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codeName="ThisWorkbook" defaultThemeVersion="124226"/>
  <bookViews>
    <workbookView xWindow="1275" yWindow="525" windowWidth="19785" windowHeight="10455" tabRatio="812" firstSheet="5" activeTab="10"/>
  </bookViews>
  <sheets>
    <sheet name="Contents" sheetId="48" r:id="rId1"/>
    <sheet name="1.0 Business &amp; other details  " sheetId="4" r:id="rId2"/>
    <sheet name="2.1 Expenditure summary" sheetId="155" r:id="rId3"/>
    <sheet name="2.2 Repex" sheetId="170" r:id="rId4"/>
    <sheet name="2.3 Augex project data" sheetId="157" r:id="rId5"/>
    <sheet name="2.4 Connections" sheetId="158" r:id="rId6"/>
    <sheet name="2.5 Non-network" sheetId="159" r:id="rId7"/>
    <sheet name="2.6 Vegetation management" sheetId="168" r:id="rId8"/>
    <sheet name="2.7 Maintenance" sheetId="169" r:id="rId9"/>
    <sheet name="2.8 Overheads" sheetId="162" r:id="rId10"/>
    <sheet name="2.9 Labour" sheetId="163" r:id="rId11"/>
    <sheet name="2.10 Input tables" sheetId="164" r:id="rId12"/>
    <sheet name="4.1 Asset Age Profile" sheetId="171" r:id="rId13"/>
    <sheet name="4.2  MD - Network level" sheetId="166" r:id="rId14"/>
    <sheet name="4.3 MD &amp; utilisation-Spatial" sheetId="167" r:id="rId15"/>
  </sheets>
  <definedNames>
    <definedName name="anscount" hidden="1">1</definedName>
    <definedName name="Z_9AF1BD63_86F7_41E1_A4B4_D8DB22B54964_.wvu.Cols" localSheetId="12" hidden="1">'4.1 Asset Age Profile'!$EG:$XFD</definedName>
    <definedName name="Z_9AF1BD63_86F7_41E1_A4B4_D8DB22B54964_.wvu.PrintArea" localSheetId="7" hidden="1">'2.6 Vegetation management'!$R$1:$AW$72</definedName>
    <definedName name="Z_9AF1BD63_86F7_41E1_A4B4_D8DB22B54964_.wvu.PrintArea" localSheetId="8" hidden="1">'2.7 Maintenance'!$B$1:$DI$81</definedName>
    <definedName name="Z_9AF1BD63_86F7_41E1_A4B4_D8DB22B54964_.wvu.PrintArea" localSheetId="9" hidden="1">'2.8 Overheads'!$A$1:$DV$162</definedName>
    <definedName name="Z_9AF1BD63_86F7_41E1_A4B4_D8DB22B54964_.wvu.PrintArea" localSheetId="13" hidden="1">'4.2  MD - Network level'!$A$1:$S$31</definedName>
    <definedName name="Z_C8B120F9_20B7_4787_B929_C88AF67DA2E9_.wvu.Cols" localSheetId="12" hidden="1">'4.1 Asset Age Profile'!$EG:$XFD</definedName>
    <definedName name="Z_C8B120F9_20B7_4787_B929_C88AF67DA2E9_.wvu.PrintArea" localSheetId="7" hidden="1">'2.6 Vegetation management'!$R$1:$AW$72</definedName>
    <definedName name="Z_C8B120F9_20B7_4787_B929_C88AF67DA2E9_.wvu.PrintArea" localSheetId="8" hidden="1">'2.7 Maintenance'!$B$1:$DI$81</definedName>
    <definedName name="Z_C8B120F9_20B7_4787_B929_C88AF67DA2E9_.wvu.PrintArea" localSheetId="9" hidden="1">'2.8 Overheads'!$A$1:$DV$162</definedName>
    <definedName name="Z_C8B120F9_20B7_4787_B929_C88AF67DA2E9_.wvu.PrintArea" localSheetId="13" hidden="1">'4.2  MD - Network level'!$A$1:$S$31</definedName>
    <definedName name="Z_EB1EF01A_CF4E_41AB_B67C_F947A3E5F2B4_.wvu.PrintArea" localSheetId="11" hidden="1">'2.10 Input tables'!$A$1:$AQ$36</definedName>
    <definedName name="Z_EB1EF01A_CF4E_41AB_B67C_F947A3E5F2B4_.wvu.PrintArea" localSheetId="8" hidden="1">'2.7 Maintenance'!$B$1:$AV$22</definedName>
    <definedName name="Z_EB1EF01A_CF4E_41AB_B67C_F947A3E5F2B4_.wvu.PrintArea" localSheetId="9" hidden="1">'2.8 Overheads'!$A$1:$AU$140</definedName>
    <definedName name="Z_EB1EF01A_CF4E_41AB_B67C_F947A3E5F2B4_.wvu.PrintArea" localSheetId="10" hidden="1">'2.9 Labour'!$A$1:$AE$4</definedName>
  </definedNames>
  <calcPr calcId="145621" iterate="1"/>
</workbook>
</file>

<file path=xl/calcChain.xml><?xml version="1.0" encoding="utf-8"?>
<calcChain xmlns="http://schemas.openxmlformats.org/spreadsheetml/2006/main">
  <c r="R17" i="159" l="1"/>
  <c r="Q17" i="159"/>
  <c r="P17" i="159"/>
  <c r="O17" i="159"/>
  <c r="BX18" i="169"/>
  <c r="Z70" i="168"/>
  <c r="Z69" i="168"/>
  <c r="Z68" i="168"/>
  <c r="Z67" i="168"/>
  <c r="Z66" i="168"/>
  <c r="Z65" i="168"/>
  <c r="Z64" i="168"/>
  <c r="Z63" i="168"/>
  <c r="Z62" i="168"/>
  <c r="Z61" i="168"/>
  <c r="Z60" i="168"/>
  <c r="Z59" i="168"/>
  <c r="Z58" i="168"/>
  <c r="Z57" i="168"/>
  <c r="Z56" i="168"/>
  <c r="Z55" i="168"/>
  <c r="Z54" i="168"/>
  <c r="Z53" i="168"/>
  <c r="Z52" i="168"/>
  <c r="Z51" i="168"/>
  <c r="Z50" i="168"/>
  <c r="Z49" i="168"/>
  <c r="Z48" i="168"/>
  <c r="Z47" i="168"/>
  <c r="Z46" i="168"/>
  <c r="Z45" i="168"/>
  <c r="Z44" i="168"/>
  <c r="Z43" i="168"/>
  <c r="Z42" i="168"/>
  <c r="Z41" i="168"/>
  <c r="Z40" i="168"/>
  <c r="Z39" i="168"/>
  <c r="Z38" i="168"/>
  <c r="Z37" i="168"/>
  <c r="Z36" i="168"/>
  <c r="Z35" i="168"/>
  <c r="Z34" i="168"/>
  <c r="Z33" i="168"/>
  <c r="Z32" i="168"/>
  <c r="Z31" i="168"/>
  <c r="Z30" i="168"/>
  <c r="Z29" i="168"/>
  <c r="Z28" i="168"/>
  <c r="Z27" i="168"/>
  <c r="Z26" i="168"/>
  <c r="Z25" i="168"/>
  <c r="Z24" i="168"/>
  <c r="Z23" i="168"/>
  <c r="Z22" i="168"/>
  <c r="Z21" i="168"/>
  <c r="Z20" i="168"/>
  <c r="Z19" i="168"/>
  <c r="Z18" i="168"/>
  <c r="Z17" i="168"/>
  <c r="Z16" i="168"/>
  <c r="Z15" i="168"/>
  <c r="Z14" i="168"/>
  <c r="Z13" i="168"/>
  <c r="Z12" i="168"/>
  <c r="Z11" i="168"/>
  <c r="AB12" i="171"/>
  <c r="AB13" i="171"/>
  <c r="AB14" i="171"/>
  <c r="AB15" i="171"/>
  <c r="AB16" i="171"/>
  <c r="AB17" i="171"/>
  <c r="AB18" i="171"/>
  <c r="AB19" i="171"/>
  <c r="AB20" i="171"/>
  <c r="AB21" i="171"/>
  <c r="AB22" i="171"/>
  <c r="AB23" i="171"/>
  <c r="AB24" i="171"/>
  <c r="AB25" i="171"/>
  <c r="AB48" i="171"/>
  <c r="AB49" i="171"/>
  <c r="AB50" i="171"/>
  <c r="AB51" i="171"/>
  <c r="AB52" i="171"/>
  <c r="AB53" i="171"/>
  <c r="AB54" i="171"/>
  <c r="AB55" i="171"/>
  <c r="AB56" i="171"/>
  <c r="AB57" i="171"/>
  <c r="AB58" i="171"/>
  <c r="AB59" i="171"/>
  <c r="AB60" i="171"/>
  <c r="AB61" i="171"/>
  <c r="AB62" i="171"/>
  <c r="AB63" i="171"/>
  <c r="AB64" i="171"/>
  <c r="AB65" i="171"/>
  <c r="AB66" i="171"/>
  <c r="AB67" i="171"/>
  <c r="AB68" i="171"/>
  <c r="AB71" i="171"/>
  <c r="AB72" i="171"/>
  <c r="AB73" i="171"/>
  <c r="AB74" i="171"/>
  <c r="AB75" i="171"/>
  <c r="AB76" i="171"/>
  <c r="AB77" i="171"/>
  <c r="AB78" i="171"/>
  <c r="AB79" i="171"/>
  <c r="AB80" i="171"/>
  <c r="AB81" i="171"/>
  <c r="AB82" i="171"/>
  <c r="AB83" i="171"/>
  <c r="AB84" i="171"/>
  <c r="AB85" i="171"/>
  <c r="AB86" i="171"/>
  <c r="AB87" i="171"/>
  <c r="AB88" i="171"/>
  <c r="AB89" i="171"/>
  <c r="AB90" i="171"/>
  <c r="AB91" i="171"/>
  <c r="AB92" i="171"/>
  <c r="AB93" i="171"/>
  <c r="AB94" i="171"/>
  <c r="AB95" i="171"/>
  <c r="AB96" i="171"/>
  <c r="AB97" i="171"/>
  <c r="AB98" i="171"/>
  <c r="AB99" i="171"/>
  <c r="AB100" i="171"/>
  <c r="AB101" i="171"/>
  <c r="AB102" i="171"/>
  <c r="AB103" i="171"/>
  <c r="AB104" i="171"/>
  <c r="AB105" i="171"/>
  <c r="AB106" i="171"/>
  <c r="AB107" i="171"/>
  <c r="AB108" i="171"/>
  <c r="AB109" i="171"/>
  <c r="AB110" i="171"/>
  <c r="AB111" i="171"/>
  <c r="AB112" i="171"/>
  <c r="AB113" i="171"/>
  <c r="AB114" i="171"/>
  <c r="AB115" i="171"/>
  <c r="AB116" i="171"/>
  <c r="AB117" i="171"/>
  <c r="AB118" i="171"/>
  <c r="AB119" i="171"/>
  <c r="AB120" i="171"/>
  <c r="AB121" i="171"/>
  <c r="AB122" i="171"/>
  <c r="AB123" i="171"/>
  <c r="AB124" i="171"/>
  <c r="AB125" i="171"/>
  <c r="AB126" i="171"/>
  <c r="AB127" i="171"/>
  <c r="AB128" i="171"/>
  <c r="AB155" i="171"/>
  <c r="AB156" i="171"/>
  <c r="AB157" i="171"/>
  <c r="AB158" i="171"/>
  <c r="AB159" i="171"/>
  <c r="AB160" i="171"/>
  <c r="AB161" i="171"/>
  <c r="AB162" i="171"/>
  <c r="AB163" i="171"/>
  <c r="AB164" i="171"/>
  <c r="AB165" i="171"/>
  <c r="AB166" i="171"/>
  <c r="AB167" i="171"/>
  <c r="AB168" i="171"/>
  <c r="AB169" i="171"/>
  <c r="AB170" i="171"/>
  <c r="AB171" i="171"/>
  <c r="AB172" i="171"/>
  <c r="AB173" i="171"/>
  <c r="AB174" i="171"/>
  <c r="AB175" i="171"/>
  <c r="AB178" i="171"/>
  <c r="AB179" i="171"/>
  <c r="AB183" i="171"/>
  <c r="AB184" i="171"/>
  <c r="AB185" i="171"/>
  <c r="AB186" i="171"/>
  <c r="AB187" i="171"/>
  <c r="AB188" i="171"/>
  <c r="AB193" i="171"/>
  <c r="AB194" i="171"/>
  <c r="AB195" i="171"/>
  <c r="AB196" i="171"/>
  <c r="AB197" i="171"/>
  <c r="AB198" i="171"/>
  <c r="AB199" i="171"/>
  <c r="AB200" i="171"/>
  <c r="AB11" i="171"/>
  <c r="S12" i="171"/>
  <c r="S13" i="171"/>
  <c r="S14" i="171"/>
  <c r="S15" i="171"/>
  <c r="S16" i="171"/>
  <c r="S17" i="171"/>
  <c r="S18" i="171"/>
  <c r="S19" i="171"/>
  <c r="S20" i="171"/>
  <c r="S21" i="171"/>
  <c r="S22" i="171"/>
  <c r="S23" i="171"/>
  <c r="S24" i="171"/>
  <c r="S25" i="171"/>
  <c r="S48" i="171"/>
  <c r="S49" i="171"/>
  <c r="S50" i="171"/>
  <c r="S51" i="171"/>
  <c r="S52" i="171"/>
  <c r="S53" i="171"/>
  <c r="S54" i="171"/>
  <c r="S55" i="171"/>
  <c r="S56" i="171"/>
  <c r="S57" i="171"/>
  <c r="S58" i="171"/>
  <c r="S59" i="171"/>
  <c r="S60" i="171"/>
  <c r="S61" i="171"/>
  <c r="S62" i="171"/>
  <c r="S63" i="171"/>
  <c r="S64" i="171"/>
  <c r="S65" i="171"/>
  <c r="S66" i="171"/>
  <c r="S67" i="171"/>
  <c r="S68" i="171"/>
  <c r="S71" i="171"/>
  <c r="S72" i="171"/>
  <c r="S73" i="171"/>
  <c r="S74" i="171"/>
  <c r="S75" i="171"/>
  <c r="S76" i="171"/>
  <c r="S77" i="171"/>
  <c r="S78" i="171"/>
  <c r="S79" i="171"/>
  <c r="S80" i="171"/>
  <c r="S81" i="171"/>
  <c r="S82" i="171"/>
  <c r="S83" i="171"/>
  <c r="S84" i="171"/>
  <c r="S85" i="171"/>
  <c r="S86" i="171"/>
  <c r="S87" i="171"/>
  <c r="S88" i="171"/>
  <c r="S89" i="171"/>
  <c r="S90" i="171"/>
  <c r="S91" i="171"/>
  <c r="S92" i="171"/>
  <c r="S93" i="171"/>
  <c r="S94" i="171"/>
  <c r="S95" i="171"/>
  <c r="S96" i="171"/>
  <c r="S97" i="171"/>
  <c r="S98" i="171"/>
  <c r="S99" i="171"/>
  <c r="S100" i="171"/>
  <c r="S101" i="171"/>
  <c r="S102" i="171"/>
  <c r="S103" i="171"/>
  <c r="S104" i="171"/>
  <c r="S105" i="171"/>
  <c r="S106" i="171"/>
  <c r="S107" i="171"/>
  <c r="S108" i="171"/>
  <c r="S109" i="171"/>
  <c r="S110" i="171"/>
  <c r="S111" i="171"/>
  <c r="S112" i="171"/>
  <c r="S113" i="171"/>
  <c r="S114" i="171"/>
  <c r="S115" i="171"/>
  <c r="S116" i="171"/>
  <c r="S117" i="171"/>
  <c r="S118" i="171"/>
  <c r="S119" i="171"/>
  <c r="S120" i="171"/>
  <c r="S121" i="171"/>
  <c r="S122" i="171"/>
  <c r="S123" i="171"/>
  <c r="S124" i="171"/>
  <c r="S125" i="171"/>
  <c r="S126" i="171"/>
  <c r="S127" i="171"/>
  <c r="S128" i="171"/>
  <c r="S155" i="171"/>
  <c r="S156" i="171"/>
  <c r="S157" i="171"/>
  <c r="S158" i="171"/>
  <c r="S159" i="171"/>
  <c r="S160" i="171"/>
  <c r="S161" i="171"/>
  <c r="S162" i="171"/>
  <c r="S163" i="171"/>
  <c r="S164" i="171"/>
  <c r="S165" i="171"/>
  <c r="S166" i="171"/>
  <c r="S167" i="171"/>
  <c r="S168" i="171"/>
  <c r="S169" i="171"/>
  <c r="S170" i="171"/>
  <c r="S171" i="171"/>
  <c r="S172" i="171"/>
  <c r="S173" i="171"/>
  <c r="S174" i="171"/>
  <c r="S175" i="171"/>
  <c r="S178" i="171"/>
  <c r="S179" i="171"/>
  <c r="S183" i="171"/>
  <c r="S184" i="171"/>
  <c r="S185" i="171"/>
  <c r="S186" i="171"/>
  <c r="S187" i="171"/>
  <c r="S188" i="171"/>
  <c r="S193" i="171"/>
  <c r="S194" i="171"/>
  <c r="S195" i="171"/>
  <c r="S196" i="171"/>
  <c r="S197" i="171"/>
  <c r="S198" i="171"/>
  <c r="S199" i="171"/>
  <c r="S200" i="171"/>
  <c r="S11" i="171"/>
  <c r="H12" i="171"/>
  <c r="H13" i="171"/>
  <c r="H14" i="171"/>
  <c r="H15" i="171"/>
  <c r="H16" i="171"/>
  <c r="H17" i="171"/>
  <c r="H18" i="171"/>
  <c r="H19" i="171"/>
  <c r="H20" i="171"/>
  <c r="H21" i="171"/>
  <c r="H22" i="171"/>
  <c r="H23" i="171"/>
  <c r="H24" i="171"/>
  <c r="H25" i="171"/>
  <c r="H48" i="171"/>
  <c r="H49" i="171"/>
  <c r="H50" i="171"/>
  <c r="H51" i="171"/>
  <c r="H52" i="171"/>
  <c r="H53" i="171"/>
  <c r="H54" i="171"/>
  <c r="H55" i="171"/>
  <c r="H56" i="171"/>
  <c r="H57" i="171"/>
  <c r="H58" i="171"/>
  <c r="H59" i="171"/>
  <c r="H60" i="171"/>
  <c r="H61" i="171"/>
  <c r="H62" i="171"/>
  <c r="H63" i="171"/>
  <c r="H64" i="171"/>
  <c r="H65" i="171"/>
  <c r="H66" i="171"/>
  <c r="H67" i="171"/>
  <c r="H68" i="171"/>
  <c r="H71" i="171"/>
  <c r="H72" i="171"/>
  <c r="H73" i="171"/>
  <c r="H74" i="171"/>
  <c r="H75" i="171"/>
  <c r="H76" i="171"/>
  <c r="H77" i="171"/>
  <c r="H78" i="171"/>
  <c r="H79" i="171"/>
  <c r="H80" i="171"/>
  <c r="H81" i="171"/>
  <c r="H82" i="171"/>
  <c r="H83" i="171"/>
  <c r="H84" i="171"/>
  <c r="H85" i="171"/>
  <c r="H86" i="171"/>
  <c r="H87" i="171"/>
  <c r="H88" i="171"/>
  <c r="H89" i="171"/>
  <c r="H90" i="171"/>
  <c r="H91" i="171"/>
  <c r="H92" i="171"/>
  <c r="H93" i="171"/>
  <c r="H94" i="171"/>
  <c r="H95" i="171"/>
  <c r="H96" i="171"/>
  <c r="H97" i="171"/>
  <c r="H98" i="171"/>
  <c r="H99" i="171"/>
  <c r="H100" i="171"/>
  <c r="H101" i="171"/>
  <c r="H102" i="171"/>
  <c r="H103" i="171"/>
  <c r="H104" i="171"/>
  <c r="H105" i="171"/>
  <c r="H106" i="171"/>
  <c r="H107" i="171"/>
  <c r="H108" i="171"/>
  <c r="H109" i="171"/>
  <c r="H110" i="171"/>
  <c r="H111" i="171"/>
  <c r="H112" i="171"/>
  <c r="H113" i="171"/>
  <c r="H114" i="171"/>
  <c r="H115" i="171"/>
  <c r="H116" i="171"/>
  <c r="H117" i="171"/>
  <c r="H118" i="171"/>
  <c r="H119" i="171"/>
  <c r="H120" i="171"/>
  <c r="H121" i="171"/>
  <c r="H122" i="171"/>
  <c r="H123" i="171"/>
  <c r="H124" i="171"/>
  <c r="H125" i="171"/>
  <c r="H126" i="171"/>
  <c r="H127" i="171"/>
  <c r="H128" i="171"/>
  <c r="H155" i="171"/>
  <c r="H156" i="171"/>
  <c r="H157" i="171"/>
  <c r="H158" i="171"/>
  <c r="H159" i="171"/>
  <c r="H160" i="171"/>
  <c r="H161" i="171"/>
  <c r="H162" i="171"/>
  <c r="H163" i="171"/>
  <c r="H164" i="171"/>
  <c r="H165" i="171"/>
  <c r="H166" i="171"/>
  <c r="H167" i="171"/>
  <c r="H168" i="171"/>
  <c r="H169" i="171"/>
  <c r="H170" i="171"/>
  <c r="H171" i="171"/>
  <c r="H172" i="171"/>
  <c r="H173" i="171"/>
  <c r="H174" i="171"/>
  <c r="H175" i="171"/>
  <c r="H178" i="171"/>
  <c r="H179" i="171"/>
  <c r="H183" i="171"/>
  <c r="H184" i="171"/>
  <c r="H185" i="171"/>
  <c r="H186" i="171"/>
  <c r="H187" i="171"/>
  <c r="H188" i="171"/>
  <c r="H193" i="171"/>
  <c r="H194" i="171"/>
  <c r="H195" i="171"/>
  <c r="H196" i="171"/>
  <c r="H197" i="171"/>
  <c r="H198" i="171"/>
  <c r="H199" i="171"/>
  <c r="H200" i="171"/>
  <c r="H11" i="171"/>
  <c r="CB10" i="164"/>
  <c r="CB11" i="164"/>
  <c r="CB12" i="164"/>
  <c r="CB13" i="164"/>
  <c r="CB14" i="164"/>
  <c r="CB15" i="164"/>
  <c r="CB16" i="164"/>
  <c r="CB17" i="164"/>
  <c r="CB18" i="164"/>
  <c r="CB19" i="164"/>
  <c r="CB20" i="164"/>
  <c r="CB21" i="164"/>
  <c r="CB22" i="164"/>
  <c r="CB23" i="164"/>
  <c r="CB24" i="164"/>
  <c r="CB25" i="164"/>
  <c r="CB26" i="164"/>
  <c r="CB27" i="164"/>
  <c r="CB28" i="164"/>
  <c r="CB29" i="164"/>
  <c r="CB30" i="164"/>
  <c r="CB31" i="164"/>
  <c r="CB32" i="164"/>
  <c r="CB33" i="164"/>
  <c r="CB34" i="164"/>
  <c r="CB35" i="164"/>
  <c r="CB36" i="164"/>
  <c r="CB37" i="164"/>
  <c r="CB38" i="164"/>
  <c r="CB39" i="164"/>
  <c r="CB40" i="164"/>
  <c r="CB41" i="164"/>
  <c r="CB42" i="164"/>
  <c r="CB43" i="164"/>
  <c r="CB44" i="164"/>
  <c r="CB45" i="164"/>
  <c r="CB46" i="164"/>
  <c r="CB47" i="164"/>
  <c r="CB48" i="164"/>
  <c r="CB49" i="164"/>
  <c r="CB50" i="164"/>
  <c r="CB51" i="164"/>
  <c r="CB52" i="164"/>
  <c r="CB53" i="164"/>
  <c r="CB54" i="164"/>
  <c r="CB9" i="164"/>
  <c r="BN10" i="164"/>
  <c r="BN11" i="164"/>
  <c r="BN12" i="164"/>
  <c r="BN13" i="164"/>
  <c r="BN14" i="164"/>
  <c r="BN15" i="164"/>
  <c r="BN16" i="164"/>
  <c r="BN17" i="164"/>
  <c r="BN18" i="164"/>
  <c r="BN19" i="164"/>
  <c r="BN20" i="164"/>
  <c r="BN21" i="164"/>
  <c r="BN22" i="164"/>
  <c r="BN23" i="164"/>
  <c r="BN24" i="164"/>
  <c r="BN25" i="164"/>
  <c r="BN26" i="164"/>
  <c r="BN27" i="164"/>
  <c r="BN28" i="164"/>
  <c r="BN29" i="164"/>
  <c r="BN30" i="164"/>
  <c r="BN31" i="164"/>
  <c r="BN32" i="164"/>
  <c r="BN33" i="164"/>
  <c r="BN34" i="164"/>
  <c r="BN35" i="164"/>
  <c r="BN36" i="164"/>
  <c r="BN37" i="164"/>
  <c r="BN38" i="164"/>
  <c r="BN39" i="164"/>
  <c r="BN40" i="164"/>
  <c r="BN41" i="164"/>
  <c r="BN42" i="164"/>
  <c r="BN43" i="164"/>
  <c r="BN44" i="164"/>
  <c r="BN45" i="164"/>
  <c r="BN46" i="164"/>
  <c r="BN47" i="164"/>
  <c r="BN48" i="164"/>
  <c r="BN49" i="164"/>
  <c r="BN50" i="164"/>
  <c r="BN51" i="164"/>
  <c r="BN52" i="164"/>
  <c r="BN53" i="164"/>
  <c r="BN54" i="164"/>
  <c r="BN9" i="164"/>
  <c r="AZ10" i="164"/>
  <c r="AZ11" i="164"/>
  <c r="AZ12" i="164"/>
  <c r="AZ13" i="164"/>
  <c r="AZ14" i="164"/>
  <c r="AZ15" i="164"/>
  <c r="AZ16" i="164"/>
  <c r="AZ17" i="164"/>
  <c r="AZ18" i="164"/>
  <c r="AZ19" i="164"/>
  <c r="AZ20" i="164"/>
  <c r="AZ21" i="164"/>
  <c r="AZ22" i="164"/>
  <c r="AZ23" i="164"/>
  <c r="AZ24" i="164"/>
  <c r="AZ25" i="164"/>
  <c r="AZ26" i="164"/>
  <c r="AZ27" i="164"/>
  <c r="AZ28" i="164"/>
  <c r="AZ29" i="164"/>
  <c r="AZ30" i="164"/>
  <c r="AZ31" i="164"/>
  <c r="AZ32" i="164"/>
  <c r="AZ33" i="164"/>
  <c r="AZ34" i="164"/>
  <c r="AZ35" i="164"/>
  <c r="AZ36" i="164"/>
  <c r="AZ37" i="164"/>
  <c r="AZ38" i="164"/>
  <c r="AZ39" i="164"/>
  <c r="AZ40" i="164"/>
  <c r="AZ41" i="164"/>
  <c r="AZ42" i="164"/>
  <c r="AZ43" i="164"/>
  <c r="AZ44" i="164"/>
  <c r="AZ45" i="164"/>
  <c r="AZ46" i="164"/>
  <c r="AZ47" i="164"/>
  <c r="AZ48" i="164"/>
  <c r="AZ49" i="164"/>
  <c r="AZ50" i="164"/>
  <c r="AZ51" i="164"/>
  <c r="AZ52" i="164"/>
  <c r="AZ53" i="164"/>
  <c r="AZ54" i="164"/>
  <c r="AZ9" i="164"/>
  <c r="AL10" i="164"/>
  <c r="AL11" i="164"/>
  <c r="AL12" i="164"/>
  <c r="AL13" i="164"/>
  <c r="AL14" i="164"/>
  <c r="AL15" i="164"/>
  <c r="AL16" i="164"/>
  <c r="AL17" i="164"/>
  <c r="AL18" i="164"/>
  <c r="AL19" i="164"/>
  <c r="AL20" i="164"/>
  <c r="AL21" i="164"/>
  <c r="AL22" i="164"/>
  <c r="AL23" i="164"/>
  <c r="AL24" i="164"/>
  <c r="AL25" i="164"/>
  <c r="AL26" i="164"/>
  <c r="AL27" i="164"/>
  <c r="AL28" i="164"/>
  <c r="AL29" i="164"/>
  <c r="AL30" i="164"/>
  <c r="AL31" i="164"/>
  <c r="AL32" i="164"/>
  <c r="AL33" i="164"/>
  <c r="AL34" i="164"/>
  <c r="AL35" i="164"/>
  <c r="AL36" i="164"/>
  <c r="AL37" i="164"/>
  <c r="AL38" i="164"/>
  <c r="AL39" i="164"/>
  <c r="AL40" i="164"/>
  <c r="AL41" i="164"/>
  <c r="AL42" i="164"/>
  <c r="AL43" i="164"/>
  <c r="AL44" i="164"/>
  <c r="AL45" i="164"/>
  <c r="AL46" i="164"/>
  <c r="AL47" i="164"/>
  <c r="AL48" i="164"/>
  <c r="AL49" i="164"/>
  <c r="AL50" i="164"/>
  <c r="AL51" i="164"/>
  <c r="AL52" i="164"/>
  <c r="AL53" i="164"/>
  <c r="AL54" i="164"/>
  <c r="AL9" i="164"/>
  <c r="X10" i="164"/>
  <c r="X11" i="164"/>
  <c r="X12" i="164"/>
  <c r="X13" i="164"/>
  <c r="X14" i="164"/>
  <c r="X15" i="164"/>
  <c r="X16" i="164"/>
  <c r="X17" i="164"/>
  <c r="X18" i="164"/>
  <c r="X19" i="164"/>
  <c r="X20" i="164"/>
  <c r="X21" i="164"/>
  <c r="X22" i="164"/>
  <c r="X23" i="164"/>
  <c r="X24" i="164"/>
  <c r="X25" i="164"/>
  <c r="X26" i="164"/>
  <c r="X27" i="164"/>
  <c r="X28" i="164"/>
  <c r="X29" i="164"/>
  <c r="X30" i="164"/>
  <c r="X31" i="164"/>
  <c r="X32" i="164"/>
  <c r="X33" i="164"/>
  <c r="X34" i="164"/>
  <c r="X35" i="164"/>
  <c r="X36" i="164"/>
  <c r="X37" i="164"/>
  <c r="X38" i="164"/>
  <c r="X39" i="164"/>
  <c r="X40" i="164"/>
  <c r="X41" i="164"/>
  <c r="X42" i="164"/>
  <c r="X43" i="164"/>
  <c r="X44" i="164"/>
  <c r="X45" i="164"/>
  <c r="X46" i="164"/>
  <c r="X47" i="164"/>
  <c r="X48" i="164"/>
  <c r="X49" i="164"/>
  <c r="X50" i="164"/>
  <c r="X51" i="164"/>
  <c r="X52" i="164"/>
  <c r="X53" i="164"/>
  <c r="X54" i="164"/>
  <c r="X9" i="164"/>
  <c r="J10" i="164"/>
  <c r="J11" i="164"/>
  <c r="J12" i="164"/>
  <c r="J13" i="164"/>
  <c r="J14" i="164"/>
  <c r="J15" i="164"/>
  <c r="J16" i="164"/>
  <c r="J17" i="164"/>
  <c r="J18" i="164"/>
  <c r="J19" i="164"/>
  <c r="J20" i="164"/>
  <c r="J21" i="164"/>
  <c r="J22" i="164"/>
  <c r="J23" i="164"/>
  <c r="J24" i="164"/>
  <c r="J25" i="164"/>
  <c r="J26" i="164"/>
  <c r="J27" i="164"/>
  <c r="J28" i="164"/>
  <c r="J29" i="164"/>
  <c r="J30" i="164"/>
  <c r="J31" i="164"/>
  <c r="J32" i="164"/>
  <c r="J33" i="164"/>
  <c r="J34" i="164"/>
  <c r="J35" i="164"/>
  <c r="J36" i="164"/>
  <c r="J37" i="164"/>
  <c r="J38" i="164"/>
  <c r="J39" i="164"/>
  <c r="J40" i="164"/>
  <c r="J41" i="164"/>
  <c r="J42" i="164"/>
  <c r="J43" i="164"/>
  <c r="J44" i="164"/>
  <c r="J45" i="164"/>
  <c r="J46" i="164"/>
  <c r="J47" i="164"/>
  <c r="J48" i="164"/>
  <c r="J49" i="164"/>
  <c r="J50" i="164"/>
  <c r="J51" i="164"/>
  <c r="J52" i="164"/>
  <c r="J53" i="164"/>
  <c r="J54" i="164"/>
  <c r="J9" i="164"/>
  <c r="I58" i="162"/>
  <c r="I59" i="162"/>
  <c r="I60" i="162"/>
  <c r="I61" i="162"/>
  <c r="I62" i="162"/>
  <c r="I63" i="162"/>
  <c r="I64" i="162"/>
  <c r="I65" i="162"/>
  <c r="I66" i="162"/>
  <c r="I67" i="162"/>
  <c r="I68" i="162"/>
  <c r="I69" i="162"/>
  <c r="I70" i="162"/>
  <c r="I71" i="162"/>
  <c r="I57" i="162"/>
  <c r="I16" i="162"/>
  <c r="I17" i="162"/>
  <c r="I18" i="162"/>
  <c r="I19" i="162"/>
  <c r="I20" i="162"/>
  <c r="I21" i="162"/>
  <c r="I22" i="162"/>
  <c r="I23" i="162"/>
  <c r="I24" i="162"/>
  <c r="I25" i="162"/>
  <c r="I26" i="162"/>
  <c r="I27" i="162"/>
  <c r="I28" i="162"/>
  <c r="I29" i="162"/>
  <c r="I30" i="162"/>
  <c r="I31" i="162"/>
  <c r="I32" i="162"/>
  <c r="I33" i="162"/>
  <c r="I34" i="162"/>
  <c r="I35" i="162"/>
  <c r="I36" i="162"/>
  <c r="I37" i="162"/>
  <c r="I38" i="162"/>
  <c r="I39" i="162"/>
  <c r="I40" i="162"/>
  <c r="I41" i="162"/>
  <c r="I42" i="162"/>
  <c r="I43" i="162"/>
  <c r="I44" i="162"/>
  <c r="I45" i="162"/>
  <c r="I46" i="162"/>
  <c r="I47" i="162"/>
  <c r="I48" i="162"/>
  <c r="I49" i="162"/>
  <c r="I15" i="162"/>
  <c r="CW13" i="169"/>
  <c r="CW14" i="169"/>
  <c r="CW15" i="169"/>
  <c r="CW16" i="169"/>
  <c r="CW17" i="169"/>
  <c r="CW18" i="169"/>
  <c r="CW19" i="169"/>
  <c r="CW20" i="169"/>
  <c r="CW21" i="169"/>
  <c r="CW22" i="169"/>
  <c r="CW23" i="169"/>
  <c r="CW24" i="169"/>
  <c r="CW25" i="169"/>
  <c r="CW26" i="169"/>
  <c r="CW27" i="169"/>
  <c r="CW28" i="169"/>
  <c r="CW29" i="169"/>
  <c r="CW30" i="169"/>
  <c r="CW31" i="169"/>
  <c r="CW32" i="169"/>
  <c r="CW33" i="169"/>
  <c r="CW34" i="169"/>
  <c r="CW35" i="169"/>
  <c r="CW36" i="169"/>
  <c r="CW37" i="169"/>
  <c r="CW38" i="169"/>
  <c r="CW39" i="169"/>
  <c r="CW40" i="169"/>
  <c r="CW41" i="169"/>
  <c r="CW42" i="169"/>
  <c r="CW43" i="169"/>
  <c r="CW12" i="169"/>
  <c r="CV13" i="169"/>
  <c r="CV14" i="169"/>
  <c r="CV15" i="169"/>
  <c r="CV16" i="169"/>
  <c r="CV17" i="169"/>
  <c r="CV18" i="169"/>
  <c r="CV19" i="169"/>
  <c r="CV20" i="169"/>
  <c r="CV21" i="169"/>
  <c r="CV22" i="169"/>
  <c r="CV23" i="169"/>
  <c r="CV24" i="169"/>
  <c r="CV25" i="169"/>
  <c r="CV26" i="169"/>
  <c r="CV27" i="169"/>
  <c r="CV28" i="169"/>
  <c r="CV29" i="169"/>
  <c r="CV30" i="169"/>
  <c r="CV31" i="169"/>
  <c r="CV32" i="169"/>
  <c r="CV33" i="169"/>
  <c r="CV34" i="169"/>
  <c r="CV35" i="169"/>
  <c r="CV36" i="169"/>
  <c r="CV37" i="169"/>
  <c r="CV38" i="169"/>
  <c r="CV39" i="169"/>
  <c r="CV40" i="169"/>
  <c r="CV41" i="169"/>
  <c r="CV42" i="169"/>
  <c r="CV43" i="169"/>
  <c r="CV12" i="169"/>
  <c r="CG13" i="169"/>
  <c r="CG14" i="169"/>
  <c r="CG15" i="169"/>
  <c r="CG16" i="169"/>
  <c r="CG17" i="169"/>
  <c r="CG18" i="169"/>
  <c r="CG19" i="169"/>
  <c r="CG20" i="169"/>
  <c r="CG21" i="169"/>
  <c r="CG22" i="169"/>
  <c r="CG23" i="169"/>
  <c r="CG24" i="169"/>
  <c r="CG25" i="169"/>
  <c r="CG26" i="169"/>
  <c r="CG27" i="169"/>
  <c r="CG28" i="169"/>
  <c r="CG29" i="169"/>
  <c r="CG30" i="169"/>
  <c r="CG31" i="169"/>
  <c r="CG32" i="169"/>
  <c r="CG33" i="169"/>
  <c r="CG34" i="169"/>
  <c r="CG35" i="169"/>
  <c r="CG36" i="169"/>
  <c r="CG37" i="169"/>
  <c r="CG38" i="169"/>
  <c r="CG39" i="169"/>
  <c r="CG40" i="169"/>
  <c r="CG41" i="169"/>
  <c r="CG42" i="169"/>
  <c r="CG43" i="169"/>
  <c r="CG12" i="169"/>
  <c r="CF13" i="169"/>
  <c r="CF14" i="169"/>
  <c r="CF15" i="169"/>
  <c r="CF16" i="169"/>
  <c r="CF17" i="169"/>
  <c r="CF18" i="169"/>
  <c r="CF19" i="169"/>
  <c r="CF20" i="169"/>
  <c r="CF21" i="169"/>
  <c r="CF22" i="169"/>
  <c r="CF23" i="169"/>
  <c r="CF24" i="169"/>
  <c r="CF25" i="169"/>
  <c r="CF26" i="169"/>
  <c r="CF27" i="169"/>
  <c r="CF28" i="169"/>
  <c r="CF29" i="169"/>
  <c r="CF30" i="169"/>
  <c r="CF31" i="169"/>
  <c r="CF32" i="169"/>
  <c r="CF33" i="169"/>
  <c r="CF34" i="169"/>
  <c r="CF35" i="169"/>
  <c r="CF36" i="169"/>
  <c r="CF37" i="169"/>
  <c r="CF38" i="169"/>
  <c r="CF39" i="169"/>
  <c r="CF40" i="169"/>
  <c r="CF41" i="169"/>
  <c r="CF42" i="169"/>
  <c r="CF43" i="169"/>
  <c r="CF12" i="169"/>
  <c r="BQ13" i="169"/>
  <c r="BQ14" i="169"/>
  <c r="BQ15" i="169"/>
  <c r="BQ16" i="169"/>
  <c r="BQ17" i="169"/>
  <c r="BQ18" i="169"/>
  <c r="BQ19" i="169"/>
  <c r="BQ20" i="169"/>
  <c r="BQ21" i="169"/>
  <c r="BQ22" i="169"/>
  <c r="BQ23" i="169"/>
  <c r="BQ24" i="169"/>
  <c r="BQ25" i="169"/>
  <c r="BQ26" i="169"/>
  <c r="BQ27" i="169"/>
  <c r="BQ28" i="169"/>
  <c r="BQ29" i="169"/>
  <c r="BQ30" i="169"/>
  <c r="BQ31" i="169"/>
  <c r="BQ32" i="169"/>
  <c r="BQ33" i="169"/>
  <c r="BQ34" i="169"/>
  <c r="BQ35" i="169"/>
  <c r="BQ36" i="169"/>
  <c r="BQ37" i="169"/>
  <c r="BQ38" i="169"/>
  <c r="BQ39" i="169"/>
  <c r="BQ40" i="169"/>
  <c r="BQ41" i="169"/>
  <c r="BQ42" i="169"/>
  <c r="BQ43" i="169"/>
  <c r="BQ12" i="169"/>
  <c r="BP13" i="169"/>
  <c r="BP14" i="169"/>
  <c r="BP15" i="169"/>
  <c r="BP16" i="169"/>
  <c r="BP17" i="169"/>
  <c r="BP18" i="169"/>
  <c r="BP19" i="169"/>
  <c r="BP20" i="169"/>
  <c r="BP21" i="169"/>
  <c r="BP22" i="169"/>
  <c r="BP23" i="169"/>
  <c r="BP24" i="169"/>
  <c r="BP25" i="169"/>
  <c r="BP26" i="169"/>
  <c r="BP27" i="169"/>
  <c r="BP28" i="169"/>
  <c r="BP29" i="169"/>
  <c r="BP30" i="169"/>
  <c r="BP31" i="169"/>
  <c r="BP32" i="169"/>
  <c r="BP33" i="169"/>
  <c r="BP34" i="169"/>
  <c r="BP35" i="169"/>
  <c r="BP36" i="169"/>
  <c r="BP37" i="169"/>
  <c r="BP38" i="169"/>
  <c r="BP39" i="169"/>
  <c r="BP40" i="169"/>
  <c r="BP41" i="169"/>
  <c r="BP42" i="169"/>
  <c r="BP43" i="169"/>
  <c r="BP12" i="169"/>
  <c r="BE13" i="169"/>
  <c r="BE14" i="169"/>
  <c r="BE15" i="169"/>
  <c r="BE16" i="169"/>
  <c r="BE17" i="169"/>
  <c r="BE18" i="169"/>
  <c r="BE19" i="169"/>
  <c r="BE20" i="169"/>
  <c r="BE21" i="169"/>
  <c r="BE22" i="169"/>
  <c r="BE23" i="169"/>
  <c r="BE24" i="169"/>
  <c r="BE25" i="169"/>
  <c r="BE26" i="169"/>
  <c r="BE27" i="169"/>
  <c r="BE28" i="169"/>
  <c r="BE29" i="169"/>
  <c r="BE30" i="169"/>
  <c r="BE31" i="169"/>
  <c r="BE32" i="169"/>
  <c r="BE33" i="169"/>
  <c r="BE34" i="169"/>
  <c r="BE35" i="169"/>
  <c r="BE36" i="169"/>
  <c r="BE37" i="169"/>
  <c r="BE38" i="169"/>
  <c r="BE39" i="169"/>
  <c r="BE40" i="169"/>
  <c r="BE41" i="169"/>
  <c r="BE42" i="169"/>
  <c r="BE43" i="169"/>
  <c r="BE12" i="169"/>
  <c r="BD13" i="169"/>
  <c r="BD14" i="169"/>
  <c r="BD15" i="169"/>
  <c r="BD16" i="169"/>
  <c r="BD17" i="169"/>
  <c r="BD18" i="169"/>
  <c r="BD19" i="169"/>
  <c r="BD20" i="169"/>
  <c r="BD21" i="169"/>
  <c r="BD22" i="169"/>
  <c r="BD23" i="169"/>
  <c r="BD24" i="169"/>
  <c r="BD25" i="169"/>
  <c r="BD26" i="169"/>
  <c r="BD27" i="169"/>
  <c r="BD28" i="169"/>
  <c r="BD29" i="169"/>
  <c r="BD30" i="169"/>
  <c r="BD31" i="169"/>
  <c r="BD32" i="169"/>
  <c r="BD33" i="169"/>
  <c r="BD34" i="169"/>
  <c r="BD35" i="169"/>
  <c r="BD36" i="169"/>
  <c r="BD37" i="169"/>
  <c r="BD38" i="169"/>
  <c r="BD39" i="169"/>
  <c r="BD40" i="169"/>
  <c r="BD41" i="169"/>
  <c r="BD42" i="169"/>
  <c r="BD43" i="169"/>
  <c r="BD12" i="169"/>
  <c r="AO13" i="169"/>
  <c r="AO14" i="169"/>
  <c r="AO15" i="169"/>
  <c r="AO16" i="169"/>
  <c r="AO17" i="169"/>
  <c r="AO18" i="169"/>
  <c r="AO19" i="169"/>
  <c r="AO20" i="169"/>
  <c r="AO21" i="169"/>
  <c r="AO22" i="169"/>
  <c r="AO23" i="169"/>
  <c r="AO24" i="169"/>
  <c r="AO25" i="169"/>
  <c r="AO26" i="169"/>
  <c r="AO27" i="169"/>
  <c r="AO28" i="169"/>
  <c r="AO29" i="169"/>
  <c r="AO30" i="169"/>
  <c r="AO31" i="169"/>
  <c r="AO32" i="169"/>
  <c r="AO33" i="169"/>
  <c r="AO34" i="169"/>
  <c r="AO35" i="169"/>
  <c r="AO36" i="169"/>
  <c r="AO37" i="169"/>
  <c r="AO38" i="169"/>
  <c r="AO39" i="169"/>
  <c r="AO40" i="169"/>
  <c r="AO41" i="169"/>
  <c r="AO42" i="169"/>
  <c r="AO43" i="169"/>
  <c r="AO12" i="169"/>
  <c r="AN13" i="169"/>
  <c r="AN14" i="169"/>
  <c r="AN15" i="169"/>
  <c r="AN16" i="169"/>
  <c r="AN17" i="169"/>
  <c r="AN18" i="169"/>
  <c r="AN19" i="169"/>
  <c r="AN20" i="169"/>
  <c r="AN21" i="169"/>
  <c r="AN22" i="169"/>
  <c r="AN23" i="169"/>
  <c r="AN24" i="169"/>
  <c r="AN25" i="169"/>
  <c r="AN26" i="169"/>
  <c r="AN27" i="169"/>
  <c r="AN28" i="169"/>
  <c r="AN29" i="169"/>
  <c r="AN30" i="169"/>
  <c r="AN31" i="169"/>
  <c r="AN32" i="169"/>
  <c r="AN33" i="169"/>
  <c r="AN34" i="169"/>
  <c r="AN35" i="169"/>
  <c r="AN36" i="169"/>
  <c r="AN37" i="169"/>
  <c r="AN38" i="169"/>
  <c r="AN39" i="169"/>
  <c r="AN40" i="169"/>
  <c r="AN41" i="169"/>
  <c r="AN42" i="169"/>
  <c r="AN43" i="169"/>
  <c r="AN12" i="169"/>
  <c r="AC13" i="169"/>
  <c r="AC14" i="169"/>
  <c r="AC15" i="169"/>
  <c r="AC16" i="169"/>
  <c r="AC17" i="169"/>
  <c r="AC18" i="169"/>
  <c r="AC19" i="169"/>
  <c r="AC20" i="169"/>
  <c r="AC21" i="169"/>
  <c r="AC22" i="169"/>
  <c r="AC23" i="169"/>
  <c r="AC24" i="169"/>
  <c r="AC25" i="169"/>
  <c r="AC26" i="169"/>
  <c r="AC27" i="169"/>
  <c r="AC28" i="169"/>
  <c r="AC29" i="169"/>
  <c r="AC30" i="169"/>
  <c r="AC31" i="169"/>
  <c r="AC32" i="169"/>
  <c r="AC33" i="169"/>
  <c r="AC34" i="169"/>
  <c r="AC35" i="169"/>
  <c r="AC36" i="169"/>
  <c r="AC37" i="169"/>
  <c r="AC38" i="169"/>
  <c r="AC39" i="169"/>
  <c r="AC40" i="169"/>
  <c r="AC41" i="169"/>
  <c r="AC42" i="169"/>
  <c r="AC43" i="169"/>
  <c r="AC12" i="169"/>
  <c r="Y13" i="169"/>
  <c r="Y14" i="169"/>
  <c r="Y15" i="169"/>
  <c r="Y16" i="169"/>
  <c r="Y17" i="169"/>
  <c r="Y18" i="169"/>
  <c r="Y19" i="169"/>
  <c r="Y20" i="169"/>
  <c r="Y21" i="169"/>
  <c r="Y22" i="169"/>
  <c r="Y23" i="169"/>
  <c r="Y24" i="169"/>
  <c r="Y25" i="169"/>
  <c r="Y26" i="169"/>
  <c r="Y27" i="169"/>
  <c r="Y28" i="169"/>
  <c r="Y29" i="169"/>
  <c r="Y30" i="169"/>
  <c r="Y31" i="169"/>
  <c r="Y32" i="169"/>
  <c r="Y33" i="169"/>
  <c r="Y34" i="169"/>
  <c r="Y35" i="169"/>
  <c r="Y36" i="169"/>
  <c r="Y37" i="169"/>
  <c r="Y38" i="169"/>
  <c r="Y39" i="169"/>
  <c r="Y40" i="169"/>
  <c r="Y41" i="169"/>
  <c r="Y42" i="169"/>
  <c r="Y43" i="169"/>
  <c r="Y12" i="169"/>
  <c r="X13" i="169"/>
  <c r="X14" i="169"/>
  <c r="X15" i="169"/>
  <c r="X16" i="169"/>
  <c r="X17" i="169"/>
  <c r="X18" i="169"/>
  <c r="X19" i="169"/>
  <c r="X20" i="169"/>
  <c r="X21" i="169"/>
  <c r="X22" i="169"/>
  <c r="X23" i="169"/>
  <c r="X24" i="169"/>
  <c r="X25" i="169"/>
  <c r="X26" i="169"/>
  <c r="X27" i="169"/>
  <c r="X28" i="169"/>
  <c r="X29" i="169"/>
  <c r="X30" i="169"/>
  <c r="X31" i="169"/>
  <c r="X32" i="169"/>
  <c r="X33" i="169"/>
  <c r="X34" i="169"/>
  <c r="X35" i="169"/>
  <c r="X36" i="169"/>
  <c r="X37" i="169"/>
  <c r="X38" i="169"/>
  <c r="X39" i="169"/>
  <c r="X40" i="169"/>
  <c r="X41" i="169"/>
  <c r="X42" i="169"/>
  <c r="X43" i="169"/>
  <c r="X12" i="169"/>
  <c r="M43" i="169"/>
  <c r="M23" i="169"/>
  <c r="M24" i="169"/>
  <c r="M25" i="169"/>
  <c r="M26" i="169"/>
  <c r="M27" i="169"/>
  <c r="M28" i="169"/>
  <c r="M29" i="169"/>
  <c r="M30" i="169"/>
  <c r="M31" i="169"/>
  <c r="M32" i="169"/>
  <c r="M33" i="169"/>
  <c r="M34" i="169"/>
  <c r="M35" i="169"/>
  <c r="M36" i="169"/>
  <c r="M37" i="169"/>
  <c r="M38" i="169"/>
  <c r="M39" i="169"/>
  <c r="M40" i="169"/>
  <c r="M41" i="169"/>
  <c r="M42" i="169"/>
  <c r="M13" i="169"/>
  <c r="M14" i="169"/>
  <c r="M15" i="169"/>
  <c r="M16" i="169"/>
  <c r="M17" i="169"/>
  <c r="M18" i="169"/>
  <c r="M19" i="169"/>
  <c r="M20" i="169"/>
  <c r="M21" i="169"/>
  <c r="M22" i="169"/>
  <c r="M12" i="169"/>
  <c r="I43" i="169"/>
  <c r="I23" i="169"/>
  <c r="I24" i="169"/>
  <c r="I25" i="169"/>
  <c r="I26" i="169"/>
  <c r="I27" i="169"/>
  <c r="I28" i="169"/>
  <c r="I29" i="169"/>
  <c r="I30" i="169"/>
  <c r="I31" i="169"/>
  <c r="I32" i="169"/>
  <c r="I33" i="169"/>
  <c r="I34" i="169"/>
  <c r="I35" i="169"/>
  <c r="I36" i="169"/>
  <c r="I37" i="169"/>
  <c r="I38" i="169"/>
  <c r="I39" i="169"/>
  <c r="I40" i="169"/>
  <c r="I41" i="169"/>
  <c r="I42" i="169"/>
  <c r="I13" i="169"/>
  <c r="I14" i="169"/>
  <c r="I15" i="169"/>
  <c r="I16" i="169"/>
  <c r="I17" i="169"/>
  <c r="I18" i="169"/>
  <c r="I19" i="169"/>
  <c r="I20" i="169"/>
  <c r="I21" i="169"/>
  <c r="I22" i="169"/>
  <c r="I12" i="169"/>
  <c r="H43" i="169"/>
  <c r="H23" i="169"/>
  <c r="H24" i="169"/>
  <c r="H25" i="169"/>
  <c r="H26" i="169"/>
  <c r="H27" i="169"/>
  <c r="H28" i="169"/>
  <c r="H29" i="169"/>
  <c r="H30" i="169"/>
  <c r="H31" i="169"/>
  <c r="H32" i="169"/>
  <c r="H33" i="169"/>
  <c r="H34" i="169"/>
  <c r="H35" i="169"/>
  <c r="H36" i="169"/>
  <c r="H37" i="169"/>
  <c r="H38" i="169"/>
  <c r="H39" i="169"/>
  <c r="H40" i="169"/>
  <c r="H41" i="169"/>
  <c r="H42" i="169"/>
  <c r="H13" i="169"/>
  <c r="H14" i="169"/>
  <c r="H15" i="169"/>
  <c r="H16" i="169"/>
  <c r="H17" i="169"/>
  <c r="H18" i="169"/>
  <c r="H19" i="169"/>
  <c r="H20" i="169"/>
  <c r="H21" i="169"/>
  <c r="H22" i="169"/>
  <c r="H12" i="169"/>
  <c r="Y12" i="168"/>
  <c r="Y13" i="168"/>
  <c r="Y14" i="168"/>
  <c r="Y15" i="168"/>
  <c r="Y16" i="168"/>
  <c r="Y17" i="168"/>
  <c r="Y18" i="168"/>
  <c r="Y19" i="168"/>
  <c r="Y20" i="168"/>
  <c r="Y21" i="168"/>
  <c r="Y22" i="168"/>
  <c r="Y23" i="168"/>
  <c r="Y24" i="168"/>
  <c r="Y25" i="168"/>
  <c r="Y26" i="168"/>
  <c r="Y27" i="168"/>
  <c r="Y28" i="168"/>
  <c r="Y29" i="168"/>
  <c r="Y30" i="168"/>
  <c r="Y31" i="168"/>
  <c r="Y32" i="168"/>
  <c r="Y33" i="168"/>
  <c r="Y34" i="168"/>
  <c r="Y35" i="168"/>
  <c r="Y36" i="168"/>
  <c r="Y37" i="168"/>
  <c r="Y38" i="168"/>
  <c r="Y39" i="168"/>
  <c r="Y40" i="168"/>
  <c r="Y41" i="168"/>
  <c r="Y42" i="168"/>
  <c r="Y43" i="168"/>
  <c r="Y44" i="168"/>
  <c r="Y45" i="168"/>
  <c r="Y46" i="168"/>
  <c r="Y47" i="168"/>
  <c r="Y48" i="168"/>
  <c r="Y49" i="168"/>
  <c r="Y50" i="168"/>
  <c r="Y51" i="168"/>
  <c r="Y52" i="168"/>
  <c r="Y53" i="168"/>
  <c r="Y54" i="168"/>
  <c r="Y55" i="168"/>
  <c r="Y56" i="168"/>
  <c r="Y57" i="168"/>
  <c r="Y58" i="168"/>
  <c r="Y59" i="168"/>
  <c r="Y60" i="168"/>
  <c r="Y61" i="168"/>
  <c r="Y62" i="168"/>
  <c r="Y63" i="168"/>
  <c r="Y64" i="168"/>
  <c r="Y65" i="168"/>
  <c r="Y66" i="168"/>
  <c r="Y67" i="168"/>
  <c r="Y68" i="168"/>
  <c r="Y69" i="168"/>
  <c r="Y70" i="168"/>
  <c r="Y11" i="168"/>
  <c r="I12" i="168"/>
  <c r="I13" i="168"/>
  <c r="I14" i="168"/>
  <c r="I15" i="168"/>
  <c r="I16" i="168"/>
  <c r="I17" i="168"/>
  <c r="I19" i="168"/>
  <c r="I20" i="168"/>
  <c r="I21" i="168"/>
  <c r="I22" i="168"/>
  <c r="I23" i="168"/>
  <c r="I24" i="168"/>
  <c r="I26" i="168"/>
  <c r="I27" i="168"/>
  <c r="I28" i="168"/>
  <c r="I29" i="168"/>
  <c r="I30" i="168"/>
  <c r="I31" i="168"/>
  <c r="I33" i="168"/>
  <c r="I34" i="168"/>
  <c r="I35" i="168"/>
  <c r="I36" i="168"/>
  <c r="I37" i="168"/>
  <c r="I38" i="168"/>
  <c r="I40" i="168"/>
  <c r="I41" i="168"/>
  <c r="I42" i="168"/>
  <c r="I43" i="168"/>
  <c r="I44" i="168"/>
  <c r="I45" i="168"/>
  <c r="I47" i="168"/>
  <c r="I48" i="168"/>
  <c r="I49" i="168"/>
  <c r="I50" i="168"/>
  <c r="I51" i="168"/>
  <c r="I52" i="168"/>
  <c r="I54" i="168"/>
  <c r="I55" i="168"/>
  <c r="I56" i="168"/>
  <c r="I57" i="168"/>
  <c r="I58" i="168"/>
  <c r="I59" i="168"/>
  <c r="I61" i="168"/>
  <c r="I62" i="168"/>
  <c r="I63" i="168"/>
  <c r="I64" i="168"/>
  <c r="I65" i="168"/>
  <c r="I66" i="168"/>
  <c r="I68" i="168"/>
  <c r="I69" i="168"/>
  <c r="I70" i="168"/>
  <c r="I71" i="168"/>
  <c r="I72" i="168"/>
  <c r="I73" i="168"/>
  <c r="I75" i="168"/>
  <c r="I76" i="168"/>
  <c r="I77" i="168"/>
  <c r="I78" i="168"/>
  <c r="I79" i="168"/>
  <c r="I80" i="168"/>
  <c r="I74" i="168"/>
  <c r="I67" i="168"/>
  <c r="I60" i="168"/>
  <c r="I53" i="168"/>
  <c r="I46" i="168"/>
  <c r="I39" i="168"/>
  <c r="I32" i="168"/>
  <c r="I25" i="168"/>
  <c r="I18" i="168"/>
  <c r="I11" i="168"/>
  <c r="H12" i="168"/>
  <c r="H13" i="168"/>
  <c r="H14" i="168"/>
  <c r="H15" i="168"/>
  <c r="H16" i="168"/>
  <c r="H17" i="168"/>
  <c r="H18" i="168"/>
  <c r="H19" i="168"/>
  <c r="H20" i="168"/>
  <c r="H21" i="168"/>
  <c r="H22" i="168"/>
  <c r="H23" i="168"/>
  <c r="H24" i="168"/>
  <c r="H25" i="168"/>
  <c r="H26" i="168"/>
  <c r="H27" i="168"/>
  <c r="H28" i="168"/>
  <c r="H29" i="168"/>
  <c r="H30" i="168"/>
  <c r="H31" i="168"/>
  <c r="H32" i="168"/>
  <c r="H33" i="168"/>
  <c r="H34" i="168"/>
  <c r="H35" i="168"/>
  <c r="H36" i="168"/>
  <c r="H37" i="168"/>
  <c r="H38" i="168"/>
  <c r="H39" i="168"/>
  <c r="H40" i="168"/>
  <c r="H41" i="168"/>
  <c r="H42" i="168"/>
  <c r="H43" i="168"/>
  <c r="H44" i="168"/>
  <c r="H45" i="168"/>
  <c r="H46" i="168"/>
  <c r="H47" i="168"/>
  <c r="H48" i="168"/>
  <c r="H49" i="168"/>
  <c r="H50" i="168"/>
  <c r="H51" i="168"/>
  <c r="H52" i="168"/>
  <c r="H53" i="168"/>
  <c r="H54" i="168"/>
  <c r="H55" i="168"/>
  <c r="H56" i="168"/>
  <c r="H57" i="168"/>
  <c r="H58" i="168"/>
  <c r="H59" i="168"/>
  <c r="H60" i="168"/>
  <c r="H61" i="168"/>
  <c r="H62" i="168"/>
  <c r="H63" i="168"/>
  <c r="H64" i="168"/>
  <c r="H65" i="168"/>
  <c r="H66" i="168"/>
  <c r="H67" i="168"/>
  <c r="H68" i="168"/>
  <c r="H69" i="168"/>
  <c r="H70" i="168"/>
  <c r="H71" i="168"/>
  <c r="H72" i="168"/>
  <c r="H73" i="168"/>
  <c r="H74" i="168"/>
  <c r="H75" i="168"/>
  <c r="H76" i="168"/>
  <c r="H77" i="168"/>
  <c r="H78" i="168"/>
  <c r="H79" i="168"/>
  <c r="H80" i="168"/>
  <c r="H11" i="168"/>
  <c r="J35" i="159"/>
  <c r="J34" i="159"/>
  <c r="H35" i="159"/>
  <c r="H34" i="159"/>
  <c r="BO12" i="170"/>
  <c r="BO13" i="170"/>
  <c r="BO14" i="170"/>
  <c r="BO15" i="170"/>
  <c r="BO16" i="170"/>
  <c r="BO17" i="170"/>
  <c r="BO18" i="170"/>
  <c r="BO19" i="170"/>
  <c r="BO23" i="170"/>
  <c r="BO11" i="170"/>
  <c r="BD12" i="170"/>
  <c r="BD13" i="170"/>
  <c r="BD14" i="170"/>
  <c r="BD15" i="170"/>
  <c r="BD16" i="170"/>
  <c r="BD17" i="170"/>
  <c r="BD18" i="170"/>
  <c r="BD19" i="170"/>
  <c r="BD23" i="170"/>
  <c r="BD11" i="170"/>
  <c r="AL12" i="170"/>
  <c r="AL13" i="170"/>
  <c r="AL14" i="170"/>
  <c r="AL15" i="170"/>
  <c r="AL16" i="170"/>
  <c r="AL17" i="170"/>
  <c r="AL18" i="170"/>
  <c r="AL19" i="170"/>
  <c r="AL23" i="170"/>
  <c r="AL24" i="170"/>
  <c r="AL25" i="170"/>
  <c r="AL26" i="170"/>
  <c r="AL27" i="170"/>
  <c r="AL28" i="170"/>
  <c r="AL29" i="170"/>
  <c r="AL30" i="170"/>
  <c r="AL31" i="170"/>
  <c r="AL32" i="170"/>
  <c r="AL33" i="170"/>
  <c r="AL34" i="170"/>
  <c r="AL35" i="170"/>
  <c r="AL36" i="170"/>
  <c r="AL37" i="170"/>
  <c r="AL38" i="170"/>
  <c r="AL39" i="170"/>
  <c r="AL40" i="170"/>
  <c r="AL41" i="170"/>
  <c r="AL42" i="170"/>
  <c r="AL50" i="170"/>
  <c r="AL51" i="170"/>
  <c r="AL52" i="170"/>
  <c r="AL53" i="170"/>
  <c r="AL54" i="170"/>
  <c r="AL55" i="170"/>
  <c r="AL56" i="170"/>
  <c r="AL57" i="170"/>
  <c r="AL58" i="170"/>
  <c r="AL59" i="170"/>
  <c r="AL60" i="170"/>
  <c r="AL61" i="170"/>
  <c r="AL62" i="170"/>
  <c r="AL63" i="170"/>
  <c r="AL64" i="170"/>
  <c r="AL65" i="170"/>
  <c r="AL66" i="170"/>
  <c r="AL67" i="170"/>
  <c r="AL68" i="170"/>
  <c r="AL69" i="170"/>
  <c r="AL70" i="170"/>
  <c r="AL71" i="170"/>
  <c r="AL74" i="170"/>
  <c r="AL75" i="170"/>
  <c r="AL76" i="170"/>
  <c r="AL77" i="170"/>
  <c r="AL78" i="170"/>
  <c r="AL79" i="170"/>
  <c r="AL80" i="170"/>
  <c r="AL81" i="170"/>
  <c r="AL82" i="170"/>
  <c r="AL83" i="170"/>
  <c r="AL84" i="170"/>
  <c r="AL85" i="170"/>
  <c r="AL86" i="170"/>
  <c r="AL87" i="170"/>
  <c r="AL88" i="170"/>
  <c r="AL89" i="170"/>
  <c r="AL90" i="170"/>
  <c r="AL91" i="170"/>
  <c r="AL92" i="170"/>
  <c r="AL93" i="170"/>
  <c r="AL94" i="170"/>
  <c r="AL95" i="170"/>
  <c r="AL96" i="170"/>
  <c r="AL97" i="170"/>
  <c r="AL98" i="170"/>
  <c r="AL99" i="170"/>
  <c r="AL100" i="170"/>
  <c r="AL101" i="170"/>
  <c r="AL102" i="170"/>
  <c r="AL103" i="170"/>
  <c r="AL104" i="170"/>
  <c r="AL105" i="170"/>
  <c r="AL106" i="170"/>
  <c r="AL107" i="170"/>
  <c r="AL108" i="170"/>
  <c r="AL109" i="170"/>
  <c r="AL110" i="170"/>
  <c r="AL111" i="170"/>
  <c r="AL112" i="170"/>
  <c r="AL113" i="170"/>
  <c r="AL114" i="170"/>
  <c r="AL115" i="170"/>
  <c r="AL116" i="170"/>
  <c r="AL117" i="170"/>
  <c r="AL118" i="170"/>
  <c r="AL119" i="170"/>
  <c r="AL120" i="170"/>
  <c r="AL121" i="170"/>
  <c r="AL122" i="170"/>
  <c r="AL123" i="170"/>
  <c r="AL124" i="170"/>
  <c r="AL125" i="170"/>
  <c r="AL126" i="170"/>
  <c r="AL127" i="170"/>
  <c r="AL128" i="170"/>
  <c r="AL129" i="170"/>
  <c r="AL130" i="170"/>
  <c r="AL131" i="170"/>
  <c r="AL155" i="170"/>
  <c r="AL157" i="170"/>
  <c r="AL160" i="170"/>
  <c r="AL161" i="170"/>
  <c r="AL162" i="170"/>
  <c r="AL163" i="170"/>
  <c r="AL164" i="170"/>
  <c r="AL165" i="170"/>
  <c r="AL166" i="170"/>
  <c r="AL167" i="170"/>
  <c r="AL168" i="170"/>
  <c r="AL169" i="170"/>
  <c r="AL170" i="170"/>
  <c r="AL171" i="170"/>
  <c r="AL172" i="170"/>
  <c r="AL173" i="170"/>
  <c r="AL174" i="170"/>
  <c r="AL182" i="170"/>
  <c r="AL183" i="170"/>
  <c r="AL184" i="170"/>
  <c r="AL186" i="170"/>
  <c r="AL187" i="170"/>
  <c r="AL188" i="170"/>
  <c r="AL189" i="170"/>
  <c r="AL191" i="170"/>
  <c r="AL192" i="170"/>
  <c r="AL193" i="170"/>
  <c r="AL194" i="170"/>
  <c r="AL195" i="170"/>
  <c r="AL196" i="170"/>
  <c r="AL197" i="170"/>
  <c r="AL198" i="170"/>
  <c r="AL199" i="170"/>
  <c r="AL200" i="170"/>
  <c r="AL201" i="170"/>
  <c r="AL202" i="170"/>
  <c r="AL203" i="170"/>
  <c r="AL208" i="170"/>
  <c r="AL209" i="170"/>
  <c r="AL11" i="170"/>
  <c r="W12" i="170"/>
  <c r="W13" i="170"/>
  <c r="W14" i="170"/>
  <c r="W15" i="170"/>
  <c r="W16" i="170"/>
  <c r="W17" i="170"/>
  <c r="W18" i="170"/>
  <c r="W19" i="170"/>
  <c r="W23" i="170"/>
  <c r="W24" i="170"/>
  <c r="W25" i="170"/>
  <c r="W26" i="170"/>
  <c r="W27" i="170"/>
  <c r="W28" i="170"/>
  <c r="W29" i="170"/>
  <c r="W30" i="170"/>
  <c r="W31" i="170"/>
  <c r="W32" i="170"/>
  <c r="W33" i="170"/>
  <c r="W34" i="170"/>
  <c r="W35" i="170"/>
  <c r="W36" i="170"/>
  <c r="W37" i="170"/>
  <c r="W38" i="170"/>
  <c r="W39" i="170"/>
  <c r="W40" i="170"/>
  <c r="W41" i="170"/>
  <c r="W42" i="170"/>
  <c r="W50" i="170"/>
  <c r="W51" i="170"/>
  <c r="W52" i="170"/>
  <c r="W53" i="170"/>
  <c r="W54" i="170"/>
  <c r="W55" i="170"/>
  <c r="W56" i="170"/>
  <c r="W57" i="170"/>
  <c r="W58" i="170"/>
  <c r="W59" i="170"/>
  <c r="W60" i="170"/>
  <c r="W61" i="170"/>
  <c r="W62" i="170"/>
  <c r="W63" i="170"/>
  <c r="W64" i="170"/>
  <c r="W65" i="170"/>
  <c r="W66" i="170"/>
  <c r="W67" i="170"/>
  <c r="W68" i="170"/>
  <c r="W69" i="170"/>
  <c r="W70" i="170"/>
  <c r="W71" i="170"/>
  <c r="W74" i="170"/>
  <c r="W75" i="170"/>
  <c r="W76" i="170"/>
  <c r="W77" i="170"/>
  <c r="W78" i="170"/>
  <c r="W79" i="170"/>
  <c r="W80" i="170"/>
  <c r="W81" i="170"/>
  <c r="W82" i="170"/>
  <c r="W83" i="170"/>
  <c r="W84" i="170"/>
  <c r="W85" i="170"/>
  <c r="W86" i="170"/>
  <c r="W87" i="170"/>
  <c r="W88" i="170"/>
  <c r="W89" i="170"/>
  <c r="W90" i="170"/>
  <c r="W91" i="170"/>
  <c r="W92" i="170"/>
  <c r="W93" i="170"/>
  <c r="W94" i="170"/>
  <c r="W95" i="170"/>
  <c r="W96" i="170"/>
  <c r="W97" i="170"/>
  <c r="W98" i="170"/>
  <c r="W99" i="170"/>
  <c r="W100" i="170"/>
  <c r="W101" i="170"/>
  <c r="W102" i="170"/>
  <c r="W103" i="170"/>
  <c r="W104" i="170"/>
  <c r="W105" i="170"/>
  <c r="W106" i="170"/>
  <c r="W107" i="170"/>
  <c r="W108" i="170"/>
  <c r="W109" i="170"/>
  <c r="W110" i="170"/>
  <c r="W111" i="170"/>
  <c r="W112" i="170"/>
  <c r="W113" i="170"/>
  <c r="W114" i="170"/>
  <c r="W115" i="170"/>
  <c r="W116" i="170"/>
  <c r="W117" i="170"/>
  <c r="W118" i="170"/>
  <c r="W119" i="170"/>
  <c r="W120" i="170"/>
  <c r="W121" i="170"/>
  <c r="W122" i="170"/>
  <c r="W123" i="170"/>
  <c r="W124" i="170"/>
  <c r="W125" i="170"/>
  <c r="W126" i="170"/>
  <c r="W127" i="170"/>
  <c r="W128" i="170"/>
  <c r="W129" i="170"/>
  <c r="W130" i="170"/>
  <c r="W131" i="170"/>
  <c r="W155" i="170"/>
  <c r="W157" i="170"/>
  <c r="W160" i="170"/>
  <c r="W161" i="170"/>
  <c r="W162" i="170"/>
  <c r="W163" i="170"/>
  <c r="W164" i="170"/>
  <c r="W165" i="170"/>
  <c r="W166" i="170"/>
  <c r="W167" i="170"/>
  <c r="W168" i="170"/>
  <c r="W169" i="170"/>
  <c r="W170" i="170"/>
  <c r="W171" i="170"/>
  <c r="W172" i="170"/>
  <c r="W173" i="170"/>
  <c r="W174" i="170"/>
  <c r="W182" i="170"/>
  <c r="W183" i="170"/>
  <c r="W184" i="170"/>
  <c r="W186" i="170"/>
  <c r="W187" i="170"/>
  <c r="W188" i="170"/>
  <c r="W189" i="170"/>
  <c r="W191" i="170"/>
  <c r="W192" i="170"/>
  <c r="W193" i="170"/>
  <c r="W194" i="170"/>
  <c r="W195" i="170"/>
  <c r="W196" i="170"/>
  <c r="W197" i="170"/>
  <c r="W198" i="170"/>
  <c r="W199" i="170"/>
  <c r="W200" i="170"/>
  <c r="W201" i="170"/>
  <c r="W202" i="170"/>
  <c r="W203" i="170"/>
  <c r="W208" i="170"/>
  <c r="W209" i="170"/>
  <c r="W11" i="170"/>
  <c r="H12" i="170"/>
  <c r="H13" i="170"/>
  <c r="H14" i="170"/>
  <c r="H15" i="170"/>
  <c r="H16" i="170"/>
  <c r="H17" i="170"/>
  <c r="H18" i="170"/>
  <c r="H19" i="170"/>
  <c r="H23" i="170"/>
  <c r="H24" i="170"/>
  <c r="H25" i="170"/>
  <c r="H26" i="170"/>
  <c r="H27" i="170"/>
  <c r="H28" i="170"/>
  <c r="H29" i="170"/>
  <c r="H30" i="170"/>
  <c r="H31" i="170"/>
  <c r="H32" i="170"/>
  <c r="H33" i="170"/>
  <c r="H34" i="170"/>
  <c r="H35" i="170"/>
  <c r="H36" i="170"/>
  <c r="H37" i="170"/>
  <c r="H38" i="170"/>
  <c r="H39" i="170"/>
  <c r="H40" i="170"/>
  <c r="H41" i="170"/>
  <c r="H42" i="170"/>
  <c r="H50" i="170"/>
  <c r="H51" i="170"/>
  <c r="H52" i="170"/>
  <c r="H53" i="170"/>
  <c r="H54" i="170"/>
  <c r="H55" i="170"/>
  <c r="H56" i="170"/>
  <c r="H57" i="170"/>
  <c r="H58" i="170"/>
  <c r="H59" i="170"/>
  <c r="H60" i="170"/>
  <c r="H61" i="170"/>
  <c r="H62" i="170"/>
  <c r="H63" i="170"/>
  <c r="H64" i="170"/>
  <c r="H65" i="170"/>
  <c r="H66" i="170"/>
  <c r="H67" i="170"/>
  <c r="H68" i="170"/>
  <c r="H69" i="170"/>
  <c r="H70" i="170"/>
  <c r="H71" i="170"/>
  <c r="H74" i="170"/>
  <c r="H75" i="170"/>
  <c r="H76" i="170"/>
  <c r="H77" i="170"/>
  <c r="H78" i="170"/>
  <c r="H79" i="170"/>
  <c r="H80" i="170"/>
  <c r="H81" i="170"/>
  <c r="H82" i="170"/>
  <c r="H83" i="170"/>
  <c r="H84" i="170"/>
  <c r="H85" i="170"/>
  <c r="H86" i="170"/>
  <c r="H87" i="170"/>
  <c r="H88" i="170"/>
  <c r="H89" i="170"/>
  <c r="H90" i="170"/>
  <c r="H91" i="170"/>
  <c r="H92" i="170"/>
  <c r="H93" i="170"/>
  <c r="H94" i="170"/>
  <c r="H95" i="170"/>
  <c r="H96" i="170"/>
  <c r="H97" i="170"/>
  <c r="H98" i="170"/>
  <c r="H99" i="170"/>
  <c r="H100" i="170"/>
  <c r="H101" i="170"/>
  <c r="H102" i="170"/>
  <c r="H103" i="170"/>
  <c r="H104" i="170"/>
  <c r="H105" i="170"/>
  <c r="H106" i="170"/>
  <c r="H107" i="170"/>
  <c r="H108" i="170"/>
  <c r="H109" i="170"/>
  <c r="H110" i="170"/>
  <c r="H111" i="170"/>
  <c r="H112" i="170"/>
  <c r="H113" i="170"/>
  <c r="H114" i="170"/>
  <c r="H115" i="170"/>
  <c r="H116" i="170"/>
  <c r="H117" i="170"/>
  <c r="H118" i="170"/>
  <c r="H119" i="170"/>
  <c r="H120" i="170"/>
  <c r="H121" i="170"/>
  <c r="H122" i="170"/>
  <c r="H123" i="170"/>
  <c r="H124" i="170"/>
  <c r="H125" i="170"/>
  <c r="H126" i="170"/>
  <c r="H127" i="170"/>
  <c r="H128" i="170"/>
  <c r="H129" i="170"/>
  <c r="H130" i="170"/>
  <c r="H131" i="170"/>
  <c r="H155" i="170"/>
  <c r="H157" i="170"/>
  <c r="H160" i="170"/>
  <c r="H161" i="170"/>
  <c r="H162" i="170"/>
  <c r="H163" i="170"/>
  <c r="H164" i="170"/>
  <c r="H165" i="170"/>
  <c r="H166" i="170"/>
  <c r="H167" i="170"/>
  <c r="H168" i="170"/>
  <c r="H169" i="170"/>
  <c r="H170" i="170"/>
  <c r="H171" i="170"/>
  <c r="H172" i="170"/>
  <c r="H173" i="170"/>
  <c r="H174" i="170"/>
  <c r="H182" i="170"/>
  <c r="H183" i="170"/>
  <c r="H184" i="170"/>
  <c r="H186" i="170"/>
  <c r="H187" i="170"/>
  <c r="H188" i="170"/>
  <c r="H189" i="170"/>
  <c r="H191" i="170"/>
  <c r="H192" i="170"/>
  <c r="H193" i="170"/>
  <c r="H194" i="170"/>
  <c r="H195" i="170"/>
  <c r="H196" i="170"/>
  <c r="H197" i="170"/>
  <c r="H198" i="170"/>
  <c r="H199" i="170"/>
  <c r="H200" i="170"/>
  <c r="H201" i="170"/>
  <c r="H202" i="170"/>
  <c r="H203" i="170"/>
  <c r="H208" i="170"/>
  <c r="H209" i="170"/>
  <c r="H11" i="170"/>
  <c r="M4412" i="167"/>
  <c r="M4413" i="167"/>
  <c r="M4414" i="167"/>
  <c r="M4415" i="167"/>
  <c r="M4416" i="167"/>
  <c r="M4417" i="167"/>
  <c r="M4418" i="167"/>
  <c r="M4419" i="167"/>
  <c r="M4420" i="167"/>
  <c r="M4421" i="167"/>
  <c r="M4422" i="167"/>
  <c r="M4423" i="167"/>
  <c r="M4424" i="167"/>
  <c r="M4425" i="167"/>
  <c r="M4426" i="167"/>
  <c r="M4427" i="167"/>
  <c r="M4428" i="167"/>
  <c r="M4429" i="167"/>
  <c r="M4430" i="167"/>
  <c r="M4431" i="167"/>
  <c r="M4432" i="167"/>
  <c r="M4433" i="167"/>
  <c r="M4390" i="167"/>
  <c r="M4391" i="167"/>
  <c r="M4392" i="167"/>
  <c r="M4393" i="167"/>
  <c r="M4394" i="167"/>
  <c r="M4395" i="167"/>
  <c r="M4396" i="167"/>
  <c r="M4397" i="167"/>
  <c r="M4398" i="167"/>
  <c r="M4399" i="167"/>
  <c r="M4400" i="167"/>
  <c r="M4401" i="167"/>
  <c r="M4402" i="167"/>
  <c r="M4403" i="167"/>
  <c r="M4404" i="167"/>
  <c r="M4405" i="167"/>
  <c r="M4406" i="167"/>
  <c r="M4407" i="167"/>
  <c r="M4408" i="167"/>
  <c r="M4409" i="167"/>
  <c r="M4410" i="167"/>
  <c r="M4411" i="167"/>
  <c r="M4368" i="167"/>
  <c r="M4369" i="167"/>
  <c r="M4370" i="167"/>
  <c r="M4371" i="167"/>
  <c r="M4372" i="167"/>
  <c r="M4373" i="167"/>
  <c r="M4374" i="167"/>
  <c r="M4375" i="167"/>
  <c r="M4376" i="167"/>
  <c r="M4377" i="167"/>
  <c r="M4378" i="167"/>
  <c r="M4379" i="167"/>
  <c r="M4380" i="167"/>
  <c r="M4381" i="167"/>
  <c r="M4382" i="167"/>
  <c r="M4383" i="167"/>
  <c r="M4384" i="167"/>
  <c r="M4385" i="167"/>
  <c r="M4386" i="167"/>
  <c r="M4387" i="167"/>
  <c r="M4388" i="167"/>
  <c r="M4389" i="167"/>
  <c r="M4346" i="167"/>
  <c r="M4347" i="167"/>
  <c r="M4348" i="167"/>
  <c r="M4349" i="167"/>
  <c r="M4350" i="167"/>
  <c r="M4351" i="167"/>
  <c r="M4352" i="167"/>
  <c r="M4353" i="167"/>
  <c r="M4354" i="167"/>
  <c r="M4355" i="167"/>
  <c r="M4356" i="167"/>
  <c r="M4357" i="167"/>
  <c r="M4358" i="167"/>
  <c r="M4359" i="167"/>
  <c r="M4360" i="167"/>
  <c r="M4361" i="167"/>
  <c r="M4362" i="167"/>
  <c r="M4363" i="167"/>
  <c r="M4364" i="167"/>
  <c r="M4365" i="167"/>
  <c r="M4366" i="167"/>
  <c r="M4367" i="167"/>
  <c r="M4324" i="167"/>
  <c r="M4325" i="167"/>
  <c r="M4326" i="167"/>
  <c r="M4327" i="167"/>
  <c r="M4328" i="167"/>
  <c r="M4329" i="167"/>
  <c r="M4330" i="167"/>
  <c r="M4331" i="167"/>
  <c r="M4332" i="167"/>
  <c r="M4333" i="167"/>
  <c r="M4334" i="167"/>
  <c r="M4335" i="167"/>
  <c r="M4336" i="167"/>
  <c r="M4337" i="167"/>
  <c r="M4338" i="167"/>
  <c r="M4339" i="167"/>
  <c r="M4340" i="167"/>
  <c r="M4341" i="167"/>
  <c r="M4342" i="167"/>
  <c r="M4343" i="167"/>
  <c r="M4344" i="167"/>
  <c r="M4345" i="167"/>
  <c r="M4302" i="167"/>
  <c r="M4303" i="167"/>
  <c r="M4304" i="167"/>
  <c r="M4305" i="167"/>
  <c r="M4306" i="167"/>
  <c r="M4307" i="167"/>
  <c r="M4308" i="167"/>
  <c r="M4309" i="167"/>
  <c r="M4310" i="167"/>
  <c r="M4311" i="167"/>
  <c r="M4312" i="167"/>
  <c r="M4313" i="167"/>
  <c r="M4314" i="167"/>
  <c r="M4315" i="167"/>
  <c r="M4316" i="167"/>
  <c r="M4317" i="167"/>
  <c r="M4318" i="167"/>
  <c r="M4319" i="167"/>
  <c r="M4320" i="167"/>
  <c r="M4321" i="167"/>
  <c r="M4322" i="167"/>
  <c r="M4323" i="167"/>
  <c r="M4280" i="167"/>
  <c r="M4281" i="167"/>
  <c r="M4282" i="167"/>
  <c r="M4283" i="167"/>
  <c r="M4284" i="167"/>
  <c r="M4285" i="167"/>
  <c r="M4286" i="167"/>
  <c r="M4287" i="167"/>
  <c r="M4288" i="167"/>
  <c r="M4289" i="167"/>
  <c r="M4290" i="167"/>
  <c r="M4291" i="167"/>
  <c r="M4292" i="167"/>
  <c r="M4293" i="167"/>
  <c r="M4294" i="167"/>
  <c r="M4295" i="167"/>
  <c r="M4296" i="167"/>
  <c r="M4297" i="167"/>
  <c r="M4298" i="167"/>
  <c r="M4299" i="167"/>
  <c r="M4300" i="167"/>
  <c r="M4301" i="167"/>
  <c r="M4258" i="167"/>
  <c r="M4259" i="167"/>
  <c r="M4260" i="167"/>
  <c r="M4261" i="167"/>
  <c r="M4262" i="167"/>
  <c r="M4263" i="167"/>
  <c r="M4264" i="167"/>
  <c r="M4265" i="167"/>
  <c r="M4266" i="167"/>
  <c r="M4267" i="167"/>
  <c r="M4268" i="167"/>
  <c r="M4269" i="167"/>
  <c r="M4270" i="167"/>
  <c r="M4271" i="167"/>
  <c r="M4272" i="167"/>
  <c r="M4273" i="167"/>
  <c r="M4274" i="167"/>
  <c r="M4275" i="167"/>
  <c r="M4276" i="167"/>
  <c r="M4277" i="167"/>
  <c r="M4278" i="167"/>
  <c r="M4279" i="167"/>
  <c r="M4236" i="167"/>
  <c r="M4237" i="167"/>
  <c r="M4238" i="167"/>
  <c r="M4239" i="167"/>
  <c r="M4240" i="167"/>
  <c r="M4241" i="167"/>
  <c r="M4242" i="167"/>
  <c r="M4243" i="167"/>
  <c r="M4244" i="167"/>
  <c r="M4245" i="167"/>
  <c r="M4246" i="167"/>
  <c r="M4247" i="167"/>
  <c r="M4248" i="167"/>
  <c r="M4249" i="167"/>
  <c r="M4250" i="167"/>
  <c r="M4251" i="167"/>
  <c r="M4252" i="167"/>
  <c r="M4253" i="167"/>
  <c r="M4254" i="167"/>
  <c r="M4255" i="167"/>
  <c r="M4256" i="167"/>
  <c r="M4257" i="167"/>
  <c r="M4216" i="167"/>
  <c r="M4217" i="167"/>
  <c r="M4218" i="167"/>
  <c r="M4219" i="167"/>
  <c r="M4220" i="167"/>
  <c r="M4221" i="167"/>
  <c r="M4222" i="167"/>
  <c r="M4223" i="167"/>
  <c r="M4224" i="167"/>
  <c r="M4225" i="167"/>
  <c r="M4226" i="167"/>
  <c r="M4227" i="167"/>
  <c r="M4228" i="167"/>
  <c r="M4229" i="167"/>
  <c r="M4230" i="167"/>
  <c r="M4231" i="167"/>
  <c r="M4232" i="167"/>
  <c r="M4233" i="167"/>
  <c r="M4234" i="167"/>
  <c r="M4235" i="167"/>
  <c r="M4214" i="167"/>
  <c r="M4215" i="167"/>
  <c r="M4192" i="167"/>
  <c r="M4193" i="167"/>
  <c r="M4194" i="167"/>
  <c r="M4195" i="167"/>
  <c r="M4196" i="167"/>
  <c r="M4197" i="167"/>
  <c r="M4198" i="167"/>
  <c r="M4199" i="167"/>
  <c r="M4200" i="167"/>
  <c r="M4201" i="167"/>
  <c r="M4202" i="167"/>
  <c r="M4203" i="167"/>
  <c r="M4204" i="167"/>
  <c r="M4205" i="167"/>
  <c r="M4206" i="167"/>
  <c r="M4207" i="167"/>
  <c r="M4208" i="167"/>
  <c r="M4209" i="167"/>
  <c r="M4210" i="167"/>
  <c r="M4211" i="167"/>
  <c r="M4212" i="167"/>
  <c r="M4213" i="167"/>
  <c r="M4170" i="167"/>
  <c r="M4171" i="167"/>
  <c r="M4172" i="167"/>
  <c r="M4173" i="167"/>
  <c r="M4174" i="167"/>
  <c r="M4175" i="167"/>
  <c r="M4176" i="167"/>
  <c r="M4177" i="167"/>
  <c r="M4178" i="167"/>
  <c r="M4179" i="167"/>
  <c r="M4180" i="167"/>
  <c r="M4181" i="167"/>
  <c r="M4182" i="167"/>
  <c r="M4183" i="167"/>
  <c r="M4184" i="167"/>
  <c r="M4185" i="167"/>
  <c r="M4186" i="167"/>
  <c r="M4187" i="167"/>
  <c r="M4188" i="167"/>
  <c r="M4189" i="167"/>
  <c r="M4190" i="167"/>
  <c r="M4191" i="167"/>
  <c r="M4148" i="167"/>
  <c r="M4149" i="167"/>
  <c r="M4150" i="167"/>
  <c r="M4151" i="167"/>
  <c r="M4152" i="167"/>
  <c r="M4153" i="167"/>
  <c r="M4154" i="167"/>
  <c r="M4155" i="167"/>
  <c r="M4156" i="167"/>
  <c r="M4157" i="167"/>
  <c r="M4158" i="167"/>
  <c r="M4159" i="167"/>
  <c r="M4160" i="167"/>
  <c r="M4161" i="167"/>
  <c r="M4162" i="167"/>
  <c r="M4163" i="167"/>
  <c r="M4164" i="167"/>
  <c r="M4165" i="167"/>
  <c r="M4166" i="167"/>
  <c r="M4167" i="167"/>
  <c r="M4168" i="167"/>
  <c r="M4169" i="167"/>
  <c r="M4128" i="167"/>
  <c r="M4129" i="167"/>
  <c r="M4130" i="167"/>
  <c r="M4131" i="167"/>
  <c r="M4132" i="167"/>
  <c r="M4133" i="167"/>
  <c r="M4134" i="167"/>
  <c r="M4135" i="167"/>
  <c r="M4136" i="167"/>
  <c r="M4137" i="167"/>
  <c r="M4138" i="167"/>
  <c r="M4139" i="167"/>
  <c r="M4140" i="167"/>
  <c r="M4141" i="167"/>
  <c r="M4142" i="167"/>
  <c r="M4143" i="167"/>
  <c r="M4144" i="167"/>
  <c r="M4145" i="167"/>
  <c r="M4146" i="167"/>
  <c r="M4147" i="167"/>
  <c r="M4126" i="167"/>
  <c r="M4127" i="167"/>
  <c r="M4104" i="167"/>
  <c r="M4105" i="167"/>
  <c r="M4106" i="167"/>
  <c r="M4107" i="167"/>
  <c r="M4108" i="167"/>
  <c r="M4109" i="167"/>
  <c r="M4110" i="167"/>
  <c r="M4111" i="167"/>
  <c r="M4112" i="167"/>
  <c r="M4113" i="167"/>
  <c r="M4114" i="167"/>
  <c r="M4115" i="167"/>
  <c r="M4116" i="167"/>
  <c r="M4117" i="167"/>
  <c r="M4118" i="167"/>
  <c r="M4119" i="167"/>
  <c r="M4120" i="167"/>
  <c r="M4121" i="167"/>
  <c r="M4122" i="167"/>
  <c r="M4123" i="167"/>
  <c r="M4124" i="167"/>
  <c r="M4125" i="167"/>
  <c r="M4082" i="167"/>
  <c r="M4083" i="167"/>
  <c r="M4084" i="167"/>
  <c r="M4085" i="167"/>
  <c r="M4086" i="167"/>
  <c r="M4087" i="167"/>
  <c r="M4088" i="167"/>
  <c r="M4089" i="167"/>
  <c r="M4090" i="167"/>
  <c r="M4091" i="167"/>
  <c r="M4092" i="167"/>
  <c r="M4093" i="167"/>
  <c r="M4094" i="167"/>
  <c r="M4095" i="167"/>
  <c r="M4096" i="167"/>
  <c r="M4097" i="167"/>
  <c r="M4098" i="167"/>
  <c r="M4099" i="167"/>
  <c r="M4100" i="167"/>
  <c r="M4101" i="167"/>
  <c r="M4102" i="167"/>
  <c r="M4103" i="167"/>
  <c r="M4060" i="167"/>
  <c r="M4061" i="167"/>
  <c r="M4062" i="167"/>
  <c r="M4063" i="167"/>
  <c r="M4064" i="167"/>
  <c r="M4065" i="167"/>
  <c r="M4066" i="167"/>
  <c r="M4067" i="167"/>
  <c r="M4068" i="167"/>
  <c r="M4069" i="167"/>
  <c r="M4070" i="167"/>
  <c r="M4071" i="167"/>
  <c r="M4072" i="167"/>
  <c r="M4073" i="167"/>
  <c r="M4074" i="167"/>
  <c r="M4075" i="167"/>
  <c r="M4076" i="167"/>
  <c r="M4077" i="167"/>
  <c r="M4078" i="167"/>
  <c r="M4079" i="167"/>
  <c r="M4080" i="167"/>
  <c r="M4081" i="167"/>
  <c r="M4038" i="167"/>
  <c r="M4039" i="167"/>
  <c r="M4040" i="167"/>
  <c r="M4041" i="167"/>
  <c r="M4042" i="167"/>
  <c r="M4043" i="167"/>
  <c r="M4044" i="167"/>
  <c r="M4045" i="167"/>
  <c r="M4046" i="167"/>
  <c r="M4047" i="167"/>
  <c r="M4048" i="167"/>
  <c r="M4049" i="167"/>
  <c r="M4050" i="167"/>
  <c r="M4051" i="167"/>
  <c r="M4052" i="167"/>
  <c r="M4053" i="167"/>
  <c r="M4054" i="167"/>
  <c r="M4055" i="167"/>
  <c r="M4056" i="167"/>
  <c r="M4057" i="167"/>
  <c r="M4058" i="167"/>
  <c r="M4059" i="167"/>
  <c r="M4016" i="167"/>
  <c r="M4017" i="167"/>
  <c r="M4018" i="167"/>
  <c r="M4019" i="167"/>
  <c r="M4020" i="167"/>
  <c r="M4021" i="167"/>
  <c r="M4022" i="167"/>
  <c r="M4023" i="167"/>
  <c r="M4024" i="167"/>
  <c r="M4025" i="167"/>
  <c r="M4026" i="167"/>
  <c r="M4027" i="167"/>
  <c r="M4028" i="167"/>
  <c r="M4029" i="167"/>
  <c r="M4030" i="167"/>
  <c r="M4031" i="167"/>
  <c r="M4032" i="167"/>
  <c r="M4033" i="167"/>
  <c r="M4034" i="167"/>
  <c r="M4035" i="167"/>
  <c r="M4036" i="167"/>
  <c r="M4037" i="167"/>
  <c r="M3994" i="167"/>
  <c r="M3995" i="167"/>
  <c r="M3996" i="167"/>
  <c r="M3997" i="167"/>
  <c r="M3998" i="167"/>
  <c r="M3999" i="167"/>
  <c r="M4000" i="167"/>
  <c r="M4001" i="167"/>
  <c r="M4002" i="167"/>
  <c r="M4003" i="167"/>
  <c r="M4004" i="167"/>
  <c r="M4005" i="167"/>
  <c r="M4006" i="167"/>
  <c r="M4007" i="167"/>
  <c r="M4008" i="167"/>
  <c r="M4009" i="167"/>
  <c r="M4010" i="167"/>
  <c r="M4011" i="167"/>
  <c r="M4012" i="167"/>
  <c r="M4013" i="167"/>
  <c r="M4014" i="167"/>
  <c r="M4015" i="167"/>
  <c r="M3972" i="167"/>
  <c r="M3973" i="167"/>
  <c r="M3974" i="167"/>
  <c r="M3975" i="167"/>
  <c r="M3976" i="167"/>
  <c r="M3977" i="167"/>
  <c r="M3978" i="167"/>
  <c r="M3979" i="167"/>
  <c r="M3980" i="167"/>
  <c r="M3981" i="167"/>
  <c r="M3982" i="167"/>
  <c r="M3983" i="167"/>
  <c r="M3984" i="167"/>
  <c r="M3985" i="167"/>
  <c r="M3986" i="167"/>
  <c r="M3987" i="167"/>
  <c r="M3988" i="167"/>
  <c r="M3989" i="167"/>
  <c r="M3990" i="167"/>
  <c r="M3991" i="167"/>
  <c r="M3992" i="167"/>
  <c r="M3993" i="167"/>
  <c r="M3950" i="167"/>
  <c r="M3951" i="167"/>
  <c r="M3952" i="167"/>
  <c r="M3953" i="167"/>
  <c r="M3954" i="167"/>
  <c r="M3955" i="167"/>
  <c r="M3956" i="167"/>
  <c r="M3957" i="167"/>
  <c r="M3958" i="167"/>
  <c r="M3959" i="167"/>
  <c r="M3960" i="167"/>
  <c r="M3961" i="167"/>
  <c r="M3962" i="167"/>
  <c r="M3963" i="167"/>
  <c r="M3964" i="167"/>
  <c r="M3965" i="167"/>
  <c r="M3966" i="167"/>
  <c r="M3967" i="167"/>
  <c r="M3968" i="167"/>
  <c r="M3969" i="167"/>
  <c r="M3970" i="167"/>
  <c r="M3971" i="167"/>
  <c r="M3928" i="167"/>
  <c r="M3929" i="167"/>
  <c r="M3930" i="167"/>
  <c r="M3931" i="167"/>
  <c r="M3932" i="167"/>
  <c r="M3933" i="167"/>
  <c r="M3934" i="167"/>
  <c r="M3935" i="167"/>
  <c r="M3936" i="167"/>
  <c r="M3937" i="167"/>
  <c r="M3938" i="167"/>
  <c r="M3939" i="167"/>
  <c r="M3940" i="167"/>
  <c r="M3941" i="167"/>
  <c r="M3942" i="167"/>
  <c r="M3943" i="167"/>
  <c r="M3944" i="167"/>
  <c r="M3945" i="167"/>
  <c r="M3946" i="167"/>
  <c r="M3947" i="167"/>
  <c r="M3948" i="167"/>
  <c r="M3949" i="167"/>
  <c r="M3908" i="167"/>
  <c r="M3909" i="167"/>
  <c r="M3910" i="167"/>
  <c r="M3911" i="167"/>
  <c r="M3912" i="167"/>
  <c r="M3913" i="167"/>
  <c r="M3914" i="167"/>
  <c r="M3915" i="167"/>
  <c r="M3916" i="167"/>
  <c r="M3917" i="167"/>
  <c r="M3918" i="167"/>
  <c r="M3919" i="167"/>
  <c r="M3920" i="167"/>
  <c r="M3921" i="167"/>
  <c r="M3922" i="167"/>
  <c r="M3923" i="167"/>
  <c r="M3924" i="167"/>
  <c r="M3925" i="167"/>
  <c r="M3926" i="167"/>
  <c r="M3927" i="167"/>
  <c r="M3906" i="167"/>
  <c r="M3907" i="167"/>
  <c r="M3884" i="167"/>
  <c r="M3885" i="167"/>
  <c r="M3886" i="167"/>
  <c r="M3887" i="167"/>
  <c r="M3888" i="167"/>
  <c r="M3889" i="167"/>
  <c r="M3890" i="167"/>
  <c r="M3891" i="167"/>
  <c r="M3892" i="167"/>
  <c r="M3893" i="167"/>
  <c r="M3894" i="167"/>
  <c r="M3895" i="167"/>
  <c r="M3896" i="167"/>
  <c r="M3897" i="167"/>
  <c r="M3898" i="167"/>
  <c r="M3899" i="167"/>
  <c r="M3900" i="167"/>
  <c r="M3901" i="167"/>
  <c r="M3902" i="167"/>
  <c r="M3903" i="167"/>
  <c r="M3904" i="167"/>
  <c r="M3905" i="167"/>
  <c r="M3862" i="167"/>
  <c r="M3863" i="167"/>
  <c r="M3864" i="167"/>
  <c r="M3865" i="167"/>
  <c r="M3866" i="167"/>
  <c r="M3867" i="167"/>
  <c r="M3868" i="167"/>
  <c r="M3869" i="167"/>
  <c r="M3870" i="167"/>
  <c r="M3871" i="167"/>
  <c r="M3872" i="167"/>
  <c r="M3873" i="167"/>
  <c r="M3874" i="167"/>
  <c r="M3875" i="167"/>
  <c r="M3876" i="167"/>
  <c r="M3877" i="167"/>
  <c r="M3878" i="167"/>
  <c r="M3879" i="167"/>
  <c r="M3880" i="167"/>
  <c r="M3881" i="167"/>
  <c r="M3882" i="167"/>
  <c r="M3883" i="167"/>
  <c r="M3840" i="167"/>
  <c r="M3841" i="167"/>
  <c r="M3842" i="167"/>
  <c r="M3843" i="167"/>
  <c r="M3844" i="167"/>
  <c r="M3845" i="167"/>
  <c r="M3846" i="167"/>
  <c r="M3847" i="167"/>
  <c r="M3848" i="167"/>
  <c r="M3849" i="167"/>
  <c r="M3850" i="167"/>
  <c r="M3851" i="167"/>
  <c r="M3852" i="167"/>
  <c r="M3853" i="167"/>
  <c r="M3854" i="167"/>
  <c r="M3855" i="167"/>
  <c r="M3856" i="167"/>
  <c r="M3857" i="167"/>
  <c r="M3858" i="167"/>
  <c r="M3859" i="167"/>
  <c r="M3860" i="167"/>
  <c r="M3861" i="167"/>
  <c r="M3818" i="167"/>
  <c r="M3819" i="167"/>
  <c r="M3820" i="167"/>
  <c r="M3821" i="167"/>
  <c r="M3822" i="167"/>
  <c r="M3823" i="167"/>
  <c r="M3824" i="167"/>
  <c r="M3825" i="167"/>
  <c r="M3826" i="167"/>
  <c r="M3827" i="167"/>
  <c r="M3828" i="167"/>
  <c r="M3829" i="167"/>
  <c r="M3830" i="167"/>
  <c r="M3831" i="167"/>
  <c r="M3832" i="167"/>
  <c r="M3833" i="167"/>
  <c r="M3834" i="167"/>
  <c r="M3835" i="167"/>
  <c r="M3836" i="167"/>
  <c r="M3837" i="167"/>
  <c r="M3838" i="167"/>
  <c r="M3839" i="167"/>
  <c r="M3796" i="167"/>
  <c r="M3797" i="167"/>
  <c r="M3798" i="167"/>
  <c r="M3799" i="167"/>
  <c r="M3800" i="167"/>
  <c r="M3801" i="167"/>
  <c r="M3802" i="167"/>
  <c r="M3803" i="167"/>
  <c r="M3804" i="167"/>
  <c r="M3805" i="167"/>
  <c r="M3806" i="167"/>
  <c r="M3807" i="167"/>
  <c r="M3808" i="167"/>
  <c r="M3809" i="167"/>
  <c r="M3810" i="167"/>
  <c r="M3811" i="167"/>
  <c r="M3812" i="167"/>
  <c r="M3813" i="167"/>
  <c r="M3814" i="167"/>
  <c r="M3815" i="167"/>
  <c r="M3816" i="167"/>
  <c r="M3817" i="167"/>
  <c r="M3774" i="167"/>
  <c r="M3775" i="167"/>
  <c r="M3776" i="167"/>
  <c r="M3777" i="167"/>
  <c r="M3778" i="167"/>
  <c r="M3779" i="167"/>
  <c r="M3780" i="167"/>
  <c r="M3781" i="167"/>
  <c r="M3782" i="167"/>
  <c r="M3783" i="167"/>
  <c r="M3784" i="167"/>
  <c r="M3785" i="167"/>
  <c r="M3786" i="167"/>
  <c r="M3787" i="167"/>
  <c r="M3788" i="167"/>
  <c r="M3789" i="167"/>
  <c r="M3790" i="167"/>
  <c r="M3791" i="167"/>
  <c r="M3792" i="167"/>
  <c r="M3793" i="167"/>
  <c r="M3794" i="167"/>
  <c r="M3795" i="167"/>
  <c r="M3752" i="167"/>
  <c r="M3753" i="167"/>
  <c r="M3754" i="167"/>
  <c r="M3755" i="167"/>
  <c r="M3756" i="167"/>
  <c r="M3757" i="167"/>
  <c r="M3758" i="167"/>
  <c r="M3759" i="167"/>
  <c r="M3760" i="167"/>
  <c r="M3761" i="167"/>
  <c r="M3762" i="167"/>
  <c r="M3763" i="167"/>
  <c r="M3764" i="167"/>
  <c r="M3765" i="167"/>
  <c r="M3766" i="167"/>
  <c r="M3767" i="167"/>
  <c r="M3768" i="167"/>
  <c r="M3769" i="167"/>
  <c r="M3770" i="167"/>
  <c r="M3771" i="167"/>
  <c r="M3772" i="167"/>
  <c r="M3773" i="167"/>
  <c r="M3730" i="167"/>
  <c r="M3731" i="167"/>
  <c r="M3732" i="167"/>
  <c r="M3733" i="167"/>
  <c r="M3734" i="167"/>
  <c r="M3735" i="167"/>
  <c r="M3736" i="167"/>
  <c r="M3737" i="167"/>
  <c r="M3738" i="167"/>
  <c r="M3739" i="167"/>
  <c r="M3740" i="167"/>
  <c r="M3741" i="167"/>
  <c r="M3742" i="167"/>
  <c r="M3743" i="167"/>
  <c r="M3744" i="167"/>
  <c r="M3745" i="167"/>
  <c r="M3746" i="167"/>
  <c r="M3747" i="167"/>
  <c r="M3748" i="167"/>
  <c r="M3749" i="167"/>
  <c r="M3750" i="167"/>
  <c r="M3751" i="167"/>
  <c r="M3708" i="167"/>
  <c r="M3709" i="167"/>
  <c r="M3710" i="167"/>
  <c r="M3711" i="167"/>
  <c r="M3712" i="167"/>
  <c r="M3713" i="167"/>
  <c r="M3714" i="167"/>
  <c r="M3715" i="167"/>
  <c r="M3716" i="167"/>
  <c r="M3717" i="167"/>
  <c r="M3718" i="167"/>
  <c r="M3719" i="167"/>
  <c r="M3720" i="167"/>
  <c r="M3721" i="167"/>
  <c r="M3722" i="167"/>
  <c r="M3723" i="167"/>
  <c r="M3724" i="167"/>
  <c r="M3725" i="167"/>
  <c r="M3726" i="167"/>
  <c r="M3727" i="167"/>
  <c r="M3728" i="167"/>
  <c r="M3729" i="167"/>
  <c r="M3686" i="167"/>
  <c r="M3687" i="167"/>
  <c r="M3688" i="167"/>
  <c r="M3689" i="167"/>
  <c r="M3690" i="167"/>
  <c r="M3691" i="167"/>
  <c r="M3692" i="167"/>
  <c r="M3693" i="167"/>
  <c r="M3694" i="167"/>
  <c r="M3695" i="167"/>
  <c r="M3696" i="167"/>
  <c r="M3697" i="167"/>
  <c r="M3698" i="167"/>
  <c r="M3699" i="167"/>
  <c r="M3700" i="167"/>
  <c r="M3701" i="167"/>
  <c r="M3702" i="167"/>
  <c r="M3703" i="167"/>
  <c r="M3704" i="167"/>
  <c r="M3705" i="167"/>
  <c r="M3706" i="167"/>
  <c r="M3707" i="167"/>
  <c r="M3664" i="167"/>
  <c r="M3665" i="167"/>
  <c r="M3666" i="167"/>
  <c r="M3667" i="167"/>
  <c r="M3668" i="167"/>
  <c r="M3669" i="167"/>
  <c r="M3670" i="167"/>
  <c r="M3671" i="167"/>
  <c r="M3672" i="167"/>
  <c r="M3673" i="167"/>
  <c r="M3674" i="167"/>
  <c r="M3675" i="167"/>
  <c r="M3676" i="167"/>
  <c r="M3677" i="167"/>
  <c r="M3678" i="167"/>
  <c r="M3679" i="167"/>
  <c r="M3680" i="167"/>
  <c r="M3681" i="167"/>
  <c r="M3682" i="167"/>
  <c r="M3683" i="167"/>
  <c r="M3684" i="167"/>
  <c r="M3685" i="167"/>
  <c r="M3642" i="167"/>
  <c r="M3643" i="167"/>
  <c r="M3644" i="167"/>
  <c r="M3645" i="167"/>
  <c r="M3646" i="167"/>
  <c r="M3647" i="167"/>
  <c r="M3648" i="167"/>
  <c r="M3649" i="167"/>
  <c r="M3650" i="167"/>
  <c r="M3651" i="167"/>
  <c r="M3652" i="167"/>
  <c r="M3653" i="167"/>
  <c r="M3654" i="167"/>
  <c r="M3655" i="167"/>
  <c r="M3656" i="167"/>
  <c r="M3657" i="167"/>
  <c r="M3658" i="167"/>
  <c r="M3659" i="167"/>
  <c r="M3660" i="167"/>
  <c r="M3661" i="167"/>
  <c r="M3662" i="167"/>
  <c r="M3663" i="167"/>
  <c r="M3622" i="167"/>
  <c r="M3623" i="167"/>
  <c r="M3624" i="167"/>
  <c r="M3625" i="167"/>
  <c r="M3626" i="167"/>
  <c r="M3627" i="167"/>
  <c r="M3628" i="167"/>
  <c r="M3629" i="167"/>
  <c r="M3630" i="167"/>
  <c r="M3631" i="167"/>
  <c r="M3632" i="167"/>
  <c r="M3633" i="167"/>
  <c r="M3634" i="167"/>
  <c r="M3635" i="167"/>
  <c r="M3636" i="167"/>
  <c r="M3637" i="167"/>
  <c r="M3638" i="167"/>
  <c r="M3639" i="167"/>
  <c r="M3640" i="167"/>
  <c r="M3641" i="167"/>
  <c r="M3620" i="167"/>
  <c r="M3621" i="167"/>
  <c r="M3598" i="167"/>
  <c r="M3599" i="167"/>
  <c r="M3600" i="167"/>
  <c r="M3601" i="167"/>
  <c r="M3602" i="167"/>
  <c r="M3603" i="167"/>
  <c r="M3604" i="167"/>
  <c r="M3605" i="167"/>
  <c r="M3606" i="167"/>
  <c r="M3607" i="167"/>
  <c r="M3608" i="167"/>
  <c r="M3609" i="167"/>
  <c r="M3610" i="167"/>
  <c r="M3611" i="167"/>
  <c r="M3612" i="167"/>
  <c r="M3613" i="167"/>
  <c r="M3614" i="167"/>
  <c r="M3615" i="167"/>
  <c r="M3616" i="167"/>
  <c r="M3617" i="167"/>
  <c r="M3618" i="167"/>
  <c r="M3619" i="167"/>
  <c r="M3576" i="167"/>
  <c r="M3577" i="167"/>
  <c r="M3578" i="167"/>
  <c r="M3579" i="167"/>
  <c r="M3580" i="167"/>
  <c r="M3581" i="167"/>
  <c r="M3582" i="167"/>
  <c r="M3583" i="167"/>
  <c r="M3584" i="167"/>
  <c r="M3585" i="167"/>
  <c r="M3586" i="167"/>
  <c r="M3587" i="167"/>
  <c r="M3588" i="167"/>
  <c r="M3589" i="167"/>
  <c r="M3590" i="167"/>
  <c r="M3591" i="167"/>
  <c r="M3592" i="167"/>
  <c r="M3593" i="167"/>
  <c r="M3594" i="167"/>
  <c r="M3595" i="167"/>
  <c r="M3596" i="167"/>
  <c r="M3597" i="167"/>
  <c r="M3554" i="167"/>
  <c r="M3555" i="167"/>
  <c r="M3556" i="167"/>
  <c r="M3557" i="167"/>
  <c r="M3558" i="167"/>
  <c r="M3559" i="167"/>
  <c r="M3560" i="167"/>
  <c r="M3561" i="167"/>
  <c r="M3562" i="167"/>
  <c r="M3563" i="167"/>
  <c r="M3564" i="167"/>
  <c r="M3565" i="167"/>
  <c r="M3566" i="167"/>
  <c r="M3567" i="167"/>
  <c r="M3568" i="167"/>
  <c r="M3569" i="167"/>
  <c r="M3570" i="167"/>
  <c r="M3571" i="167"/>
  <c r="M3572" i="167"/>
  <c r="M3573" i="167"/>
  <c r="M3574" i="167"/>
  <c r="M3575" i="167"/>
  <c r="M3532" i="167"/>
  <c r="M3533" i="167"/>
  <c r="M3534" i="167"/>
  <c r="M3535" i="167"/>
  <c r="M3536" i="167"/>
  <c r="M3537" i="167"/>
  <c r="M3538" i="167"/>
  <c r="M3539" i="167"/>
  <c r="M3540" i="167"/>
  <c r="M3541" i="167"/>
  <c r="M3542" i="167"/>
  <c r="M3543" i="167"/>
  <c r="M3544" i="167"/>
  <c r="M3545" i="167"/>
  <c r="M3546" i="167"/>
  <c r="M3547" i="167"/>
  <c r="M3548" i="167"/>
  <c r="M3549" i="167"/>
  <c r="M3550" i="167"/>
  <c r="M3551" i="167"/>
  <c r="M3552" i="167"/>
  <c r="M3553" i="167"/>
  <c r="M3510" i="167"/>
  <c r="M3511" i="167"/>
  <c r="M3512" i="167"/>
  <c r="M3513" i="167"/>
  <c r="M3514" i="167"/>
  <c r="M3515" i="167"/>
  <c r="M3516" i="167"/>
  <c r="M3517" i="167"/>
  <c r="M3518" i="167"/>
  <c r="M3519" i="167"/>
  <c r="M3520" i="167"/>
  <c r="M3521" i="167"/>
  <c r="M3522" i="167"/>
  <c r="M3523" i="167"/>
  <c r="M3524" i="167"/>
  <c r="M3525" i="167"/>
  <c r="M3526" i="167"/>
  <c r="M3527" i="167"/>
  <c r="M3528" i="167"/>
  <c r="M3529" i="167"/>
  <c r="M3530" i="167"/>
  <c r="M3531" i="167"/>
  <c r="M3488" i="167"/>
  <c r="M3489" i="167"/>
  <c r="M3490" i="167"/>
  <c r="M3491" i="167"/>
  <c r="M3492" i="167"/>
  <c r="M3493" i="167"/>
  <c r="M3494" i="167"/>
  <c r="M3495" i="167"/>
  <c r="M3496" i="167"/>
  <c r="M3497" i="167"/>
  <c r="M3498" i="167"/>
  <c r="M3499" i="167"/>
  <c r="M3500" i="167"/>
  <c r="M3501" i="167"/>
  <c r="M3502" i="167"/>
  <c r="M3503" i="167"/>
  <c r="M3504" i="167"/>
  <c r="M3505" i="167"/>
  <c r="M3506" i="167"/>
  <c r="M3507" i="167"/>
  <c r="M3508" i="167"/>
  <c r="M3509" i="167"/>
  <c r="M3466" i="167"/>
  <c r="M3467" i="167"/>
  <c r="M3468" i="167"/>
  <c r="M3469" i="167"/>
  <c r="M3470" i="167"/>
  <c r="M3471" i="167"/>
  <c r="M3472" i="167"/>
  <c r="M3473" i="167"/>
  <c r="M3474" i="167"/>
  <c r="M3475" i="167"/>
  <c r="M3476" i="167"/>
  <c r="M3477" i="167"/>
  <c r="M3478" i="167"/>
  <c r="M3479" i="167"/>
  <c r="M3480" i="167"/>
  <c r="M3481" i="167"/>
  <c r="M3482" i="167"/>
  <c r="M3483" i="167"/>
  <c r="M3484" i="167"/>
  <c r="M3485" i="167"/>
  <c r="M3486" i="167"/>
  <c r="M3487" i="167"/>
  <c r="M3444" i="167"/>
  <c r="M3445" i="167"/>
  <c r="M3446" i="167"/>
  <c r="M3447" i="167"/>
  <c r="M3448" i="167"/>
  <c r="M3449" i="167"/>
  <c r="M3450" i="167"/>
  <c r="M3451" i="167"/>
  <c r="M3452" i="167"/>
  <c r="M3453" i="167"/>
  <c r="M3454" i="167"/>
  <c r="M3455" i="167"/>
  <c r="M3456" i="167"/>
  <c r="M3457" i="167"/>
  <c r="M3458" i="167"/>
  <c r="M3459" i="167"/>
  <c r="M3460" i="167"/>
  <c r="M3461" i="167"/>
  <c r="M3462" i="167"/>
  <c r="M3463" i="167"/>
  <c r="M3464" i="167"/>
  <c r="M3465" i="167"/>
  <c r="M3422" i="167"/>
  <c r="M3423" i="167"/>
  <c r="M3424" i="167"/>
  <c r="M3425" i="167"/>
  <c r="M3426" i="167"/>
  <c r="M3427" i="167"/>
  <c r="M3428" i="167"/>
  <c r="M3429" i="167"/>
  <c r="M3430" i="167"/>
  <c r="M3431" i="167"/>
  <c r="M3432" i="167"/>
  <c r="M3433" i="167"/>
  <c r="M3434" i="167"/>
  <c r="M3435" i="167"/>
  <c r="M3436" i="167"/>
  <c r="M3437" i="167"/>
  <c r="M3438" i="167"/>
  <c r="M3439" i="167"/>
  <c r="M3440" i="167"/>
  <c r="M3441" i="167"/>
  <c r="M3442" i="167"/>
  <c r="M3443" i="167"/>
  <c r="M3400" i="167"/>
  <c r="M3401" i="167"/>
  <c r="M3402" i="167"/>
  <c r="M3403" i="167"/>
  <c r="M3404" i="167"/>
  <c r="M3405" i="167"/>
  <c r="M3406" i="167"/>
  <c r="M3407" i="167"/>
  <c r="M3408" i="167"/>
  <c r="M3409" i="167"/>
  <c r="M3410" i="167"/>
  <c r="M3411" i="167"/>
  <c r="M3412" i="167"/>
  <c r="M3413" i="167"/>
  <c r="M3414" i="167"/>
  <c r="M3415" i="167"/>
  <c r="M3416" i="167"/>
  <c r="M3417" i="167"/>
  <c r="M3418" i="167"/>
  <c r="M3419" i="167"/>
  <c r="M3420" i="167"/>
  <c r="M3421" i="167"/>
  <c r="M3378" i="167"/>
  <c r="M3379" i="167"/>
  <c r="M3380" i="167"/>
  <c r="M3381" i="167"/>
  <c r="M3382" i="167"/>
  <c r="M3383" i="167"/>
  <c r="M3384" i="167"/>
  <c r="M3385" i="167"/>
  <c r="M3386" i="167"/>
  <c r="M3387" i="167"/>
  <c r="M3388" i="167"/>
  <c r="M3389" i="167"/>
  <c r="M3390" i="167"/>
  <c r="M3391" i="167"/>
  <c r="M3392" i="167"/>
  <c r="M3393" i="167"/>
  <c r="M3394" i="167"/>
  <c r="M3395" i="167"/>
  <c r="M3396" i="167"/>
  <c r="M3397" i="167"/>
  <c r="M3398" i="167"/>
  <c r="M3399" i="167"/>
  <c r="M3356" i="167"/>
  <c r="M3357" i="167"/>
  <c r="M3358" i="167"/>
  <c r="M3359" i="167"/>
  <c r="M3360" i="167"/>
  <c r="M3361" i="167"/>
  <c r="M3362" i="167"/>
  <c r="M3363" i="167"/>
  <c r="M3364" i="167"/>
  <c r="M3365" i="167"/>
  <c r="M3366" i="167"/>
  <c r="M3367" i="167"/>
  <c r="M3368" i="167"/>
  <c r="M3369" i="167"/>
  <c r="M3370" i="167"/>
  <c r="M3371" i="167"/>
  <c r="M3372" i="167"/>
  <c r="M3373" i="167"/>
  <c r="M3374" i="167"/>
  <c r="M3375" i="167"/>
  <c r="M3376" i="167"/>
  <c r="M3377" i="167"/>
  <c r="M3334" i="167"/>
  <c r="M3335" i="167"/>
  <c r="M3336" i="167"/>
  <c r="M3337" i="167"/>
  <c r="M3338" i="167"/>
  <c r="M3339" i="167"/>
  <c r="M3340" i="167"/>
  <c r="M3341" i="167"/>
  <c r="M3342" i="167"/>
  <c r="M3343" i="167"/>
  <c r="M3344" i="167"/>
  <c r="M3345" i="167"/>
  <c r="M3346" i="167"/>
  <c r="M3347" i="167"/>
  <c r="M3348" i="167"/>
  <c r="M3349" i="167"/>
  <c r="M3350" i="167"/>
  <c r="M3351" i="167"/>
  <c r="M3352" i="167"/>
  <c r="M3353" i="167"/>
  <c r="M3354" i="167"/>
  <c r="M3355" i="167"/>
  <c r="M3312" i="167"/>
  <c r="M3313" i="167"/>
  <c r="M3314" i="167"/>
  <c r="M3315" i="167"/>
  <c r="M3316" i="167"/>
  <c r="M3317" i="167"/>
  <c r="M3318" i="167"/>
  <c r="M3319" i="167"/>
  <c r="M3320" i="167"/>
  <c r="M3321" i="167"/>
  <c r="M3322" i="167"/>
  <c r="M3323" i="167"/>
  <c r="M3324" i="167"/>
  <c r="M3325" i="167"/>
  <c r="M3326" i="167"/>
  <c r="M3327" i="167"/>
  <c r="M3328" i="167"/>
  <c r="M3329" i="167"/>
  <c r="M3330" i="167"/>
  <c r="M3331" i="167"/>
  <c r="M3332" i="167"/>
  <c r="M3333" i="167"/>
  <c r="M3290" i="167"/>
  <c r="M3291" i="167"/>
  <c r="M3292" i="167"/>
  <c r="M3293" i="167"/>
  <c r="M3294" i="167"/>
  <c r="M3295" i="167"/>
  <c r="M3296" i="167"/>
  <c r="M3297" i="167"/>
  <c r="M3298" i="167"/>
  <c r="M3299" i="167"/>
  <c r="M3300" i="167"/>
  <c r="M3301" i="167"/>
  <c r="M3302" i="167"/>
  <c r="M3303" i="167"/>
  <c r="M3304" i="167"/>
  <c r="M3305" i="167"/>
  <c r="M3306" i="167"/>
  <c r="M3307" i="167"/>
  <c r="M3308" i="167"/>
  <c r="M3309" i="167"/>
  <c r="M3310" i="167"/>
  <c r="M3311" i="167"/>
  <c r="M3268" i="167"/>
  <c r="M3269" i="167"/>
  <c r="M3270" i="167"/>
  <c r="M3271" i="167"/>
  <c r="M3272" i="167"/>
  <c r="M3273" i="167"/>
  <c r="M3274" i="167"/>
  <c r="M3275" i="167"/>
  <c r="M3276" i="167"/>
  <c r="M3277" i="167"/>
  <c r="M3278" i="167"/>
  <c r="M3279" i="167"/>
  <c r="M3280" i="167"/>
  <c r="M3281" i="167"/>
  <c r="M3282" i="167"/>
  <c r="M3283" i="167"/>
  <c r="M3284" i="167"/>
  <c r="M3285" i="167"/>
  <c r="M3286" i="167"/>
  <c r="M3287" i="167"/>
  <c r="M3288" i="167"/>
  <c r="M3289" i="167"/>
  <c r="M3246" i="167"/>
  <c r="M3247" i="167"/>
  <c r="M3248" i="167"/>
  <c r="M3249" i="167"/>
  <c r="M3250" i="167"/>
  <c r="M3251" i="167"/>
  <c r="M3252" i="167"/>
  <c r="M3253" i="167"/>
  <c r="M3254" i="167"/>
  <c r="M3255" i="167"/>
  <c r="M3256" i="167"/>
  <c r="M3257" i="167"/>
  <c r="M3258" i="167"/>
  <c r="M3259" i="167"/>
  <c r="M3260" i="167"/>
  <c r="M3261" i="167"/>
  <c r="M3262" i="167"/>
  <c r="M3263" i="167"/>
  <c r="M3264" i="167"/>
  <c r="M3265" i="167"/>
  <c r="M3266" i="167"/>
  <c r="M3267" i="167"/>
  <c r="M3224" i="167"/>
  <c r="M3225" i="167"/>
  <c r="M3226" i="167"/>
  <c r="M3227" i="167"/>
  <c r="M3228" i="167"/>
  <c r="M3229" i="167"/>
  <c r="M3230" i="167"/>
  <c r="M3231" i="167"/>
  <c r="M3232" i="167"/>
  <c r="M3233" i="167"/>
  <c r="M3234" i="167"/>
  <c r="M3235" i="167"/>
  <c r="M3236" i="167"/>
  <c r="M3237" i="167"/>
  <c r="M3238" i="167"/>
  <c r="M3239" i="167"/>
  <c r="M3240" i="167"/>
  <c r="M3241" i="167"/>
  <c r="M3242" i="167"/>
  <c r="M3243" i="167"/>
  <c r="M3244" i="167"/>
  <c r="M3245" i="167"/>
  <c r="M3202" i="167"/>
  <c r="M3203" i="167"/>
  <c r="M3204" i="167"/>
  <c r="M3205" i="167"/>
  <c r="M3206" i="167"/>
  <c r="M3207" i="167"/>
  <c r="M3208" i="167"/>
  <c r="M3209" i="167"/>
  <c r="M3210" i="167"/>
  <c r="M3211" i="167"/>
  <c r="M3212" i="167"/>
  <c r="M3213" i="167"/>
  <c r="M3214" i="167"/>
  <c r="M3215" i="167"/>
  <c r="M3216" i="167"/>
  <c r="M3217" i="167"/>
  <c r="M3218" i="167"/>
  <c r="M3219" i="167"/>
  <c r="M3220" i="167"/>
  <c r="M3221" i="167"/>
  <c r="M3222" i="167"/>
  <c r="M3223" i="167"/>
  <c r="M3180" i="167"/>
  <c r="M3181" i="167"/>
  <c r="M3182" i="167"/>
  <c r="M3183" i="167"/>
  <c r="M3184" i="167"/>
  <c r="M3185" i="167"/>
  <c r="M3186" i="167"/>
  <c r="M3187" i="167"/>
  <c r="M3188" i="167"/>
  <c r="M3189" i="167"/>
  <c r="M3190" i="167"/>
  <c r="M3191" i="167"/>
  <c r="M3192" i="167"/>
  <c r="M3193" i="167"/>
  <c r="M3194" i="167"/>
  <c r="M3195" i="167"/>
  <c r="M3196" i="167"/>
  <c r="M3197" i="167"/>
  <c r="M3198" i="167"/>
  <c r="M3199" i="167"/>
  <c r="M3200" i="167"/>
  <c r="M3201" i="167"/>
  <c r="M3158" i="167"/>
  <c r="M3159" i="167"/>
  <c r="M3160" i="167"/>
  <c r="M3161" i="167"/>
  <c r="M3162" i="167"/>
  <c r="M3163" i="167"/>
  <c r="M3164" i="167"/>
  <c r="M3165" i="167"/>
  <c r="M3166" i="167"/>
  <c r="M3167" i="167"/>
  <c r="M3168" i="167"/>
  <c r="M3169" i="167"/>
  <c r="M3170" i="167"/>
  <c r="M3171" i="167"/>
  <c r="M3172" i="167"/>
  <c r="M3173" i="167"/>
  <c r="M3174" i="167"/>
  <c r="M3175" i="167"/>
  <c r="M3176" i="167"/>
  <c r="M3177" i="167"/>
  <c r="M3178" i="167"/>
  <c r="M3179" i="167"/>
  <c r="M3136" i="167"/>
  <c r="M3137" i="167"/>
  <c r="M3138" i="167"/>
  <c r="M3139" i="167"/>
  <c r="M3140" i="167"/>
  <c r="M3141" i="167"/>
  <c r="M3142" i="167"/>
  <c r="M3143" i="167"/>
  <c r="M3144" i="167"/>
  <c r="M3145" i="167"/>
  <c r="M3146" i="167"/>
  <c r="M3147" i="167"/>
  <c r="M3148" i="167"/>
  <c r="M3149" i="167"/>
  <c r="M3150" i="167"/>
  <c r="M3151" i="167"/>
  <c r="M3152" i="167"/>
  <c r="M3153" i="167"/>
  <c r="M3154" i="167"/>
  <c r="M3155" i="167"/>
  <c r="M3156" i="167"/>
  <c r="M3157" i="167"/>
  <c r="M3114" i="167"/>
  <c r="M3115" i="167"/>
  <c r="M3116" i="167"/>
  <c r="M3117" i="167"/>
  <c r="M3118" i="167"/>
  <c r="M3119" i="167"/>
  <c r="M3120" i="167"/>
  <c r="M3121" i="167"/>
  <c r="M3122" i="167"/>
  <c r="M3123" i="167"/>
  <c r="M3124" i="167"/>
  <c r="M3125" i="167"/>
  <c r="M3126" i="167"/>
  <c r="M3127" i="167"/>
  <c r="M3128" i="167"/>
  <c r="M3129" i="167"/>
  <c r="M3130" i="167"/>
  <c r="M3131" i="167"/>
  <c r="M3132" i="167"/>
  <c r="M3133" i="167"/>
  <c r="M3134" i="167"/>
  <c r="M3135" i="167"/>
  <c r="M3092" i="167"/>
  <c r="M3093" i="167"/>
  <c r="M3094" i="167"/>
  <c r="M3095" i="167"/>
  <c r="M3096" i="167"/>
  <c r="M3097" i="167"/>
  <c r="M3098" i="167"/>
  <c r="M3099" i="167"/>
  <c r="M3100" i="167"/>
  <c r="M3101" i="167"/>
  <c r="M3102" i="167"/>
  <c r="M3103" i="167"/>
  <c r="M3104" i="167"/>
  <c r="M3105" i="167"/>
  <c r="M3106" i="167"/>
  <c r="M3107" i="167"/>
  <c r="M3108" i="167"/>
  <c r="M3109" i="167"/>
  <c r="M3110" i="167"/>
  <c r="M3111" i="167"/>
  <c r="M3112" i="167"/>
  <c r="M3113" i="167"/>
  <c r="M3070" i="167"/>
  <c r="M3071" i="167"/>
  <c r="M3072" i="167"/>
  <c r="M3073" i="167"/>
  <c r="M3074" i="167"/>
  <c r="M3075" i="167"/>
  <c r="M3076" i="167"/>
  <c r="M3077" i="167"/>
  <c r="M3078" i="167"/>
  <c r="M3079" i="167"/>
  <c r="M3080" i="167"/>
  <c r="M3081" i="167"/>
  <c r="M3082" i="167"/>
  <c r="M3083" i="167"/>
  <c r="M3084" i="167"/>
  <c r="M3085" i="167"/>
  <c r="M3086" i="167"/>
  <c r="M3087" i="167"/>
  <c r="M3088" i="167"/>
  <c r="M3089" i="167"/>
  <c r="M3090" i="167"/>
  <c r="M3091" i="167"/>
  <c r="M3048" i="167"/>
  <c r="M3049" i="167"/>
  <c r="M3050" i="167"/>
  <c r="M3051" i="167"/>
  <c r="M3052" i="167"/>
  <c r="M3053" i="167"/>
  <c r="M3054" i="167"/>
  <c r="M3055" i="167"/>
  <c r="M3056" i="167"/>
  <c r="M3057" i="167"/>
  <c r="M3058" i="167"/>
  <c r="M3059" i="167"/>
  <c r="M3060" i="167"/>
  <c r="M3061" i="167"/>
  <c r="M3062" i="167"/>
  <c r="M3063" i="167"/>
  <c r="M3064" i="167"/>
  <c r="M3065" i="167"/>
  <c r="M3066" i="167"/>
  <c r="M3067" i="167"/>
  <c r="M3068" i="167"/>
  <c r="M3069" i="167"/>
  <c r="M3026" i="167"/>
  <c r="M3027" i="167"/>
  <c r="M3028" i="167"/>
  <c r="M3029" i="167"/>
  <c r="M3030" i="167"/>
  <c r="M3031" i="167"/>
  <c r="M3032" i="167"/>
  <c r="M3033" i="167"/>
  <c r="M3034" i="167"/>
  <c r="M3035" i="167"/>
  <c r="M3036" i="167"/>
  <c r="M3037" i="167"/>
  <c r="M3038" i="167"/>
  <c r="M3039" i="167"/>
  <c r="M3040" i="167"/>
  <c r="M3041" i="167"/>
  <c r="M3042" i="167"/>
  <c r="M3043" i="167"/>
  <c r="M3044" i="167"/>
  <c r="M3045" i="167"/>
  <c r="M3046" i="167"/>
  <c r="M3047" i="167"/>
  <c r="M3004" i="167"/>
  <c r="M3005" i="167"/>
  <c r="M3006" i="167"/>
  <c r="M3007" i="167"/>
  <c r="M3008" i="167"/>
  <c r="M3009" i="167"/>
  <c r="M3010" i="167"/>
  <c r="M3011" i="167"/>
  <c r="M3012" i="167"/>
  <c r="M3013" i="167"/>
  <c r="M3014" i="167"/>
  <c r="M3015" i="167"/>
  <c r="M3016" i="167"/>
  <c r="M3017" i="167"/>
  <c r="M3018" i="167"/>
  <c r="M3019" i="167"/>
  <c r="M3020" i="167"/>
  <c r="M3021" i="167"/>
  <c r="M3022" i="167"/>
  <c r="M3023" i="167"/>
  <c r="M3024" i="167"/>
  <c r="M3025" i="167"/>
  <c r="M2984" i="167"/>
  <c r="M2985" i="167"/>
  <c r="M2986" i="167"/>
  <c r="M2987" i="167"/>
  <c r="M2988" i="167"/>
  <c r="M2989" i="167"/>
  <c r="M2990" i="167"/>
  <c r="M2991" i="167"/>
  <c r="M2992" i="167"/>
  <c r="M2993" i="167"/>
  <c r="M2994" i="167"/>
  <c r="M2995" i="167"/>
  <c r="M2996" i="167"/>
  <c r="M2997" i="167"/>
  <c r="M2998" i="167"/>
  <c r="M2999" i="167"/>
  <c r="M3000" i="167"/>
  <c r="M3001" i="167"/>
  <c r="M3002" i="167"/>
  <c r="M3003" i="167"/>
  <c r="M2982" i="167"/>
  <c r="M2983" i="167"/>
  <c r="M2960" i="167"/>
  <c r="M2961" i="167"/>
  <c r="M2962" i="167"/>
  <c r="M2963" i="167"/>
  <c r="M2964" i="167"/>
  <c r="M2965" i="167"/>
  <c r="M2966" i="167"/>
  <c r="M2967" i="167"/>
  <c r="M2968" i="167"/>
  <c r="M2969" i="167"/>
  <c r="M2970" i="167"/>
  <c r="M2971" i="167"/>
  <c r="M2972" i="167"/>
  <c r="M2973" i="167"/>
  <c r="M2974" i="167"/>
  <c r="M2975" i="167"/>
  <c r="M2976" i="167"/>
  <c r="M2977" i="167"/>
  <c r="M2978" i="167"/>
  <c r="M2979" i="167"/>
  <c r="M2980" i="167"/>
  <c r="M2981" i="167"/>
  <c r="M2938" i="167"/>
  <c r="M2939" i="167"/>
  <c r="M2940" i="167"/>
  <c r="M2941" i="167"/>
  <c r="M2942" i="167"/>
  <c r="M2943" i="167"/>
  <c r="M2944" i="167"/>
  <c r="M2945" i="167"/>
  <c r="M2946" i="167"/>
  <c r="M2947" i="167"/>
  <c r="M2948" i="167"/>
  <c r="M2949" i="167"/>
  <c r="M2950" i="167"/>
  <c r="M2951" i="167"/>
  <c r="M2952" i="167"/>
  <c r="M2953" i="167"/>
  <c r="M2954" i="167"/>
  <c r="M2955" i="167"/>
  <c r="M2956" i="167"/>
  <c r="M2957" i="167"/>
  <c r="M2958" i="167"/>
  <c r="M2959" i="167"/>
  <c r="M2916" i="167"/>
  <c r="M2917" i="167"/>
  <c r="M2918" i="167"/>
  <c r="M2919" i="167"/>
  <c r="M2920" i="167"/>
  <c r="M2921" i="167"/>
  <c r="M2922" i="167"/>
  <c r="M2923" i="167"/>
  <c r="M2924" i="167"/>
  <c r="M2925" i="167"/>
  <c r="M2926" i="167"/>
  <c r="M2927" i="167"/>
  <c r="M2928" i="167"/>
  <c r="M2929" i="167"/>
  <c r="M2930" i="167"/>
  <c r="M2931" i="167"/>
  <c r="M2932" i="167"/>
  <c r="M2933" i="167"/>
  <c r="M2934" i="167"/>
  <c r="M2935" i="167"/>
  <c r="M2936" i="167"/>
  <c r="M2937" i="167"/>
  <c r="M2894" i="167"/>
  <c r="M2895" i="167"/>
  <c r="M2896" i="167"/>
  <c r="M2897" i="167"/>
  <c r="M2898" i="167"/>
  <c r="M2899" i="167"/>
  <c r="M2900" i="167"/>
  <c r="M2901" i="167"/>
  <c r="M2902" i="167"/>
  <c r="M2903" i="167"/>
  <c r="M2904" i="167"/>
  <c r="M2905" i="167"/>
  <c r="M2906" i="167"/>
  <c r="M2907" i="167"/>
  <c r="M2908" i="167"/>
  <c r="M2909" i="167"/>
  <c r="M2910" i="167"/>
  <c r="M2911" i="167"/>
  <c r="M2912" i="167"/>
  <c r="M2913" i="167"/>
  <c r="M2914" i="167"/>
  <c r="M2915" i="167"/>
  <c r="M2872" i="167"/>
  <c r="M2873" i="167"/>
  <c r="M2874" i="167"/>
  <c r="M2875" i="167"/>
  <c r="M2876" i="167"/>
  <c r="M2877" i="167"/>
  <c r="M2878" i="167"/>
  <c r="M2879" i="167"/>
  <c r="M2880" i="167"/>
  <c r="M2881" i="167"/>
  <c r="M2882" i="167"/>
  <c r="M2883" i="167"/>
  <c r="M2884" i="167"/>
  <c r="M2885" i="167"/>
  <c r="M2886" i="167"/>
  <c r="M2887" i="167"/>
  <c r="M2888" i="167"/>
  <c r="M2889" i="167"/>
  <c r="M2890" i="167"/>
  <c r="M2891" i="167"/>
  <c r="M2892" i="167"/>
  <c r="M2893" i="167"/>
  <c r="M2850" i="167"/>
  <c r="M2851" i="167"/>
  <c r="M2852" i="167"/>
  <c r="M2853" i="167"/>
  <c r="M2854" i="167"/>
  <c r="M2855" i="167"/>
  <c r="M2856" i="167"/>
  <c r="M2857" i="167"/>
  <c r="M2858" i="167"/>
  <c r="M2859" i="167"/>
  <c r="M2860" i="167"/>
  <c r="M2861" i="167"/>
  <c r="M2862" i="167"/>
  <c r="M2863" i="167"/>
  <c r="M2864" i="167"/>
  <c r="M2865" i="167"/>
  <c r="M2866" i="167"/>
  <c r="M2867" i="167"/>
  <c r="M2868" i="167"/>
  <c r="M2869" i="167"/>
  <c r="M2870" i="167"/>
  <c r="M2871" i="167"/>
  <c r="M2828" i="167"/>
  <c r="M2829" i="167"/>
  <c r="M2830" i="167"/>
  <c r="M2831" i="167"/>
  <c r="M2832" i="167"/>
  <c r="M2833" i="167"/>
  <c r="M2834" i="167"/>
  <c r="M2835" i="167"/>
  <c r="M2836" i="167"/>
  <c r="M2837" i="167"/>
  <c r="M2838" i="167"/>
  <c r="M2839" i="167"/>
  <c r="M2840" i="167"/>
  <c r="M2841" i="167"/>
  <c r="M2842" i="167"/>
  <c r="M2843" i="167"/>
  <c r="M2844" i="167"/>
  <c r="M2845" i="167"/>
  <c r="M2846" i="167"/>
  <c r="M2847" i="167"/>
  <c r="M2848" i="167"/>
  <c r="M2849" i="167"/>
  <c r="M2806" i="167"/>
  <c r="M2807" i="167"/>
  <c r="M2808" i="167"/>
  <c r="M2809" i="167"/>
  <c r="M2810" i="167"/>
  <c r="M2811" i="167"/>
  <c r="M2812" i="167"/>
  <c r="M2813" i="167"/>
  <c r="M2814" i="167"/>
  <c r="M2815" i="167"/>
  <c r="M2816" i="167"/>
  <c r="M2817" i="167"/>
  <c r="M2818" i="167"/>
  <c r="M2819" i="167"/>
  <c r="M2820" i="167"/>
  <c r="M2821" i="167"/>
  <c r="M2822" i="167"/>
  <c r="M2823" i="167"/>
  <c r="M2824" i="167"/>
  <c r="M2825" i="167"/>
  <c r="M2826" i="167"/>
  <c r="M2827" i="167"/>
  <c r="M2784" i="167"/>
  <c r="M2785" i="167"/>
  <c r="M2786" i="167"/>
  <c r="M2787" i="167"/>
  <c r="M2788" i="167"/>
  <c r="M2789" i="167"/>
  <c r="M2790" i="167"/>
  <c r="M2791" i="167"/>
  <c r="M2792" i="167"/>
  <c r="M2793" i="167"/>
  <c r="M2794" i="167"/>
  <c r="M2795" i="167"/>
  <c r="M2796" i="167"/>
  <c r="M2797" i="167"/>
  <c r="M2798" i="167"/>
  <c r="M2799" i="167"/>
  <c r="M2800" i="167"/>
  <c r="M2801" i="167"/>
  <c r="M2802" i="167"/>
  <c r="M2803" i="167"/>
  <c r="M2804" i="167"/>
  <c r="M2805" i="167"/>
  <c r="M2762" i="167"/>
  <c r="M2763" i="167"/>
  <c r="M2764" i="167"/>
  <c r="M2765" i="167"/>
  <c r="M2766" i="167"/>
  <c r="M2767" i="167"/>
  <c r="M2768" i="167"/>
  <c r="M2769" i="167"/>
  <c r="M2770" i="167"/>
  <c r="M2771" i="167"/>
  <c r="M2772" i="167"/>
  <c r="M2773" i="167"/>
  <c r="M2774" i="167"/>
  <c r="M2775" i="167"/>
  <c r="M2776" i="167"/>
  <c r="M2777" i="167"/>
  <c r="M2778" i="167"/>
  <c r="M2779" i="167"/>
  <c r="M2780" i="167"/>
  <c r="M2781" i="167"/>
  <c r="M2782" i="167"/>
  <c r="M2783" i="167"/>
  <c r="M2740" i="167"/>
  <c r="M2741" i="167"/>
  <c r="M2742" i="167"/>
  <c r="M2743" i="167"/>
  <c r="M2744" i="167"/>
  <c r="M2745" i="167"/>
  <c r="M2746" i="167"/>
  <c r="M2747" i="167"/>
  <c r="M2748" i="167"/>
  <c r="M2749" i="167"/>
  <c r="M2750" i="167"/>
  <c r="M2751" i="167"/>
  <c r="M2752" i="167"/>
  <c r="M2753" i="167"/>
  <c r="M2754" i="167"/>
  <c r="M2755" i="167"/>
  <c r="M2756" i="167"/>
  <c r="M2757" i="167"/>
  <c r="M2758" i="167"/>
  <c r="M2759" i="167"/>
  <c r="M2760" i="167"/>
  <c r="M2761" i="167"/>
  <c r="M2718" i="167"/>
  <c r="M2719" i="167"/>
  <c r="M2720" i="167"/>
  <c r="M2721" i="167"/>
  <c r="M2722" i="167"/>
  <c r="M2723" i="167"/>
  <c r="M2724" i="167"/>
  <c r="M2725" i="167"/>
  <c r="M2726" i="167"/>
  <c r="M2727" i="167"/>
  <c r="M2728" i="167"/>
  <c r="M2729" i="167"/>
  <c r="M2730" i="167"/>
  <c r="M2731" i="167"/>
  <c r="M2732" i="167"/>
  <c r="M2733" i="167"/>
  <c r="M2734" i="167"/>
  <c r="M2735" i="167"/>
  <c r="M2736" i="167"/>
  <c r="M2737" i="167"/>
  <c r="M2738" i="167"/>
  <c r="M2739" i="167"/>
  <c r="M2696" i="167"/>
  <c r="M2697" i="167"/>
  <c r="M2698" i="167"/>
  <c r="M2699" i="167"/>
  <c r="M2700" i="167"/>
  <c r="M2701" i="167"/>
  <c r="M2702" i="167"/>
  <c r="M2703" i="167"/>
  <c r="M2704" i="167"/>
  <c r="M2705" i="167"/>
  <c r="M2706" i="167"/>
  <c r="M2707" i="167"/>
  <c r="M2708" i="167"/>
  <c r="M2709" i="167"/>
  <c r="M2710" i="167"/>
  <c r="M2711" i="167"/>
  <c r="M2712" i="167"/>
  <c r="M2713" i="167"/>
  <c r="M2714" i="167"/>
  <c r="M2715" i="167"/>
  <c r="M2716" i="167"/>
  <c r="M2717" i="167"/>
  <c r="M2674" i="167"/>
  <c r="M2675" i="167"/>
  <c r="M2676" i="167"/>
  <c r="M2677" i="167"/>
  <c r="M2678" i="167"/>
  <c r="M2679" i="167"/>
  <c r="M2680" i="167"/>
  <c r="M2681" i="167"/>
  <c r="M2682" i="167"/>
  <c r="M2683" i="167"/>
  <c r="M2684" i="167"/>
  <c r="M2685" i="167"/>
  <c r="M2686" i="167"/>
  <c r="M2687" i="167"/>
  <c r="M2688" i="167"/>
  <c r="M2689" i="167"/>
  <c r="M2690" i="167"/>
  <c r="M2691" i="167"/>
  <c r="M2692" i="167"/>
  <c r="M2693" i="167"/>
  <c r="M2694" i="167"/>
  <c r="M2695" i="167"/>
  <c r="M2652" i="167"/>
  <c r="M2653" i="167"/>
  <c r="M2654" i="167"/>
  <c r="M2655" i="167"/>
  <c r="M2656" i="167"/>
  <c r="M2657" i="167"/>
  <c r="M2658" i="167"/>
  <c r="M2659" i="167"/>
  <c r="M2660" i="167"/>
  <c r="M2661" i="167"/>
  <c r="M2662" i="167"/>
  <c r="M2663" i="167"/>
  <c r="M2664" i="167"/>
  <c r="M2665" i="167"/>
  <c r="M2666" i="167"/>
  <c r="M2667" i="167"/>
  <c r="M2668" i="167"/>
  <c r="M2669" i="167"/>
  <c r="M2670" i="167"/>
  <c r="M2671" i="167"/>
  <c r="M2672" i="167"/>
  <c r="M2673" i="167"/>
  <c r="M2630" i="167"/>
  <c r="M2631" i="167"/>
  <c r="M2632" i="167"/>
  <c r="M2633" i="167"/>
  <c r="M2634" i="167"/>
  <c r="M2635" i="167"/>
  <c r="M2636" i="167"/>
  <c r="M2637" i="167"/>
  <c r="M2638" i="167"/>
  <c r="M2639" i="167"/>
  <c r="M2640" i="167"/>
  <c r="M2641" i="167"/>
  <c r="M2642" i="167"/>
  <c r="M2643" i="167"/>
  <c r="M2644" i="167"/>
  <c r="M2645" i="167"/>
  <c r="M2646" i="167"/>
  <c r="M2647" i="167"/>
  <c r="M2648" i="167"/>
  <c r="M2649" i="167"/>
  <c r="M2650" i="167"/>
  <c r="M2651" i="167"/>
  <c r="M2608" i="167"/>
  <c r="M2609" i="167"/>
  <c r="M2610" i="167"/>
  <c r="M2611" i="167"/>
  <c r="M2612" i="167"/>
  <c r="M2613" i="167"/>
  <c r="M2614" i="167"/>
  <c r="M2615" i="167"/>
  <c r="M2616" i="167"/>
  <c r="M2617" i="167"/>
  <c r="M2618" i="167"/>
  <c r="M2619" i="167"/>
  <c r="M2620" i="167"/>
  <c r="M2621" i="167"/>
  <c r="M2622" i="167"/>
  <c r="M2623" i="167"/>
  <c r="M2624" i="167"/>
  <c r="M2625" i="167"/>
  <c r="M2626" i="167"/>
  <c r="M2627" i="167"/>
  <c r="M2628" i="167"/>
  <c r="M2629" i="167"/>
  <c r="M2586" i="167"/>
  <c r="M2587" i="167"/>
  <c r="M2588" i="167"/>
  <c r="M2589" i="167"/>
  <c r="M2590" i="167"/>
  <c r="M2591" i="167"/>
  <c r="M2592" i="167"/>
  <c r="M2593" i="167"/>
  <c r="M2594" i="167"/>
  <c r="M2595" i="167"/>
  <c r="M2596" i="167"/>
  <c r="M2597" i="167"/>
  <c r="M2598" i="167"/>
  <c r="M2599" i="167"/>
  <c r="M2600" i="167"/>
  <c r="M2601" i="167"/>
  <c r="M2602" i="167"/>
  <c r="M2603" i="167"/>
  <c r="M2604" i="167"/>
  <c r="M2605" i="167"/>
  <c r="M2606" i="167"/>
  <c r="M2607" i="167"/>
  <c r="M2564" i="167"/>
  <c r="M2565" i="167"/>
  <c r="M2566" i="167"/>
  <c r="M2567" i="167"/>
  <c r="M2568" i="167"/>
  <c r="M2569" i="167"/>
  <c r="M2570" i="167"/>
  <c r="M2571" i="167"/>
  <c r="M2572" i="167"/>
  <c r="M2573" i="167"/>
  <c r="M2574" i="167"/>
  <c r="M2575" i="167"/>
  <c r="M2576" i="167"/>
  <c r="M2577" i="167"/>
  <c r="M2578" i="167"/>
  <c r="M2579" i="167"/>
  <c r="M2580" i="167"/>
  <c r="M2581" i="167"/>
  <c r="M2582" i="167"/>
  <c r="M2583" i="167"/>
  <c r="M2584" i="167"/>
  <c r="M2585" i="167"/>
  <c r="M2542" i="167"/>
  <c r="M2543" i="167"/>
  <c r="M2544" i="167"/>
  <c r="M2545" i="167"/>
  <c r="M2546" i="167"/>
  <c r="M2547" i="167"/>
  <c r="M2548" i="167"/>
  <c r="M2549" i="167"/>
  <c r="M2550" i="167"/>
  <c r="M2551" i="167"/>
  <c r="M2552" i="167"/>
  <c r="M2553" i="167"/>
  <c r="M2554" i="167"/>
  <c r="M2555" i="167"/>
  <c r="M2556" i="167"/>
  <c r="M2557" i="167"/>
  <c r="M2558" i="167"/>
  <c r="M2559" i="167"/>
  <c r="M2560" i="167"/>
  <c r="M2561" i="167"/>
  <c r="M2562" i="167"/>
  <c r="M2563" i="167"/>
  <c r="M2520" i="167"/>
  <c r="M2521" i="167"/>
  <c r="M2522" i="167"/>
  <c r="M2523" i="167"/>
  <c r="M2524" i="167"/>
  <c r="M2525" i="167"/>
  <c r="M2526" i="167"/>
  <c r="M2527" i="167"/>
  <c r="M2528" i="167"/>
  <c r="M2529" i="167"/>
  <c r="M2530" i="167"/>
  <c r="M2531" i="167"/>
  <c r="M2532" i="167"/>
  <c r="M2533" i="167"/>
  <c r="M2534" i="167"/>
  <c r="M2535" i="167"/>
  <c r="M2536" i="167"/>
  <c r="M2537" i="167"/>
  <c r="M2538" i="167"/>
  <c r="M2539" i="167"/>
  <c r="M2540" i="167"/>
  <c r="M2541" i="167"/>
  <c r="M2498" i="167"/>
  <c r="M2499" i="167"/>
  <c r="M2500" i="167"/>
  <c r="M2501" i="167"/>
  <c r="M2502" i="167"/>
  <c r="M2503" i="167"/>
  <c r="M2504" i="167"/>
  <c r="M2505" i="167"/>
  <c r="M2506" i="167"/>
  <c r="M2507" i="167"/>
  <c r="M2508" i="167"/>
  <c r="M2509" i="167"/>
  <c r="M2510" i="167"/>
  <c r="M2511" i="167"/>
  <c r="M2512" i="167"/>
  <c r="M2513" i="167"/>
  <c r="M2514" i="167"/>
  <c r="M2515" i="167"/>
  <c r="M2516" i="167"/>
  <c r="M2517" i="167"/>
  <c r="M2518" i="167"/>
  <c r="M2519" i="167"/>
  <c r="M2476" i="167"/>
  <c r="M2477" i="167"/>
  <c r="M2478" i="167"/>
  <c r="M2479" i="167"/>
  <c r="M2480" i="167"/>
  <c r="M2481" i="167"/>
  <c r="M2482" i="167"/>
  <c r="M2483" i="167"/>
  <c r="M2484" i="167"/>
  <c r="M2485" i="167"/>
  <c r="M2486" i="167"/>
  <c r="M2487" i="167"/>
  <c r="M2488" i="167"/>
  <c r="M2489" i="167"/>
  <c r="M2490" i="167"/>
  <c r="M2491" i="167"/>
  <c r="M2492" i="167"/>
  <c r="M2493" i="167"/>
  <c r="M2494" i="167"/>
  <c r="M2495" i="167"/>
  <c r="M2496" i="167"/>
  <c r="M2497" i="167"/>
  <c r="M2454" i="167"/>
  <c r="M2455" i="167"/>
  <c r="M2456" i="167"/>
  <c r="M2457" i="167"/>
  <c r="M2458" i="167"/>
  <c r="M2459" i="167"/>
  <c r="M2460" i="167"/>
  <c r="M2461" i="167"/>
  <c r="M2462" i="167"/>
  <c r="M2463" i="167"/>
  <c r="M2464" i="167"/>
  <c r="M2465" i="167"/>
  <c r="M2466" i="167"/>
  <c r="M2467" i="167"/>
  <c r="M2468" i="167"/>
  <c r="M2469" i="167"/>
  <c r="M2470" i="167"/>
  <c r="M2471" i="167"/>
  <c r="M2472" i="167"/>
  <c r="M2473" i="167"/>
  <c r="M2474" i="167"/>
  <c r="M2475" i="167"/>
  <c r="M2432" i="167"/>
  <c r="M2433" i="167"/>
  <c r="M2434" i="167"/>
  <c r="M2435" i="167"/>
  <c r="M2436" i="167"/>
  <c r="M2437" i="167"/>
  <c r="M2438" i="167"/>
  <c r="M2439" i="167"/>
  <c r="M2440" i="167"/>
  <c r="M2441" i="167"/>
  <c r="M2442" i="167"/>
  <c r="M2443" i="167"/>
  <c r="M2444" i="167"/>
  <c r="M2445" i="167"/>
  <c r="M2446" i="167"/>
  <c r="M2447" i="167"/>
  <c r="M2448" i="167"/>
  <c r="M2449" i="167"/>
  <c r="M2450" i="167"/>
  <c r="M2451" i="167"/>
  <c r="M2452" i="167"/>
  <c r="M2453" i="167"/>
  <c r="M2410" i="167"/>
  <c r="M2411" i="167"/>
  <c r="M2412" i="167"/>
  <c r="M2413" i="167"/>
  <c r="M2414" i="167"/>
  <c r="M2415" i="167"/>
  <c r="M2416" i="167"/>
  <c r="M2417" i="167"/>
  <c r="M2418" i="167"/>
  <c r="M2419" i="167"/>
  <c r="M2420" i="167"/>
  <c r="M2421" i="167"/>
  <c r="M2422" i="167"/>
  <c r="M2423" i="167"/>
  <c r="M2424" i="167"/>
  <c r="M2425" i="167"/>
  <c r="M2426" i="167"/>
  <c r="M2427" i="167"/>
  <c r="M2428" i="167"/>
  <c r="M2429" i="167"/>
  <c r="M2430" i="167"/>
  <c r="M2431" i="167"/>
  <c r="M2388" i="167"/>
  <c r="M2389" i="167"/>
  <c r="M2390" i="167"/>
  <c r="M2391" i="167"/>
  <c r="M2392" i="167"/>
  <c r="M2393" i="167"/>
  <c r="M2394" i="167"/>
  <c r="M2395" i="167"/>
  <c r="M2396" i="167"/>
  <c r="M2397" i="167"/>
  <c r="M2398" i="167"/>
  <c r="M2399" i="167"/>
  <c r="M2400" i="167"/>
  <c r="M2401" i="167"/>
  <c r="M2402" i="167"/>
  <c r="M2403" i="167"/>
  <c r="M2404" i="167"/>
  <c r="M2405" i="167"/>
  <c r="M2406" i="167"/>
  <c r="M2407" i="167"/>
  <c r="M2408" i="167"/>
  <c r="M2409" i="167"/>
  <c r="M2366" i="167"/>
  <c r="M2367" i="167"/>
  <c r="M2368" i="167"/>
  <c r="M2369" i="167"/>
  <c r="M2370" i="167"/>
  <c r="M2371" i="167"/>
  <c r="M2372" i="167"/>
  <c r="M2373" i="167"/>
  <c r="M2374" i="167"/>
  <c r="M2375" i="167"/>
  <c r="M2376" i="167"/>
  <c r="M2377" i="167"/>
  <c r="M2378" i="167"/>
  <c r="M2379" i="167"/>
  <c r="M2380" i="167"/>
  <c r="M2381" i="167"/>
  <c r="M2382" i="167"/>
  <c r="M2383" i="167"/>
  <c r="M2384" i="167"/>
  <c r="M2385" i="167"/>
  <c r="M2386" i="167"/>
  <c r="M2387" i="167"/>
  <c r="M2344" i="167"/>
  <c r="M2345" i="167"/>
  <c r="M2346" i="167"/>
  <c r="M2347" i="167"/>
  <c r="M2348" i="167"/>
  <c r="M2349" i="167"/>
  <c r="M2350" i="167"/>
  <c r="M2351" i="167"/>
  <c r="M2352" i="167"/>
  <c r="M2353" i="167"/>
  <c r="M2354" i="167"/>
  <c r="M2355" i="167"/>
  <c r="M2356" i="167"/>
  <c r="M2357" i="167"/>
  <c r="M2358" i="167"/>
  <c r="M2359" i="167"/>
  <c r="M2360" i="167"/>
  <c r="M2361" i="167"/>
  <c r="M2362" i="167"/>
  <c r="M2363" i="167"/>
  <c r="M2364" i="167"/>
  <c r="M2365" i="167"/>
  <c r="M2322" i="167"/>
  <c r="M2323" i="167"/>
  <c r="M2324" i="167"/>
  <c r="M2325" i="167"/>
  <c r="M2326" i="167"/>
  <c r="M2327" i="167"/>
  <c r="M2328" i="167"/>
  <c r="M2329" i="167"/>
  <c r="M2330" i="167"/>
  <c r="M2331" i="167"/>
  <c r="M2332" i="167"/>
  <c r="M2333" i="167"/>
  <c r="M2334" i="167"/>
  <c r="M2335" i="167"/>
  <c r="M2336" i="167"/>
  <c r="M2337" i="167"/>
  <c r="M2338" i="167"/>
  <c r="M2339" i="167"/>
  <c r="M2340" i="167"/>
  <c r="M2341" i="167"/>
  <c r="M2342" i="167"/>
  <c r="M2343" i="167"/>
  <c r="M2300" i="167"/>
  <c r="M2301" i="167"/>
  <c r="M2302" i="167"/>
  <c r="M2303" i="167"/>
  <c r="M2304" i="167"/>
  <c r="M2305" i="167"/>
  <c r="M2306" i="167"/>
  <c r="M2307" i="167"/>
  <c r="M2308" i="167"/>
  <c r="M2309" i="167"/>
  <c r="M2310" i="167"/>
  <c r="M2311" i="167"/>
  <c r="M2312" i="167"/>
  <c r="M2313" i="167"/>
  <c r="M2314" i="167"/>
  <c r="M2315" i="167"/>
  <c r="M2316" i="167"/>
  <c r="M2317" i="167"/>
  <c r="M2318" i="167"/>
  <c r="M2319" i="167"/>
  <c r="M2320" i="167"/>
  <c r="M2321" i="167"/>
  <c r="M2278" i="167"/>
  <c r="M2279" i="167"/>
  <c r="M2280" i="167"/>
  <c r="M2281" i="167"/>
  <c r="M2282" i="167"/>
  <c r="M2283" i="167"/>
  <c r="M2284" i="167"/>
  <c r="M2285" i="167"/>
  <c r="M2286" i="167"/>
  <c r="M2287" i="167"/>
  <c r="M2288" i="167"/>
  <c r="M2289" i="167"/>
  <c r="M2290" i="167"/>
  <c r="M2291" i="167"/>
  <c r="M2292" i="167"/>
  <c r="M2293" i="167"/>
  <c r="M2294" i="167"/>
  <c r="M2295" i="167"/>
  <c r="M2296" i="167"/>
  <c r="M2297" i="167"/>
  <c r="M2298" i="167"/>
  <c r="M2299" i="167"/>
  <c r="M2256" i="167"/>
  <c r="M2257" i="167"/>
  <c r="M2258" i="167"/>
  <c r="M2259" i="167"/>
  <c r="M2260" i="167"/>
  <c r="M2261" i="167"/>
  <c r="M2262" i="167"/>
  <c r="M2263" i="167"/>
  <c r="M2264" i="167"/>
  <c r="M2265" i="167"/>
  <c r="M2266" i="167"/>
  <c r="M2267" i="167"/>
  <c r="M2268" i="167"/>
  <c r="M2269" i="167"/>
  <c r="M2270" i="167"/>
  <c r="M2271" i="167"/>
  <c r="M2272" i="167"/>
  <c r="M2273" i="167"/>
  <c r="M2274" i="167"/>
  <c r="M2275" i="167"/>
  <c r="M2276" i="167"/>
  <c r="M2277" i="167"/>
  <c r="M2234" i="167"/>
  <c r="M2235" i="167"/>
  <c r="M2236" i="167"/>
  <c r="M2237" i="167"/>
  <c r="M2238" i="167"/>
  <c r="M2239" i="167"/>
  <c r="M2240" i="167"/>
  <c r="M2241" i="167"/>
  <c r="M2242" i="167"/>
  <c r="M2243" i="167"/>
  <c r="M2244" i="167"/>
  <c r="M2245" i="167"/>
  <c r="M2246" i="167"/>
  <c r="M2247" i="167"/>
  <c r="M2248" i="167"/>
  <c r="M2249" i="167"/>
  <c r="M2250" i="167"/>
  <c r="M2251" i="167"/>
  <c r="M2252" i="167"/>
  <c r="M2253" i="167"/>
  <c r="M2254" i="167"/>
  <c r="M2255" i="167"/>
  <c r="M2214" i="167"/>
  <c r="M2215" i="167"/>
  <c r="M2216" i="167"/>
  <c r="M2217" i="167"/>
  <c r="M2218" i="167"/>
  <c r="M2219" i="167"/>
  <c r="M2220" i="167"/>
  <c r="M2221" i="167"/>
  <c r="M2222" i="167"/>
  <c r="M2223" i="167"/>
  <c r="M2224" i="167"/>
  <c r="M2225" i="167"/>
  <c r="M2226" i="167"/>
  <c r="M2227" i="167"/>
  <c r="M2228" i="167"/>
  <c r="M2229" i="167"/>
  <c r="M2230" i="167"/>
  <c r="M2231" i="167"/>
  <c r="M2232" i="167"/>
  <c r="M2233" i="167"/>
  <c r="M2212" i="167"/>
  <c r="M2213" i="167"/>
  <c r="M2190" i="167"/>
  <c r="M2191" i="167"/>
  <c r="M2192" i="167"/>
  <c r="M2193" i="167"/>
  <c r="M2194" i="167"/>
  <c r="M2195" i="167"/>
  <c r="M2196" i="167"/>
  <c r="M2197" i="167"/>
  <c r="M2198" i="167"/>
  <c r="M2199" i="167"/>
  <c r="M2200" i="167"/>
  <c r="M2201" i="167"/>
  <c r="M2202" i="167"/>
  <c r="M2203" i="167"/>
  <c r="M2204" i="167"/>
  <c r="M2205" i="167"/>
  <c r="M2206" i="167"/>
  <c r="M2207" i="167"/>
  <c r="M2208" i="167"/>
  <c r="M2209" i="167"/>
  <c r="M2210" i="167"/>
  <c r="M2211" i="167"/>
  <c r="M2168" i="167"/>
  <c r="M2169" i="167"/>
  <c r="M2170" i="167"/>
  <c r="M2171" i="167"/>
  <c r="M2172" i="167"/>
  <c r="M2173" i="167"/>
  <c r="M2174" i="167"/>
  <c r="M2175" i="167"/>
  <c r="M2176" i="167"/>
  <c r="M2177" i="167"/>
  <c r="M2178" i="167"/>
  <c r="M2179" i="167"/>
  <c r="M2180" i="167"/>
  <c r="M2181" i="167"/>
  <c r="M2182" i="167"/>
  <c r="M2183" i="167"/>
  <c r="M2184" i="167"/>
  <c r="M2185" i="167"/>
  <c r="M2186" i="167"/>
  <c r="M2187" i="167"/>
  <c r="M2188" i="167"/>
  <c r="M2189" i="167"/>
  <c r="M2146" i="167"/>
  <c r="M2147" i="167"/>
  <c r="M2148" i="167"/>
  <c r="M2149" i="167"/>
  <c r="M2150" i="167"/>
  <c r="M2151" i="167"/>
  <c r="M2152" i="167"/>
  <c r="M2153" i="167"/>
  <c r="M2154" i="167"/>
  <c r="M2155" i="167"/>
  <c r="M2156" i="167"/>
  <c r="M2157" i="167"/>
  <c r="M2158" i="167"/>
  <c r="M2159" i="167"/>
  <c r="M2160" i="167"/>
  <c r="M2161" i="167"/>
  <c r="M2162" i="167"/>
  <c r="M2163" i="167"/>
  <c r="M2164" i="167"/>
  <c r="M2165" i="167"/>
  <c r="M2166" i="167"/>
  <c r="M2167" i="167"/>
  <c r="M2126" i="167"/>
  <c r="M2127" i="167"/>
  <c r="M2128" i="167"/>
  <c r="M2129" i="167"/>
  <c r="M2130" i="167"/>
  <c r="M2131" i="167"/>
  <c r="M2132" i="167"/>
  <c r="M2133" i="167"/>
  <c r="M2134" i="167"/>
  <c r="M2135" i="167"/>
  <c r="M2136" i="167"/>
  <c r="M2137" i="167"/>
  <c r="M2138" i="167"/>
  <c r="M2139" i="167"/>
  <c r="M2140" i="167"/>
  <c r="M2141" i="167"/>
  <c r="M2142" i="167"/>
  <c r="M2143" i="167"/>
  <c r="M2144" i="167"/>
  <c r="M2145" i="167"/>
  <c r="M2124" i="167"/>
  <c r="M2125" i="167"/>
  <c r="M2103" i="167"/>
  <c r="M2104" i="167"/>
  <c r="M2105" i="167"/>
  <c r="M2106" i="167"/>
  <c r="M2107" i="167"/>
  <c r="M2108" i="167"/>
  <c r="M2109" i="167"/>
  <c r="M2110" i="167"/>
  <c r="M2111" i="167"/>
  <c r="M2112" i="167"/>
  <c r="M2113" i="167"/>
  <c r="M2114" i="167"/>
  <c r="M2115" i="167"/>
  <c r="M2116" i="167"/>
  <c r="M2117" i="167"/>
  <c r="M2118" i="167"/>
  <c r="M2119" i="167"/>
  <c r="M2120" i="167"/>
  <c r="M2121" i="167"/>
  <c r="M2122" i="167"/>
  <c r="M2123" i="167"/>
  <c r="M2102" i="167"/>
  <c r="M2081" i="167"/>
  <c r="M2082" i="167"/>
  <c r="M2083" i="167"/>
  <c r="M2084" i="167"/>
  <c r="M2085" i="167"/>
  <c r="M2086" i="167"/>
  <c r="M2087" i="167"/>
  <c r="M2088" i="167"/>
  <c r="M2089" i="167"/>
  <c r="M2090" i="167"/>
  <c r="M2091" i="167"/>
  <c r="M2092" i="167"/>
  <c r="M2093" i="167"/>
  <c r="M2094" i="167"/>
  <c r="M2095" i="167"/>
  <c r="M2096" i="167"/>
  <c r="M2097" i="167"/>
  <c r="M2098" i="167"/>
  <c r="M2099" i="167"/>
  <c r="M2100" i="167"/>
  <c r="M2101" i="167"/>
  <c r="M2080" i="167"/>
  <c r="M2059" i="167"/>
  <c r="M2060" i="167"/>
  <c r="M2061" i="167"/>
  <c r="M2062" i="167"/>
  <c r="M2063" i="167"/>
  <c r="M2064" i="167"/>
  <c r="M2065" i="167"/>
  <c r="M2066" i="167"/>
  <c r="M2067" i="167"/>
  <c r="M2068" i="167"/>
  <c r="M2069" i="167"/>
  <c r="M2070" i="167"/>
  <c r="M2071" i="167"/>
  <c r="M2072" i="167"/>
  <c r="M2073" i="167"/>
  <c r="M2074" i="167"/>
  <c r="M2075" i="167"/>
  <c r="M2076" i="167"/>
  <c r="M2077" i="167"/>
  <c r="M2078" i="167"/>
  <c r="M2079" i="167"/>
  <c r="M2058" i="167"/>
  <c r="M2037" i="167"/>
  <c r="M2038" i="167"/>
  <c r="M2039" i="167"/>
  <c r="M2040" i="167"/>
  <c r="M2041" i="167"/>
  <c r="M2042" i="167"/>
  <c r="M2043" i="167"/>
  <c r="M2044" i="167"/>
  <c r="M2045" i="167"/>
  <c r="M2046" i="167"/>
  <c r="M2047" i="167"/>
  <c r="M2048" i="167"/>
  <c r="M2049" i="167"/>
  <c r="M2050" i="167"/>
  <c r="M2051" i="167"/>
  <c r="M2052" i="167"/>
  <c r="M2053" i="167"/>
  <c r="M2054" i="167"/>
  <c r="M2055" i="167"/>
  <c r="M2056" i="167"/>
  <c r="M2057" i="167"/>
  <c r="M2036" i="167"/>
  <c r="M2015" i="167"/>
  <c r="M2016" i="167"/>
  <c r="M2017" i="167"/>
  <c r="M2018" i="167"/>
  <c r="M2019" i="167"/>
  <c r="M2020" i="167"/>
  <c r="M2021" i="167"/>
  <c r="M2022" i="167"/>
  <c r="M2023" i="167"/>
  <c r="M2024" i="167"/>
  <c r="M2025" i="167"/>
  <c r="M2026" i="167"/>
  <c r="M2027" i="167"/>
  <c r="M2028" i="167"/>
  <c r="M2029" i="167"/>
  <c r="M2030" i="167"/>
  <c r="M2031" i="167"/>
  <c r="M2032" i="167"/>
  <c r="M2033" i="167"/>
  <c r="M2034" i="167"/>
  <c r="M2035" i="167"/>
  <c r="M2014" i="167"/>
  <c r="M1993" i="167"/>
  <c r="M1994" i="167"/>
  <c r="M1995" i="167"/>
  <c r="M1996" i="167"/>
  <c r="M1997" i="167"/>
  <c r="M1998" i="167"/>
  <c r="M1999" i="167"/>
  <c r="M2000" i="167"/>
  <c r="M2001" i="167"/>
  <c r="M2002" i="167"/>
  <c r="M2003" i="167"/>
  <c r="M2004" i="167"/>
  <c r="M2005" i="167"/>
  <c r="M2006" i="167"/>
  <c r="M2007" i="167"/>
  <c r="M2008" i="167"/>
  <c r="M2009" i="167"/>
  <c r="M2010" i="167"/>
  <c r="M2011" i="167"/>
  <c r="M2012" i="167"/>
  <c r="M2013" i="167"/>
  <c r="M1992" i="167"/>
  <c r="M1971" i="167"/>
  <c r="M1972" i="167"/>
  <c r="M1973" i="167"/>
  <c r="M1974" i="167"/>
  <c r="M1975" i="167"/>
  <c r="M1976" i="167"/>
  <c r="M1977" i="167"/>
  <c r="M1978" i="167"/>
  <c r="M1979" i="167"/>
  <c r="M1980" i="167"/>
  <c r="M1981" i="167"/>
  <c r="M1982" i="167"/>
  <c r="M1983" i="167"/>
  <c r="M1984" i="167"/>
  <c r="M1985" i="167"/>
  <c r="M1986" i="167"/>
  <c r="M1987" i="167"/>
  <c r="M1988" i="167"/>
  <c r="M1989" i="167"/>
  <c r="M1990" i="167"/>
  <c r="M1991" i="167"/>
  <c r="M1970" i="167"/>
  <c r="M1949" i="167"/>
  <c r="M1950" i="167"/>
  <c r="M1951" i="167"/>
  <c r="M1952" i="167"/>
  <c r="M1953" i="167"/>
  <c r="M1954" i="167"/>
  <c r="M1955" i="167"/>
  <c r="M1956" i="167"/>
  <c r="M1957" i="167"/>
  <c r="M1958" i="167"/>
  <c r="M1959" i="167"/>
  <c r="M1960" i="167"/>
  <c r="M1961" i="167"/>
  <c r="M1962" i="167"/>
  <c r="M1963" i="167"/>
  <c r="M1964" i="167"/>
  <c r="M1965" i="167"/>
  <c r="M1966" i="167"/>
  <c r="M1967" i="167"/>
  <c r="M1968" i="167"/>
  <c r="M1969" i="167"/>
  <c r="M1948" i="167"/>
  <c r="M1927" i="167"/>
  <c r="M1928" i="167"/>
  <c r="M1929" i="167"/>
  <c r="M1930" i="167"/>
  <c r="M1931" i="167"/>
  <c r="M1932" i="167"/>
  <c r="M1933" i="167"/>
  <c r="M1934" i="167"/>
  <c r="M1935" i="167"/>
  <c r="M1936" i="167"/>
  <c r="M1937" i="167"/>
  <c r="M1938" i="167"/>
  <c r="M1939" i="167"/>
  <c r="M1940" i="167"/>
  <c r="M1941" i="167"/>
  <c r="M1942" i="167"/>
  <c r="M1943" i="167"/>
  <c r="M1944" i="167"/>
  <c r="M1945" i="167"/>
  <c r="M1946" i="167"/>
  <c r="M1947" i="167"/>
  <c r="M1926" i="167"/>
  <c r="M1905" i="167"/>
  <c r="M1906" i="167"/>
  <c r="M1907" i="167"/>
  <c r="M1908" i="167"/>
  <c r="M1909" i="167"/>
  <c r="M1910" i="167"/>
  <c r="M1911" i="167"/>
  <c r="M1912" i="167"/>
  <c r="M1913" i="167"/>
  <c r="M1914" i="167"/>
  <c r="M1915" i="167"/>
  <c r="M1916" i="167"/>
  <c r="M1917" i="167"/>
  <c r="M1918" i="167"/>
  <c r="M1919" i="167"/>
  <c r="M1920" i="167"/>
  <c r="M1921" i="167"/>
  <c r="M1922" i="167"/>
  <c r="M1923" i="167"/>
  <c r="M1924" i="167"/>
  <c r="M1925" i="167"/>
  <c r="M1904" i="167"/>
  <c r="M1883" i="167"/>
  <c r="M1884" i="167"/>
  <c r="M1885" i="167"/>
  <c r="M1886" i="167"/>
  <c r="M1887" i="167"/>
  <c r="M1888" i="167"/>
  <c r="M1889" i="167"/>
  <c r="M1890" i="167"/>
  <c r="M1891" i="167"/>
  <c r="M1892" i="167"/>
  <c r="M1893" i="167"/>
  <c r="M1894" i="167"/>
  <c r="M1895" i="167"/>
  <c r="M1896" i="167"/>
  <c r="M1897" i="167"/>
  <c r="M1898" i="167"/>
  <c r="M1899" i="167"/>
  <c r="M1900" i="167"/>
  <c r="M1901" i="167"/>
  <c r="M1902" i="167"/>
  <c r="M1903" i="167"/>
  <c r="M1882" i="167"/>
  <c r="M1861" i="167"/>
  <c r="M1862" i="167"/>
  <c r="M1863" i="167"/>
  <c r="M1864" i="167"/>
  <c r="M1865" i="167"/>
  <c r="M1866" i="167"/>
  <c r="M1867" i="167"/>
  <c r="M1868" i="167"/>
  <c r="M1869" i="167"/>
  <c r="M1870" i="167"/>
  <c r="M1871" i="167"/>
  <c r="M1872" i="167"/>
  <c r="M1873" i="167"/>
  <c r="M1874" i="167"/>
  <c r="M1875" i="167"/>
  <c r="M1876" i="167"/>
  <c r="M1877" i="167"/>
  <c r="M1878" i="167"/>
  <c r="M1879" i="167"/>
  <c r="M1880" i="167"/>
  <c r="M1881" i="167"/>
  <c r="M1860" i="167"/>
  <c r="M1839" i="167"/>
  <c r="M1840" i="167"/>
  <c r="M1841" i="167"/>
  <c r="M1842" i="167"/>
  <c r="M1843" i="167"/>
  <c r="M1844" i="167"/>
  <c r="M1845" i="167"/>
  <c r="M1846" i="167"/>
  <c r="M1847" i="167"/>
  <c r="M1848" i="167"/>
  <c r="M1849" i="167"/>
  <c r="M1850" i="167"/>
  <c r="M1851" i="167"/>
  <c r="M1852" i="167"/>
  <c r="M1853" i="167"/>
  <c r="M1854" i="167"/>
  <c r="M1855" i="167"/>
  <c r="M1856" i="167"/>
  <c r="M1857" i="167"/>
  <c r="M1858" i="167"/>
  <c r="M1859" i="167"/>
  <c r="M1838" i="167"/>
  <c r="M1817" i="167"/>
  <c r="M1818" i="167"/>
  <c r="M1819" i="167"/>
  <c r="M1820" i="167"/>
  <c r="M1821" i="167"/>
  <c r="M1822" i="167"/>
  <c r="M1823" i="167"/>
  <c r="M1824" i="167"/>
  <c r="M1825" i="167"/>
  <c r="M1826" i="167"/>
  <c r="M1827" i="167"/>
  <c r="M1828" i="167"/>
  <c r="M1829" i="167"/>
  <c r="M1830" i="167"/>
  <c r="M1831" i="167"/>
  <c r="M1832" i="167"/>
  <c r="M1833" i="167"/>
  <c r="M1834" i="167"/>
  <c r="M1835" i="167"/>
  <c r="M1836" i="167"/>
  <c r="M1837" i="167"/>
  <c r="M1816" i="167"/>
  <c r="M1795" i="167"/>
  <c r="M1796" i="167"/>
  <c r="M1797" i="167"/>
  <c r="M1798" i="167"/>
  <c r="M1799" i="167"/>
  <c r="M1800" i="167"/>
  <c r="M1801" i="167"/>
  <c r="M1802" i="167"/>
  <c r="M1803" i="167"/>
  <c r="M1804" i="167"/>
  <c r="M1805" i="167"/>
  <c r="M1806" i="167"/>
  <c r="M1807" i="167"/>
  <c r="M1808" i="167"/>
  <c r="M1809" i="167"/>
  <c r="M1810" i="167"/>
  <c r="M1811" i="167"/>
  <c r="M1812" i="167"/>
  <c r="M1813" i="167"/>
  <c r="M1814" i="167"/>
  <c r="M1815" i="167"/>
  <c r="M1794" i="167"/>
  <c r="M1773" i="167"/>
  <c r="M1774" i="167"/>
  <c r="M1775" i="167"/>
  <c r="M1776" i="167"/>
  <c r="M1777" i="167"/>
  <c r="M1778" i="167"/>
  <c r="M1779" i="167"/>
  <c r="M1780" i="167"/>
  <c r="M1781" i="167"/>
  <c r="M1782" i="167"/>
  <c r="M1783" i="167"/>
  <c r="M1784" i="167"/>
  <c r="M1785" i="167"/>
  <c r="M1786" i="167"/>
  <c r="M1787" i="167"/>
  <c r="M1788" i="167"/>
  <c r="M1789" i="167"/>
  <c r="M1790" i="167"/>
  <c r="M1791" i="167"/>
  <c r="M1792" i="167"/>
  <c r="M1793" i="167"/>
  <c r="M1772" i="167"/>
  <c r="M1751" i="167"/>
  <c r="M1752" i="167"/>
  <c r="M1753" i="167"/>
  <c r="M1754" i="167"/>
  <c r="M1755" i="167"/>
  <c r="M1756" i="167"/>
  <c r="M1757" i="167"/>
  <c r="M1758" i="167"/>
  <c r="M1759" i="167"/>
  <c r="M1760" i="167"/>
  <c r="M1761" i="167"/>
  <c r="M1762" i="167"/>
  <c r="M1763" i="167"/>
  <c r="M1764" i="167"/>
  <c r="M1765" i="167"/>
  <c r="M1766" i="167"/>
  <c r="M1767" i="167"/>
  <c r="M1768" i="167"/>
  <c r="M1769" i="167"/>
  <c r="M1770" i="167"/>
  <c r="M1771" i="167"/>
  <c r="M1750" i="167"/>
  <c r="M1729" i="167"/>
  <c r="M1730" i="167"/>
  <c r="M1731" i="167"/>
  <c r="M1732" i="167"/>
  <c r="M1733" i="167"/>
  <c r="M1734" i="167"/>
  <c r="M1735" i="167"/>
  <c r="M1736" i="167"/>
  <c r="M1737" i="167"/>
  <c r="M1738" i="167"/>
  <c r="M1739" i="167"/>
  <c r="M1740" i="167"/>
  <c r="M1741" i="167"/>
  <c r="M1742" i="167"/>
  <c r="M1743" i="167"/>
  <c r="M1744" i="167"/>
  <c r="M1745" i="167"/>
  <c r="M1746" i="167"/>
  <c r="M1747" i="167"/>
  <c r="M1748" i="167"/>
  <c r="M1749" i="167"/>
  <c r="M1728" i="167"/>
  <c r="M1707" i="167"/>
  <c r="M1708" i="167"/>
  <c r="M1709" i="167"/>
  <c r="M1710" i="167"/>
  <c r="M1711" i="167"/>
  <c r="M1712" i="167"/>
  <c r="M1713" i="167"/>
  <c r="M1714" i="167"/>
  <c r="M1715" i="167"/>
  <c r="M1716" i="167"/>
  <c r="M1717" i="167"/>
  <c r="M1718" i="167"/>
  <c r="M1719" i="167"/>
  <c r="M1720" i="167"/>
  <c r="M1721" i="167"/>
  <c r="M1722" i="167"/>
  <c r="M1723" i="167"/>
  <c r="M1724" i="167"/>
  <c r="M1725" i="167"/>
  <c r="M1726" i="167"/>
  <c r="M1727" i="167"/>
  <c r="M1706" i="167"/>
  <c r="M1685" i="167"/>
  <c r="M1686" i="167"/>
  <c r="M1687" i="167"/>
  <c r="M1688" i="167"/>
  <c r="M1689" i="167"/>
  <c r="M1690" i="167"/>
  <c r="M1691" i="167"/>
  <c r="M1692" i="167"/>
  <c r="M1693" i="167"/>
  <c r="M1694" i="167"/>
  <c r="M1695" i="167"/>
  <c r="M1696" i="167"/>
  <c r="M1697" i="167"/>
  <c r="M1698" i="167"/>
  <c r="M1699" i="167"/>
  <c r="M1700" i="167"/>
  <c r="M1701" i="167"/>
  <c r="M1702" i="167"/>
  <c r="M1703" i="167"/>
  <c r="M1704" i="167"/>
  <c r="M1705" i="167"/>
  <c r="M1684" i="167"/>
  <c r="M1663" i="167"/>
  <c r="M1664" i="167"/>
  <c r="M1665" i="167"/>
  <c r="M1666" i="167"/>
  <c r="M1667" i="167"/>
  <c r="M1668" i="167"/>
  <c r="M1669" i="167"/>
  <c r="M1670" i="167"/>
  <c r="M1671" i="167"/>
  <c r="M1672" i="167"/>
  <c r="M1673" i="167"/>
  <c r="M1674" i="167"/>
  <c r="M1675" i="167"/>
  <c r="M1676" i="167"/>
  <c r="M1677" i="167"/>
  <c r="M1678" i="167"/>
  <c r="M1679" i="167"/>
  <c r="M1680" i="167"/>
  <c r="M1681" i="167"/>
  <c r="M1682" i="167"/>
  <c r="M1683" i="167"/>
  <c r="M1662" i="167"/>
  <c r="M1641" i="167"/>
  <c r="M1642" i="167"/>
  <c r="M1643" i="167"/>
  <c r="M1644" i="167"/>
  <c r="M1645" i="167"/>
  <c r="M1646" i="167"/>
  <c r="M1647" i="167"/>
  <c r="M1648" i="167"/>
  <c r="M1649" i="167"/>
  <c r="M1650" i="167"/>
  <c r="M1651" i="167"/>
  <c r="M1652" i="167"/>
  <c r="M1653" i="167"/>
  <c r="M1654" i="167"/>
  <c r="M1655" i="167"/>
  <c r="M1656" i="167"/>
  <c r="M1657" i="167"/>
  <c r="M1658" i="167"/>
  <c r="M1659" i="167"/>
  <c r="M1660" i="167"/>
  <c r="M1661" i="167"/>
  <c r="M1640" i="167"/>
  <c r="M1619" i="167"/>
  <c r="M1620" i="167"/>
  <c r="M1621" i="167"/>
  <c r="M1622" i="167"/>
  <c r="M1623" i="167"/>
  <c r="M1624" i="167"/>
  <c r="M1625" i="167"/>
  <c r="M1626" i="167"/>
  <c r="M1627" i="167"/>
  <c r="M1628" i="167"/>
  <c r="M1629" i="167"/>
  <c r="M1630" i="167"/>
  <c r="M1631" i="167"/>
  <c r="M1632" i="167"/>
  <c r="M1633" i="167"/>
  <c r="M1634" i="167"/>
  <c r="M1635" i="167"/>
  <c r="M1636" i="167"/>
  <c r="M1637" i="167"/>
  <c r="M1638" i="167"/>
  <c r="M1639" i="167"/>
  <c r="M1618" i="167"/>
  <c r="M1597" i="167"/>
  <c r="M1598" i="167"/>
  <c r="M1599" i="167"/>
  <c r="M1600" i="167"/>
  <c r="M1601" i="167"/>
  <c r="M1602" i="167"/>
  <c r="M1603" i="167"/>
  <c r="M1604" i="167"/>
  <c r="M1605" i="167"/>
  <c r="M1606" i="167"/>
  <c r="M1607" i="167"/>
  <c r="M1608" i="167"/>
  <c r="M1609" i="167"/>
  <c r="M1610" i="167"/>
  <c r="M1611" i="167"/>
  <c r="M1612" i="167"/>
  <c r="M1613" i="167"/>
  <c r="M1614" i="167"/>
  <c r="M1615" i="167"/>
  <c r="M1616" i="167"/>
  <c r="M1617" i="167"/>
  <c r="M1596" i="167"/>
  <c r="M1575" i="167"/>
  <c r="M1576" i="167"/>
  <c r="M1577" i="167"/>
  <c r="M1578" i="167"/>
  <c r="M1579" i="167"/>
  <c r="M1580" i="167"/>
  <c r="M1581" i="167"/>
  <c r="M1582" i="167"/>
  <c r="M1583" i="167"/>
  <c r="M1584" i="167"/>
  <c r="M1585" i="167"/>
  <c r="M1586" i="167"/>
  <c r="M1587" i="167"/>
  <c r="M1588" i="167"/>
  <c r="M1589" i="167"/>
  <c r="M1590" i="167"/>
  <c r="M1591" i="167"/>
  <c r="M1592" i="167"/>
  <c r="M1593" i="167"/>
  <c r="M1594" i="167"/>
  <c r="M1595" i="167"/>
  <c r="M1574" i="167"/>
  <c r="M1553" i="167"/>
  <c r="M1554" i="167"/>
  <c r="M1555" i="167"/>
  <c r="M1556" i="167"/>
  <c r="M1557" i="167"/>
  <c r="M1558" i="167"/>
  <c r="M1559" i="167"/>
  <c r="M1560" i="167"/>
  <c r="M1561" i="167"/>
  <c r="M1562" i="167"/>
  <c r="M1563" i="167"/>
  <c r="M1564" i="167"/>
  <c r="M1565" i="167"/>
  <c r="M1566" i="167"/>
  <c r="M1567" i="167"/>
  <c r="M1568" i="167"/>
  <c r="M1569" i="167"/>
  <c r="M1570" i="167"/>
  <c r="M1571" i="167"/>
  <c r="M1572" i="167"/>
  <c r="M1573" i="167"/>
  <c r="M1552" i="167"/>
  <c r="M1531" i="167"/>
  <c r="M1532" i="167"/>
  <c r="M1533" i="167"/>
  <c r="M1534" i="167"/>
  <c r="M1535" i="167"/>
  <c r="M1536" i="167"/>
  <c r="M1537" i="167"/>
  <c r="M1538" i="167"/>
  <c r="M1539" i="167"/>
  <c r="M1540" i="167"/>
  <c r="M1541" i="167"/>
  <c r="M1542" i="167"/>
  <c r="M1543" i="167"/>
  <c r="M1544" i="167"/>
  <c r="M1545" i="167"/>
  <c r="M1546" i="167"/>
  <c r="M1547" i="167"/>
  <c r="M1548" i="167"/>
  <c r="M1549" i="167"/>
  <c r="M1550" i="167"/>
  <c r="M1551" i="167"/>
  <c r="M1530" i="167"/>
  <c r="M1509" i="167"/>
  <c r="M1510" i="167"/>
  <c r="M1511" i="167"/>
  <c r="M1512" i="167"/>
  <c r="M1513" i="167"/>
  <c r="M1514" i="167"/>
  <c r="M1515" i="167"/>
  <c r="M1516" i="167"/>
  <c r="M1517" i="167"/>
  <c r="M1518" i="167"/>
  <c r="M1519" i="167"/>
  <c r="M1520" i="167"/>
  <c r="M1521" i="167"/>
  <c r="M1522" i="167"/>
  <c r="M1523" i="167"/>
  <c r="M1524" i="167"/>
  <c r="M1525" i="167"/>
  <c r="M1526" i="167"/>
  <c r="M1527" i="167"/>
  <c r="M1528" i="167"/>
  <c r="M1529" i="167"/>
  <c r="M1508" i="167"/>
  <c r="M1487" i="167"/>
  <c r="M1488" i="167"/>
  <c r="M1489" i="167"/>
  <c r="M1490" i="167"/>
  <c r="M1491" i="167"/>
  <c r="M1492" i="167"/>
  <c r="M1493" i="167"/>
  <c r="M1494" i="167"/>
  <c r="M1495" i="167"/>
  <c r="M1496" i="167"/>
  <c r="M1497" i="167"/>
  <c r="M1498" i="167"/>
  <c r="M1499" i="167"/>
  <c r="M1500" i="167"/>
  <c r="M1501" i="167"/>
  <c r="M1502" i="167"/>
  <c r="M1503" i="167"/>
  <c r="M1504" i="167"/>
  <c r="M1505" i="167"/>
  <c r="M1506" i="167"/>
  <c r="M1507" i="167"/>
  <c r="M1486" i="167"/>
  <c r="M1465" i="167"/>
  <c r="M1466" i="167"/>
  <c r="M1467" i="167"/>
  <c r="M1468" i="167"/>
  <c r="M1469" i="167"/>
  <c r="M1470" i="167"/>
  <c r="M1471" i="167"/>
  <c r="M1472" i="167"/>
  <c r="M1473" i="167"/>
  <c r="M1474" i="167"/>
  <c r="M1475" i="167"/>
  <c r="M1476" i="167"/>
  <c r="M1477" i="167"/>
  <c r="M1478" i="167"/>
  <c r="M1479" i="167"/>
  <c r="M1480" i="167"/>
  <c r="M1481" i="167"/>
  <c r="M1482" i="167"/>
  <c r="M1483" i="167"/>
  <c r="M1484" i="167"/>
  <c r="M1485" i="167"/>
  <c r="M1464" i="167"/>
  <c r="M1443" i="167"/>
  <c r="M1444" i="167"/>
  <c r="M1445" i="167"/>
  <c r="M1446" i="167"/>
  <c r="M1447" i="167"/>
  <c r="M1448" i="167"/>
  <c r="M1449" i="167"/>
  <c r="M1450" i="167"/>
  <c r="M1451" i="167"/>
  <c r="M1452" i="167"/>
  <c r="M1453" i="167"/>
  <c r="M1454" i="167"/>
  <c r="M1455" i="167"/>
  <c r="M1456" i="167"/>
  <c r="M1457" i="167"/>
  <c r="M1458" i="167"/>
  <c r="M1459" i="167"/>
  <c r="M1460" i="167"/>
  <c r="M1461" i="167"/>
  <c r="M1462" i="167"/>
  <c r="M1463" i="167"/>
  <c r="M1442" i="167"/>
  <c r="M1421" i="167"/>
  <c r="M1422" i="167"/>
  <c r="M1423" i="167"/>
  <c r="M1424" i="167"/>
  <c r="M1425" i="167"/>
  <c r="M1426" i="167"/>
  <c r="M1427" i="167"/>
  <c r="M1428" i="167"/>
  <c r="M1429" i="167"/>
  <c r="M1430" i="167"/>
  <c r="M1431" i="167"/>
  <c r="M1432" i="167"/>
  <c r="M1433" i="167"/>
  <c r="M1434" i="167"/>
  <c r="M1435" i="167"/>
  <c r="M1436" i="167"/>
  <c r="M1437" i="167"/>
  <c r="M1438" i="167"/>
  <c r="M1439" i="167"/>
  <c r="M1440" i="167"/>
  <c r="M1441" i="167"/>
  <c r="M1420" i="167"/>
  <c r="M1399" i="167"/>
  <c r="M1400" i="167"/>
  <c r="M1401" i="167"/>
  <c r="M1402" i="167"/>
  <c r="M1403" i="167"/>
  <c r="M1404" i="167"/>
  <c r="M1405" i="167"/>
  <c r="M1406" i="167"/>
  <c r="M1407" i="167"/>
  <c r="M1408" i="167"/>
  <c r="M1409" i="167"/>
  <c r="M1410" i="167"/>
  <c r="M1411" i="167"/>
  <c r="M1412" i="167"/>
  <c r="M1413" i="167"/>
  <c r="M1414" i="167"/>
  <c r="M1415" i="167"/>
  <c r="M1416" i="167"/>
  <c r="M1417" i="167"/>
  <c r="M1418" i="167"/>
  <c r="M1419" i="167"/>
  <c r="M1398" i="167"/>
  <c r="M1377" i="167"/>
  <c r="M1378" i="167"/>
  <c r="M1379" i="167"/>
  <c r="M1380" i="167"/>
  <c r="M1381" i="167"/>
  <c r="M1382" i="167"/>
  <c r="M1383" i="167"/>
  <c r="M1384" i="167"/>
  <c r="M1385" i="167"/>
  <c r="M1386" i="167"/>
  <c r="M1387" i="167"/>
  <c r="M1388" i="167"/>
  <c r="M1389" i="167"/>
  <c r="M1390" i="167"/>
  <c r="M1391" i="167"/>
  <c r="M1392" i="167"/>
  <c r="M1393" i="167"/>
  <c r="M1394" i="167"/>
  <c r="M1395" i="167"/>
  <c r="M1396" i="167"/>
  <c r="M1397" i="167"/>
  <c r="M1376" i="167"/>
  <c r="M1355" i="167"/>
  <c r="M1356" i="167"/>
  <c r="M1357" i="167"/>
  <c r="M1358" i="167"/>
  <c r="M1359" i="167"/>
  <c r="M1360" i="167"/>
  <c r="M1361" i="167"/>
  <c r="M1362" i="167"/>
  <c r="M1363" i="167"/>
  <c r="M1364" i="167"/>
  <c r="M1365" i="167"/>
  <c r="M1366" i="167"/>
  <c r="M1367" i="167"/>
  <c r="M1368" i="167"/>
  <c r="M1369" i="167"/>
  <c r="M1370" i="167"/>
  <c r="M1371" i="167"/>
  <c r="M1372" i="167"/>
  <c r="M1373" i="167"/>
  <c r="M1374" i="167"/>
  <c r="M1375" i="167"/>
  <c r="M1354" i="167"/>
  <c r="M1333" i="167"/>
  <c r="M1334" i="167"/>
  <c r="M1335" i="167"/>
  <c r="M1336" i="167"/>
  <c r="M1337" i="167"/>
  <c r="M1338" i="167"/>
  <c r="M1339" i="167"/>
  <c r="M1340" i="167"/>
  <c r="M1341" i="167"/>
  <c r="M1342" i="167"/>
  <c r="M1343" i="167"/>
  <c r="M1344" i="167"/>
  <c r="M1345" i="167"/>
  <c r="M1346" i="167"/>
  <c r="M1347" i="167"/>
  <c r="M1348" i="167"/>
  <c r="M1349" i="167"/>
  <c r="M1350" i="167"/>
  <c r="M1351" i="167"/>
  <c r="M1352" i="167"/>
  <c r="M1353" i="167"/>
  <c r="M1332" i="167"/>
  <c r="M1311" i="167"/>
  <c r="M1312" i="167"/>
  <c r="M1313" i="167"/>
  <c r="M1314" i="167"/>
  <c r="M1315" i="167"/>
  <c r="M1316" i="167"/>
  <c r="M1317" i="167"/>
  <c r="M1318" i="167"/>
  <c r="M1319" i="167"/>
  <c r="M1320" i="167"/>
  <c r="M1321" i="167"/>
  <c r="M1322" i="167"/>
  <c r="M1323" i="167"/>
  <c r="M1324" i="167"/>
  <c r="M1325" i="167"/>
  <c r="M1326" i="167"/>
  <c r="M1327" i="167"/>
  <c r="M1328" i="167"/>
  <c r="M1329" i="167"/>
  <c r="M1330" i="167"/>
  <c r="M1331" i="167"/>
  <c r="M1310" i="167"/>
  <c r="M1289" i="167"/>
  <c r="M1290" i="167"/>
  <c r="M1291" i="167"/>
  <c r="M1292" i="167"/>
  <c r="M1293" i="167"/>
  <c r="M1294" i="167"/>
  <c r="M1295" i="167"/>
  <c r="M1296" i="167"/>
  <c r="M1297" i="167"/>
  <c r="M1298" i="167"/>
  <c r="M1299" i="167"/>
  <c r="M1300" i="167"/>
  <c r="M1301" i="167"/>
  <c r="M1302" i="167"/>
  <c r="M1303" i="167"/>
  <c r="M1304" i="167"/>
  <c r="M1305" i="167"/>
  <c r="M1306" i="167"/>
  <c r="M1307" i="167"/>
  <c r="M1308" i="167"/>
  <c r="M1309" i="167"/>
  <c r="M1288" i="167"/>
  <c r="M1267" i="167"/>
  <c r="M1268" i="167"/>
  <c r="M1269" i="167"/>
  <c r="M1270" i="167"/>
  <c r="M1271" i="167"/>
  <c r="M1272" i="167"/>
  <c r="M1273" i="167"/>
  <c r="M1274" i="167"/>
  <c r="M1275" i="167"/>
  <c r="M1276" i="167"/>
  <c r="M1277" i="167"/>
  <c r="M1278" i="167"/>
  <c r="M1279" i="167"/>
  <c r="M1280" i="167"/>
  <c r="M1281" i="167"/>
  <c r="M1282" i="167"/>
  <c r="M1283" i="167"/>
  <c r="M1284" i="167"/>
  <c r="M1285" i="167"/>
  <c r="M1286" i="167"/>
  <c r="M1287" i="167"/>
  <c r="M1266" i="167"/>
  <c r="M1245" i="167"/>
  <c r="M1246" i="167"/>
  <c r="M1247" i="167"/>
  <c r="M1248" i="167"/>
  <c r="M1249" i="167"/>
  <c r="M1250" i="167"/>
  <c r="M1251" i="167"/>
  <c r="M1252" i="167"/>
  <c r="M1253" i="167"/>
  <c r="M1254" i="167"/>
  <c r="M1255" i="167"/>
  <c r="M1256" i="167"/>
  <c r="M1257" i="167"/>
  <c r="M1258" i="167"/>
  <c r="M1259" i="167"/>
  <c r="M1260" i="167"/>
  <c r="M1261" i="167"/>
  <c r="M1262" i="167"/>
  <c r="M1263" i="167"/>
  <c r="M1264" i="167"/>
  <c r="M1265" i="167"/>
  <c r="M1244" i="167"/>
  <c r="M1223" i="167"/>
  <c r="M1224" i="167"/>
  <c r="M1225" i="167"/>
  <c r="M1226" i="167"/>
  <c r="M1227" i="167"/>
  <c r="M1228" i="167"/>
  <c r="M1229" i="167"/>
  <c r="M1230" i="167"/>
  <c r="M1231" i="167"/>
  <c r="M1232" i="167"/>
  <c r="M1233" i="167"/>
  <c r="M1234" i="167"/>
  <c r="M1235" i="167"/>
  <c r="M1236" i="167"/>
  <c r="M1237" i="167"/>
  <c r="M1238" i="167"/>
  <c r="M1239" i="167"/>
  <c r="M1240" i="167"/>
  <c r="M1241" i="167"/>
  <c r="M1242" i="167"/>
  <c r="M1243" i="167"/>
  <c r="M1222" i="167"/>
  <c r="M1201" i="167"/>
  <c r="M1202" i="167"/>
  <c r="M1203" i="167"/>
  <c r="M1204" i="167"/>
  <c r="M1205" i="167"/>
  <c r="M1206" i="167"/>
  <c r="M1207" i="167"/>
  <c r="M1208" i="167"/>
  <c r="M1209" i="167"/>
  <c r="M1210" i="167"/>
  <c r="M1211" i="167"/>
  <c r="M1212" i="167"/>
  <c r="M1213" i="167"/>
  <c r="M1214" i="167"/>
  <c r="M1215" i="167"/>
  <c r="M1216" i="167"/>
  <c r="M1217" i="167"/>
  <c r="M1218" i="167"/>
  <c r="M1219" i="167"/>
  <c r="M1220" i="167"/>
  <c r="M1221" i="167"/>
  <c r="M1200" i="167"/>
  <c r="M1179" i="167"/>
  <c r="M1180" i="167"/>
  <c r="M1181" i="167"/>
  <c r="M1182" i="167"/>
  <c r="M1183" i="167"/>
  <c r="M1184" i="167"/>
  <c r="M1185" i="167"/>
  <c r="M1186" i="167"/>
  <c r="M1187" i="167"/>
  <c r="M1188" i="167"/>
  <c r="M1189" i="167"/>
  <c r="M1190" i="167"/>
  <c r="M1191" i="167"/>
  <c r="M1192" i="167"/>
  <c r="M1193" i="167"/>
  <c r="M1194" i="167"/>
  <c r="M1195" i="167"/>
  <c r="M1196" i="167"/>
  <c r="M1197" i="167"/>
  <c r="M1198" i="167"/>
  <c r="M1199" i="167"/>
  <c r="M1178" i="167"/>
  <c r="M1157" i="167"/>
  <c r="M1158" i="167"/>
  <c r="M1159" i="167"/>
  <c r="M1160" i="167"/>
  <c r="M1161" i="167"/>
  <c r="M1162" i="167"/>
  <c r="M1163" i="167"/>
  <c r="M1164" i="167"/>
  <c r="M1165" i="167"/>
  <c r="M1166" i="167"/>
  <c r="M1167" i="167"/>
  <c r="M1168" i="167"/>
  <c r="M1169" i="167"/>
  <c r="M1170" i="167"/>
  <c r="M1171" i="167"/>
  <c r="M1172" i="167"/>
  <c r="M1173" i="167"/>
  <c r="M1174" i="167"/>
  <c r="M1175" i="167"/>
  <c r="M1176" i="167"/>
  <c r="M1177" i="167"/>
  <c r="M1156" i="167"/>
  <c r="M1135" i="167"/>
  <c r="M1136" i="167"/>
  <c r="M1137" i="167"/>
  <c r="M1138" i="167"/>
  <c r="M1139" i="167"/>
  <c r="M1140" i="167"/>
  <c r="M1141" i="167"/>
  <c r="M1142" i="167"/>
  <c r="M1143" i="167"/>
  <c r="M1144" i="167"/>
  <c r="M1145" i="167"/>
  <c r="M1146" i="167"/>
  <c r="M1147" i="167"/>
  <c r="M1148" i="167"/>
  <c r="M1149" i="167"/>
  <c r="M1150" i="167"/>
  <c r="M1151" i="167"/>
  <c r="M1152" i="167"/>
  <c r="M1153" i="167"/>
  <c r="M1154" i="167"/>
  <c r="M1155" i="167"/>
  <c r="M1134" i="167"/>
  <c r="M1113" i="167"/>
  <c r="M1114" i="167"/>
  <c r="M1115" i="167"/>
  <c r="M1116" i="167"/>
  <c r="M1117" i="167"/>
  <c r="M1118" i="167"/>
  <c r="M1119" i="167"/>
  <c r="M1120" i="167"/>
  <c r="M1121" i="167"/>
  <c r="M1122" i="167"/>
  <c r="M1123" i="167"/>
  <c r="M1124" i="167"/>
  <c r="M1125" i="167"/>
  <c r="M1126" i="167"/>
  <c r="M1127" i="167"/>
  <c r="M1128" i="167"/>
  <c r="M1129" i="167"/>
  <c r="M1130" i="167"/>
  <c r="M1131" i="167"/>
  <c r="M1132" i="167"/>
  <c r="M1133" i="167"/>
  <c r="M1112" i="167"/>
  <c r="M1091" i="167"/>
  <c r="M1092" i="167"/>
  <c r="M1093" i="167"/>
  <c r="M1094" i="167"/>
  <c r="M1095" i="167"/>
  <c r="M1096" i="167"/>
  <c r="M1097" i="167"/>
  <c r="M1098" i="167"/>
  <c r="M1099" i="167"/>
  <c r="M1100" i="167"/>
  <c r="M1101" i="167"/>
  <c r="M1102" i="167"/>
  <c r="M1103" i="167"/>
  <c r="M1104" i="167"/>
  <c r="M1105" i="167"/>
  <c r="M1106" i="167"/>
  <c r="M1107" i="167"/>
  <c r="M1108" i="167"/>
  <c r="M1109" i="167"/>
  <c r="M1110" i="167"/>
  <c r="M1111" i="167"/>
  <c r="M1090" i="167"/>
  <c r="M1069" i="167"/>
  <c r="M1070" i="167"/>
  <c r="M1071" i="167"/>
  <c r="M1072" i="167"/>
  <c r="M1073" i="167"/>
  <c r="M1074" i="167"/>
  <c r="M1075" i="167"/>
  <c r="M1076" i="167"/>
  <c r="M1077" i="167"/>
  <c r="M1078" i="167"/>
  <c r="M1079" i="167"/>
  <c r="M1080" i="167"/>
  <c r="M1081" i="167"/>
  <c r="M1082" i="167"/>
  <c r="M1083" i="167"/>
  <c r="M1084" i="167"/>
  <c r="M1085" i="167"/>
  <c r="M1086" i="167"/>
  <c r="M1087" i="167"/>
  <c r="M1088" i="167"/>
  <c r="M1089" i="167"/>
  <c r="M1068" i="167"/>
  <c r="M1047" i="167"/>
  <c r="M1048" i="167"/>
  <c r="M1049" i="167"/>
  <c r="M1050" i="167"/>
  <c r="M1051" i="167"/>
  <c r="M1052" i="167"/>
  <c r="M1053" i="167"/>
  <c r="M1054" i="167"/>
  <c r="M1055" i="167"/>
  <c r="M1056" i="167"/>
  <c r="M1057" i="167"/>
  <c r="M1058" i="167"/>
  <c r="M1059" i="167"/>
  <c r="M1060" i="167"/>
  <c r="M1061" i="167"/>
  <c r="M1062" i="167"/>
  <c r="M1063" i="167"/>
  <c r="M1064" i="167"/>
  <c r="M1065" i="167"/>
  <c r="M1066" i="167"/>
  <c r="M1067" i="167"/>
  <c r="M1046" i="167"/>
  <c r="M1025" i="167"/>
  <c r="M1026" i="167"/>
  <c r="M1027" i="167"/>
  <c r="M1028" i="167"/>
  <c r="M1029" i="167"/>
  <c r="M1030" i="167"/>
  <c r="M1031" i="167"/>
  <c r="M1032" i="167"/>
  <c r="M1033" i="167"/>
  <c r="M1034" i="167"/>
  <c r="M1035" i="167"/>
  <c r="M1036" i="167"/>
  <c r="M1037" i="167"/>
  <c r="M1038" i="167"/>
  <c r="M1039" i="167"/>
  <c r="M1040" i="167"/>
  <c r="M1041" i="167"/>
  <c r="M1042" i="167"/>
  <c r="M1043" i="167"/>
  <c r="M1044" i="167"/>
  <c r="M1045" i="167"/>
  <c r="M1024" i="167"/>
  <c r="M1003" i="167"/>
  <c r="M1004" i="167"/>
  <c r="M1005" i="167"/>
  <c r="M1006" i="167"/>
  <c r="M1007" i="167"/>
  <c r="M1008" i="167"/>
  <c r="M1009" i="167"/>
  <c r="M1010" i="167"/>
  <c r="M1011" i="167"/>
  <c r="M1012" i="167"/>
  <c r="M1013" i="167"/>
  <c r="M1014" i="167"/>
  <c r="M1015" i="167"/>
  <c r="M1016" i="167"/>
  <c r="M1017" i="167"/>
  <c r="M1018" i="167"/>
  <c r="M1019" i="167"/>
  <c r="M1020" i="167"/>
  <c r="M1021" i="167"/>
  <c r="M1022" i="167"/>
  <c r="M1023" i="167"/>
  <c r="M1002" i="167"/>
  <c r="M981" i="167"/>
  <c r="M982" i="167"/>
  <c r="M983" i="167"/>
  <c r="M984" i="167"/>
  <c r="M985" i="167"/>
  <c r="M986" i="167"/>
  <c r="M987" i="167"/>
  <c r="M988" i="167"/>
  <c r="M989" i="167"/>
  <c r="M990" i="167"/>
  <c r="M991" i="167"/>
  <c r="M992" i="167"/>
  <c r="M993" i="167"/>
  <c r="M994" i="167"/>
  <c r="M995" i="167"/>
  <c r="M996" i="167"/>
  <c r="M997" i="167"/>
  <c r="M998" i="167"/>
  <c r="M999" i="167"/>
  <c r="M1000" i="167"/>
  <c r="M1001" i="167"/>
  <c r="M980" i="167"/>
  <c r="M959" i="167"/>
  <c r="M960" i="167"/>
  <c r="M961" i="167"/>
  <c r="M962" i="167"/>
  <c r="M963" i="167"/>
  <c r="M964" i="167"/>
  <c r="M965" i="167"/>
  <c r="M966" i="167"/>
  <c r="M967" i="167"/>
  <c r="M968" i="167"/>
  <c r="M969" i="167"/>
  <c r="M970" i="167"/>
  <c r="M971" i="167"/>
  <c r="M972" i="167"/>
  <c r="M973" i="167"/>
  <c r="M974" i="167"/>
  <c r="M975" i="167"/>
  <c r="M976" i="167"/>
  <c r="M977" i="167"/>
  <c r="M978" i="167"/>
  <c r="M979" i="167"/>
  <c r="M958" i="167"/>
  <c r="M937" i="167"/>
  <c r="M938" i="167"/>
  <c r="M939" i="167"/>
  <c r="M940" i="167"/>
  <c r="M941" i="167"/>
  <c r="M942" i="167"/>
  <c r="M943" i="167"/>
  <c r="M944" i="167"/>
  <c r="M945" i="167"/>
  <c r="M946" i="167"/>
  <c r="M947" i="167"/>
  <c r="M948" i="167"/>
  <c r="M949" i="167"/>
  <c r="M950" i="167"/>
  <c r="M951" i="167"/>
  <c r="M952" i="167"/>
  <c r="M953" i="167"/>
  <c r="M954" i="167"/>
  <c r="M955" i="167"/>
  <c r="M956" i="167"/>
  <c r="M957" i="167"/>
  <c r="M936" i="167"/>
  <c r="M915" i="167"/>
  <c r="M916" i="167"/>
  <c r="M917" i="167"/>
  <c r="M918" i="167"/>
  <c r="M919" i="167"/>
  <c r="M920" i="167"/>
  <c r="M921" i="167"/>
  <c r="M922" i="167"/>
  <c r="M923" i="167"/>
  <c r="M924" i="167"/>
  <c r="M925" i="167"/>
  <c r="M926" i="167"/>
  <c r="M927" i="167"/>
  <c r="M928" i="167"/>
  <c r="M929" i="167"/>
  <c r="M930" i="167"/>
  <c r="M931" i="167"/>
  <c r="M932" i="167"/>
  <c r="M933" i="167"/>
  <c r="M934" i="167"/>
  <c r="M935" i="167"/>
  <c r="M914" i="167"/>
  <c r="M893" i="167"/>
  <c r="M894" i="167"/>
  <c r="M895" i="167"/>
  <c r="M896" i="167"/>
  <c r="M897" i="167"/>
  <c r="M898" i="167"/>
  <c r="M899" i="167"/>
  <c r="M900" i="167"/>
  <c r="M901" i="167"/>
  <c r="M902" i="167"/>
  <c r="M903" i="167"/>
  <c r="M904" i="167"/>
  <c r="M905" i="167"/>
  <c r="M906" i="167"/>
  <c r="M907" i="167"/>
  <c r="M908" i="167"/>
  <c r="M909" i="167"/>
  <c r="M910" i="167"/>
  <c r="M911" i="167"/>
  <c r="M912" i="167"/>
  <c r="M913" i="167"/>
  <c r="M892" i="167"/>
  <c r="M871" i="167"/>
  <c r="M872" i="167"/>
  <c r="M873" i="167"/>
  <c r="M874" i="167"/>
  <c r="M875" i="167"/>
  <c r="M876" i="167"/>
  <c r="M877" i="167"/>
  <c r="M878" i="167"/>
  <c r="M879" i="167"/>
  <c r="M880" i="167"/>
  <c r="M881" i="167"/>
  <c r="M882" i="167"/>
  <c r="M883" i="167"/>
  <c r="M884" i="167"/>
  <c r="M885" i="167"/>
  <c r="M886" i="167"/>
  <c r="M887" i="167"/>
  <c r="M888" i="167"/>
  <c r="M889" i="167"/>
  <c r="M890" i="167"/>
  <c r="M891" i="167"/>
  <c r="M870" i="167"/>
  <c r="M849" i="167"/>
  <c r="M850" i="167"/>
  <c r="M851" i="167"/>
  <c r="M852" i="167"/>
  <c r="M853" i="167"/>
  <c r="M854" i="167"/>
  <c r="M855" i="167"/>
  <c r="M856" i="167"/>
  <c r="M857" i="167"/>
  <c r="M858" i="167"/>
  <c r="M859" i="167"/>
  <c r="M860" i="167"/>
  <c r="M861" i="167"/>
  <c r="M862" i="167"/>
  <c r="M863" i="167"/>
  <c r="M864" i="167"/>
  <c r="M865" i="167"/>
  <c r="M866" i="167"/>
  <c r="M867" i="167"/>
  <c r="M868" i="167"/>
  <c r="M869" i="167"/>
  <c r="M848" i="167"/>
  <c r="M827" i="167"/>
  <c r="M828" i="167"/>
  <c r="M829" i="167"/>
  <c r="M830" i="167"/>
  <c r="M831" i="167"/>
  <c r="M832" i="167"/>
  <c r="M833" i="167"/>
  <c r="M834" i="167"/>
  <c r="M835" i="167"/>
  <c r="M836" i="167"/>
  <c r="M837" i="167"/>
  <c r="M838" i="167"/>
  <c r="M839" i="167"/>
  <c r="M840" i="167"/>
  <c r="M841" i="167"/>
  <c r="M842" i="167"/>
  <c r="M843" i="167"/>
  <c r="M844" i="167"/>
  <c r="M845" i="167"/>
  <c r="M846" i="167"/>
  <c r="M847" i="167"/>
  <c r="M826" i="167"/>
  <c r="M805" i="167"/>
  <c r="M806" i="167"/>
  <c r="M807" i="167"/>
  <c r="M808" i="167"/>
  <c r="M809" i="167"/>
  <c r="M810" i="167"/>
  <c r="M811" i="167"/>
  <c r="M812" i="167"/>
  <c r="M813" i="167"/>
  <c r="M814" i="167"/>
  <c r="M815" i="167"/>
  <c r="M816" i="167"/>
  <c r="M817" i="167"/>
  <c r="M818" i="167"/>
  <c r="M819" i="167"/>
  <c r="M820" i="167"/>
  <c r="M821" i="167"/>
  <c r="M822" i="167"/>
  <c r="M823" i="167"/>
  <c r="M824" i="167"/>
  <c r="M825" i="167"/>
  <c r="M804" i="167"/>
  <c r="M783" i="167"/>
  <c r="M784" i="167"/>
  <c r="M785" i="167"/>
  <c r="M786" i="167"/>
  <c r="M787" i="167"/>
  <c r="M788" i="167"/>
  <c r="M789" i="167"/>
  <c r="M790" i="167"/>
  <c r="M791" i="167"/>
  <c r="M792" i="167"/>
  <c r="M793" i="167"/>
  <c r="M794" i="167"/>
  <c r="M795" i="167"/>
  <c r="M796" i="167"/>
  <c r="M797" i="167"/>
  <c r="M798" i="167"/>
  <c r="M799" i="167"/>
  <c r="M800" i="167"/>
  <c r="M801" i="167"/>
  <c r="M802" i="167"/>
  <c r="M803" i="167"/>
  <c r="M782" i="167"/>
  <c r="M761" i="167"/>
  <c r="M762" i="167"/>
  <c r="M763" i="167"/>
  <c r="M764" i="167"/>
  <c r="M765" i="167"/>
  <c r="M766" i="167"/>
  <c r="M767" i="167"/>
  <c r="M768" i="167"/>
  <c r="M769" i="167"/>
  <c r="M770" i="167"/>
  <c r="M771" i="167"/>
  <c r="M772" i="167"/>
  <c r="M773" i="167"/>
  <c r="M774" i="167"/>
  <c r="M775" i="167"/>
  <c r="M776" i="167"/>
  <c r="M777" i="167"/>
  <c r="M778" i="167"/>
  <c r="M779" i="167"/>
  <c r="M780" i="167"/>
  <c r="M781" i="167"/>
  <c r="M760" i="167"/>
  <c r="M739" i="167"/>
  <c r="M740" i="167"/>
  <c r="M741" i="167"/>
  <c r="M742" i="167"/>
  <c r="M743" i="167"/>
  <c r="M744" i="167"/>
  <c r="M745" i="167"/>
  <c r="M746" i="167"/>
  <c r="M747" i="167"/>
  <c r="M748" i="167"/>
  <c r="M749" i="167"/>
  <c r="M750" i="167"/>
  <c r="M751" i="167"/>
  <c r="M752" i="167"/>
  <c r="M753" i="167"/>
  <c r="M754" i="167"/>
  <c r="M755" i="167"/>
  <c r="M756" i="167"/>
  <c r="M757" i="167"/>
  <c r="M758" i="167"/>
  <c r="M759" i="167"/>
  <c r="M738" i="167"/>
  <c r="M717" i="167"/>
  <c r="M718" i="167"/>
  <c r="M719" i="167"/>
  <c r="M720" i="167"/>
  <c r="M721" i="167"/>
  <c r="M722" i="167"/>
  <c r="M723" i="167"/>
  <c r="M724" i="167"/>
  <c r="M725" i="167"/>
  <c r="M726" i="167"/>
  <c r="M727" i="167"/>
  <c r="M728" i="167"/>
  <c r="M729" i="167"/>
  <c r="M730" i="167"/>
  <c r="M731" i="167"/>
  <c r="M732" i="167"/>
  <c r="M733" i="167"/>
  <c r="M734" i="167"/>
  <c r="M735" i="167"/>
  <c r="M736" i="167"/>
  <c r="M737" i="167"/>
  <c r="M716" i="167"/>
  <c r="M695" i="167"/>
  <c r="M696" i="167"/>
  <c r="M697" i="167"/>
  <c r="M698" i="167"/>
  <c r="M699" i="167"/>
  <c r="M700" i="167"/>
  <c r="M701" i="167"/>
  <c r="M702" i="167"/>
  <c r="M703" i="167"/>
  <c r="M704" i="167"/>
  <c r="M705" i="167"/>
  <c r="M706" i="167"/>
  <c r="M707" i="167"/>
  <c r="M708" i="167"/>
  <c r="M709" i="167"/>
  <c r="M710" i="167"/>
  <c r="M711" i="167"/>
  <c r="M712" i="167"/>
  <c r="M713" i="167"/>
  <c r="M714" i="167"/>
  <c r="M715" i="167"/>
  <c r="M694" i="167"/>
  <c r="M673" i="167"/>
  <c r="M674" i="167"/>
  <c r="M675" i="167"/>
  <c r="M676" i="167"/>
  <c r="M677" i="167"/>
  <c r="M678" i="167"/>
  <c r="M679" i="167"/>
  <c r="M680" i="167"/>
  <c r="M681" i="167"/>
  <c r="M682" i="167"/>
  <c r="M683" i="167"/>
  <c r="M684" i="167"/>
  <c r="M685" i="167"/>
  <c r="M686" i="167"/>
  <c r="M687" i="167"/>
  <c r="M688" i="167"/>
  <c r="M689" i="167"/>
  <c r="M690" i="167"/>
  <c r="M691" i="167"/>
  <c r="M692" i="167"/>
  <c r="M693" i="167"/>
  <c r="M672" i="167"/>
  <c r="M651" i="167"/>
  <c r="M652" i="167"/>
  <c r="M653" i="167"/>
  <c r="M654" i="167"/>
  <c r="M655" i="167"/>
  <c r="M656" i="167"/>
  <c r="M657" i="167"/>
  <c r="M658" i="167"/>
  <c r="M659" i="167"/>
  <c r="M660" i="167"/>
  <c r="M661" i="167"/>
  <c r="M662" i="167"/>
  <c r="M663" i="167"/>
  <c r="M664" i="167"/>
  <c r="M665" i="167"/>
  <c r="M666" i="167"/>
  <c r="M667" i="167"/>
  <c r="M668" i="167"/>
  <c r="M669" i="167"/>
  <c r="M670" i="167"/>
  <c r="M671" i="167"/>
  <c r="M650" i="167"/>
  <c r="M629" i="167"/>
  <c r="M630" i="167"/>
  <c r="M631" i="167"/>
  <c r="M632" i="167"/>
  <c r="M633" i="167"/>
  <c r="M634" i="167"/>
  <c r="M635" i="167"/>
  <c r="M636" i="167"/>
  <c r="M637" i="167"/>
  <c r="M638" i="167"/>
  <c r="M639" i="167"/>
  <c r="M640" i="167"/>
  <c r="M641" i="167"/>
  <c r="M642" i="167"/>
  <c r="M643" i="167"/>
  <c r="M644" i="167"/>
  <c r="M645" i="167"/>
  <c r="M646" i="167"/>
  <c r="M647" i="167"/>
  <c r="M648" i="167"/>
  <c r="M649" i="167"/>
  <c r="M628" i="167"/>
  <c r="M607" i="167"/>
  <c r="M608" i="167"/>
  <c r="M609" i="167"/>
  <c r="M610" i="167"/>
  <c r="M611" i="167"/>
  <c r="M612" i="167"/>
  <c r="M613" i="167"/>
  <c r="M614" i="167"/>
  <c r="M615" i="167"/>
  <c r="M616" i="167"/>
  <c r="M617" i="167"/>
  <c r="M618" i="167"/>
  <c r="M619" i="167"/>
  <c r="M620" i="167"/>
  <c r="M621" i="167"/>
  <c r="M622" i="167"/>
  <c r="M623" i="167"/>
  <c r="M624" i="167"/>
  <c r="M625" i="167"/>
  <c r="M626" i="167"/>
  <c r="M627" i="167"/>
  <c r="M606" i="167"/>
  <c r="M585" i="167"/>
  <c r="M586" i="167"/>
  <c r="M587" i="167"/>
  <c r="M588" i="167"/>
  <c r="M589" i="167"/>
  <c r="M590" i="167"/>
  <c r="M591" i="167"/>
  <c r="M592" i="167"/>
  <c r="M593" i="167"/>
  <c r="M594" i="167"/>
  <c r="M595" i="167"/>
  <c r="M596" i="167"/>
  <c r="M597" i="167"/>
  <c r="M598" i="167"/>
  <c r="M599" i="167"/>
  <c r="M600" i="167"/>
  <c r="M601" i="167"/>
  <c r="M602" i="167"/>
  <c r="M603" i="167"/>
  <c r="M604" i="167"/>
  <c r="M605" i="167"/>
  <c r="M584" i="167"/>
  <c r="M563" i="167"/>
  <c r="M564" i="167"/>
  <c r="M565" i="167"/>
  <c r="M566" i="167"/>
  <c r="M567" i="167"/>
  <c r="M568" i="167"/>
  <c r="M569" i="167"/>
  <c r="M570" i="167"/>
  <c r="M571" i="167"/>
  <c r="M572" i="167"/>
  <c r="M573" i="167"/>
  <c r="M574" i="167"/>
  <c r="M575" i="167"/>
  <c r="M576" i="167"/>
  <c r="M577" i="167"/>
  <c r="M578" i="167"/>
  <c r="M579" i="167"/>
  <c r="M580" i="167"/>
  <c r="M581" i="167"/>
  <c r="M582" i="167"/>
  <c r="M583" i="167"/>
  <c r="M562" i="167"/>
  <c r="M541" i="167"/>
  <c r="M542" i="167"/>
  <c r="M543" i="167"/>
  <c r="M544" i="167"/>
  <c r="M545" i="167"/>
  <c r="M546" i="167"/>
  <c r="M547" i="167"/>
  <c r="M548" i="167"/>
  <c r="M549" i="167"/>
  <c r="M550" i="167"/>
  <c r="M551" i="167"/>
  <c r="M552" i="167"/>
  <c r="M553" i="167"/>
  <c r="M554" i="167"/>
  <c r="M555" i="167"/>
  <c r="M556" i="167"/>
  <c r="M557" i="167"/>
  <c r="M558" i="167"/>
  <c r="M559" i="167"/>
  <c r="M560" i="167"/>
  <c r="M561" i="167"/>
  <c r="M540" i="167"/>
  <c r="M519" i="167"/>
  <c r="M520" i="167"/>
  <c r="M521" i="167"/>
  <c r="M522" i="167"/>
  <c r="M523" i="167"/>
  <c r="M524" i="167"/>
  <c r="M525" i="167"/>
  <c r="M526" i="167"/>
  <c r="M527" i="167"/>
  <c r="M528" i="167"/>
  <c r="M529" i="167"/>
  <c r="M530" i="167"/>
  <c r="M531" i="167"/>
  <c r="M532" i="167"/>
  <c r="M533" i="167"/>
  <c r="M534" i="167"/>
  <c r="M535" i="167"/>
  <c r="M536" i="167"/>
  <c r="M537" i="167"/>
  <c r="M538" i="167"/>
  <c r="M539" i="167"/>
  <c r="M518" i="167"/>
  <c r="M497" i="167"/>
  <c r="M498" i="167"/>
  <c r="M499" i="167"/>
  <c r="M500" i="167"/>
  <c r="M501" i="167"/>
  <c r="M502" i="167"/>
  <c r="M503" i="167"/>
  <c r="M504" i="167"/>
  <c r="M505" i="167"/>
  <c r="M506" i="167"/>
  <c r="M507" i="167"/>
  <c r="M508" i="167"/>
  <c r="M509" i="167"/>
  <c r="M510" i="167"/>
  <c r="M511" i="167"/>
  <c r="M512" i="167"/>
  <c r="M513" i="167"/>
  <c r="M514" i="167"/>
  <c r="M515" i="167"/>
  <c r="M516" i="167"/>
  <c r="M517" i="167"/>
  <c r="M496" i="167"/>
  <c r="M475" i="167"/>
  <c r="M476" i="167"/>
  <c r="M477" i="167"/>
  <c r="M478" i="167"/>
  <c r="M479" i="167"/>
  <c r="M480" i="167"/>
  <c r="M481" i="167"/>
  <c r="M482" i="167"/>
  <c r="M483" i="167"/>
  <c r="M484" i="167"/>
  <c r="M485" i="167"/>
  <c r="M486" i="167"/>
  <c r="M487" i="167"/>
  <c r="M488" i="167"/>
  <c r="M489" i="167"/>
  <c r="M490" i="167"/>
  <c r="M491" i="167"/>
  <c r="M492" i="167"/>
  <c r="M493" i="167"/>
  <c r="M494" i="167"/>
  <c r="M495" i="167"/>
  <c r="M474" i="167"/>
  <c r="M453" i="167"/>
  <c r="M454" i="167"/>
  <c r="M455" i="167"/>
  <c r="M456" i="167"/>
  <c r="M457" i="167"/>
  <c r="M458" i="167"/>
  <c r="M459" i="167"/>
  <c r="M460" i="167"/>
  <c r="M461" i="167"/>
  <c r="M462" i="167"/>
  <c r="M463" i="167"/>
  <c r="M464" i="167"/>
  <c r="M465" i="167"/>
  <c r="M466" i="167"/>
  <c r="M467" i="167"/>
  <c r="M468" i="167"/>
  <c r="M469" i="167"/>
  <c r="M470" i="167"/>
  <c r="M471" i="167"/>
  <c r="M472" i="167"/>
  <c r="M473" i="167"/>
  <c r="M452" i="167"/>
  <c r="M431" i="167"/>
  <c r="M432" i="167"/>
  <c r="M433" i="167"/>
  <c r="M434" i="167"/>
  <c r="M435" i="167"/>
  <c r="M436" i="167"/>
  <c r="M437" i="167"/>
  <c r="M438" i="167"/>
  <c r="M439" i="167"/>
  <c r="M440" i="167"/>
  <c r="M441" i="167"/>
  <c r="M442" i="167"/>
  <c r="M443" i="167"/>
  <c r="M444" i="167"/>
  <c r="M445" i="167"/>
  <c r="M446" i="167"/>
  <c r="M447" i="167"/>
  <c r="M448" i="167"/>
  <c r="M449" i="167"/>
  <c r="M450" i="167"/>
  <c r="M451" i="167"/>
  <c r="M430" i="167"/>
  <c r="M409" i="167"/>
  <c r="M410" i="167"/>
  <c r="M411" i="167"/>
  <c r="M412" i="167"/>
  <c r="M413" i="167"/>
  <c r="M414" i="167"/>
  <c r="M415" i="167"/>
  <c r="M416" i="167"/>
  <c r="M417" i="167"/>
  <c r="M418" i="167"/>
  <c r="M419" i="167"/>
  <c r="M420" i="167"/>
  <c r="M421" i="167"/>
  <c r="M422" i="167"/>
  <c r="M423" i="167"/>
  <c r="M424" i="167"/>
  <c r="M425" i="167"/>
  <c r="M426" i="167"/>
  <c r="M427" i="167"/>
  <c r="M428" i="167"/>
  <c r="M429" i="167"/>
  <c r="M408" i="167"/>
  <c r="M387" i="167"/>
  <c r="M388" i="167"/>
  <c r="M389" i="167"/>
  <c r="M390" i="167"/>
  <c r="M391" i="167"/>
  <c r="M392" i="167"/>
  <c r="M393" i="167"/>
  <c r="M394" i="167"/>
  <c r="M395" i="167"/>
  <c r="M396" i="167"/>
  <c r="M397" i="167"/>
  <c r="M398" i="167"/>
  <c r="M399" i="167"/>
  <c r="M400" i="167"/>
  <c r="M401" i="167"/>
  <c r="M402" i="167"/>
  <c r="M403" i="167"/>
  <c r="M404" i="167"/>
  <c r="M405" i="167"/>
  <c r="M406" i="167"/>
  <c r="M407" i="167"/>
  <c r="M386" i="167"/>
  <c r="M365" i="167"/>
  <c r="M366" i="167"/>
  <c r="M367" i="167"/>
  <c r="M368" i="167"/>
  <c r="M369" i="167"/>
  <c r="M370" i="167"/>
  <c r="M371" i="167"/>
  <c r="M372" i="167"/>
  <c r="M373" i="167"/>
  <c r="M374" i="167"/>
  <c r="M375" i="167"/>
  <c r="M376" i="167"/>
  <c r="M377" i="167"/>
  <c r="M378" i="167"/>
  <c r="M379" i="167"/>
  <c r="M380" i="167"/>
  <c r="M381" i="167"/>
  <c r="M382" i="167"/>
  <c r="M383" i="167"/>
  <c r="M384" i="167"/>
  <c r="M385" i="167"/>
  <c r="M364" i="167"/>
  <c r="M343" i="167"/>
  <c r="M344" i="167"/>
  <c r="M345" i="167"/>
  <c r="M346" i="167"/>
  <c r="M347" i="167"/>
  <c r="M348" i="167"/>
  <c r="M349" i="167"/>
  <c r="M350" i="167"/>
  <c r="M351" i="167"/>
  <c r="M352" i="167"/>
  <c r="M353" i="167"/>
  <c r="M354" i="167"/>
  <c r="M355" i="167"/>
  <c r="M356" i="167"/>
  <c r="M357" i="167"/>
  <c r="M358" i="167"/>
  <c r="M359" i="167"/>
  <c r="M360" i="167"/>
  <c r="M361" i="167"/>
  <c r="M362" i="167"/>
  <c r="M363" i="167"/>
  <c r="M342" i="167"/>
  <c r="M321" i="167"/>
  <c r="M322" i="167"/>
  <c r="M323" i="167"/>
  <c r="M324" i="167"/>
  <c r="M325" i="167"/>
  <c r="M326" i="167"/>
  <c r="M327" i="167"/>
  <c r="M328" i="167"/>
  <c r="M329" i="167"/>
  <c r="M330" i="167"/>
  <c r="M331" i="167"/>
  <c r="M332" i="167"/>
  <c r="M333" i="167"/>
  <c r="M334" i="167"/>
  <c r="M335" i="167"/>
  <c r="M336" i="167"/>
  <c r="M337" i="167"/>
  <c r="M338" i="167"/>
  <c r="M339" i="167"/>
  <c r="M340" i="167"/>
  <c r="M341" i="167"/>
  <c r="M320" i="167"/>
  <c r="M299" i="167"/>
  <c r="M300" i="167"/>
  <c r="M301" i="167"/>
  <c r="M302" i="167"/>
  <c r="M303" i="167"/>
  <c r="M304" i="167"/>
  <c r="M305" i="167"/>
  <c r="M306" i="167"/>
  <c r="M307" i="167"/>
  <c r="M308" i="167"/>
  <c r="M309" i="167"/>
  <c r="M310" i="167"/>
  <c r="M311" i="167"/>
  <c r="M312" i="167"/>
  <c r="M313" i="167"/>
  <c r="M314" i="167"/>
  <c r="M315" i="167"/>
  <c r="M316" i="167"/>
  <c r="M317" i="167"/>
  <c r="M318" i="167"/>
  <c r="M319" i="167"/>
  <c r="M298" i="167"/>
  <c r="M277" i="167"/>
  <c r="M278" i="167"/>
  <c r="M279" i="167"/>
  <c r="M280" i="167"/>
  <c r="M281" i="167"/>
  <c r="M282" i="167"/>
  <c r="M283" i="167"/>
  <c r="M284" i="167"/>
  <c r="M285" i="167"/>
  <c r="M286" i="167"/>
  <c r="M287" i="167"/>
  <c r="M288" i="167"/>
  <c r="M289" i="167"/>
  <c r="M290" i="167"/>
  <c r="M291" i="167"/>
  <c r="M292" i="167"/>
  <c r="M293" i="167"/>
  <c r="M294" i="167"/>
  <c r="M295" i="167"/>
  <c r="M296" i="167"/>
  <c r="M297" i="167"/>
  <c r="M276" i="167"/>
  <c r="M255" i="167"/>
  <c r="M256" i="167"/>
  <c r="M257" i="167"/>
  <c r="M258" i="167"/>
  <c r="M259" i="167"/>
  <c r="M260" i="167"/>
  <c r="M261" i="167"/>
  <c r="M262" i="167"/>
  <c r="M263" i="167"/>
  <c r="M264" i="167"/>
  <c r="M265" i="167"/>
  <c r="M266" i="167"/>
  <c r="M267" i="167"/>
  <c r="M268" i="167"/>
  <c r="M269" i="167"/>
  <c r="M270" i="167"/>
  <c r="M271" i="167"/>
  <c r="M272" i="167"/>
  <c r="M273" i="167"/>
  <c r="M274" i="167"/>
  <c r="M275" i="167"/>
  <c r="M254" i="167"/>
  <c r="M233" i="167"/>
  <c r="M234" i="167"/>
  <c r="M235" i="167"/>
  <c r="M236" i="167"/>
  <c r="M237" i="167"/>
  <c r="M238" i="167"/>
  <c r="M239" i="167"/>
  <c r="M240" i="167"/>
  <c r="M241" i="167"/>
  <c r="M242" i="167"/>
  <c r="M243" i="167"/>
  <c r="M244" i="167"/>
  <c r="M245" i="167"/>
  <c r="M246" i="167"/>
  <c r="M247" i="167"/>
  <c r="M248" i="167"/>
  <c r="M249" i="167"/>
  <c r="M250" i="167"/>
  <c r="M251" i="167"/>
  <c r="M252" i="167"/>
  <c r="M253" i="167"/>
  <c r="M232" i="167"/>
  <c r="M211" i="167"/>
  <c r="M212" i="167"/>
  <c r="M213" i="167"/>
  <c r="M214" i="167"/>
  <c r="M215" i="167"/>
  <c r="M216" i="167"/>
  <c r="M217" i="167"/>
  <c r="M218" i="167"/>
  <c r="M219" i="167"/>
  <c r="M220" i="167"/>
  <c r="M221" i="167"/>
  <c r="M222" i="167"/>
  <c r="M223" i="167"/>
  <c r="M224" i="167"/>
  <c r="M225" i="167"/>
  <c r="M226" i="167"/>
  <c r="M227" i="167"/>
  <c r="M228" i="167"/>
  <c r="M229" i="167"/>
  <c r="M230" i="167"/>
  <c r="M231" i="167"/>
  <c r="M210" i="167"/>
  <c r="M189" i="167"/>
  <c r="M190" i="167"/>
  <c r="M191" i="167"/>
  <c r="M192" i="167"/>
  <c r="M193" i="167"/>
  <c r="M194" i="167"/>
  <c r="M195" i="167"/>
  <c r="M196" i="167"/>
  <c r="M197" i="167"/>
  <c r="M198" i="167"/>
  <c r="M199" i="167"/>
  <c r="M200" i="167"/>
  <c r="M201" i="167"/>
  <c r="M202" i="167"/>
  <c r="M203" i="167"/>
  <c r="M204" i="167"/>
  <c r="M205" i="167"/>
  <c r="M206" i="167"/>
  <c r="M207" i="167"/>
  <c r="M208" i="167"/>
  <c r="M209" i="167"/>
  <c r="M188" i="167"/>
  <c r="M167" i="167"/>
  <c r="M168" i="167"/>
  <c r="M169" i="167"/>
  <c r="M170" i="167"/>
  <c r="M171" i="167"/>
  <c r="M172" i="167"/>
  <c r="M173" i="167"/>
  <c r="M174" i="167"/>
  <c r="M175" i="167"/>
  <c r="M176" i="167"/>
  <c r="M177" i="167"/>
  <c r="M178" i="167"/>
  <c r="M179" i="167"/>
  <c r="M180" i="167"/>
  <c r="M181" i="167"/>
  <c r="M182" i="167"/>
  <c r="M183" i="167"/>
  <c r="M184" i="167"/>
  <c r="M185" i="167"/>
  <c r="M186" i="167"/>
  <c r="M187" i="167"/>
  <c r="M166" i="167"/>
  <c r="M145" i="167"/>
  <c r="M146" i="167"/>
  <c r="M147" i="167"/>
  <c r="M148" i="167"/>
  <c r="M149" i="167"/>
  <c r="M150" i="167"/>
  <c r="M151" i="167"/>
  <c r="M152" i="167"/>
  <c r="M153" i="167"/>
  <c r="M154" i="167"/>
  <c r="M155" i="167"/>
  <c r="M156" i="167"/>
  <c r="M157" i="167"/>
  <c r="M158" i="167"/>
  <c r="M159" i="167"/>
  <c r="M160" i="167"/>
  <c r="M161" i="167"/>
  <c r="M162" i="167"/>
  <c r="M163" i="167"/>
  <c r="M164" i="167"/>
  <c r="M165" i="167"/>
  <c r="M144" i="167"/>
  <c r="M123" i="167"/>
  <c r="M124" i="167"/>
  <c r="M125" i="167"/>
  <c r="M126" i="167"/>
  <c r="M127" i="167"/>
  <c r="M128" i="167"/>
  <c r="M129" i="167"/>
  <c r="M130" i="167"/>
  <c r="M131" i="167"/>
  <c r="M132" i="167"/>
  <c r="M133" i="167"/>
  <c r="M134" i="167"/>
  <c r="M135" i="167"/>
  <c r="M136" i="167"/>
  <c r="M137" i="167"/>
  <c r="M138" i="167"/>
  <c r="M139" i="167"/>
  <c r="M140" i="167"/>
  <c r="M141" i="167"/>
  <c r="M142" i="167"/>
  <c r="M143" i="167"/>
  <c r="M122" i="167"/>
  <c r="M101" i="167"/>
  <c r="M102" i="167"/>
  <c r="M103" i="167"/>
  <c r="M104" i="167"/>
  <c r="M105" i="167"/>
  <c r="M106" i="167"/>
  <c r="M107" i="167"/>
  <c r="M108" i="167"/>
  <c r="M109" i="167"/>
  <c r="M110" i="167"/>
  <c r="M111" i="167"/>
  <c r="M112" i="167"/>
  <c r="M113" i="167"/>
  <c r="M114" i="167"/>
  <c r="M115" i="167"/>
  <c r="M116" i="167"/>
  <c r="M117" i="167"/>
  <c r="M118" i="167"/>
  <c r="M119" i="167"/>
  <c r="M120" i="167"/>
  <c r="M121" i="167"/>
  <c r="M100" i="167"/>
  <c r="M79" i="167"/>
  <c r="M80" i="167"/>
  <c r="M81" i="167"/>
  <c r="M82" i="167"/>
  <c r="M83" i="167"/>
  <c r="M84" i="167"/>
  <c r="M85" i="167"/>
  <c r="M86" i="167"/>
  <c r="M87" i="167"/>
  <c r="M88" i="167"/>
  <c r="M89" i="167"/>
  <c r="M90" i="167"/>
  <c r="M91" i="167"/>
  <c r="M92" i="167"/>
  <c r="M93" i="167"/>
  <c r="M94" i="167"/>
  <c r="M95" i="167"/>
  <c r="M96" i="167"/>
  <c r="M97" i="167"/>
  <c r="M98" i="167"/>
  <c r="M99" i="167"/>
  <c r="M78" i="167"/>
  <c r="M57" i="167"/>
  <c r="M58" i="167"/>
  <c r="M59" i="167"/>
  <c r="M60" i="167"/>
  <c r="M61" i="167"/>
  <c r="M62" i="167"/>
  <c r="M63" i="167"/>
  <c r="M64" i="167"/>
  <c r="M65" i="167"/>
  <c r="M66" i="167"/>
  <c r="M67" i="167"/>
  <c r="M68" i="167"/>
  <c r="M69" i="167"/>
  <c r="M70" i="167"/>
  <c r="M71" i="167"/>
  <c r="M72" i="167"/>
  <c r="M73" i="167"/>
  <c r="M74" i="167"/>
  <c r="M75" i="167"/>
  <c r="M76" i="167"/>
  <c r="M77" i="167"/>
  <c r="M56" i="167"/>
  <c r="M35" i="167"/>
  <c r="M36" i="167"/>
  <c r="M37" i="167"/>
  <c r="M38" i="167"/>
  <c r="M39" i="167"/>
  <c r="M40" i="167"/>
  <c r="M41" i="167"/>
  <c r="M42" i="167"/>
  <c r="M43" i="167"/>
  <c r="M44" i="167"/>
  <c r="M45" i="167"/>
  <c r="M46" i="167"/>
  <c r="M47" i="167"/>
  <c r="M48" i="167"/>
  <c r="M49" i="167"/>
  <c r="M50" i="167"/>
  <c r="M51" i="167"/>
  <c r="M52" i="167"/>
  <c r="M53" i="167"/>
  <c r="M54" i="167"/>
  <c r="M55" i="167"/>
  <c r="M34" i="167"/>
  <c r="M13" i="167"/>
  <c r="M14" i="167"/>
  <c r="M15" i="167"/>
  <c r="M16" i="167"/>
  <c r="M17" i="167"/>
  <c r="M18" i="167"/>
  <c r="M19" i="167"/>
  <c r="M20" i="167"/>
  <c r="M21" i="167"/>
  <c r="M22" i="167"/>
  <c r="M23" i="167"/>
  <c r="M24" i="167"/>
  <c r="M25" i="167"/>
  <c r="M26" i="167"/>
  <c r="M27" i="167"/>
  <c r="M28" i="167"/>
  <c r="M29" i="167"/>
  <c r="M30" i="167"/>
  <c r="M31" i="167"/>
  <c r="M32" i="167"/>
  <c r="M33" i="167"/>
  <c r="M12" i="167"/>
  <c r="H72" i="157"/>
  <c r="G72" i="157"/>
  <c r="F72" i="157"/>
  <c r="E72" i="157"/>
  <c r="D72" i="157"/>
  <c r="X57" i="157"/>
  <c r="W57" i="157"/>
  <c r="V57" i="157"/>
  <c r="T57" i="157"/>
  <c r="S57" i="157"/>
  <c r="L57" i="157"/>
  <c r="X51" i="157"/>
  <c r="W51" i="157"/>
  <c r="V51" i="157"/>
  <c r="T51" i="157"/>
  <c r="S51" i="157"/>
  <c r="L51" i="157"/>
  <c r="X45" i="157"/>
  <c r="W45" i="157"/>
  <c r="V45" i="157"/>
  <c r="T45" i="157"/>
  <c r="S45" i="157"/>
  <c r="L45" i="157"/>
  <c r="AA29" i="157"/>
  <c r="Z29" i="157"/>
  <c r="Y29" i="157"/>
  <c r="W29" i="157"/>
  <c r="V29" i="157"/>
  <c r="S29" i="157"/>
  <c r="P29" i="157"/>
  <c r="AA23" i="157"/>
  <c r="Z23" i="157"/>
  <c r="Y23" i="157"/>
  <c r="W23" i="157"/>
  <c r="V23" i="157"/>
  <c r="S23" i="157"/>
  <c r="P23" i="157"/>
  <c r="AA17" i="157"/>
  <c r="Z17" i="157"/>
  <c r="Y17" i="157"/>
  <c r="W17" i="157"/>
  <c r="V17" i="157"/>
  <c r="S17" i="157"/>
  <c r="P17" i="157"/>
  <c r="AB23" i="157"/>
  <c r="Y45" i="157"/>
  <c r="Y51" i="157"/>
  <c r="AB17" i="157"/>
  <c r="AB29" i="157"/>
  <c r="Y57" i="157"/>
  <c r="H34" i="155"/>
  <c r="G34" i="155"/>
  <c r="F34" i="155"/>
  <c r="E34" i="155"/>
  <c r="D34" i="155"/>
  <c r="H22" i="155"/>
  <c r="G22" i="155"/>
  <c r="F22" i="155"/>
  <c r="E22" i="155"/>
  <c r="D22" i="155"/>
  <c r="AB215" i="171"/>
  <c r="S215" i="171"/>
  <c r="H215" i="171"/>
  <c r="AB210" i="171"/>
  <c r="S210" i="171"/>
  <c r="H210" i="171"/>
  <c r="AB209" i="171"/>
  <c r="S209" i="171"/>
  <c r="H209" i="171"/>
  <c r="AB204" i="171"/>
  <c r="S204" i="171"/>
  <c r="H204" i="171"/>
  <c r="AB203" i="171"/>
  <c r="S203" i="171"/>
  <c r="H203" i="171"/>
  <c r="AB202" i="171"/>
  <c r="S202" i="171"/>
  <c r="H202" i="171"/>
  <c r="AB201" i="171"/>
  <c r="S201" i="171"/>
  <c r="H201" i="171"/>
  <c r="AB192" i="171"/>
  <c r="S192" i="171"/>
  <c r="H192" i="171"/>
  <c r="AB191" i="171"/>
  <c r="S191" i="171"/>
  <c r="H191" i="171"/>
  <c r="AB190" i="171"/>
  <c r="S190" i="171"/>
  <c r="H190" i="171"/>
  <c r="AB189" i="171"/>
  <c r="S189" i="171"/>
  <c r="H189" i="171"/>
  <c r="AB177" i="171"/>
  <c r="S177" i="171"/>
  <c r="H177" i="171"/>
  <c r="AB176" i="171"/>
  <c r="S176" i="171"/>
  <c r="H176" i="171"/>
  <c r="AL223" i="170"/>
  <c r="W223" i="170"/>
  <c r="H223" i="170"/>
  <c r="AL218" i="170"/>
  <c r="W218" i="170"/>
  <c r="H218" i="170"/>
  <c r="AL217" i="170"/>
  <c r="W217" i="170"/>
  <c r="H217" i="170"/>
  <c r="AL212" i="170"/>
  <c r="W212" i="170"/>
  <c r="H212" i="170"/>
  <c r="AL211" i="170"/>
  <c r="W211" i="170"/>
  <c r="H211" i="170"/>
  <c r="AL210" i="170"/>
  <c r="W210" i="170"/>
  <c r="H210" i="170"/>
  <c r="AL207" i="170"/>
  <c r="W207" i="170"/>
  <c r="H207" i="170"/>
  <c r="AL206" i="170"/>
  <c r="W206" i="170"/>
  <c r="H206" i="170"/>
  <c r="AL205" i="170"/>
  <c r="W205" i="170"/>
  <c r="H205" i="170"/>
  <c r="AL204" i="170"/>
  <c r="W204" i="170"/>
  <c r="H204" i="170"/>
  <c r="AL181" i="170"/>
  <c r="W181" i="170"/>
  <c r="H181" i="170"/>
  <c r="AL180" i="170"/>
  <c r="W180" i="170"/>
  <c r="H180" i="170"/>
  <c r="AL179" i="170"/>
  <c r="W179" i="170"/>
  <c r="H179" i="170"/>
  <c r="AL178" i="170"/>
  <c r="W178" i="170"/>
  <c r="H178" i="170"/>
  <c r="AL177" i="170"/>
  <c r="W177" i="170"/>
  <c r="H177" i="170"/>
  <c r="AL176" i="170"/>
  <c r="W176" i="170"/>
  <c r="H176" i="170"/>
  <c r="AL175" i="170"/>
  <c r="W175" i="170"/>
  <c r="H175" i="170"/>
  <c r="AL154" i="170"/>
  <c r="W154" i="170"/>
  <c r="H154" i="170"/>
  <c r="AL150" i="170"/>
  <c r="W150" i="170"/>
  <c r="H150" i="170"/>
  <c r="AL149" i="170"/>
  <c r="W149" i="170"/>
  <c r="H149" i="170"/>
</calcChain>
</file>

<file path=xl/sharedStrings.xml><?xml version="1.0" encoding="utf-8"?>
<sst xmlns="http://schemas.openxmlformats.org/spreadsheetml/2006/main" count="59957" uniqueCount="883">
  <si>
    <t>2. Expenditure</t>
  </si>
  <si>
    <t>1. Business details</t>
  </si>
  <si>
    <t>Entity details</t>
  </si>
  <si>
    <t>Trading name</t>
  </si>
  <si>
    <t>Business address</t>
  </si>
  <si>
    <t>Suburb</t>
  </si>
  <si>
    <t>State</t>
  </si>
  <si>
    <t>Postal address</t>
  </si>
  <si>
    <t>Contact name/s</t>
  </si>
  <si>
    <t>Contact phone/s</t>
  </si>
  <si>
    <t>Contact email address/s</t>
  </si>
  <si>
    <t>Line ID</t>
  </si>
  <si>
    <t>Project type</t>
  </si>
  <si>
    <t>(drop down list)</t>
  </si>
  <si>
    <t>Volume</t>
  </si>
  <si>
    <t>Substation ID</t>
  </si>
  <si>
    <t>Transformers</t>
  </si>
  <si>
    <t>Switchgear</t>
  </si>
  <si>
    <t>Pre</t>
  </si>
  <si>
    <t>Post</t>
  </si>
  <si>
    <t>MVA added</t>
  </si>
  <si>
    <t>REGULATORY REPORTING STATEMENT</t>
  </si>
  <si>
    <t>MW</t>
  </si>
  <si>
    <t>MVA</t>
  </si>
  <si>
    <t>Total</t>
  </si>
  <si>
    <t>Easements</t>
  </si>
  <si>
    <t>Substation and project summary</t>
  </si>
  <si>
    <t>Other plant item</t>
  </si>
  <si>
    <t>Substation type</t>
  </si>
  <si>
    <t>Project ID</t>
  </si>
  <si>
    <t>Project trigger</t>
  </si>
  <si>
    <t>Substation rating
Normal cyclic
(MVA)</t>
  </si>
  <si>
    <t>Substation rating
N-1 emergency
(MVA)</t>
  </si>
  <si>
    <t>Reactive plant</t>
  </si>
  <si>
    <t>Other direct</t>
  </si>
  <si>
    <t>Total direct expenditure</t>
  </si>
  <si>
    <t>Voltage (kV)</t>
  </si>
  <si>
    <t>Units added</t>
  </si>
  <si>
    <t>Insulation
(drop down list)</t>
  </si>
  <si>
    <t>Plant type
(drop down list)</t>
  </si>
  <si>
    <t>PROJECT TOTALS</t>
  </si>
  <si>
    <t>&lt;row 2&gt;</t>
  </si>
  <si>
    <t>&lt;row 3&gt;</t>
  </si>
  <si>
    <t>Line and project summary</t>
  </si>
  <si>
    <t xml:space="preserve">Total direct expenditure </t>
  </si>
  <si>
    <t>Configuration
(drop down list)</t>
  </si>
  <si>
    <t>Type
(drop down list)</t>
  </si>
  <si>
    <t>Circuit km added</t>
  </si>
  <si>
    <t>&lt;row 1&gt;</t>
  </si>
  <si>
    <t>Civil works</t>
  </si>
  <si>
    <t>CONDUCTORS</t>
  </si>
  <si>
    <t>TRANSMISSION CABLES</t>
  </si>
  <si>
    <t>SUBSTATION SWITCHBAYS</t>
  </si>
  <si>
    <t>SUBSTATION POWER TRANSFORMERS</t>
  </si>
  <si>
    <t>SUBSTATION REACTIVE PLANT</t>
  </si>
  <si>
    <t>&gt; 500 kV  ; SINGLE CIRCUIT</t>
  </si>
  <si>
    <t>&gt; 500 kV  ; MULTIPLE CIRCUIT</t>
  </si>
  <si>
    <t>&gt; 500 kV  ; OIL FILLED</t>
  </si>
  <si>
    <t>&gt; 500 kV  ; XLPE INSULATED</t>
  </si>
  <si>
    <t>&gt; 500 kV  ; OTHER INSULATED</t>
  </si>
  <si>
    <t>&gt; 500 kV  ; AIR INSULATED CIRCUIT BREAKER</t>
  </si>
  <si>
    <t>&gt; 500 kV  ; AIR INSULATED ISOLATORS/EARTH SWITCH</t>
  </si>
  <si>
    <t>&gt; 500 kV  ; VT</t>
  </si>
  <si>
    <t>&gt; 500 kV  ; CT</t>
  </si>
  <si>
    <t>&gt; 500 kV  ; GIS MODULE</t>
  </si>
  <si>
    <t>&gt; 500 kV  ;  SVCS</t>
  </si>
  <si>
    <t>&gt; 500 kV  ;  CAPACITORS</t>
  </si>
  <si>
    <t>&gt; 500 kV  ;  OIL FILLED REACTORS</t>
  </si>
  <si>
    <t>Plant and equipment expenditure and volume</t>
  </si>
  <si>
    <t>Other expenditure</t>
  </si>
  <si>
    <t>Land and easements</t>
  </si>
  <si>
    <t>Installation (Labour)</t>
  </si>
  <si>
    <t>Related party margins</t>
  </si>
  <si>
    <t>Land purchases</t>
  </si>
  <si>
    <t>OLTC included?
(drop down list)</t>
  </si>
  <si>
    <t xml:space="preserve">&lt;row 1&gt; </t>
  </si>
  <si>
    <t>Route line length added</t>
  </si>
  <si>
    <t>km added</t>
  </si>
  <si>
    <t>MEAN</t>
  </si>
  <si>
    <t>STANDARD DEVIATION</t>
  </si>
  <si>
    <t>&gt; 500 kV   ; &gt; 3000 MVA</t>
  </si>
  <si>
    <t>&gt; 500 kV   ; &gt; 1500 MVA</t>
  </si>
  <si>
    <t>All related party contracts</t>
  </si>
  <si>
    <t>2012/13</t>
  </si>
  <si>
    <t>2011/12</t>
  </si>
  <si>
    <t>2010/11</t>
  </si>
  <si>
    <t>2009/10</t>
  </si>
  <si>
    <t>Replacement expenditure</t>
  </si>
  <si>
    <t>Connections</t>
  </si>
  <si>
    <t>Augmentation Expenditure</t>
  </si>
  <si>
    <t>capitalised network overheads</t>
  </si>
  <si>
    <t>capitalised corporate overheads</t>
  </si>
  <si>
    <t>Vegetation management</t>
  </si>
  <si>
    <t>Maintenance</t>
  </si>
  <si>
    <t>network overheads</t>
  </si>
  <si>
    <t>corporate overheads</t>
  </si>
  <si>
    <t>TOTAL OPEX</t>
  </si>
  <si>
    <t>Augmentation capex</t>
  </si>
  <si>
    <t>Other assets</t>
  </si>
  <si>
    <t>TOTAL  CAPEX</t>
  </si>
  <si>
    <t>OTHER</t>
  </si>
  <si>
    <t>4. Network information</t>
  </si>
  <si>
    <t>Table 2.3.1— Augex asset data - Substations</t>
  </si>
  <si>
    <t>Table 2.3.3— Augex data - total expenditure</t>
  </si>
  <si>
    <t>2008/09</t>
  </si>
  <si>
    <t>2007/08</t>
  </si>
  <si>
    <t>2006/07</t>
  </si>
  <si>
    <t>2005/06</t>
  </si>
  <si>
    <t>2004/05</t>
  </si>
  <si>
    <t>2.1 Cost summary and reconciliation</t>
  </si>
  <si>
    <t xml:space="preserve">REGULATORY REPORTING STATEMENT
</t>
  </si>
  <si>
    <t>Table 1.2.1 - Submission particulars input sheet</t>
  </si>
  <si>
    <t>2.3 Augex projects</t>
  </si>
  <si>
    <t>Contents</t>
  </si>
  <si>
    <t>2003/04</t>
  </si>
  <si>
    <t>2002/03</t>
  </si>
  <si>
    <t>2001/02</t>
  </si>
  <si>
    <t>2000/01</t>
  </si>
  <si>
    <t>1999/00</t>
  </si>
  <si>
    <t>1998/99</t>
  </si>
  <si>
    <t>1997/98</t>
  </si>
  <si>
    <t>1996/97</t>
  </si>
  <si>
    <t>1995/96</t>
  </si>
  <si>
    <t>1994/95</t>
  </si>
  <si>
    <t>1993/94</t>
  </si>
  <si>
    <t>1992/93</t>
  </si>
  <si>
    <t>1991/92</t>
  </si>
  <si>
    <t>1990/91</t>
  </si>
  <si>
    <t>1989/90</t>
  </si>
  <si>
    <t>1988/89</t>
  </si>
  <si>
    <t>1987/88</t>
  </si>
  <si>
    <t>1986/87</t>
  </si>
  <si>
    <t>1985/86</t>
  </si>
  <si>
    <t>1984/85</t>
  </si>
  <si>
    <t>1983/84</t>
  </si>
  <si>
    <t>1982/83</t>
  </si>
  <si>
    <t>1981/82</t>
  </si>
  <si>
    <t>1980/81</t>
  </si>
  <si>
    <t>1979/80</t>
  </si>
  <si>
    <t>1978/79</t>
  </si>
  <si>
    <t>1977/78</t>
  </si>
  <si>
    <t>1976/77</t>
  </si>
  <si>
    <t>1975/76</t>
  </si>
  <si>
    <t>1974/75</t>
  </si>
  <si>
    <t>1973/74</t>
  </si>
  <si>
    <t>1972/73</t>
  </si>
  <si>
    <t>1971/72</t>
  </si>
  <si>
    <t>1970/71</t>
  </si>
  <si>
    <t>1969/70</t>
  </si>
  <si>
    <t>1968/69</t>
  </si>
  <si>
    <t>1967/68</t>
  </si>
  <si>
    <t>1966/67</t>
  </si>
  <si>
    <t>1965/66</t>
  </si>
  <si>
    <t>1964/65</t>
  </si>
  <si>
    <t>1963/64</t>
  </si>
  <si>
    <t>1962/63</t>
  </si>
  <si>
    <t>1961/62</t>
  </si>
  <si>
    <t>1960/61</t>
  </si>
  <si>
    <t>1959/60</t>
  </si>
  <si>
    <t>1958/59</t>
  </si>
  <si>
    <t>1957/58</t>
  </si>
  <si>
    <t>1956/57</t>
  </si>
  <si>
    <t>1955/56</t>
  </si>
  <si>
    <t>1954/55</t>
  </si>
  <si>
    <t>1953/54</t>
  </si>
  <si>
    <t>1952/53</t>
  </si>
  <si>
    <t>1951/52</t>
  </si>
  <si>
    <t>1950/51</t>
  </si>
  <si>
    <t>1949/50</t>
  </si>
  <si>
    <t>1948/49</t>
  </si>
  <si>
    <t>1947/48</t>
  </si>
  <si>
    <t>1946/47</t>
  </si>
  <si>
    <t>1945/46</t>
  </si>
  <si>
    <t>1944/45</t>
  </si>
  <si>
    <t>1943/44</t>
  </si>
  <si>
    <t>1942/43</t>
  </si>
  <si>
    <t>1941/42</t>
  </si>
  <si>
    <t>1940/41</t>
  </si>
  <si>
    <t>1939/40</t>
  </si>
  <si>
    <t>1938/39</t>
  </si>
  <si>
    <t>1937/38</t>
  </si>
  <si>
    <t>1936/37</t>
  </si>
  <si>
    <t>1935/36</t>
  </si>
  <si>
    <t>1934/35</t>
  </si>
  <si>
    <t>1933/34</t>
  </si>
  <si>
    <t>1932/33</t>
  </si>
  <si>
    <t>1931/32</t>
  </si>
  <si>
    <t>1930/31</t>
  </si>
  <si>
    <t>1929/30</t>
  </si>
  <si>
    <t>1928/29</t>
  </si>
  <si>
    <t>1927/28</t>
  </si>
  <si>
    <t>1926/27</t>
  </si>
  <si>
    <t>1925/26</t>
  </si>
  <si>
    <t>1924/25</t>
  </si>
  <si>
    <t>1923/24</t>
  </si>
  <si>
    <t>1922/23</t>
  </si>
  <si>
    <t>1921/22</t>
  </si>
  <si>
    <t>1920/21</t>
  </si>
  <si>
    <t>1919/20</t>
  </si>
  <si>
    <t>1918/19</t>
  </si>
  <si>
    <t>1917/18</t>
  </si>
  <si>
    <t>1916/17</t>
  </si>
  <si>
    <t>1915/16</t>
  </si>
  <si>
    <t>1914/15</t>
  </si>
  <si>
    <t>1913/14</t>
  </si>
  <si>
    <t>1912/13</t>
  </si>
  <si>
    <t>1911/12</t>
  </si>
  <si>
    <t>1910/11</t>
  </si>
  <si>
    <t>Table 2.3.2 — Augex asset data - Lines</t>
  </si>
  <si>
    <t>Towers/Poles (including structures, and civil works)</t>
  </si>
  <si>
    <t>Towers/Poles added</t>
  </si>
  <si>
    <t>Towers/Poles upgraded</t>
  </si>
  <si>
    <t>Years incurred</t>
  </si>
  <si>
    <r>
      <t xml:space="preserve">Note: TNSP must provide expenditure information on a </t>
    </r>
    <r>
      <rPr>
        <b/>
        <sz val="10"/>
        <color rgb="FFFF0000"/>
        <rFont val="Arial"/>
        <family val="2"/>
      </rPr>
      <t>project close</t>
    </r>
    <r>
      <rPr>
        <b/>
        <sz val="10"/>
        <rFont val="Arial"/>
        <family val="2"/>
      </rPr>
      <t xml:space="preserve"> basis.</t>
    </r>
  </si>
  <si>
    <t>All non related partycontracts</t>
  </si>
  <si>
    <t>Non material projects</t>
  </si>
  <si>
    <t>Rating (MVA)
Pre</t>
  </si>
  <si>
    <t>Rating (MVA)
Post</t>
  </si>
  <si>
    <t>N-1 Emergency Rating (MVA)
Pre</t>
  </si>
  <si>
    <t>N-1 Emergency Rating (MVA)
Post</t>
  </si>
  <si>
    <t>Post code</t>
  </si>
  <si>
    <t>Address 1</t>
  </si>
  <si>
    <t>Address 2</t>
  </si>
  <si>
    <t>ACN / ABN</t>
  </si>
  <si>
    <t>2.10 Input tables</t>
  </si>
  <si>
    <t>Table 2.1.1</t>
  </si>
  <si>
    <t>Prescribed transmission services capex (as incurred)</t>
  </si>
  <si>
    <t>Table 2.1.2</t>
  </si>
  <si>
    <t>Prescribed transmission services opex by category</t>
  </si>
  <si>
    <t>Non-network</t>
  </si>
  <si>
    <t>TRANSMISSION TOWERS</t>
  </si>
  <si>
    <t>TRANSMISSION TOWER SUPPORT STRUCTURES</t>
  </si>
  <si>
    <t>SCADA, NETWORK CONTROL AND PROTECTION SYSTEMS</t>
  </si>
  <si>
    <t>TOTAL MVAr BY SVCs</t>
  </si>
  <si>
    <t>TOTAL MVAr BY CAPACITORS</t>
  </si>
  <si>
    <t>TOTAL MVAr BY OIL FILLED REACTORS</t>
  </si>
  <si>
    <t>ECONOMIC LIFE (YEARS)</t>
  </si>
  <si>
    <t>INSTALLED ASSETS -˃ QUANTITY CURRENTLY IN COMMISSION BY YEAR</t>
  </si>
  <si>
    <t>2.2 REPEX</t>
  </si>
  <si>
    <t>Expenditure ($000's)</t>
  </si>
  <si>
    <t xml:space="preserve">ASSET REPLACEMENTS </t>
  </si>
  <si>
    <t>ASSET GROUP</t>
  </si>
  <si>
    <t>ASSET CATEGORY</t>
  </si>
  <si>
    <t>TNSP name</t>
  </si>
  <si>
    <r>
      <rPr>
        <b/>
        <sz val="12"/>
        <rFont val="Arial"/>
        <family val="2"/>
      </rPr>
      <t>TRANSMISSION TOWERS BY:</t>
    </r>
    <r>
      <rPr>
        <sz val="12"/>
        <rFont val="Arial"/>
        <family val="2"/>
      </rPr>
      <t xml:space="preserve">
HIGHEST OPERATING VOLTAGE ; CIRCUIT CONFIGURATION</t>
    </r>
  </si>
  <si>
    <t>$000`s</t>
  </si>
  <si>
    <r>
      <rPr>
        <b/>
        <sz val="12"/>
        <rFont val="Arial"/>
        <family val="2"/>
      </rPr>
      <t xml:space="preserve">CONDUCTORS BY: </t>
    </r>
    <r>
      <rPr>
        <sz val="12"/>
        <rFont val="Arial"/>
        <family val="2"/>
      </rPr>
      <t xml:space="preserve">
CONDUCTOR LENGTH MATERIAL TYPE</t>
    </r>
  </si>
  <si>
    <r>
      <rPr>
        <b/>
        <sz val="12"/>
        <rFont val="Arial"/>
        <family val="2"/>
      </rPr>
      <t>TRANSMISSION TOWER SUPPORT STRUCTURES BY:</t>
    </r>
    <r>
      <rPr>
        <sz val="12"/>
        <rFont val="Arial"/>
        <family val="2"/>
      </rPr>
      <t xml:space="preserve">
HIGHEST OPERATING VOLTAGE ; CIRCUIT CONFIGURATION</t>
    </r>
  </si>
  <si>
    <r>
      <rPr>
        <b/>
        <sz val="12"/>
        <rFont val="Arial"/>
        <family val="2"/>
      </rPr>
      <t xml:space="preserve">CONDUCTORS BY: </t>
    </r>
    <r>
      <rPr>
        <sz val="12"/>
        <rFont val="Arial"/>
        <family val="2"/>
      </rPr>
      <t xml:space="preserve">
VOLTAGE, MAXIMUM CONTINUOUS RATING</t>
    </r>
  </si>
  <si>
    <r>
      <rPr>
        <b/>
        <sz val="12"/>
        <rFont val="Arial"/>
        <family val="2"/>
      </rPr>
      <t xml:space="preserve">SUBSTATION POWER TRANSFORMERS BY: </t>
    </r>
    <r>
      <rPr>
        <sz val="12"/>
        <rFont val="Arial"/>
        <family val="2"/>
      </rPr>
      <t xml:space="preserve">
HIGHEST OPERATING VOLTAGE, AMPERE RATING</t>
    </r>
  </si>
  <si>
    <r>
      <rPr>
        <b/>
        <sz val="12"/>
        <rFont val="Arial"/>
        <family val="2"/>
      </rPr>
      <t xml:space="preserve">SUBSTATION REACTIVE PLANT BY: 
</t>
    </r>
    <r>
      <rPr>
        <sz val="12"/>
        <rFont val="Arial"/>
        <family val="2"/>
      </rPr>
      <t>HIGHEST OPERATING VOLTAGE ; FUNCTION</t>
    </r>
  </si>
  <si>
    <r>
      <rPr>
        <b/>
        <sz val="12"/>
        <rFont val="Arial"/>
        <family val="2"/>
      </rPr>
      <t>SCADA, NETWORK CONTROL AND PROTECTION SYSTEMS BY:</t>
    </r>
    <r>
      <rPr>
        <sz val="12"/>
        <rFont val="Arial"/>
        <family val="2"/>
      </rPr>
      <t xml:space="preserve">
FUNCTION</t>
    </r>
  </si>
  <si>
    <t>2.7 MAINTENANCE</t>
  </si>
  <si>
    <t>ROUTINE MAINTENANCE</t>
  </si>
  <si>
    <t>TRANSMISSION LINES MAINTENANCE</t>
  </si>
  <si>
    <t>SUBSTATIONS EQUIPMENT &amp; PROPOERTY MAINTENANCE</t>
  </si>
  <si>
    <t>SUBSTATION - SWITCHBAYS (INCL. REACTIVE PLANT)</t>
  </si>
  <si>
    <t>SUBSTATION - POWER TRANSFORMERS</t>
  </si>
  <si>
    <t>SUBSTATION - PROPERTY</t>
  </si>
  <si>
    <t>SCADA &amp; NETWORK CONTROL MAINTENANCE</t>
  </si>
  <si>
    <t>PROTECTION SYSTEMS MAINTENANCE</t>
  </si>
  <si>
    <t>NON-ROUTINE MAINTENANCE</t>
  </si>
  <si>
    <t>2.8 OVERHEADS</t>
  </si>
  <si>
    <t>MAINTENANCE SUPPORT</t>
  </si>
  <si>
    <t>OVERHEAD BEFORE ALLOCATION - PRESCRIBED SERVICES</t>
  </si>
  <si>
    <t>CORPORATE OVERHEADS</t>
  </si>
  <si>
    <t>OVERHEAD BEFORE ALLOCATION - NEGOTIATED SERVICES</t>
  </si>
  <si>
    <t>OVERHEAD BEFORE ALLOCATION - UNREGULATED SERVICES</t>
  </si>
  <si>
    <t xml:space="preserve"> NETWORK MONITORING &amp; CONTROL</t>
  </si>
  <si>
    <t>OVERHEAD BEFORE ALLOCATION  - PRESCRIBED SERVICES</t>
  </si>
  <si>
    <t>ASSET MANAGEMENT SUPPORT</t>
  </si>
  <si>
    <t>NUMBER</t>
  </si>
  <si>
    <t>TNSP NAME</t>
  </si>
  <si>
    <t>ASSET REPORTING CATEGORY</t>
  </si>
  <si>
    <t>SERVICE SUBCATEGORY</t>
  </si>
  <si>
    <t>NON-NETWORK CATEGORY</t>
  </si>
  <si>
    <t>DESCRIPTOR METRIC</t>
  </si>
  <si>
    <t>IT AND COMMUNICATIONS</t>
  </si>
  <si>
    <t>EMPLOYEE NUMBERS</t>
  </si>
  <si>
    <t>MOTOR VEHICLES</t>
  </si>
  <si>
    <t>USER NUMBERS</t>
  </si>
  <si>
    <t>BUILDINGS AND PROPERTY</t>
  </si>
  <si>
    <t>2.6 VEGETATION MANAGEMENT</t>
  </si>
  <si>
    <t>CORPORATE OVERHEADS INTERNAL LABOUR COSTS</t>
  </si>
  <si>
    <t>LABOUR CLASSIFICATION LEVEL</t>
  </si>
  <si>
    <t>NETWORK OVERHEADS INTERNAL LABOUR COSTS</t>
  </si>
  <si>
    <t>DIRECT MATERIAL COST</t>
  </si>
  <si>
    <t>DIRECT LABOUR COST</t>
  </si>
  <si>
    <t>CONTRACT COST</t>
  </si>
  <si>
    <t>OTHER COST</t>
  </si>
  <si>
    <t>RELATED PARTY CONTRACT COST</t>
  </si>
  <si>
    <t>RELATED PARTY CONTRACT MARGIN</t>
  </si>
  <si>
    <t>VEGETATION MANAGEMENT</t>
  </si>
  <si>
    <t>OVERHEADS</t>
  </si>
  <si>
    <t>NETWORK OVERHEADS</t>
  </si>
  <si>
    <t>AUGMENTATION</t>
  </si>
  <si>
    <t>SUBTRANSMISSION SUBSTATIONS, SWITCHING STATIONS , ZONE SUBSTATIONS</t>
  </si>
  <si>
    <t>SUBTRANSMISSION LINES</t>
  </si>
  <si>
    <t>HV FEEDERS</t>
  </si>
  <si>
    <t>OTHER ASSETS</t>
  </si>
  <si>
    <t>CONNECTIONS</t>
  </si>
  <si>
    <t>ALL NEW CUSTOMER CONNECTIONS</t>
  </si>
  <si>
    <t>REPLACEMENT</t>
  </si>
  <si>
    <t>FORECASTING ELEMENTS</t>
  </si>
  <si>
    <t>RAW ADJUSTED MD</t>
  </si>
  <si>
    <t>DATE MD OCCURRED</t>
  </si>
  <si>
    <t>HALF HOUR TIME PERIOD MD OCCURRED</t>
  </si>
  <si>
    <t>WINTER/SUMMER PEAKING</t>
  </si>
  <si>
    <t>ADJUSTMENTS - EMBEDDED GENERATION</t>
  </si>
  <si>
    <t>WEATHER CORRECTED MD 10% POE</t>
  </si>
  <si>
    <t>WEATHER CORRECTED MD 50% POE</t>
  </si>
  <si>
    <t>As incurred</t>
  </si>
  <si>
    <t>CONNECTION POINT</t>
  </si>
  <si>
    <t>CONNECTION POINT RATING</t>
  </si>
  <si>
    <t>SUBSTATIONS EQUIPMENT &amp; PROPERTY MAINTENANCE</t>
  </si>
  <si>
    <t>&lt; = 33 kV; SINGLE CIRCUIT</t>
  </si>
  <si>
    <t>&gt; 33 kV &amp; &lt; = 66 kV ; SINGLE CIRCUIT</t>
  </si>
  <si>
    <t>&gt; 66 kV &amp; &lt; = 132 kV ; SINGLE CIRCUIT</t>
  </si>
  <si>
    <t>&gt; 132 kV &amp; &lt; = 275 kV ; SINGLE CIRCUIT</t>
  </si>
  <si>
    <t>&gt; 275 kV &amp; &lt; = 330 kV ; SINGLE CIRCUIT</t>
  </si>
  <si>
    <t>&gt; 330 kV &amp; &lt; = 500 kV  ; SINGLE CIRCUIT</t>
  </si>
  <si>
    <t>&lt; = 33 kV; MULTIPLE CIRCUIT</t>
  </si>
  <si>
    <t>&gt; 33 kV &amp; &lt; = 66 kV ; MULTIPLE CIRCUIT</t>
  </si>
  <si>
    <t>&gt; 66 kV &amp; &lt; = 132 kV ; MULTIPLE CIRCUIT</t>
  </si>
  <si>
    <t>&gt; 132 kV &amp; &lt; = 275 kV ; MULTIPLE CIRCUIT</t>
  </si>
  <si>
    <t>&gt; 275 kV &amp; &lt; = 330 kV ; MULTIPLE CIRCUIT</t>
  </si>
  <si>
    <t>&gt; 330 kV &amp; &lt; = 500 kV  ; MULTIPLE CIRCUIT</t>
  </si>
  <si>
    <t>&lt; = 33 kV ; &lt; = 100 MVA</t>
  </si>
  <si>
    <t>&lt; = 33 kV ; &gt; 100 MVA &amp; &lt; = 400 MVA</t>
  </si>
  <si>
    <t>&lt; = 33 kV ; &gt; 400 MVA</t>
  </si>
  <si>
    <t>&gt; 33 kV &amp; &lt; = 66 kV  ; &lt; = 100 MVA</t>
  </si>
  <si>
    <t>&gt; 33 kV &amp; &lt; = 66 kV  ; &gt; 100 MVA &amp; &lt; = 400 MVA</t>
  </si>
  <si>
    <t>&gt; 33 kV &amp; &lt; = 66 kV  ; &gt; 400 MVA</t>
  </si>
  <si>
    <t>&gt; 66 kV &amp; &lt; = 132 kV  ; &lt; = 100 MVA</t>
  </si>
  <si>
    <t>&gt; 66 kV &amp; &lt; = 132 kV  ; &gt; 100 MVA &amp; &lt; = 400 MVA</t>
  </si>
  <si>
    <t>&gt; 66 kV &amp; &lt; = 132 kV  ; &gt; 400 MVA</t>
  </si>
  <si>
    <t>&gt; 132 kV &amp; &lt; = 275 kV  ; &lt; = 200 MVA</t>
  </si>
  <si>
    <t>&gt; 132 kV &amp; &lt; = 275 kV  ; &gt; 200 MVA &amp; &lt; = 600 MVA</t>
  </si>
  <si>
    <t>&gt; 132 kV &amp; &lt; = 275 kV  ; &gt; 600 MVA</t>
  </si>
  <si>
    <t>&gt; 275 kV &amp; &lt; = 330 kV  ; &lt; = 800 MVA</t>
  </si>
  <si>
    <t>&gt; 275 kV &amp; &lt; = 330 kV  ; &gt; 800 MVA &amp; &lt; = 1200 MVA</t>
  </si>
  <si>
    <t>&gt; 275 kV &amp; &lt; = 330 kV  ; &gt; 1200 MVA</t>
  </si>
  <si>
    <t>&gt; 330 kV &amp; &lt; = 500 kV   ; &lt; = 1000 MVA</t>
  </si>
  <si>
    <t>&gt; 330 kV &amp; &lt; = 500 kV   ; &gt; 1000 MVA &amp; &lt; = 1500 MVA</t>
  </si>
  <si>
    <t>&gt; 330 kV &amp; &lt; = 500 kV   ; &gt; 1500 MVA</t>
  </si>
  <si>
    <t>&gt; 500 kV   ; &lt; = 2000 MVA</t>
  </si>
  <si>
    <t>&gt; 500 kV   ; &gt; 2000 MVA &amp; &lt; = 3000 MVA</t>
  </si>
  <si>
    <t>&lt; = 33 kV; OIL FILLED</t>
  </si>
  <si>
    <t>&gt; 33 kV &amp; &lt; = 66 kV ; OIL FILLED</t>
  </si>
  <si>
    <t>&gt; 66 kV &amp; &lt; = 132 kV ; OIL FILLED</t>
  </si>
  <si>
    <t>&gt; 132 kV &amp; &lt; = 275 kV ; OIL FILLED</t>
  </si>
  <si>
    <t>&gt; 275 kV &amp; &lt; = 330 kV ; OIL FILLED</t>
  </si>
  <si>
    <t>&gt; 330 kV &amp; &lt; = 500 kV  ; OIL FILLED</t>
  </si>
  <si>
    <t>&lt; = 33 kV; XLPE INSULATED</t>
  </si>
  <si>
    <t>&gt; 33 kV &amp; &lt; = 66 kV ; XLPE INSULATED</t>
  </si>
  <si>
    <t>&gt; 66 kV &amp; &lt; = 132 kV ; XLPE INSULATED</t>
  </si>
  <si>
    <t>&gt; 132 kV &amp; &lt; = 275 kV ; XLPE INSULATED</t>
  </si>
  <si>
    <t>&gt; 275 kV &amp; &lt; = 330 kV ; XLPE INSULATED</t>
  </si>
  <si>
    <t>&gt; 330 kV &amp; &lt; = 500 kV  ; XLPE INSULATED</t>
  </si>
  <si>
    <t>&lt; = 33 kV; OTHER INSULATED</t>
  </si>
  <si>
    <t>&gt; 33 kV &amp; &lt; = 66 kV ; OTHER INSULATED</t>
  </si>
  <si>
    <t>&gt; 66 kV &amp; &lt; = 132 kV ; OTHER INSULATED</t>
  </si>
  <si>
    <t>&gt; 132 kV &amp; &lt; = 275 kV ; OTHER INSULATED</t>
  </si>
  <si>
    <t>&gt; 275 kV &amp; &lt; = 330 kV ; OTHER INSULATED</t>
  </si>
  <si>
    <t>&gt; 330 kV &amp; &lt; = 500 kV  ; OTHER INSULATED</t>
  </si>
  <si>
    <t>&lt; = 33 kV; AIR INSULATED CIRCUIT BREAKER</t>
  </si>
  <si>
    <t>&gt; 33 kV &amp; &lt; = 66 kV ; AIR INSULATED CIRCUIT BREAKER</t>
  </si>
  <si>
    <t>&gt; 66 kV &amp; &lt; = 132 kV ; AIR INSULATED CIRCUIT BREAKER</t>
  </si>
  <si>
    <t>&gt; 132 kV &amp; &lt; = 275 kV ; AIR INSULATED CIRCUIT BREAKER</t>
  </si>
  <si>
    <t>&gt; 275 kV &amp; &lt; = 330 kV ; AIR INSULATED CIRCUIT BREAKER</t>
  </si>
  <si>
    <t>&gt; 330 kV &amp; &lt; = 500 kV  ; AIR INSULATED CIRCUIT BREAKER</t>
  </si>
  <si>
    <t>&lt; = 33 kV; AIR INSULATED ISOLATORS/EARTH SWITCH</t>
  </si>
  <si>
    <t>&gt; 33 kV &amp; &lt; = 66 kV ; AIR INSULATED ISOLATORS/EARTH SWITCH</t>
  </si>
  <si>
    <t>&gt; 66 kV &amp; &lt; = 132 kV ; AIR INSULATED ISOLATORS/EARTH SWITCH</t>
  </si>
  <si>
    <t>&gt; 132 kV &amp; &lt; = 275 kV ; AIR INSULATED ISOLATORS/EARTH SWITCH</t>
  </si>
  <si>
    <t>&gt; 275 kV &amp; &lt; = 330 kV ; AIR INSULATED ISOLATORS/EARTH SWITCH</t>
  </si>
  <si>
    <t>&gt; 330 kV &amp; &lt; = 500 kV  ; AIR INSULATED ISOLATORS/EARTH SWITCH</t>
  </si>
  <si>
    <t>&lt; = 33 kV; VT</t>
  </si>
  <si>
    <t>&gt; 33 kV &amp; &lt; = 66 kV ; VT</t>
  </si>
  <si>
    <t>&gt; 66 kV &amp; &lt; = 132 kV ; VT</t>
  </si>
  <si>
    <t>&gt; 132 kV &amp; &lt; = 275 kV ; VT</t>
  </si>
  <si>
    <t>&gt; 275 kV &amp; &lt; = 330 kV ; VT</t>
  </si>
  <si>
    <t>&gt; 330 kV &amp; &lt; = 500 kV  ; VT</t>
  </si>
  <si>
    <t>&lt; = 33 kV; CT</t>
  </si>
  <si>
    <t>&gt; 33 kV &amp; &lt; = 66 kV ; CT</t>
  </si>
  <si>
    <t>&gt; 66 kV &amp; &lt; = 132 kV ; CT</t>
  </si>
  <si>
    <t>&gt; 132 kV &amp; &lt; = 275 kV ; CT</t>
  </si>
  <si>
    <t>&gt; 275 kV &amp; &lt; = 330 kV ; CT</t>
  </si>
  <si>
    <t>&gt; 330 kV &amp; &lt; = 500 kV  ; CT</t>
  </si>
  <si>
    <t>&lt; = 33 kV; GIS MODULE</t>
  </si>
  <si>
    <t>&gt; 33 kV &amp; &lt; = 66 kV ; GIS MODULE</t>
  </si>
  <si>
    <t>&gt; 66 kV &amp; &lt; = 132 kV ; GIS MODULE</t>
  </si>
  <si>
    <t>&gt; 132 kV &amp; &lt; = 275 kV ; GIS MODULE</t>
  </si>
  <si>
    <t>&gt; 275 kV &amp; &lt; = 330 kV ; GIS MODULE</t>
  </si>
  <si>
    <t>&gt; 330 kV &amp; &lt; = 500 kV  ; GIS MODULE</t>
  </si>
  <si>
    <t>&lt; = 33 kV ; &lt; = 10 MVA</t>
  </si>
  <si>
    <t>&lt; = 33 kV ; &gt; 10 MVA &amp; &lt; =  30 MVA</t>
  </si>
  <si>
    <t>&lt; = 33 kV ; &gt; 30 MVA</t>
  </si>
  <si>
    <t>&gt; 33 kV &amp; &lt; = 66 kV  ; &lt; = 10 MVA</t>
  </si>
  <si>
    <t>&gt; 33 kV &amp; &lt; = 66 kV  ; &gt; 10 MVA &amp; &lt; =  30 MVA</t>
  </si>
  <si>
    <t>&gt; 33 kV &amp; &lt; = 66 kV  ; &gt; 30 MVA</t>
  </si>
  <si>
    <t>&gt; 66 kV &amp; &lt; = 132 kV  ; &lt; = 30 MVA</t>
  </si>
  <si>
    <t>&gt; 66 kV &amp; &lt; = 132 kV  ; &gt; 30 MVA &amp; &lt; =  60 MVA</t>
  </si>
  <si>
    <t>&gt; 66 kV &amp; &lt; = 132 kV  ; &gt; 60 MVA</t>
  </si>
  <si>
    <t>&gt; 132 kV &amp; &lt; = 220 kV  ; &lt; = 50 MVA</t>
  </si>
  <si>
    <t>&gt; 132 kV &amp; &lt; = 220 kV  ; &gt; 50 MVA &amp; &lt; =  100 MVA</t>
  </si>
  <si>
    <t>&gt; 132 kV &amp; &lt; = 220 kV  ; &gt; 100 MVA</t>
  </si>
  <si>
    <t>&gt; 220 kV &amp; &lt; = 275 kV  ; &lt; = 50 MVA</t>
  </si>
  <si>
    <t>&gt; 220 kV &amp; &lt; = 275 kV  ; &gt; 50 MVA &amp; &lt; =  100 MVA</t>
  </si>
  <si>
    <t>&gt; 220 kV &amp; &lt; = 275 kV  ; &gt; 100 MVA</t>
  </si>
  <si>
    <t>&gt; 275 kV &amp; &lt; = 330 kV  ; &lt; = 100 MVA</t>
  </si>
  <si>
    <t>&gt; 275 kV &amp; &lt; = 330 kV  ; &gt; 100 MVA &amp; &lt; =  250 MVA</t>
  </si>
  <si>
    <t>&gt; 275 kV &amp; &lt; = 330 kV  ; &gt; 250 MVA</t>
  </si>
  <si>
    <t>&gt; 330 kV &amp; &lt; = 500 kV   ; &lt; = 150 MVA</t>
  </si>
  <si>
    <t>&gt; 330 kV &amp; &lt; = 500 kV   ; &gt; 150 MVA &amp; &lt; =  300 MVA</t>
  </si>
  <si>
    <t>&gt; 330 kV &amp; &lt; = 500 kV   ; &gt; 300 MVA</t>
  </si>
  <si>
    <t>&gt; 500 kV   ; &lt; = 1000 MVA</t>
  </si>
  <si>
    <t>&gt; 500 kV   ; &gt; 1000 MVA &amp; &lt; =  1500 MVA</t>
  </si>
  <si>
    <t>&lt; = 33 kV;  SVCS</t>
  </si>
  <si>
    <t>&gt; 33 kV &amp; &lt; = 66 kV ;  SVCS</t>
  </si>
  <si>
    <t>&gt; 66 kV &amp; &lt; = 132 kV ;  SVCS</t>
  </si>
  <si>
    <t>&gt; 132 kV &amp; &lt; = 275 kV ;  SVCS</t>
  </si>
  <si>
    <t>&gt; 275 kV &amp; &lt; = 330 kV ;  SVCS</t>
  </si>
  <si>
    <t>&gt; 330 kV &amp; &lt; = 500 kV  ;  SVCS</t>
  </si>
  <si>
    <t>&lt; = 33 kV;  CAPACITORS</t>
  </si>
  <si>
    <t>&gt; 33 kV &amp; &lt; = 66 kV ;  CAPACITORS</t>
  </si>
  <si>
    <t>&gt; 66 kV &amp; &lt; = 132 kV ;  CAPACITORS</t>
  </si>
  <si>
    <t>&gt; 132 kV &amp; &lt; = 275 kV ;  CAPACITORS</t>
  </si>
  <si>
    <t>&gt; 275 kV &amp; &lt; = 330 kV ;  CAPACITORS</t>
  </si>
  <si>
    <t>&gt; 330 kV &amp; &lt; = 500 kV  ;  CAPACITORS</t>
  </si>
  <si>
    <t>&lt; = 33 kV;  OIL FILLED REACTORS</t>
  </si>
  <si>
    <t>&gt; 33 kV &amp; &lt; = 66 kV ;  OIL FILLED REACTORS</t>
  </si>
  <si>
    <t>&gt; 66 kV &amp; &lt; = 132 kV ;  OIL FILLED REACTORS</t>
  </si>
  <si>
    <t>&gt; 132 kV &amp; &lt; = 275 kV ;  OIL FILLED REACTORS</t>
  </si>
  <si>
    <t>&gt; 275 kV &amp; &lt; = 330 kV ;  OIL FILLED REACTORS</t>
  </si>
  <si>
    <t>&gt; 330 kV &amp; &lt; = 500 kV  ;  OIL FILLED REACTORS</t>
  </si>
  <si>
    <t>4.1 ASSET AGE PROFILE</t>
  </si>
  <si>
    <t>.</t>
  </si>
  <si>
    <t>balancing item</t>
  </si>
  <si>
    <t>CAR</t>
  </si>
  <si>
    <t>AVERAGE KILOMETERS TRAVELLED</t>
  </si>
  <si>
    <t>NUMBER PURCHASED</t>
  </si>
  <si>
    <t>NUMBER LEASED</t>
  </si>
  <si>
    <t>NUMBER IN FLEET</t>
  </si>
  <si>
    <t>LIGHT COMMERCIAL VEHICLE</t>
  </si>
  <si>
    <t xml:space="preserve">ELEVATED WORK PLATFORM (LCV) </t>
  </si>
  <si>
    <t>ELEVATED WORK PLATFORM (HCV)</t>
  </si>
  <si>
    <t xml:space="preserve">HEAVY COMMERCIAL VEHICLE </t>
  </si>
  <si>
    <t>AVERAGE PRODUCTIVE WORK HOURS PER ASL - ORDINARY TIME</t>
  </si>
  <si>
    <t>AVERAGE PRODUCTIVE WORK HOURS HOURLY RATE PER ASL - ORDINARY TIME</t>
  </si>
  <si>
    <t>AVERAGE PRODUCTIVE WORK HOURS PER ASL - OVERTIME</t>
  </si>
  <si>
    <t>AVERAGE PRODUCTIVE WORK HOURS HOURLY RATE PER ASL - OVERTIME</t>
  </si>
  <si>
    <t>2.5.1 NON-NETWORK EXPENDITURE</t>
  </si>
  <si>
    <t>2.5.2 ANNUAL DESCRIPTOR METRICS - IT &amp; COMMUNICATIONS EXPENDITURE</t>
  </si>
  <si>
    <t>PROPORTION OF TOTAL FLEET EXPENDITURE ALLOCATED AS REGULATORY EXPENDITURE</t>
  </si>
  <si>
    <t>Lines and cables</t>
  </si>
  <si>
    <t>ZONE 1 (TNSP TO NOMINATE)</t>
  </si>
  <si>
    <t>OTHER - PLEASE ADD A ROW IF NECESSARY AND NOMINATE THE CATEGORY</t>
  </si>
  <si>
    <t>(NSP TO NOMINATE)</t>
  </si>
  <si>
    <t>TABLE 2.2.1 - REPLACEMENT EXPENDITURE, VOLUMES AND ASSET FAILURES BY ASSET CATEGORY</t>
  </si>
  <si>
    <t>Table 2.2.2 - SELECTED ASSET CHARACTERISTICS</t>
  </si>
  <si>
    <t>&lt;&lt;&lt;GROUP-ROW&gt;&gt;&gt;</t>
  </si>
  <si>
    <t>EXPENDITURE ($000'S)</t>
  </si>
  <si>
    <t>ASSET VOLUMES CURRENTLY IN COMMISSION</t>
  </si>
  <si>
    <t>CURRENT YEAR</t>
  </si>
  <si>
    <r>
      <rPr>
        <b/>
        <sz val="12"/>
        <rFont val="Arial"/>
        <family val="2"/>
      </rPr>
      <t xml:space="preserve">SUBSTATION REACTIVE PLANT BY:
</t>
    </r>
    <r>
      <rPr>
        <sz val="12"/>
        <rFont val="Arial"/>
        <family val="2"/>
      </rPr>
      <t>REACTIVE CAPACITY</t>
    </r>
  </si>
  <si>
    <t>DNSP NAME</t>
  </si>
  <si>
    <t>REPEX</t>
  </si>
  <si>
    <t>000'S</t>
  </si>
  <si>
    <t>2.5.3 ANNUAL DESCRIPTOR METRICS - MOTOR VEHICLES</t>
  </si>
  <si>
    <t>EXPENDITURE</t>
  </si>
  <si>
    <t>VOLUMES</t>
  </si>
  <si>
    <t>SERVICE CATEGORY</t>
  </si>
  <si>
    <t>SERVICE SUB-CATEGORY</t>
  </si>
  <si>
    <t>DATA TYPE</t>
  </si>
  <si>
    <t>DATA TYPE SUBCATEGORY</t>
  </si>
  <si>
    <t>MEASUREMENT</t>
  </si>
  <si>
    <t>DENOMINATION</t>
  </si>
  <si>
    <t>CLIENT DEVICE EXPENDITURE ($000'S)</t>
  </si>
  <si>
    <t>OPEX ($000'S)</t>
  </si>
  <si>
    <t>NON-NETWORK</t>
  </si>
  <si>
    <t>COST METRIC</t>
  </si>
  <si>
    <t>CLIENT DEVICE EXPENDITURE</t>
  </si>
  <si>
    <t>OPEX</t>
  </si>
  <si>
    <t>$000'S</t>
  </si>
  <si>
    <t>AVERAGE KILOMETERS TRAVELLED (000'S)</t>
  </si>
  <si>
    <t>KM</t>
  </si>
  <si>
    <t>CAPEX ($000'S)</t>
  </si>
  <si>
    <t>CAPEX</t>
  </si>
  <si>
    <t>VOLUME</t>
  </si>
  <si>
    <t>RECURRENT EXPENDITURE ($000'S)</t>
  </si>
  <si>
    <t>RECURRENT EXPENDITURE</t>
  </si>
  <si>
    <t>NUMBER OF DEVICES</t>
  </si>
  <si>
    <t>NON-RECURRENT EXPENDITURE ($000'S)</t>
  </si>
  <si>
    <t>NON-RECURRENT EXPENDITURE</t>
  </si>
  <si>
    <t>ELEVATED WORK PLATFORM (LCV)</t>
  </si>
  <si>
    <t>TOTAL BUILDINGS AND PROPERTY EXPENDITURE ($000'S)</t>
  </si>
  <si>
    <t>BUILDINGS AND PROPERTY  EXPENDITURE</t>
  </si>
  <si>
    <t>OTHER EXPENDITURE ($000'S)</t>
  </si>
  <si>
    <t>HEAVY COMMERCIAL VEHICLE</t>
  </si>
  <si>
    <t>TABLE 2.6.1 - DESCRIPTOR METRICS BY ZONE</t>
  </si>
  <si>
    <t>TABLE 2.6.2 - EXPENDITURE METRICS BY ZONE</t>
  </si>
  <si>
    <t>TABLE 2.6.3 - DESCRIPTOR METRICS ACROSS ALL ZONES - UNPLANNED VEGETATION EVENTS</t>
  </si>
  <si>
    <t>ZONES</t>
  </si>
  <si>
    <t>ASSET/ENVIRONMENTAL FACTOR</t>
  </si>
  <si>
    <t>LOCATION</t>
  </si>
  <si>
    <t>TREE TRIMMING ($000'S)</t>
  </si>
  <si>
    <t>NUMBER OF FIRE STARTS CAUSED BY VEGETATION GROW-INS (NSP RESPONSIBILITY) (0'S)</t>
  </si>
  <si>
    <t>DESCRIPTOR METRIC ALL ZONES</t>
  </si>
  <si>
    <t>0'S</t>
  </si>
  <si>
    <t>NUMBER OF MAINTENANCE SPANS (0'S)</t>
  </si>
  <si>
    <t>VEGETATION CORRIDOR CLEARANCE ($000'S)</t>
  </si>
  <si>
    <t>NUMBER OF FIRE STARTS CAUSED BY VEGETATION BLOW-INS AND FALL-INS (NSP RESPONSIBILITY) (0'S)</t>
  </si>
  <si>
    <t>TOTAL LENGTH OF MAINTENANCE SPANS (KM)</t>
  </si>
  <si>
    <t>INSPECTION ($000'S)</t>
  </si>
  <si>
    <t>NUMBER OF OUTAGES CAUSED BY VEGETATION GROW-INS (NSP RESPONSIBILITY) (0'S)</t>
  </si>
  <si>
    <t>AVERAGE NUMBER OF TREES PER MAINTENANCE SPAN (0'S)</t>
  </si>
  <si>
    <t>AUDIT ($000'S)</t>
  </si>
  <si>
    <t>NUMBER OF OUTAGES CAUSED BY VEGETATION BLOW-INS AND FALL-INS (NSP RESPONSIBILITY) (0'S)</t>
  </si>
  <si>
    <t>LENGTH OF VEGETATION CORRIDORS (KM)</t>
  </si>
  <si>
    <t>CONTRACTOR LIAISON EXPENDIURE ($000'S)</t>
  </si>
  <si>
    <t>NUMBER OF FIRE STARTS CAUSED BY VEGETATION GROW-INS (OTHER PARTY RESPONSIBILITY) (0'S)</t>
  </si>
  <si>
    <t>AVERAGE WIDTH OF VEGETATION CORRIDORS (METRES)</t>
  </si>
  <si>
    <t>METRES</t>
  </si>
  <si>
    <t>OTHER VEGETATION MANAGEMENT COSTS NOT SPECIFICED IN SHEET ($000'S)</t>
  </si>
  <si>
    <t>NUMBER OF FIRE STARTS CAUSED BY VEGETATION BLOW-INS AND FALL-INS (OTHER PARTY RESPONSIBILITY) (0'S)</t>
  </si>
  <si>
    <t xml:space="preserve">AVERAGE FREQUENCY OF CUTTING CYCLE (YEARS) </t>
  </si>
  <si>
    <t>YEARS</t>
  </si>
  <si>
    <t>NUMBER OF OUTAGES CAUSED BY VEGETATION GROW-INS (OTHER PARTY RESPONSIBILITY) (0'S)</t>
  </si>
  <si>
    <t>NUMBER OF OUTAGES CAUSED BY VEGETATION BLOW-INS AND FALL-INS (OTHER PARTY RESPONSIBILITY) (0'S)</t>
  </si>
  <si>
    <t>TABLE 2.7.1 - DESCRIPTOR METRICS FOR ROUTINE AND NON-ROUTINE MAINTENANCE</t>
  </si>
  <si>
    <t>TABLE 2.7.2 - COST METRICS FOR ROUTINE AND NON-ROUTINE MAINTENANCE</t>
  </si>
  <si>
    <t xml:space="preserve"> ASSET QUANTITY - AT YEAR END</t>
  </si>
  <si>
    <t>ASSET QUANTITY - INSPECTED/ MAINTAINED</t>
  </si>
  <si>
    <t xml:space="preserve">AVERAGE AGE OF ASSET GROUP </t>
  </si>
  <si>
    <t>INSPECTION CYCLE (YEARS)</t>
  </si>
  <si>
    <t>MAINTENANCE CYCLE (YEARS)</t>
  </si>
  <si>
    <t xml:space="preserve"> ROUTINE MAINTENANCE DIRECT COSTS</t>
  </si>
  <si>
    <t>NON-ROUTINE MAINTENANCE DIRECT COSTS</t>
  </si>
  <si>
    <t>ASSET CATEGORIES</t>
  </si>
  <si>
    <t>ASSET SUBCATEGORIES</t>
  </si>
  <si>
    <t>UNIT OF MEASURE - ASSET QUANTITY</t>
  </si>
  <si>
    <t>SERVICE</t>
  </si>
  <si>
    <t>ASSET SUBCATEGORY</t>
  </si>
  <si>
    <t>EXPENDITURE TYPE</t>
  </si>
  <si>
    <t>NO. OF TOWERS (000'S)</t>
  </si>
  <si>
    <t>MAINTENANCE</t>
  </si>
  <si>
    <t>ASSET QUANTITY AT YEAR END</t>
  </si>
  <si>
    <t>000`S</t>
  </si>
  <si>
    <t>ASSET QUANTITY INSPECTED/MAINTAINED</t>
  </si>
  <si>
    <t>AVERAGE AGE OF ASSET GROUP</t>
  </si>
  <si>
    <t>INSPECTION CYCLE</t>
  </si>
  <si>
    <t>MAINTENANCE CYCLE</t>
  </si>
  <si>
    <t>COST METRICS</t>
  </si>
  <si>
    <t>ROUTINE MAINTENANCE COSTS</t>
  </si>
  <si>
    <t>LENGTH (ROUTE KM) (000'S)</t>
  </si>
  <si>
    <t>NO. OF SWITCHBAYS (000'S)</t>
  </si>
  <si>
    <t>NO. OF TRANSFORMERS (000'S)</t>
  </si>
  <si>
    <t>NO. OF SUBSTATION PROPERTIES MAINTAINED (000'S)</t>
  </si>
  <si>
    <t>TABLE 2.8.1 - NETWORK OVERHEADS EXPENDITURE</t>
  </si>
  <si>
    <t>EXPENDITURE CURRENTLY REPORTED UNDER ANNUAL INFORMATION GUIDELINES ($000'S):</t>
  </si>
  <si>
    <t>DATA CATEGORY</t>
  </si>
  <si>
    <t>DATA SUBCATEGORY</t>
  </si>
  <si>
    <t>TOTAL COST ($000'S)</t>
  </si>
  <si>
    <t>TABLE 2.8.2 - CORPORATE OVERHEADS EXPENDITURE</t>
  </si>
  <si>
    <t>ASL (0'S)</t>
  </si>
  <si>
    <t>TOTAL LABOUR COST ($000'S)</t>
  </si>
  <si>
    <t>AVERAGE PRODUCTIVE WORK HOURS PER ASL (0'S)</t>
  </si>
  <si>
    <t>STAND-DOWN OCCURENCES PER ASL (0'S)</t>
  </si>
  <si>
    <t>AVERAGE PRODUCTIVE WORK HOURS PER ASL - ORDINARY TIME (0'S)</t>
  </si>
  <si>
    <t>AVERAGE PRODUCTIVE WORK HOURS HOURLY RATE PER ASL - ORDINARY TIME (0'S)</t>
  </si>
  <si>
    <t>AVERAGE PRODUCTIVE WORK HOURS PER ASL - OVERTIME (0'S)</t>
  </si>
  <si>
    <t>AVERAGE PRODUCTIVE WORK HOURS HOURLY RATE PER ASL - OVERTIME (0'S)</t>
  </si>
  <si>
    <t>STAFFING LEVEL</t>
  </si>
  <si>
    <t xml:space="preserve">EXECUTIVE MANAGER </t>
  </si>
  <si>
    <t>LABOUR</t>
  </si>
  <si>
    <t>AVERAGE STAFFING LEVEL</t>
  </si>
  <si>
    <t>TOTAL LABOUR COST</t>
  </si>
  <si>
    <t>AVERAGE PRODUCTIVE WORK HOUR PER ASL</t>
  </si>
  <si>
    <t>HOURS</t>
  </si>
  <si>
    <t>STAND-DOWN OCCURENCES PER ASL</t>
  </si>
  <si>
    <t>DESCRIPTOR METRICS</t>
  </si>
  <si>
    <t>SENIOR MANAGER</t>
  </si>
  <si>
    <t>MANAGER</t>
  </si>
  <si>
    <t>PROFESSIONAL</t>
  </si>
  <si>
    <t>SEMI PROFESSIONAL</t>
  </si>
  <si>
    <t xml:space="preserve">SUPPORT STAFF </t>
  </si>
  <si>
    <t>INTERN, JUNIOR STAFF, APPRENTICE</t>
  </si>
  <si>
    <t>SKILLED ELECTRICAL WORKER</t>
  </si>
  <si>
    <t>SKILLED NON ELECTICAL WORKER</t>
  </si>
  <si>
    <t>APPRENTICE</t>
  </si>
  <si>
    <t>UNSKILLED WORKER</t>
  </si>
  <si>
    <t>INPUT COSTS</t>
  </si>
  <si>
    <t>AUGEMENTATION</t>
  </si>
  <si>
    <t>MEAN ECONOMIC LIFE</t>
  </si>
  <si>
    <t>STANDARD DEVIATION ECONOMIC LIFE</t>
  </si>
  <si>
    <t>NUMBER OF INSTALLED ASSETS</t>
  </si>
  <si>
    <t>SUMMER</t>
  </si>
  <si>
    <t>WINTER</t>
  </si>
  <si>
    <t>DEMAND FORECASTING</t>
  </si>
  <si>
    <t>RAW NETWORK COINCIDENT MD</t>
  </si>
  <si>
    <t>NETWORK LEVEL</t>
  </si>
  <si>
    <t>MAXIMUM DEMAND</t>
  </si>
  <si>
    <t xml:space="preserve">DATE MD OCCURRED </t>
  </si>
  <si>
    <t>DATE</t>
  </si>
  <si>
    <t>DD/MM/YYYY</t>
  </si>
  <si>
    <t>TIME</t>
  </si>
  <si>
    <t>WINTER/SUMMER</t>
  </si>
  <si>
    <t>EMBEDDED GENERATION</t>
  </si>
  <si>
    <t>GENERATED LOAD</t>
  </si>
  <si>
    <t>WEATHER CORRECTED (10% POE) NETWORK COINCIDENT MD</t>
  </si>
  <si>
    <t>WEATHER CORRECTED (50% POE) NETWORK COINCIDENT MD</t>
  </si>
  <si>
    <t>UNIT</t>
  </si>
  <si>
    <t>MAX DEMAND</t>
  </si>
  <si>
    <t>LOCATION SUBCATEGORY</t>
  </si>
  <si>
    <t>&lt;INSERT CONNECTION POINT NAME&gt;</t>
  </si>
  <si>
    <t>NON-COINCIDENT</t>
  </si>
  <si>
    <t>NON-COINCIDENT MAXIMUM DEMAND</t>
  </si>
  <si>
    <t>RATING</t>
  </si>
  <si>
    <t>COINCIDENT</t>
  </si>
  <si>
    <t>COINCIDENT MAXIMUM DEMAND</t>
  </si>
  <si>
    <t>SCADA NETWORK CONTROL AND PROTECTION SYSTEMS</t>
  </si>
  <si>
    <t>DIRECT MATERIAL COST ($000'S)</t>
  </si>
  <si>
    <t>DIRECT LABOUR COST ($000'S)</t>
  </si>
  <si>
    <t>CONTRACT COST ($000'S)</t>
  </si>
  <si>
    <t>OTHER COST ($000'S)</t>
  </si>
  <si>
    <t>RELATED PARTY CONTRACT COST ($000'S)</t>
  </si>
  <si>
    <t>RELATED PARTY CONTRACT MARGIN ($000'S)</t>
  </si>
  <si>
    <t>MAINTENANCE ACTIVITY</t>
  </si>
  <si>
    <t>MAINTENANCE ASSET CATEGORY</t>
  </si>
  <si>
    <t>TABLE 4.3.1 NON-COINCIDENT &amp; COINCIDENT MAXIMUM DEMAND</t>
  </si>
  <si>
    <t>4.3 MAXIMUM DEMAND AND UTILISATION AT SPATIAL LEVEL</t>
  </si>
  <si>
    <t>4.2 MAXIMUM DEMAND AT NETWORK LEVEL</t>
  </si>
  <si>
    <t>1.0 Business &amp; other details</t>
  </si>
  <si>
    <t>ROUTE LINE LENGTH WITHIN ZONE (KM)</t>
  </si>
  <si>
    <t>Substations</t>
  </si>
  <si>
    <t>Lines</t>
  </si>
  <si>
    <t>Total augmentation capex</t>
  </si>
  <si>
    <t>2.9 LABOUR</t>
  </si>
  <si>
    <t>TABLE 2.9.1 - COST METRICS PER ANNUM</t>
  </si>
  <si>
    <t>2.4 CONNECTIONS EXPENDITURE</t>
  </si>
  <si>
    <t>TNSP CONNECTION CLASSIFICATIONS AND SPECIFICATIONS OF ANNUAL DIRECT AND INDIRECT COSTS</t>
  </si>
  <si>
    <t>TABLE 2.4.1 EXPENDITURE OF CONNECTION PROJECTS</t>
  </si>
  <si>
    <t>TABLE 2.4.2 DESCRIPTION OF CONNECTION PROJECTS</t>
  </si>
  <si>
    <t>CONNECTION RATING (MVA) (NSP TO NOMINATE)</t>
  </si>
  <si>
    <t>CONNECTION VOLTAGE (KV) (NSP TO NOMINATE)</t>
  </si>
  <si>
    <t>CONNECTION PROJECT</t>
  </si>
  <si>
    <t>EXPENDITURE CATEGORIES</t>
  </si>
  <si>
    <t>OVERHEAD</t>
  </si>
  <si>
    <t>UNDERGROUND</t>
  </si>
  <si>
    <t>UNDERGROUND/OVERHEAD (USE DROP DOWN BOXES)</t>
  </si>
  <si>
    <t>YEAR OF CONNECTION PROJECT COMPLETION (NSP TO NOMINATE)</t>
  </si>
  <si>
    <t xml:space="preserve">ASSET FAILURES  </t>
  </si>
  <si>
    <t>ASSET REPLACEMENTS</t>
  </si>
  <si>
    <t>ASSET FAILURES</t>
  </si>
  <si>
    <t>ASSETS IN COMMISSION</t>
  </si>
  <si>
    <t>ASSETS REPLACEMENTS</t>
  </si>
  <si>
    <r>
      <rPr>
        <b/>
        <sz val="12"/>
        <rFont val="Arial"/>
        <family val="2"/>
      </rPr>
      <t xml:space="preserve">TRANSMISSION CABLES BY: </t>
    </r>
    <r>
      <rPr>
        <sz val="12"/>
        <rFont val="Arial"/>
        <family val="2"/>
      </rPr>
      <t xml:space="preserve">
HIGHEST OPERATING VOLTAGE, INSULATION TYPE</t>
    </r>
  </si>
  <si>
    <r>
      <rPr>
        <b/>
        <sz val="12"/>
        <rFont val="Arial"/>
        <family val="2"/>
      </rPr>
      <t xml:space="preserve">SUBSTATION SWITCHBAYS BY: </t>
    </r>
    <r>
      <rPr>
        <sz val="12"/>
        <rFont val="Arial"/>
        <family val="2"/>
      </rPr>
      <t xml:space="preserve">
HIGHEST OPERATING VOLTAGE, SWITCH TYPE</t>
    </r>
  </si>
  <si>
    <r>
      <rPr>
        <b/>
        <sz val="12"/>
        <rFont val="Arial"/>
        <family val="2"/>
      </rPr>
      <t xml:space="preserve">OTHER BY: </t>
    </r>
    <r>
      <rPr>
        <sz val="12"/>
        <rFont val="Arial"/>
        <family val="2"/>
      </rPr>
      <t xml:space="preserve">
TNSP DEFINED</t>
    </r>
  </si>
  <si>
    <t>YEAR OF INSTALLATION</t>
  </si>
  <si>
    <t>TABLE 4.1.1 - ASSET AGE PROFILE</t>
  </si>
  <si>
    <t xml:space="preserve">SENIOR MANAGER </t>
  </si>
  <si>
    <t xml:space="preserve">MANAGER </t>
  </si>
  <si>
    <t xml:space="preserve">PROFESSIONAL </t>
  </si>
  <si>
    <t xml:space="preserve">SEMI PROFESSIONAL </t>
  </si>
  <si>
    <t>TOTAL DIRECT NETWORK LABOUR INTERNAL LABOUR COSTS</t>
  </si>
  <si>
    <t>EMPLOYEE (OPTIONAL)</t>
  </si>
  <si>
    <t>LABOUR HIRE (OPTIONAL)</t>
  </si>
  <si>
    <t xml:space="preserve">NUMBER PURCHASED </t>
  </si>
  <si>
    <t xml:space="preserve">NUMBER LEASED </t>
  </si>
  <si>
    <t xml:space="preserve">NUMBER IN FLEET </t>
  </si>
  <si>
    <t>PROPORTION OF TOTAL FLEET EXPENDITURE ALLOCATED AS REGULATORY EXPENDITURE (%)</t>
  </si>
  <si>
    <t>%</t>
  </si>
  <si>
    <t>TABLE 4.2.1 - RAW AND WEATHER CORRECTED COINCIDENT MAXIMUM DEMAND AT NETWORK LEVEL (SUMMED AT TRANSMISSION CONNECTION POINT)</t>
  </si>
  <si>
    <t>TOTEX</t>
  </si>
  <si>
    <t>PERCENTAGE</t>
  </si>
  <si>
    <t>TABLE 2.9.2 - EXTRA DESCRIPTOR METRICS FOR CURRENT YEAR</t>
  </si>
  <si>
    <t>OTHER EXPENDITURE</t>
  </si>
  <si>
    <t>CAR ($000'S)</t>
  </si>
  <si>
    <t>LIGHT COMMERCIAL VEHICLE ($000'S)</t>
  </si>
  <si>
    <t xml:space="preserve">ELEVATED WORK PLATFORM (LCV) ($000'S) </t>
  </si>
  <si>
    <t>ELEVATED WORK PLATFORM (HCV) ($000'S)</t>
  </si>
  <si>
    <t>HEAVY COMMERCIAL VEHICLE ($000'S)</t>
  </si>
  <si>
    <t>CAR EXPENDITURE</t>
  </si>
  <si>
    <t>LIGHT COMMERCIAL VEHICLE EXPENDITURE</t>
  </si>
  <si>
    <t>ELEVATED WORK PLATFORM (LCV) EXPENDITURE</t>
  </si>
  <si>
    <t>ELEVATED WORK PLATFORM (HCV) EXPENDITURE</t>
  </si>
  <si>
    <t>HEAVY COMMERCIAL VEHICLE EXPENDITURE</t>
  </si>
  <si>
    <t>2.5 NON NETWORK EXPENDITURE</t>
  </si>
  <si>
    <t>NON-NETWORK EXPENDITURE</t>
  </si>
  <si>
    <t>VOLUMES / %</t>
  </si>
  <si>
    <t>N/A</t>
  </si>
  <si>
    <t>ALL ZONES</t>
  </si>
  <si>
    <t>SP AusNet</t>
  </si>
  <si>
    <t>SPI PowerNet Pty Ltd 
(ACN 079 798 173)</t>
  </si>
  <si>
    <t>Southbank</t>
  </si>
  <si>
    <t>Level 31, 2 Southbank Boulevard</t>
  </si>
  <si>
    <t>Victoria</t>
  </si>
  <si>
    <t>Locked Bag 14051</t>
  </si>
  <si>
    <t>Melbourne City Mail Centre</t>
  </si>
  <si>
    <t>Mei Kwan See Toh</t>
  </si>
  <si>
    <t>03 9695 6597</t>
  </si>
  <si>
    <t>meikwan.seetoh@sp-ausnet.com.au</t>
  </si>
  <si>
    <t>Estimate ($000s nominal)</t>
  </si>
  <si>
    <t>&gt; 275 kV &amp; &lt; = 330 kV ; SINGLE CIRCUIT ; MAST</t>
  </si>
  <si>
    <t>&gt; 33 kV &amp; &lt; = 66 kV ; MULTIPLE CIRCUIT ; MAST</t>
  </si>
  <si>
    <t>&gt; 132 kV &amp; &lt; = 275 kV ; MULTIPLE CIRCUIT ; MAST</t>
  </si>
  <si>
    <t>OTHER: GROUND WIRE MAST (KM)</t>
  </si>
  <si>
    <t>OTHER : LIGHTING POLE</t>
  </si>
  <si>
    <t>OTHER: POLES &amp; TOWERS (COMMS, MICROWAVE ETC.)</t>
  </si>
  <si>
    <t>REFURBISHMENT : TOWER STRUCTURES</t>
  </si>
  <si>
    <t>OTHER : GROUND WIRE SPAN</t>
  </si>
  <si>
    <t>REFURBISHMENT : CONDUCTORS</t>
  </si>
  <si>
    <t>&lt; = 33 kV ; CB</t>
  </si>
  <si>
    <t>&gt; 33 kV &amp; &lt; = 66 kV ; CB</t>
  </si>
  <si>
    <t>&gt; 132 kV &amp; &lt; = 275 kV ; CB</t>
  </si>
  <si>
    <t>&gt; 275 kV &amp; &lt; = 330 kV ; CB</t>
  </si>
  <si>
    <t>&gt; 330 kV &amp; &lt; = 500 kV ; CB</t>
  </si>
  <si>
    <t>OTHER: &lt; = 66 kV  ; BUS</t>
  </si>
  <si>
    <t>OTHER: &gt; 132 kV &amp; &lt; = 275 kV  ; BUS</t>
  </si>
  <si>
    <t>OTHER: &gt; 275 kV &amp; &lt; = 330 kV  ; BUS</t>
  </si>
  <si>
    <t>OTHER: &gt; 330 kV &amp; &lt; = 500 kV  ; BUS</t>
  </si>
  <si>
    <t>&lt; = 66 kV ; RACK</t>
  </si>
  <si>
    <t>&gt; 132 kV &amp; &lt; = 275 kV ; RACK</t>
  </si>
  <si>
    <t>&gt; 275 kV &amp; &lt; = 330 kV ; RACK</t>
  </si>
  <si>
    <t>&gt; 330 kV &amp; &lt; = 500 kV  ; RACK</t>
  </si>
  <si>
    <t>OTHER : &gt; 33 kV &amp; &lt; = 66 kV  ; CVT</t>
  </si>
  <si>
    <t>OTHER : &gt; 132 kV &amp; &lt; = 275 kV  ; CVT</t>
  </si>
  <si>
    <t>OTHER : &gt; 275 kV &amp; &lt; = 300 kV  ; CVT</t>
  </si>
  <si>
    <t>OTHER : &gt; 300 k V &amp; &lt; = 500 k V ; CVT</t>
  </si>
  <si>
    <t>OTHER: SURGE DIVERTERS</t>
  </si>
  <si>
    <t>OTHER: &lt; = 33 kV;  SYNC CONDENSER</t>
  </si>
  <si>
    <t>COMMUNICATIONS ASSETS</t>
  </si>
  <si>
    <t>CONTROL EQUIPMENT</t>
  </si>
  <si>
    <t>INFRASTRUCTURE : PROT &amp; CONTROL</t>
  </si>
  <si>
    <t>OTHER : RELAYS</t>
  </si>
  <si>
    <t>OTHER : BATTERIES</t>
  </si>
  <si>
    <t>OTHER: NEUTRAL EARTH COMPENSATORS/RESISTORS</t>
  </si>
  <si>
    <t>GENERATORS AND MOTORS</t>
  </si>
  <si>
    <t>INFRASTRUCTURE : COMPRESSOR</t>
  </si>
  <si>
    <t>INFRASTRUCTURE : EARTH GRID</t>
  </si>
  <si>
    <t>METERING</t>
  </si>
  <si>
    <t>&gt;330 kV &amp; &lt; = 500 kV ; MATERIAL AAAC/1120 (KM)</t>
  </si>
  <si>
    <t>TOTAL MVAr BY SVCs ; REFURBISHMENT</t>
  </si>
  <si>
    <t>TOTAL MVAr BY CAPACITORS ; REFURBISHMENT</t>
  </si>
  <si>
    <t>TOTAL MVAr BY OIL FILLED REACTORS ; REFURBISHMENT</t>
  </si>
  <si>
    <t>Z719 CBTS 3rd 220/66 kV transformer</t>
  </si>
  <si>
    <t>Z734 KTS 5th transformer</t>
  </si>
  <si>
    <t>Z822 FTS &amp; CBTS Prot changes for LWN</t>
  </si>
  <si>
    <t>Z828 ERTS prot ERTS-DSH &amp; ERTS-DVY lines</t>
  </si>
  <si>
    <t>Z835 BTS prot upgrade to install NER at FF ZSS</t>
  </si>
  <si>
    <t>Z900 BLTS Protection Upgrade for NT ZSS works</t>
  </si>
  <si>
    <t>Z906 FBTS Replace SB (SO) No1  66kV Feeder Protection</t>
  </si>
  <si>
    <t>Z911 66kV feeder protection upgrade for KTS-AW and KTS-PV lines at KTS</t>
  </si>
  <si>
    <t>Z915 BETS  -  New BET 7  22kV Feeder Bay</t>
  </si>
  <si>
    <t xml:space="preserve">Z917 WMTS: New 66kV Line Protections for  WMTS-FE-WMTS </t>
  </si>
  <si>
    <t>Z922 Uprating of Bay C GTS-WPD</t>
  </si>
  <si>
    <t>Z923 Uprating of Bay 1 GTS-BCG 66kV Feeder Exit</t>
  </si>
  <si>
    <t>ZA06 TSTS - Backup Prot upgrade due to NER at HB</t>
  </si>
  <si>
    <t xml:space="preserve">ZA11 MAT Exit protection relocation, Part of 5th Transformer KTS  on load Project  </t>
  </si>
  <si>
    <t>ZA13 Provide duplicate 66kV line current differential protection at  WMTS, for the VM No.1, No.2 and No.3 66kV lines.</t>
  </si>
  <si>
    <t>ZA32 TSTS-DC1 &amp; DC2 Line Prot Upgrade</t>
  </si>
  <si>
    <t>ZB02 FTS - FTN Prot upgrade &amp; LWN Exit upgrade</t>
  </si>
  <si>
    <t>ZB12 Temporary 5th Transformer at RTS</t>
  </si>
  <si>
    <t xml:space="preserve">Z730 Establishment of 220 kV and 66 kV switchyards and connection asset transformers </t>
  </si>
  <si>
    <t>Z737 RCTS 66kV feeder prot work</t>
  </si>
  <si>
    <t>Z837 RCTS New RCTS – MDA No1 Feeder</t>
  </si>
  <si>
    <t>Z903 CBTS 220-22 kV Connection Transformers</t>
  </si>
  <si>
    <t>ZB18 RTS Contingency Option for Summer 2011-2012</t>
  </si>
  <si>
    <t>Z636 HYTS 22kV Supply</t>
  </si>
  <si>
    <t>ZB03 MTS - New 66kV Feeder Exit EM/EL</t>
  </si>
  <si>
    <t>Z719</t>
  </si>
  <si>
    <t xml:space="preserve">Direct materials costs </t>
  </si>
  <si>
    <t>CBTS 3rd 220/66 kV transformer</t>
  </si>
  <si>
    <t xml:space="preserve">Direct labour costs </t>
  </si>
  <si>
    <t>Z734</t>
  </si>
  <si>
    <t>KTS 5th transformer</t>
  </si>
  <si>
    <t>Z822</t>
  </si>
  <si>
    <t>FTS &amp; CBTS Prot changes for LWN</t>
  </si>
  <si>
    <t>Z828</t>
  </si>
  <si>
    <t>ERTS prot ERTS-DSH &amp; ERTS-DVY lines</t>
  </si>
  <si>
    <t>Z835</t>
  </si>
  <si>
    <t>BTS prot upgrade to install NER at FF ZSS</t>
  </si>
  <si>
    <t>Z900</t>
  </si>
  <si>
    <t>BLTS Protection Upgrade for NT ZSS works</t>
  </si>
  <si>
    <t>Z906</t>
  </si>
  <si>
    <t>FBTS Replace SB (SO) No1  66kV Feeder Protection</t>
  </si>
  <si>
    <t>Z911</t>
  </si>
  <si>
    <t>66kV feeder protection upgrade for KTS-AW and KTS-PV lines at KTS</t>
  </si>
  <si>
    <t>Z915</t>
  </si>
  <si>
    <t>BETS  -  New BET 7  22kV Feeder Bay</t>
  </si>
  <si>
    <t>Z917</t>
  </si>
  <si>
    <t xml:space="preserve">WMTS: New 66kV Line Protections for  WMTS-FE-WMTS </t>
  </si>
  <si>
    <t>Z922</t>
  </si>
  <si>
    <t>Uprating of Bay C GTS-WPD</t>
  </si>
  <si>
    <t>Z923</t>
  </si>
  <si>
    <t>Uprating of Bay 1 GTS-BCG 66kV Feeder Exit</t>
  </si>
  <si>
    <t>ZA06</t>
  </si>
  <si>
    <t>TSTS - Backup Prot upgrade due to NER at HB</t>
  </si>
  <si>
    <t>ZA11</t>
  </si>
  <si>
    <t xml:space="preserve">MAT Exit protection relocation, Part of 5th Transformer KTS  on load Project  </t>
  </si>
  <si>
    <t>ZA13</t>
  </si>
  <si>
    <t>Provide duplicate 66kV line current differential protection at  WMTS, for the VM No.1, No.2 and No.3 66kV lines.</t>
  </si>
  <si>
    <t>ZA32</t>
  </si>
  <si>
    <t>TSTS-DC1 &amp; DC2 Line Prot Upgrade</t>
  </si>
  <si>
    <t>ZB02</t>
  </si>
  <si>
    <t>FTS - FTN Prot upgrade &amp; LWN Exit upgrade</t>
  </si>
  <si>
    <t>ZB12</t>
  </si>
  <si>
    <t>Temporary 5th Transformer at RTS</t>
  </si>
  <si>
    <t>Z730</t>
  </si>
  <si>
    <t xml:space="preserve">Establishment of 220 kV and 66 kV switchyards and connection asset transformers </t>
  </si>
  <si>
    <t>Z737</t>
  </si>
  <si>
    <t>RCTS 66kV feeder prot work</t>
  </si>
  <si>
    <t>Z837</t>
  </si>
  <si>
    <t>RCTS New RCTS – MDA No1 Feeder</t>
  </si>
  <si>
    <t>Z903</t>
  </si>
  <si>
    <t>CBTS 220-22 kV Connection Transformers</t>
  </si>
  <si>
    <t>ZB18</t>
  </si>
  <si>
    <t>RTS Contingency Option for Summer 2011-2012</t>
  </si>
  <si>
    <t>Z636</t>
  </si>
  <si>
    <t>HYTS 22kV Supply</t>
  </si>
  <si>
    <t>ZB03</t>
  </si>
  <si>
    <t xml:space="preserve"> Direct materials costs </t>
  </si>
  <si>
    <t>MTS - New 66kV Feeder Exit EM/EL</t>
  </si>
  <si>
    <t xml:space="preserve"> COMMUNICATIONS ASSETS, CONTROL EQUIPMENT (000's)</t>
  </si>
  <si>
    <t>PROTECTION &amp; CONTROL INFRASTRUCTURE, RELAYS &amp; BATTERIES ('000s)</t>
  </si>
  <si>
    <t xml:space="preserve">    MAINTENANCE</t>
  </si>
  <si>
    <t>OPERATIONS</t>
  </si>
  <si>
    <t xml:space="preserve">    ASSET MANAGEMENT SUPPORT</t>
  </si>
  <si>
    <t xml:space="preserve">    ASSET WORKS PROGRAM</t>
  </si>
  <si>
    <t>TAXES AND CHARGES</t>
  </si>
  <si>
    <t>INSURANCE</t>
  </si>
  <si>
    <t>SELF-INSURANCE</t>
  </si>
  <si>
    <t>OH&amp;S</t>
  </si>
  <si>
    <t>FINANCE</t>
  </si>
  <si>
    <t>HR</t>
  </si>
  <si>
    <t>IT SUPPORT</t>
  </si>
  <si>
    <t xml:space="preserve">OTHER </t>
  </si>
  <si>
    <t>MANAGEMENT FEE</t>
  </si>
  <si>
    <t>INVENTORY ADJUSTMENT</t>
  </si>
  <si>
    <t>AVAILABILITY REBATE</t>
  </si>
  <si>
    <t>EASEMENT TAX</t>
  </si>
  <si>
    <t>ZONE 1</t>
  </si>
  <si>
    <t>OTHER: GROUND WIRE MAST</t>
  </si>
  <si>
    <t>OTHER : &gt;33 kV &amp; &lt; = 66 kV ; CVT</t>
  </si>
  <si>
    <t>OTHER : &gt; 275 kV &amp; &lt; = 330 kV  ; CVT</t>
  </si>
  <si>
    <t>OTHER : &gt; 330 kV &amp; &lt; = 500 kV  ; CVT</t>
  </si>
  <si>
    <t>220/66</t>
  </si>
  <si>
    <t>Overhead</t>
  </si>
  <si>
    <t>Underground</t>
  </si>
  <si>
    <t>TRANSMISSION TOWERS OTHER AND SUPPORT STRUCTURES:</t>
  </si>
  <si>
    <t>CONDUCTOR MATERIAL TYPE (KM) (Steel GW)</t>
  </si>
  <si>
    <t>CONDUCTOR MATERIAL TYPE (KM) (ACSR GW)</t>
  </si>
  <si>
    <t>CONDUCTOR MATERIAL TYPE (KM) (OPGW)</t>
  </si>
  <si>
    <t>CONDUCTOR MATERIAL TYPE (KM) (AAC)</t>
  </si>
  <si>
    <t>CONDUCTOR MATERIAL TYPE (KM) (AAAC)</t>
  </si>
  <si>
    <t>REFURBISHMENT : &gt; 33 kV &amp; &lt; = 66 kV ;  CAPACITORS</t>
  </si>
  <si>
    <t>REFURBISHMENT : &gt; 132 kV &amp; &lt; = 275 kV ;  OIL FILLED REACTORS</t>
  </si>
  <si>
    <t>CONDUCTOR MATERIAL TYPE (KM) (ACSR)</t>
  </si>
  <si>
    <t>OTHER - TOOLS AND EQUIPMENT</t>
  </si>
  <si>
    <t>OTHER EXPENDITURE ($000'S) - TOOLS AND EQUIPMENT</t>
  </si>
  <si>
    <t>OTHER : REFURBISHMENT TOWER STRUCTURES</t>
  </si>
  <si>
    <t>OTHER : GROUND WIRE SPAN (KM)</t>
  </si>
  <si>
    <t>OTHER : REFURBISHMENT CONDUCTORS</t>
  </si>
  <si>
    <t>OTHER: &lt; = 33 kV ; BUS</t>
  </si>
  <si>
    <t>OTHER: &gt; 33 kV &amp; &lt; = 66 kV ; BUS</t>
  </si>
  <si>
    <t>&lt; = 33 kV  ; RACK</t>
  </si>
  <si>
    <t>&gt; 33 kV &amp; &lt; = 66 kV  ; RACK</t>
  </si>
  <si>
    <t>OTHER : &lt; = 33 kV  ; CVT</t>
  </si>
  <si>
    <t>OTHER : REFURBISHMENT SWITCHBAYS</t>
  </si>
  <si>
    <t>OTHER : SECONDARY SWITCHBAYS</t>
  </si>
  <si>
    <t>OTHER : ESTABLISHMENT SWITCHBAYS</t>
  </si>
  <si>
    <t>OTHER : REFURBISHMENT TRANSFORMERS</t>
  </si>
  <si>
    <t>OTHER : SECONDARY TRANSFORMERS</t>
  </si>
  <si>
    <t>OTHER : ESTABLISHMENT TRANSFORMERS</t>
  </si>
  <si>
    <t>OTHER : REFURBISHMENT &gt; 33 KV &amp; &lt; = 66 KV ; CAPACITATORS</t>
  </si>
  <si>
    <t>OTHER : REFURBISHMENT &gt; 132 KV &amp; &lt; = 275 KV ; OIL FILLED REACTORS</t>
  </si>
  <si>
    <t xml:space="preserve">OTHER : SECONDARY </t>
  </si>
  <si>
    <t>OTHER : ESTABLISHMENT</t>
  </si>
  <si>
    <t>OTHER : SECURITY COMPLIANCE PROJECTS</t>
  </si>
  <si>
    <t>&lt; = 33 kV ; RACK</t>
  </si>
  <si>
    <t>&gt; 33 kV &amp; &lt; = 66 kV ; RACK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</si>
</sst>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9">
    <numFmt numFmtId="6" formatCode="&quot;$&quot;#,##0;[Red]\-&quot;$&quot;#,##0"/>
    <numFmt numFmtId="42" formatCode="_-&quot;$&quot;* #,##0_-;\-&quot;$&quot;* #,##0_-;_-&quot;$&quot;* &quot;-&quot;_-;_-@_-"/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&quot;$&quot;#,##0.00"/>
    <numFmt numFmtId="165" formatCode="0.0"/>
    <numFmt numFmtId="166" formatCode="_-&quot;$&quot;* #,##0_-;\-&quot;$&quot;* #,##0_-;_-&quot;$&quot;* &quot;-&quot;??_-;_-@_-"/>
    <numFmt numFmtId="167" formatCode="_-* #,##0.00_-;[Red]\(#,##0.00\)_-;_-* &quot;-&quot;??_-;_-@_-"/>
    <numFmt numFmtId="168" formatCode="_(* #,##0_);_(* \(#,##0\);_(* &quot;-&quot;_);_(@_)"/>
    <numFmt numFmtId="169" formatCode="_(* #,##0.00_);_(* \(#,##0.00\);_(* &quot;-&quot;??_);_(@_)"/>
    <numFmt numFmtId="170" formatCode="mm/dd/yy"/>
    <numFmt numFmtId="171" formatCode="_([$€-2]* #,##0.00_);_([$€-2]* \(#,##0.00\);_([$€-2]* &quot;-&quot;??_)"/>
    <numFmt numFmtId="172" formatCode="0_);[Red]\(0\)"/>
    <numFmt numFmtId="173" formatCode="0.0%"/>
    <numFmt numFmtId="174" formatCode="#,##0.0_);\(#,##0.0\)"/>
    <numFmt numFmtId="175" formatCode="#,##0_ ;\-#,##0\ "/>
    <numFmt numFmtId="176" formatCode="#,##0;[Red]\(#,##0.0\)"/>
    <numFmt numFmtId="177" formatCode="#,##0_ ;[Red]\(#,##0\)\ "/>
    <numFmt numFmtId="178" formatCode="#,##0.00;\(#,##0.00\)"/>
    <numFmt numFmtId="179" formatCode="_)d\-mmm\-yy_)"/>
    <numFmt numFmtId="180" formatCode="_(#,##0.0_);\(#,##0.0\);_(&quot;-&quot;_)"/>
    <numFmt numFmtId="181" formatCode="_(###0_);\(###0\);_(###0_)"/>
    <numFmt numFmtId="182" formatCode="#,##0.0000_);[Red]\(#,##0.0000\)"/>
    <numFmt numFmtId="183" formatCode="&quot;$&quot;#,##0"/>
    <numFmt numFmtId="184" formatCode="h:mm:ss;@"/>
    <numFmt numFmtId="185" formatCode="d/mm/yyyy;@"/>
    <numFmt numFmtId="186" formatCode="_-* #,##0_-;\-* #,##0_-;_-* &quot;-&quot;??_-;_-@_-"/>
    <numFmt numFmtId="187" formatCode="0.0000"/>
  </numFmts>
  <fonts count="120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0"/>
      <name val="Arial"/>
      <family val="2"/>
    </font>
    <font>
      <b/>
      <sz val="16"/>
      <color indexed="9"/>
      <name val="Arial"/>
      <family val="2"/>
    </font>
    <font>
      <sz val="18"/>
      <color indexed="9"/>
      <name val="Arial"/>
      <family val="2"/>
    </font>
    <font>
      <b/>
      <sz val="16"/>
      <color theme="0"/>
      <name val="Arial"/>
      <family val="2"/>
    </font>
    <font>
      <b/>
      <sz val="10"/>
      <color theme="0"/>
      <name val="Arial"/>
      <family val="2"/>
    </font>
    <font>
      <b/>
      <sz val="10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i/>
      <sz val="10"/>
      <name val="Arial"/>
      <family val="2"/>
    </font>
    <font>
      <sz val="10"/>
      <color theme="1"/>
      <name val="Arial"/>
      <family val="2"/>
    </font>
    <font>
      <b/>
      <sz val="10"/>
      <color indexed="10"/>
      <name val="Arial"/>
      <family val="2"/>
    </font>
    <font>
      <sz val="16"/>
      <color indexed="51"/>
      <name val="Arial Black"/>
      <family val="2"/>
    </font>
    <font>
      <sz val="16"/>
      <color indexed="51"/>
      <name val="Arial"/>
      <family val="2"/>
    </font>
    <font>
      <sz val="10"/>
      <color indexed="51"/>
      <name val="Arial"/>
      <family val="2"/>
    </font>
    <font>
      <b/>
      <sz val="10"/>
      <color indexed="51"/>
      <name val="Arial"/>
      <family val="2"/>
    </font>
    <font>
      <sz val="10"/>
      <color indexed="9"/>
      <name val="Arial"/>
      <family val="2"/>
    </font>
    <font>
      <u/>
      <sz val="10"/>
      <color indexed="12"/>
      <name val="Arial"/>
      <family val="2"/>
    </font>
    <font>
      <sz val="14"/>
      <color indexed="9"/>
      <name val="Arial"/>
      <family val="2"/>
    </font>
    <font>
      <sz val="20"/>
      <color indexed="9"/>
      <name val="Arial Black"/>
      <family val="2"/>
    </font>
    <font>
      <b/>
      <sz val="14"/>
      <name val="Arial"/>
      <family val="2"/>
    </font>
    <font>
      <i/>
      <sz val="11"/>
      <color theme="1"/>
      <name val="Calibri"/>
      <family val="2"/>
      <scheme val="minor"/>
    </font>
    <font>
      <b/>
      <sz val="11"/>
      <name val="Arial"/>
      <family val="2"/>
    </font>
    <font>
      <sz val="11"/>
      <color indexed="17"/>
      <name val="Calibri"/>
      <family val="2"/>
    </font>
    <font>
      <sz val="11"/>
      <name val="Calibri"/>
      <family val="2"/>
      <scheme val="minor"/>
    </font>
    <font>
      <sz val="10"/>
      <name val="Calibri"/>
      <family val="2"/>
      <scheme val="minor"/>
    </font>
    <font>
      <sz val="14"/>
      <name val="Arial"/>
      <family val="2"/>
    </font>
    <font>
      <b/>
      <sz val="10"/>
      <color theme="1"/>
      <name val="Arial"/>
      <family val="2"/>
    </font>
    <font>
      <i/>
      <sz val="10"/>
      <color theme="1"/>
      <name val="Arial"/>
      <family val="2"/>
    </font>
    <font>
      <sz val="8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9"/>
      <name val="AGaramond"/>
    </font>
    <font>
      <sz val="10"/>
      <name val="Times New Roman"/>
      <family val="1"/>
    </font>
    <font>
      <sz val="11"/>
      <color indexed="20"/>
      <name val="Calibri"/>
      <family val="2"/>
    </font>
    <font>
      <sz val="10"/>
      <name val="Helvetica"/>
      <family val="2"/>
    </font>
    <font>
      <sz val="10"/>
      <color indexed="12"/>
      <name val="Helvetica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0"/>
      <name val="MS Sans Serif"/>
      <family val="2"/>
    </font>
    <font>
      <sz val="10"/>
      <color indexed="24"/>
      <name val="Arial"/>
      <family val="2"/>
    </font>
    <font>
      <b/>
      <sz val="11"/>
      <color indexed="8"/>
      <name val="Calibri"/>
      <family val="2"/>
    </font>
    <font>
      <i/>
      <sz val="11"/>
      <color indexed="23"/>
      <name val="Calibri"/>
      <family val="2"/>
    </font>
    <font>
      <sz val="9"/>
      <name val="GillSans"/>
      <family val="2"/>
    </font>
    <font>
      <sz val="9"/>
      <name val="GillSans Light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9"/>
      <name val="Arial"/>
      <family val="2"/>
    </font>
    <font>
      <b/>
      <sz val="11"/>
      <color indexed="62"/>
      <name val="Calibri"/>
      <family val="2"/>
    </font>
    <font>
      <b/>
      <sz val="8"/>
      <name val="Arial"/>
      <family val="2"/>
    </font>
    <font>
      <b/>
      <sz val="8.5"/>
      <name val="Univers 65"/>
      <family val="2"/>
    </font>
    <font>
      <b/>
      <sz val="10"/>
      <color indexed="56"/>
      <name val="Wingdings"/>
      <charset val="2"/>
    </font>
    <font>
      <b/>
      <u/>
      <sz val="8"/>
      <color indexed="56"/>
      <name val="Arial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2"/>
      <color indexed="14"/>
      <name val="Arial"/>
      <family val="2"/>
    </font>
    <font>
      <sz val="11"/>
      <color indexed="60"/>
      <name val="Calibri"/>
      <family val="2"/>
    </font>
    <font>
      <sz val="8"/>
      <name val="Palatino"/>
      <family val="1"/>
    </font>
    <font>
      <b/>
      <sz val="11"/>
      <color indexed="63"/>
      <name val="Calibri"/>
      <family val="2"/>
    </font>
    <font>
      <sz val="8.5"/>
      <name val="Univers 55"/>
      <family val="2"/>
    </font>
    <font>
      <sz val="10"/>
      <color indexed="18"/>
      <name val="Times New Roman"/>
      <family val="1"/>
    </font>
    <font>
      <b/>
      <sz val="10"/>
      <name val="MS Sans Serif"/>
      <family val="2"/>
    </font>
    <font>
      <b/>
      <sz val="18"/>
      <color indexed="62"/>
      <name val="Cambria"/>
      <family val="2"/>
    </font>
    <font>
      <sz val="9"/>
      <color indexed="21"/>
      <name val="Helvetica-Black"/>
      <family val="2"/>
    </font>
    <font>
      <b/>
      <sz val="9"/>
      <name val="Palatino"/>
      <family val="1"/>
    </font>
    <font>
      <sz val="7"/>
      <name val="Palatino"/>
      <family val="1"/>
    </font>
    <font>
      <sz val="12"/>
      <name val="Palatino"/>
      <family val="1"/>
    </font>
    <font>
      <sz val="11"/>
      <name val="Helvetica-Black"/>
      <family val="2"/>
    </font>
    <font>
      <sz val="12"/>
      <color indexed="12"/>
      <name val="Arial MT"/>
    </font>
    <font>
      <b/>
      <u/>
      <sz val="9.5"/>
      <color indexed="56"/>
      <name val="Arial"/>
      <family val="2"/>
    </font>
    <font>
      <u/>
      <sz val="8"/>
      <color indexed="56"/>
      <name val="Arial"/>
      <family val="2"/>
    </font>
    <font>
      <sz val="11"/>
      <color indexed="10"/>
      <name val="Calibri"/>
      <family val="2"/>
    </font>
    <font>
      <b/>
      <sz val="11"/>
      <name val="Calibri"/>
      <family val="2"/>
      <scheme val="minor"/>
    </font>
    <font>
      <b/>
      <sz val="10"/>
      <color rgb="FFFF0000"/>
      <name val="Arial"/>
      <family val="2"/>
    </font>
    <font>
      <b/>
      <i/>
      <sz val="11"/>
      <color theme="1"/>
      <name val="Calibri"/>
      <family val="2"/>
      <scheme val="minor"/>
    </font>
    <font>
      <b/>
      <sz val="10"/>
      <color indexed="9"/>
      <name val="Arial"/>
      <family val="2"/>
    </font>
    <font>
      <sz val="10"/>
      <color rgb="FFFF0000"/>
      <name val="Arial"/>
      <family val="2"/>
    </font>
    <font>
      <b/>
      <sz val="11"/>
      <color theme="0"/>
      <name val="Arial"/>
      <family val="2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sz val="11"/>
      <color theme="0"/>
      <name val="Calibri"/>
      <family val="2"/>
      <scheme val="minor"/>
    </font>
    <font>
      <sz val="10"/>
      <color rgb="FF0070C0"/>
      <name val="Arial"/>
      <family val="2"/>
    </font>
    <font>
      <sz val="12"/>
      <color theme="1"/>
      <name val="Calibri"/>
      <family val="2"/>
      <scheme val="minor"/>
    </font>
    <font>
      <b/>
      <sz val="8"/>
      <name val="Calibri"/>
      <family val="2"/>
      <scheme val="minor"/>
    </font>
    <font>
      <u/>
      <sz val="10"/>
      <color indexed="12"/>
      <name val="MS Sans Serif"/>
      <family val="2"/>
    </font>
    <font>
      <sz val="10"/>
      <color theme="0"/>
      <name val="Arial"/>
      <family val="2"/>
    </font>
    <font>
      <b/>
      <sz val="16"/>
      <color indexed="9"/>
      <name val="Calibri"/>
      <family val="2"/>
      <scheme val="minor"/>
    </font>
    <font>
      <sz val="14"/>
      <color indexed="9"/>
      <name val="Calibri"/>
      <family val="2"/>
      <scheme val="minor"/>
    </font>
    <font>
      <sz val="18"/>
      <color indexed="9"/>
      <name val="Calibri"/>
      <family val="2"/>
      <scheme val="minor"/>
    </font>
    <font>
      <sz val="20"/>
      <color indexed="9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indexed="9"/>
      <name val="Calibri"/>
      <family val="2"/>
      <scheme val="minor"/>
    </font>
    <font>
      <sz val="10"/>
      <color indexed="9"/>
      <name val="Calibri"/>
      <family val="2"/>
      <scheme val="minor"/>
    </font>
    <font>
      <sz val="11"/>
      <name val="Arial"/>
      <family val="2"/>
    </font>
    <font>
      <b/>
      <sz val="18"/>
      <color indexed="9"/>
      <name val="Arial"/>
      <family val="2"/>
    </font>
    <font>
      <sz val="16"/>
      <color indexed="9"/>
      <name val="Arial"/>
      <family val="2"/>
    </font>
    <font>
      <b/>
      <sz val="14"/>
      <color theme="0"/>
      <name val="Arial"/>
      <family val="2"/>
    </font>
    <font>
      <b/>
      <sz val="14"/>
      <color theme="0"/>
      <name val="Calibri"/>
      <family val="2"/>
      <scheme val="minor"/>
    </font>
    <font>
      <sz val="14"/>
      <color theme="0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2"/>
      <color theme="1"/>
      <name val="Arial"/>
      <family val="2"/>
    </font>
    <font>
      <b/>
      <sz val="12"/>
      <color indexed="9"/>
      <name val="Arial"/>
      <family val="2"/>
    </font>
    <font>
      <sz val="14"/>
      <color theme="0"/>
      <name val="Arial"/>
      <family val="2"/>
    </font>
    <font>
      <b/>
      <sz val="14"/>
      <color theme="1"/>
      <name val="Arial"/>
      <family val="2"/>
    </font>
    <font>
      <b/>
      <sz val="16"/>
      <color rgb="FFFFFFFF"/>
      <name val="Arial"/>
      <family val="2"/>
    </font>
    <font>
      <sz val="16"/>
      <color rgb="FFFFFFFF"/>
      <name val="Arial"/>
      <family val="2"/>
    </font>
    <font>
      <i/>
      <sz val="10"/>
      <color rgb="FF0070C0"/>
      <name val="Arial"/>
      <family val="2"/>
    </font>
    <font>
      <sz val="16"/>
      <color theme="0"/>
      <name val="Calibri"/>
      <family val="2"/>
      <scheme val="minor"/>
    </font>
    <font>
      <b/>
      <sz val="12"/>
      <color theme="0"/>
      <name val="Arial"/>
      <family val="2"/>
    </font>
    <font>
      <sz val="11"/>
      <color rgb="FF0070C0"/>
      <name val="Arial"/>
      <family val="2"/>
    </font>
    <font>
      <b/>
      <sz val="14"/>
      <color indexed="9"/>
      <name val="Arial"/>
      <family val="2"/>
    </font>
    <font>
      <b/>
      <sz val="14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00B050"/>
      <name val="Calibri"/>
      <family val="2"/>
      <scheme val="minor"/>
    </font>
    <font>
      <sz val="12"/>
      <color rgb="FF00B050"/>
      <name val="Arial"/>
      <family val="2"/>
    </font>
    <font>
      <sz val="10"/>
      <color rgb="FF00B050"/>
      <name val="Arial"/>
      <family val="2"/>
    </font>
    <font>
      <sz val="11"/>
      <color rgb="FF00B050"/>
      <name val="Arial"/>
      <family val="2"/>
    </font>
  </fonts>
  <fills count="51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 tint="0.39994506668294322"/>
        <bgColor indexed="64"/>
      </patternFill>
    </fill>
    <fill>
      <patternFill patternType="solid">
        <fgColor theme="6" tint="0.39994506668294322"/>
        <bgColor indexed="64"/>
      </patternFill>
    </fill>
    <fill>
      <patternFill patternType="solid">
        <fgColor indexed="42"/>
      </patternFill>
    </fill>
    <fill>
      <patternFill patternType="solid">
        <fgColor indexed="9"/>
      </patternFill>
    </fill>
    <fill>
      <patternFill patternType="solid">
        <fgColor indexed="47"/>
      </patternFill>
    </fill>
    <fill>
      <patternFill patternType="solid">
        <fgColor indexed="26"/>
      </patternFill>
    </fill>
    <fill>
      <patternFill patternType="solid">
        <fgColor indexed="27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44"/>
      </patternFill>
    </fill>
    <fill>
      <patternFill patternType="solid">
        <fgColor indexed="49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10"/>
      </patternFill>
    </fill>
    <fill>
      <patternFill patternType="solid">
        <fgColor indexed="42"/>
        <bgColor indexed="42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27"/>
        <bgColor indexed="27"/>
      </patternFill>
    </fill>
    <fill>
      <patternFill patternType="solid">
        <fgColor indexed="47"/>
        <bgColor indexed="47"/>
      </patternFill>
    </fill>
    <fill>
      <patternFill patternType="solid">
        <fgColor indexed="53"/>
      </patternFill>
    </fill>
    <fill>
      <patternFill patternType="solid">
        <fgColor indexed="45"/>
      </patternFill>
    </fill>
    <fill>
      <patternFill patternType="solid">
        <fgColor indexed="55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mediumGray">
        <fgColor indexed="22"/>
      </patternFill>
    </fill>
    <fill>
      <patternFill patternType="solid">
        <fgColor theme="6" tint="0.39997558519241921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000000"/>
        <bgColor rgb="FF000000"/>
      </patternFill>
    </fill>
    <fill>
      <patternFill patternType="solid">
        <fgColor rgb="FF808080"/>
        <bgColor rgb="FF000000"/>
      </patternFill>
    </fill>
    <fill>
      <patternFill patternType="solid">
        <fgColor rgb="FFFFC000"/>
        <bgColor indexed="64"/>
      </patternFill>
    </fill>
  </fills>
  <borders count="217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indexed="64"/>
      </right>
      <top/>
      <bottom style="thin">
        <color auto="1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auto="1"/>
      </bottom>
      <diagonal/>
    </border>
    <border>
      <left style="thin">
        <color indexed="64"/>
      </left>
      <right/>
      <top style="thin">
        <color indexed="64"/>
      </top>
      <bottom style="double">
        <color auto="1"/>
      </bottom>
      <diagonal/>
    </border>
    <border>
      <left style="medium">
        <color auto="1"/>
      </left>
      <right/>
      <top style="double">
        <color auto="1"/>
      </top>
      <bottom style="thick">
        <color auto="1"/>
      </bottom>
      <diagonal/>
    </border>
    <border>
      <left style="thin">
        <color indexed="64"/>
      </left>
      <right style="thin">
        <color indexed="64"/>
      </right>
      <top style="double">
        <color auto="1"/>
      </top>
      <bottom style="thick">
        <color auto="1"/>
      </bottom>
      <diagonal/>
    </border>
    <border>
      <left style="thin">
        <color indexed="64"/>
      </left>
      <right/>
      <top style="double">
        <color auto="1"/>
      </top>
      <bottom style="thick">
        <color auto="1"/>
      </bottom>
      <diagonal/>
    </border>
    <border>
      <left/>
      <right/>
      <top style="double">
        <color auto="1"/>
      </top>
      <bottom style="thick">
        <color auto="1"/>
      </bottom>
      <diagonal/>
    </border>
    <border>
      <left style="thin">
        <color indexed="64"/>
      </left>
      <right/>
      <top style="thick">
        <color auto="1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auto="1"/>
      </bottom>
      <diagonal/>
    </border>
    <border>
      <left style="thin">
        <color indexed="64"/>
      </left>
      <right style="medium">
        <color indexed="64"/>
      </right>
      <top style="double">
        <color auto="1"/>
      </top>
      <bottom style="thick">
        <color auto="1"/>
      </bottom>
      <diagonal/>
    </border>
    <border>
      <left style="thin">
        <color indexed="64"/>
      </left>
      <right style="thin">
        <color indexed="64"/>
      </right>
      <top style="thick">
        <color auto="1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ck">
        <color auto="1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auto="1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auto="1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auto="1"/>
      </left>
      <right/>
      <top style="thick">
        <color auto="1"/>
      </top>
      <bottom style="thin">
        <color auto="1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indexed="64"/>
      </right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thick">
        <color auto="1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double">
        <color auto="1"/>
      </bottom>
      <diagonal/>
    </border>
    <border>
      <left/>
      <right style="medium">
        <color indexed="64"/>
      </right>
      <top style="double">
        <color auto="1"/>
      </top>
      <bottom style="thick">
        <color auto="1"/>
      </bottom>
      <diagonal/>
    </border>
    <border>
      <left/>
      <right style="medium">
        <color indexed="64"/>
      </right>
      <top style="thick">
        <color auto="1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ck">
        <color auto="1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auto="1"/>
      </top>
      <bottom style="thick">
        <color auto="1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ck">
        <color auto="1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ck">
        <color auto="1"/>
      </bottom>
      <diagonal/>
    </border>
    <border>
      <left style="thin">
        <color indexed="64"/>
      </left>
      <right style="thin">
        <color indexed="64"/>
      </right>
      <top/>
      <bottom style="thick">
        <color auto="1"/>
      </bottom>
      <diagonal/>
    </border>
    <border>
      <left style="thin">
        <color indexed="64"/>
      </left>
      <right style="medium">
        <color auto="1"/>
      </right>
      <top/>
      <bottom style="thick">
        <color auto="1"/>
      </bottom>
      <diagonal/>
    </border>
    <border>
      <left/>
      <right/>
      <top/>
      <bottom style="thick">
        <color indexed="64"/>
      </bottom>
      <diagonal/>
    </border>
    <border>
      <left/>
      <right/>
      <top style="thin">
        <color auto="1"/>
      </top>
      <bottom style="thin">
        <color indexed="64"/>
      </bottom>
      <diagonal/>
    </border>
    <border>
      <left style="thin">
        <color auto="1"/>
      </left>
      <right/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/>
      <right style="medium">
        <color indexed="64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auto="1"/>
      </top>
      <bottom style="medium">
        <color indexed="64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indexed="64"/>
      </top>
      <bottom style="thin">
        <color indexed="64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auto="1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thin">
        <color auto="1"/>
      </left>
      <right/>
      <top style="thin">
        <color indexed="64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/>
      <top style="thin">
        <color indexed="64"/>
      </top>
      <bottom/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auto="1"/>
      </left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medium">
        <color indexed="4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/>
      <top style="thin">
        <color indexed="64"/>
      </top>
      <bottom/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double">
        <color auto="1"/>
      </bottom>
      <diagonal/>
    </border>
    <border>
      <left style="medium">
        <color indexed="64"/>
      </left>
      <right style="medium">
        <color indexed="64"/>
      </right>
      <top style="double">
        <color auto="1"/>
      </top>
      <bottom style="thick">
        <color auto="1"/>
      </bottom>
      <diagonal/>
    </border>
    <border>
      <left style="thin">
        <color indexed="64"/>
      </left>
      <right/>
      <top/>
      <bottom style="thick">
        <color auto="1"/>
      </bottom>
      <diagonal/>
    </border>
    <border>
      <left style="medium">
        <color indexed="64"/>
      </left>
      <right style="medium">
        <color indexed="64"/>
      </right>
      <top/>
      <bottom style="thick">
        <color indexed="64"/>
      </bottom>
      <diagonal/>
    </border>
    <border>
      <left/>
      <right/>
      <top/>
      <bottom style="thick">
        <color indexed="64"/>
      </bottom>
      <diagonal/>
    </border>
    <border>
      <left style="thin">
        <color indexed="64"/>
      </left>
      <right style="medium">
        <color indexed="64"/>
      </right>
      <top/>
      <bottom style="thick">
        <color indexed="64"/>
      </bottom>
      <diagonal/>
    </border>
    <border>
      <left style="medium">
        <color indexed="64"/>
      </left>
      <right style="medium">
        <color indexed="64"/>
      </right>
      <top style="thick">
        <color auto="1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/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50134">
    <xf numFmtId="0" fontId="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 applyFill="0"/>
    <xf numFmtId="0" fontId="20" fillId="0" borderId="0" applyNumberFormat="0" applyFill="0" applyBorder="0" applyAlignment="0" applyProtection="0">
      <alignment vertical="top"/>
      <protection locked="0"/>
    </xf>
    <xf numFmtId="0" fontId="2" fillId="0" borderId="0"/>
    <xf numFmtId="0" fontId="2" fillId="0" borderId="0"/>
    <xf numFmtId="0" fontId="4" fillId="0" borderId="0" applyFill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7" fontId="32" fillId="0" borderId="0"/>
    <xf numFmtId="167" fontId="32" fillId="0" borderId="0"/>
    <xf numFmtId="0" fontId="33" fillId="16" borderId="0" applyNumberFormat="0" applyBorder="0" applyAlignment="0" applyProtection="0"/>
    <xf numFmtId="0" fontId="33" fillId="17" borderId="0" applyNumberFormat="0" applyBorder="0" applyAlignment="0" applyProtection="0"/>
    <xf numFmtId="0" fontId="33" fillId="18" borderId="0" applyNumberFormat="0" applyBorder="0" applyAlignment="0" applyProtection="0"/>
    <xf numFmtId="0" fontId="33" fillId="16" borderId="0" applyNumberFormat="0" applyBorder="0" applyAlignment="0" applyProtection="0"/>
    <xf numFmtId="0" fontId="33" fillId="19" borderId="0" applyNumberFormat="0" applyBorder="0" applyAlignment="0" applyProtection="0"/>
    <xf numFmtId="0" fontId="33" fillId="17" borderId="0" applyNumberFormat="0" applyBorder="0" applyAlignment="0" applyProtection="0"/>
    <xf numFmtId="0" fontId="33" fillId="20" borderId="0" applyNumberFormat="0" applyBorder="0" applyAlignment="0" applyProtection="0"/>
    <xf numFmtId="0" fontId="33" fillId="17" borderId="0" applyNumberFormat="0" applyBorder="0" applyAlignment="0" applyProtection="0"/>
    <xf numFmtId="0" fontId="33" fillId="21" borderId="0" applyNumberFormat="0" applyBorder="0" applyAlignment="0" applyProtection="0"/>
    <xf numFmtId="0" fontId="33" fillId="20" borderId="0" applyNumberFormat="0" applyBorder="0" applyAlignment="0" applyProtection="0"/>
    <xf numFmtId="0" fontId="33" fillId="22" borderId="0" applyNumberFormat="0" applyBorder="0" applyAlignment="0" applyProtection="0"/>
    <xf numFmtId="0" fontId="33" fillId="17" borderId="0" applyNumberFormat="0" applyBorder="0" applyAlignment="0" applyProtection="0"/>
    <xf numFmtId="0" fontId="34" fillId="23" borderId="0" applyNumberFormat="0" applyBorder="0" applyAlignment="0" applyProtection="0"/>
    <xf numFmtId="0" fontId="34" fillId="17" borderId="0" applyNumberFormat="0" applyBorder="0" applyAlignment="0" applyProtection="0"/>
    <xf numFmtId="0" fontId="34" fillId="21" borderId="0" applyNumberFormat="0" applyBorder="0" applyAlignment="0" applyProtection="0"/>
    <xf numFmtId="0" fontId="34" fillId="20" borderId="0" applyNumberFormat="0" applyBorder="0" applyAlignment="0" applyProtection="0"/>
    <xf numFmtId="0" fontId="34" fillId="23" borderId="0" applyNumberFormat="0" applyBorder="0" applyAlignment="0" applyProtection="0"/>
    <xf numFmtId="0" fontId="34" fillId="17" borderId="0" applyNumberFormat="0" applyBorder="0" applyAlignment="0" applyProtection="0"/>
    <xf numFmtId="0" fontId="33" fillId="24" borderId="0" applyNumberFormat="0" applyBorder="0" applyAlignment="0" applyProtection="0"/>
    <xf numFmtId="0" fontId="33" fillId="24" borderId="0" applyNumberFormat="0" applyBorder="0" applyAlignment="0" applyProtection="0"/>
    <xf numFmtId="0" fontId="34" fillId="25" borderId="0" applyNumberFormat="0" applyBorder="0" applyAlignment="0" applyProtection="0"/>
    <xf numFmtId="0" fontId="34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4" fillId="28" borderId="0" applyNumberFormat="0" applyBorder="0" applyAlignment="0" applyProtection="0"/>
    <xf numFmtId="0" fontId="34" fillId="29" borderId="0" applyNumberFormat="0" applyBorder="0" applyAlignment="0" applyProtection="0"/>
    <xf numFmtId="0" fontId="33" fillId="26" borderId="0" applyNumberFormat="0" applyBorder="0" applyAlignment="0" applyProtection="0"/>
    <xf numFmtId="0" fontId="33" fillId="30" borderId="0" applyNumberFormat="0" applyBorder="0" applyAlignment="0" applyProtection="0"/>
    <xf numFmtId="0" fontId="34" fillId="27" borderId="0" applyNumberFormat="0" applyBorder="0" applyAlignment="0" applyProtection="0"/>
    <xf numFmtId="0" fontId="34" fillId="31" borderId="0" applyNumberFormat="0" applyBorder="0" applyAlignment="0" applyProtection="0"/>
    <xf numFmtId="0" fontId="33" fillId="24" borderId="0" applyNumberFormat="0" applyBorder="0" applyAlignment="0" applyProtection="0"/>
    <xf numFmtId="0" fontId="33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32" borderId="0" applyNumberFormat="0" applyBorder="0" applyAlignment="0" applyProtection="0"/>
    <xf numFmtId="0" fontId="33" fillId="33" borderId="0" applyNumberFormat="0" applyBorder="0" applyAlignment="0" applyProtection="0"/>
    <xf numFmtId="0" fontId="33" fillId="24" borderId="0" applyNumberFormat="0" applyBorder="0" applyAlignment="0" applyProtection="0"/>
    <xf numFmtId="0" fontId="34" fillId="25" borderId="0" applyNumberFormat="0" applyBorder="0" applyAlignment="0" applyProtection="0"/>
    <xf numFmtId="0" fontId="34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5" borderId="0" applyNumberFormat="0" applyBorder="0" applyAlignment="0" applyProtection="0"/>
    <xf numFmtId="0" fontId="35" fillId="0" borderId="0"/>
    <xf numFmtId="42" fontId="36" fillId="0" borderId="0" applyFont="0" applyFill="0" applyBorder="0" applyAlignment="0" applyProtection="0"/>
    <xf numFmtId="0" fontId="37" fillId="36" borderId="0" applyNumberFormat="0" applyBorder="0" applyAlignment="0" applyProtection="0"/>
    <xf numFmtId="0" fontId="38" fillId="0" borderId="0" applyNumberFormat="0" applyFill="0" applyBorder="0" applyAlignment="0"/>
    <xf numFmtId="168" fontId="4" fillId="9" borderId="0" applyNumberFormat="0" applyFont="0" applyBorder="0" applyAlignment="0">
      <alignment horizontal="right"/>
    </xf>
    <xf numFmtId="168" fontId="4" fillId="9" borderId="0" applyNumberFormat="0" applyFont="0" applyBorder="0" applyAlignment="0">
      <alignment horizontal="right"/>
    </xf>
    <xf numFmtId="0" fontId="39" fillId="0" borderId="0" applyNumberFormat="0" applyFill="0" applyBorder="0" applyAlignment="0">
      <protection locked="0"/>
    </xf>
    <xf numFmtId="0" fontId="40" fillId="16" borderId="18" applyNumberFormat="0" applyAlignment="0" applyProtection="0"/>
    <xf numFmtId="0" fontId="41" fillId="37" borderId="19" applyNumberFormat="0" applyAlignment="0" applyProtection="0"/>
    <xf numFmtId="41" fontId="4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3" fontId="43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2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0" fontId="44" fillId="38" borderId="0" applyNumberFormat="0" applyBorder="0" applyAlignment="0" applyProtection="0"/>
    <xf numFmtId="0" fontId="44" fillId="39" borderId="0" applyNumberFormat="0" applyBorder="0" applyAlignment="0" applyProtection="0"/>
    <xf numFmtId="0" fontId="44" fillId="40" borderId="0" applyNumberFormat="0" applyBorder="0" applyAlignment="0" applyProtection="0"/>
    <xf numFmtId="171" fontId="33" fillId="0" borderId="0" applyFont="0" applyFill="0" applyBorder="0" applyAlignment="0" applyProtection="0"/>
    <xf numFmtId="0" fontId="45" fillId="0" borderId="0" applyNumberFormat="0" applyFill="0" applyBorder="0" applyAlignment="0" applyProtection="0"/>
    <xf numFmtId="172" fontId="4" fillId="0" borderId="0" applyFont="0" applyFill="0" applyBorder="0" applyAlignment="0" applyProtection="0"/>
    <xf numFmtId="0" fontId="46" fillId="0" borderId="0"/>
    <xf numFmtId="0" fontId="47" fillId="0" borderId="0"/>
    <xf numFmtId="0" fontId="26" fillId="15" borderId="0" applyNumberFormat="0" applyBorder="0" applyAlignment="0" applyProtection="0"/>
    <xf numFmtId="0" fontId="48" fillId="0" borderId="20" applyNumberFormat="0" applyFill="0" applyAlignment="0" applyProtection="0"/>
    <xf numFmtId="0" fontId="9" fillId="0" borderId="0" applyFill="0" applyBorder="0">
      <alignment vertical="center"/>
    </xf>
    <xf numFmtId="0" fontId="49" fillId="0" borderId="21" applyNumberFormat="0" applyFill="0" applyAlignment="0" applyProtection="0"/>
    <xf numFmtId="0" fontId="50" fillId="0" borderId="0" applyFill="0" applyBorder="0">
      <alignment vertical="center"/>
    </xf>
    <xf numFmtId="0" fontId="51" fillId="0" borderId="22" applyNumberFormat="0" applyFill="0" applyAlignment="0" applyProtection="0"/>
    <xf numFmtId="0" fontId="52" fillId="0" borderId="0" applyFill="0" applyBorder="0">
      <alignment vertical="center"/>
    </xf>
    <xf numFmtId="0" fontId="51" fillId="0" borderId="0" applyNumberFormat="0" applyFill="0" applyBorder="0" applyAlignment="0" applyProtection="0"/>
    <xf numFmtId="0" fontId="32" fillId="0" borderId="0" applyFill="0" applyBorder="0">
      <alignment vertical="center"/>
    </xf>
    <xf numFmtId="173" fontId="53" fillId="0" borderId="0"/>
    <xf numFmtId="0" fontId="54" fillId="0" borderId="0" applyFill="0" applyBorder="0">
      <alignment horizontal="center" vertical="center"/>
      <protection locked="0"/>
    </xf>
    <xf numFmtId="0" fontId="55" fillId="0" borderId="0" applyFill="0" applyBorder="0">
      <alignment horizontal="left" vertical="center"/>
      <protection locked="0"/>
    </xf>
    <xf numFmtId="0" fontId="56" fillId="17" borderId="18" applyNumberFormat="0" applyAlignment="0" applyProtection="0"/>
    <xf numFmtId="168" fontId="4" fillId="41" borderId="0" applyFont="0" applyBorder="0" applyAlignment="0">
      <alignment horizontal="right"/>
      <protection locked="0"/>
    </xf>
    <xf numFmtId="168" fontId="4" fillId="41" borderId="0" applyFont="0" applyBorder="0" applyAlignment="0">
      <alignment horizontal="right"/>
      <protection locked="0"/>
    </xf>
    <xf numFmtId="168" fontId="4" fillId="42" borderId="0" applyFont="0" applyBorder="0">
      <alignment horizontal="right"/>
      <protection locked="0"/>
    </xf>
    <xf numFmtId="0" fontId="32" fillId="9" borderId="0"/>
    <xf numFmtId="0" fontId="57" fillId="0" borderId="23" applyNumberFormat="0" applyFill="0" applyAlignment="0" applyProtection="0"/>
    <xf numFmtId="174" fontId="58" fillId="0" borderId="0"/>
    <xf numFmtId="0" fontId="11" fillId="0" borderId="0" applyFill="0" applyBorder="0">
      <alignment horizontal="left" vertical="center"/>
    </xf>
    <xf numFmtId="0" fontId="59" fillId="21" borderId="0" applyNumberFormat="0" applyBorder="0" applyAlignment="0" applyProtection="0"/>
    <xf numFmtId="175" fontId="6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4" fillId="0" borderId="0"/>
    <xf numFmtId="0" fontId="33" fillId="0" borderId="0"/>
    <xf numFmtId="0" fontId="36" fillId="0" borderId="0"/>
    <xf numFmtId="0" fontId="4" fillId="0" borderId="0" applyFill="0"/>
    <xf numFmtId="0" fontId="2" fillId="0" borderId="0"/>
    <xf numFmtId="0" fontId="4" fillId="0" borderId="0"/>
    <xf numFmtId="0" fontId="4" fillId="18" borderId="24" applyNumberFormat="0" applyFont="0" applyAlignment="0" applyProtection="0"/>
    <xf numFmtId="0" fontId="61" fillId="16" borderId="25" applyNumberFormat="0" applyAlignment="0" applyProtection="0"/>
    <xf numFmtId="176" fontId="4" fillId="0" borderId="0" applyFill="0" applyBorder="0"/>
    <xf numFmtId="9" fontId="4" fillId="0" borderId="0" applyFont="0" applyFill="0" applyBorder="0" applyAlignment="0" applyProtection="0"/>
    <xf numFmtId="9" fontId="33" fillId="0" borderId="0" applyFont="0" applyFill="0" applyBorder="0" applyAlignment="0" applyProtection="0"/>
    <xf numFmtId="173" fontId="62" fillId="0" borderId="0"/>
    <xf numFmtId="0" fontId="52" fillId="0" borderId="0" applyFill="0" applyBorder="0">
      <alignment vertical="center"/>
    </xf>
    <xf numFmtId="0" fontId="42" fillId="0" borderId="0" applyNumberFormat="0" applyFont="0" applyFill="0" applyBorder="0" applyAlignment="0" applyProtection="0">
      <alignment horizontal="left"/>
    </xf>
    <xf numFmtId="15" fontId="42" fillId="0" borderId="0" applyFont="0" applyFill="0" applyBorder="0" applyAlignment="0" applyProtection="0"/>
    <xf numFmtId="4" fontId="42" fillId="0" borderId="0" applyFont="0" applyFill="0" applyBorder="0" applyAlignment="0" applyProtection="0"/>
    <xf numFmtId="177" fontId="63" fillId="0" borderId="15"/>
    <xf numFmtId="0" fontId="64" fillId="0" borderId="7">
      <alignment horizontal="center"/>
    </xf>
    <xf numFmtId="3" fontId="42" fillId="0" borderId="0" applyFont="0" applyFill="0" applyBorder="0" applyAlignment="0" applyProtection="0"/>
    <xf numFmtId="0" fontId="42" fillId="43" borderId="0" applyNumberFormat="0" applyFont="0" applyBorder="0" applyAlignment="0" applyProtection="0"/>
    <xf numFmtId="178" fontId="4" fillId="0" borderId="0"/>
    <xf numFmtId="179" fontId="32" fillId="0" borderId="0" applyFill="0" applyBorder="0">
      <alignment horizontal="right" vertical="center"/>
    </xf>
    <xf numFmtId="180" fontId="32" fillId="0" borderId="0" applyFill="0" applyBorder="0">
      <alignment horizontal="right" vertical="center"/>
    </xf>
    <xf numFmtId="181" fontId="32" fillId="0" borderId="0" applyFill="0" applyBorder="0">
      <alignment horizontal="right" vertical="center"/>
    </xf>
    <xf numFmtId="0" fontId="4" fillId="18" borderId="0" applyNumberFormat="0" applyFont="0" applyBorder="0" applyAlignment="0" applyProtection="0"/>
    <xf numFmtId="0" fontId="4" fillId="16" borderId="0" applyNumberFormat="0" applyFont="0" applyBorder="0" applyAlignment="0" applyProtection="0"/>
    <xf numFmtId="0" fontId="4" fillId="20" borderId="0" applyNumberFormat="0" applyFont="0" applyBorder="0" applyAlignment="0" applyProtection="0"/>
    <xf numFmtId="0" fontId="4" fillId="0" borderId="0" applyNumberFormat="0" applyFont="0" applyFill="0" applyBorder="0" applyAlignment="0" applyProtection="0"/>
    <xf numFmtId="0" fontId="4" fillId="20" borderId="0" applyNumberFormat="0" applyFont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Border="0" applyAlignment="0" applyProtection="0"/>
    <xf numFmtId="0" fontId="65" fillId="0" borderId="0" applyNumberFormat="0" applyFill="0" applyBorder="0" applyAlignment="0" applyProtection="0"/>
    <xf numFmtId="0" fontId="4" fillId="0" borderId="0"/>
    <xf numFmtId="0" fontId="11" fillId="0" borderId="0"/>
    <xf numFmtId="0" fontId="23" fillId="0" borderId="0"/>
    <xf numFmtId="15" fontId="4" fillId="0" borderId="0"/>
    <xf numFmtId="10" fontId="4" fillId="0" borderId="0"/>
    <xf numFmtId="0" fontId="66" fillId="8" borderId="17" applyBorder="0" applyProtection="0">
      <alignment horizontal="centerContinuous" vertical="center"/>
    </xf>
    <xf numFmtId="0" fontId="67" fillId="0" borderId="0" applyBorder="0" applyProtection="0">
      <alignment vertical="center"/>
    </xf>
    <xf numFmtId="0" fontId="68" fillId="0" borderId="0">
      <alignment horizontal="left"/>
    </xf>
    <xf numFmtId="0" fontId="68" fillId="0" borderId="16" applyFill="0" applyBorder="0" applyProtection="0">
      <alignment horizontal="left" vertical="top"/>
    </xf>
    <xf numFmtId="49" fontId="4" fillId="0" borderId="0" applyFont="0" applyFill="0" applyBorder="0" applyAlignment="0" applyProtection="0"/>
    <xf numFmtId="0" fontId="69" fillId="0" borderId="0"/>
    <xf numFmtId="0" fontId="70" fillId="0" borderId="0"/>
    <xf numFmtId="0" fontId="70" fillId="0" borderId="0"/>
    <xf numFmtId="0" fontId="69" fillId="0" borderId="0"/>
    <xf numFmtId="174" fontId="71" fillId="0" borderId="0"/>
    <xf numFmtId="0" fontId="65" fillId="0" borderId="0" applyNumberFormat="0" applyFill="0" applyBorder="0" applyAlignment="0" applyProtection="0"/>
    <xf numFmtId="0" fontId="72" fillId="0" borderId="0" applyFill="0" applyBorder="0">
      <alignment horizontal="left" vertical="center"/>
      <protection locked="0"/>
    </xf>
    <xf numFmtId="0" fontId="69" fillId="0" borderId="0"/>
    <xf numFmtId="0" fontId="73" fillId="0" borderId="0" applyFill="0" applyBorder="0">
      <alignment horizontal="left" vertical="center"/>
      <protection locked="0"/>
    </xf>
    <xf numFmtId="0" fontId="44" fillId="0" borderId="26" applyNumberFormat="0" applyFill="0" applyAlignment="0" applyProtection="0"/>
    <xf numFmtId="0" fontId="74" fillId="0" borderId="0" applyNumberFormat="0" applyFill="0" applyBorder="0" applyAlignment="0" applyProtection="0"/>
    <xf numFmtId="182" fontId="4" fillId="0" borderId="17" applyBorder="0" applyProtection="0">
      <alignment horizontal="right"/>
    </xf>
    <xf numFmtId="0" fontId="4" fillId="0" borderId="0"/>
    <xf numFmtId="0" fontId="4" fillId="0" borderId="0"/>
    <xf numFmtId="0" fontId="4" fillId="0" borderId="0" applyFill="0"/>
    <xf numFmtId="0" fontId="61" fillId="16" borderId="46" applyNumberFormat="0" applyAlignment="0" applyProtection="0"/>
    <xf numFmtId="0" fontId="44" fillId="0" borderId="47" applyNumberFormat="0" applyFill="0" applyAlignment="0" applyProtection="0"/>
    <xf numFmtId="0" fontId="40" fillId="16" borderId="50" applyNumberFormat="0" applyAlignment="0" applyProtection="0"/>
    <xf numFmtId="0" fontId="40" fillId="16" borderId="50" applyNumberFormat="0" applyAlignment="0" applyProtection="0"/>
    <xf numFmtId="0" fontId="40" fillId="16" borderId="50" applyNumberFormat="0" applyAlignment="0" applyProtection="0"/>
    <xf numFmtId="0" fontId="40" fillId="16" borderId="50" applyNumberFormat="0" applyAlignment="0" applyProtection="0"/>
    <xf numFmtId="0" fontId="51" fillId="0" borderId="22" applyNumberFormat="0" applyFill="0" applyAlignment="0" applyProtection="0"/>
    <xf numFmtId="0" fontId="56" fillId="17" borderId="50" applyNumberFormat="0" applyAlignment="0" applyProtection="0"/>
    <xf numFmtId="0" fontId="56" fillId="17" borderId="50" applyNumberFormat="0" applyAlignment="0" applyProtection="0"/>
    <xf numFmtId="0" fontId="56" fillId="17" borderId="50" applyNumberFormat="0" applyAlignment="0" applyProtection="0"/>
    <xf numFmtId="0" fontId="56" fillId="17" borderId="50" applyNumberFormat="0" applyAlignment="0" applyProtection="0"/>
    <xf numFmtId="0" fontId="4" fillId="18" borderId="51" applyNumberFormat="0" applyFont="0" applyAlignment="0" applyProtection="0"/>
    <xf numFmtId="0" fontId="4" fillId="18" borderId="51" applyNumberFormat="0" applyFont="0" applyAlignment="0" applyProtection="0"/>
    <xf numFmtId="0" fontId="4" fillId="18" borderId="51" applyNumberFormat="0" applyFont="0" applyAlignment="0" applyProtection="0"/>
    <xf numFmtId="0" fontId="4" fillId="18" borderId="51" applyNumberFormat="0" applyFont="0" applyAlignment="0" applyProtection="0"/>
    <xf numFmtId="0" fontId="4" fillId="18" borderId="51" applyNumberFormat="0" applyFont="0" applyAlignment="0" applyProtection="0"/>
    <xf numFmtId="0" fontId="61" fillId="16" borderId="52" applyNumberFormat="0" applyAlignment="0" applyProtection="0"/>
    <xf numFmtId="0" fontId="61" fillId="16" borderId="52" applyNumberFormat="0" applyAlignment="0" applyProtection="0"/>
    <xf numFmtId="0" fontId="61" fillId="16" borderId="52" applyNumberFormat="0" applyAlignment="0" applyProtection="0"/>
    <xf numFmtId="0" fontId="61" fillId="16" borderId="52" applyNumberFormat="0" applyAlignment="0" applyProtection="0"/>
    <xf numFmtId="0" fontId="61" fillId="16" borderId="52" applyNumberFormat="0" applyAlignment="0" applyProtection="0"/>
    <xf numFmtId="0" fontId="66" fillId="8" borderId="28" applyBorder="0" applyProtection="0">
      <alignment horizontal="centerContinuous" vertical="center"/>
    </xf>
    <xf numFmtId="0" fontId="44" fillId="0" borderId="53" applyNumberFormat="0" applyFill="0" applyAlignment="0" applyProtection="0"/>
    <xf numFmtId="0" fontId="44" fillId="0" borderId="53" applyNumberFormat="0" applyFill="0" applyAlignment="0" applyProtection="0"/>
    <xf numFmtId="0" fontId="44" fillId="0" borderId="53" applyNumberFormat="0" applyFill="0" applyAlignment="0" applyProtection="0"/>
    <xf numFmtId="0" fontId="44" fillId="0" borderId="53" applyNumberFormat="0" applyFill="0" applyAlignment="0" applyProtection="0"/>
    <xf numFmtId="0" fontId="44" fillId="0" borderId="53" applyNumberFormat="0" applyFill="0" applyAlignment="0" applyProtection="0"/>
    <xf numFmtId="182" fontId="4" fillId="0" borderId="28" applyBorder="0" applyProtection="0">
      <alignment horizontal="right"/>
    </xf>
    <xf numFmtId="0" fontId="87" fillId="0" borderId="0" applyNumberFormat="0" applyFill="0" applyBorder="0" applyAlignment="0" applyProtection="0"/>
    <xf numFmtId="0" fontId="40" fillId="16" borderId="50" applyNumberFormat="0" applyAlignment="0" applyProtection="0"/>
    <xf numFmtId="0" fontId="40" fillId="16" borderId="50" applyNumberFormat="0" applyAlignment="0" applyProtection="0"/>
    <xf numFmtId="0" fontId="40" fillId="16" borderId="50" applyNumberFormat="0" applyAlignment="0" applyProtection="0"/>
    <xf numFmtId="0" fontId="40" fillId="16" borderId="50" applyNumberFormat="0" applyAlignment="0" applyProtection="0"/>
    <xf numFmtId="0" fontId="40" fillId="16" borderId="50" applyNumberFormat="0" applyAlignment="0" applyProtection="0"/>
    <xf numFmtId="0" fontId="40" fillId="16" borderId="50" applyNumberFormat="0" applyAlignment="0" applyProtection="0"/>
    <xf numFmtId="0" fontId="40" fillId="16" borderId="50" applyNumberFormat="0" applyAlignment="0" applyProtection="0"/>
    <xf numFmtId="0" fontId="40" fillId="16" borderId="50" applyNumberFormat="0" applyAlignment="0" applyProtection="0"/>
    <xf numFmtId="0" fontId="56" fillId="17" borderId="50" applyNumberFormat="0" applyAlignment="0" applyProtection="0"/>
    <xf numFmtId="0" fontId="56" fillId="17" borderId="50" applyNumberFormat="0" applyAlignment="0" applyProtection="0"/>
    <xf numFmtId="0" fontId="56" fillId="17" borderId="50" applyNumberFormat="0" applyAlignment="0" applyProtection="0"/>
    <xf numFmtId="0" fontId="56" fillId="17" borderId="50" applyNumberFormat="0" applyAlignment="0" applyProtection="0"/>
    <xf numFmtId="0" fontId="56" fillId="17" borderId="50" applyNumberFormat="0" applyAlignment="0" applyProtection="0"/>
    <xf numFmtId="0" fontId="56" fillId="17" borderId="50" applyNumberFormat="0" applyAlignment="0" applyProtection="0"/>
    <xf numFmtId="0" fontId="56" fillId="17" borderId="50" applyNumberFormat="0" applyAlignment="0" applyProtection="0"/>
    <xf numFmtId="0" fontId="56" fillId="17" borderId="50" applyNumberFormat="0" applyAlignment="0" applyProtection="0"/>
    <xf numFmtId="0" fontId="4" fillId="18" borderId="51" applyNumberFormat="0" applyFont="0" applyAlignment="0" applyProtection="0"/>
    <xf numFmtId="0" fontId="4" fillId="18" borderId="51" applyNumberFormat="0" applyFont="0" applyAlignment="0" applyProtection="0"/>
    <xf numFmtId="0" fontId="4" fillId="18" borderId="51" applyNumberFormat="0" applyFont="0" applyAlignment="0" applyProtection="0"/>
    <xf numFmtId="0" fontId="4" fillId="18" borderId="51" applyNumberFormat="0" applyFont="0" applyAlignment="0" applyProtection="0"/>
    <xf numFmtId="0" fontId="4" fillId="18" borderId="51" applyNumberFormat="0" applyFont="0" applyAlignment="0" applyProtection="0"/>
    <xf numFmtId="0" fontId="61" fillId="16" borderId="64" applyNumberFormat="0" applyAlignment="0" applyProtection="0"/>
    <xf numFmtId="0" fontId="61" fillId="16" borderId="64" applyNumberFormat="0" applyAlignment="0" applyProtection="0"/>
    <xf numFmtId="0" fontId="61" fillId="16" borderId="64" applyNumberFormat="0" applyAlignment="0" applyProtection="0"/>
    <xf numFmtId="0" fontId="61" fillId="16" borderId="64" applyNumberFormat="0" applyAlignment="0" applyProtection="0"/>
    <xf numFmtId="0" fontId="61" fillId="16" borderId="64" applyNumberFormat="0" applyAlignment="0" applyProtection="0"/>
    <xf numFmtId="0" fontId="61" fillId="16" borderId="64" applyNumberFormat="0" applyAlignment="0" applyProtection="0"/>
    <xf numFmtId="0" fontId="61" fillId="16" borderId="64" applyNumberFormat="0" applyAlignment="0" applyProtection="0"/>
    <xf numFmtId="0" fontId="61" fillId="16" borderId="64" applyNumberFormat="0" applyAlignment="0" applyProtection="0"/>
    <xf numFmtId="0" fontId="61" fillId="16" borderId="64" applyNumberFormat="0" applyAlignment="0" applyProtection="0"/>
    <xf numFmtId="0" fontId="61" fillId="16" borderId="64" applyNumberFormat="0" applyAlignment="0" applyProtection="0"/>
    <xf numFmtId="0" fontId="61" fillId="16" borderId="64" applyNumberFormat="0" applyAlignment="0" applyProtection="0"/>
    <xf numFmtId="0" fontId="61" fillId="16" borderId="64" applyNumberFormat="0" applyAlignment="0" applyProtection="0"/>
    <xf numFmtId="0" fontId="61" fillId="16" borderId="64" applyNumberFormat="0" applyAlignment="0" applyProtection="0"/>
    <xf numFmtId="0" fontId="61" fillId="16" borderId="64" applyNumberFormat="0" applyAlignment="0" applyProtection="0"/>
    <xf numFmtId="0" fontId="44" fillId="0" borderId="65" applyNumberFormat="0" applyFill="0" applyAlignment="0" applyProtection="0"/>
    <xf numFmtId="0" fontId="44" fillId="0" borderId="65" applyNumberFormat="0" applyFill="0" applyAlignment="0" applyProtection="0"/>
    <xf numFmtId="0" fontId="44" fillId="0" borderId="65" applyNumberFormat="0" applyFill="0" applyAlignment="0" applyProtection="0"/>
    <xf numFmtId="0" fontId="44" fillId="0" borderId="65" applyNumberFormat="0" applyFill="0" applyAlignment="0" applyProtection="0"/>
    <xf numFmtId="0" fontId="44" fillId="0" borderId="65" applyNumberFormat="0" applyFill="0" applyAlignment="0" applyProtection="0"/>
    <xf numFmtId="0" fontId="44" fillId="0" borderId="65" applyNumberFormat="0" applyFill="0" applyAlignment="0" applyProtection="0"/>
    <xf numFmtId="0" fontId="44" fillId="0" borderId="65" applyNumberFormat="0" applyFill="0" applyAlignment="0" applyProtection="0"/>
    <xf numFmtId="0" fontId="44" fillId="0" borderId="65" applyNumberFormat="0" applyFill="0" applyAlignment="0" applyProtection="0"/>
    <xf numFmtId="0" fontId="44" fillId="0" borderId="65" applyNumberFormat="0" applyFill="0" applyAlignment="0" applyProtection="0"/>
    <xf numFmtId="0" fontId="44" fillId="0" borderId="65" applyNumberFormat="0" applyFill="0" applyAlignment="0" applyProtection="0"/>
    <xf numFmtId="0" fontId="44" fillId="0" borderId="65" applyNumberFormat="0" applyFill="0" applyAlignment="0" applyProtection="0"/>
    <xf numFmtId="0" fontId="44" fillId="0" borderId="65" applyNumberFormat="0" applyFill="0" applyAlignment="0" applyProtection="0"/>
    <xf numFmtId="0" fontId="44" fillId="0" borderId="65" applyNumberFormat="0" applyFill="0" applyAlignment="0" applyProtection="0"/>
    <xf numFmtId="0" fontId="44" fillId="0" borderId="65" applyNumberFormat="0" applyFill="0" applyAlignment="0" applyProtection="0"/>
    <xf numFmtId="168" fontId="4" fillId="45" borderId="0" applyFont="0" applyBorder="0" applyAlignment="0">
      <alignment horizontal="right"/>
      <protection locked="0"/>
    </xf>
    <xf numFmtId="168" fontId="4" fillId="45" borderId="0" applyFont="0" applyBorder="0" applyAlignment="0">
      <alignment horizontal="right"/>
      <protection locked="0"/>
    </xf>
    <xf numFmtId="168" fontId="4" fillId="42" borderId="0" applyFont="0" applyBorder="0">
      <alignment horizontal="right"/>
      <protection locked="0"/>
    </xf>
    <xf numFmtId="168" fontId="4" fillId="42" borderId="0" applyFont="0" applyBorder="0">
      <alignment horizontal="right"/>
      <protection locked="0"/>
    </xf>
    <xf numFmtId="168" fontId="4" fillId="42" borderId="0" applyFont="0" applyBorder="0">
      <alignment horizontal="right"/>
      <protection locked="0"/>
    </xf>
    <xf numFmtId="43" fontId="2" fillId="0" borderId="0" applyFont="0" applyFill="0" applyBorder="0" applyAlignment="0" applyProtection="0"/>
    <xf numFmtId="0" fontId="41" fillId="37" borderId="19" applyNumberFormat="0" applyAlignment="0" applyProtection="0"/>
    <xf numFmtId="0" fontId="41" fillId="37" borderId="19" applyNumberFormat="0" applyAlignment="0" applyProtection="0"/>
    <xf numFmtId="0" fontId="41" fillId="37" borderId="19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51" fillId="0" borderId="141" applyNumberFormat="0" applyFill="0" applyAlignment="0" applyProtection="0"/>
    <xf numFmtId="0" fontId="51" fillId="0" borderId="141" applyNumberFormat="0" applyFill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177" fontId="63" fillId="0" borderId="58"/>
    <xf numFmtId="0" fontId="64" fillId="0" borderId="55">
      <alignment horizontal="center"/>
    </xf>
    <xf numFmtId="0" fontId="66" fillId="8" borderId="28" applyBorder="0" applyProtection="0">
      <alignment horizontal="centerContinuous" vertical="center"/>
    </xf>
    <xf numFmtId="0" fontId="66" fillId="8" borderId="28" applyBorder="0" applyProtection="0">
      <alignment horizontal="centerContinuous" vertical="center"/>
    </xf>
    <xf numFmtId="0" fontId="68" fillId="0" borderId="54" applyFill="0" applyBorder="0" applyProtection="0">
      <alignment horizontal="left" vertical="top"/>
    </xf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182" fontId="4" fillId="0" borderId="28" applyBorder="0" applyProtection="0">
      <alignment horizontal="right"/>
    </xf>
    <xf numFmtId="182" fontId="4" fillId="0" borderId="28" applyBorder="0" applyProtection="0">
      <alignment horizontal="right"/>
    </xf>
    <xf numFmtId="9" fontId="2" fillId="0" borderId="0" applyFont="0" applyFill="0" applyBorder="0" applyAlignment="0" applyProtection="0"/>
    <xf numFmtId="0" fontId="115" fillId="0" borderId="0" applyNumberFormat="0" applyFill="0" applyBorder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0" fillId="16" borderId="178" applyNumberFormat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169" fontId="2" fillId="0" borderId="0" applyFont="0" applyFill="0" applyBorder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8" fillId="0" borderId="179" applyNumberFormat="0" applyFill="0" applyAlignment="0" applyProtection="0"/>
    <xf numFmtId="0" fontId="48" fillId="0" borderId="179" applyNumberFormat="0" applyFill="0" applyAlignment="0" applyProtection="0"/>
    <xf numFmtId="0" fontId="48" fillId="0" borderId="179" applyNumberFormat="0" applyFill="0" applyAlignment="0" applyProtection="0"/>
    <xf numFmtId="0" fontId="48" fillId="0" borderId="179" applyNumberFormat="0" applyFill="0" applyAlignment="0" applyProtection="0"/>
    <xf numFmtId="0" fontId="48" fillId="0" borderId="179" applyNumberFormat="0" applyFill="0" applyAlignment="0" applyProtection="0"/>
    <xf numFmtId="0" fontId="44" fillId="0" borderId="191" applyNumberFormat="0" applyFill="0" applyAlignment="0" applyProtection="0"/>
    <xf numFmtId="0" fontId="49" fillId="0" borderId="180" applyNumberFormat="0" applyFill="0" applyAlignment="0" applyProtection="0"/>
    <xf numFmtId="0" fontId="49" fillId="0" borderId="180" applyNumberFormat="0" applyFill="0" applyAlignment="0" applyProtection="0"/>
    <xf numFmtId="0" fontId="49" fillId="0" borderId="180" applyNumberFormat="0" applyFill="0" applyAlignment="0" applyProtection="0"/>
    <xf numFmtId="0" fontId="49" fillId="0" borderId="180" applyNumberFormat="0" applyFill="0" applyAlignment="0" applyProtection="0"/>
    <xf numFmtId="0" fontId="49" fillId="0" borderId="180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51" fillId="0" borderId="141" applyNumberFormat="0" applyFill="0" applyAlignment="0" applyProtection="0"/>
    <xf numFmtId="0" fontId="51" fillId="0" borderId="141" applyNumberFormat="0" applyFill="0" applyAlignment="0" applyProtection="0"/>
    <xf numFmtId="0" fontId="51" fillId="0" borderId="141" applyNumberFormat="0" applyFill="0" applyAlignment="0" applyProtection="0"/>
    <xf numFmtId="0" fontId="51" fillId="0" borderId="141" applyNumberFormat="0" applyFill="0" applyAlignment="0" applyProtection="0"/>
    <xf numFmtId="0" fontId="51" fillId="0" borderId="141" applyNumberFormat="0" applyFill="0" applyAlignment="0" applyProtection="0"/>
    <xf numFmtId="0" fontId="51" fillId="0" borderId="141" applyNumberFormat="0" applyFill="0" applyAlignment="0" applyProtection="0"/>
    <xf numFmtId="0" fontId="51" fillId="0" borderId="141" applyNumberFormat="0" applyFill="0" applyAlignment="0" applyProtection="0"/>
    <xf numFmtId="0" fontId="51" fillId="0" borderId="141" applyNumberFormat="0" applyFill="0" applyAlignment="0" applyProtection="0"/>
    <xf numFmtId="0" fontId="51" fillId="0" borderId="141" applyNumberFormat="0" applyFill="0" applyAlignment="0" applyProtection="0"/>
    <xf numFmtId="0" fontId="51" fillId="0" borderId="141" applyNumberFormat="0" applyFill="0" applyAlignment="0" applyProtection="0"/>
    <xf numFmtId="0" fontId="51" fillId="0" borderId="141" applyNumberFormat="0" applyFill="0" applyAlignment="0" applyProtection="0"/>
    <xf numFmtId="0" fontId="51" fillId="0" borderId="141" applyNumberFormat="0" applyFill="0" applyAlignment="0" applyProtection="0"/>
    <xf numFmtId="0" fontId="51" fillId="0" borderId="141" applyNumberFormat="0" applyFill="0" applyAlignment="0" applyProtection="0"/>
    <xf numFmtId="0" fontId="44" fillId="0" borderId="191" applyNumberFormat="0" applyFill="0" applyAlignment="0" applyProtection="0"/>
    <xf numFmtId="0" fontId="51" fillId="0" borderId="141" applyNumberFormat="0" applyFill="0" applyAlignment="0" applyProtection="0"/>
    <xf numFmtId="0" fontId="51" fillId="0" borderId="141" applyNumberFormat="0" applyFill="0" applyAlignment="0" applyProtection="0"/>
    <xf numFmtId="0" fontId="51" fillId="0" borderId="141" applyNumberFormat="0" applyFill="0" applyAlignment="0" applyProtection="0"/>
    <xf numFmtId="0" fontId="51" fillId="0" borderId="141" applyNumberFormat="0" applyFill="0" applyAlignment="0" applyProtection="0"/>
    <xf numFmtId="0" fontId="51" fillId="0" borderId="141" applyNumberFormat="0" applyFill="0" applyAlignment="0" applyProtection="0"/>
    <xf numFmtId="0" fontId="51" fillId="0" borderId="141" applyNumberFormat="0" applyFill="0" applyAlignment="0" applyProtection="0"/>
    <xf numFmtId="0" fontId="51" fillId="0" borderId="141" applyNumberFormat="0" applyFill="0" applyAlignment="0" applyProtection="0"/>
    <xf numFmtId="0" fontId="51" fillId="0" borderId="141" applyNumberFormat="0" applyFill="0" applyAlignment="0" applyProtection="0"/>
    <xf numFmtId="0" fontId="51" fillId="0" borderId="141" applyNumberFormat="0" applyFill="0" applyAlignment="0" applyProtection="0"/>
    <xf numFmtId="0" fontId="51" fillId="0" borderId="141" applyNumberFormat="0" applyFill="0" applyAlignment="0" applyProtection="0"/>
    <xf numFmtId="0" fontId="51" fillId="0" borderId="141" applyNumberFormat="0" applyFill="0" applyAlignment="0" applyProtection="0"/>
    <xf numFmtId="0" fontId="51" fillId="0" borderId="141" applyNumberFormat="0" applyFill="0" applyAlignment="0" applyProtection="0"/>
    <xf numFmtId="0" fontId="51" fillId="0" borderId="14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56" fillId="17" borderId="178" applyNumberFormat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4" fillId="18" borderId="181" applyNumberFormat="0" applyFon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61" fillId="16" borderId="182" applyNumberFormat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64" fillId="0" borderId="7">
      <alignment horizontal="center"/>
    </xf>
    <xf numFmtId="0" fontId="64" fillId="0" borderId="7">
      <alignment horizontal="center"/>
    </xf>
    <xf numFmtId="0" fontId="64" fillId="0" borderId="7">
      <alignment horizontal="center"/>
    </xf>
    <xf numFmtId="0" fontId="64" fillId="0" borderId="7">
      <alignment horizontal="center"/>
    </xf>
    <xf numFmtId="0" fontId="64" fillId="0" borderId="7">
      <alignment horizontal="center"/>
    </xf>
    <xf numFmtId="0" fontId="64" fillId="0" borderId="7">
      <alignment horizontal="center"/>
    </xf>
    <xf numFmtId="0" fontId="64" fillId="0" borderId="7">
      <alignment horizontal="center"/>
    </xf>
    <xf numFmtId="0" fontId="64" fillId="0" borderId="7">
      <alignment horizontal="center"/>
    </xf>
    <xf numFmtId="0" fontId="64" fillId="0" borderId="7">
      <alignment horizontal="center"/>
    </xf>
    <xf numFmtId="0" fontId="64" fillId="0" borderId="7">
      <alignment horizontal="center"/>
    </xf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61" fillId="16" borderId="190" applyNumberFormat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44" fillId="0" borderId="183" applyNumberFormat="0" applyFill="0" applyAlignment="0" applyProtection="0"/>
    <xf numFmtId="0" fontId="61" fillId="16" borderId="190" applyNumberFormat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0" fillId="16" borderId="140" applyNumberFormat="0" applyAlignment="0" applyProtection="0"/>
    <xf numFmtId="0" fontId="56" fillId="17" borderId="140" applyNumberFormat="0" applyAlignment="0" applyProtection="0"/>
    <xf numFmtId="0" fontId="4" fillId="18" borderId="142" applyNumberFormat="0" applyFont="0" applyAlignment="0" applyProtection="0"/>
    <xf numFmtId="0" fontId="61" fillId="16" borderId="143" applyNumberFormat="0" applyAlignment="0" applyProtection="0"/>
    <xf numFmtId="0" fontId="44" fillId="0" borderId="144" applyNumberFormat="0" applyFill="0" applyAlignment="0" applyProtection="0"/>
    <xf numFmtId="0" fontId="61" fillId="16" borderId="143" applyNumberFormat="0" applyAlignment="0" applyProtection="0"/>
    <xf numFmtId="0" fontId="44" fillId="0" borderId="144" applyNumberFormat="0" applyFill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40" fillId="16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56" fillId="17" borderId="140" applyNumberForma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4" fillId="18" borderId="142" applyNumberFormat="0" applyFon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1" fillId="16" borderId="143" applyNumberFormat="0" applyAlignment="0" applyProtection="0"/>
    <xf numFmtId="0" fontId="64" fillId="0" borderId="55">
      <alignment horizontal="center"/>
    </xf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44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4" fillId="0" borderId="191" applyNumberFormat="0" applyFill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61" fillId="16" borderId="190" applyNumberForma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" fillId="18" borderId="189" applyNumberFormat="0" applyFon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56" fillId="17" borderId="18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8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0" fillId="16" borderId="185" applyNumberFormat="0" applyAlignment="0" applyProtection="0"/>
    <xf numFmtId="0" fontId="56" fillId="17" borderId="185" applyNumberFormat="0" applyAlignment="0" applyProtection="0"/>
    <xf numFmtId="0" fontId="4" fillId="18" borderId="184" applyNumberFormat="0" applyFont="0" applyAlignment="0" applyProtection="0"/>
    <xf numFmtId="0" fontId="61" fillId="16" borderId="186" applyNumberFormat="0" applyAlignment="0" applyProtection="0"/>
    <xf numFmtId="0" fontId="44" fillId="0" borderId="187" applyNumberFormat="0" applyFill="0" applyAlignment="0" applyProtection="0"/>
    <xf numFmtId="0" fontId="61" fillId="16" borderId="186" applyNumberFormat="0" applyAlignment="0" applyProtection="0"/>
    <xf numFmtId="0" fontId="44" fillId="0" borderId="187" applyNumberFormat="0" applyFill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40" fillId="16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56" fillId="17" borderId="185" applyNumberForma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4" fillId="18" borderId="184" applyNumberFormat="0" applyFon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1" fillId="16" borderId="186" applyNumberFormat="0" applyAlignment="0" applyProtection="0"/>
    <xf numFmtId="0" fontId="64" fillId="0" borderId="7">
      <alignment horizontal="center"/>
    </xf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4" fillId="0" borderId="187" applyNumberFormat="0" applyFill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0" fillId="16" borderId="194" applyNumberFormat="0" applyAlignment="0" applyProtection="0"/>
    <xf numFmtId="0" fontId="56" fillId="17" borderId="194" applyNumberFormat="0" applyAlignment="0" applyProtection="0"/>
    <xf numFmtId="0" fontId="4" fillId="18" borderId="193" applyNumberFormat="0" applyFont="0" applyAlignment="0" applyProtection="0"/>
    <xf numFmtId="0" fontId="61" fillId="16" borderId="195" applyNumberFormat="0" applyAlignment="0" applyProtection="0"/>
    <xf numFmtId="0" fontId="44" fillId="0" borderId="196" applyNumberFormat="0" applyFill="0" applyAlignment="0" applyProtection="0"/>
    <xf numFmtId="0" fontId="61" fillId="16" borderId="195" applyNumberFormat="0" applyAlignment="0" applyProtection="0"/>
    <xf numFmtId="0" fontId="44" fillId="0" borderId="196" applyNumberFormat="0" applyFill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40" fillId="16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56" fillId="17" borderId="194" applyNumberForma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4" fillId="18" borderId="193" applyNumberFormat="0" applyFon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61" fillId="16" borderId="195" applyNumberFormat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4" fillId="0" borderId="196" applyNumberFormat="0" applyFill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40" fillId="16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56" fillId="17" borderId="198" applyNumberForma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4" fillId="18" borderId="199" applyNumberFormat="0" applyFon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61" fillId="16" borderId="200" applyNumberFormat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4" fillId="0" borderId="201" applyNumberFormat="0" applyFill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0" fillId="16" borderId="205" applyNumberFormat="0" applyAlignment="0" applyProtection="0"/>
    <xf numFmtId="0" fontId="56" fillId="17" borderId="205" applyNumberFormat="0" applyAlignment="0" applyProtection="0"/>
    <xf numFmtId="0" fontId="4" fillId="18" borderId="204" applyNumberFormat="0" applyFont="0" applyAlignment="0" applyProtection="0"/>
    <xf numFmtId="0" fontId="61" fillId="16" borderId="206" applyNumberFormat="0" applyAlignment="0" applyProtection="0"/>
    <xf numFmtId="0" fontId="44" fillId="0" borderId="207" applyNumberFormat="0" applyFill="0" applyAlignment="0" applyProtection="0"/>
    <xf numFmtId="0" fontId="61" fillId="16" borderId="206" applyNumberFormat="0" applyAlignment="0" applyProtection="0"/>
    <xf numFmtId="0" fontId="44" fillId="0" borderId="207" applyNumberFormat="0" applyFill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40" fillId="16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56" fillId="17" borderId="205" applyNumberForma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4" fillId="18" borderId="204" applyNumberFormat="0" applyFon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61" fillId="16" borderId="206" applyNumberFormat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44" fillId="0" borderId="207" applyNumberFormat="0" applyFill="0" applyAlignment="0" applyProtection="0"/>
    <xf numFmtId="0" fontId="61" fillId="16" borderId="211" applyNumberFormat="0" applyAlignment="0" applyProtection="0"/>
    <xf numFmtId="0" fontId="44" fillId="0" borderId="212" applyNumberFormat="0" applyFill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8" fillId="0" borderId="179" applyNumberFormat="0" applyFill="0" applyAlignment="0" applyProtection="0"/>
    <xf numFmtId="0" fontId="48" fillId="0" borderId="179" applyNumberFormat="0" applyFill="0" applyAlignment="0" applyProtection="0"/>
    <xf numFmtId="0" fontId="48" fillId="0" borderId="179" applyNumberFormat="0" applyFill="0" applyAlignment="0" applyProtection="0"/>
    <xf numFmtId="0" fontId="48" fillId="0" borderId="179" applyNumberFormat="0" applyFill="0" applyAlignment="0" applyProtection="0"/>
    <xf numFmtId="0" fontId="44" fillId="0" borderId="212" applyNumberFormat="0" applyFill="0" applyAlignment="0" applyProtection="0"/>
    <xf numFmtId="0" fontId="49" fillId="0" borderId="180" applyNumberFormat="0" applyFill="0" applyAlignment="0" applyProtection="0"/>
    <xf numFmtId="0" fontId="49" fillId="0" borderId="180" applyNumberFormat="0" applyFill="0" applyAlignment="0" applyProtection="0"/>
    <xf numFmtId="0" fontId="49" fillId="0" borderId="180" applyNumberFormat="0" applyFill="0" applyAlignment="0" applyProtection="0"/>
    <xf numFmtId="0" fontId="49" fillId="0" borderId="180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61" fillId="16" borderId="211" applyNumberFormat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61" fillId="16" borderId="211" applyNumberFormat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0" fillId="16" borderId="213" applyNumberFormat="0" applyAlignment="0" applyProtection="0"/>
    <xf numFmtId="0" fontId="56" fillId="17" borderId="213" applyNumberFormat="0" applyAlignment="0" applyProtection="0"/>
    <xf numFmtId="0" fontId="4" fillId="18" borderId="214" applyNumberFormat="0" applyFont="0" applyAlignment="0" applyProtection="0"/>
    <xf numFmtId="0" fontId="61" fillId="16" borderId="211" applyNumberFormat="0" applyAlignment="0" applyProtection="0"/>
    <xf numFmtId="0" fontId="44" fillId="0" borderId="212" applyNumberFormat="0" applyFill="0" applyAlignment="0" applyProtection="0"/>
    <xf numFmtId="0" fontId="61" fillId="16" borderId="211" applyNumberFormat="0" applyAlignment="0" applyProtection="0"/>
    <xf numFmtId="0" fontId="44" fillId="0" borderId="212" applyNumberFormat="0" applyFill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0" fillId="16" borderId="213" applyNumberFormat="0" applyAlignment="0" applyProtection="0"/>
    <xf numFmtId="0" fontId="56" fillId="17" borderId="213" applyNumberFormat="0" applyAlignment="0" applyProtection="0"/>
    <xf numFmtId="0" fontId="4" fillId="18" borderId="214" applyNumberFormat="0" applyFont="0" applyAlignment="0" applyProtection="0"/>
    <xf numFmtId="0" fontId="61" fillId="16" borderId="211" applyNumberFormat="0" applyAlignment="0" applyProtection="0"/>
    <xf numFmtId="0" fontId="44" fillId="0" borderId="212" applyNumberFormat="0" applyFill="0" applyAlignment="0" applyProtection="0"/>
    <xf numFmtId="0" fontId="61" fillId="16" borderId="211" applyNumberFormat="0" applyAlignment="0" applyProtection="0"/>
    <xf numFmtId="0" fontId="44" fillId="0" borderId="212" applyNumberFormat="0" applyFill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0" fillId="16" borderId="213" applyNumberFormat="0" applyAlignment="0" applyProtection="0"/>
    <xf numFmtId="0" fontId="56" fillId="17" borderId="213" applyNumberFormat="0" applyAlignment="0" applyProtection="0"/>
    <xf numFmtId="0" fontId="4" fillId="18" borderId="214" applyNumberFormat="0" applyFont="0" applyAlignment="0" applyProtection="0"/>
    <xf numFmtId="0" fontId="61" fillId="16" borderId="211" applyNumberFormat="0" applyAlignment="0" applyProtection="0"/>
    <xf numFmtId="0" fontId="44" fillId="0" borderId="212" applyNumberFormat="0" applyFill="0" applyAlignment="0" applyProtection="0"/>
    <xf numFmtId="0" fontId="61" fillId="16" borderId="211" applyNumberFormat="0" applyAlignment="0" applyProtection="0"/>
    <xf numFmtId="0" fontId="44" fillId="0" borderId="212" applyNumberFormat="0" applyFill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40" fillId="16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56" fillId="17" borderId="213" applyNumberForma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4" fillId="18" borderId="214" applyNumberFormat="0" applyFon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61" fillId="16" borderId="211" applyNumberFormat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  <xf numFmtId="0" fontId="44" fillId="0" borderId="212" applyNumberFormat="0" applyFill="0" applyAlignment="0" applyProtection="0"/>
  </cellStyleXfs>
  <cellXfs count="1986">
    <xf numFmtId="0" fontId="0" fillId="0" borderId="0" xfId="0"/>
    <xf numFmtId="0" fontId="0" fillId="4" borderId="0" xfId="0" applyFill="1"/>
    <xf numFmtId="0" fontId="9" fillId="2" borderId="0" xfId="0" applyFont="1" applyFill="1" applyBorder="1" applyAlignment="1">
      <alignment vertical="center"/>
    </xf>
    <xf numFmtId="0" fontId="0" fillId="4" borderId="0" xfId="0" applyFill="1" applyBorder="1"/>
    <xf numFmtId="0" fontId="5" fillId="8" borderId="0" xfId="1" applyFont="1" applyFill="1" applyAlignment="1">
      <alignment vertical="center"/>
    </xf>
    <xf numFmtId="0" fontId="6" fillId="7" borderId="0" xfId="2" applyFont="1" applyFill="1" applyBorder="1" applyAlignment="1">
      <alignment vertical="center"/>
    </xf>
    <xf numFmtId="0" fontId="4" fillId="4" borderId="0" xfId="3" applyFill="1"/>
    <xf numFmtId="0" fontId="9" fillId="9" borderId="0" xfId="7" applyFont="1" applyFill="1" applyBorder="1" applyAlignment="1">
      <alignment vertical="center"/>
    </xf>
    <xf numFmtId="0" fontId="4" fillId="9" borderId="0" xfId="7" applyFont="1" applyFill="1" applyBorder="1" applyAlignment="1">
      <alignment vertical="center"/>
    </xf>
    <xf numFmtId="0" fontId="16" fillId="10" borderId="4" xfId="7" applyFont="1" applyFill="1" applyBorder="1" applyAlignment="1">
      <alignment horizontal="center"/>
    </xf>
    <xf numFmtId="0" fontId="17" fillId="10" borderId="0" xfId="7" applyFont="1" applyFill="1" applyBorder="1"/>
    <xf numFmtId="0" fontId="4" fillId="10" borderId="0" xfId="7" applyFont="1" applyFill="1" applyBorder="1"/>
    <xf numFmtId="0" fontId="4" fillId="10" borderId="5" xfId="7" applyFont="1" applyFill="1" applyBorder="1"/>
    <xf numFmtId="0" fontId="18" fillId="10" borderId="4" xfId="7" applyFont="1" applyFill="1" applyBorder="1" applyAlignment="1">
      <alignment horizontal="left" indent="1"/>
    </xf>
    <xf numFmtId="0" fontId="4" fillId="10" borderId="5" xfId="7" applyFont="1" applyFill="1" applyBorder="1" applyAlignment="1" applyProtection="1">
      <protection locked="0"/>
    </xf>
    <xf numFmtId="0" fontId="4" fillId="10" borderId="0" xfId="7" applyFont="1" applyFill="1" applyBorder="1" applyAlignment="1">
      <alignment horizontal="left"/>
    </xf>
    <xf numFmtId="0" fontId="17" fillId="10" borderId="6" xfId="7" applyFont="1" applyFill="1" applyBorder="1" applyAlignment="1">
      <alignment horizontal="left" indent="1"/>
    </xf>
    <xf numFmtId="0" fontId="4" fillId="10" borderId="7" xfId="7" applyFont="1" applyFill="1" applyBorder="1" applyAlignment="1"/>
    <xf numFmtId="0" fontId="4" fillId="10" borderId="7" xfId="7" applyFont="1" applyFill="1" applyBorder="1"/>
    <xf numFmtId="0" fontId="4" fillId="10" borderId="8" xfId="7" applyFont="1" applyFill="1" applyBorder="1"/>
    <xf numFmtId="0" fontId="17" fillId="10" borderId="1" xfId="7" applyFont="1" applyFill="1" applyBorder="1" applyAlignment="1">
      <alignment horizontal="left" indent="1"/>
    </xf>
    <xf numFmtId="0" fontId="4" fillId="10" borderId="2" xfId="7" applyFont="1" applyFill="1" applyBorder="1" applyAlignment="1"/>
    <xf numFmtId="0" fontId="4" fillId="10" borderId="2" xfId="7" applyFont="1" applyFill="1" applyBorder="1"/>
    <xf numFmtId="0" fontId="4" fillId="10" borderId="3" xfId="7" applyFont="1" applyFill="1" applyBorder="1"/>
    <xf numFmtId="0" fontId="19" fillId="10" borderId="5" xfId="7" applyFont="1" applyFill="1" applyBorder="1" applyAlignment="1" applyProtection="1">
      <protection locked="0"/>
    </xf>
    <xf numFmtId="0" fontId="19" fillId="10" borderId="0" xfId="7" applyFont="1" applyFill="1" applyBorder="1"/>
    <xf numFmtId="0" fontId="19" fillId="10" borderId="0" xfId="7" applyFont="1" applyFill="1" applyBorder="1" applyAlignment="1">
      <alignment horizontal="right" indent="1"/>
    </xf>
    <xf numFmtId="0" fontId="4" fillId="10" borderId="5" xfId="7" applyFont="1" applyFill="1" applyBorder="1" applyProtection="1">
      <protection locked="0"/>
    </xf>
    <xf numFmtId="0" fontId="17" fillId="10" borderId="4" xfId="7" applyFont="1" applyFill="1" applyBorder="1" applyAlignment="1">
      <alignment horizontal="left" indent="1"/>
    </xf>
    <xf numFmtId="0" fontId="4" fillId="10" borderId="0" xfId="7" applyFont="1" applyFill="1" applyBorder="1" applyAlignment="1">
      <alignment horizontal="center"/>
    </xf>
    <xf numFmtId="0" fontId="14" fillId="4" borderId="0" xfId="7" applyFont="1" applyFill="1" applyAlignment="1">
      <alignment horizontal="left" vertical="top" wrapText="1"/>
    </xf>
    <xf numFmtId="0" fontId="4" fillId="4" borderId="0" xfId="7" applyFont="1" applyFill="1" applyAlignment="1">
      <alignment horizontal="left" vertical="top" wrapText="1"/>
    </xf>
    <xf numFmtId="0" fontId="11" fillId="4" borderId="0" xfId="7" applyFont="1" applyFill="1" applyBorder="1"/>
    <xf numFmtId="0" fontId="4" fillId="4" borderId="0" xfId="7" applyFont="1" applyFill="1" applyBorder="1"/>
    <xf numFmtId="0" fontId="11" fillId="4" borderId="0" xfId="7" applyFont="1" applyFill="1" applyAlignment="1">
      <alignment vertical="top"/>
    </xf>
    <xf numFmtId="0" fontId="4" fillId="4" borderId="0" xfId="7" applyFont="1" applyFill="1"/>
    <xf numFmtId="0" fontId="4" fillId="0" borderId="0" xfId="1" applyFont="1" applyFill="1" applyAlignment="1">
      <alignment vertical="center"/>
    </xf>
    <xf numFmtId="0" fontId="21" fillId="0" borderId="0" xfId="1" applyFont="1" applyFill="1" applyBorder="1" applyAlignment="1">
      <alignment vertical="center"/>
    </xf>
    <xf numFmtId="0" fontId="0" fillId="4" borderId="0" xfId="0" applyFill="1" applyAlignment="1"/>
    <xf numFmtId="0" fontId="1" fillId="4" borderId="0" xfId="0" applyFont="1" applyFill="1"/>
    <xf numFmtId="0" fontId="4" fillId="0" borderId="0" xfId="2"/>
    <xf numFmtId="0" fontId="4" fillId="0" borderId="0" xfId="2" applyFill="1"/>
    <xf numFmtId="0" fontId="4" fillId="0" borderId="0" xfId="11"/>
    <xf numFmtId="0" fontId="4" fillId="0" borderId="0" xfId="3" applyFill="1" applyBorder="1"/>
    <xf numFmtId="0" fontId="11" fillId="0" borderId="0" xfId="11" applyFont="1" applyAlignment="1">
      <alignment vertical="center"/>
    </xf>
    <xf numFmtId="0" fontId="5" fillId="8" borderId="0" xfId="156" applyFont="1" applyFill="1"/>
    <xf numFmtId="0" fontId="19" fillId="8" borderId="0" xfId="156" applyFont="1" applyFill="1"/>
    <xf numFmtId="0" fontId="7" fillId="8" borderId="0" xfId="156" applyFont="1" applyFill="1"/>
    <xf numFmtId="0" fontId="4" fillId="0" borderId="0" xfId="156" applyFont="1"/>
    <xf numFmtId="0" fontId="4" fillId="0" borderId="0" xfId="11" applyFont="1" applyFill="1" applyAlignment="1">
      <alignment vertical="center" wrapText="1"/>
    </xf>
    <xf numFmtId="0" fontId="4" fillId="0" borderId="0" xfId="156"/>
    <xf numFmtId="0" fontId="0" fillId="0" borderId="0" xfId="0" applyFont="1"/>
    <xf numFmtId="0" fontId="81" fillId="4" borderId="0" xfId="0" applyFont="1" applyFill="1"/>
    <xf numFmtId="0" fontId="81" fillId="4" borderId="0" xfId="0" applyFont="1" applyFill="1" applyBorder="1"/>
    <xf numFmtId="0" fontId="1" fillId="0" borderId="0" xfId="0" applyFont="1"/>
    <xf numFmtId="0" fontId="4" fillId="0" borderId="0" xfId="11" applyAlignment="1"/>
    <xf numFmtId="0" fontId="2" fillId="0" borderId="0" xfId="10" applyAlignment="1"/>
    <xf numFmtId="0" fontId="4" fillId="0" borderId="0" xfId="1" applyFont="1" applyFill="1" applyAlignment="1"/>
    <xf numFmtId="0" fontId="2" fillId="12" borderId="35" xfId="10" applyFill="1" applyBorder="1" applyAlignment="1">
      <alignment vertical="top" wrapText="1"/>
    </xf>
    <xf numFmtId="0" fontId="2" fillId="12" borderId="35" xfId="10" applyNumberFormat="1" applyFill="1" applyBorder="1" applyAlignment="1">
      <alignment vertical="top" wrapText="1"/>
    </xf>
    <xf numFmtId="0" fontId="1" fillId="0" borderId="0" xfId="10" applyFont="1" applyFill="1" applyBorder="1" applyAlignment="1">
      <alignment wrapText="1"/>
    </xf>
    <xf numFmtId="0" fontId="2" fillId="12" borderId="44" xfId="10" applyFill="1" applyBorder="1" applyAlignment="1">
      <alignment vertical="top" wrapText="1"/>
    </xf>
    <xf numFmtId="0" fontId="5" fillId="0" borderId="0" xfId="156" applyFont="1" applyFill="1" applyAlignment="1">
      <alignment horizontal="left"/>
    </xf>
    <xf numFmtId="0" fontId="19" fillId="0" borderId="0" xfId="156" applyFont="1" applyFill="1"/>
    <xf numFmtId="0" fontId="4" fillId="0" borderId="0" xfId="11" applyFill="1"/>
    <xf numFmtId="0" fontId="4" fillId="0" borderId="0" xfId="2" applyFill="1" applyBorder="1"/>
    <xf numFmtId="166" fontId="9" fillId="0" borderId="0" xfId="78" applyNumberFormat="1" applyFont="1" applyFill="1" applyBorder="1" applyAlignment="1">
      <alignment horizontal="left" vertical="center" indent="1"/>
    </xf>
    <xf numFmtId="0" fontId="1" fillId="4" borderId="49" xfId="9" applyFont="1" applyFill="1" applyBorder="1" applyAlignment="1">
      <alignment horizontal="center" vertical="center"/>
    </xf>
    <xf numFmtId="0" fontId="2" fillId="12" borderId="58" xfId="10" applyFill="1" applyBorder="1" applyAlignment="1">
      <alignment vertical="top" wrapText="1"/>
    </xf>
    <xf numFmtId="0" fontId="2" fillId="12" borderId="56" xfId="10" applyFill="1" applyBorder="1" applyAlignment="1">
      <alignment vertical="top" wrapText="1"/>
    </xf>
    <xf numFmtId="0" fontId="2" fillId="12" borderId="58" xfId="10" applyNumberFormat="1" applyFill="1" applyBorder="1" applyAlignment="1">
      <alignment vertical="top" wrapText="1"/>
    </xf>
    <xf numFmtId="0" fontId="4" fillId="0" borderId="0" xfId="3" applyBorder="1" applyAlignment="1"/>
    <xf numFmtId="0" fontId="4" fillId="0" borderId="0" xfId="156" applyFont="1" applyFill="1" applyBorder="1"/>
    <xf numFmtId="0" fontId="4" fillId="0" borderId="0" xfId="156" applyFont="1" applyFill="1" applyBorder="1" applyAlignment="1">
      <alignment horizontal="center" wrapText="1"/>
    </xf>
    <xf numFmtId="0" fontId="4" fillId="0" borderId="0" xfId="156" applyFont="1" applyFill="1" applyBorder="1" applyAlignment="1">
      <alignment horizontal="right" vertical="center" indent="1"/>
    </xf>
    <xf numFmtId="0" fontId="4" fillId="0" borderId="0" xfId="3" applyFill="1" applyBorder="1" applyAlignment="1">
      <alignment horizontal="right" vertical="center" indent="1"/>
    </xf>
    <xf numFmtId="0" fontId="4" fillId="0" borderId="0" xfId="156" applyFont="1" applyBorder="1"/>
    <xf numFmtId="0" fontId="88" fillId="0" borderId="0" xfId="156" applyFont="1" applyBorder="1"/>
    <xf numFmtId="0" fontId="88" fillId="0" borderId="0" xfId="156" applyFont="1" applyFill="1" applyBorder="1"/>
    <xf numFmtId="0" fontId="0" fillId="12" borderId="48" xfId="0" applyFill="1" applyBorder="1"/>
    <xf numFmtId="0" fontId="0" fillId="4" borderId="0" xfId="0" applyFont="1" applyFill="1"/>
    <xf numFmtId="0" fontId="91" fillId="7" borderId="0" xfId="2" applyFont="1" applyFill="1" applyBorder="1" applyAlignment="1">
      <alignment vertical="center"/>
    </xf>
    <xf numFmtId="0" fontId="91" fillId="7" borderId="0" xfId="2" applyFont="1" applyFill="1" applyBorder="1" applyAlignment="1">
      <alignment horizontal="center" vertical="center" wrapText="1"/>
    </xf>
    <xf numFmtId="0" fontId="91" fillId="7" borderId="0" xfId="2" applyFont="1" applyFill="1" applyBorder="1" applyAlignment="1">
      <alignment vertical="center" wrapText="1"/>
    </xf>
    <xf numFmtId="0" fontId="90" fillId="7" borderId="0" xfId="1" applyFont="1" applyFill="1" applyBorder="1" applyAlignment="1">
      <alignment vertical="center" wrapText="1"/>
    </xf>
    <xf numFmtId="0" fontId="90" fillId="7" borderId="0" xfId="1" applyFont="1" applyFill="1" applyBorder="1" applyAlignment="1">
      <alignment horizontal="left" vertical="center" wrapText="1"/>
    </xf>
    <xf numFmtId="0" fontId="90" fillId="7" borderId="0" xfId="1" applyFont="1" applyFill="1" applyBorder="1" applyAlignment="1">
      <alignment horizontal="left" vertical="center"/>
    </xf>
    <xf numFmtId="0" fontId="92" fillId="7" borderId="0" xfId="1" applyFont="1" applyFill="1" applyBorder="1" applyAlignment="1">
      <alignment vertical="center"/>
    </xf>
    <xf numFmtId="0" fontId="28" fillId="7" borderId="0" xfId="1" applyFont="1" applyFill="1"/>
    <xf numFmtId="0" fontId="1" fillId="2" borderId="44" xfId="10" applyFont="1" applyFill="1" applyBorder="1" applyAlignment="1">
      <alignment vertical="top" wrapText="1"/>
    </xf>
    <xf numFmtId="0" fontId="2" fillId="2" borderId="44" xfId="10" applyFill="1" applyBorder="1" applyAlignment="1">
      <alignment vertical="top" wrapText="1"/>
    </xf>
    <xf numFmtId="0" fontId="1" fillId="2" borderId="63" xfId="10" applyFont="1" applyFill="1" applyBorder="1" applyAlignment="1">
      <alignment vertical="top" wrapText="1"/>
    </xf>
    <xf numFmtId="0" fontId="2" fillId="2" borderId="38" xfId="10" applyNumberFormat="1" applyFill="1" applyBorder="1" applyAlignment="1">
      <alignment vertical="top" wrapText="1"/>
    </xf>
    <xf numFmtId="0" fontId="2" fillId="2" borderId="39" xfId="10" applyNumberFormat="1" applyFill="1" applyBorder="1" applyAlignment="1">
      <alignment vertical="top" wrapText="1"/>
    </xf>
    <xf numFmtId="0" fontId="2" fillId="2" borderId="38" xfId="10" applyFill="1" applyBorder="1" applyAlignment="1">
      <alignment vertical="top" wrapText="1"/>
    </xf>
    <xf numFmtId="0" fontId="2" fillId="2" borderId="58" xfId="10" applyFill="1" applyBorder="1" applyAlignment="1">
      <alignment vertical="top" wrapText="1"/>
    </xf>
    <xf numFmtId="183" fontId="2" fillId="2" borderId="44" xfId="10" applyNumberFormat="1" applyFill="1" applyBorder="1" applyAlignment="1">
      <alignment vertical="top" wrapText="1"/>
    </xf>
    <xf numFmtId="0" fontId="2" fillId="2" borderId="44" xfId="10" applyNumberFormat="1" applyFill="1" applyBorder="1" applyAlignment="1">
      <alignment vertical="top" wrapText="1"/>
    </xf>
    <xf numFmtId="0" fontId="4" fillId="0" borderId="0" xfId="11" applyFill="1" applyAlignment="1"/>
    <xf numFmtId="0" fontId="89" fillId="8" borderId="0" xfId="156" applyFont="1" applyFill="1"/>
    <xf numFmtId="0" fontId="89" fillId="8" borderId="0" xfId="156" applyFont="1" applyFill="1" applyAlignment="1">
      <alignment horizontal="left"/>
    </xf>
    <xf numFmtId="0" fontId="95" fillId="8" borderId="0" xfId="156" applyFont="1" applyFill="1"/>
    <xf numFmtId="0" fontId="3" fillId="8" borderId="0" xfId="156" applyFont="1" applyFill="1"/>
    <xf numFmtId="0" fontId="90" fillId="7" borderId="0" xfId="156" applyFont="1" applyFill="1" applyBorder="1" applyAlignment="1">
      <alignment vertical="center"/>
    </xf>
    <xf numFmtId="0" fontId="90" fillId="7" borderId="0" xfId="156" applyFont="1" applyFill="1" applyBorder="1" applyAlignment="1">
      <alignment horizontal="left" vertical="center"/>
    </xf>
    <xf numFmtId="0" fontId="92" fillId="7" borderId="0" xfId="156" applyFont="1" applyFill="1" applyBorder="1" applyAlignment="1">
      <alignment vertical="center"/>
    </xf>
    <xf numFmtId="0" fontId="93" fillId="9" borderId="0" xfId="11" applyFont="1" applyFill="1" applyAlignment="1">
      <alignment horizontal="left" vertical="center" wrapText="1"/>
    </xf>
    <xf numFmtId="0" fontId="7" fillId="5" borderId="70" xfId="0" applyFont="1" applyFill="1" applyBorder="1" applyAlignment="1">
      <alignment vertical="center"/>
    </xf>
    <xf numFmtId="0" fontId="8" fillId="5" borderId="71" xfId="0" applyFont="1" applyFill="1" applyBorder="1" applyAlignment="1">
      <alignment vertical="center"/>
    </xf>
    <xf numFmtId="0" fontId="9" fillId="2" borderId="67" xfId="0" applyFont="1" applyFill="1" applyBorder="1" applyAlignment="1">
      <alignment vertical="center"/>
    </xf>
    <xf numFmtId="0" fontId="0" fillId="4" borderId="69" xfId="0" applyFill="1" applyBorder="1"/>
    <xf numFmtId="0" fontId="0" fillId="4" borderId="67" xfId="0" applyFill="1" applyBorder="1"/>
    <xf numFmtId="0" fontId="0" fillId="4" borderId="61" xfId="0" applyFill="1" applyBorder="1"/>
    <xf numFmtId="0" fontId="0" fillId="4" borderId="55" xfId="0" applyFill="1" applyBorder="1"/>
    <xf numFmtId="0" fontId="0" fillId="4" borderId="49" xfId="0" applyFill="1" applyBorder="1"/>
    <xf numFmtId="0" fontId="7" fillId="5" borderId="72" xfId="0" applyFont="1" applyFill="1" applyBorder="1" applyAlignment="1">
      <alignment vertical="center"/>
    </xf>
    <xf numFmtId="0" fontId="8" fillId="5" borderId="72" xfId="0" applyFont="1" applyFill="1" applyBorder="1" applyAlignment="1">
      <alignment vertical="center"/>
    </xf>
    <xf numFmtId="0" fontId="9" fillId="2" borderId="61" xfId="0" applyFont="1" applyFill="1" applyBorder="1" applyAlignment="1">
      <alignment vertical="center"/>
    </xf>
    <xf numFmtId="0" fontId="9" fillId="2" borderId="55" xfId="0" applyFont="1" applyFill="1" applyBorder="1" applyAlignment="1">
      <alignment vertical="center"/>
    </xf>
    <xf numFmtId="0" fontId="9" fillId="2" borderId="49" xfId="0" applyFont="1" applyFill="1" applyBorder="1" applyAlignment="1">
      <alignment vertical="center"/>
    </xf>
    <xf numFmtId="0" fontId="9" fillId="4" borderId="0" xfId="0" applyFont="1" applyFill="1" applyBorder="1" applyAlignment="1">
      <alignment vertical="center"/>
    </xf>
    <xf numFmtId="0" fontId="0" fillId="4" borderId="70" xfId="0" applyFill="1" applyBorder="1"/>
    <xf numFmtId="0" fontId="0" fillId="4" borderId="72" xfId="0" applyFill="1" applyBorder="1"/>
    <xf numFmtId="0" fontId="0" fillId="4" borderId="71" xfId="0" applyFill="1" applyBorder="1"/>
    <xf numFmtId="0" fontId="5" fillId="8" borderId="0" xfId="1" applyFont="1" applyFill="1" applyAlignment="1">
      <alignment horizontal="left" vertical="center" wrapText="1"/>
    </xf>
    <xf numFmtId="0" fontId="0" fillId="0" borderId="0" xfId="0" applyFont="1" applyAlignment="1"/>
    <xf numFmtId="0" fontId="5" fillId="8" borderId="0" xfId="1" applyFont="1" applyFill="1" applyAlignment="1">
      <alignment vertical="top" wrapText="1"/>
    </xf>
    <xf numFmtId="0" fontId="5" fillId="8" borderId="0" xfId="1" applyFont="1" applyFill="1" applyAlignment="1">
      <alignment horizontal="left" vertical="top" wrapText="1"/>
    </xf>
    <xf numFmtId="0" fontId="97" fillId="8" borderId="0" xfId="1" applyFont="1" applyFill="1" applyAlignment="1">
      <alignment horizontal="left" vertical="top" wrapText="1"/>
    </xf>
    <xf numFmtId="0" fontId="97" fillId="8" borderId="0" xfId="156" applyFont="1" applyFill="1"/>
    <xf numFmtId="0" fontId="11" fillId="4" borderId="0" xfId="3" applyFont="1" applyFill="1"/>
    <xf numFmtId="0" fontId="97" fillId="8" borderId="0" xfId="1" applyFont="1" applyFill="1" applyAlignment="1">
      <alignment horizontal="left" vertical="top"/>
    </xf>
    <xf numFmtId="0" fontId="97" fillId="8" borderId="0" xfId="156" applyFont="1" applyFill="1" applyAlignment="1"/>
    <xf numFmtId="0" fontId="97" fillId="7" borderId="0" xfId="2" applyFont="1" applyFill="1" applyBorder="1" applyAlignment="1">
      <alignment vertical="center"/>
    </xf>
    <xf numFmtId="0" fontId="6" fillId="4" borderId="0" xfId="2" applyFont="1" applyFill="1" applyBorder="1" applyAlignment="1">
      <alignment vertical="center"/>
    </xf>
    <xf numFmtId="0" fontId="5" fillId="8" borderId="0" xfId="1" applyFont="1" applyFill="1" applyBorder="1" applyAlignment="1">
      <alignment vertical="center"/>
    </xf>
    <xf numFmtId="0" fontId="5" fillId="8" borderId="2" xfId="1" applyFont="1" applyFill="1" applyBorder="1" applyAlignment="1">
      <alignment vertical="center"/>
    </xf>
    <xf numFmtId="0" fontId="5" fillId="8" borderId="66" xfId="1" applyFont="1" applyFill="1" applyBorder="1" applyAlignment="1">
      <alignment vertical="center"/>
    </xf>
    <xf numFmtId="0" fontId="5" fillId="8" borderId="67" xfId="1" applyFont="1" applyFill="1" applyBorder="1" applyAlignment="1">
      <alignment vertical="center"/>
    </xf>
    <xf numFmtId="0" fontId="5" fillId="8" borderId="0" xfId="1" applyFont="1" applyFill="1" applyAlignment="1">
      <alignment vertical="top"/>
    </xf>
    <xf numFmtId="0" fontId="5" fillId="8" borderId="0" xfId="1" applyFont="1" applyFill="1" applyAlignment="1">
      <alignment horizontal="left" vertical="top"/>
    </xf>
    <xf numFmtId="183" fontId="2" fillId="2" borderId="74" xfId="10" applyNumberFormat="1" applyFill="1" applyBorder="1" applyAlignment="1">
      <alignment vertical="top" wrapText="1"/>
    </xf>
    <xf numFmtId="183" fontId="2" fillId="2" borderId="68" xfId="10" applyNumberFormat="1" applyFill="1" applyBorder="1" applyAlignment="1">
      <alignment vertical="top" wrapText="1"/>
    </xf>
    <xf numFmtId="183" fontId="2" fillId="2" borderId="0" xfId="10" applyNumberFormat="1" applyFill="1" applyBorder="1" applyAlignment="1">
      <alignment vertical="top" wrapText="1"/>
    </xf>
    <xf numFmtId="183" fontId="2" fillId="2" borderId="75" xfId="10" applyNumberFormat="1" applyFill="1" applyBorder="1" applyAlignment="1">
      <alignment vertical="top" wrapText="1"/>
    </xf>
    <xf numFmtId="183" fontId="2" fillId="2" borderId="67" xfId="10" applyNumberFormat="1" applyFill="1" applyBorder="1" applyAlignment="1">
      <alignment vertical="top" wrapText="1"/>
    </xf>
    <xf numFmtId="183" fontId="2" fillId="2" borderId="56" xfId="10" applyNumberFormat="1" applyFill="1" applyBorder="1" applyAlignment="1">
      <alignment vertical="top" wrapText="1"/>
    </xf>
    <xf numFmtId="183" fontId="2" fillId="2" borderId="42" xfId="10" applyNumberFormat="1" applyFill="1" applyBorder="1" applyAlignment="1">
      <alignment vertical="top" wrapText="1"/>
    </xf>
    <xf numFmtId="183" fontId="2" fillId="2" borderId="45" xfId="10" applyNumberFormat="1" applyFill="1" applyBorder="1" applyAlignment="1">
      <alignment vertical="top" wrapText="1"/>
    </xf>
    <xf numFmtId="0" fontId="2" fillId="2" borderId="80" xfId="10" applyFill="1" applyBorder="1" applyAlignment="1">
      <alignment vertical="top" wrapText="1"/>
    </xf>
    <xf numFmtId="0" fontId="9" fillId="13" borderId="81" xfId="10" applyFont="1" applyFill="1" applyBorder="1" applyAlignment="1">
      <alignment horizontal="center" vertical="center" wrapText="1"/>
    </xf>
    <xf numFmtId="0" fontId="9" fillId="13" borderId="82" xfId="10" applyFont="1" applyFill="1" applyBorder="1" applyAlignment="1">
      <alignment horizontal="center" vertical="center" wrapText="1"/>
    </xf>
    <xf numFmtId="0" fontId="30" fillId="13" borderId="83" xfId="10" applyFont="1" applyFill="1" applyBorder="1" applyAlignment="1">
      <alignment horizontal="center" vertical="center" wrapText="1"/>
    </xf>
    <xf numFmtId="0" fontId="2" fillId="2" borderId="56" xfId="10" applyFill="1" applyBorder="1" applyAlignment="1">
      <alignment vertical="top" wrapText="1"/>
    </xf>
    <xf numFmtId="0" fontId="2" fillId="2" borderId="43" xfId="10" applyFill="1" applyBorder="1" applyAlignment="1">
      <alignment vertical="top" wrapText="1"/>
    </xf>
    <xf numFmtId="0" fontId="2" fillId="2" borderId="45" xfId="10" applyFill="1" applyBorder="1" applyAlignment="1">
      <alignment vertical="top" wrapText="1"/>
    </xf>
    <xf numFmtId="0" fontId="9" fillId="3" borderId="78" xfId="10" applyFont="1" applyFill="1" applyBorder="1" applyAlignment="1">
      <alignment horizontal="center" vertical="center" wrapText="1"/>
    </xf>
    <xf numFmtId="0" fontId="9" fillId="44" borderId="83" xfId="10" applyFont="1" applyFill="1" applyBorder="1" applyAlignment="1">
      <alignment vertical="center" wrapText="1"/>
    </xf>
    <xf numFmtId="0" fontId="2" fillId="12" borderId="87" xfId="10" applyFill="1" applyBorder="1" applyAlignment="1">
      <alignment vertical="top" wrapText="1"/>
    </xf>
    <xf numFmtId="0" fontId="2" fillId="12" borderId="87" xfId="10" applyNumberFormat="1" applyFill="1" applyBorder="1" applyAlignment="1">
      <alignment vertical="top" wrapText="1"/>
    </xf>
    <xf numFmtId="0" fontId="2" fillId="2" borderId="90" xfId="10" applyFill="1" applyBorder="1" applyAlignment="1">
      <alignment vertical="top" wrapText="1"/>
    </xf>
    <xf numFmtId="0" fontId="2" fillId="2" borderId="92" xfId="10" applyFill="1" applyBorder="1" applyAlignment="1">
      <alignment vertical="top" wrapText="1"/>
    </xf>
    <xf numFmtId="0" fontId="9" fillId="3" borderId="94" xfId="10" applyFont="1" applyFill="1" applyBorder="1" applyAlignment="1">
      <alignment horizontal="center" vertical="center" wrapText="1"/>
    </xf>
    <xf numFmtId="0" fontId="9" fillId="14" borderId="94" xfId="10" applyFont="1" applyFill="1" applyBorder="1" applyAlignment="1">
      <alignment horizontal="center" vertical="center" wrapText="1"/>
    </xf>
    <xf numFmtId="0" fontId="9" fillId="0" borderId="85" xfId="10" applyFont="1" applyFill="1" applyBorder="1" applyAlignment="1">
      <alignment horizontal="center" vertical="center" wrapText="1"/>
    </xf>
    <xf numFmtId="0" fontId="1" fillId="2" borderId="45" xfId="10" applyFont="1" applyFill="1" applyBorder="1" applyAlignment="1">
      <alignment vertical="top" wrapText="1"/>
    </xf>
    <xf numFmtId="0" fontId="9" fillId="3" borderId="88" xfId="10" applyFont="1" applyFill="1" applyBorder="1" applyAlignment="1">
      <alignment vertical="center" wrapText="1"/>
    </xf>
    <xf numFmtId="183" fontId="2" fillId="2" borderId="77" xfId="10" applyNumberFormat="1" applyFill="1" applyBorder="1" applyAlignment="1">
      <alignment vertical="top" wrapText="1"/>
    </xf>
    <xf numFmtId="0" fontId="9" fillId="3" borderId="95" xfId="10" applyFont="1" applyFill="1" applyBorder="1" applyAlignment="1">
      <alignment horizontal="center" vertical="center" wrapText="1"/>
    </xf>
    <xf numFmtId="0" fontId="9" fillId="14" borderId="95" xfId="10" applyFont="1" applyFill="1" applyBorder="1" applyAlignment="1">
      <alignment horizontal="center" vertical="center" wrapText="1"/>
    </xf>
    <xf numFmtId="0" fontId="4" fillId="12" borderId="14" xfId="7" applyFont="1" applyFill="1" applyBorder="1" applyAlignment="1" applyProtection="1">
      <alignment horizontal="center"/>
      <protection locked="0"/>
    </xf>
    <xf numFmtId="0" fontId="4" fillId="12" borderId="14" xfId="7" applyFont="1" applyFill="1" applyBorder="1" applyAlignment="1" applyProtection="1">
      <alignment horizontal="left"/>
      <protection locked="0"/>
    </xf>
    <xf numFmtId="0" fontId="5" fillId="4" borderId="0" xfId="1" applyFont="1" applyFill="1" applyAlignment="1">
      <alignment vertical="center"/>
    </xf>
    <xf numFmtId="0" fontId="5" fillId="8" borderId="0" xfId="1" applyFont="1" applyFill="1" applyBorder="1" applyAlignment="1">
      <alignment horizontal="left" vertical="center"/>
    </xf>
    <xf numFmtId="0" fontId="98" fillId="7" borderId="0" xfId="2" applyFont="1" applyFill="1" applyBorder="1" applyAlignment="1">
      <alignment horizontal="left" vertical="center"/>
    </xf>
    <xf numFmtId="0" fontId="4" fillId="4" borderId="0" xfId="11" applyFill="1"/>
    <xf numFmtId="0" fontId="5" fillId="8" borderId="0" xfId="1" applyFont="1" applyFill="1" applyBorder="1" applyAlignment="1">
      <alignment horizontal="left" vertical="center" wrapText="1"/>
    </xf>
    <xf numFmtId="0" fontId="9" fillId="13" borderId="93" xfId="10" applyFont="1" applyFill="1" applyBorder="1" applyAlignment="1">
      <alignment horizontal="center" vertical="center" wrapText="1"/>
    </xf>
    <xf numFmtId="0" fontId="9" fillId="4" borderId="0" xfId="1" applyFont="1" applyFill="1" applyAlignment="1"/>
    <xf numFmtId="0" fontId="9" fillId="0" borderId="67" xfId="10" applyFont="1" applyFill="1" applyBorder="1" applyAlignment="1">
      <alignment horizontal="center" vertical="center" wrapText="1"/>
    </xf>
    <xf numFmtId="0" fontId="9" fillId="3" borderId="85" xfId="10" applyFont="1" applyFill="1" applyBorder="1" applyAlignment="1">
      <alignment horizontal="center" vertical="center" wrapText="1"/>
    </xf>
    <xf numFmtId="0" fontId="2" fillId="2" borderId="104" xfId="10" applyFill="1" applyBorder="1" applyAlignment="1">
      <alignment vertical="top" wrapText="1"/>
    </xf>
    <xf numFmtId="0" fontId="2" fillId="2" borderId="105" xfId="10" applyFill="1" applyBorder="1" applyAlignment="1">
      <alignment vertical="top" wrapText="1"/>
    </xf>
    <xf numFmtId="0" fontId="2" fillId="2" borderId="105" xfId="10" applyNumberFormat="1" applyFill="1" applyBorder="1" applyAlignment="1">
      <alignment vertical="top" wrapText="1"/>
    </xf>
    <xf numFmtId="0" fontId="4" fillId="0" borderId="0" xfId="11" applyFill="1" applyBorder="1"/>
    <xf numFmtId="0" fontId="19" fillId="10" borderId="0" xfId="7" applyFont="1" applyFill="1" applyBorder="1" applyAlignment="1">
      <alignment horizontal="right" indent="1"/>
    </xf>
    <xf numFmtId="0" fontId="18" fillId="10" borderId="98" xfId="7" applyFont="1" applyFill="1" applyBorder="1" applyAlignment="1">
      <alignment horizontal="left" indent="1"/>
    </xf>
    <xf numFmtId="166" fontId="4" fillId="0" borderId="0" xfId="78" applyNumberFormat="1" applyFont="1" applyFill="1" applyBorder="1" applyAlignment="1">
      <alignment horizontal="left" vertical="center" indent="1"/>
    </xf>
    <xf numFmtId="0" fontId="4" fillId="0" borderId="0" xfId="2" applyFill="1" applyBorder="1" applyAlignment="1"/>
    <xf numFmtId="0" fontId="4" fillId="0" borderId="0" xfId="11" applyFill="1" applyBorder="1" applyAlignment="1"/>
    <xf numFmtId="0" fontId="4" fillId="6" borderId="0" xfId="0" applyFont="1" applyFill="1"/>
    <xf numFmtId="0" fontId="81" fillId="6" borderId="0" xfId="0" applyFont="1" applyFill="1"/>
    <xf numFmtId="0" fontId="1" fillId="0" borderId="0" xfId="0" applyFont="1" applyAlignment="1"/>
    <xf numFmtId="164" fontId="2" fillId="12" borderId="91" xfId="10" applyNumberFormat="1" applyFill="1" applyBorder="1" applyAlignment="1">
      <alignment vertical="top" wrapText="1"/>
    </xf>
    <xf numFmtId="0" fontId="2" fillId="2" borderId="54" xfId="10" applyFill="1" applyBorder="1" applyAlignment="1">
      <alignment vertical="top" wrapText="1"/>
    </xf>
    <xf numFmtId="164" fontId="2" fillId="12" borderId="89" xfId="10" applyNumberFormat="1" applyFill="1" applyBorder="1" applyAlignment="1">
      <alignment vertical="top" wrapText="1"/>
    </xf>
    <xf numFmtId="0" fontId="2" fillId="2" borderId="39" xfId="10" applyFill="1" applyBorder="1" applyAlignment="1">
      <alignment vertical="top" wrapText="1"/>
    </xf>
    <xf numFmtId="164" fontId="2" fillId="2" borderId="90" xfId="10" applyNumberFormat="1" applyFill="1" applyBorder="1" applyAlignment="1">
      <alignment vertical="top" wrapText="1"/>
    </xf>
    <xf numFmtId="164" fontId="2" fillId="12" borderId="92" xfId="10" applyNumberFormat="1" applyFill="1" applyBorder="1" applyAlignment="1">
      <alignment vertical="top" wrapText="1"/>
    </xf>
    <xf numFmtId="0" fontId="1" fillId="2" borderId="41" xfId="10" applyFont="1" applyFill="1" applyBorder="1" applyAlignment="1">
      <alignment vertical="top" wrapText="1"/>
    </xf>
    <xf numFmtId="0" fontId="1" fillId="2" borderId="92" xfId="10" applyFont="1" applyFill="1" applyBorder="1" applyAlignment="1">
      <alignment vertical="top" wrapText="1"/>
    </xf>
    <xf numFmtId="0" fontId="0" fillId="5" borderId="0" xfId="0" applyFill="1" applyBorder="1"/>
    <xf numFmtId="0" fontId="99" fillId="5" borderId="0" xfId="7" applyFont="1" applyFill="1" applyBorder="1"/>
    <xf numFmtId="0" fontId="83" fillId="5" borderId="0" xfId="0" applyFont="1" applyFill="1"/>
    <xf numFmtId="0" fontId="102" fillId="4" borderId="115" xfId="0" applyFont="1" applyFill="1" applyBorder="1" applyAlignment="1">
      <alignment horizontal="left" vertical="center" indent="1"/>
    </xf>
    <xf numFmtId="0" fontId="1" fillId="4" borderId="55" xfId="0" applyFont="1" applyFill="1" applyBorder="1"/>
    <xf numFmtId="0" fontId="10" fillId="4" borderId="96" xfId="1" applyFont="1" applyFill="1" applyBorder="1" applyAlignment="1">
      <alignment horizontal="left" vertical="center" wrapText="1" indent="4"/>
    </xf>
    <xf numFmtId="0" fontId="10" fillId="4" borderId="87" xfId="1" applyFont="1" applyFill="1" applyBorder="1" applyAlignment="1">
      <alignment horizontal="center" vertical="center" wrapText="1"/>
    </xf>
    <xf numFmtId="0" fontId="10" fillId="4" borderId="87" xfId="1" applyFont="1" applyFill="1" applyBorder="1" applyAlignment="1">
      <alignment horizontal="left" vertical="center" indent="4"/>
    </xf>
    <xf numFmtId="0" fontId="10" fillId="4" borderId="34" xfId="1" applyFont="1" applyFill="1" applyBorder="1" applyAlignment="1">
      <alignment horizontal="center" vertical="center" wrapText="1"/>
    </xf>
    <xf numFmtId="0" fontId="10" fillId="4" borderId="88" xfId="1" applyFont="1" applyFill="1" applyBorder="1" applyAlignment="1">
      <alignment horizontal="center" vertical="center" wrapText="1"/>
    </xf>
    <xf numFmtId="0" fontId="11" fillId="4" borderId="116" xfId="1" applyFont="1" applyFill="1" applyBorder="1" applyAlignment="1">
      <alignment horizontal="left" vertical="center" indent="1"/>
    </xf>
    <xf numFmtId="0" fontId="10" fillId="4" borderId="32" xfId="1" applyFont="1" applyFill="1" applyBorder="1" applyAlignment="1">
      <alignment horizontal="center" vertical="center" wrapText="1"/>
    </xf>
    <xf numFmtId="0" fontId="10" fillId="4" borderId="33" xfId="1" applyFont="1" applyFill="1" applyBorder="1" applyAlignment="1">
      <alignment horizontal="center" vertical="center" wrapText="1"/>
    </xf>
    <xf numFmtId="0" fontId="103" fillId="4" borderId="48" xfId="0" applyFont="1" applyFill="1" applyBorder="1"/>
    <xf numFmtId="0" fontId="11" fillId="4" borderId="48" xfId="1" applyFont="1" applyFill="1" applyBorder="1" applyAlignment="1">
      <alignment horizontal="left" vertical="center" indent="1"/>
    </xf>
    <xf numFmtId="0" fontId="10" fillId="4" borderId="59" xfId="1" applyFont="1" applyFill="1" applyBorder="1" applyAlignment="1">
      <alignment horizontal="center" vertical="center" wrapText="1"/>
    </xf>
    <xf numFmtId="0" fontId="10" fillId="4" borderId="62" xfId="1" applyFont="1" applyFill="1" applyBorder="1" applyAlignment="1">
      <alignment horizontal="center" vertical="center" wrapText="1"/>
    </xf>
    <xf numFmtId="0" fontId="10" fillId="4" borderId="60" xfId="1" applyFont="1" applyFill="1" applyBorder="1" applyAlignment="1">
      <alignment horizontal="center" vertical="center" wrapText="1"/>
    </xf>
    <xf numFmtId="0" fontId="10" fillId="4" borderId="116" xfId="1" applyFont="1" applyFill="1" applyBorder="1" applyAlignment="1">
      <alignment horizontal="left" vertical="center" wrapText="1" indent="4"/>
    </xf>
    <xf numFmtId="0" fontId="10" fillId="4" borderId="116" xfId="1" applyFont="1" applyFill="1" applyBorder="1" applyAlignment="1">
      <alignment horizontal="left" vertical="center" indent="1"/>
    </xf>
    <xf numFmtId="0" fontId="10" fillId="4" borderId="48" xfId="1" applyFont="1" applyFill="1" applyBorder="1" applyAlignment="1">
      <alignment horizontal="left" vertical="center" indent="1"/>
    </xf>
    <xf numFmtId="0" fontId="10" fillId="4" borderId="48" xfId="1" applyFont="1" applyFill="1" applyBorder="1" applyAlignment="1">
      <alignment horizontal="left" vertical="center" wrapText="1" indent="4"/>
    </xf>
    <xf numFmtId="0" fontId="0" fillId="4" borderId="0" xfId="0" applyFont="1" applyFill="1" applyBorder="1"/>
    <xf numFmtId="0" fontId="4" fillId="5" borderId="0" xfId="2" applyFill="1" applyBorder="1"/>
    <xf numFmtId="0" fontId="4" fillId="7" borderId="0" xfId="2" applyFill="1" applyBorder="1"/>
    <xf numFmtId="0" fontId="88" fillId="5" borderId="0" xfId="11" applyFont="1" applyFill="1"/>
    <xf numFmtId="0" fontId="88" fillId="5" borderId="0" xfId="2" applyFont="1" applyFill="1"/>
    <xf numFmtId="0" fontId="4" fillId="5" borderId="0" xfId="2" applyFill="1"/>
    <xf numFmtId="0" fontId="105" fillId="5" borderId="0" xfId="2" applyFont="1" applyFill="1"/>
    <xf numFmtId="0" fontId="4" fillId="0" borderId="0" xfId="11" applyAlignment="1">
      <alignment horizontal="center" vertical="center"/>
    </xf>
    <xf numFmtId="0" fontId="4" fillId="0" borderId="0" xfId="11" applyFill="1" applyAlignment="1">
      <alignment horizontal="center" vertical="center"/>
    </xf>
    <xf numFmtId="0" fontId="25" fillId="0" borderId="0" xfId="11" applyFont="1" applyAlignment="1">
      <alignment horizontal="center" vertical="center"/>
    </xf>
    <xf numFmtId="0" fontId="25" fillId="0" borderId="115" xfId="156" applyFont="1" applyFill="1" applyBorder="1" applyAlignment="1">
      <alignment horizontal="center" vertical="center"/>
    </xf>
    <xf numFmtId="0" fontId="96" fillId="0" borderId="0" xfId="11" applyFont="1" applyBorder="1"/>
    <xf numFmtId="0" fontId="1" fillId="4" borderId="0" xfId="0" applyFont="1" applyFill="1" applyBorder="1"/>
    <xf numFmtId="0" fontId="96" fillId="0" borderId="0" xfId="11" applyFont="1"/>
    <xf numFmtId="0" fontId="25" fillId="0" borderId="115" xfId="11" applyFont="1" applyBorder="1" applyAlignment="1">
      <alignment horizontal="center" vertical="center"/>
    </xf>
    <xf numFmtId="0" fontId="10" fillId="0" borderId="0" xfId="2" applyFont="1"/>
    <xf numFmtId="0" fontId="10" fillId="0" borderId="0" xfId="11" applyFont="1"/>
    <xf numFmtId="0" fontId="4" fillId="0" borderId="0" xfId="2" applyFill="1" applyAlignment="1">
      <alignment horizontal="right"/>
    </xf>
    <xf numFmtId="0" fontId="4" fillId="0" borderId="0" xfId="11" applyBorder="1"/>
    <xf numFmtId="0" fontId="96" fillId="12" borderId="116" xfId="1" applyFont="1" applyFill="1" applyBorder="1" applyAlignment="1">
      <alignment vertical="center"/>
    </xf>
    <xf numFmtId="0" fontId="4" fillId="0" borderId="0" xfId="2" applyBorder="1"/>
    <xf numFmtId="0" fontId="107" fillId="48" borderId="0" xfId="1" applyFont="1" applyFill="1" applyBorder="1" applyAlignment="1">
      <alignment vertical="center"/>
    </xf>
    <xf numFmtId="0" fontId="107" fillId="48" borderId="0" xfId="1" applyFont="1" applyFill="1" applyBorder="1"/>
    <xf numFmtId="0" fontId="4" fillId="48" borderId="0" xfId="2" applyFont="1" applyFill="1" applyBorder="1"/>
    <xf numFmtId="0" fontId="108" fillId="49" borderId="0" xfId="2" applyFont="1" applyFill="1" applyBorder="1" applyAlignment="1">
      <alignment horizontal="left" vertical="center"/>
    </xf>
    <xf numFmtId="0" fontId="107" fillId="49" borderId="0" xfId="1" applyFont="1" applyFill="1" applyBorder="1"/>
    <xf numFmtId="0" fontId="4" fillId="49" borderId="0" xfId="2" applyFont="1" applyFill="1" applyBorder="1"/>
    <xf numFmtId="0" fontId="4" fillId="0" borderId="0" xfId="1" applyFill="1"/>
    <xf numFmtId="0" fontId="11" fillId="0" borderId="0" xfId="7" applyFont="1" applyFill="1" applyBorder="1"/>
    <xf numFmtId="0" fontId="22" fillId="0" borderId="0" xfId="1" applyFont="1" applyFill="1" applyBorder="1" applyAlignment="1">
      <alignment vertical="center"/>
    </xf>
    <xf numFmtId="0" fontId="4" fillId="0" borderId="0" xfId="2" applyFill="1" applyAlignment="1"/>
    <xf numFmtId="0" fontId="4" fillId="0" borderId="0" xfId="1" applyFont="1" applyFill="1" applyBorder="1" applyAlignment="1">
      <alignment horizontal="center" vertical="center" wrapText="1"/>
    </xf>
    <xf numFmtId="0" fontId="9" fillId="0" borderId="115" xfId="1" applyFont="1" applyFill="1" applyBorder="1" applyAlignment="1">
      <alignment horizontal="center" vertical="center"/>
    </xf>
    <xf numFmtId="0" fontId="4" fillId="0" borderId="0" xfId="1" applyFont="1" applyFill="1" applyBorder="1" applyAlignment="1">
      <alignment horizontal="center" wrapText="1"/>
    </xf>
    <xf numFmtId="0" fontId="12" fillId="0" borderId="67" xfId="1" applyFont="1" applyFill="1" applyBorder="1" applyAlignment="1">
      <alignment horizontal="center" vertical="center"/>
    </xf>
    <xf numFmtId="0" fontId="25" fillId="0" borderId="96" xfId="1" applyFont="1" applyFill="1" applyBorder="1" applyAlignment="1">
      <alignment horizontal="center" vertical="center"/>
    </xf>
    <xf numFmtId="0" fontId="9" fillId="0" borderId="0" xfId="1" applyFont="1" applyFill="1" applyBorder="1" applyAlignment="1">
      <alignment horizontal="center" vertical="center"/>
    </xf>
    <xf numFmtId="0" fontId="4" fillId="0" borderId="0" xfId="2" applyFill="1" applyAlignment="1">
      <alignment horizontal="center" vertical="center"/>
    </xf>
    <xf numFmtId="0" fontId="9" fillId="0" borderId="115" xfId="2" applyFont="1" applyFill="1" applyBorder="1" applyAlignment="1">
      <alignment horizontal="center" vertical="center"/>
    </xf>
    <xf numFmtId="0" fontId="4" fillId="0" borderId="0" xfId="2" applyFill="1" applyBorder="1" applyAlignment="1">
      <alignment horizontal="center" vertical="center"/>
    </xf>
    <xf numFmtId="0" fontId="96" fillId="12" borderId="96" xfId="1" applyFont="1" applyFill="1" applyBorder="1" applyAlignment="1">
      <alignment horizontal="left" vertical="center" indent="1"/>
    </xf>
    <xf numFmtId="0" fontId="25" fillId="0" borderId="0" xfId="1" applyFont="1" applyFill="1" applyBorder="1" applyAlignment="1">
      <alignment horizontal="center" vertical="center"/>
    </xf>
    <xf numFmtId="0" fontId="23" fillId="0" borderId="0" xfId="1" applyFont="1" applyFill="1" applyBorder="1" applyAlignment="1">
      <alignment horizontal="left" vertical="center" indent="1"/>
    </xf>
    <xf numFmtId="0" fontId="25" fillId="12" borderId="118" xfId="11" applyFont="1" applyFill="1" applyBorder="1"/>
    <xf numFmtId="0" fontId="25" fillId="12" borderId="116" xfId="11" applyFont="1" applyFill="1" applyBorder="1"/>
    <xf numFmtId="0" fontId="4" fillId="0" borderId="0" xfId="1" applyFont="1" applyFill="1" applyBorder="1" applyAlignment="1">
      <alignment horizontal="left" vertical="center" indent="4"/>
    </xf>
    <xf numFmtId="0" fontId="25" fillId="12" borderId="48" xfId="11" applyFont="1" applyFill="1" applyBorder="1"/>
    <xf numFmtId="0" fontId="96" fillId="12" borderId="118" xfId="11" applyFont="1" applyFill="1" applyBorder="1"/>
    <xf numFmtId="0" fontId="96" fillId="12" borderId="116" xfId="1" applyFont="1" applyFill="1" applyBorder="1" applyAlignment="1">
      <alignment horizontal="left" vertical="center" indent="1"/>
    </xf>
    <xf numFmtId="0" fontId="96" fillId="12" borderId="97" xfId="1" applyFont="1" applyFill="1" applyBorder="1" applyAlignment="1">
      <alignment horizontal="left" vertical="center" indent="1"/>
    </xf>
    <xf numFmtId="0" fontId="96" fillId="12" borderId="116" xfId="11" applyFont="1" applyFill="1" applyBorder="1"/>
    <xf numFmtId="0" fontId="25" fillId="0" borderId="0" xfId="11" applyFont="1" applyFill="1" applyBorder="1"/>
    <xf numFmtId="0" fontId="96" fillId="0" borderId="0" xfId="1" applyFont="1" applyFill="1" applyBorder="1" applyAlignment="1">
      <alignment horizontal="left" vertical="center" indent="2"/>
    </xf>
    <xf numFmtId="0" fontId="96" fillId="12" borderId="48" xfId="11" applyFont="1" applyFill="1" applyBorder="1"/>
    <xf numFmtId="0" fontId="96" fillId="0" borderId="0" xfId="1" applyFont="1" applyFill="1" applyBorder="1" applyAlignment="1">
      <alignment horizontal="left" vertical="center" indent="1"/>
    </xf>
    <xf numFmtId="0" fontId="4" fillId="0" borderId="0" xfId="1" applyFill="1" applyBorder="1"/>
    <xf numFmtId="0" fontId="84" fillId="0" borderId="0" xfId="1" applyFont="1" applyFill="1" applyBorder="1" applyAlignment="1">
      <alignment horizontal="left" vertical="center" indent="1"/>
    </xf>
    <xf numFmtId="0" fontId="9" fillId="0" borderId="0" xfId="2" applyFont="1" applyFill="1"/>
    <xf numFmtId="0" fontId="4" fillId="0" borderId="0" xfId="2" applyFont="1" applyFill="1"/>
    <xf numFmtId="0" fontId="9" fillId="0" borderId="0" xfId="11" applyFont="1" applyFill="1" applyAlignment="1">
      <alignment horizontal="right" vertical="center" wrapText="1"/>
    </xf>
    <xf numFmtId="0" fontId="9" fillId="0" borderId="0" xfId="1" applyFont="1" applyFill="1" applyBorder="1" applyAlignment="1">
      <alignment horizontal="left" vertical="center" indent="4"/>
    </xf>
    <xf numFmtId="0" fontId="4" fillId="0" borderId="0" xfId="1" quotePrefix="1" applyFont="1" applyFill="1" applyBorder="1" applyAlignment="1">
      <alignment vertical="center"/>
    </xf>
    <xf numFmtId="0" fontId="4" fillId="0" borderId="0" xfId="11" applyFont="1" applyFill="1" applyAlignment="1">
      <alignment horizontal="right" vertical="center" wrapText="1"/>
    </xf>
    <xf numFmtId="0" fontId="4" fillId="0" borderId="0" xfId="1" applyFont="1" applyFill="1" applyBorder="1" applyAlignment="1">
      <alignment vertical="center"/>
    </xf>
    <xf numFmtId="0" fontId="4" fillId="0" borderId="0" xfId="1" quotePrefix="1" applyFont="1" applyFill="1" applyBorder="1" applyAlignment="1">
      <alignment horizontal="left" vertical="center"/>
    </xf>
    <xf numFmtId="0" fontId="4" fillId="0" borderId="0" xfId="11" applyFill="1" applyAlignment="1">
      <alignment horizontal="right" vertical="center" wrapText="1"/>
    </xf>
    <xf numFmtId="0" fontId="1" fillId="0" borderId="0" xfId="1" applyFont="1" applyFill="1" applyBorder="1" applyAlignment="1">
      <alignment horizontal="center" vertical="center" wrapText="1"/>
    </xf>
    <xf numFmtId="0" fontId="4" fillId="0" borderId="0" xfId="11" applyFill="1" applyBorder="1" applyAlignment="1">
      <alignment horizontal="right" vertical="center" wrapText="1"/>
    </xf>
    <xf numFmtId="0" fontId="4" fillId="0" borderId="0" xfId="1" applyFont="1" applyFill="1" applyBorder="1" applyAlignment="1">
      <alignment horizontal="left" vertical="center" indent="1"/>
    </xf>
    <xf numFmtId="0" fontId="4" fillId="0" borderId="0" xfId="11" applyFont="1" applyFill="1" applyBorder="1" applyAlignment="1">
      <alignment vertical="center" wrapText="1"/>
    </xf>
    <xf numFmtId="0" fontId="4" fillId="0" borderId="0" xfId="11" applyFill="1" applyBorder="1" applyAlignment="1">
      <alignment horizontal="center" vertical="center"/>
    </xf>
    <xf numFmtId="0" fontId="12" fillId="0" borderId="0" xfId="1" applyFont="1" applyFill="1" applyBorder="1" applyAlignment="1">
      <alignment horizontal="center" vertical="center"/>
    </xf>
    <xf numFmtId="0" fontId="109" fillId="0" borderId="0" xfId="1" applyFont="1" applyFill="1" applyBorder="1" applyAlignment="1">
      <alignment vertical="center"/>
    </xf>
    <xf numFmtId="0" fontId="4" fillId="0" borderId="0" xfId="1" applyFont="1" applyFill="1" applyBorder="1" applyAlignment="1">
      <alignment horizontal="left" vertical="center"/>
    </xf>
    <xf numFmtId="0" fontId="9" fillId="0" borderId="0" xfId="2" applyFont="1" applyFill="1" applyBorder="1"/>
    <xf numFmtId="0" fontId="9" fillId="0" borderId="0" xfId="11" applyFont="1" applyFill="1" applyBorder="1" applyAlignment="1">
      <alignment horizontal="right" vertical="center" wrapText="1"/>
    </xf>
    <xf numFmtId="0" fontId="4" fillId="0" borderId="0" xfId="1" quotePrefix="1" applyFill="1" applyBorder="1"/>
    <xf numFmtId="0" fontId="2" fillId="0" borderId="0" xfId="1" applyFont="1" applyFill="1" applyBorder="1" applyAlignment="1">
      <alignment horizontal="center" vertical="center" wrapText="1"/>
    </xf>
    <xf numFmtId="0" fontId="0" fillId="0" borderId="0" xfId="1" applyFont="1" applyFill="1" applyBorder="1" applyAlignment="1">
      <alignment horizontal="center" vertical="center" wrapText="1"/>
    </xf>
    <xf numFmtId="0" fontId="4" fillId="0" borderId="0" xfId="1" applyFont="1" applyFill="1" applyBorder="1"/>
    <xf numFmtId="0" fontId="79" fillId="0" borderId="0" xfId="1" applyFont="1" applyFill="1" applyBorder="1"/>
    <xf numFmtId="0" fontId="79" fillId="0" borderId="0" xfId="1" applyFont="1" applyFill="1" applyBorder="1" applyAlignment="1">
      <alignment vertical="center"/>
    </xf>
    <xf numFmtId="0" fontId="23" fillId="0" borderId="0" xfId="1" applyFont="1" applyFill="1" applyBorder="1" applyAlignment="1">
      <alignment horizontal="left" vertical="center"/>
    </xf>
    <xf numFmtId="0" fontId="4" fillId="0" borderId="0" xfId="11" applyFill="1" applyBorder="1" applyAlignment="1">
      <alignment horizontal="center"/>
    </xf>
    <xf numFmtId="0" fontId="4" fillId="0" borderId="0" xfId="2" applyFill="1" applyBorder="1" applyAlignment="1">
      <alignment horizontal="center"/>
    </xf>
    <xf numFmtId="0" fontId="4" fillId="0" borderId="0" xfId="2" applyFill="1" applyAlignment="1">
      <alignment horizontal="center"/>
    </xf>
    <xf numFmtId="0" fontId="29" fillId="0" borderId="0" xfId="1" applyFont="1" applyFill="1" applyBorder="1" applyAlignment="1">
      <alignment horizontal="left" vertical="center" indent="1"/>
    </xf>
    <xf numFmtId="0" fontId="23" fillId="0" borderId="0" xfId="1" applyFont="1" applyFill="1" applyBorder="1"/>
    <xf numFmtId="0" fontId="4" fillId="0" borderId="0" xfId="156" applyFont="1" applyFill="1" applyBorder="1" applyAlignment="1"/>
    <xf numFmtId="0" fontId="4" fillId="0" borderId="0" xfId="3" applyFill="1" applyBorder="1" applyAlignment="1"/>
    <xf numFmtId="0" fontId="25" fillId="0" borderId="0" xfId="156" applyFont="1" applyFill="1" applyBorder="1" applyAlignment="1">
      <alignment horizontal="center" vertical="center"/>
    </xf>
    <xf numFmtId="0" fontId="23" fillId="0" borderId="0" xfId="156" applyFont="1" applyFill="1" applyBorder="1" applyAlignment="1">
      <alignment horizontal="center" vertical="center"/>
    </xf>
    <xf numFmtId="0" fontId="4" fillId="0" borderId="0" xfId="3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21" fillId="4" borderId="0" xfId="1" applyFont="1" applyFill="1" applyBorder="1" applyAlignment="1">
      <alignment vertical="center"/>
    </xf>
    <xf numFmtId="0" fontId="9" fillId="0" borderId="0" xfId="0" applyFont="1" applyFill="1" applyBorder="1" applyAlignment="1">
      <alignment horizontal="center" vertical="center" wrapText="1"/>
    </xf>
    <xf numFmtId="0" fontId="0" fillId="12" borderId="116" xfId="0" applyFill="1" applyBorder="1"/>
    <xf numFmtId="0" fontId="4" fillId="47" borderId="48" xfId="0" applyFont="1" applyFill="1" applyBorder="1"/>
    <xf numFmtId="0" fontId="5" fillId="5" borderId="0" xfId="1" applyFont="1" applyFill="1" applyBorder="1" applyAlignment="1">
      <alignment vertical="center" wrapText="1"/>
    </xf>
    <xf numFmtId="0" fontId="0" fillId="7" borderId="0" xfId="0" applyFill="1" applyBorder="1"/>
    <xf numFmtId="0" fontId="101" fillId="5" borderId="0" xfId="0" applyFont="1" applyFill="1" applyBorder="1"/>
    <xf numFmtId="0" fontId="83" fillId="5" borderId="0" xfId="0" applyFont="1" applyFill="1" applyBorder="1"/>
    <xf numFmtId="0" fontId="0" fillId="5" borderId="0" xfId="0" applyFill="1"/>
    <xf numFmtId="0" fontId="4" fillId="0" borderId="67" xfId="3" applyFont="1" applyBorder="1"/>
    <xf numFmtId="0" fontId="25" fillId="0" borderId="115" xfId="3" applyFont="1" applyBorder="1"/>
    <xf numFmtId="0" fontId="82" fillId="4" borderId="115" xfId="0" applyFont="1" applyFill="1" applyBorder="1"/>
    <xf numFmtId="0" fontId="96" fillId="12" borderId="116" xfId="3" applyFont="1" applyFill="1" applyBorder="1" applyAlignment="1">
      <alignment vertical="center" wrapText="1"/>
    </xf>
    <xf numFmtId="0" fontId="96" fillId="47" borderId="117" xfId="3" applyFont="1" applyFill="1" applyBorder="1" applyAlignment="1">
      <alignment vertical="center" wrapText="1"/>
    </xf>
    <xf numFmtId="0" fontId="0" fillId="12" borderId="48" xfId="0" applyFont="1" applyFill="1" applyBorder="1"/>
    <xf numFmtId="0" fontId="0" fillId="47" borderId="116" xfId="0" applyFont="1" applyFill="1" applyBorder="1"/>
    <xf numFmtId="0" fontId="9" fillId="4" borderId="117" xfId="0" applyFont="1" applyFill="1" applyBorder="1" applyAlignment="1">
      <alignment horizontal="center" vertical="center" wrapText="1"/>
    </xf>
    <xf numFmtId="0" fontId="78" fillId="0" borderId="0" xfId="68" applyFont="1" applyFill="1" applyBorder="1" applyAlignment="1">
      <alignment horizontal="left" vertical="center" indent="1"/>
    </xf>
    <xf numFmtId="0" fontId="25" fillId="0" borderId="85" xfId="1" applyFont="1" applyFill="1" applyBorder="1" applyAlignment="1">
      <alignment horizontal="center"/>
    </xf>
    <xf numFmtId="0" fontId="25" fillId="0" borderId="97" xfId="1" applyFont="1" applyFill="1" applyBorder="1" applyAlignment="1">
      <alignment horizontal="center"/>
    </xf>
    <xf numFmtId="0" fontId="25" fillId="0" borderId="102" xfId="1" applyFont="1" applyFill="1" applyBorder="1" applyAlignment="1">
      <alignment horizontal="center"/>
    </xf>
    <xf numFmtId="0" fontId="4" fillId="12" borderId="96" xfId="0" applyFont="1" applyFill="1" applyBorder="1" applyAlignment="1">
      <alignment horizontal="left" vertical="center"/>
    </xf>
    <xf numFmtId="0" fontId="0" fillId="12" borderId="86" xfId="0" applyFill="1" applyBorder="1" applyAlignment="1">
      <alignment vertical="center"/>
    </xf>
    <xf numFmtId="0" fontId="0" fillId="0" borderId="0" xfId="0" applyFill="1" applyBorder="1" applyAlignment="1">
      <alignment vertical="center"/>
    </xf>
    <xf numFmtId="0" fontId="0" fillId="12" borderId="116" xfId="0" applyFont="1" applyFill="1" applyBorder="1" applyAlignment="1">
      <alignment horizontal="left" vertical="center"/>
    </xf>
    <xf numFmtId="0" fontId="0" fillId="47" borderId="118" xfId="0" applyFill="1" applyBorder="1" applyAlignment="1">
      <alignment vertical="center"/>
    </xf>
    <xf numFmtId="0" fontId="0" fillId="47" borderId="116" xfId="0" applyFont="1" applyFill="1" applyBorder="1" applyAlignment="1">
      <alignment horizontal="left" vertical="center"/>
    </xf>
    <xf numFmtId="0" fontId="0" fillId="12" borderId="116" xfId="0" applyFill="1" applyBorder="1" applyAlignment="1">
      <alignment horizontal="left" vertical="center"/>
    </xf>
    <xf numFmtId="0" fontId="96" fillId="47" borderId="96" xfId="0" applyFont="1" applyFill="1" applyBorder="1" applyAlignment="1">
      <alignment horizontal="left" vertical="center"/>
    </xf>
    <xf numFmtId="0" fontId="28" fillId="47" borderId="97" xfId="11" applyFont="1" applyFill="1" applyBorder="1" applyAlignment="1">
      <alignment vertical="center" wrapText="1"/>
    </xf>
    <xf numFmtId="0" fontId="0" fillId="12" borderId="97" xfId="0" applyFill="1" applyBorder="1" applyAlignment="1">
      <alignment vertical="center"/>
    </xf>
    <xf numFmtId="0" fontId="28" fillId="47" borderId="118" xfId="11" applyFont="1" applyFill="1" applyBorder="1" applyAlignment="1">
      <alignment vertical="center" wrapText="1"/>
    </xf>
    <xf numFmtId="0" fontId="28" fillId="12" borderId="81" xfId="11" applyFont="1" applyFill="1" applyBorder="1" applyAlignment="1">
      <alignment vertical="center" wrapText="1"/>
    </xf>
    <xf numFmtId="0" fontId="0" fillId="12" borderId="31" xfId="0" applyFill="1" applyBorder="1" applyAlignment="1">
      <alignment vertical="center"/>
    </xf>
    <xf numFmtId="0" fontId="28" fillId="12" borderId="91" xfId="11" applyFont="1" applyFill="1" applyBorder="1" applyAlignment="1">
      <alignment vertical="center" wrapText="1"/>
    </xf>
    <xf numFmtId="0" fontId="28" fillId="47" borderId="118" xfId="156" applyFont="1" applyFill="1" applyBorder="1"/>
    <xf numFmtId="0" fontId="0" fillId="47" borderId="31" xfId="0" applyFill="1" applyBorder="1" applyAlignment="1">
      <alignment vertical="center"/>
    </xf>
    <xf numFmtId="0" fontId="4" fillId="12" borderId="48" xfId="3" applyFill="1" applyBorder="1"/>
    <xf numFmtId="0" fontId="4" fillId="0" borderId="0" xfId="156" applyFont="1" applyBorder="1" applyAlignment="1">
      <alignment horizontal="left" vertical="center" wrapText="1" indent="1"/>
    </xf>
    <xf numFmtId="0" fontId="8" fillId="5" borderId="117" xfId="156" applyFont="1" applyFill="1" applyBorder="1" applyAlignment="1">
      <alignment horizontal="left" indent="1"/>
    </xf>
    <xf numFmtId="0" fontId="88" fillId="5" borderId="94" xfId="156" applyFont="1" applyFill="1" applyBorder="1"/>
    <xf numFmtId="0" fontId="88" fillId="5" borderId="117" xfId="156" applyFont="1" applyFill="1" applyBorder="1" applyAlignment="1"/>
    <xf numFmtId="0" fontId="88" fillId="5" borderId="120" xfId="3" applyFont="1" applyFill="1" applyBorder="1" applyAlignment="1"/>
    <xf numFmtId="0" fontId="88" fillId="5" borderId="119" xfId="3" applyFont="1" applyFill="1" applyBorder="1" applyAlignment="1"/>
    <xf numFmtId="0" fontId="19" fillId="4" borderId="0" xfId="11" applyFont="1" applyFill="1" applyBorder="1" applyAlignment="1">
      <alignment vertical="center" wrapText="1"/>
    </xf>
    <xf numFmtId="0" fontId="4" fillId="4" borderId="0" xfId="11" applyFont="1" applyFill="1" applyAlignment="1">
      <alignment vertical="center" wrapText="1"/>
    </xf>
    <xf numFmtId="0" fontId="1" fillId="0" borderId="115" xfId="7" applyFont="1" applyFill="1" applyBorder="1" applyAlignment="1">
      <alignment vertical="center" wrapText="1"/>
    </xf>
    <xf numFmtId="0" fontId="30" fillId="0" borderId="115" xfId="7" applyFont="1" applyFill="1" applyBorder="1" applyAlignment="1">
      <alignment horizontal="left" vertical="center" wrapText="1"/>
    </xf>
    <xf numFmtId="0" fontId="13" fillId="12" borderId="27" xfId="7" applyFont="1" applyFill="1" applyBorder="1" applyAlignment="1">
      <alignment horizontal="left" vertical="center" wrapText="1"/>
    </xf>
    <xf numFmtId="0" fontId="23" fillId="0" borderId="119" xfId="11" applyFont="1" applyFill="1" applyBorder="1" applyAlignment="1">
      <alignment horizontal="left" vertical="center"/>
    </xf>
    <xf numFmtId="0" fontId="23" fillId="0" borderId="67" xfId="2" applyFont="1" applyFill="1" applyBorder="1" applyAlignment="1">
      <alignment vertical="center"/>
    </xf>
    <xf numFmtId="0" fontId="96" fillId="0" borderId="67" xfId="2" applyFont="1" applyFill="1" applyBorder="1" applyAlignment="1">
      <alignment horizontal="left"/>
    </xf>
    <xf numFmtId="0" fontId="4" fillId="0" borderId="67" xfId="2" applyFont="1" applyFill="1" applyBorder="1"/>
    <xf numFmtId="0" fontId="96" fillId="12" borderId="118" xfId="1" applyFont="1" applyFill="1" applyBorder="1" applyAlignment="1">
      <alignment horizontal="left" vertical="center" indent="1"/>
    </xf>
    <xf numFmtId="0" fontId="10" fillId="4" borderId="128" xfId="1" applyFont="1" applyFill="1" applyBorder="1" applyAlignment="1">
      <alignment horizontal="center" vertical="center" wrapText="1"/>
    </xf>
    <xf numFmtId="0" fontId="10" fillId="4" borderId="129" xfId="1" applyFont="1" applyFill="1" applyBorder="1" applyAlignment="1">
      <alignment horizontal="center" vertical="center" wrapText="1"/>
    </xf>
    <xf numFmtId="0" fontId="5" fillId="8" borderId="97" xfId="1" applyFont="1" applyFill="1" applyBorder="1" applyAlignment="1">
      <alignment vertical="center"/>
    </xf>
    <xf numFmtId="0" fontId="0" fillId="5" borderId="0" xfId="0" applyFont="1" applyFill="1"/>
    <xf numFmtId="0" fontId="5" fillId="8" borderId="118" xfId="1" applyFont="1" applyFill="1" applyBorder="1" applyAlignment="1">
      <alignment horizontal="left" vertical="center"/>
    </xf>
    <xf numFmtId="0" fontId="5" fillId="8" borderId="118" xfId="1" applyFont="1" applyFill="1" applyBorder="1" applyAlignment="1">
      <alignment vertical="center"/>
    </xf>
    <xf numFmtId="0" fontId="89" fillId="5" borderId="0" xfId="1" applyFont="1" applyFill="1" applyAlignment="1">
      <alignment vertical="center"/>
    </xf>
    <xf numFmtId="0" fontId="89" fillId="5" borderId="0" xfId="1" applyFont="1" applyFill="1" applyAlignment="1">
      <alignment horizontal="center" vertical="center" wrapText="1"/>
    </xf>
    <xf numFmtId="0" fontId="89" fillId="5" borderId="0" xfId="1" applyFont="1" applyFill="1" applyAlignment="1">
      <alignment vertical="center" wrapText="1"/>
    </xf>
    <xf numFmtId="0" fontId="28" fillId="4" borderId="0" xfId="1" applyFont="1" applyFill="1"/>
    <xf numFmtId="0" fontId="90" fillId="4" borderId="0" xfId="2" applyFont="1" applyFill="1" applyBorder="1" applyAlignment="1">
      <alignment horizontal="left" vertical="center"/>
    </xf>
    <xf numFmtId="0" fontId="91" fillId="4" borderId="0" xfId="2" applyFont="1" applyFill="1" applyBorder="1" applyAlignment="1">
      <alignment vertical="center"/>
    </xf>
    <xf numFmtId="0" fontId="91" fillId="4" borderId="0" xfId="2" applyFont="1" applyFill="1" applyBorder="1" applyAlignment="1">
      <alignment horizontal="center" vertical="center" wrapText="1"/>
    </xf>
    <xf numFmtId="0" fontId="91" fillId="4" borderId="0" xfId="2" applyFont="1" applyFill="1" applyBorder="1" applyAlignment="1">
      <alignment vertical="center" wrapText="1"/>
    </xf>
    <xf numFmtId="0" fontId="90" fillId="4" borderId="0" xfId="1" applyFont="1" applyFill="1" applyBorder="1" applyAlignment="1">
      <alignment vertical="center" wrapText="1"/>
    </xf>
    <xf numFmtId="0" fontId="90" fillId="4" borderId="0" xfId="1" applyFont="1" applyFill="1" applyBorder="1" applyAlignment="1">
      <alignment horizontal="left" vertical="center" wrapText="1"/>
    </xf>
    <xf numFmtId="0" fontId="90" fillId="4" borderId="0" xfId="1" applyFont="1" applyFill="1" applyBorder="1" applyAlignment="1">
      <alignment horizontal="left" vertical="center"/>
    </xf>
    <xf numFmtId="0" fontId="92" fillId="4" borderId="0" xfId="1" applyFont="1" applyFill="1" applyBorder="1" applyAlignment="1">
      <alignment vertical="center"/>
    </xf>
    <xf numFmtId="0" fontId="1" fillId="4" borderId="0" xfId="0" applyFont="1" applyFill="1" applyAlignment="1">
      <alignment horizontal="center"/>
    </xf>
    <xf numFmtId="0" fontId="28" fillId="4" borderId="120" xfId="1" applyFont="1" applyFill="1" applyBorder="1" applyAlignment="1">
      <alignment vertical="center"/>
    </xf>
    <xf numFmtId="0" fontId="28" fillId="4" borderId="119" xfId="1" applyFont="1" applyFill="1" applyBorder="1" applyAlignment="1">
      <alignment vertical="center"/>
    </xf>
    <xf numFmtId="0" fontId="18" fillId="10" borderId="133" xfId="13" applyFont="1" applyFill="1" applyBorder="1" applyAlignment="1">
      <alignment horizontal="right" vertical="center" wrapText="1" indent="1"/>
    </xf>
    <xf numFmtId="0" fontId="19" fillId="10" borderId="132" xfId="13" applyFont="1" applyFill="1" applyBorder="1" applyAlignment="1">
      <alignment horizontal="right" vertical="center" wrapText="1"/>
    </xf>
    <xf numFmtId="0" fontId="19" fillId="10" borderId="123" xfId="13" applyFont="1" applyFill="1" applyBorder="1" applyAlignment="1">
      <alignment horizontal="right" vertical="center" indent="1"/>
    </xf>
    <xf numFmtId="0" fontId="18" fillId="10" borderId="123" xfId="0" applyFont="1" applyFill="1" applyBorder="1" applyAlignment="1">
      <alignment horizontal="right" vertical="center" wrapText="1" indent="1"/>
    </xf>
    <xf numFmtId="0" fontId="9" fillId="4" borderId="115" xfId="3" applyFont="1" applyFill="1" applyBorder="1"/>
    <xf numFmtId="0" fontId="8" fillId="5" borderId="97" xfId="156" applyFont="1" applyFill="1" applyBorder="1" applyAlignment="1">
      <alignment horizontal="left" indent="1"/>
    </xf>
    <xf numFmtId="0" fontId="88" fillId="5" borderId="97" xfId="156" applyFont="1" applyFill="1" applyBorder="1" applyAlignment="1"/>
    <xf numFmtId="0" fontId="88" fillId="5" borderId="94" xfId="3" applyFont="1" applyFill="1" applyBorder="1" applyAlignment="1"/>
    <xf numFmtId="0" fontId="88" fillId="5" borderId="85" xfId="3" applyFont="1" applyFill="1" applyBorder="1" applyAlignment="1"/>
    <xf numFmtId="0" fontId="4" fillId="4" borderId="97" xfId="3" applyFill="1" applyBorder="1"/>
    <xf numFmtId="0" fontId="4" fillId="0" borderId="94" xfId="156" applyFont="1" applyBorder="1"/>
    <xf numFmtId="0" fontId="9" fillId="0" borderId="121" xfId="156" applyFont="1" applyBorder="1" applyAlignment="1">
      <alignment horizontal="center" wrapText="1"/>
    </xf>
    <xf numFmtId="0" fontId="4" fillId="12" borderId="112" xfId="156" applyFont="1" applyFill="1" applyBorder="1" applyAlignment="1">
      <alignment horizontal="left" indent="1"/>
    </xf>
    <xf numFmtId="0" fontId="0" fillId="0" borderId="118" xfId="0" applyFill="1" applyBorder="1" applyAlignment="1">
      <alignment vertical="center"/>
    </xf>
    <xf numFmtId="0" fontId="4" fillId="47" borderId="127" xfId="0" applyFont="1" applyFill="1" applyBorder="1"/>
    <xf numFmtId="0" fontId="0" fillId="47" borderId="139" xfId="0" applyFill="1" applyBorder="1" applyAlignment="1">
      <alignment vertical="center"/>
    </xf>
    <xf numFmtId="0" fontId="0" fillId="12" borderId="124" xfId="0" applyFill="1" applyBorder="1" applyAlignment="1">
      <alignment vertical="center"/>
    </xf>
    <xf numFmtId="0" fontId="0" fillId="47" borderId="124" xfId="0" applyFill="1" applyBorder="1" applyAlignment="1">
      <alignment vertical="center"/>
    </xf>
    <xf numFmtId="0" fontId="0" fillId="47" borderId="130" xfId="0" applyFill="1" applyBorder="1" applyAlignment="1">
      <alignment vertical="center"/>
    </xf>
    <xf numFmtId="0" fontId="4" fillId="0" borderId="129" xfId="10" applyFont="1" applyFill="1" applyBorder="1" applyAlignment="1">
      <alignment horizontal="center" vertical="center" wrapText="1"/>
    </xf>
    <xf numFmtId="0" fontId="9" fillId="0" borderId="121" xfId="13" applyFont="1" applyFill="1" applyBorder="1" applyAlignment="1">
      <alignment horizontal="center" vertical="top" wrapText="1"/>
    </xf>
    <xf numFmtId="0" fontId="9" fillId="0" borderId="102" xfId="13" applyFont="1" applyFill="1" applyBorder="1" applyAlignment="1">
      <alignment horizontal="center" vertical="top" wrapText="1"/>
    </xf>
    <xf numFmtId="0" fontId="9" fillId="0" borderId="103" xfId="13" applyFont="1" applyFill="1" applyBorder="1" applyAlignment="1">
      <alignment horizontal="center" vertical="top" wrapText="1"/>
    </xf>
    <xf numFmtId="183" fontId="2" fillId="46" borderId="39" xfId="10" applyNumberFormat="1" applyFill="1" applyBorder="1" applyAlignment="1">
      <alignment vertical="top" wrapText="1"/>
    </xf>
    <xf numFmtId="183" fontId="2" fillId="46" borderId="43" xfId="10" applyNumberFormat="1" applyFill="1" applyBorder="1" applyAlignment="1">
      <alignment vertical="top" wrapText="1"/>
    </xf>
    <xf numFmtId="183" fontId="2" fillId="46" borderId="40" xfId="10" applyNumberFormat="1" applyFill="1" applyBorder="1" applyAlignment="1">
      <alignment vertical="top" wrapText="1"/>
    </xf>
    <xf numFmtId="183" fontId="2" fillId="46" borderId="76" xfId="10" applyNumberFormat="1" applyFill="1" applyBorder="1" applyAlignment="1">
      <alignment vertical="top" wrapText="1"/>
    </xf>
    <xf numFmtId="183" fontId="2" fillId="46" borderId="107" xfId="10" applyNumberFormat="1" applyFill="1" applyBorder="1" applyAlignment="1">
      <alignment vertical="top" wrapText="1"/>
    </xf>
    <xf numFmtId="183" fontId="2" fillId="46" borderId="106" xfId="10" applyNumberFormat="1" applyFill="1" applyBorder="1" applyAlignment="1">
      <alignment vertical="top" wrapText="1"/>
    </xf>
    <xf numFmtId="183" fontId="2" fillId="46" borderId="38" xfId="10" applyNumberFormat="1" applyFill="1" applyBorder="1" applyAlignment="1">
      <alignment vertical="top" wrapText="1"/>
    </xf>
    <xf numFmtId="183" fontId="2" fillId="46" borderId="105" xfId="10" applyNumberFormat="1" applyFill="1" applyBorder="1" applyAlignment="1">
      <alignment vertical="top" wrapText="1"/>
    </xf>
    <xf numFmtId="0" fontId="81" fillId="12" borderId="116" xfId="0" applyFont="1" applyFill="1" applyBorder="1" applyAlignment="1">
      <alignment horizontal="left" vertical="top" wrapText="1"/>
    </xf>
    <xf numFmtId="0" fontId="81" fillId="12" borderId="48" xfId="0" applyFont="1" applyFill="1" applyBorder="1" applyAlignment="1">
      <alignment horizontal="left" vertical="top" wrapText="1"/>
    </xf>
    <xf numFmtId="0" fontId="81" fillId="47" borderId="116" xfId="0" applyFont="1" applyFill="1" applyBorder="1" applyAlignment="1">
      <alignment horizontal="left" vertical="top" wrapText="1"/>
    </xf>
    <xf numFmtId="0" fontId="81" fillId="47" borderId="48" xfId="0" applyFont="1" applyFill="1" applyBorder="1" applyAlignment="1">
      <alignment horizontal="left" vertical="top" wrapText="1"/>
    </xf>
    <xf numFmtId="0" fontId="76" fillId="0" borderId="0" xfId="11" applyFont="1" applyFill="1" applyBorder="1" applyAlignment="1">
      <alignment horizontal="center"/>
    </xf>
    <xf numFmtId="0" fontId="4" fillId="0" borderId="0" xfId="1" applyFont="1" applyFill="1" applyBorder="1" applyAlignment="1">
      <alignment horizontal="center" vertical="center"/>
    </xf>
    <xf numFmtId="0" fontId="76" fillId="0" borderId="0" xfId="1" applyFont="1" applyFill="1" applyBorder="1" applyAlignment="1">
      <alignment horizontal="center"/>
    </xf>
    <xf numFmtId="0" fontId="0" fillId="4" borderId="0" xfId="0" applyFill="1" applyProtection="1"/>
    <xf numFmtId="0" fontId="5" fillId="8" borderId="94" xfId="1" applyFont="1" applyFill="1" applyBorder="1" applyAlignment="1" applyProtection="1">
      <alignment vertical="center"/>
    </xf>
    <xf numFmtId="0" fontId="5" fillId="8" borderId="0" xfId="1" applyFont="1" applyFill="1" applyBorder="1" applyAlignment="1" applyProtection="1">
      <alignment vertical="center"/>
    </xf>
    <xf numFmtId="0" fontId="5" fillId="8" borderId="58" xfId="1" applyFont="1" applyFill="1" applyBorder="1" applyAlignment="1" applyProtection="1">
      <alignment vertical="center"/>
    </xf>
    <xf numFmtId="0" fontId="0" fillId="5" borderId="0" xfId="0" applyFill="1" applyBorder="1" applyProtection="1"/>
    <xf numFmtId="0" fontId="0" fillId="5" borderId="0" xfId="0" applyFill="1" applyBorder="1" applyAlignment="1" applyProtection="1">
      <alignment horizontal="left" vertical="center" indent="1"/>
    </xf>
    <xf numFmtId="0" fontId="0" fillId="5" borderId="0" xfId="0" applyFill="1" applyBorder="1" applyProtection="1">
      <protection hidden="1"/>
    </xf>
    <xf numFmtId="0" fontId="0" fillId="4" borderId="0" xfId="0" applyFill="1" applyProtection="1">
      <protection hidden="1"/>
    </xf>
    <xf numFmtId="0" fontId="5" fillId="8" borderId="0" xfId="1" applyFont="1" applyFill="1" applyBorder="1" applyAlignment="1" applyProtection="1">
      <alignment horizontal="left" vertical="center"/>
    </xf>
    <xf numFmtId="0" fontId="5" fillId="8" borderId="58" xfId="1" applyFont="1" applyFill="1" applyBorder="1" applyAlignment="1" applyProtection="1">
      <alignment horizontal="left" vertical="center"/>
    </xf>
    <xf numFmtId="0" fontId="89" fillId="5" borderId="0" xfId="1" applyFont="1" applyFill="1" applyBorder="1" applyAlignment="1" applyProtection="1">
      <alignment vertical="center"/>
    </xf>
    <xf numFmtId="0" fontId="89" fillId="5" borderId="0" xfId="1" applyFont="1" applyFill="1" applyBorder="1" applyAlignment="1" applyProtection="1">
      <alignment horizontal="left" vertical="center" indent="1"/>
    </xf>
    <xf numFmtId="0" fontId="89" fillId="5" borderId="0" xfId="1" applyFont="1" applyFill="1" applyBorder="1" applyAlignment="1" applyProtection="1">
      <alignment horizontal="center" vertical="center" wrapText="1"/>
    </xf>
    <xf numFmtId="0" fontId="89" fillId="5" borderId="0" xfId="1" applyFont="1" applyFill="1" applyBorder="1" applyAlignment="1" applyProtection="1">
      <alignment vertical="center" wrapText="1"/>
    </xf>
    <xf numFmtId="0" fontId="89" fillId="5" borderId="0" xfId="1" applyFont="1" applyFill="1" applyBorder="1" applyAlignment="1" applyProtection="1">
      <alignment vertical="center" wrapText="1"/>
      <protection hidden="1"/>
    </xf>
    <xf numFmtId="0" fontId="98" fillId="7" borderId="0" xfId="2" applyFont="1" applyFill="1" applyBorder="1" applyAlignment="1" applyProtection="1">
      <alignment horizontal="left" vertical="center"/>
    </xf>
    <xf numFmtId="0" fontId="91" fillId="7" borderId="0" xfId="2" applyFont="1" applyFill="1" applyBorder="1" applyAlignment="1" applyProtection="1">
      <alignment vertical="center"/>
    </xf>
    <xf numFmtId="0" fontId="91" fillId="7" borderId="0" xfId="2" applyFont="1" applyFill="1" applyBorder="1" applyAlignment="1" applyProtection="1">
      <alignment horizontal="left" vertical="center" indent="1"/>
    </xf>
    <xf numFmtId="0" fontId="91" fillId="7" borderId="0" xfId="2" applyFont="1" applyFill="1" applyBorder="1" applyAlignment="1" applyProtection="1">
      <alignment horizontal="center" vertical="center" wrapText="1"/>
    </xf>
    <xf numFmtId="0" fontId="91" fillId="7" borderId="0" xfId="2" applyFont="1" applyFill="1" applyBorder="1" applyAlignment="1" applyProtection="1">
      <alignment vertical="center" wrapText="1"/>
    </xf>
    <xf numFmtId="0" fontId="91" fillId="7" borderId="0" xfId="2" applyFont="1" applyFill="1" applyBorder="1" applyAlignment="1" applyProtection="1">
      <alignment vertical="center" wrapText="1"/>
      <protection hidden="1"/>
    </xf>
    <xf numFmtId="0" fontId="90" fillId="7" borderId="0" xfId="1" applyFont="1" applyFill="1" applyBorder="1" applyAlignment="1" applyProtection="1">
      <alignment vertical="center" wrapText="1"/>
      <protection hidden="1"/>
    </xf>
    <xf numFmtId="0" fontId="0" fillId="4" borderId="0" xfId="0" applyFill="1" applyBorder="1" applyProtection="1"/>
    <xf numFmtId="0" fontId="0" fillId="4" borderId="0" xfId="0" applyFill="1" applyAlignment="1" applyProtection="1">
      <alignment horizontal="left" vertical="center" indent="1"/>
    </xf>
    <xf numFmtId="0" fontId="11" fillId="4" borderId="0" xfId="7" applyFont="1" applyFill="1" applyBorder="1" applyProtection="1"/>
    <xf numFmtId="0" fontId="0" fillId="4" borderId="0" xfId="0" applyFont="1" applyFill="1" applyProtection="1"/>
    <xf numFmtId="0" fontId="0" fillId="4" borderId="0" xfId="0" applyFont="1" applyFill="1" applyProtection="1">
      <protection hidden="1"/>
    </xf>
    <xf numFmtId="0" fontId="106" fillId="0" borderId="0" xfId="0" applyFont="1" applyFill="1" applyAlignment="1" applyProtection="1">
      <alignment horizontal="left"/>
    </xf>
    <xf numFmtId="0" fontId="106" fillId="0" borderId="0" xfId="7" applyFont="1" applyFill="1" applyBorder="1" applyAlignment="1" applyProtection="1">
      <alignment horizontal="left"/>
    </xf>
    <xf numFmtId="0" fontId="106" fillId="0" borderId="0" xfId="0" applyFont="1" applyFill="1" applyAlignment="1" applyProtection="1">
      <alignment horizontal="left" indent="1"/>
    </xf>
    <xf numFmtId="0" fontId="106" fillId="0" borderId="0" xfId="0" applyFont="1" applyFill="1" applyBorder="1" applyAlignment="1" applyProtection="1">
      <alignment horizontal="left" indent="1"/>
    </xf>
    <xf numFmtId="0" fontId="106" fillId="0" borderId="118" xfId="7" applyFont="1" applyFill="1" applyBorder="1" applyAlignment="1" applyProtection="1">
      <alignment horizontal="left"/>
    </xf>
    <xf numFmtId="0" fontId="106" fillId="0" borderId="0" xfId="0" applyFont="1" applyFill="1" applyBorder="1" applyAlignment="1" applyProtection="1">
      <alignment horizontal="left"/>
    </xf>
    <xf numFmtId="0" fontId="106" fillId="0" borderId="0" xfId="0" applyFont="1" applyFill="1" applyBorder="1" applyAlignment="1" applyProtection="1">
      <alignment horizontal="left" vertical="center" indent="1"/>
    </xf>
    <xf numFmtId="0" fontId="106" fillId="0" borderId="67" xfId="0" applyFont="1" applyFill="1" applyBorder="1" applyAlignment="1" applyProtection="1">
      <alignment horizontal="left"/>
    </xf>
    <xf numFmtId="0" fontId="106" fillId="0" borderId="0" xfId="0" applyFont="1" applyFill="1" applyAlignment="1" applyProtection="1">
      <alignment horizontal="left"/>
      <protection hidden="1"/>
    </xf>
    <xf numFmtId="0" fontId="1" fillId="4" borderId="0" xfId="0" applyFont="1" applyFill="1" applyAlignment="1" applyProtection="1">
      <alignment horizontal="left" vertical="center" indent="1"/>
    </xf>
    <xf numFmtId="0" fontId="1" fillId="4" borderId="0" xfId="9" applyFont="1" applyFill="1" applyBorder="1" applyAlignment="1" applyProtection="1">
      <alignment horizontal="left" vertical="center" wrapText="1" indent="1"/>
    </xf>
    <xf numFmtId="0" fontId="75" fillId="4" borderId="117" xfId="0" applyFont="1" applyFill="1" applyBorder="1" applyAlignment="1" applyProtection="1">
      <alignment horizontal="center" vertical="center" wrapText="1"/>
    </xf>
    <xf numFmtId="0" fontId="75" fillId="4" borderId="115" xfId="0" applyFont="1" applyFill="1" applyBorder="1" applyAlignment="1" applyProtection="1">
      <alignment horizontal="center" vertical="center" wrapText="1"/>
    </xf>
    <xf numFmtId="0" fontId="75" fillId="4" borderId="121" xfId="0" applyFont="1" applyFill="1" applyBorder="1" applyAlignment="1" applyProtection="1">
      <alignment horizontal="center" vertical="center" wrapText="1"/>
    </xf>
    <xf numFmtId="0" fontId="75" fillId="4" borderId="117" xfId="1" applyFont="1" applyFill="1" applyBorder="1" applyAlignment="1" applyProtection="1">
      <alignment horizontal="center" vertical="center" wrapText="1"/>
    </xf>
    <xf numFmtId="0" fontId="75" fillId="0" borderId="0" xfId="0" applyFont="1" applyFill="1" applyBorder="1" applyAlignment="1" applyProtection="1">
      <alignment horizontal="center" vertical="center"/>
    </xf>
    <xf numFmtId="0" fontId="75" fillId="0" borderId="0" xfId="0" applyFont="1" applyFill="1" applyBorder="1" applyAlignment="1" applyProtection="1">
      <alignment horizontal="left" vertical="center" indent="1"/>
    </xf>
    <xf numFmtId="0" fontId="75" fillId="4" borderId="96" xfId="1" applyFont="1" applyFill="1" applyBorder="1" applyAlignment="1" applyProtection="1">
      <alignment horizontal="center" vertical="center" wrapText="1"/>
    </xf>
    <xf numFmtId="0" fontId="75" fillId="0" borderId="0" xfId="0" applyFont="1" applyFill="1" applyBorder="1" applyAlignment="1" applyProtection="1">
      <alignment horizontal="center" vertical="center" wrapText="1"/>
    </xf>
    <xf numFmtId="0" fontId="75" fillId="4" borderId="115" xfId="0" applyFont="1" applyFill="1" applyBorder="1" applyAlignment="1" applyProtection="1">
      <alignment horizontal="center" vertical="center"/>
    </xf>
    <xf numFmtId="0" fontId="1" fillId="4" borderId="115" xfId="0" applyFont="1" applyFill="1" applyBorder="1" applyProtection="1"/>
    <xf numFmtId="0" fontId="75" fillId="4" borderId="121" xfId="0" applyFont="1" applyFill="1" applyBorder="1" applyAlignment="1" applyProtection="1">
      <alignment horizontal="center" vertical="center"/>
    </xf>
    <xf numFmtId="0" fontId="86" fillId="0" borderId="0" xfId="0" applyFont="1" applyFill="1" applyBorder="1" applyAlignment="1" applyProtection="1">
      <alignment horizontal="center" vertical="center" wrapText="1"/>
    </xf>
    <xf numFmtId="0" fontId="1" fillId="0" borderId="115" xfId="0" applyFont="1" applyFill="1" applyBorder="1" applyAlignment="1" applyProtection="1">
      <alignment horizontal="center" vertical="center"/>
    </xf>
    <xf numFmtId="0" fontId="1" fillId="4" borderId="115" xfId="0" applyFont="1" applyFill="1" applyBorder="1" applyAlignment="1" applyProtection="1">
      <alignment horizontal="center" vertical="center"/>
    </xf>
    <xf numFmtId="0" fontId="103" fillId="4" borderId="0" xfId="0" applyFont="1" applyFill="1" applyProtection="1"/>
    <xf numFmtId="0" fontId="10" fillId="4" borderId="28" xfId="1" applyFont="1" applyFill="1" applyBorder="1" applyAlignment="1" applyProtection="1">
      <alignment horizontal="left" vertical="center" indent="4"/>
    </xf>
    <xf numFmtId="0" fontId="10" fillId="12" borderId="29" xfId="1" applyFont="1" applyFill="1" applyBorder="1" applyAlignment="1" applyProtection="1">
      <alignment horizontal="center" vertical="center" wrapText="1"/>
      <protection locked="0"/>
    </xf>
    <xf numFmtId="0" fontId="10" fillId="12" borderId="88" xfId="1" applyFont="1" applyFill="1" applyBorder="1" applyAlignment="1" applyProtection="1">
      <alignment horizontal="center" vertical="center" wrapText="1"/>
      <protection locked="0"/>
    </xf>
    <xf numFmtId="0" fontId="10" fillId="0" borderId="0" xfId="1" applyFont="1" applyFill="1" applyBorder="1" applyAlignment="1" applyProtection="1">
      <alignment horizontal="center" vertical="center" wrapText="1"/>
    </xf>
    <xf numFmtId="0" fontId="10" fillId="4" borderId="96" xfId="1" applyFont="1" applyFill="1" applyBorder="1" applyAlignment="1" applyProtection="1">
      <alignment horizontal="left" vertical="center" indent="4"/>
      <protection locked="0"/>
    </xf>
    <xf numFmtId="0" fontId="10" fillId="12" borderId="112" xfId="1" applyFont="1" applyFill="1" applyBorder="1" applyAlignment="1" applyProtection="1">
      <alignment horizontal="left" vertical="center" indent="4"/>
      <protection locked="0"/>
    </xf>
    <xf numFmtId="0" fontId="10" fillId="4" borderId="27" xfId="1" applyFont="1" applyFill="1" applyBorder="1" applyAlignment="1" applyProtection="1">
      <alignment horizontal="left" vertical="center" indent="4"/>
      <protection locked="0"/>
    </xf>
    <xf numFmtId="0" fontId="10" fillId="12" borderId="32" xfId="1" applyFont="1" applyFill="1" applyBorder="1" applyAlignment="1" applyProtection="1">
      <alignment horizontal="center" vertical="center" wrapText="1"/>
      <protection locked="0"/>
    </xf>
    <xf numFmtId="0" fontId="10" fillId="12" borderId="33" xfId="1" applyFont="1" applyFill="1" applyBorder="1" applyAlignment="1" applyProtection="1">
      <alignment horizontal="center" vertical="center" wrapText="1"/>
      <protection locked="0"/>
    </xf>
    <xf numFmtId="0" fontId="10" fillId="0" borderId="0" xfId="1" applyFont="1" applyFill="1" applyBorder="1" applyAlignment="1" applyProtection="1">
      <alignment horizontal="center" vertical="center" wrapText="1"/>
      <protection locked="0"/>
    </xf>
    <xf numFmtId="0" fontId="103" fillId="4" borderId="0" xfId="0" applyFont="1" applyFill="1" applyProtection="1">
      <protection hidden="1"/>
    </xf>
    <xf numFmtId="0" fontId="10" fillId="12" borderId="27" xfId="1" applyFont="1" applyFill="1" applyBorder="1" applyAlignment="1" applyProtection="1">
      <alignment horizontal="left" vertical="center" indent="4"/>
      <protection locked="0"/>
    </xf>
    <xf numFmtId="0" fontId="10" fillId="4" borderId="48" xfId="1" applyFont="1" applyFill="1" applyBorder="1" applyAlignment="1" applyProtection="1">
      <alignment horizontal="left" vertical="center" indent="4"/>
      <protection locked="0"/>
    </xf>
    <xf numFmtId="0" fontId="10" fillId="12" borderId="59" xfId="1" applyFont="1" applyFill="1" applyBorder="1" applyAlignment="1" applyProtection="1">
      <alignment horizontal="center" vertical="center" wrapText="1"/>
      <protection locked="0"/>
    </xf>
    <xf numFmtId="0" fontId="10" fillId="12" borderId="60" xfId="1" applyFont="1" applyFill="1" applyBorder="1" applyAlignment="1" applyProtection="1">
      <alignment horizontal="center" vertical="center" wrapText="1"/>
      <protection locked="0"/>
    </xf>
    <xf numFmtId="0" fontId="10" fillId="12" borderId="87" xfId="1" applyFont="1" applyFill="1" applyBorder="1" applyAlignment="1" applyProtection="1">
      <alignment horizontal="center" vertical="center" wrapText="1"/>
      <protection locked="0"/>
    </xf>
    <xf numFmtId="0" fontId="103" fillId="4" borderId="116" xfId="0" applyFont="1" applyFill="1" applyBorder="1" applyAlignment="1"/>
    <xf numFmtId="0" fontId="10" fillId="4" borderId="127" xfId="1" applyFont="1" applyFill="1" applyBorder="1" applyAlignment="1" applyProtection="1">
      <alignment horizontal="left" vertical="center" indent="4"/>
    </xf>
    <xf numFmtId="0" fontId="103" fillId="0" borderId="0" xfId="0" applyFont="1" applyFill="1" applyBorder="1" applyProtection="1"/>
    <xf numFmtId="0" fontId="10" fillId="0" borderId="0" xfId="1" applyFont="1" applyFill="1" applyBorder="1" applyAlignment="1" applyProtection="1">
      <alignment horizontal="left" vertical="center" indent="4"/>
    </xf>
    <xf numFmtId="0" fontId="10" fillId="0" borderId="0" xfId="1" applyFont="1" applyFill="1" applyBorder="1" applyAlignment="1" applyProtection="1">
      <alignment horizontal="left" vertical="center" indent="1"/>
    </xf>
    <xf numFmtId="0" fontId="10" fillId="0" borderId="0" xfId="1" applyFont="1" applyFill="1" applyBorder="1" applyAlignment="1" applyProtection="1">
      <alignment horizontal="left" vertical="center" wrapText="1" indent="1"/>
    </xf>
    <xf numFmtId="0" fontId="10" fillId="0" borderId="0" xfId="1" applyFont="1" applyFill="1" applyBorder="1" applyAlignment="1" applyProtection="1">
      <alignment horizontal="left" vertical="center" indent="4"/>
      <protection locked="0"/>
    </xf>
    <xf numFmtId="0" fontId="10" fillId="0" borderId="0" xfId="1" applyFont="1" applyFill="1" applyBorder="1" applyAlignment="1" applyProtection="1">
      <alignment horizontal="left" vertical="center" indent="1"/>
      <protection locked="0"/>
    </xf>
    <xf numFmtId="0" fontId="10" fillId="0" borderId="0" xfId="1" applyFont="1" applyFill="1" applyBorder="1" applyAlignment="1" applyProtection="1">
      <alignment horizontal="left" vertical="center" wrapText="1" indent="1"/>
      <protection locked="0"/>
    </xf>
    <xf numFmtId="0" fontId="104" fillId="0" borderId="0" xfId="322" applyFont="1" applyFill="1" applyBorder="1" applyAlignment="1" applyProtection="1">
      <alignment horizontal="left" vertical="center" indent="1"/>
      <protection locked="0"/>
    </xf>
    <xf numFmtId="0" fontId="10" fillId="0" borderId="0" xfId="1" applyFont="1" applyFill="1" applyBorder="1" applyAlignment="1" applyProtection="1">
      <alignment horizontal="left" vertical="center" wrapText="1" indent="4"/>
    </xf>
    <xf numFmtId="0" fontId="10" fillId="4" borderId="127" xfId="1" applyFont="1" applyFill="1" applyBorder="1" applyAlignment="1" applyProtection="1">
      <alignment horizontal="left" vertical="center" indent="4"/>
      <protection locked="0"/>
    </xf>
    <xf numFmtId="0" fontId="0" fillId="0" borderId="0" xfId="0" applyProtection="1"/>
    <xf numFmtId="0" fontId="10" fillId="4" borderId="137" xfId="1" applyFont="1" applyFill="1" applyBorder="1" applyAlignment="1" applyProtection="1">
      <alignment horizontal="left" vertical="center" indent="4"/>
    </xf>
    <xf numFmtId="0" fontId="10" fillId="4" borderId="113" xfId="1" applyFont="1" applyFill="1" applyBorder="1" applyAlignment="1" applyProtection="1">
      <alignment horizontal="left" vertical="center" indent="4"/>
    </xf>
    <xf numFmtId="0" fontId="10" fillId="4" borderId="0" xfId="1" applyFont="1" applyFill="1" applyBorder="1" applyAlignment="1" applyProtection="1">
      <alignment horizontal="center" vertical="center" wrapText="1"/>
    </xf>
    <xf numFmtId="0" fontId="10" fillId="4" borderId="0" xfId="1" applyFont="1" applyFill="1" applyBorder="1" applyAlignment="1" applyProtection="1">
      <alignment horizontal="left" vertical="center" wrapText="1" indent="1"/>
    </xf>
    <xf numFmtId="43" fontId="103" fillId="0" borderId="0" xfId="319" applyNumberFormat="1" applyFont="1" applyFill="1" applyBorder="1" applyAlignment="1" applyProtection="1">
      <alignment horizontal="center"/>
    </xf>
    <xf numFmtId="0" fontId="10" fillId="4" borderId="136" xfId="1" applyFont="1" applyFill="1" applyBorder="1" applyAlignment="1" applyProtection="1">
      <alignment horizontal="left" vertical="center" indent="4"/>
    </xf>
    <xf numFmtId="0" fontId="103" fillId="4" borderId="0" xfId="0" applyFont="1" applyFill="1" applyAlignment="1" applyProtection="1">
      <alignment horizontal="left" vertical="center" indent="1"/>
    </xf>
    <xf numFmtId="0" fontId="103" fillId="4" borderId="0" xfId="0" applyFont="1" applyFill="1" applyBorder="1" applyProtection="1"/>
    <xf numFmtId="0" fontId="103" fillId="4" borderId="0" xfId="0" applyFont="1" applyFill="1" applyAlignment="1" applyProtection="1">
      <alignment vertical="center"/>
    </xf>
    <xf numFmtId="0" fontId="10" fillId="4" borderId="0" xfId="1" applyFont="1" applyFill="1" applyAlignment="1" applyProtection="1">
      <alignment vertical="center"/>
    </xf>
    <xf numFmtId="0" fontId="10" fillId="4" borderId="0" xfId="1" applyFont="1" applyFill="1" applyAlignment="1" applyProtection="1">
      <alignment horizontal="left" vertical="center" indent="1"/>
    </xf>
    <xf numFmtId="0" fontId="103" fillId="0" borderId="0" xfId="0" applyFont="1" applyFill="1" applyBorder="1" applyAlignment="1" applyProtection="1">
      <alignment horizontal="center"/>
    </xf>
    <xf numFmtId="0" fontId="10" fillId="4" borderId="0" xfId="1" applyFont="1" applyFill="1" applyBorder="1" applyAlignment="1" applyProtection="1">
      <alignment horizontal="left" vertical="center" indent="4"/>
    </xf>
    <xf numFmtId="0" fontId="10" fillId="4" borderId="130" xfId="1" applyFont="1" applyFill="1" applyBorder="1" applyAlignment="1" applyProtection="1">
      <alignment horizontal="left" vertical="center" indent="4"/>
    </xf>
    <xf numFmtId="0" fontId="10" fillId="4" borderId="31" xfId="1" applyFont="1" applyFill="1" applyBorder="1" applyAlignment="1" applyProtection="1">
      <alignment horizontal="left" vertical="center" indent="4"/>
    </xf>
    <xf numFmtId="0" fontId="28" fillId="0" borderId="0" xfId="1" applyFont="1" applyFill="1" applyBorder="1" applyAlignment="1" applyProtection="1">
      <alignment horizontal="center" vertical="center" wrapText="1"/>
    </xf>
    <xf numFmtId="0" fontId="0" fillId="4" borderId="0" xfId="0" applyFont="1" applyFill="1" applyAlignment="1" applyProtection="1">
      <alignment vertical="center"/>
    </xf>
    <xf numFmtId="0" fontId="81" fillId="4" borderId="0" xfId="0" applyFont="1" applyFill="1" applyProtection="1">
      <protection hidden="1"/>
    </xf>
    <xf numFmtId="0" fontId="0" fillId="4" borderId="0" xfId="0" applyFont="1" applyFill="1" applyAlignment="1" applyProtection="1">
      <alignment vertical="center"/>
      <protection hidden="1"/>
    </xf>
    <xf numFmtId="0" fontId="28" fillId="0" borderId="0" xfId="1" applyFont="1" applyFill="1" applyBorder="1" applyAlignment="1" applyProtection="1">
      <alignment horizontal="center" vertical="center" wrapText="1"/>
      <protection hidden="1"/>
    </xf>
    <xf numFmtId="0" fontId="0" fillId="4" borderId="0" xfId="0" applyFill="1" applyAlignment="1" applyProtection="1">
      <alignment horizontal="left" vertical="center" indent="1"/>
      <protection hidden="1"/>
    </xf>
    <xf numFmtId="0" fontId="4" fillId="4" borderId="0" xfId="1" applyFill="1" applyAlignment="1" applyProtection="1">
      <alignment vertical="center"/>
      <protection hidden="1"/>
    </xf>
    <xf numFmtId="0" fontId="28" fillId="4" borderId="0" xfId="1" applyFont="1" applyFill="1" applyBorder="1" applyAlignment="1" applyProtection="1">
      <alignment horizontal="center" vertical="center" wrapText="1"/>
      <protection hidden="1"/>
    </xf>
    <xf numFmtId="0" fontId="0" fillId="4" borderId="0" xfId="0" applyFill="1" applyBorder="1" applyProtection="1">
      <protection hidden="1"/>
    </xf>
    <xf numFmtId="0" fontId="85" fillId="4" borderId="0" xfId="0" applyFont="1" applyFill="1" applyAlignment="1" applyProtection="1">
      <alignment vertical="center"/>
      <protection hidden="1"/>
    </xf>
    <xf numFmtId="0" fontId="1" fillId="0" borderId="119" xfId="10" applyFont="1" applyFill="1" applyBorder="1" applyAlignment="1">
      <alignment wrapText="1"/>
    </xf>
    <xf numFmtId="0" fontId="9" fillId="0" borderId="136" xfId="10" applyFont="1" applyFill="1" applyBorder="1" applyAlignment="1">
      <alignment horizontal="center" vertical="center" wrapText="1"/>
    </xf>
    <xf numFmtId="0" fontId="9" fillId="0" borderId="128" xfId="10" applyFont="1" applyFill="1" applyBorder="1" applyAlignment="1">
      <alignment horizontal="center" vertical="center" wrapText="1"/>
    </xf>
    <xf numFmtId="0" fontId="9" fillId="0" borderId="129" xfId="10" applyFont="1" applyFill="1" applyBorder="1" applyAlignment="1">
      <alignment horizontal="center" vertical="center" wrapText="1"/>
    </xf>
    <xf numFmtId="0" fontId="2" fillId="12" borderId="58" xfId="10" applyFill="1" applyBorder="1" applyAlignment="1" applyProtection="1">
      <alignment vertical="top" wrapText="1"/>
      <protection locked="0"/>
    </xf>
    <xf numFmtId="0" fontId="2" fillId="12" borderId="56" xfId="10" applyFill="1" applyBorder="1" applyAlignment="1" applyProtection="1">
      <alignment vertical="top" wrapText="1"/>
      <protection locked="0"/>
    </xf>
    <xf numFmtId="0" fontId="0" fillId="12" borderId="113" xfId="10" applyFont="1" applyFill="1" applyBorder="1" applyAlignment="1" applyProtection="1">
      <alignment vertical="top" wrapText="1"/>
      <protection locked="0"/>
    </xf>
    <xf numFmtId="0" fontId="2" fillId="12" borderId="87" xfId="10" applyFill="1" applyBorder="1" applyAlignment="1" applyProtection="1">
      <alignment vertical="top" wrapText="1"/>
      <protection locked="0"/>
    </xf>
    <xf numFmtId="183" fontId="2" fillId="12" borderId="87" xfId="10" applyNumberFormat="1" applyFill="1" applyBorder="1" applyAlignment="1" applyProtection="1">
      <alignment vertical="top" wrapText="1"/>
      <protection locked="0"/>
    </xf>
    <xf numFmtId="0" fontId="0" fillId="12" borderId="87" xfId="10" applyFont="1" applyFill="1" applyBorder="1" applyAlignment="1" applyProtection="1">
      <alignment vertical="top" wrapText="1"/>
      <protection locked="0"/>
    </xf>
    <xf numFmtId="183" fontId="2" fillId="12" borderId="88" xfId="10" applyNumberFormat="1" applyFill="1" applyBorder="1" applyAlignment="1" applyProtection="1">
      <alignment vertical="top" wrapText="1"/>
      <protection locked="0"/>
    </xf>
    <xf numFmtId="183" fontId="2" fillId="12" borderId="78" xfId="10" applyNumberFormat="1" applyFill="1" applyBorder="1" applyAlignment="1" applyProtection="1">
      <alignment vertical="top" wrapText="1"/>
      <protection locked="0"/>
    </xf>
    <xf numFmtId="0" fontId="2" fillId="12" borderId="89" xfId="10" applyFill="1" applyBorder="1" applyAlignment="1" applyProtection="1">
      <alignment vertical="top" wrapText="1"/>
      <protection locked="0"/>
    </xf>
    <xf numFmtId="0" fontId="2" fillId="12" borderId="35" xfId="10" applyFill="1" applyBorder="1" applyAlignment="1" applyProtection="1">
      <alignment vertical="top" wrapText="1"/>
      <protection locked="0"/>
    </xf>
    <xf numFmtId="183" fontId="2" fillId="12" borderId="35" xfId="10" applyNumberFormat="1" applyFill="1" applyBorder="1" applyAlignment="1" applyProtection="1">
      <alignment vertical="top" wrapText="1"/>
      <protection locked="0"/>
    </xf>
    <xf numFmtId="183" fontId="2" fillId="12" borderId="42" xfId="10" applyNumberFormat="1" applyFill="1" applyBorder="1" applyAlignment="1" applyProtection="1">
      <alignment vertical="top" wrapText="1"/>
      <protection locked="0"/>
    </xf>
    <xf numFmtId="183" fontId="2" fillId="12" borderId="68" xfId="10" applyNumberFormat="1" applyFill="1" applyBorder="1" applyAlignment="1" applyProtection="1">
      <alignment vertical="top" wrapText="1"/>
      <protection locked="0"/>
    </xf>
    <xf numFmtId="183" fontId="2" fillId="12" borderId="40" xfId="10" applyNumberFormat="1" applyFill="1" applyBorder="1" applyAlignment="1" applyProtection="1">
      <alignment vertical="top" wrapText="1"/>
      <protection locked="0"/>
    </xf>
    <xf numFmtId="183" fontId="2" fillId="12" borderId="43" xfId="10" applyNumberFormat="1" applyFill="1" applyBorder="1" applyAlignment="1" applyProtection="1">
      <alignment vertical="top" wrapText="1"/>
      <protection locked="0"/>
    </xf>
    <xf numFmtId="0" fontId="2" fillId="12" borderId="91" xfId="10" applyFill="1" applyBorder="1" applyAlignment="1" applyProtection="1">
      <alignment vertical="top" wrapText="1"/>
      <protection locked="0"/>
    </xf>
    <xf numFmtId="183" fontId="2" fillId="12" borderId="58" xfId="10" applyNumberFormat="1" applyFill="1" applyBorder="1" applyAlignment="1" applyProtection="1">
      <alignment vertical="top" wrapText="1"/>
      <protection locked="0"/>
    </xf>
    <xf numFmtId="183" fontId="2" fillId="12" borderId="56" xfId="10" applyNumberFormat="1" applyFill="1" applyBorder="1" applyAlignment="1" applyProtection="1">
      <alignment vertical="top" wrapText="1"/>
      <protection locked="0"/>
    </xf>
    <xf numFmtId="183" fontId="2" fillId="12" borderId="0" xfId="10" applyNumberFormat="1" applyFill="1" applyBorder="1" applyAlignment="1" applyProtection="1">
      <alignment vertical="top" wrapText="1"/>
      <protection locked="0"/>
    </xf>
    <xf numFmtId="183" fontId="2" fillId="12" borderId="73" xfId="10" applyNumberFormat="1" applyFill="1" applyBorder="1" applyAlignment="1" applyProtection="1">
      <alignment vertical="top" wrapText="1"/>
      <protection locked="0"/>
    </xf>
    <xf numFmtId="183" fontId="2" fillId="12" borderId="107" xfId="10" applyNumberFormat="1" applyFill="1" applyBorder="1" applyAlignment="1" applyProtection="1">
      <alignment vertical="top" wrapText="1"/>
      <protection locked="0"/>
    </xf>
    <xf numFmtId="183" fontId="2" fillId="12" borderId="77" xfId="10" applyNumberFormat="1" applyFill="1" applyBorder="1" applyAlignment="1" applyProtection="1">
      <alignment vertical="top" wrapText="1"/>
      <protection locked="0"/>
    </xf>
    <xf numFmtId="183" fontId="2" fillId="12" borderId="74" xfId="10" applyNumberFormat="1" applyFill="1" applyBorder="1" applyAlignment="1" applyProtection="1">
      <alignment vertical="top" wrapText="1"/>
      <protection locked="0"/>
    </xf>
    <xf numFmtId="183" fontId="2" fillId="12" borderId="45" xfId="10" applyNumberFormat="1" applyFill="1" applyBorder="1" applyAlignment="1" applyProtection="1">
      <alignment vertical="top" wrapText="1"/>
      <protection locked="0"/>
    </xf>
    <xf numFmtId="0" fontId="2" fillId="2" borderId="128" xfId="10" applyFill="1" applyBorder="1" applyAlignment="1">
      <alignment vertical="top" wrapText="1"/>
    </xf>
    <xf numFmtId="0" fontId="2" fillId="2" borderId="129" xfId="10" applyFill="1" applyBorder="1" applyAlignment="1">
      <alignment vertical="top" wrapText="1"/>
    </xf>
    <xf numFmtId="0" fontId="2" fillId="2" borderId="136" xfId="10" applyFill="1" applyBorder="1" applyAlignment="1">
      <alignment vertical="top" wrapText="1"/>
    </xf>
    <xf numFmtId="0" fontId="2" fillId="2" borderId="128" xfId="10" applyNumberFormat="1" applyFill="1" applyBorder="1" applyAlignment="1">
      <alignment vertical="top" wrapText="1"/>
    </xf>
    <xf numFmtId="183" fontId="2" fillId="2" borderId="128" xfId="10" applyNumberFormat="1" applyFill="1" applyBorder="1" applyAlignment="1">
      <alignment vertical="top" wrapText="1"/>
    </xf>
    <xf numFmtId="183" fontId="2" fillId="2" borderId="129" xfId="10" applyNumberFormat="1" applyFill="1" applyBorder="1" applyAlignment="1">
      <alignment vertical="top" wrapText="1"/>
    </xf>
    <xf numFmtId="183" fontId="2" fillId="2" borderId="137" xfId="10" applyNumberFormat="1" applyFill="1" applyBorder="1" applyAlignment="1">
      <alignment vertical="top" wrapText="1"/>
    </xf>
    <xf numFmtId="0" fontId="9" fillId="0" borderId="136" xfId="10" applyFont="1" applyFill="1" applyBorder="1" applyAlignment="1">
      <alignment vertical="center" wrapText="1"/>
    </xf>
    <xf numFmtId="0" fontId="9" fillId="0" borderId="131" xfId="10" applyFont="1" applyFill="1" applyBorder="1" applyAlignment="1">
      <alignment horizontal="center" vertical="center" wrapText="1"/>
    </xf>
    <xf numFmtId="0" fontId="2" fillId="12" borderId="54" xfId="10" applyFill="1" applyBorder="1" applyAlignment="1" applyProtection="1">
      <alignment vertical="top" wrapText="1"/>
      <protection locked="0"/>
    </xf>
    <xf numFmtId="0" fontId="2" fillId="12" borderId="54" xfId="10" applyNumberFormat="1" applyFill="1" applyBorder="1" applyAlignment="1" applyProtection="1">
      <alignment vertical="top" wrapText="1"/>
      <protection locked="0"/>
    </xf>
    <xf numFmtId="183" fontId="2" fillId="12" borderId="54" xfId="10" applyNumberFormat="1" applyFill="1" applyBorder="1" applyAlignment="1" applyProtection="1">
      <alignment vertical="top" wrapText="1"/>
      <protection locked="0"/>
    </xf>
    <xf numFmtId="0" fontId="2" fillId="12" borderId="58" xfId="10" applyNumberFormat="1" applyFill="1" applyBorder="1" applyAlignment="1" applyProtection="1">
      <alignment vertical="top" wrapText="1"/>
      <protection locked="0"/>
    </xf>
    <xf numFmtId="0" fontId="2" fillId="12" borderId="125" xfId="10" applyNumberFormat="1" applyFill="1" applyBorder="1" applyAlignment="1" applyProtection="1">
      <alignment vertical="top" wrapText="1"/>
      <protection locked="0"/>
    </xf>
    <xf numFmtId="183" fontId="2" fillId="12" borderId="125" xfId="10" applyNumberFormat="1" applyFill="1" applyBorder="1" applyAlignment="1" applyProtection="1">
      <alignment vertical="top" wrapText="1"/>
      <protection locked="0"/>
    </xf>
    <xf numFmtId="0" fontId="2" fillId="12" borderId="36" xfId="10" applyNumberFormat="1" applyFill="1" applyBorder="1" applyAlignment="1" applyProtection="1">
      <alignment vertical="top" wrapText="1"/>
      <protection locked="0"/>
    </xf>
    <xf numFmtId="183" fontId="2" fillId="12" borderId="36" xfId="10" applyNumberFormat="1" applyFill="1" applyBorder="1" applyAlignment="1" applyProtection="1">
      <alignment vertical="top" wrapText="1"/>
      <protection locked="0"/>
    </xf>
    <xf numFmtId="0" fontId="2" fillId="12" borderId="35" xfId="10" applyNumberFormat="1" applyFill="1" applyBorder="1" applyAlignment="1" applyProtection="1">
      <alignment vertical="top" wrapText="1"/>
      <protection locked="0"/>
    </xf>
    <xf numFmtId="0" fontId="2" fillId="12" borderId="41" xfId="10" applyNumberFormat="1" applyFill="1" applyBorder="1" applyAlignment="1" applyProtection="1">
      <alignment vertical="top" wrapText="1"/>
      <protection locked="0"/>
    </xf>
    <xf numFmtId="183" fontId="2" fillId="12" borderId="41" xfId="10" applyNumberFormat="1" applyFill="1" applyBorder="1" applyAlignment="1" applyProtection="1">
      <alignment vertical="top" wrapText="1"/>
      <protection locked="0"/>
    </xf>
    <xf numFmtId="0" fontId="2" fillId="12" borderId="44" xfId="10" applyNumberFormat="1" applyFill="1" applyBorder="1" applyAlignment="1" applyProtection="1">
      <alignment vertical="top" wrapText="1"/>
      <protection locked="0"/>
    </xf>
    <xf numFmtId="0" fontId="2" fillId="2" borderId="131" xfId="10" applyFill="1" applyBorder="1" applyAlignment="1">
      <alignment vertical="top" wrapText="1"/>
    </xf>
    <xf numFmtId="165" fontId="27" fillId="0" borderId="113" xfId="0" applyNumberFormat="1" applyFont="1" applyBorder="1" applyAlignment="1" applyProtection="1">
      <alignment horizontal="center"/>
    </xf>
    <xf numFmtId="0" fontId="0" fillId="0" borderId="87" xfId="0" applyFont="1" applyBorder="1"/>
    <xf numFmtId="0" fontId="0" fillId="0" borderId="88" xfId="0" applyFont="1" applyBorder="1"/>
    <xf numFmtId="0" fontId="1" fillId="0" borderId="118" xfId="0" applyFont="1" applyBorder="1"/>
    <xf numFmtId="0" fontId="4" fillId="0" borderId="128" xfId="10" applyFont="1" applyFill="1" applyBorder="1" applyAlignment="1">
      <alignment horizontal="center" vertical="center" wrapText="1"/>
    </xf>
    <xf numFmtId="0" fontId="0" fillId="0" borderId="118" xfId="0" applyFont="1" applyBorder="1" applyAlignment="1">
      <alignment horizontal="left" vertical="center" wrapText="1"/>
    </xf>
    <xf numFmtId="0" fontId="0" fillId="0" borderId="55" xfId="0" applyFont="1" applyBorder="1" applyAlignment="1">
      <alignment horizontal="center" vertical="center" wrapText="1"/>
    </xf>
    <xf numFmtId="0" fontId="0" fillId="0" borderId="49" xfId="0" applyFont="1" applyBorder="1" applyAlignment="1">
      <alignment horizontal="center" vertical="center" wrapText="1"/>
    </xf>
    <xf numFmtId="0" fontId="4" fillId="12" borderId="96" xfId="3" applyFill="1" applyBorder="1" applyAlignment="1" applyProtection="1">
      <alignment wrapText="1"/>
      <protection locked="0"/>
    </xf>
    <xf numFmtId="0" fontId="4" fillId="12" borderId="97" xfId="156" applyFont="1" applyFill="1" applyBorder="1" applyAlignment="1" applyProtection="1">
      <alignment horizontal="right" vertical="center" indent="1"/>
      <protection locked="0"/>
    </xf>
    <xf numFmtId="0" fontId="4" fillId="12" borderId="96" xfId="156" applyFont="1" applyFill="1" applyBorder="1" applyAlignment="1" applyProtection="1">
      <alignment horizontal="right" vertical="center" indent="1"/>
      <protection locked="0"/>
    </xf>
    <xf numFmtId="0" fontId="4" fillId="12" borderId="85" xfId="156" applyFont="1" applyFill="1" applyBorder="1" applyAlignment="1" applyProtection="1">
      <alignment horizontal="right" vertical="center" indent="1"/>
      <protection locked="0"/>
    </xf>
    <xf numFmtId="0" fontId="4" fillId="12" borderId="96" xfId="3" applyFill="1" applyBorder="1" applyProtection="1">
      <protection locked="0"/>
    </xf>
    <xf numFmtId="0" fontId="4" fillId="47" borderId="115" xfId="3" applyFill="1" applyBorder="1" applyAlignment="1" applyProtection="1">
      <alignment wrapText="1"/>
      <protection locked="0"/>
    </xf>
    <xf numFmtId="0" fontId="4" fillId="47" borderId="117" xfId="156" applyFont="1" applyFill="1" applyBorder="1" applyAlignment="1" applyProtection="1">
      <alignment horizontal="right" vertical="center" indent="1"/>
      <protection locked="0"/>
    </xf>
    <xf numFmtId="0" fontId="4" fillId="47" borderId="115" xfId="156" applyFont="1" applyFill="1" applyBorder="1" applyAlignment="1" applyProtection="1">
      <alignment horizontal="right" vertical="center" indent="1"/>
      <protection locked="0"/>
    </xf>
    <xf numFmtId="0" fontId="4" fillId="47" borderId="119" xfId="156" applyFont="1" applyFill="1" applyBorder="1" applyAlignment="1" applyProtection="1">
      <alignment horizontal="right" vertical="center" indent="1"/>
      <protection locked="0"/>
    </xf>
    <xf numFmtId="0" fontId="5" fillId="5" borderId="0" xfId="1" applyFont="1" applyFill="1" applyAlignment="1" applyProtection="1">
      <alignment horizontal="left" vertical="center" wrapText="1"/>
    </xf>
    <xf numFmtId="0" fontId="5" fillId="7" borderId="0" xfId="1" applyFont="1" applyFill="1" applyAlignment="1" applyProtection="1">
      <alignment horizontal="left" vertical="center" wrapText="1"/>
    </xf>
    <xf numFmtId="0" fontId="4" fillId="4" borderId="0" xfId="1" applyFont="1" applyFill="1" applyAlignment="1" applyProtection="1">
      <alignment vertical="center"/>
    </xf>
    <xf numFmtId="0" fontId="4" fillId="0" borderId="0" xfId="1" applyFont="1" applyFill="1" applyAlignment="1" applyProtection="1">
      <alignment vertical="center"/>
    </xf>
    <xf numFmtId="0" fontId="0" fillId="0" borderId="0" xfId="0" applyFill="1" applyProtection="1"/>
    <xf numFmtId="0" fontId="21" fillId="4" borderId="0" xfId="1" applyFont="1" applyFill="1" applyBorder="1" applyAlignment="1" applyProtection="1">
      <alignment vertical="center"/>
    </xf>
    <xf numFmtId="0" fontId="11" fillId="0" borderId="0" xfId="7" applyFont="1" applyFill="1" applyBorder="1" applyProtection="1"/>
    <xf numFmtId="0" fontId="99" fillId="4" borderId="0" xfId="0" applyFont="1" applyFill="1" applyBorder="1" applyProtection="1"/>
    <xf numFmtId="0" fontId="99" fillId="5" borderId="118" xfId="0" applyFont="1" applyFill="1" applyBorder="1" applyProtection="1"/>
    <xf numFmtId="0" fontId="80" fillId="5" borderId="0" xfId="0" applyFont="1" applyFill="1" applyBorder="1" applyProtection="1"/>
    <xf numFmtId="0" fontId="80" fillId="5" borderId="0" xfId="0" applyFont="1" applyFill="1" applyProtection="1"/>
    <xf numFmtId="0" fontId="99" fillId="5" borderId="97" xfId="0" applyFont="1" applyFill="1" applyBorder="1" applyProtection="1"/>
    <xf numFmtId="0" fontId="0" fillId="5" borderId="94" xfId="0" applyFill="1" applyBorder="1" applyProtection="1"/>
    <xf numFmtId="0" fontId="0" fillId="5" borderId="85" xfId="0" applyFill="1" applyBorder="1" applyProtection="1"/>
    <xf numFmtId="0" fontId="113" fillId="5" borderId="97" xfId="1" applyFont="1" applyFill="1" applyBorder="1" applyAlignment="1" applyProtection="1">
      <alignment vertical="center"/>
    </xf>
    <xf numFmtId="0" fontId="106" fillId="4" borderId="0" xfId="0" applyFont="1" applyFill="1" applyBorder="1" applyProtection="1"/>
    <xf numFmtId="0" fontId="106" fillId="0" borderId="118" xfId="0" applyFont="1" applyFill="1" applyBorder="1" applyProtection="1"/>
    <xf numFmtId="0" fontId="106" fillId="0" borderId="0" xfId="0" applyFont="1" applyFill="1" applyBorder="1" applyProtection="1"/>
    <xf numFmtId="0" fontId="106" fillId="0" borderId="0" xfId="0" applyFont="1" applyFill="1" applyProtection="1"/>
    <xf numFmtId="0" fontId="106" fillId="0" borderId="94" xfId="0" applyFont="1" applyFill="1" applyBorder="1" applyProtection="1"/>
    <xf numFmtId="0" fontId="106" fillId="0" borderId="118" xfId="1" applyFont="1" applyFill="1" applyBorder="1" applyAlignment="1" applyProtection="1">
      <alignment vertical="center"/>
    </xf>
    <xf numFmtId="0" fontId="0" fillId="4" borderId="118" xfId="0" applyFill="1" applyBorder="1" applyProtection="1"/>
    <xf numFmtId="0" fontId="9" fillId="0" borderId="119" xfId="0" applyFont="1" applyFill="1" applyBorder="1" applyAlignment="1" applyProtection="1">
      <alignment horizontal="center" vertical="center" wrapText="1"/>
    </xf>
    <xf numFmtId="0" fontId="25" fillId="0" borderId="117" xfId="156" applyFont="1" applyBorder="1" applyAlignment="1" applyProtection="1">
      <alignment horizontal="center"/>
    </xf>
    <xf numFmtId="0" fontId="25" fillId="0" borderId="115" xfId="156" applyFont="1" applyBorder="1" applyAlignment="1" applyProtection="1">
      <alignment horizontal="center"/>
    </xf>
    <xf numFmtId="0" fontId="9" fillId="0" borderId="0" xfId="2" applyFont="1" applyBorder="1" applyAlignment="1" applyProtection="1">
      <alignment horizontal="center" vertical="center"/>
    </xf>
    <xf numFmtId="0" fontId="9" fillId="0" borderId="118" xfId="0" applyFont="1" applyFill="1" applyBorder="1" applyAlignment="1" applyProtection="1">
      <alignment horizontal="center" vertical="center" wrapText="1"/>
    </xf>
    <xf numFmtId="0" fontId="9" fillId="0" borderId="0" xfId="0" applyFont="1" applyFill="1" applyBorder="1" applyAlignment="1" applyProtection="1">
      <alignment horizontal="center" vertical="center" wrapText="1"/>
    </xf>
    <xf numFmtId="0" fontId="25" fillId="0" borderId="115" xfId="2" applyFont="1" applyBorder="1" applyAlignment="1" applyProtection="1">
      <alignment horizontal="center" vertical="center"/>
    </xf>
    <xf numFmtId="0" fontId="9" fillId="0" borderId="115" xfId="0" applyFont="1" applyFill="1" applyBorder="1" applyAlignment="1" applyProtection="1">
      <alignment horizontal="center" vertical="center" wrapText="1"/>
    </xf>
    <xf numFmtId="0" fontId="1" fillId="4" borderId="0" xfId="0" applyFont="1" applyFill="1" applyBorder="1" applyProtection="1"/>
    <xf numFmtId="0" fontId="9" fillId="0" borderId="115" xfId="156" applyFont="1" applyBorder="1" applyProtection="1"/>
    <xf numFmtId="0" fontId="1" fillId="4" borderId="97" xfId="0" applyFont="1" applyFill="1" applyBorder="1" applyProtection="1"/>
    <xf numFmtId="0" fontId="25" fillId="0" borderId="97" xfId="156" applyFont="1" applyFill="1" applyBorder="1" applyAlignment="1" applyProtection="1">
      <alignment horizontal="center"/>
    </xf>
    <xf numFmtId="0" fontId="25" fillId="0" borderId="96" xfId="156" applyFont="1" applyFill="1" applyBorder="1" applyAlignment="1" applyProtection="1">
      <alignment horizontal="center"/>
    </xf>
    <xf numFmtId="0" fontId="25" fillId="0" borderId="85" xfId="156" applyFont="1" applyFill="1" applyBorder="1" applyAlignment="1" applyProtection="1">
      <alignment horizontal="center"/>
    </xf>
    <xf numFmtId="0" fontId="25" fillId="0" borderId="0" xfId="156" applyFont="1" applyFill="1" applyBorder="1" applyAlignment="1" applyProtection="1">
      <alignment horizontal="center" vertical="center"/>
    </xf>
    <xf numFmtId="0" fontId="1" fillId="4" borderId="118" xfId="0" applyFont="1" applyFill="1" applyBorder="1" applyProtection="1"/>
    <xf numFmtId="0" fontId="9" fillId="0" borderId="0" xfId="156" applyFont="1" applyBorder="1" applyProtection="1"/>
    <xf numFmtId="0" fontId="25" fillId="0" borderId="96" xfId="156" applyFont="1" applyFill="1" applyBorder="1" applyAlignment="1" applyProtection="1">
      <alignment horizontal="center" vertical="center"/>
    </xf>
    <xf numFmtId="0" fontId="1" fillId="4" borderId="116" xfId="0" applyFont="1" applyFill="1" applyBorder="1" applyProtection="1"/>
    <xf numFmtId="0" fontId="0" fillId="12" borderId="96" xfId="0" applyFill="1" applyBorder="1" applyProtection="1"/>
    <xf numFmtId="0" fontId="4" fillId="12" borderId="81" xfId="0" applyFont="1" applyFill="1" applyBorder="1" applyProtection="1"/>
    <xf numFmtId="0" fontId="81" fillId="12" borderId="112" xfId="0" applyFont="1" applyFill="1" applyBorder="1" applyProtection="1"/>
    <xf numFmtId="0" fontId="81" fillId="0" borderId="0" xfId="0" applyFont="1" applyFill="1" applyBorder="1" applyProtection="1"/>
    <xf numFmtId="0" fontId="4" fillId="0" borderId="0" xfId="156" applyFont="1" applyProtection="1"/>
    <xf numFmtId="0" fontId="0" fillId="12" borderId="112" xfId="0" applyFill="1" applyBorder="1" applyProtection="1"/>
    <xf numFmtId="0" fontId="0" fillId="0" borderId="0" xfId="0" applyFill="1" applyBorder="1" applyProtection="1"/>
    <xf numFmtId="0" fontId="96" fillId="47" borderId="135" xfId="156" applyFont="1" applyFill="1" applyBorder="1" applyAlignment="1" applyProtection="1">
      <alignment horizontal="left" vertical="center"/>
    </xf>
    <xf numFmtId="0" fontId="27" fillId="0" borderId="0" xfId="156" applyFont="1" applyFill="1" applyBorder="1" applyAlignment="1" applyProtection="1">
      <alignment horizontal="left" vertical="center"/>
    </xf>
    <xf numFmtId="0" fontId="4" fillId="0" borderId="0" xfId="0" applyFont="1" applyFill="1" applyBorder="1" applyProtection="1"/>
    <xf numFmtId="0" fontId="0" fillId="12" borderId="116" xfId="0" applyFill="1" applyBorder="1" applyProtection="1"/>
    <xf numFmtId="0" fontId="4" fillId="12" borderId="48" xfId="0" applyFont="1" applyFill="1" applyBorder="1" applyProtection="1"/>
    <xf numFmtId="0" fontId="4" fillId="47" borderId="81" xfId="0" applyFont="1" applyFill="1" applyBorder="1" applyProtection="1"/>
    <xf numFmtId="0" fontId="0" fillId="12" borderId="48" xfId="0" applyFill="1" applyBorder="1" applyProtection="1"/>
    <xf numFmtId="0" fontId="0" fillId="12" borderId="127" xfId="0" applyFill="1" applyBorder="1" applyProtection="1"/>
    <xf numFmtId="0" fontId="4" fillId="47" borderId="48" xfId="0" applyFont="1" applyFill="1" applyBorder="1" applyProtection="1"/>
    <xf numFmtId="0" fontId="4" fillId="0" borderId="0" xfId="156" applyFont="1" applyBorder="1" applyProtection="1"/>
    <xf numFmtId="0" fontId="0" fillId="12" borderId="27" xfId="0" applyFill="1" applyBorder="1" applyProtection="1"/>
    <xf numFmtId="0" fontId="0" fillId="47" borderId="97" xfId="0" applyFill="1" applyBorder="1" applyProtection="1"/>
    <xf numFmtId="0" fontId="0" fillId="47" borderId="118" xfId="0" applyFill="1" applyBorder="1" applyProtection="1"/>
    <xf numFmtId="0" fontId="4" fillId="4" borderId="0" xfId="0" applyFont="1" applyFill="1" applyBorder="1" applyProtection="1"/>
    <xf numFmtId="0" fontId="4" fillId="47" borderId="27" xfId="0" applyFont="1" applyFill="1" applyBorder="1" applyProtection="1"/>
    <xf numFmtId="0" fontId="9" fillId="0" borderId="0" xfId="0" applyFont="1" applyFill="1" applyBorder="1" applyProtection="1"/>
    <xf numFmtId="0" fontId="25" fillId="0" borderId="0" xfId="2" applyFont="1" applyFill="1" applyBorder="1" applyAlignment="1" applyProtection="1">
      <alignment horizontal="center" vertical="center"/>
    </xf>
    <xf numFmtId="0" fontId="0" fillId="12" borderId="118" xfId="0" applyFill="1" applyBorder="1" applyProtection="1"/>
    <xf numFmtId="0" fontId="0" fillId="47" borderId="96" xfId="0" applyFill="1" applyBorder="1" applyProtection="1"/>
    <xf numFmtId="0" fontId="0" fillId="47" borderId="48" xfId="0" applyFill="1" applyBorder="1" applyProtection="1"/>
    <xf numFmtId="0" fontId="81" fillId="0" borderId="55" xfId="0" applyFont="1" applyFill="1" applyBorder="1" applyProtection="1"/>
    <xf numFmtId="0" fontId="4" fillId="0" borderId="55" xfId="156" applyFont="1" applyBorder="1" applyProtection="1"/>
    <xf numFmtId="0" fontId="4" fillId="4" borderId="0" xfId="1" applyFill="1" applyBorder="1"/>
    <xf numFmtId="0" fontId="99" fillId="5" borderId="0" xfId="1" applyFont="1" applyFill="1" applyBorder="1"/>
    <xf numFmtId="0" fontId="25" fillId="0" borderId="117" xfId="1" applyFont="1" applyBorder="1" applyAlignment="1">
      <alignment horizontal="center"/>
    </xf>
    <xf numFmtId="0" fontId="25" fillId="0" borderId="115" xfId="1" applyFont="1" applyBorder="1" applyAlignment="1">
      <alignment horizontal="center"/>
    </xf>
    <xf numFmtId="0" fontId="25" fillId="0" borderId="85" xfId="3" applyFont="1" applyBorder="1" applyAlignment="1">
      <alignment horizontal="center" vertical="center" wrapText="1"/>
    </xf>
    <xf numFmtId="0" fontId="25" fillId="0" borderId="115" xfId="1" applyFont="1" applyFill="1" applyBorder="1" applyAlignment="1">
      <alignment horizontal="center"/>
    </xf>
    <xf numFmtId="0" fontId="9" fillId="0" borderId="117" xfId="156" applyFont="1" applyBorder="1" applyProtection="1"/>
    <xf numFmtId="0" fontId="25" fillId="0" borderId="121" xfId="1" applyFont="1" applyFill="1" applyBorder="1" applyAlignment="1">
      <alignment horizontal="center"/>
    </xf>
    <xf numFmtId="0" fontId="25" fillId="0" borderId="117" xfId="1" applyFont="1" applyFill="1" applyBorder="1" applyAlignment="1">
      <alignment horizontal="center"/>
    </xf>
    <xf numFmtId="0" fontId="25" fillId="0" borderId="119" xfId="1" applyFont="1" applyFill="1" applyBorder="1" applyAlignment="1">
      <alignment horizontal="center"/>
    </xf>
    <xf numFmtId="0" fontId="4" fillId="0" borderId="85" xfId="3" applyFont="1" applyBorder="1" applyProtection="1"/>
    <xf numFmtId="0" fontId="25" fillId="0" borderId="117" xfId="1" applyFont="1" applyFill="1" applyBorder="1" applyAlignment="1">
      <alignment horizontal="center" vertical="center"/>
    </xf>
    <xf numFmtId="0" fontId="25" fillId="0" borderId="115" xfId="1" applyFont="1" applyFill="1" applyBorder="1" applyAlignment="1">
      <alignment horizontal="center" vertical="center"/>
    </xf>
    <xf numFmtId="0" fontId="96" fillId="12" borderId="96" xfId="1" applyFont="1" applyFill="1" applyBorder="1" applyAlignment="1" applyProtection="1">
      <alignment vertical="top" wrapText="1"/>
      <protection locked="0"/>
    </xf>
    <xf numFmtId="0" fontId="96" fillId="12" borderId="96" xfId="1" applyFont="1" applyFill="1" applyBorder="1" applyAlignment="1">
      <alignment vertical="top" wrapText="1"/>
    </xf>
    <xf numFmtId="0" fontId="96" fillId="12" borderId="81" xfId="1" applyFont="1" applyFill="1" applyBorder="1" applyAlignment="1" applyProtection="1">
      <protection locked="0"/>
    </xf>
    <xf numFmtId="0" fontId="96" fillId="12" borderId="93" xfId="1" applyFont="1" applyFill="1" applyBorder="1" applyAlignment="1" applyProtection="1">
      <protection locked="0"/>
    </xf>
    <xf numFmtId="0" fontId="96" fillId="12" borderId="82" xfId="1" applyFont="1" applyFill="1" applyBorder="1" applyAlignment="1" applyProtection="1">
      <protection locked="0"/>
    </xf>
    <xf numFmtId="0" fontId="81" fillId="12" borderId="96" xfId="0" applyFont="1" applyFill="1" applyBorder="1" applyAlignment="1" applyProtection="1">
      <alignment horizontal="left" vertical="top" wrapText="1"/>
      <protection locked="0"/>
    </xf>
    <xf numFmtId="0" fontId="96" fillId="12" borderId="86" xfId="1" applyFont="1" applyFill="1" applyBorder="1"/>
    <xf numFmtId="0" fontId="4" fillId="12" borderId="86" xfId="3" applyNumberFormat="1" applyFont="1" applyFill="1" applyBorder="1" applyProtection="1">
      <protection locked="0"/>
    </xf>
    <xf numFmtId="0" fontId="4" fillId="12" borderId="112" xfId="3" applyNumberFormat="1" applyFont="1" applyFill="1" applyBorder="1" applyProtection="1">
      <protection locked="0"/>
    </xf>
    <xf numFmtId="0" fontId="4" fillId="50" borderId="0" xfId="3" applyNumberFormat="1" applyFont="1" applyFill="1" applyBorder="1" applyAlignment="1" applyProtection="1">
      <protection locked="0"/>
    </xf>
    <xf numFmtId="0" fontId="4" fillId="50" borderId="82" xfId="3" applyNumberFormat="1" applyFont="1" applyFill="1" applyBorder="1" applyAlignment="1" applyProtection="1">
      <protection locked="0"/>
    </xf>
    <xf numFmtId="0" fontId="4" fillId="50" borderId="67" xfId="3" applyNumberFormat="1" applyFont="1" applyFill="1" applyBorder="1" applyAlignment="1" applyProtection="1">
      <protection locked="0"/>
    </xf>
    <xf numFmtId="0" fontId="96" fillId="12" borderId="116" xfId="1" applyFont="1" applyFill="1" applyBorder="1" applyAlignment="1">
      <alignment vertical="top" wrapText="1"/>
    </xf>
    <xf numFmtId="0" fontId="96" fillId="47" borderId="31" xfId="1" applyFont="1" applyFill="1" applyBorder="1"/>
    <xf numFmtId="0" fontId="4" fillId="50" borderId="121" xfId="3" applyNumberFormat="1" applyFont="1" applyFill="1" applyBorder="1" applyAlignment="1" applyProtection="1">
      <protection locked="0"/>
    </xf>
    <xf numFmtId="0" fontId="4" fillId="50" borderId="102" xfId="3" applyNumberFormat="1" applyFont="1" applyFill="1" applyBorder="1" applyAlignment="1" applyProtection="1">
      <protection locked="0"/>
    </xf>
    <xf numFmtId="0" fontId="4" fillId="50" borderId="119" xfId="3" applyNumberFormat="1" applyFont="1" applyFill="1" applyBorder="1" applyAlignment="1" applyProtection="1">
      <protection locked="0"/>
    </xf>
    <xf numFmtId="0" fontId="96" fillId="12" borderId="31" xfId="1" applyFont="1" applyFill="1" applyBorder="1"/>
    <xf numFmtId="0" fontId="96" fillId="47" borderId="91" xfId="1" applyFont="1" applyFill="1" applyBorder="1" applyAlignment="1" applyProtection="1">
      <protection locked="0"/>
    </xf>
    <xf numFmtId="0" fontId="96" fillId="47" borderId="10" xfId="1" applyFont="1" applyFill="1" applyBorder="1" applyAlignment="1" applyProtection="1">
      <protection locked="0"/>
    </xf>
    <xf numFmtId="0" fontId="96" fillId="47" borderId="58" xfId="1" applyFont="1" applyFill="1" applyBorder="1" applyAlignment="1" applyProtection="1">
      <protection locked="0"/>
    </xf>
    <xf numFmtId="0" fontId="96" fillId="0" borderId="0" xfId="156" applyFont="1" applyFill="1" applyBorder="1" applyAlignment="1" applyProtection="1">
      <alignment horizontal="left" vertical="center" wrapText="1"/>
    </xf>
    <xf numFmtId="0" fontId="96" fillId="12" borderId="136" xfId="1" applyFont="1" applyFill="1" applyBorder="1" applyAlignment="1" applyProtection="1">
      <protection locked="0"/>
    </xf>
    <xf numFmtId="0" fontId="96" fillId="12" borderId="128" xfId="1" applyFont="1" applyFill="1" applyBorder="1" applyAlignment="1" applyProtection="1">
      <protection locked="0"/>
    </xf>
    <xf numFmtId="0" fontId="96" fillId="12" borderId="129" xfId="1" applyFont="1" applyFill="1" applyBorder="1" applyAlignment="1" applyProtection="1">
      <protection locked="0"/>
    </xf>
    <xf numFmtId="0" fontId="81" fillId="47" borderId="96" xfId="0" applyFont="1" applyFill="1" applyBorder="1" applyAlignment="1" applyProtection="1">
      <alignment horizontal="left" vertical="top" wrapText="1"/>
      <protection locked="0"/>
    </xf>
    <xf numFmtId="0" fontId="96" fillId="47" borderId="96" xfId="1" applyFont="1" applyFill="1" applyBorder="1" applyAlignment="1" applyProtection="1">
      <alignment vertical="top" wrapText="1"/>
      <protection locked="0"/>
    </xf>
    <xf numFmtId="0" fontId="96" fillId="47" borderId="116" xfId="1" applyFont="1" applyFill="1" applyBorder="1" applyAlignment="1">
      <alignment vertical="top" wrapText="1"/>
    </xf>
    <xf numFmtId="0" fontId="4" fillId="4" borderId="0" xfId="1" applyFill="1"/>
    <xf numFmtId="0" fontId="96" fillId="47" borderId="61" xfId="1" applyFont="1" applyFill="1" applyBorder="1"/>
    <xf numFmtId="0" fontId="4" fillId="47" borderId="130" xfId="3" applyNumberFormat="1" applyFont="1" applyFill="1" applyBorder="1" applyProtection="1">
      <protection locked="0"/>
    </xf>
    <xf numFmtId="0" fontId="4" fillId="47" borderId="127" xfId="3" applyNumberFormat="1" applyFont="1" applyFill="1" applyBorder="1" applyProtection="1">
      <protection locked="0"/>
    </xf>
    <xf numFmtId="0" fontId="96" fillId="12" borderId="127" xfId="1" applyFont="1" applyFill="1" applyBorder="1" applyAlignment="1">
      <alignment vertical="top" wrapText="1"/>
    </xf>
    <xf numFmtId="0" fontId="4" fillId="4" borderId="0" xfId="1" applyFont="1" applyFill="1" applyBorder="1"/>
    <xf numFmtId="0" fontId="5" fillId="5" borderId="0" xfId="1" applyFont="1" applyFill="1" applyBorder="1"/>
    <xf numFmtId="0" fontId="5" fillId="5" borderId="0" xfId="1" applyFont="1" applyFill="1" applyBorder="1" applyAlignment="1">
      <alignment horizontal="left"/>
    </xf>
    <xf numFmtId="0" fontId="5" fillId="7" borderId="0" xfId="1" applyFont="1" applyFill="1" applyBorder="1"/>
    <xf numFmtId="0" fontId="5" fillId="7" borderId="0" xfId="1" applyFont="1" applyFill="1" applyBorder="1" applyAlignment="1">
      <alignment horizontal="left"/>
    </xf>
    <xf numFmtId="0" fontId="85" fillId="4" borderId="0" xfId="1" applyFont="1" applyFill="1" applyBorder="1" applyAlignment="1">
      <alignment horizontal="center" vertical="center" wrapText="1"/>
    </xf>
    <xf numFmtId="0" fontId="85" fillId="0" borderId="0" xfId="1" applyFont="1" applyFill="1" applyBorder="1" applyAlignment="1">
      <alignment horizontal="center" vertical="center" wrapText="1"/>
    </xf>
    <xf numFmtId="0" fontId="4" fillId="0" borderId="0" xfId="1"/>
    <xf numFmtId="0" fontId="21" fillId="4" borderId="0" xfId="1" applyFont="1" applyFill="1" applyBorder="1" applyAlignment="1">
      <alignment horizontal="left" vertical="center"/>
    </xf>
    <xf numFmtId="0" fontId="82" fillId="4" borderId="115" xfId="1" applyFont="1" applyFill="1" applyBorder="1" applyAlignment="1">
      <alignment horizontal="center" vertical="center" wrapText="1"/>
    </xf>
    <xf numFmtId="0" fontId="1" fillId="4" borderId="115" xfId="1" applyFont="1" applyFill="1" applyBorder="1" applyAlignment="1">
      <alignment horizontal="center" vertical="center" wrapText="1"/>
    </xf>
    <xf numFmtId="0" fontId="82" fillId="4" borderId="96" xfId="1" applyFont="1" applyFill="1" applyBorder="1" applyAlignment="1">
      <alignment horizontal="center" vertical="center" wrapText="1"/>
    </xf>
    <xf numFmtId="0" fontId="23" fillId="4" borderId="115" xfId="1" applyFont="1" applyFill="1" applyBorder="1" applyAlignment="1">
      <alignment horizontal="left" vertical="center"/>
    </xf>
    <xf numFmtId="0" fontId="106" fillId="4" borderId="115" xfId="1" applyFont="1" applyFill="1" applyBorder="1" applyAlignment="1">
      <alignment horizontal="left" vertical="center" wrapText="1"/>
    </xf>
    <xf numFmtId="0" fontId="96" fillId="12" borderId="10" xfId="1" applyFont="1" applyFill="1" applyBorder="1" applyAlignment="1">
      <alignment horizontal="left" vertical="center"/>
    </xf>
    <xf numFmtId="0" fontId="27" fillId="12" borderId="0" xfId="1" applyFont="1" applyFill="1" applyBorder="1" applyAlignment="1">
      <alignment horizontal="center" vertical="center" wrapText="1"/>
    </xf>
    <xf numFmtId="0" fontId="27" fillId="12" borderId="113" xfId="1" applyFont="1" applyFill="1" applyBorder="1" applyAlignment="1" applyProtection="1">
      <alignment horizontal="center" vertical="center" wrapText="1"/>
      <protection locked="0"/>
    </xf>
    <xf numFmtId="0" fontId="27" fillId="12" borderId="114" xfId="1" applyFont="1" applyFill="1" applyBorder="1" applyAlignment="1" applyProtection="1">
      <alignment horizontal="center" vertical="center" wrapText="1"/>
      <protection locked="0"/>
    </xf>
    <xf numFmtId="0" fontId="96" fillId="12" borderId="10" xfId="1" applyFont="1" applyFill="1" applyBorder="1" applyAlignment="1">
      <alignment vertical="center"/>
    </xf>
    <xf numFmtId="0" fontId="96" fillId="12" borderId="116" xfId="1" applyFont="1" applyFill="1" applyBorder="1" applyAlignment="1">
      <alignment horizontal="left" vertical="center"/>
    </xf>
    <xf numFmtId="0" fontId="4" fillId="0" borderId="0" xfId="1" applyBorder="1"/>
    <xf numFmtId="0" fontId="27" fillId="47" borderId="0" xfId="1" applyFont="1" applyFill="1" applyBorder="1" applyAlignment="1">
      <alignment horizontal="center" vertical="center" wrapText="1"/>
    </xf>
    <xf numFmtId="0" fontId="27" fillId="47" borderId="0" xfId="1" applyFont="1" applyFill="1" applyBorder="1" applyAlignment="1">
      <alignment horizontal="center" vertical="center"/>
    </xf>
    <xf numFmtId="0" fontId="96" fillId="12" borderId="62" xfId="1" applyFont="1" applyFill="1" applyBorder="1" applyAlignment="1" applyProtection="1">
      <alignment horizontal="left" vertical="center"/>
      <protection locked="0"/>
    </xf>
    <xf numFmtId="0" fontId="96" fillId="12" borderId="57" xfId="1" quotePrefix="1" applyFont="1" applyFill="1" applyBorder="1" applyAlignment="1" applyProtection="1">
      <alignment horizontal="left" vertical="center"/>
      <protection locked="0"/>
    </xf>
    <xf numFmtId="0" fontId="27" fillId="47" borderId="57" xfId="1" applyFont="1" applyFill="1" applyBorder="1" applyAlignment="1">
      <alignment horizontal="left" vertical="center" wrapText="1"/>
    </xf>
    <xf numFmtId="0" fontId="107" fillId="48" borderId="0" xfId="1" applyFont="1" applyFill="1" applyBorder="1" applyAlignment="1">
      <alignment horizontal="left" vertical="center"/>
    </xf>
    <xf numFmtId="0" fontId="12" fillId="0" borderId="55" xfId="1" applyFont="1" applyFill="1" applyBorder="1" applyAlignment="1">
      <alignment horizontal="center" vertical="center"/>
    </xf>
    <xf numFmtId="0" fontId="96" fillId="12" borderId="86" xfId="1" applyFont="1" applyFill="1" applyBorder="1" applyAlignment="1">
      <alignment horizontal="left" vertical="center" indent="2"/>
    </xf>
    <xf numFmtId="0" fontId="4" fillId="0" borderId="97" xfId="11" applyFill="1" applyBorder="1" applyAlignment="1" applyProtection="1">
      <alignment horizontal="center" vertical="center"/>
    </xf>
    <xf numFmtId="0" fontId="1" fillId="0" borderId="94" xfId="0" applyFont="1" applyFill="1" applyBorder="1" applyProtection="1"/>
    <xf numFmtId="0" fontId="25" fillId="0" borderId="94" xfId="1" applyFont="1" applyFill="1" applyBorder="1" applyAlignment="1">
      <alignment horizontal="left" vertical="center" indent="1"/>
    </xf>
    <xf numFmtId="0" fontId="1" fillId="0" borderId="85" xfId="0" applyFont="1" applyFill="1" applyBorder="1" applyProtection="1"/>
    <xf numFmtId="0" fontId="11" fillId="0" borderId="118" xfId="11" applyFont="1" applyFill="1" applyBorder="1" applyProtection="1"/>
    <xf numFmtId="0" fontId="27" fillId="0" borderId="0" xfId="156" applyFont="1" applyFill="1" applyBorder="1" applyAlignment="1" applyProtection="1">
      <alignment horizontal="left" vertical="center" wrapText="1"/>
    </xf>
    <xf numFmtId="0" fontId="4" fillId="0" borderId="0" xfId="1" applyFill="1" applyBorder="1" applyProtection="1"/>
    <xf numFmtId="0" fontId="27" fillId="0" borderId="67" xfId="156" applyFont="1" applyFill="1" applyBorder="1" applyAlignment="1" applyProtection="1">
      <alignment horizontal="left" vertical="center" wrapText="1"/>
    </xf>
    <xf numFmtId="0" fontId="4" fillId="0" borderId="118" xfId="11" applyFill="1" applyBorder="1" applyProtection="1"/>
    <xf numFmtId="0" fontId="4" fillId="0" borderId="118" xfId="156" applyFill="1" applyBorder="1" applyProtection="1"/>
    <xf numFmtId="0" fontId="4" fillId="0" borderId="118" xfId="2" applyFill="1" applyBorder="1" applyProtection="1"/>
    <xf numFmtId="0" fontId="96" fillId="12" borderId="130" xfId="1" applyFont="1" applyFill="1" applyBorder="1" applyAlignment="1" applyProtection="1">
      <alignment horizontal="left" vertical="center" indent="2"/>
      <protection locked="0"/>
    </xf>
    <xf numFmtId="0" fontId="96" fillId="12" borderId="115" xfId="1" applyFont="1" applyFill="1" applyBorder="1" applyAlignment="1">
      <alignment horizontal="left" vertical="center" indent="1"/>
    </xf>
    <xf numFmtId="0" fontId="96" fillId="12" borderId="48" xfId="1" applyFont="1" applyFill="1" applyBorder="1" applyAlignment="1">
      <alignment horizontal="left" vertical="center" indent="1"/>
    </xf>
    <xf numFmtId="0" fontId="96" fillId="12" borderId="117" xfId="1" applyFont="1" applyFill="1" applyBorder="1" applyAlignment="1">
      <alignment horizontal="left" vertical="center" indent="2"/>
    </xf>
    <xf numFmtId="0" fontId="112" fillId="0" borderId="118" xfId="1" applyFont="1" applyFill="1" applyBorder="1" applyAlignment="1">
      <alignment horizontal="left" vertical="center" indent="2"/>
    </xf>
    <xf numFmtId="0" fontId="96" fillId="12" borderId="117" xfId="1" applyFont="1" applyFill="1" applyBorder="1" applyAlignment="1">
      <alignment horizontal="left" vertical="center" indent="1"/>
    </xf>
    <xf numFmtId="0" fontId="96" fillId="0" borderId="118" xfId="1" applyFont="1" applyFill="1" applyBorder="1" applyAlignment="1">
      <alignment horizontal="left" vertical="center" indent="2"/>
    </xf>
    <xf numFmtId="0" fontId="96" fillId="0" borderId="61" xfId="1" applyFont="1" applyFill="1" applyBorder="1" applyAlignment="1">
      <alignment horizontal="left" vertical="center" indent="2"/>
    </xf>
    <xf numFmtId="0" fontId="27" fillId="0" borderId="55" xfId="156" applyFont="1" applyFill="1" applyBorder="1" applyAlignment="1" applyProtection="1">
      <alignment horizontal="left" vertical="center" wrapText="1"/>
    </xf>
    <xf numFmtId="0" fontId="96" fillId="0" borderId="55" xfId="1" applyFont="1" applyFill="1" applyBorder="1" applyAlignment="1">
      <alignment horizontal="left" vertical="center" indent="1"/>
    </xf>
    <xf numFmtId="0" fontId="4" fillId="0" borderId="55" xfId="1" applyFill="1" applyBorder="1" applyProtection="1"/>
    <xf numFmtId="0" fontId="27" fillId="0" borderId="49" xfId="156" applyFont="1" applyFill="1" applyBorder="1" applyAlignment="1" applyProtection="1">
      <alignment horizontal="left" vertical="center" wrapText="1"/>
    </xf>
    <xf numFmtId="0" fontId="96" fillId="12" borderId="112" xfId="1" applyFont="1" applyFill="1" applyBorder="1" applyAlignment="1">
      <alignment horizontal="left" vertical="center" indent="2"/>
    </xf>
    <xf numFmtId="0" fontId="96" fillId="12" borderId="127" xfId="1" applyFont="1" applyFill="1" applyBorder="1" applyAlignment="1" applyProtection="1">
      <alignment horizontal="left" vertical="center" indent="2"/>
      <protection locked="0"/>
    </xf>
    <xf numFmtId="0" fontId="96" fillId="12" borderId="117" xfId="11" applyFont="1" applyFill="1" applyBorder="1"/>
    <xf numFmtId="0" fontId="96" fillId="12" borderId="115" xfId="1" applyFont="1" applyFill="1" applyBorder="1" applyAlignment="1">
      <alignment horizontal="left" vertical="center" indent="2"/>
    </xf>
    <xf numFmtId="0" fontId="107" fillId="48" borderId="0" xfId="1" applyFont="1" applyFill="1" applyBorder="1" applyAlignment="1" applyProtection="1">
      <alignment vertical="center"/>
    </xf>
    <xf numFmtId="0" fontId="19" fillId="8" borderId="0" xfId="156" applyFont="1" applyFill="1" applyProtection="1"/>
    <xf numFmtId="0" fontId="4" fillId="0" borderId="0" xfId="2" applyProtection="1"/>
    <xf numFmtId="0" fontId="97" fillId="7" borderId="0" xfId="2" applyFont="1" applyFill="1" applyBorder="1" applyAlignment="1" applyProtection="1">
      <alignment vertical="center"/>
    </xf>
    <xf numFmtId="0" fontId="6" fillId="7" borderId="0" xfId="2" applyFont="1" applyFill="1" applyBorder="1" applyAlignment="1" applyProtection="1">
      <alignment vertical="center"/>
    </xf>
    <xf numFmtId="0" fontId="4" fillId="0" borderId="0" xfId="11" applyFont="1" applyFill="1" applyAlignment="1" applyProtection="1">
      <alignment vertical="center" wrapText="1"/>
    </xf>
    <xf numFmtId="0" fontId="6" fillId="0" borderId="0" xfId="2" applyFont="1" applyFill="1" applyBorder="1" applyAlignment="1" applyProtection="1">
      <alignment vertical="center"/>
    </xf>
    <xf numFmtId="0" fontId="4" fillId="0" borderId="0" xfId="2" applyFill="1" applyProtection="1"/>
    <xf numFmtId="0" fontId="99" fillId="5" borderId="0" xfId="2" applyFont="1" applyFill="1" applyBorder="1" applyProtection="1"/>
    <xf numFmtId="0" fontId="0" fillId="5" borderId="0" xfId="0" applyFill="1" applyProtection="1"/>
    <xf numFmtId="0" fontId="0" fillId="5" borderId="0" xfId="0" applyFont="1" applyFill="1" applyAlignment="1" applyProtection="1">
      <alignment vertical="center"/>
    </xf>
    <xf numFmtId="166" fontId="9" fillId="0" borderId="0" xfId="78" applyNumberFormat="1" applyFont="1" applyFill="1" applyBorder="1" applyAlignment="1" applyProtection="1">
      <alignment horizontal="left" vertical="center" indent="1"/>
    </xf>
    <xf numFmtId="0" fontId="4" fillId="5" borderId="0" xfId="11" applyFill="1" applyBorder="1" applyProtection="1"/>
    <xf numFmtId="0" fontId="88" fillId="5" borderId="0" xfId="2" applyFont="1" applyFill="1" applyBorder="1" applyProtection="1"/>
    <xf numFmtId="0" fontId="4" fillId="0" borderId="0" xfId="2" applyFill="1" applyBorder="1" applyProtection="1"/>
    <xf numFmtId="0" fontId="23" fillId="0" borderId="0" xfId="11" applyFont="1" applyFill="1" applyAlignment="1" applyProtection="1">
      <alignment horizontal="left" vertical="center"/>
    </xf>
    <xf numFmtId="0" fontId="81" fillId="0" borderId="0" xfId="0" applyFont="1" applyFill="1" applyAlignment="1" applyProtection="1">
      <alignment horizontal="left"/>
    </xf>
    <xf numFmtId="0" fontId="106" fillId="0" borderId="0" xfId="0" applyFont="1" applyFill="1" applyAlignment="1" applyProtection="1">
      <alignment horizontal="left" vertical="center"/>
    </xf>
    <xf numFmtId="166" fontId="106" fillId="0" borderId="0" xfId="78" applyNumberFormat="1" applyFont="1" applyFill="1" applyBorder="1" applyAlignment="1" applyProtection="1">
      <alignment horizontal="left" vertical="center" indent="1"/>
    </xf>
    <xf numFmtId="0" fontId="106" fillId="0" borderId="0" xfId="2" applyFont="1" applyFill="1" applyBorder="1" applyAlignment="1" applyProtection="1">
      <alignment horizontal="left"/>
    </xf>
    <xf numFmtId="0" fontId="106" fillId="0" borderId="0" xfId="11" applyFont="1" applyFill="1" applyBorder="1" applyAlignment="1" applyProtection="1">
      <alignment horizontal="left"/>
    </xf>
    <xf numFmtId="0" fontId="13" fillId="0" borderId="0" xfId="2" applyFont="1" applyFill="1" applyBorder="1" applyAlignment="1" applyProtection="1">
      <alignment horizontal="left"/>
    </xf>
    <xf numFmtId="166" fontId="30" fillId="0" borderId="0" xfId="78" applyNumberFormat="1" applyFont="1" applyFill="1" applyBorder="1" applyAlignment="1" applyProtection="1">
      <alignment horizontal="left" vertical="center" indent="1"/>
    </xf>
    <xf numFmtId="0" fontId="78" fillId="0" borderId="0" xfId="322" applyFont="1" applyFill="1" applyBorder="1" applyAlignment="1" applyProtection="1">
      <alignment horizontal="left" vertical="center" indent="1"/>
    </xf>
    <xf numFmtId="0" fontId="9" fillId="4" borderId="117" xfId="0" applyFont="1" applyFill="1" applyBorder="1" applyAlignment="1" applyProtection="1">
      <alignment horizontal="center" vertical="center" wrapText="1"/>
    </xf>
    <xf numFmtId="0" fontId="9" fillId="4" borderId="97" xfId="0" applyFont="1" applyFill="1" applyBorder="1" applyAlignment="1" applyProtection="1">
      <alignment horizontal="center" vertical="center" wrapText="1"/>
    </xf>
    <xf numFmtId="0" fontId="9" fillId="4" borderId="115" xfId="0" applyFont="1" applyFill="1" applyBorder="1" applyAlignment="1" applyProtection="1">
      <alignment horizontal="center" vertical="center" wrapText="1"/>
    </xf>
    <xf numFmtId="0" fontId="9" fillId="4" borderId="96" xfId="0" applyFont="1" applyFill="1" applyBorder="1" applyAlignment="1" applyProtection="1">
      <alignment horizontal="center" vertical="center" wrapText="1"/>
    </xf>
    <xf numFmtId="0" fontId="9" fillId="4" borderId="85" xfId="0" applyFont="1" applyFill="1" applyBorder="1" applyAlignment="1" applyProtection="1">
      <alignment horizontal="center" vertical="center" wrapText="1"/>
    </xf>
    <xf numFmtId="0" fontId="4" fillId="0" borderId="97" xfId="11" applyFill="1" applyBorder="1" applyProtection="1"/>
    <xf numFmtId="0" fontId="4" fillId="0" borderId="94" xfId="11" applyFill="1" applyBorder="1" applyProtection="1"/>
    <xf numFmtId="0" fontId="4" fillId="0" borderId="85" xfId="11" applyFill="1" applyBorder="1" applyProtection="1"/>
    <xf numFmtId="0" fontId="9" fillId="4" borderId="121" xfId="0" applyFont="1" applyFill="1" applyBorder="1" applyAlignment="1" applyProtection="1">
      <alignment horizontal="center" vertical="center" wrapText="1"/>
    </xf>
    <xf numFmtId="0" fontId="9" fillId="4" borderId="103" xfId="0" applyFont="1" applyFill="1" applyBorder="1" applyAlignment="1" applyProtection="1">
      <alignment horizontal="center" vertical="center" wrapText="1"/>
    </xf>
    <xf numFmtId="0" fontId="4" fillId="0" borderId="0" xfId="11" applyAlignment="1" applyProtection="1">
      <alignment horizontal="center" vertical="center"/>
    </xf>
    <xf numFmtId="0" fontId="25" fillId="0" borderId="97" xfId="1" applyFont="1" applyFill="1" applyBorder="1" applyAlignment="1" applyProtection="1">
      <alignment horizontal="center"/>
    </xf>
    <xf numFmtId="0" fontId="25" fillId="0" borderId="102" xfId="1" applyFont="1" applyFill="1" applyBorder="1" applyAlignment="1" applyProtection="1">
      <alignment horizontal="center"/>
    </xf>
    <xf numFmtId="0" fontId="25" fillId="0" borderId="85" xfId="1" applyFont="1" applyFill="1" applyBorder="1" applyAlignment="1" applyProtection="1">
      <alignment horizontal="center"/>
    </xf>
    <xf numFmtId="0" fontId="25" fillId="0" borderId="82" xfId="1" applyFont="1" applyFill="1" applyBorder="1" applyAlignment="1" applyProtection="1">
      <alignment horizontal="center"/>
    </xf>
    <xf numFmtId="0" fontId="25" fillId="0" borderId="96" xfId="1" applyFont="1" applyFill="1" applyBorder="1" applyAlignment="1" applyProtection="1">
      <alignment horizontal="center"/>
    </xf>
    <xf numFmtId="0" fontId="23" fillId="0" borderId="0" xfId="156" applyFont="1" applyFill="1" applyBorder="1" applyAlignment="1" applyProtection="1">
      <alignment horizontal="left" vertical="center" indent="1"/>
    </xf>
    <xf numFmtId="0" fontId="4" fillId="0" borderId="61" xfId="11" applyFill="1" applyBorder="1" applyProtection="1"/>
    <xf numFmtId="0" fontId="4" fillId="0" borderId="55" xfId="11" applyFill="1" applyBorder="1" applyProtection="1"/>
    <xf numFmtId="0" fontId="4" fillId="0" borderId="49" xfId="11" applyFill="1" applyBorder="1" applyProtection="1"/>
    <xf numFmtId="0" fontId="25" fillId="0" borderId="115" xfId="1" applyFont="1" applyFill="1" applyBorder="1" applyAlignment="1" applyProtection="1">
      <alignment horizontal="center"/>
    </xf>
    <xf numFmtId="0" fontId="23" fillId="0" borderId="0" xfId="156" applyFont="1" applyFill="1" applyBorder="1" applyAlignment="1" applyProtection="1">
      <alignment vertical="center"/>
    </xf>
    <xf numFmtId="0" fontId="10" fillId="12" borderId="97" xfId="7" applyFont="1" applyFill="1" applyBorder="1" applyAlignment="1" applyProtection="1">
      <alignment horizontal="left" vertical="center"/>
    </xf>
    <xf numFmtId="0" fontId="4" fillId="12" borderId="96" xfId="0" applyFont="1" applyFill="1" applyBorder="1" applyAlignment="1" applyProtection="1">
      <alignment horizontal="left" vertical="center"/>
    </xf>
    <xf numFmtId="0" fontId="0" fillId="12" borderId="86" xfId="0" applyFill="1" applyBorder="1" applyProtection="1"/>
    <xf numFmtId="0" fontId="0" fillId="0" borderId="118" xfId="0" applyFill="1" applyBorder="1" applyProtection="1"/>
    <xf numFmtId="0" fontId="0" fillId="0" borderId="67" xfId="0" applyFill="1" applyBorder="1" applyProtection="1"/>
    <xf numFmtId="0" fontId="0" fillId="12" borderId="86" xfId="0" applyFill="1" applyBorder="1" applyAlignment="1" applyProtection="1">
      <alignment vertical="center"/>
      <protection locked="0"/>
    </xf>
    <xf numFmtId="0" fontId="0" fillId="12" borderId="87" xfId="0" applyFill="1" applyBorder="1" applyAlignment="1" applyProtection="1">
      <alignment vertical="center"/>
      <protection locked="0"/>
    </xf>
    <xf numFmtId="0" fontId="0" fillId="12" borderId="114" xfId="0" applyFill="1" applyBorder="1" applyAlignment="1" applyProtection="1">
      <alignment vertical="center"/>
      <protection locked="0"/>
    </xf>
    <xf numFmtId="0" fontId="4" fillId="0" borderId="0" xfId="156" applyFont="1" applyFill="1" applyBorder="1" applyAlignment="1" applyProtection="1">
      <alignment horizontal="left" vertical="center"/>
    </xf>
    <xf numFmtId="0" fontId="0" fillId="0" borderId="118" xfId="0" applyFill="1" applyBorder="1" applyProtection="1">
      <protection locked="0"/>
    </xf>
    <xf numFmtId="0" fontId="0" fillId="0" borderId="67" xfId="0" applyFill="1" applyBorder="1" applyProtection="1">
      <protection locked="0"/>
    </xf>
    <xf numFmtId="0" fontId="4" fillId="0" borderId="0" xfId="156" applyFont="1" applyFill="1" applyBorder="1" applyAlignment="1" applyProtection="1">
      <alignment horizontal="left" vertical="center" indent="1"/>
    </xf>
    <xf numFmtId="166" fontId="4" fillId="0" borderId="0" xfId="78" applyNumberFormat="1" applyFont="1" applyFill="1" applyBorder="1" applyAlignment="1" applyProtection="1">
      <alignment horizontal="left" vertical="center" indent="1"/>
    </xf>
    <xf numFmtId="0" fontId="0" fillId="12" borderId="118" xfId="0" applyFont="1" applyFill="1" applyBorder="1" applyAlignment="1" applyProtection="1">
      <alignment horizontal="left" vertical="center"/>
    </xf>
    <xf numFmtId="0" fontId="0" fillId="12" borderId="116" xfId="0" applyFont="1" applyFill="1" applyBorder="1" applyAlignment="1" applyProtection="1">
      <alignment horizontal="left" vertical="center"/>
    </xf>
    <xf numFmtId="0" fontId="0" fillId="12" borderId="124" xfId="0" applyFill="1" applyBorder="1" applyAlignment="1" applyProtection="1">
      <alignment vertical="center"/>
      <protection locked="0"/>
    </xf>
    <xf numFmtId="0" fontId="0" fillId="12" borderId="123" xfId="0" applyFill="1" applyBorder="1" applyAlignment="1" applyProtection="1">
      <alignment vertical="center"/>
      <protection locked="0"/>
    </xf>
    <xf numFmtId="0" fontId="0" fillId="12" borderId="122" xfId="0" applyFill="1" applyBorder="1" applyAlignment="1" applyProtection="1">
      <alignment vertical="center"/>
      <protection locked="0"/>
    </xf>
    <xf numFmtId="0" fontId="0" fillId="47" borderId="124" xfId="0" applyFill="1" applyBorder="1" applyAlignment="1" applyProtection="1">
      <alignment vertical="center"/>
      <protection locked="0"/>
    </xf>
    <xf numFmtId="0" fontId="0" fillId="47" borderId="123" xfId="0" applyFill="1" applyBorder="1" applyAlignment="1" applyProtection="1">
      <alignment vertical="center"/>
      <protection locked="0"/>
    </xf>
    <xf numFmtId="0" fontId="0" fillId="47" borderId="122" xfId="0" applyFill="1" applyBorder="1" applyAlignment="1" applyProtection="1">
      <alignment vertical="center"/>
      <protection locked="0"/>
    </xf>
    <xf numFmtId="0" fontId="0" fillId="12" borderId="48" xfId="0" applyFont="1" applyFill="1" applyBorder="1" applyAlignment="1" applyProtection="1">
      <alignment horizontal="left" vertical="center"/>
    </xf>
    <xf numFmtId="0" fontId="10" fillId="47" borderId="97" xfId="7" applyFont="1" applyFill="1" applyBorder="1" applyAlignment="1" applyProtection="1">
      <alignment horizontal="left" vertical="center"/>
    </xf>
    <xf numFmtId="0" fontId="4" fillId="47" borderId="96" xfId="0" applyFont="1" applyFill="1" applyBorder="1" applyAlignment="1" applyProtection="1">
      <alignment horizontal="left" vertical="center"/>
    </xf>
    <xf numFmtId="0" fontId="10" fillId="0" borderId="0" xfId="7" applyFont="1" applyFill="1" applyBorder="1" applyAlignment="1" applyProtection="1">
      <alignment horizontal="left" vertical="center"/>
    </xf>
    <xf numFmtId="0" fontId="0" fillId="47" borderId="118" xfId="0" applyFont="1" applyFill="1" applyBorder="1" applyAlignment="1" applyProtection="1">
      <alignment horizontal="left" vertical="center"/>
    </xf>
    <xf numFmtId="0" fontId="0" fillId="47" borderId="116" xfId="0" applyFont="1" applyFill="1" applyBorder="1" applyAlignment="1" applyProtection="1">
      <alignment horizontal="left" vertical="center"/>
    </xf>
    <xf numFmtId="0" fontId="0" fillId="12" borderId="118" xfId="0" applyFill="1" applyBorder="1" applyAlignment="1" applyProtection="1">
      <alignment horizontal="left" vertical="center"/>
    </xf>
    <xf numFmtId="0" fontId="0" fillId="12" borderId="116" xfId="0" applyFill="1" applyBorder="1" applyAlignment="1" applyProtection="1">
      <alignment horizontal="left" vertical="center"/>
    </xf>
    <xf numFmtId="0" fontId="0" fillId="12" borderId="48" xfId="0" applyFill="1" applyBorder="1" applyAlignment="1" applyProtection="1">
      <alignment horizontal="left" vertical="center"/>
    </xf>
    <xf numFmtId="0" fontId="0" fillId="47" borderId="130" xfId="0" applyFill="1" applyBorder="1" applyAlignment="1" applyProtection="1">
      <alignment vertical="center"/>
      <protection locked="0"/>
    </xf>
    <xf numFmtId="0" fontId="0" fillId="47" borderId="128" xfId="0" applyFill="1" applyBorder="1" applyAlignment="1" applyProtection="1">
      <alignment vertical="center"/>
      <protection locked="0"/>
    </xf>
    <xf numFmtId="0" fontId="0" fillId="47" borderId="111" xfId="0" applyFill="1" applyBorder="1" applyAlignment="1" applyProtection="1">
      <alignment vertical="center"/>
      <protection locked="0"/>
    </xf>
    <xf numFmtId="0" fontId="4" fillId="0" borderId="0" xfId="11" applyFill="1" applyBorder="1" applyProtection="1"/>
    <xf numFmtId="0" fontId="4" fillId="0" borderId="0" xfId="156" applyFill="1" applyBorder="1" applyProtection="1"/>
    <xf numFmtId="0" fontId="76" fillId="0" borderId="0" xfId="156" applyFont="1" applyFill="1" applyBorder="1" applyAlignment="1" applyProtection="1">
      <alignment horizontal="center"/>
    </xf>
    <xf numFmtId="0" fontId="4" fillId="0" borderId="0" xfId="156" applyFont="1" applyFill="1" applyBorder="1" applyAlignment="1" applyProtection="1">
      <alignment horizontal="center" vertical="center"/>
    </xf>
    <xf numFmtId="0" fontId="4" fillId="0" borderId="0" xfId="156" applyFont="1" applyFill="1" applyBorder="1" applyAlignment="1" applyProtection="1">
      <alignment horizontal="center" vertical="center" wrapText="1"/>
    </xf>
    <xf numFmtId="0" fontId="2" fillId="0" borderId="0" xfId="156" applyFont="1" applyFill="1" applyBorder="1" applyAlignment="1" applyProtection="1">
      <alignment horizontal="center" vertical="center" wrapText="1"/>
    </xf>
    <xf numFmtId="0" fontId="0" fillId="0" borderId="0" xfId="156" applyFont="1" applyFill="1" applyBorder="1" applyAlignment="1" applyProtection="1">
      <alignment horizontal="center" vertical="center" wrapText="1"/>
    </xf>
    <xf numFmtId="0" fontId="4" fillId="0" borderId="0" xfId="11" applyFill="1" applyProtection="1"/>
    <xf numFmtId="0" fontId="9" fillId="4" borderId="0" xfId="0" applyFont="1" applyFill="1" applyBorder="1" applyAlignment="1">
      <alignment horizontal="center" vertical="center" wrapText="1"/>
    </xf>
    <xf numFmtId="0" fontId="0" fillId="12" borderId="86" xfId="0" applyFill="1" applyBorder="1" applyProtection="1">
      <protection locked="0"/>
    </xf>
    <xf numFmtId="0" fontId="0" fillId="0" borderId="97" xfId="0" applyFill="1" applyBorder="1" applyProtection="1"/>
    <xf numFmtId="0" fontId="0" fillId="0" borderId="94" xfId="0" applyFill="1" applyBorder="1" applyProtection="1"/>
    <xf numFmtId="0" fontId="4" fillId="0" borderId="94" xfId="2" applyFill="1" applyBorder="1" applyProtection="1"/>
    <xf numFmtId="0" fontId="0" fillId="0" borderId="85" xfId="0" applyFill="1" applyBorder="1" applyProtection="1"/>
    <xf numFmtId="0" fontId="0" fillId="47" borderId="118" xfId="0" applyFill="1" applyBorder="1" applyProtection="1">
      <protection locked="0"/>
    </xf>
    <xf numFmtId="0" fontId="0" fillId="0" borderId="118" xfId="0" applyFill="1" applyBorder="1"/>
    <xf numFmtId="0" fontId="0" fillId="0" borderId="116" xfId="0" applyFill="1" applyBorder="1"/>
    <xf numFmtId="0" fontId="0" fillId="12" borderId="126" xfId="0" applyFill="1" applyBorder="1" applyAlignment="1" applyProtection="1">
      <alignment vertical="center"/>
      <protection locked="0"/>
    </xf>
    <xf numFmtId="0" fontId="0" fillId="0" borderId="116" xfId="0" applyFill="1" applyBorder="1" applyAlignment="1">
      <alignment vertical="center"/>
    </xf>
    <xf numFmtId="0" fontId="0" fillId="47" borderId="126" xfId="0" applyFill="1" applyBorder="1" applyAlignment="1" applyProtection="1">
      <alignment vertical="center"/>
      <protection locked="0"/>
    </xf>
    <xf numFmtId="0" fontId="0" fillId="12" borderId="118" xfId="0" applyFill="1" applyBorder="1" applyAlignment="1" applyProtection="1">
      <alignment vertical="center"/>
      <protection locked="0"/>
    </xf>
    <xf numFmtId="0" fontId="0" fillId="12" borderId="91" xfId="0" applyFill="1" applyBorder="1" applyAlignment="1" applyProtection="1">
      <alignment vertical="center"/>
      <protection locked="0"/>
    </xf>
    <xf numFmtId="0" fontId="0" fillId="12" borderId="58" xfId="0" applyFill="1" applyBorder="1" applyAlignment="1" applyProtection="1">
      <alignment vertical="center"/>
      <protection locked="0"/>
    </xf>
    <xf numFmtId="0" fontId="0" fillId="12" borderId="67" xfId="0" applyFill="1" applyBorder="1" applyAlignment="1" applyProtection="1">
      <alignment vertical="center"/>
      <protection locked="0"/>
    </xf>
    <xf numFmtId="0" fontId="0" fillId="12" borderId="82" xfId="0" applyFill="1" applyBorder="1" applyAlignment="1" applyProtection="1">
      <alignment vertical="center"/>
      <protection locked="0"/>
    </xf>
    <xf numFmtId="0" fontId="0" fillId="12" borderId="85" xfId="0" applyFill="1" applyBorder="1" applyAlignment="1" applyProtection="1">
      <alignment vertical="center"/>
      <protection locked="0"/>
    </xf>
    <xf numFmtId="0" fontId="0" fillId="12" borderId="97" xfId="0" applyFill="1" applyBorder="1" applyAlignment="1" applyProtection="1">
      <alignment vertical="center"/>
      <protection locked="0"/>
    </xf>
    <xf numFmtId="0" fontId="1" fillId="4" borderId="115" xfId="9" applyFont="1" applyFill="1" applyBorder="1" applyAlignment="1">
      <alignment horizontal="center" vertical="center"/>
    </xf>
    <xf numFmtId="0" fontId="25" fillId="8" borderId="0" xfId="1" applyFont="1" applyFill="1" applyBorder="1" applyAlignment="1">
      <alignment horizontal="left" vertical="center" wrapText="1"/>
    </xf>
    <xf numFmtId="0" fontId="30" fillId="0" borderId="0" xfId="7" applyFont="1" applyFill="1" applyBorder="1" applyAlignment="1" applyProtection="1">
      <alignment horizontal="left" vertical="center" wrapText="1"/>
    </xf>
    <xf numFmtId="0" fontId="13" fillId="0" borderId="118" xfId="7" applyFont="1" applyFill="1" applyBorder="1" applyAlignment="1" applyProtection="1">
      <alignment horizontal="left" vertical="center" wrapText="1"/>
    </xf>
    <xf numFmtId="0" fontId="13" fillId="0" borderId="67" xfId="7" applyFont="1" applyFill="1" applyBorder="1" applyAlignment="1" applyProtection="1">
      <alignment horizontal="left" vertical="center" wrapText="1"/>
    </xf>
    <xf numFmtId="1" fontId="13" fillId="12" borderId="79" xfId="7" applyNumberFormat="1" applyFont="1" applyFill="1" applyBorder="1" applyAlignment="1" applyProtection="1">
      <alignment horizontal="right" vertical="center" wrapText="1"/>
      <protection locked="0"/>
    </xf>
    <xf numFmtId="1" fontId="13" fillId="12" borderId="87" xfId="7" applyNumberFormat="1" applyFont="1" applyFill="1" applyBorder="1" applyAlignment="1" applyProtection="1">
      <alignment horizontal="right" vertical="center" wrapText="1"/>
      <protection locked="0"/>
    </xf>
    <xf numFmtId="1" fontId="13" fillId="12" borderId="88" xfId="7" applyNumberFormat="1" applyFont="1" applyFill="1" applyBorder="1" applyAlignment="1" applyProtection="1">
      <alignment horizontal="right" vertical="center" wrapText="1"/>
      <protection locked="0"/>
    </xf>
    <xf numFmtId="0" fontId="13" fillId="0" borderId="0" xfId="7" applyFont="1" applyFill="1" applyBorder="1" applyAlignment="1" applyProtection="1">
      <alignment horizontal="left" vertical="center" wrapText="1"/>
    </xf>
    <xf numFmtId="20" fontId="13" fillId="0" borderId="0" xfId="7" applyNumberFormat="1" applyFont="1" applyFill="1" applyBorder="1" applyAlignment="1" applyProtection="1">
      <alignment horizontal="left" vertical="center" wrapText="1"/>
    </xf>
    <xf numFmtId="0" fontId="13" fillId="12" borderId="127" xfId="7" applyFont="1" applyFill="1" applyBorder="1" applyAlignment="1">
      <alignment horizontal="left" vertical="center" wrapText="1"/>
    </xf>
    <xf numFmtId="1" fontId="13" fillId="50" borderId="128" xfId="7" applyNumberFormat="1" applyFont="1" applyFill="1" applyBorder="1" applyAlignment="1" applyProtection="1">
      <alignment horizontal="right" vertical="center" wrapText="1"/>
      <protection locked="0"/>
    </xf>
    <xf numFmtId="1" fontId="13" fillId="50" borderId="129" xfId="7" applyNumberFormat="1" applyFont="1" applyFill="1" applyBorder="1" applyAlignment="1" applyProtection="1">
      <alignment horizontal="right" vertical="center" wrapText="1"/>
      <protection locked="0"/>
    </xf>
    <xf numFmtId="0" fontId="5" fillId="8" borderId="0" xfId="1" applyFont="1" applyFill="1" applyAlignment="1" applyProtection="1">
      <alignment vertical="center"/>
    </xf>
    <xf numFmtId="0" fontId="25" fillId="8" borderId="0" xfId="1" applyFont="1" applyFill="1" applyBorder="1" applyAlignment="1" applyProtection="1">
      <alignment vertical="center"/>
    </xf>
    <xf numFmtId="0" fontId="0" fillId="7" borderId="0" xfId="0" applyFill="1" applyProtection="1"/>
    <xf numFmtId="0" fontId="4" fillId="4" borderId="0" xfId="7" applyFill="1" applyProtection="1"/>
    <xf numFmtId="0" fontId="9" fillId="4" borderId="0" xfId="7" applyFont="1" applyFill="1" applyAlignment="1" applyProtection="1">
      <alignment horizontal="left" vertical="center" wrapText="1"/>
    </xf>
    <xf numFmtId="0" fontId="9" fillId="4" borderId="0" xfId="7" applyFont="1" applyFill="1" applyBorder="1" applyAlignment="1" applyProtection="1">
      <alignment horizontal="left" vertical="center" wrapText="1"/>
    </xf>
    <xf numFmtId="0" fontId="4" fillId="4" borderId="0" xfId="7" applyFill="1" applyBorder="1" applyProtection="1"/>
    <xf numFmtId="0" fontId="111" fillId="5" borderId="117" xfId="7" applyFont="1" applyFill="1" applyBorder="1" applyProtection="1"/>
    <xf numFmtId="0" fontId="88" fillId="5" borderId="120" xfId="7" applyFont="1" applyFill="1" applyBorder="1" applyAlignment="1" applyProtection="1">
      <alignment horizontal="right" vertical="center" wrapText="1"/>
    </xf>
    <xf numFmtId="0" fontId="88" fillId="5" borderId="120" xfId="7" applyFont="1" applyFill="1" applyBorder="1" applyAlignment="1" applyProtection="1">
      <alignment horizontal="right" vertical="center"/>
    </xf>
    <xf numFmtId="0" fontId="88" fillId="5" borderId="119" xfId="7" applyFont="1" applyFill="1" applyBorder="1" applyAlignment="1" applyProtection="1">
      <alignment horizontal="right" vertical="center"/>
    </xf>
    <xf numFmtId="0" fontId="4" fillId="4" borderId="0" xfId="7" applyFont="1" applyFill="1" applyAlignment="1" applyProtection="1">
      <alignment horizontal="right" vertical="center"/>
    </xf>
    <xf numFmtId="0" fontId="111" fillId="4" borderId="0" xfId="7" applyFont="1" applyFill="1" applyBorder="1" applyProtection="1"/>
    <xf numFmtId="0" fontId="83" fillId="4" borderId="0" xfId="0" applyFont="1" applyFill="1" applyBorder="1" applyProtection="1"/>
    <xf numFmtId="0" fontId="88" fillId="4" borderId="0" xfId="7" applyFont="1" applyFill="1" applyBorder="1" applyAlignment="1" applyProtection="1">
      <alignment horizontal="right" vertical="center" wrapText="1"/>
    </xf>
    <xf numFmtId="0" fontId="88" fillId="4" borderId="0" xfId="7" applyFont="1" applyFill="1" applyBorder="1" applyAlignment="1" applyProtection="1">
      <alignment horizontal="right" vertical="center"/>
    </xf>
    <xf numFmtId="0" fontId="114" fillId="0" borderId="0" xfId="0" applyFont="1" applyFill="1" applyBorder="1" applyAlignment="1" applyProtection="1">
      <alignment horizontal="left"/>
    </xf>
    <xf numFmtId="0" fontId="106" fillId="0" borderId="0" xfId="7" applyFont="1" applyFill="1" applyBorder="1" applyAlignment="1" applyProtection="1">
      <alignment horizontal="left" vertical="center" wrapText="1"/>
    </xf>
    <xf numFmtId="0" fontId="106" fillId="0" borderId="55" xfId="7" applyFont="1" applyFill="1" applyBorder="1" applyAlignment="1" applyProtection="1">
      <alignment horizontal="left" vertical="center" wrapText="1"/>
    </xf>
    <xf numFmtId="0" fontId="106" fillId="0" borderId="55" xfId="7" applyFont="1" applyFill="1" applyBorder="1" applyAlignment="1" applyProtection="1">
      <alignment horizontal="left" vertical="center"/>
    </xf>
    <xf numFmtId="0" fontId="106" fillId="0" borderId="49" xfId="7" applyFont="1" applyFill="1" applyBorder="1" applyAlignment="1" applyProtection="1">
      <alignment horizontal="left" vertical="center"/>
    </xf>
    <xf numFmtId="0" fontId="106" fillId="0" borderId="0" xfId="7" applyFont="1" applyFill="1" applyAlignment="1" applyProtection="1">
      <alignment horizontal="left" vertical="center"/>
    </xf>
    <xf numFmtId="0" fontId="106" fillId="4" borderId="0" xfId="7" applyFont="1" applyFill="1" applyBorder="1" applyAlignment="1" applyProtection="1">
      <alignment horizontal="left"/>
    </xf>
    <xf numFmtId="0" fontId="114" fillId="4" borderId="0" xfId="0" applyFont="1" applyFill="1" applyBorder="1" applyAlignment="1" applyProtection="1">
      <alignment horizontal="left"/>
    </xf>
    <xf numFmtId="0" fontId="106" fillId="4" borderId="0" xfId="7" applyFont="1" applyFill="1" applyBorder="1" applyAlignment="1" applyProtection="1">
      <alignment horizontal="left" vertical="center" wrapText="1"/>
    </xf>
    <xf numFmtId="0" fontId="106" fillId="4" borderId="0" xfId="7" applyFont="1" applyFill="1" applyBorder="1" applyAlignment="1" applyProtection="1">
      <alignment horizontal="left" vertical="center"/>
    </xf>
    <xf numFmtId="0" fontId="114" fillId="0" borderId="0" xfId="0" applyFont="1" applyFill="1" applyAlignment="1" applyProtection="1">
      <alignment horizontal="left"/>
    </xf>
    <xf numFmtId="0" fontId="1" fillId="0" borderId="115" xfId="7" applyFont="1" applyFill="1" applyBorder="1" applyAlignment="1" applyProtection="1">
      <alignment vertical="center" wrapText="1"/>
    </xf>
    <xf numFmtId="0" fontId="9" fillId="0" borderId="115" xfId="13" applyFont="1" applyFill="1" applyBorder="1" applyAlignment="1" applyProtection="1">
      <alignment horizontal="center" vertical="top" wrapText="1"/>
    </xf>
    <xf numFmtId="0" fontId="1" fillId="4" borderId="0" xfId="7" applyFont="1" applyFill="1" applyBorder="1" applyAlignment="1" applyProtection="1">
      <alignment vertical="center" wrapText="1"/>
    </xf>
    <xf numFmtId="0" fontId="30" fillId="4" borderId="0" xfId="7" applyFont="1" applyFill="1" applyBorder="1" applyAlignment="1" applyProtection="1">
      <alignment horizontal="left" vertical="center" wrapText="1"/>
    </xf>
    <xf numFmtId="0" fontId="9" fillId="4" borderId="0" xfId="13" applyFont="1" applyFill="1" applyBorder="1" applyAlignment="1" applyProtection="1">
      <alignment horizontal="center" vertical="top" wrapText="1"/>
    </xf>
    <xf numFmtId="0" fontId="31" fillId="12" borderId="118" xfId="7" applyFont="1" applyFill="1" applyBorder="1" applyAlignment="1" applyProtection="1">
      <alignment horizontal="left" vertical="center" wrapText="1"/>
      <protection locked="0"/>
    </xf>
    <xf numFmtId="0" fontId="13" fillId="12" borderId="31" xfId="7" applyFont="1" applyFill="1" applyBorder="1" applyAlignment="1" applyProtection="1">
      <alignment horizontal="left" vertical="center" wrapText="1"/>
    </xf>
    <xf numFmtId="1" fontId="13" fillId="50" borderId="113" xfId="7" applyNumberFormat="1" applyFont="1" applyFill="1" applyBorder="1" applyAlignment="1" applyProtection="1">
      <alignment horizontal="right" vertical="center" wrapText="1"/>
      <protection locked="0"/>
    </xf>
    <xf numFmtId="1" fontId="13" fillId="50" borderId="79" xfId="7" applyNumberFormat="1" applyFont="1" applyFill="1" applyBorder="1" applyAlignment="1" applyProtection="1">
      <alignment horizontal="right" vertical="center" wrapText="1"/>
      <protection locked="0"/>
    </xf>
    <xf numFmtId="1" fontId="13" fillId="50" borderId="87" xfId="7" applyNumberFormat="1" applyFont="1" applyFill="1" applyBorder="1" applyAlignment="1" applyProtection="1">
      <alignment horizontal="right" vertical="center" wrapText="1"/>
      <protection locked="0"/>
    </xf>
    <xf numFmtId="1" fontId="13" fillId="50" borderId="88" xfId="7" applyNumberFormat="1" applyFont="1" applyFill="1" applyBorder="1" applyAlignment="1" applyProtection="1">
      <alignment horizontal="right" vertical="center" wrapText="1"/>
      <protection locked="0"/>
    </xf>
    <xf numFmtId="0" fontId="0" fillId="4" borderId="0" xfId="0" applyFill="1" applyBorder="1" applyAlignment="1" applyProtection="1">
      <alignment horizontal="left"/>
    </xf>
    <xf numFmtId="0" fontId="31" fillId="4" borderId="0" xfId="7" applyFont="1" applyFill="1" applyBorder="1" applyAlignment="1" applyProtection="1">
      <alignment horizontal="left" vertical="center" wrapText="1"/>
    </xf>
    <xf numFmtId="0" fontId="13" fillId="4" borderId="0" xfId="7" applyFont="1" applyFill="1" applyBorder="1" applyAlignment="1" applyProtection="1">
      <alignment horizontal="left" vertical="center" wrapText="1"/>
    </xf>
    <xf numFmtId="165" fontId="13" fillId="4" borderId="0" xfId="7" applyNumberFormat="1" applyFont="1" applyFill="1" applyBorder="1" applyAlignment="1" applyProtection="1">
      <alignment horizontal="right" vertical="center" wrapText="1"/>
    </xf>
    <xf numFmtId="0" fontId="31" fillId="12" borderId="118" xfId="7" applyFont="1" applyFill="1" applyBorder="1" applyAlignment="1" applyProtection="1">
      <alignment horizontal="left" vertical="center" wrapText="1"/>
    </xf>
    <xf numFmtId="1" fontId="13" fillId="50" borderId="29" xfId="7" applyNumberFormat="1" applyFont="1" applyFill="1" applyBorder="1" applyAlignment="1" applyProtection="1">
      <alignment horizontal="right" vertical="center" wrapText="1"/>
      <protection locked="0"/>
    </xf>
    <xf numFmtId="1" fontId="13" fillId="50" borderId="34" xfId="7" applyNumberFormat="1" applyFont="1" applyFill="1" applyBorder="1" applyAlignment="1" applyProtection="1">
      <alignment horizontal="right" vertical="center" wrapText="1"/>
      <protection locked="0"/>
    </xf>
    <xf numFmtId="1" fontId="13" fillId="50" borderId="32" xfId="7" applyNumberFormat="1" applyFont="1" applyFill="1" applyBorder="1" applyAlignment="1" applyProtection="1">
      <alignment horizontal="right" vertical="center" wrapText="1"/>
      <protection locked="0"/>
    </xf>
    <xf numFmtId="1" fontId="13" fillId="50" borderId="33" xfId="7" applyNumberFormat="1" applyFont="1" applyFill="1" applyBorder="1" applyAlignment="1" applyProtection="1">
      <alignment horizontal="right" vertical="center" wrapText="1"/>
      <protection locked="0"/>
    </xf>
    <xf numFmtId="2" fontId="13" fillId="4" borderId="0" xfId="7" applyNumberFormat="1" applyFont="1" applyFill="1" applyBorder="1" applyAlignment="1" applyProtection="1">
      <alignment horizontal="right" vertical="center" wrapText="1"/>
    </xf>
    <xf numFmtId="20" fontId="13" fillId="4" borderId="0" xfId="7" applyNumberFormat="1" applyFont="1" applyFill="1" applyBorder="1" applyAlignment="1" applyProtection="1">
      <alignment horizontal="left" vertical="center" wrapText="1"/>
    </xf>
    <xf numFmtId="0" fontId="31" fillId="12" borderId="61" xfId="7" applyFont="1" applyFill="1" applyBorder="1" applyAlignment="1" applyProtection="1">
      <alignment horizontal="left" vertical="center" wrapText="1"/>
    </xf>
    <xf numFmtId="0" fontId="13" fillId="12" borderId="127" xfId="7" applyFont="1" applyFill="1" applyBorder="1" applyAlignment="1" applyProtection="1">
      <alignment horizontal="left" vertical="center" wrapText="1"/>
    </xf>
    <xf numFmtId="1" fontId="13" fillId="50" borderId="136" xfId="7" applyNumberFormat="1" applyFont="1" applyFill="1" applyBorder="1" applyAlignment="1" applyProtection="1">
      <alignment horizontal="right" vertical="center" wrapText="1"/>
      <protection locked="0"/>
    </xf>
    <xf numFmtId="0" fontId="4" fillId="0" borderId="0" xfId="7" applyFont="1" applyFill="1" applyAlignment="1" applyProtection="1">
      <alignment horizontal="right" vertical="center"/>
    </xf>
    <xf numFmtId="0" fontId="4" fillId="0" borderId="0" xfId="1" applyFont="1" applyFill="1" applyBorder="1" applyAlignment="1">
      <alignment horizontal="center" vertical="center"/>
    </xf>
    <xf numFmtId="0" fontId="0" fillId="47" borderId="146" xfId="0" applyFill="1" applyBorder="1" applyAlignment="1" applyProtection="1">
      <alignment vertical="center"/>
      <protection locked="0"/>
    </xf>
    <xf numFmtId="0" fontId="28" fillId="47" borderId="121" xfId="11" applyFont="1" applyFill="1" applyBorder="1" applyAlignment="1">
      <alignment vertical="center" wrapText="1"/>
    </xf>
    <xf numFmtId="0" fontId="0" fillId="12" borderId="117" xfId="0" applyFill="1" applyBorder="1" applyAlignment="1">
      <alignment vertical="center"/>
    </xf>
    <xf numFmtId="0" fontId="0" fillId="0" borderId="117" xfId="0" applyFill="1" applyBorder="1" applyAlignment="1">
      <alignment vertical="center"/>
    </xf>
    <xf numFmtId="0" fontId="0" fillId="0" borderId="120" xfId="0" applyFill="1" applyBorder="1" applyProtection="1"/>
    <xf numFmtId="0" fontId="0" fillId="0" borderId="120" xfId="0" applyFill="1" applyBorder="1" applyAlignment="1">
      <alignment vertical="center"/>
    </xf>
    <xf numFmtId="0" fontId="4" fillId="0" borderId="120" xfId="2" applyFill="1" applyBorder="1" applyProtection="1"/>
    <xf numFmtId="0" fontId="0" fillId="0" borderId="115" xfId="0" applyFill="1" applyBorder="1" applyAlignment="1">
      <alignment vertical="center"/>
    </xf>
    <xf numFmtId="0" fontId="0" fillId="12" borderId="139" xfId="0" applyFill="1" applyBorder="1" applyAlignment="1">
      <alignment vertical="center"/>
    </xf>
    <xf numFmtId="0" fontId="0" fillId="47" borderId="128" xfId="0" applyFill="1" applyBorder="1" applyAlignment="1">
      <alignment vertical="center"/>
    </xf>
    <xf numFmtId="0" fontId="28" fillId="47" borderId="116" xfId="156" applyFont="1" applyFill="1" applyBorder="1"/>
    <xf numFmtId="0" fontId="0" fillId="47" borderId="131" xfId="0" applyFill="1" applyBorder="1" applyAlignment="1">
      <alignment vertical="center"/>
    </xf>
    <xf numFmtId="0" fontId="0" fillId="47" borderId="136" xfId="0" applyFill="1" applyBorder="1" applyAlignment="1">
      <alignment vertical="center"/>
    </xf>
    <xf numFmtId="0" fontId="28" fillId="47" borderId="48" xfId="156" applyFont="1" applyFill="1" applyBorder="1"/>
    <xf numFmtId="0" fontId="99" fillId="5" borderId="97" xfId="1" applyFont="1" applyFill="1" applyBorder="1"/>
    <xf numFmtId="0" fontId="101" fillId="5" borderId="94" xfId="0" applyFont="1" applyFill="1" applyBorder="1"/>
    <xf numFmtId="0" fontId="110" fillId="5" borderId="94" xfId="0" applyFont="1" applyFill="1" applyBorder="1"/>
    <xf numFmtId="0" fontId="110" fillId="5" borderId="85" xfId="0" applyFont="1" applyFill="1" applyBorder="1"/>
    <xf numFmtId="0" fontId="0" fillId="4" borderId="118" xfId="0" applyFont="1" applyFill="1" applyBorder="1"/>
    <xf numFmtId="0" fontId="96" fillId="12" borderId="95" xfId="1" applyFont="1" applyFill="1" applyBorder="1" applyAlignment="1" applyProtection="1">
      <protection locked="0"/>
    </xf>
    <xf numFmtId="0" fontId="96" fillId="47" borderId="147" xfId="1" applyFont="1" applyFill="1" applyBorder="1" applyAlignment="1">
      <alignment vertical="top" wrapText="1"/>
    </xf>
    <xf numFmtId="0" fontId="96" fillId="47" borderId="149" xfId="1" applyFont="1" applyFill="1" applyBorder="1" applyAlignment="1" applyProtection="1">
      <protection locked="0"/>
    </xf>
    <xf numFmtId="0" fontId="96" fillId="47" borderId="150" xfId="1" applyFont="1" applyFill="1" applyBorder="1" applyAlignment="1" applyProtection="1">
      <protection locked="0"/>
    </xf>
    <xf numFmtId="0" fontId="96" fillId="47" borderId="151" xfId="1" applyFont="1" applyFill="1" applyBorder="1" applyAlignment="1" applyProtection="1">
      <protection locked="0"/>
    </xf>
    <xf numFmtId="0" fontId="96" fillId="47" borderId="152" xfId="1" applyFont="1" applyFill="1" applyBorder="1" applyAlignment="1" applyProtection="1">
      <protection locked="0"/>
    </xf>
    <xf numFmtId="0" fontId="4" fillId="47" borderId="153" xfId="3" applyNumberFormat="1" applyFont="1" applyFill="1" applyBorder="1" applyProtection="1">
      <protection locked="0"/>
    </xf>
    <xf numFmtId="0" fontId="4" fillId="47" borderId="154" xfId="3" applyNumberFormat="1" applyFont="1" applyFill="1" applyBorder="1" applyProtection="1">
      <protection locked="0"/>
    </xf>
    <xf numFmtId="0" fontId="96" fillId="12" borderId="147" xfId="1" applyFont="1" applyFill="1" applyBorder="1" applyAlignment="1">
      <alignment vertical="top" wrapText="1"/>
    </xf>
    <xf numFmtId="0" fontId="96" fillId="12" borderId="149" xfId="1" applyFont="1" applyFill="1" applyBorder="1" applyAlignment="1" applyProtection="1">
      <protection locked="0"/>
    </xf>
    <xf numFmtId="0" fontId="96" fillId="12" borderId="150" xfId="1" applyFont="1" applyFill="1" applyBorder="1" applyAlignment="1" applyProtection="1">
      <protection locked="0"/>
    </xf>
    <xf numFmtId="0" fontId="96" fillId="12" borderId="151" xfId="1" applyFont="1" applyFill="1" applyBorder="1" applyAlignment="1" applyProtection="1">
      <protection locked="0"/>
    </xf>
    <xf numFmtId="0" fontId="96" fillId="12" borderId="152" xfId="1" applyFont="1" applyFill="1" applyBorder="1" applyAlignment="1" applyProtection="1">
      <protection locked="0"/>
    </xf>
    <xf numFmtId="0" fontId="4" fillId="50" borderId="153" xfId="3" applyNumberFormat="1" applyFont="1" applyFill="1" applyBorder="1" applyProtection="1">
      <protection locked="0"/>
    </xf>
    <xf numFmtId="0" fontId="4" fillId="50" borderId="154" xfId="3" applyNumberFormat="1" applyFont="1" applyFill="1" applyBorder="1" applyProtection="1">
      <protection locked="0"/>
    </xf>
    <xf numFmtId="0" fontId="96" fillId="47" borderId="154" xfId="1" applyFont="1" applyFill="1" applyBorder="1"/>
    <xf numFmtId="0" fontId="96" fillId="47" borderId="56" xfId="1" applyFont="1" applyFill="1" applyBorder="1" applyAlignment="1" applyProtection="1">
      <protection locked="0"/>
    </xf>
    <xf numFmtId="0" fontId="96" fillId="12" borderId="155" xfId="1" applyFont="1" applyFill="1" applyBorder="1" applyAlignment="1" applyProtection="1">
      <protection locked="0"/>
    </xf>
    <xf numFmtId="0" fontId="96" fillId="12" borderId="156" xfId="1" applyFont="1" applyFill="1" applyBorder="1" applyAlignment="1" applyProtection="1">
      <protection locked="0"/>
    </xf>
    <xf numFmtId="0" fontId="96" fillId="12" borderId="157" xfId="1" applyFont="1" applyFill="1" applyBorder="1" applyAlignment="1" applyProtection="1">
      <protection locked="0"/>
    </xf>
    <xf numFmtId="0" fontId="96" fillId="12" borderId="158" xfId="1" applyFont="1" applyFill="1" applyBorder="1" applyAlignment="1" applyProtection="1">
      <protection locked="0"/>
    </xf>
    <xf numFmtId="0" fontId="96" fillId="0" borderId="55" xfId="156" applyFont="1" applyFill="1" applyBorder="1" applyAlignment="1" applyProtection="1">
      <alignment horizontal="left" vertical="center" wrapText="1"/>
    </xf>
    <xf numFmtId="0" fontId="96" fillId="12" borderId="154" xfId="1" applyFont="1" applyFill="1" applyBorder="1" applyAlignment="1">
      <alignment horizontal="left" vertical="center"/>
    </xf>
    <xf numFmtId="0" fontId="96" fillId="12" borderId="149" xfId="1" applyFont="1" applyFill="1" applyBorder="1" applyAlignment="1">
      <alignment horizontal="left" vertical="center" wrapText="1"/>
    </xf>
    <xf numFmtId="0" fontId="27" fillId="12" borderId="149" xfId="1" applyFont="1" applyFill="1" applyBorder="1" applyAlignment="1">
      <alignment horizontal="center" vertical="center" wrapText="1"/>
    </xf>
    <xf numFmtId="0" fontId="27" fillId="12" borderId="149" xfId="1" applyFont="1" applyFill="1" applyBorder="1" applyAlignment="1">
      <alignment horizontal="left" vertical="center" wrapText="1"/>
    </xf>
    <xf numFmtId="0" fontId="27" fillId="12" borderId="153" xfId="1" applyFont="1" applyFill="1" applyBorder="1" applyAlignment="1" applyProtection="1">
      <alignment horizontal="center" vertical="center" wrapText="1"/>
      <protection locked="0"/>
    </xf>
    <xf numFmtId="0" fontId="27" fillId="12" borderId="150" xfId="1" applyFont="1" applyFill="1" applyBorder="1" applyAlignment="1" applyProtection="1">
      <alignment horizontal="center" vertical="center" wrapText="1"/>
      <protection locked="0"/>
    </xf>
    <xf numFmtId="0" fontId="96" fillId="12" borderId="150" xfId="1" applyFont="1" applyFill="1" applyBorder="1" applyAlignment="1">
      <alignment horizontal="left" vertical="center"/>
    </xf>
    <xf numFmtId="0" fontId="96" fillId="12" borderId="159" xfId="1" applyFont="1" applyFill="1" applyBorder="1" applyAlignment="1">
      <alignment horizontal="left" vertical="center" wrapText="1"/>
    </xf>
    <xf numFmtId="0" fontId="27" fillId="12" borderId="159" xfId="1" applyFont="1" applyFill="1" applyBorder="1" applyAlignment="1">
      <alignment horizontal="center" vertical="center" wrapText="1"/>
    </xf>
    <xf numFmtId="0" fontId="27" fillId="12" borderId="159" xfId="1" applyFont="1" applyFill="1" applyBorder="1" applyAlignment="1">
      <alignment horizontal="left" vertical="center" wrapText="1"/>
    </xf>
    <xf numFmtId="0" fontId="27" fillId="12" borderId="159" xfId="1" applyFont="1" applyFill="1" applyBorder="1" applyAlignment="1" applyProtection="1">
      <alignment horizontal="center" vertical="center" wrapText="1"/>
      <protection locked="0"/>
    </xf>
    <xf numFmtId="0" fontId="27" fillId="12" borderId="146" xfId="1" applyFont="1" applyFill="1" applyBorder="1" applyAlignment="1" applyProtection="1">
      <alignment horizontal="center" vertical="center" wrapText="1"/>
      <protection locked="0"/>
    </xf>
    <xf numFmtId="0" fontId="96" fillId="12" borderId="150" xfId="1" applyFont="1" applyFill="1" applyBorder="1" applyAlignment="1">
      <alignment vertical="center"/>
    </xf>
    <xf numFmtId="0" fontId="96" fillId="12" borderId="149" xfId="1" applyFont="1" applyFill="1" applyBorder="1" applyAlignment="1">
      <alignment horizontal="left" vertical="center"/>
    </xf>
    <xf numFmtId="0" fontId="4" fillId="0" borderId="160" xfId="1" applyBorder="1"/>
    <xf numFmtId="0" fontId="27" fillId="47" borderId="149" xfId="1" applyFont="1" applyFill="1" applyBorder="1" applyAlignment="1">
      <alignment horizontal="center" vertical="center" wrapText="1"/>
    </xf>
    <xf numFmtId="0" fontId="27" fillId="47" borderId="149" xfId="1" applyFont="1" applyFill="1" applyBorder="1" applyAlignment="1">
      <alignment horizontal="left" vertical="center" wrapText="1"/>
    </xf>
    <xf numFmtId="0" fontId="27" fillId="12" borderId="151" xfId="1" applyFont="1" applyFill="1" applyBorder="1" applyAlignment="1" applyProtection="1">
      <alignment horizontal="center" vertical="center" wrapText="1"/>
      <protection locked="0"/>
    </xf>
    <xf numFmtId="0" fontId="27" fillId="12" borderId="149" xfId="1" applyFont="1" applyFill="1" applyBorder="1" applyAlignment="1" applyProtection="1">
      <alignment horizontal="center" vertical="center" wrapText="1"/>
      <protection locked="0"/>
    </xf>
    <xf numFmtId="0" fontId="27" fillId="12" borderId="161" xfId="1" applyFont="1" applyFill="1" applyBorder="1" applyAlignment="1" applyProtection="1">
      <alignment horizontal="center" vertical="center" wrapText="1"/>
      <protection locked="0"/>
    </xf>
    <xf numFmtId="0" fontId="96" fillId="12" borderId="149" xfId="1" applyFont="1" applyFill="1" applyBorder="1" applyAlignment="1">
      <alignment vertical="center"/>
    </xf>
    <xf numFmtId="0" fontId="4" fillId="0" borderId="160" xfId="2" applyFill="1" applyBorder="1"/>
    <xf numFmtId="0" fontId="96" fillId="12" borderId="149" xfId="1" quotePrefix="1" applyFont="1" applyFill="1" applyBorder="1" applyAlignment="1" applyProtection="1">
      <alignment horizontal="left" vertical="center"/>
      <protection locked="0"/>
    </xf>
    <xf numFmtId="0" fontId="96" fillId="12" borderId="150" xfId="1" applyFont="1" applyFill="1" applyBorder="1" applyAlignment="1" applyProtection="1">
      <alignment horizontal="left" vertical="center"/>
      <protection locked="0"/>
    </xf>
    <xf numFmtId="0" fontId="96" fillId="12" borderId="149" xfId="1" quotePrefix="1" applyFont="1" applyFill="1" applyBorder="1" applyAlignment="1" applyProtection="1">
      <alignment vertical="center"/>
      <protection locked="0"/>
    </xf>
    <xf numFmtId="0" fontId="27" fillId="47" borderId="149" xfId="1" applyFont="1" applyFill="1" applyBorder="1" applyAlignment="1">
      <alignment horizontal="center" vertical="center"/>
    </xf>
    <xf numFmtId="0" fontId="27" fillId="12" borderId="153" xfId="1" applyFont="1" applyFill="1" applyBorder="1" applyAlignment="1" applyProtection="1">
      <alignment horizontal="center" vertical="center"/>
      <protection locked="0"/>
    </xf>
    <xf numFmtId="0" fontId="27" fillId="12" borderId="151" xfId="1" applyFont="1" applyFill="1" applyBorder="1" applyAlignment="1" applyProtection="1">
      <alignment horizontal="center" vertical="center"/>
      <protection locked="0"/>
    </xf>
    <xf numFmtId="0" fontId="27" fillId="12" borderId="150" xfId="1" applyFont="1" applyFill="1" applyBorder="1" applyAlignment="1" applyProtection="1">
      <alignment horizontal="center" vertical="center"/>
      <protection locked="0"/>
    </xf>
    <xf numFmtId="0" fontId="27" fillId="12" borderId="149" xfId="1" applyFont="1" applyFill="1" applyBorder="1" applyAlignment="1" applyProtection="1">
      <alignment horizontal="center" vertical="center"/>
      <protection locked="0"/>
    </xf>
    <xf numFmtId="0" fontId="27" fillId="12" borderId="161" xfId="1" applyFont="1" applyFill="1" applyBorder="1" applyAlignment="1" applyProtection="1">
      <alignment horizontal="center" vertical="center"/>
      <protection locked="0"/>
    </xf>
    <xf numFmtId="0" fontId="0" fillId="0" borderId="0" xfId="0" applyFont="1" applyFill="1" applyBorder="1"/>
    <xf numFmtId="0" fontId="4" fillId="0" borderId="0" xfId="10" applyFont="1" applyFill="1" applyBorder="1" applyAlignment="1">
      <alignment horizontal="center" vertical="center" wrapText="1"/>
    </xf>
    <xf numFmtId="0" fontId="85" fillId="0" borderId="0" xfId="0" applyFont="1" applyFill="1" applyBorder="1" applyProtection="1">
      <protection locked="0"/>
    </xf>
    <xf numFmtId="0" fontId="0" fillId="0" borderId="0" xfId="0" applyFont="1" applyFill="1" applyBorder="1" applyAlignment="1">
      <alignment horizontal="center" vertical="center" wrapText="1"/>
    </xf>
    <xf numFmtId="0" fontId="85" fillId="12" borderId="151" xfId="0" applyFont="1" applyFill="1" applyBorder="1" applyProtection="1">
      <protection locked="0"/>
    </xf>
    <xf numFmtId="0" fontId="85" fillId="12" borderId="152" xfId="0" applyFont="1" applyFill="1" applyBorder="1" applyProtection="1">
      <protection locked="0"/>
    </xf>
    <xf numFmtId="0" fontId="81" fillId="47" borderId="154" xfId="0" applyFont="1" applyFill="1" applyBorder="1" applyProtection="1"/>
    <xf numFmtId="0" fontId="106" fillId="0" borderId="85" xfId="0" applyFont="1" applyFill="1" applyBorder="1" applyProtection="1"/>
    <xf numFmtId="0" fontId="0" fillId="47" borderId="154" xfId="0" applyFill="1" applyBorder="1" applyProtection="1"/>
    <xf numFmtId="0" fontId="0" fillId="0" borderId="55" xfId="0" applyFill="1" applyBorder="1" applyProtection="1"/>
    <xf numFmtId="0" fontId="27" fillId="47" borderId="154" xfId="156" applyFont="1" applyFill="1" applyBorder="1" applyAlignment="1" applyProtection="1">
      <alignment horizontal="left" vertical="center"/>
    </xf>
    <xf numFmtId="0" fontId="4" fillId="47" borderId="154" xfId="0" applyFont="1" applyFill="1" applyBorder="1" applyProtection="1"/>
    <xf numFmtId="0" fontId="4" fillId="47" borderId="147" xfId="0" applyFont="1" applyFill="1" applyBorder="1" applyProtection="1"/>
    <xf numFmtId="0" fontId="0" fillId="12" borderId="154" xfId="0" applyFill="1" applyBorder="1" applyProtection="1"/>
    <xf numFmtId="0" fontId="25" fillId="12" borderId="154" xfId="156" applyFont="1" applyFill="1" applyBorder="1" applyAlignment="1" applyProtection="1">
      <alignment horizontal="center" vertical="center"/>
    </xf>
    <xf numFmtId="0" fontId="99" fillId="5" borderId="97" xfId="7" applyFont="1" applyFill="1" applyBorder="1"/>
    <xf numFmtId="0" fontId="105" fillId="5" borderId="94" xfId="11" applyFont="1" applyFill="1" applyBorder="1" applyAlignment="1">
      <alignment vertical="center" wrapText="1"/>
    </xf>
    <xf numFmtId="0" fontId="105" fillId="5" borderId="94" xfId="11" applyFont="1" applyFill="1" applyBorder="1" applyAlignment="1"/>
    <xf numFmtId="0" fontId="105" fillId="5" borderId="85" xfId="11" applyFont="1" applyFill="1" applyBorder="1" applyAlignment="1"/>
    <xf numFmtId="0" fontId="4" fillId="0" borderId="118" xfId="11" applyFont="1" applyFill="1" applyBorder="1" applyAlignment="1">
      <alignment vertical="center" wrapText="1"/>
    </xf>
    <xf numFmtId="0" fontId="9" fillId="0" borderId="159" xfId="1" applyFont="1" applyFill="1" applyBorder="1" applyAlignment="1">
      <alignment horizontal="center" vertical="center"/>
    </xf>
    <xf numFmtId="0" fontId="9" fillId="0" borderId="147" xfId="1" applyFont="1" applyFill="1" applyBorder="1" applyAlignment="1">
      <alignment horizontal="center" vertical="center"/>
    </xf>
    <xf numFmtId="0" fontId="4" fillId="0" borderId="118" xfId="11" applyFill="1" applyBorder="1" applyAlignment="1">
      <alignment horizontal="center" vertical="center"/>
    </xf>
    <xf numFmtId="0" fontId="96" fillId="12" borderId="148" xfId="1" applyFont="1" applyFill="1" applyBorder="1" applyAlignment="1" applyProtection="1">
      <alignment horizontal="left" vertical="center" indent="2"/>
      <protection locked="0"/>
    </xf>
    <xf numFmtId="0" fontId="96" fillId="12" borderId="153" xfId="1" applyFont="1" applyFill="1" applyBorder="1" applyAlignment="1" applyProtection="1">
      <alignment horizontal="left" vertical="center" indent="2"/>
      <protection locked="0"/>
    </xf>
    <xf numFmtId="0" fontId="99" fillId="5" borderId="94" xfId="7" applyFont="1" applyFill="1" applyBorder="1"/>
    <xf numFmtId="0" fontId="23" fillId="5" borderId="94" xfId="7" applyFont="1" applyFill="1" applyBorder="1"/>
    <xf numFmtId="0" fontId="99" fillId="5" borderId="85" xfId="7" applyFont="1" applyFill="1" applyBorder="1"/>
    <xf numFmtId="0" fontId="4" fillId="0" borderId="118" xfId="1" applyFont="1" applyFill="1" applyBorder="1" applyAlignment="1">
      <alignment horizontal="center" vertical="center" wrapText="1"/>
    </xf>
    <xf numFmtId="0" fontId="4" fillId="0" borderId="0" xfId="2" applyFont="1" applyFill="1" applyBorder="1"/>
    <xf numFmtId="0" fontId="9" fillId="0" borderId="118" xfId="1" applyFont="1" applyFill="1" applyBorder="1" applyAlignment="1">
      <alignment horizontal="center" vertical="center"/>
    </xf>
    <xf numFmtId="0" fontId="4" fillId="0" borderId="0" xfId="2" applyFont="1" applyFill="1" applyBorder="1" applyAlignment="1">
      <alignment horizontal="center" vertical="center"/>
    </xf>
    <xf numFmtId="0" fontId="4" fillId="0" borderId="61" xfId="2" applyFill="1" applyBorder="1" applyProtection="1"/>
    <xf numFmtId="0" fontId="9" fillId="4" borderId="115" xfId="0" applyFont="1" applyFill="1" applyBorder="1" applyAlignment="1">
      <alignment horizontal="center" vertical="center" wrapText="1"/>
    </xf>
    <xf numFmtId="0" fontId="30" fillId="0" borderId="94" xfId="7" applyFont="1" applyFill="1" applyBorder="1" applyAlignment="1" applyProtection="1">
      <alignment horizontal="left" vertical="center" wrapText="1"/>
    </xf>
    <xf numFmtId="0" fontId="1" fillId="4" borderId="94" xfId="0" applyFont="1" applyFill="1" applyBorder="1" applyProtection="1"/>
    <xf numFmtId="0" fontId="13" fillId="12" borderId="154" xfId="7" applyFont="1" applyFill="1" applyBorder="1" applyAlignment="1">
      <alignment horizontal="left" vertical="center" wrapText="1"/>
    </xf>
    <xf numFmtId="1" fontId="13" fillId="12" borderId="150" xfId="7" applyNumberFormat="1" applyFont="1" applyFill="1" applyBorder="1" applyAlignment="1" applyProtection="1">
      <alignment horizontal="right" vertical="center" wrapText="1"/>
      <protection locked="0"/>
    </xf>
    <xf numFmtId="1" fontId="13" fillId="12" borderId="151" xfId="7" applyNumberFormat="1" applyFont="1" applyFill="1" applyBorder="1" applyAlignment="1" applyProtection="1">
      <alignment horizontal="right" vertical="center" wrapText="1"/>
      <protection locked="0"/>
    </xf>
    <xf numFmtId="1" fontId="13" fillId="12" borderId="152" xfId="7" applyNumberFormat="1" applyFont="1" applyFill="1" applyBorder="1" applyAlignment="1" applyProtection="1">
      <alignment horizontal="right" vertical="center" wrapText="1"/>
      <protection locked="0"/>
    </xf>
    <xf numFmtId="1" fontId="13" fillId="50" borderId="150" xfId="7" applyNumberFormat="1" applyFont="1" applyFill="1" applyBorder="1" applyAlignment="1" applyProtection="1">
      <alignment horizontal="right" vertical="center" wrapText="1"/>
      <protection locked="0"/>
    </xf>
    <xf numFmtId="1" fontId="13" fillId="50" borderId="151" xfId="7" applyNumberFormat="1" applyFont="1" applyFill="1" applyBorder="1" applyAlignment="1" applyProtection="1">
      <alignment horizontal="right" vertical="center" wrapText="1"/>
      <protection locked="0"/>
    </xf>
    <xf numFmtId="1" fontId="13" fillId="50" borderId="152" xfId="7" applyNumberFormat="1" applyFont="1" applyFill="1" applyBorder="1" applyAlignment="1" applyProtection="1">
      <alignment horizontal="right" vertical="center" wrapText="1"/>
      <protection locked="0"/>
    </xf>
    <xf numFmtId="0" fontId="13" fillId="0" borderId="61" xfId="7" applyFont="1" applyFill="1" applyBorder="1" applyAlignment="1" applyProtection="1">
      <alignment horizontal="left" vertical="center" wrapText="1"/>
    </xf>
    <xf numFmtId="0" fontId="13" fillId="0" borderId="55" xfId="7" applyFont="1" applyFill="1" applyBorder="1" applyAlignment="1" applyProtection="1">
      <alignment horizontal="left" vertical="center" wrapText="1"/>
    </xf>
    <xf numFmtId="0" fontId="13" fillId="0" borderId="49" xfId="7" applyFont="1" applyFill="1" applyBorder="1" applyAlignment="1" applyProtection="1">
      <alignment horizontal="left" vertical="center" wrapText="1"/>
    </xf>
    <xf numFmtId="1" fontId="13" fillId="50" borderId="155" xfId="7" applyNumberFormat="1" applyFont="1" applyFill="1" applyBorder="1" applyAlignment="1" applyProtection="1">
      <alignment horizontal="right" vertical="center" wrapText="1"/>
      <protection locked="0"/>
    </xf>
    <xf numFmtId="0" fontId="30" fillId="0" borderId="117" xfId="7" applyFont="1" applyFill="1" applyBorder="1" applyAlignment="1" applyProtection="1">
      <alignment horizontal="left" vertical="center" wrapText="1"/>
    </xf>
    <xf numFmtId="0" fontId="88" fillId="5" borderId="117" xfId="7" applyFont="1" applyFill="1" applyBorder="1" applyAlignment="1" applyProtection="1">
      <alignment horizontal="right" vertical="center" wrapText="1"/>
    </xf>
    <xf numFmtId="0" fontId="106" fillId="0" borderId="118" xfId="7" applyFont="1" applyFill="1" applyBorder="1" applyAlignment="1" applyProtection="1">
      <alignment horizontal="left" vertical="center" wrapText="1"/>
    </xf>
    <xf numFmtId="1" fontId="13" fillId="12" borderId="149" xfId="7" applyNumberFormat="1" applyFont="1" applyFill="1" applyBorder="1" applyAlignment="1" applyProtection="1">
      <alignment horizontal="right" vertical="center" wrapText="1"/>
      <protection locked="0"/>
    </xf>
    <xf numFmtId="14" fontId="13" fillId="12" borderId="149" xfId="7" applyNumberFormat="1" applyFont="1" applyFill="1" applyBorder="1" applyAlignment="1" applyProtection="1">
      <alignment horizontal="right" vertical="center" wrapText="1"/>
      <protection locked="0"/>
    </xf>
    <xf numFmtId="14" fontId="13" fillId="12" borderId="150" xfId="7" applyNumberFormat="1" applyFont="1" applyFill="1" applyBorder="1" applyAlignment="1" applyProtection="1">
      <alignment horizontal="right" vertical="center" wrapText="1"/>
      <protection locked="0"/>
    </xf>
    <xf numFmtId="14" fontId="13" fillId="12" borderId="151" xfId="7" applyNumberFormat="1" applyFont="1" applyFill="1" applyBorder="1" applyAlignment="1" applyProtection="1">
      <alignment horizontal="right" vertical="center" wrapText="1"/>
      <protection locked="0"/>
    </xf>
    <xf numFmtId="14" fontId="13" fillId="12" borderId="152" xfId="7" applyNumberFormat="1" applyFont="1" applyFill="1" applyBorder="1" applyAlignment="1" applyProtection="1">
      <alignment horizontal="right" vertical="center" wrapText="1"/>
      <protection locked="0"/>
    </xf>
    <xf numFmtId="184" fontId="13" fillId="12" borderId="149" xfId="7" applyNumberFormat="1" applyFont="1" applyFill="1" applyBorder="1" applyAlignment="1" applyProtection="1">
      <alignment horizontal="right" vertical="center" wrapText="1"/>
      <protection locked="0"/>
    </xf>
    <xf numFmtId="184" fontId="13" fillId="12" borderId="150" xfId="7" applyNumberFormat="1" applyFont="1" applyFill="1" applyBorder="1" applyAlignment="1" applyProtection="1">
      <alignment horizontal="right" vertical="center" wrapText="1"/>
      <protection locked="0"/>
    </xf>
    <xf numFmtId="184" fontId="13" fillId="12" borderId="151" xfId="7" applyNumberFormat="1" applyFont="1" applyFill="1" applyBorder="1" applyAlignment="1" applyProtection="1">
      <alignment horizontal="right" vertical="center" wrapText="1"/>
      <protection locked="0"/>
    </xf>
    <xf numFmtId="184" fontId="13" fillId="12" borderId="152" xfId="7" applyNumberFormat="1" applyFont="1" applyFill="1" applyBorder="1" applyAlignment="1" applyProtection="1">
      <alignment horizontal="right" vertical="center" wrapText="1"/>
      <protection locked="0"/>
    </xf>
    <xf numFmtId="165" fontId="13" fillId="12" borderId="153" xfId="7" applyNumberFormat="1" applyFont="1" applyFill="1" applyBorder="1" applyAlignment="1" applyProtection="1">
      <alignment horizontal="right" vertical="center" wrapText="1"/>
      <protection locked="0"/>
    </xf>
    <xf numFmtId="165" fontId="13" fillId="12" borderId="151" xfId="7" applyNumberFormat="1" applyFont="1" applyFill="1" applyBorder="1" applyAlignment="1" applyProtection="1">
      <alignment horizontal="right" vertical="center" wrapText="1"/>
      <protection locked="0"/>
    </xf>
    <xf numFmtId="165" fontId="13" fillId="12" borderId="152" xfId="7" applyNumberFormat="1" applyFont="1" applyFill="1" applyBorder="1" applyAlignment="1" applyProtection="1">
      <alignment horizontal="right" vertical="center" wrapText="1"/>
      <protection locked="0"/>
    </xf>
    <xf numFmtId="1" fontId="13" fillId="50" borderId="149" xfId="7" applyNumberFormat="1" applyFont="1" applyFill="1" applyBorder="1" applyAlignment="1" applyProtection="1">
      <alignment horizontal="right" vertical="center" wrapText="1"/>
      <protection locked="0"/>
    </xf>
    <xf numFmtId="1" fontId="13" fillId="50" borderId="159" xfId="7" applyNumberFormat="1" applyFont="1" applyFill="1" applyBorder="1" applyAlignment="1" applyProtection="1">
      <alignment horizontal="right" vertical="center" wrapText="1"/>
      <protection locked="0"/>
    </xf>
    <xf numFmtId="1" fontId="13" fillId="50" borderId="156" xfId="7" applyNumberFormat="1" applyFont="1" applyFill="1" applyBorder="1" applyAlignment="1" applyProtection="1">
      <alignment horizontal="right" vertical="center" wrapText="1"/>
      <protection locked="0"/>
    </xf>
    <xf numFmtId="1" fontId="13" fillId="50" borderId="157" xfId="7" applyNumberFormat="1" applyFont="1" applyFill="1" applyBorder="1" applyAlignment="1" applyProtection="1">
      <alignment horizontal="right" vertical="center" wrapText="1"/>
      <protection locked="0"/>
    </xf>
    <xf numFmtId="1" fontId="13" fillId="50" borderId="158" xfId="7" applyNumberFormat="1" applyFont="1" applyFill="1" applyBorder="1" applyAlignment="1" applyProtection="1">
      <alignment horizontal="right" vertical="center" wrapText="1"/>
      <protection locked="0"/>
    </xf>
    <xf numFmtId="0" fontId="7" fillId="5" borderId="97" xfId="0" applyFont="1" applyFill="1" applyBorder="1" applyAlignment="1">
      <alignment vertical="center"/>
    </xf>
    <xf numFmtId="0" fontId="7" fillId="5" borderId="94" xfId="0" applyFont="1" applyFill="1" applyBorder="1" applyAlignment="1">
      <alignment vertical="center"/>
    </xf>
    <xf numFmtId="0" fontId="8" fillId="5" borderId="94" xfId="0" applyFont="1" applyFill="1" applyBorder="1" applyAlignment="1">
      <alignment vertical="center"/>
    </xf>
    <xf numFmtId="0" fontId="8" fillId="5" borderId="85" xfId="0" applyFont="1" applyFill="1" applyBorder="1" applyAlignment="1">
      <alignment vertical="center"/>
    </xf>
    <xf numFmtId="0" fontId="9" fillId="2" borderId="118" xfId="0" applyFont="1" applyFill="1" applyBorder="1" applyAlignment="1">
      <alignment vertical="center"/>
    </xf>
    <xf numFmtId="0" fontId="1" fillId="3" borderId="119" xfId="10" applyFont="1" applyFill="1" applyBorder="1" applyAlignment="1">
      <alignment horizontal="center" wrapText="1"/>
    </xf>
    <xf numFmtId="0" fontId="9" fillId="13" borderId="83" xfId="10" applyFont="1" applyFill="1" applyBorder="1" applyAlignment="1">
      <alignment horizontal="center" vertical="center" wrapText="1"/>
    </xf>
    <xf numFmtId="0" fontId="9" fillId="0" borderId="0" xfId="10" applyFont="1" applyFill="1" applyBorder="1" applyAlignment="1">
      <alignment horizontal="center" vertical="center" wrapText="1"/>
    </xf>
    <xf numFmtId="0" fontId="9" fillId="0" borderId="127" xfId="10" applyFont="1" applyFill="1" applyBorder="1" applyAlignment="1">
      <alignment horizontal="center" vertical="center" wrapText="1"/>
    </xf>
    <xf numFmtId="0" fontId="9" fillId="0" borderId="155" xfId="10" applyFont="1" applyFill="1" applyBorder="1" applyAlignment="1">
      <alignment horizontal="center" vertical="center" wrapText="1"/>
    </xf>
    <xf numFmtId="0" fontId="9" fillId="0" borderId="0" xfId="10" applyFont="1" applyFill="1" applyBorder="1" applyAlignment="1">
      <alignment vertical="center" wrapText="1"/>
    </xf>
    <xf numFmtId="183" fontId="2" fillId="12" borderId="83" xfId="10" applyNumberFormat="1" applyFill="1" applyBorder="1" applyAlignment="1" applyProtection="1">
      <alignment vertical="top" wrapText="1"/>
      <protection locked="0"/>
    </xf>
    <xf numFmtId="183" fontId="2" fillId="2" borderId="112" xfId="10" applyNumberFormat="1" applyFill="1" applyBorder="1" applyAlignment="1">
      <alignment vertical="top" wrapText="1"/>
    </xf>
    <xf numFmtId="3" fontId="2" fillId="2" borderId="116" xfId="10" applyNumberFormat="1" applyFill="1" applyBorder="1" applyAlignment="1">
      <alignment vertical="top" wrapText="1"/>
    </xf>
    <xf numFmtId="183" fontId="2" fillId="2" borderId="95" xfId="10" applyNumberFormat="1" applyFill="1" applyBorder="1" applyAlignment="1">
      <alignment vertical="top" wrapText="1"/>
    </xf>
    <xf numFmtId="0" fontId="2" fillId="0" borderId="0" xfId="10" applyFill="1" applyBorder="1" applyAlignment="1" applyProtection="1">
      <alignment vertical="top" wrapText="1"/>
      <protection locked="0"/>
    </xf>
    <xf numFmtId="0" fontId="2" fillId="12" borderId="149" xfId="10" applyFill="1" applyBorder="1" applyAlignment="1" applyProtection="1">
      <alignment vertical="top" wrapText="1"/>
      <protection locked="0"/>
    </xf>
    <xf numFmtId="0" fontId="2" fillId="12" borderId="151" xfId="10" applyFill="1" applyBorder="1" applyAlignment="1" applyProtection="1">
      <alignment vertical="top" wrapText="1"/>
      <protection locked="0"/>
    </xf>
    <xf numFmtId="0" fontId="2" fillId="12" borderId="151" xfId="10" applyFill="1" applyBorder="1" applyAlignment="1">
      <alignment vertical="top" wrapText="1"/>
    </xf>
    <xf numFmtId="183" fontId="2" fillId="12" borderId="151" xfId="10" applyNumberFormat="1" applyFill="1" applyBorder="1" applyAlignment="1" applyProtection="1">
      <alignment vertical="top" wrapText="1"/>
      <protection locked="0"/>
    </xf>
    <xf numFmtId="0" fontId="2" fillId="12" borderId="151" xfId="10" applyNumberFormat="1" applyFill="1" applyBorder="1" applyAlignment="1">
      <alignment vertical="top" wrapText="1"/>
    </xf>
    <xf numFmtId="0" fontId="0" fillId="12" borderId="151" xfId="10" applyFont="1" applyFill="1" applyBorder="1" applyAlignment="1" applyProtection="1">
      <alignment vertical="top" wrapText="1"/>
      <protection locked="0"/>
    </xf>
    <xf numFmtId="183" fontId="2" fillId="12" borderId="152" xfId="10" applyNumberFormat="1" applyFill="1" applyBorder="1" applyAlignment="1" applyProtection="1">
      <alignment vertical="top" wrapText="1"/>
      <protection locked="0"/>
    </xf>
    <xf numFmtId="183" fontId="2" fillId="12" borderId="160" xfId="10" applyNumberFormat="1" applyFill="1" applyBorder="1" applyAlignment="1" applyProtection="1">
      <alignment vertical="top" wrapText="1"/>
      <protection locked="0"/>
    </xf>
    <xf numFmtId="183" fontId="2" fillId="2" borderId="154" xfId="10" applyNumberFormat="1" applyFill="1" applyBorder="1" applyAlignment="1">
      <alignment vertical="top" wrapText="1"/>
    </xf>
    <xf numFmtId="3" fontId="2" fillId="2" borderId="154" xfId="10" applyNumberFormat="1" applyFill="1" applyBorder="1" applyAlignment="1">
      <alignment vertical="top" wrapText="1"/>
    </xf>
    <xf numFmtId="183" fontId="2" fillId="2" borderId="160" xfId="10" applyNumberFormat="1" applyFill="1" applyBorder="1" applyAlignment="1">
      <alignment vertical="top" wrapText="1"/>
    </xf>
    <xf numFmtId="183" fontId="2" fillId="2" borderId="152" xfId="10" applyNumberFormat="1" applyFill="1" applyBorder="1" applyAlignment="1">
      <alignment vertical="top" wrapText="1"/>
    </xf>
    <xf numFmtId="0" fontId="24" fillId="0" borderId="0" xfId="10" applyFont="1" applyFill="1" applyBorder="1" applyAlignment="1" applyProtection="1">
      <alignment vertical="top" wrapText="1"/>
      <protection locked="0"/>
    </xf>
    <xf numFmtId="183" fontId="2" fillId="2" borderId="162" xfId="10" applyNumberFormat="1" applyFill="1" applyBorder="1" applyAlignment="1">
      <alignment vertical="top" wrapText="1"/>
    </xf>
    <xf numFmtId="3" fontId="2" fillId="2" borderId="162" xfId="10" applyNumberFormat="1" applyFill="1" applyBorder="1" applyAlignment="1">
      <alignment vertical="top" wrapText="1"/>
    </xf>
    <xf numFmtId="183" fontId="2" fillId="46" borderId="163" xfId="10" applyNumberFormat="1" applyFill="1" applyBorder="1" applyAlignment="1">
      <alignment vertical="top" wrapText="1"/>
    </xf>
    <xf numFmtId="3" fontId="2" fillId="12" borderId="163" xfId="10" applyNumberFormat="1" applyFill="1" applyBorder="1" applyAlignment="1" applyProtection="1">
      <alignment vertical="top" wrapText="1"/>
      <protection locked="0"/>
    </xf>
    <xf numFmtId="183" fontId="2" fillId="2" borderId="116" xfId="10" applyNumberFormat="1" applyFill="1" applyBorder="1" applyAlignment="1">
      <alignment vertical="top" wrapText="1"/>
    </xf>
    <xf numFmtId="183" fontId="2" fillId="12" borderId="150" xfId="10" applyNumberFormat="1" applyFill="1" applyBorder="1" applyAlignment="1" applyProtection="1">
      <alignment vertical="top" wrapText="1"/>
      <protection locked="0"/>
    </xf>
    <xf numFmtId="183" fontId="2" fillId="46" borderId="164" xfId="10" applyNumberFormat="1" applyFill="1" applyBorder="1" applyAlignment="1">
      <alignment vertical="top" wrapText="1"/>
    </xf>
    <xf numFmtId="183" fontId="2" fillId="46" borderId="165" xfId="10" applyNumberFormat="1" applyFill="1" applyBorder="1" applyAlignment="1">
      <alignment vertical="top" wrapText="1"/>
    </xf>
    <xf numFmtId="3" fontId="2" fillId="12" borderId="165" xfId="10" applyNumberFormat="1" applyFill="1" applyBorder="1" applyAlignment="1" applyProtection="1">
      <alignment vertical="top" wrapText="1"/>
      <protection locked="0"/>
    </xf>
    <xf numFmtId="183" fontId="2" fillId="12" borderId="166" xfId="10" applyNumberFormat="1" applyFill="1" applyBorder="1" applyAlignment="1" applyProtection="1">
      <alignment vertical="top" wrapText="1"/>
      <protection locked="0"/>
    </xf>
    <xf numFmtId="183" fontId="2" fillId="12" borderId="167" xfId="10" applyNumberFormat="1" applyFill="1" applyBorder="1" applyAlignment="1" applyProtection="1">
      <alignment vertical="top" wrapText="1"/>
      <protection locked="0"/>
    </xf>
    <xf numFmtId="0" fontId="1" fillId="12" borderId="151" xfId="10" applyFont="1" applyFill="1" applyBorder="1" applyAlignment="1"/>
    <xf numFmtId="183" fontId="2" fillId="2" borderId="41" xfId="10" applyNumberFormat="1" applyFill="1" applyBorder="1" applyAlignment="1">
      <alignment vertical="top" wrapText="1"/>
    </xf>
    <xf numFmtId="183" fontId="2" fillId="12" borderId="168" xfId="10" applyNumberFormat="1" applyFill="1" applyBorder="1" applyAlignment="1" applyProtection="1">
      <alignment vertical="top" wrapText="1"/>
      <protection locked="0"/>
    </xf>
    <xf numFmtId="3" fontId="0" fillId="12" borderId="168" xfId="10" applyNumberFormat="1" applyFont="1" applyFill="1" applyBorder="1" applyAlignment="1" applyProtection="1">
      <alignment vertical="top" wrapText="1"/>
      <protection locked="0"/>
    </xf>
    <xf numFmtId="183" fontId="2" fillId="2" borderId="131" xfId="10" applyNumberFormat="1" applyFill="1" applyBorder="1" applyAlignment="1">
      <alignment vertical="top" wrapText="1"/>
    </xf>
    <xf numFmtId="183" fontId="2" fillId="0" borderId="0" xfId="10" applyNumberFormat="1" applyFill="1" applyBorder="1" applyAlignment="1" applyProtection="1">
      <alignment vertical="top" wrapText="1"/>
      <protection locked="0"/>
    </xf>
    <xf numFmtId="49" fontId="2" fillId="2" borderId="58" xfId="10" applyNumberFormat="1" applyFill="1" applyBorder="1" applyAlignment="1">
      <alignment vertical="top" wrapText="1"/>
    </xf>
    <xf numFmtId="49" fontId="2" fillId="2" borderId="38" xfId="10" applyNumberFormat="1" applyFill="1" applyBorder="1" applyAlignment="1">
      <alignment vertical="top" wrapText="1"/>
    </xf>
    <xf numFmtId="49" fontId="24" fillId="2" borderId="58" xfId="10" applyNumberFormat="1" applyFont="1" applyFill="1" applyBorder="1" applyAlignment="1">
      <alignment vertical="top" wrapText="1"/>
    </xf>
    <xf numFmtId="49" fontId="0" fillId="12" borderId="58" xfId="10" applyNumberFormat="1" applyFont="1" applyFill="1" applyBorder="1" applyAlignment="1" applyProtection="1">
      <alignment vertical="top" wrapText="1"/>
      <protection locked="0"/>
    </xf>
    <xf numFmtId="49" fontId="0" fillId="2" borderId="58" xfId="10" applyNumberFormat="1" applyFont="1" applyFill="1" applyBorder="1" applyAlignment="1">
      <alignment vertical="top" wrapText="1"/>
    </xf>
    <xf numFmtId="49" fontId="0" fillId="2" borderId="38" xfId="10" applyNumberFormat="1" applyFont="1" applyFill="1" applyBorder="1" applyAlignment="1">
      <alignment vertical="top" wrapText="1"/>
    </xf>
    <xf numFmtId="49" fontId="0" fillId="12" borderId="58" xfId="10" applyNumberFormat="1" applyFont="1" applyFill="1" applyBorder="1" applyAlignment="1">
      <alignment vertical="top" wrapText="1"/>
    </xf>
    <xf numFmtId="49" fontId="0" fillId="2" borderId="44" xfId="10" applyNumberFormat="1" applyFont="1" applyFill="1" applyBorder="1" applyAlignment="1">
      <alignment vertical="top" wrapText="1"/>
    </xf>
    <xf numFmtId="49" fontId="0" fillId="2" borderId="128" xfId="10" applyNumberFormat="1" applyFont="1" applyFill="1" applyBorder="1" applyAlignment="1">
      <alignment vertical="top" wrapText="1"/>
    </xf>
    <xf numFmtId="49" fontId="1" fillId="2" borderId="38" xfId="10" applyNumberFormat="1" applyFont="1" applyFill="1" applyBorder="1" applyAlignment="1">
      <alignment vertical="top" wrapText="1"/>
    </xf>
    <xf numFmtId="3" fontId="0" fillId="2" borderId="116" xfId="10" applyNumberFormat="1" applyFont="1" applyFill="1" applyBorder="1" applyAlignment="1">
      <alignment vertical="top" wrapText="1"/>
    </xf>
    <xf numFmtId="3" fontId="0" fillId="2" borderId="154" xfId="10" applyNumberFormat="1" applyFont="1" applyFill="1" applyBorder="1" applyAlignment="1">
      <alignment vertical="top" wrapText="1"/>
    </xf>
    <xf numFmtId="3" fontId="0" fillId="2" borderId="162" xfId="10" applyNumberFormat="1" applyFont="1" applyFill="1" applyBorder="1" applyAlignment="1">
      <alignment vertical="top" wrapText="1"/>
    </xf>
    <xf numFmtId="3" fontId="0" fillId="12" borderId="163" xfId="10" applyNumberFormat="1" applyFont="1" applyFill="1" applyBorder="1" applyAlignment="1" applyProtection="1">
      <alignment vertical="top" wrapText="1"/>
      <protection locked="0"/>
    </xf>
    <xf numFmtId="3" fontId="0" fillId="12" borderId="165" xfId="10" applyNumberFormat="1" applyFont="1" applyFill="1" applyBorder="1" applyAlignment="1" applyProtection="1">
      <alignment vertical="top" wrapText="1"/>
      <protection locked="0"/>
    </xf>
    <xf numFmtId="0" fontId="9" fillId="0" borderId="118" xfId="10" applyFont="1" applyFill="1" applyBorder="1" applyAlignment="1">
      <alignment horizontal="center" vertical="center" wrapText="1"/>
    </xf>
    <xf numFmtId="0" fontId="9" fillId="0" borderId="155" xfId="10" applyFont="1" applyFill="1" applyBorder="1" applyAlignment="1">
      <alignment vertical="center" wrapText="1"/>
    </xf>
    <xf numFmtId="0" fontId="9" fillId="0" borderId="145" xfId="10" applyFont="1" applyFill="1" applyBorder="1" applyAlignment="1">
      <alignment horizontal="center" vertical="center" wrapText="1"/>
    </xf>
    <xf numFmtId="0" fontId="9" fillId="0" borderId="118" xfId="10" applyFont="1" applyFill="1" applyBorder="1" applyAlignment="1">
      <alignment vertical="center" wrapText="1"/>
    </xf>
    <xf numFmtId="49" fontId="24" fillId="12" borderId="118" xfId="10" applyNumberFormat="1" applyFont="1" applyFill="1" applyBorder="1" applyAlignment="1" applyProtection="1">
      <alignment vertical="top" wrapText="1"/>
      <protection locked="0"/>
    </xf>
    <xf numFmtId="49" fontId="0" fillId="12" borderId="82" xfId="10" applyNumberFormat="1" applyFont="1" applyFill="1" applyBorder="1" applyAlignment="1" applyProtection="1">
      <alignment vertical="top" wrapText="1"/>
      <protection locked="0"/>
    </xf>
    <xf numFmtId="0" fontId="2" fillId="0" borderId="118" xfId="10" applyFill="1" applyBorder="1" applyAlignment="1" applyProtection="1">
      <alignment vertical="top" wrapText="1"/>
      <protection locked="0"/>
    </xf>
    <xf numFmtId="49" fontId="24" fillId="2" borderId="118" xfId="10" applyNumberFormat="1" applyFont="1" applyFill="1" applyBorder="1" applyAlignment="1">
      <alignment vertical="top" wrapText="1"/>
    </xf>
    <xf numFmtId="164" fontId="2" fillId="12" borderId="149" xfId="10" applyNumberFormat="1" applyFill="1" applyBorder="1" applyAlignment="1">
      <alignment vertical="top" wrapText="1"/>
    </xf>
    <xf numFmtId="0" fontId="2" fillId="12" borderId="151" xfId="10" applyNumberFormat="1" applyFill="1" applyBorder="1" applyAlignment="1" applyProtection="1">
      <alignment vertical="top" wrapText="1"/>
      <protection locked="0"/>
    </xf>
    <xf numFmtId="183" fontId="2" fillId="2" borderId="161" xfId="10" applyNumberFormat="1" applyFill="1" applyBorder="1" applyAlignment="1">
      <alignment vertical="top" wrapText="1"/>
    </xf>
    <xf numFmtId="0" fontId="24" fillId="0" borderId="118" xfId="10" applyFont="1" applyFill="1" applyBorder="1" applyAlignment="1" applyProtection="1">
      <alignment vertical="top" wrapText="1"/>
      <protection locked="0"/>
    </xf>
    <xf numFmtId="49" fontId="2" fillId="2" borderId="118" xfId="10" applyNumberFormat="1" applyFill="1" applyBorder="1" applyAlignment="1">
      <alignment vertical="top" wrapText="1"/>
    </xf>
    <xf numFmtId="49" fontId="1" fillId="12" borderId="37" xfId="10" applyNumberFormat="1" applyFont="1" applyFill="1" applyBorder="1" applyAlignment="1">
      <alignment vertical="top" wrapText="1"/>
    </xf>
    <xf numFmtId="183" fontId="2" fillId="46" borderId="167" xfId="10" applyNumberFormat="1" applyFill="1" applyBorder="1" applyAlignment="1">
      <alignment vertical="top" wrapText="1"/>
    </xf>
    <xf numFmtId="49" fontId="1" fillId="2" borderId="63" xfId="10" applyNumberFormat="1" applyFont="1" applyFill="1" applyBorder="1" applyAlignment="1">
      <alignment vertical="top" wrapText="1"/>
    </xf>
    <xf numFmtId="3" fontId="2" fillId="12" borderId="168" xfId="10" applyNumberFormat="1" applyFill="1" applyBorder="1" applyAlignment="1" applyProtection="1">
      <alignment vertical="top" wrapText="1"/>
      <protection locked="0"/>
    </xf>
    <xf numFmtId="183" fontId="2" fillId="0" borderId="118" xfId="10" applyNumberFormat="1" applyFill="1" applyBorder="1" applyAlignment="1" applyProtection="1">
      <alignment vertical="top" wrapText="1"/>
      <protection locked="0"/>
    </xf>
    <xf numFmtId="49" fontId="2" fillId="2" borderId="130" xfId="10" applyNumberFormat="1" applyFill="1" applyBorder="1" applyAlignment="1">
      <alignment vertical="top" wrapText="1"/>
    </xf>
    <xf numFmtId="0" fontId="2" fillId="2" borderId="155" xfId="10" applyFill="1" applyBorder="1" applyAlignment="1">
      <alignment vertical="top" wrapText="1"/>
    </xf>
    <xf numFmtId="3" fontId="0" fillId="2" borderId="96" xfId="10" applyNumberFormat="1" applyFont="1" applyFill="1" applyBorder="1" applyAlignment="1">
      <alignment vertical="top" wrapText="1"/>
    </xf>
    <xf numFmtId="0" fontId="77" fillId="0" borderId="6" xfId="0" applyFont="1" applyBorder="1" applyAlignment="1">
      <alignment horizontal="left" vertical="center" wrapText="1"/>
    </xf>
    <xf numFmtId="0" fontId="1" fillId="46" borderId="128" xfId="10" applyFont="1" applyFill="1" applyBorder="1" applyAlignment="1">
      <alignment vertical="top"/>
    </xf>
    <xf numFmtId="183" fontId="2" fillId="46" borderId="127" xfId="10" applyNumberFormat="1" applyFill="1" applyBorder="1" applyAlignment="1" applyProtection="1">
      <alignment vertical="top" wrapText="1"/>
      <protection locked="0"/>
    </xf>
    <xf numFmtId="3" fontId="2" fillId="46" borderId="127" xfId="10" applyNumberFormat="1" applyFill="1" applyBorder="1" applyAlignment="1" applyProtection="1">
      <alignment vertical="top" wrapText="1"/>
      <protection locked="0"/>
    </xf>
    <xf numFmtId="183" fontId="2" fillId="46" borderId="137" xfId="10" applyNumberFormat="1" applyFill="1" applyBorder="1" applyAlignment="1" applyProtection="1">
      <alignment vertical="top" wrapText="1"/>
      <protection locked="0"/>
    </xf>
    <xf numFmtId="183" fontId="2" fillId="46" borderId="129" xfId="10" applyNumberFormat="1" applyFill="1" applyBorder="1" applyAlignment="1" applyProtection="1">
      <alignment vertical="top" wrapText="1"/>
      <protection locked="0"/>
    </xf>
    <xf numFmtId="0" fontId="1" fillId="46" borderId="128" xfId="10" applyFont="1" applyFill="1" applyBorder="1" applyAlignment="1"/>
    <xf numFmtId="183" fontId="2" fillId="46" borderId="145" xfId="10" applyNumberFormat="1" applyFill="1" applyBorder="1" applyAlignment="1" applyProtection="1">
      <alignment vertical="top" wrapText="1"/>
      <protection locked="0"/>
    </xf>
    <xf numFmtId="185" fontId="13" fillId="12" borderId="150" xfId="7" applyNumberFormat="1" applyFont="1" applyFill="1" applyBorder="1" applyAlignment="1" applyProtection="1">
      <alignment horizontal="right" vertical="center" wrapText="1"/>
      <protection locked="0"/>
    </xf>
    <xf numFmtId="185" fontId="13" fillId="12" borderId="151" xfId="7" applyNumberFormat="1" applyFont="1" applyFill="1" applyBorder="1" applyAlignment="1" applyProtection="1">
      <alignment horizontal="right" vertical="center" wrapText="1"/>
      <protection locked="0"/>
    </xf>
    <xf numFmtId="185" fontId="13" fillId="12" borderId="152" xfId="7" applyNumberFormat="1" applyFont="1" applyFill="1" applyBorder="1" applyAlignment="1" applyProtection="1">
      <alignment horizontal="right" vertical="center" wrapText="1"/>
      <protection locked="0"/>
    </xf>
    <xf numFmtId="0" fontId="13" fillId="8" borderId="0" xfId="156" applyFont="1" applyFill="1"/>
    <xf numFmtId="0" fontId="4" fillId="0" borderId="118" xfId="156" applyFont="1" applyFill="1" applyBorder="1" applyAlignment="1">
      <alignment horizontal="center" vertical="center" wrapText="1"/>
    </xf>
    <xf numFmtId="0" fontId="9" fillId="0" borderId="96" xfId="156" applyFont="1" applyBorder="1" applyAlignment="1">
      <alignment horizontal="center" vertical="center" wrapText="1"/>
    </xf>
    <xf numFmtId="0" fontId="9" fillId="0" borderId="134" xfId="156" applyFont="1" applyBorder="1" applyAlignment="1">
      <alignment horizontal="center" vertical="center" wrapText="1"/>
    </xf>
    <xf numFmtId="0" fontId="9" fillId="0" borderId="118" xfId="156" applyFont="1" applyBorder="1" applyAlignment="1">
      <alignment horizontal="center" vertical="center" wrapText="1"/>
    </xf>
    <xf numFmtId="0" fontId="30" fillId="0" borderId="115" xfId="156" applyFont="1" applyBorder="1" applyAlignment="1">
      <alignment horizontal="center" vertical="center" wrapText="1"/>
    </xf>
    <xf numFmtId="0" fontId="5" fillId="8" borderId="0" xfId="1" applyFont="1" applyFill="1" applyBorder="1" applyAlignment="1" applyProtection="1">
      <alignment horizontal="left" vertical="center" indent="2"/>
    </xf>
    <xf numFmtId="0" fontId="98" fillId="7" borderId="0" xfId="2" applyFont="1" applyFill="1" applyBorder="1" applyAlignment="1" applyProtection="1">
      <alignment horizontal="left" vertical="center" indent="2"/>
    </xf>
    <xf numFmtId="0" fontId="0" fillId="4" borderId="0" xfId="0" applyFill="1" applyBorder="1" applyAlignment="1" applyProtection="1">
      <alignment horizontal="left" indent="2"/>
    </xf>
    <xf numFmtId="0" fontId="0" fillId="4" borderId="0" xfId="0" applyFill="1" applyAlignment="1" applyProtection="1">
      <alignment vertical="center"/>
    </xf>
    <xf numFmtId="0" fontId="99" fillId="5" borderId="0" xfId="7" applyFont="1" applyFill="1" applyBorder="1" applyAlignment="1" applyProtection="1">
      <alignment vertical="center"/>
    </xf>
    <xf numFmtId="0" fontId="100" fillId="5" borderId="0" xfId="0" applyFont="1" applyFill="1" applyAlignment="1" applyProtection="1">
      <alignment horizontal="left" vertical="center"/>
    </xf>
    <xf numFmtId="0" fontId="100" fillId="5" borderId="0" xfId="0" applyFont="1" applyFill="1" applyBorder="1" applyAlignment="1" applyProtection="1">
      <alignment horizontal="left" vertical="center"/>
    </xf>
    <xf numFmtId="0" fontId="101" fillId="5" borderId="0" xfId="0" applyFont="1" applyFill="1" applyAlignment="1" applyProtection="1">
      <alignment vertical="center"/>
    </xf>
    <xf numFmtId="0" fontId="99" fillId="5" borderId="0" xfId="7" applyFont="1" applyFill="1" applyBorder="1" applyAlignment="1">
      <alignment vertical="center"/>
    </xf>
    <xf numFmtId="0" fontId="83" fillId="5" borderId="94" xfId="0" applyFont="1" applyFill="1" applyBorder="1" applyAlignment="1" applyProtection="1">
      <alignment vertical="center"/>
    </xf>
    <xf numFmtId="0" fontId="83" fillId="5" borderId="94" xfId="0" applyFont="1" applyFill="1" applyBorder="1" applyAlignment="1" applyProtection="1">
      <alignment horizontal="left" vertical="center"/>
    </xf>
    <xf numFmtId="0" fontId="83" fillId="5" borderId="85" xfId="0" applyFont="1" applyFill="1" applyBorder="1" applyAlignment="1" applyProtection="1">
      <alignment vertical="center"/>
    </xf>
    <xf numFmtId="0" fontId="83" fillId="0" borderId="0" xfId="0" applyFont="1" applyFill="1" applyBorder="1" applyAlignment="1" applyProtection="1">
      <alignment vertical="center"/>
    </xf>
    <xf numFmtId="0" fontId="0" fillId="4" borderId="0" xfId="0" applyFill="1" applyAlignment="1" applyProtection="1">
      <alignment vertical="center"/>
      <protection hidden="1"/>
    </xf>
    <xf numFmtId="0" fontId="106" fillId="0" borderId="0" xfId="0" applyFont="1" applyFill="1" applyBorder="1" applyAlignment="1" applyProtection="1">
      <alignment horizontal="left" indent="3"/>
    </xf>
    <xf numFmtId="0" fontId="1" fillId="4" borderId="0" xfId="9" applyFont="1" applyFill="1" applyBorder="1" applyAlignment="1" applyProtection="1">
      <alignment horizontal="left" vertical="center" wrapText="1" indent="3"/>
    </xf>
    <xf numFmtId="0" fontId="75" fillId="0" borderId="7" xfId="0" applyFont="1" applyFill="1" applyBorder="1" applyAlignment="1" applyProtection="1">
      <alignment horizontal="center" vertical="center"/>
    </xf>
    <xf numFmtId="0" fontId="102" fillId="4" borderId="117" xfId="0" applyFont="1" applyFill="1" applyBorder="1" applyAlignment="1" applyProtection="1">
      <alignment vertical="center"/>
    </xf>
    <xf numFmtId="0" fontId="1" fillId="4" borderId="115" xfId="0" applyFont="1" applyFill="1" applyBorder="1" applyAlignment="1">
      <alignment vertical="center"/>
    </xf>
    <xf numFmtId="0" fontId="1" fillId="4" borderId="115" xfId="0" applyFont="1" applyFill="1" applyBorder="1" applyAlignment="1">
      <alignment horizontal="left" vertical="center"/>
    </xf>
    <xf numFmtId="0" fontId="1" fillId="4" borderId="7" xfId="0" applyFont="1" applyFill="1" applyBorder="1" applyAlignment="1" applyProtection="1">
      <alignment vertical="center"/>
    </xf>
    <xf numFmtId="0" fontId="94" fillId="0" borderId="115" xfId="322" applyFont="1" applyFill="1" applyBorder="1" applyAlignment="1" applyProtection="1">
      <alignment horizontal="left" vertical="center"/>
    </xf>
    <xf numFmtId="0" fontId="1" fillId="0" borderId="119" xfId="322" applyFont="1" applyFill="1" applyBorder="1" applyAlignment="1" applyProtection="1">
      <alignment horizontal="left" vertical="center"/>
    </xf>
    <xf numFmtId="0" fontId="10" fillId="4" borderId="87" xfId="1" applyFont="1" applyFill="1" applyBorder="1" applyAlignment="1">
      <alignment horizontal="left" vertical="center" wrapText="1" indent="2"/>
    </xf>
    <xf numFmtId="0" fontId="10" fillId="4" borderId="112" xfId="1" applyFont="1" applyFill="1" applyBorder="1" applyAlignment="1" applyProtection="1">
      <alignment horizontal="left" vertical="center" indent="4"/>
    </xf>
    <xf numFmtId="0" fontId="10" fillId="4" borderId="32" xfId="1" applyFont="1" applyFill="1" applyBorder="1" applyAlignment="1">
      <alignment horizontal="left" vertical="center" wrapText="1" indent="2"/>
    </xf>
    <xf numFmtId="0" fontId="10" fillId="4" borderId="154" xfId="1" applyFont="1" applyFill="1" applyBorder="1" applyAlignment="1" applyProtection="1">
      <alignment horizontal="left" vertical="center" indent="4"/>
      <protection locked="0"/>
    </xf>
    <xf numFmtId="0" fontId="10" fillId="4" borderId="154" xfId="1" applyFont="1" applyFill="1" applyBorder="1" applyAlignment="1" applyProtection="1">
      <alignment horizontal="left" vertical="center" indent="4"/>
    </xf>
    <xf numFmtId="0" fontId="103" fillId="4" borderId="154" xfId="0" applyFont="1" applyFill="1" applyBorder="1" applyProtection="1">
      <protection hidden="1"/>
    </xf>
    <xf numFmtId="0" fontId="103" fillId="4" borderId="127" xfId="0" applyFont="1" applyFill="1" applyBorder="1" applyProtection="1">
      <protection hidden="1"/>
    </xf>
    <xf numFmtId="0" fontId="103" fillId="4" borderId="27" xfId="0" applyFont="1" applyFill="1" applyBorder="1" applyProtection="1">
      <protection hidden="1"/>
    </xf>
    <xf numFmtId="0" fontId="103" fillId="4" borderId="112" xfId="0" applyFont="1" applyFill="1" applyBorder="1" applyProtection="1">
      <protection hidden="1"/>
    </xf>
    <xf numFmtId="0" fontId="10" fillId="4" borderId="128" xfId="1" applyFont="1" applyFill="1" applyBorder="1" applyAlignment="1">
      <alignment horizontal="left" vertical="center" wrapText="1" indent="2"/>
    </xf>
    <xf numFmtId="0" fontId="10" fillId="4" borderId="155" xfId="1" applyFont="1" applyFill="1" applyBorder="1" applyAlignment="1">
      <alignment horizontal="center" vertical="center" wrapText="1"/>
    </xf>
    <xf numFmtId="0" fontId="10" fillId="4" borderId="155" xfId="1" applyFont="1" applyFill="1" applyBorder="1" applyAlignment="1" applyProtection="1">
      <alignment horizontal="left" vertical="center" indent="4"/>
    </xf>
    <xf numFmtId="0" fontId="10" fillId="4" borderId="149" xfId="1" applyFont="1" applyFill="1" applyBorder="1" applyAlignment="1" applyProtection="1">
      <alignment horizontal="left" vertical="center" indent="4"/>
    </xf>
    <xf numFmtId="0" fontId="10" fillId="4" borderId="150" xfId="1" applyFont="1" applyFill="1" applyBorder="1" applyAlignment="1" applyProtection="1">
      <alignment horizontal="left" vertical="center" indent="4"/>
    </xf>
    <xf numFmtId="0" fontId="10" fillId="4" borderId="29" xfId="1" applyFont="1" applyFill="1" applyBorder="1" applyAlignment="1" applyProtection="1">
      <alignment horizontal="left" vertical="center" indent="4"/>
    </xf>
    <xf numFmtId="0" fontId="10" fillId="4" borderId="34" xfId="1" applyFont="1" applyFill="1" applyBorder="1" applyAlignment="1" applyProtection="1">
      <alignment horizontal="left" vertical="center" indent="4"/>
    </xf>
    <xf numFmtId="0" fontId="10" fillId="4" borderId="151" xfId="1" applyFont="1" applyFill="1" applyBorder="1" applyAlignment="1">
      <alignment horizontal="center" vertical="center" wrapText="1"/>
    </xf>
    <xf numFmtId="0" fontId="10" fillId="4" borderId="151" xfId="1" applyFont="1" applyFill="1" applyBorder="1" applyAlignment="1">
      <alignment horizontal="left" vertical="center" wrapText="1" indent="2"/>
    </xf>
    <xf numFmtId="0" fontId="103" fillId="4" borderId="7" xfId="0" applyFont="1" applyFill="1" applyBorder="1" applyProtection="1">
      <protection hidden="1"/>
    </xf>
    <xf numFmtId="0" fontId="10" fillId="4" borderId="160" xfId="1" applyFont="1" applyFill="1" applyBorder="1" applyAlignment="1" applyProtection="1">
      <alignment horizontal="left" vertical="center" indent="4"/>
    </xf>
    <xf numFmtId="0" fontId="10" fillId="4" borderId="7" xfId="1" applyFont="1" applyFill="1" applyBorder="1" applyAlignment="1" applyProtection="1">
      <alignment horizontal="left" vertical="center" indent="4"/>
    </xf>
    <xf numFmtId="0" fontId="10" fillId="4" borderId="150" xfId="1" applyFont="1" applyFill="1" applyBorder="1" applyAlignment="1">
      <alignment horizontal="center" vertical="center" wrapText="1"/>
    </xf>
    <xf numFmtId="0" fontId="10" fillId="4" borderId="152" xfId="1" applyFont="1" applyFill="1" applyBorder="1" applyAlignment="1">
      <alignment horizontal="center" vertical="center" wrapText="1"/>
    </xf>
    <xf numFmtId="0" fontId="10" fillId="4" borderId="153" xfId="1" applyFont="1" applyFill="1" applyBorder="1" applyAlignment="1" applyProtection="1">
      <alignment horizontal="left" vertical="center" indent="4"/>
    </xf>
    <xf numFmtId="0" fontId="10" fillId="4" borderId="79" xfId="1" applyFont="1" applyFill="1" applyBorder="1" applyAlignment="1" applyProtection="1">
      <alignment horizontal="left" vertical="center" indent="4"/>
    </xf>
    <xf numFmtId="0" fontId="10" fillId="4" borderId="149" xfId="1" applyFont="1" applyFill="1" applyBorder="1" applyAlignment="1" applyProtection="1">
      <alignment horizontal="left" vertical="center" indent="3"/>
    </xf>
    <xf numFmtId="0" fontId="10" fillId="4" borderId="150" xfId="1" applyFont="1" applyFill="1" applyBorder="1" applyAlignment="1" applyProtection="1">
      <alignment horizontal="left" vertical="center" indent="3"/>
    </xf>
    <xf numFmtId="0" fontId="28" fillId="4" borderId="149" xfId="1" applyFont="1" applyFill="1" applyBorder="1" applyAlignment="1" applyProtection="1">
      <alignment horizontal="left" vertical="center" indent="3"/>
    </xf>
    <xf numFmtId="0" fontId="28" fillId="4" borderId="150" xfId="1" applyFont="1" applyFill="1" applyBorder="1" applyAlignment="1" applyProtection="1">
      <alignment horizontal="left" vertical="center" indent="3"/>
    </xf>
    <xf numFmtId="0" fontId="0" fillId="4" borderId="149" xfId="0" applyFont="1" applyFill="1" applyBorder="1" applyProtection="1"/>
    <xf numFmtId="0" fontId="0" fillId="4" borderId="150" xfId="0" applyFont="1" applyFill="1" applyBorder="1" applyProtection="1"/>
    <xf numFmtId="0" fontId="0" fillId="4" borderId="149" xfId="0" applyFill="1" applyBorder="1" applyProtection="1"/>
    <xf numFmtId="0" fontId="0" fillId="4" borderId="150" xfId="0" applyFill="1" applyBorder="1" applyProtection="1"/>
    <xf numFmtId="0" fontId="0" fillId="4" borderId="149" xfId="0" applyFont="1" applyFill="1" applyBorder="1" applyAlignment="1" applyProtection="1">
      <alignment vertical="center"/>
    </xf>
    <xf numFmtId="0" fontId="0" fillId="4" borderId="150" xfId="0" applyFont="1" applyFill="1" applyBorder="1" applyAlignment="1" applyProtection="1">
      <alignment vertical="center"/>
    </xf>
    <xf numFmtId="0" fontId="85" fillId="4" borderId="149" xfId="0" applyFont="1" applyFill="1" applyBorder="1" applyAlignment="1" applyProtection="1">
      <alignment vertical="center"/>
    </xf>
    <xf numFmtId="0" fontId="85" fillId="4" borderId="150" xfId="0" applyFont="1" applyFill="1" applyBorder="1" applyAlignment="1" applyProtection="1">
      <alignment vertical="center"/>
    </xf>
    <xf numFmtId="0" fontId="81" fillId="4" borderId="149" xfId="0" applyFont="1" applyFill="1" applyBorder="1" applyProtection="1"/>
    <xf numFmtId="0" fontId="81" fillId="4" borderId="150" xfId="0" applyFont="1" applyFill="1" applyBorder="1" applyProtection="1"/>
    <xf numFmtId="0" fontId="81" fillId="4" borderId="149" xfId="0" applyFont="1" applyFill="1" applyBorder="1" applyProtection="1">
      <protection hidden="1"/>
    </xf>
    <xf numFmtId="0" fontId="81" fillId="4" borderId="150" xfId="0" applyFont="1" applyFill="1" applyBorder="1" applyProtection="1">
      <protection hidden="1"/>
    </xf>
    <xf numFmtId="0" fontId="10" fillId="4" borderId="147" xfId="1" applyFont="1" applyFill="1" applyBorder="1" applyAlignment="1" applyProtection="1">
      <alignment horizontal="left" vertical="center" indent="4"/>
      <protection locked="0"/>
    </xf>
    <xf numFmtId="0" fontId="81" fillId="4" borderId="159" xfId="0" applyFont="1" applyFill="1" applyBorder="1" applyProtection="1">
      <protection hidden="1"/>
    </xf>
    <xf numFmtId="0" fontId="10" fillId="4" borderId="157" xfId="1" applyFont="1" applyFill="1" applyBorder="1" applyAlignment="1">
      <alignment horizontal="center" vertical="center" wrapText="1"/>
    </xf>
    <xf numFmtId="0" fontId="10" fillId="4" borderId="157" xfId="1" applyFont="1" applyFill="1" applyBorder="1" applyAlignment="1">
      <alignment horizontal="left" vertical="center" wrapText="1" indent="2"/>
    </xf>
    <xf numFmtId="0" fontId="10" fillId="4" borderId="156" xfId="1" applyFont="1" applyFill="1" applyBorder="1" applyAlignment="1">
      <alignment horizontal="center" vertical="center" wrapText="1"/>
    </xf>
    <xf numFmtId="0" fontId="10" fillId="4" borderId="158" xfId="1" applyFont="1" applyFill="1" applyBorder="1" applyAlignment="1">
      <alignment horizontal="center" vertical="center" wrapText="1"/>
    </xf>
    <xf numFmtId="0" fontId="81" fillId="4" borderId="156" xfId="0" applyFont="1" applyFill="1" applyBorder="1" applyProtection="1">
      <protection hidden="1"/>
    </xf>
    <xf numFmtId="0" fontId="81" fillId="4" borderId="121" xfId="0" applyFont="1" applyFill="1" applyBorder="1" applyProtection="1">
      <protection hidden="1"/>
    </xf>
    <xf numFmtId="0" fontId="10" fillId="4" borderId="102" xfId="1" applyFont="1" applyFill="1" applyBorder="1" applyAlignment="1">
      <alignment horizontal="center" vertical="center" wrapText="1"/>
    </xf>
    <xf numFmtId="0" fontId="10" fillId="4" borderId="169" xfId="1" applyFont="1" applyFill="1" applyBorder="1" applyAlignment="1">
      <alignment horizontal="left" vertical="center" wrapText="1" indent="2"/>
    </xf>
    <xf numFmtId="0" fontId="10" fillId="4" borderId="101" xfId="1" applyFont="1" applyFill="1" applyBorder="1" applyAlignment="1">
      <alignment horizontal="center" vertical="center" wrapText="1"/>
    </xf>
    <xf numFmtId="0" fontId="10" fillId="4" borderId="103" xfId="1" applyFont="1" applyFill="1" applyBorder="1" applyAlignment="1">
      <alignment horizontal="center" vertical="center" wrapText="1"/>
    </xf>
    <xf numFmtId="0" fontId="81" fillId="4" borderId="101" xfId="0" applyFont="1" applyFill="1" applyBorder="1" applyProtection="1">
      <protection hidden="1"/>
    </xf>
    <xf numFmtId="0" fontId="81" fillId="4" borderId="57" xfId="0" applyFont="1" applyFill="1" applyBorder="1" applyProtection="1">
      <protection hidden="1"/>
    </xf>
    <xf numFmtId="0" fontId="10" fillId="4" borderId="59" xfId="1" applyFont="1" applyFill="1" applyBorder="1" applyAlignment="1">
      <alignment horizontal="left" vertical="center" wrapText="1" indent="2"/>
    </xf>
    <xf numFmtId="0" fontId="81" fillId="4" borderId="62" xfId="0" applyFont="1" applyFill="1" applyBorder="1" applyProtection="1">
      <protection hidden="1"/>
    </xf>
    <xf numFmtId="0" fontId="10" fillId="12" borderId="57" xfId="1" applyFont="1" applyFill="1" applyBorder="1" applyAlignment="1" applyProtection="1">
      <alignment horizontal="center" vertical="center" wrapText="1"/>
      <protection locked="0"/>
    </xf>
    <xf numFmtId="0" fontId="0" fillId="4" borderId="0" xfId="0" applyFill="1" applyBorder="1" applyAlignment="1" applyProtection="1">
      <alignment horizontal="left" indent="2"/>
      <protection hidden="1"/>
    </xf>
    <xf numFmtId="0" fontId="101" fillId="5" borderId="67" xfId="0" applyFont="1" applyFill="1" applyBorder="1" applyAlignment="1" applyProtection="1">
      <alignment vertical="center"/>
    </xf>
    <xf numFmtId="0" fontId="75" fillId="4" borderId="115" xfId="1" applyFont="1" applyFill="1" applyBorder="1" applyAlignment="1" applyProtection="1">
      <alignment horizontal="center" vertical="center" wrapText="1"/>
    </xf>
    <xf numFmtId="0" fontId="10" fillId="4" borderId="96" xfId="1" applyFont="1" applyFill="1" applyBorder="1" applyAlignment="1">
      <alignment horizontal="left" vertical="center" wrapText="1" indent="3"/>
    </xf>
    <xf numFmtId="0" fontId="103" fillId="4" borderId="116" xfId="0" applyFont="1" applyFill="1" applyBorder="1" applyAlignment="1" applyProtection="1">
      <alignment horizontal="left" indent="3"/>
      <protection hidden="1"/>
    </xf>
    <xf numFmtId="0" fontId="103" fillId="4" borderId="48" xfId="0" applyFont="1" applyFill="1" applyBorder="1" applyAlignment="1" applyProtection="1">
      <alignment horizontal="left" indent="3"/>
      <protection hidden="1"/>
    </xf>
    <xf numFmtId="0" fontId="0" fillId="4" borderId="0" xfId="0" applyFont="1" applyFill="1" applyAlignment="1">
      <alignment horizontal="left"/>
    </xf>
    <xf numFmtId="0" fontId="0" fillId="4" borderId="0" xfId="0" applyFont="1" applyFill="1" applyAlignment="1">
      <alignment vertical="center"/>
    </xf>
    <xf numFmtId="0" fontId="93" fillId="4" borderId="103" xfId="1" applyFont="1" applyFill="1" applyBorder="1" applyAlignment="1" applyProtection="1">
      <alignment horizontal="center" vertical="center"/>
    </xf>
    <xf numFmtId="0" fontId="93" fillId="4" borderId="102" xfId="1" applyFont="1" applyFill="1" applyBorder="1" applyAlignment="1" applyProtection="1">
      <alignment horizontal="center" vertical="center"/>
    </xf>
    <xf numFmtId="0" fontId="0" fillId="4" borderId="120" xfId="0" applyFont="1" applyFill="1" applyBorder="1"/>
    <xf numFmtId="0" fontId="75" fillId="4" borderId="120" xfId="1" applyFont="1" applyFill="1" applyBorder="1" applyAlignment="1" applyProtection="1">
      <alignment horizontal="center" vertical="center"/>
    </xf>
    <xf numFmtId="0" fontId="75" fillId="4" borderId="117" xfId="1" applyFont="1" applyFill="1" applyBorder="1" applyAlignment="1" applyProtection="1">
      <alignment horizontal="left" vertical="center" indent="1"/>
    </xf>
    <xf numFmtId="0" fontId="75" fillId="4" borderId="115" xfId="1" applyFont="1" applyFill="1" applyBorder="1" applyAlignment="1" applyProtection="1">
      <alignment horizontal="left" vertical="center"/>
    </xf>
    <xf numFmtId="0" fontId="1" fillId="4" borderId="85" xfId="0" applyFont="1" applyFill="1" applyBorder="1" applyAlignment="1">
      <alignment horizontal="center"/>
    </xf>
    <xf numFmtId="0" fontId="75" fillId="4" borderId="117" xfId="1" applyFont="1" applyFill="1" applyBorder="1" applyAlignment="1" applyProtection="1">
      <alignment horizontal="left" vertical="center" indent="15"/>
    </xf>
    <xf numFmtId="0" fontId="83" fillId="5" borderId="0" xfId="0" applyFont="1" applyFill="1" applyAlignment="1">
      <alignment horizontal="left"/>
    </xf>
    <xf numFmtId="0" fontId="91" fillId="4" borderId="0" xfId="2" applyFont="1" applyFill="1" applyBorder="1" applyAlignment="1">
      <alignment horizontal="left" vertical="center"/>
    </xf>
    <xf numFmtId="0" fontId="91" fillId="7" borderId="0" xfId="2" applyFont="1" applyFill="1" applyBorder="1" applyAlignment="1">
      <alignment horizontal="left" vertical="center"/>
    </xf>
    <xf numFmtId="0" fontId="89" fillId="5" borderId="0" xfId="1" applyFont="1" applyFill="1" applyAlignment="1">
      <alignment horizontal="left" vertical="center"/>
    </xf>
    <xf numFmtId="0" fontId="0" fillId="5" borderId="0" xfId="0" applyFont="1" applyFill="1" applyAlignment="1">
      <alignment horizontal="left"/>
    </xf>
    <xf numFmtId="0" fontId="81" fillId="47" borderId="147" xfId="0" applyFont="1" applyFill="1" applyBorder="1" applyProtection="1"/>
    <xf numFmtId="0" fontId="0" fillId="47" borderId="6" xfId="0" applyFill="1" applyBorder="1" applyProtection="1"/>
    <xf numFmtId="0" fontId="81" fillId="47" borderId="170" xfId="0" applyFont="1" applyFill="1" applyBorder="1" applyProtection="1"/>
    <xf numFmtId="0" fontId="10" fillId="12" borderId="118" xfId="7" applyFont="1" applyFill="1" applyBorder="1" applyAlignment="1" applyProtection="1">
      <alignment horizontal="left" vertical="center"/>
    </xf>
    <xf numFmtId="0" fontId="4" fillId="12" borderId="116" xfId="0" applyFont="1" applyFill="1" applyBorder="1" applyAlignment="1" applyProtection="1">
      <alignment horizontal="left" vertical="center"/>
    </xf>
    <xf numFmtId="0" fontId="0" fillId="47" borderId="148" xfId="0" applyFill="1" applyBorder="1" applyAlignment="1" applyProtection="1">
      <alignment vertical="center"/>
      <protection locked="0"/>
    </xf>
    <xf numFmtId="0" fontId="0" fillId="47" borderId="157" xfId="0" applyFill="1" applyBorder="1" applyAlignment="1" applyProtection="1">
      <alignment vertical="center"/>
      <protection locked="0"/>
    </xf>
    <xf numFmtId="0" fontId="0" fillId="12" borderId="153" xfId="0" applyFill="1" applyBorder="1" applyProtection="1"/>
    <xf numFmtId="0" fontId="0" fillId="12" borderId="153" xfId="0" applyFill="1" applyBorder="1" applyAlignment="1" applyProtection="1">
      <alignment vertical="center"/>
      <protection locked="0"/>
    </xf>
    <xf numFmtId="0" fontId="0" fillId="12" borderId="151" xfId="0" applyFill="1" applyBorder="1" applyAlignment="1" applyProtection="1">
      <alignment vertical="center"/>
      <protection locked="0"/>
    </xf>
    <xf numFmtId="0" fontId="0" fillId="47" borderId="153" xfId="0" applyFill="1" applyBorder="1" applyProtection="1"/>
    <xf numFmtId="0" fontId="0" fillId="47" borderId="148" xfId="0" applyFill="1" applyBorder="1" applyProtection="1"/>
    <xf numFmtId="0" fontId="10" fillId="47" borderId="118" xfId="7" applyFont="1" applyFill="1" applyBorder="1" applyAlignment="1" applyProtection="1">
      <alignment horizontal="left" vertical="center"/>
    </xf>
    <xf numFmtId="0" fontId="4" fillId="47" borderId="116" xfId="0" applyFont="1" applyFill="1" applyBorder="1" applyAlignment="1" applyProtection="1">
      <alignment horizontal="left" vertical="center"/>
    </xf>
    <xf numFmtId="0" fontId="0" fillId="12" borderId="148" xfId="0" applyFill="1" applyBorder="1" applyProtection="1"/>
    <xf numFmtId="0" fontId="0" fillId="12" borderId="147" xfId="0" applyFill="1" applyBorder="1" applyProtection="1"/>
    <xf numFmtId="0" fontId="0" fillId="12" borderId="31" xfId="0" applyFill="1" applyBorder="1" applyProtection="1"/>
    <xf numFmtId="0" fontId="0" fillId="12" borderId="6" xfId="0" applyFont="1" applyFill="1" applyBorder="1" applyAlignment="1" applyProtection="1">
      <alignment horizontal="left" vertical="center"/>
    </xf>
    <xf numFmtId="0" fontId="0" fillId="12" borderId="173" xfId="0" applyFill="1" applyBorder="1" applyProtection="1"/>
    <xf numFmtId="0" fontId="0" fillId="47" borderId="27" xfId="0" applyFill="1" applyBorder="1" applyProtection="1"/>
    <xf numFmtId="0" fontId="0" fillId="12" borderId="6" xfId="0" applyFill="1" applyBorder="1" applyAlignment="1" applyProtection="1">
      <alignment horizontal="left" vertical="center"/>
    </xf>
    <xf numFmtId="0" fontId="0" fillId="47" borderId="173" xfId="0" applyFill="1" applyBorder="1" applyProtection="1"/>
    <xf numFmtId="0" fontId="0" fillId="47" borderId="172" xfId="0" applyFill="1" applyBorder="1" applyAlignment="1" applyProtection="1">
      <alignment vertical="center"/>
      <protection locked="0"/>
    </xf>
    <xf numFmtId="0" fontId="106" fillId="0" borderId="0" xfId="0" applyFont="1" applyAlignment="1">
      <alignment vertical="center"/>
    </xf>
    <xf numFmtId="0" fontId="75" fillId="4" borderId="55" xfId="1" applyFont="1" applyFill="1" applyBorder="1" applyAlignment="1" applyProtection="1">
      <alignment horizontal="center" vertical="center"/>
    </xf>
    <xf numFmtId="0" fontId="75" fillId="4" borderId="120" xfId="1" applyFont="1" applyFill="1" applyBorder="1" applyAlignment="1" applyProtection="1">
      <alignment horizontal="left" vertical="center" indent="1"/>
    </xf>
    <xf numFmtId="0" fontId="10" fillId="4" borderId="96" xfId="1" applyFont="1" applyFill="1" applyBorder="1" applyAlignment="1" applyProtection="1">
      <alignment horizontal="left" vertical="center" wrapText="1" indent="4"/>
      <protection locked="0"/>
    </xf>
    <xf numFmtId="0" fontId="106" fillId="0" borderId="0" xfId="0" applyFont="1"/>
    <xf numFmtId="0" fontId="99" fillId="0" borderId="0" xfId="7" applyFont="1" applyFill="1" applyBorder="1"/>
    <xf numFmtId="0" fontId="88" fillId="0" borderId="0" xfId="11" applyFont="1" applyFill="1"/>
    <xf numFmtId="0" fontId="88" fillId="0" borderId="0" xfId="2" applyFont="1" applyFill="1"/>
    <xf numFmtId="0" fontId="105" fillId="0" borderId="0" xfId="2" applyFont="1" applyFill="1"/>
    <xf numFmtId="0" fontId="105" fillId="0" borderId="0" xfId="11" applyFont="1" applyFill="1" applyBorder="1" applyAlignment="1">
      <alignment vertical="center" wrapText="1"/>
    </xf>
    <xf numFmtId="0" fontId="105" fillId="0" borderId="0" xfId="11" applyFont="1" applyFill="1" applyBorder="1" applyAlignment="1"/>
    <xf numFmtId="0" fontId="105" fillId="0" borderId="67" xfId="11" applyFont="1" applyFill="1" applyBorder="1" applyAlignment="1"/>
    <xf numFmtId="0" fontId="23" fillId="4" borderId="96" xfId="1" applyFont="1" applyFill="1" applyBorder="1" applyAlignment="1">
      <alignment horizontal="left" vertical="center"/>
    </xf>
    <xf numFmtId="0" fontId="96" fillId="12" borderId="112" xfId="1" applyFont="1" applyFill="1" applyBorder="1" applyAlignment="1">
      <alignment vertical="center"/>
    </xf>
    <xf numFmtId="0" fontId="96" fillId="0" borderId="94" xfId="11" applyFont="1" applyBorder="1"/>
    <xf numFmtId="0" fontId="27" fillId="12" borderId="94" xfId="1" applyFont="1" applyFill="1" applyBorder="1" applyAlignment="1">
      <alignment horizontal="center" vertical="center" wrapText="1"/>
    </xf>
    <xf numFmtId="0" fontId="27" fillId="12" borderId="152" xfId="1" applyFont="1" applyFill="1" applyBorder="1" applyAlignment="1" applyProtection="1">
      <alignment horizontal="center" vertical="center" wrapText="1"/>
      <protection locked="0"/>
    </xf>
    <xf numFmtId="0" fontId="27" fillId="12" borderId="152" xfId="1" applyFont="1" applyFill="1" applyBorder="1" applyAlignment="1" applyProtection="1">
      <alignment horizontal="center" vertical="center"/>
      <protection locked="0"/>
    </xf>
    <xf numFmtId="0" fontId="96" fillId="12" borderId="171" xfId="1" quotePrefix="1" applyFont="1" applyFill="1" applyBorder="1" applyAlignment="1" applyProtection="1">
      <alignment vertical="center"/>
      <protection locked="0"/>
    </xf>
    <xf numFmtId="0" fontId="4" fillId="0" borderId="55" xfId="2" applyFill="1" applyBorder="1"/>
    <xf numFmtId="0" fontId="27" fillId="47" borderId="55" xfId="1" applyFont="1" applyFill="1" applyBorder="1" applyAlignment="1">
      <alignment horizontal="center" vertical="center"/>
    </xf>
    <xf numFmtId="0" fontId="27" fillId="12" borderId="173" xfId="1" applyFont="1" applyFill="1" applyBorder="1" applyAlignment="1" applyProtection="1">
      <alignment horizontal="center" vertical="center"/>
      <protection locked="0"/>
    </xf>
    <xf numFmtId="0" fontId="27" fillId="12" borderId="172" xfId="1" applyFont="1" applyFill="1" applyBorder="1" applyAlignment="1" applyProtection="1">
      <alignment horizontal="center" vertical="center"/>
      <protection locked="0"/>
    </xf>
    <xf numFmtId="0" fontId="27" fillId="12" borderId="155" xfId="1" applyFont="1" applyFill="1" applyBorder="1" applyAlignment="1" applyProtection="1">
      <alignment horizontal="center" vertical="center"/>
      <protection locked="0"/>
    </xf>
    <xf numFmtId="0" fontId="27" fillId="12" borderId="174" xfId="1" applyFont="1" applyFill="1" applyBorder="1" applyAlignment="1" applyProtection="1">
      <alignment horizontal="center" vertical="center"/>
      <protection locked="0"/>
    </xf>
    <xf numFmtId="165" fontId="13" fillId="12" borderId="150" xfId="7" applyNumberFormat="1" applyFont="1" applyFill="1" applyBorder="1" applyAlignment="1" applyProtection="1">
      <alignment horizontal="right" vertical="center" wrapText="1"/>
      <protection locked="0"/>
    </xf>
    <xf numFmtId="0" fontId="27" fillId="12" borderId="171" xfId="1" applyFont="1" applyFill="1" applyBorder="1" applyAlignment="1" applyProtection="1">
      <alignment horizontal="center" vertical="center"/>
      <protection locked="0"/>
    </xf>
    <xf numFmtId="0" fontId="27" fillId="12" borderId="145" xfId="1" applyFont="1" applyFill="1" applyBorder="1" applyAlignment="1" applyProtection="1">
      <alignment horizontal="center" vertical="center"/>
      <protection locked="0"/>
    </xf>
    <xf numFmtId="0" fontId="9" fillId="0" borderId="94" xfId="0" applyFont="1" applyFill="1" applyBorder="1" applyAlignment="1" applyProtection="1">
      <alignment horizontal="center" vertical="center" wrapText="1"/>
    </xf>
    <xf numFmtId="0" fontId="0" fillId="47" borderId="147" xfId="0" applyFill="1" applyBorder="1" applyProtection="1"/>
    <xf numFmtId="0" fontId="0" fillId="47" borderId="170" xfId="0" applyFill="1" applyBorder="1" applyProtection="1"/>
    <xf numFmtId="1" fontId="4" fillId="12" borderId="113" xfId="2" applyNumberFormat="1" applyFill="1" applyBorder="1" applyAlignment="1" applyProtection="1">
      <alignment horizontal="right" vertical="center"/>
      <protection locked="0"/>
    </xf>
    <xf numFmtId="1" fontId="4" fillId="12" borderId="87" xfId="2" applyNumberFormat="1" applyFill="1" applyBorder="1" applyAlignment="1" applyProtection="1">
      <alignment horizontal="right" vertical="center"/>
      <protection locked="0"/>
    </xf>
    <xf numFmtId="1" fontId="4" fillId="12" borderId="88" xfId="2" applyNumberFormat="1" applyFill="1" applyBorder="1" applyAlignment="1" applyProtection="1">
      <alignment horizontal="right" vertical="center"/>
      <protection locked="0"/>
    </xf>
    <xf numFmtId="1" fontId="4" fillId="12" borderId="149" xfId="2" applyNumberFormat="1" applyFill="1" applyBorder="1" applyAlignment="1" applyProtection="1">
      <alignment horizontal="right" vertical="center"/>
      <protection locked="0"/>
    </xf>
    <xf numFmtId="1" fontId="4" fillId="12" borderId="151" xfId="2" applyNumberFormat="1" applyFill="1" applyBorder="1" applyAlignment="1" applyProtection="1">
      <alignment horizontal="right" vertical="center"/>
      <protection locked="0"/>
    </xf>
    <xf numFmtId="1" fontId="4" fillId="12" borderId="152" xfId="2" applyNumberFormat="1" applyFill="1" applyBorder="1" applyAlignment="1" applyProtection="1">
      <alignment horizontal="right" vertical="center"/>
      <protection locked="0"/>
    </xf>
    <xf numFmtId="1" fontId="4" fillId="12" borderId="149" xfId="78" applyNumberFormat="1" applyFont="1" applyFill="1" applyBorder="1" applyAlignment="1" applyProtection="1">
      <alignment horizontal="right" vertical="center"/>
      <protection locked="0"/>
    </xf>
    <xf numFmtId="1" fontId="4" fillId="12" borderId="151" xfId="78" applyNumberFormat="1" applyFont="1" applyFill="1" applyBorder="1" applyAlignment="1" applyProtection="1">
      <alignment horizontal="right" vertical="center"/>
      <protection locked="0"/>
    </xf>
    <xf numFmtId="1" fontId="4" fillId="12" borderId="152" xfId="78" applyNumberFormat="1" applyFont="1" applyFill="1" applyBorder="1" applyAlignment="1" applyProtection="1">
      <alignment horizontal="right" vertical="center"/>
      <protection locked="0"/>
    </xf>
    <xf numFmtId="1" fontId="4" fillId="12" borderId="136" xfId="2" applyNumberFormat="1" applyFill="1" applyBorder="1" applyAlignment="1" applyProtection="1">
      <alignment horizontal="right" vertical="center"/>
      <protection locked="0"/>
    </xf>
    <xf numFmtId="1" fontId="4" fillId="12" borderId="128" xfId="2" applyNumberFormat="1" applyFill="1" applyBorder="1" applyAlignment="1" applyProtection="1">
      <alignment horizontal="right" vertical="center"/>
      <protection locked="0"/>
    </xf>
    <xf numFmtId="1" fontId="4" fillId="12" borderId="129" xfId="2" applyNumberFormat="1" applyFill="1" applyBorder="1" applyAlignment="1" applyProtection="1">
      <alignment horizontal="right" vertical="center"/>
      <protection locked="0"/>
    </xf>
    <xf numFmtId="1" fontId="4" fillId="12" borderId="57" xfId="78" applyNumberFormat="1" applyFont="1" applyFill="1" applyBorder="1" applyAlignment="1" applyProtection="1">
      <alignment horizontal="right" vertical="center"/>
      <protection locked="0"/>
    </xf>
    <xf numFmtId="1" fontId="4" fillId="12" borderId="59" xfId="78" applyNumberFormat="1" applyFont="1" applyFill="1" applyBorder="1" applyAlignment="1" applyProtection="1">
      <alignment horizontal="right" vertical="center"/>
      <protection locked="0"/>
    </xf>
    <xf numFmtId="1" fontId="4" fillId="12" borderId="60" xfId="78" applyNumberFormat="1" applyFont="1" applyFill="1" applyBorder="1" applyAlignment="1" applyProtection="1">
      <alignment horizontal="right" vertical="center"/>
      <protection locked="0"/>
    </xf>
    <xf numFmtId="1" fontId="4" fillId="12" borderId="29" xfId="78" applyNumberFormat="1" applyFont="1" applyFill="1" applyBorder="1" applyAlignment="1" applyProtection="1">
      <alignment horizontal="right" vertical="center"/>
      <protection locked="0"/>
    </xf>
    <xf numFmtId="1" fontId="4" fillId="12" borderId="32" xfId="78" applyNumberFormat="1" applyFont="1" applyFill="1" applyBorder="1" applyAlignment="1" applyProtection="1">
      <alignment horizontal="right" vertical="center"/>
      <protection locked="0"/>
    </xf>
    <xf numFmtId="1" fontId="4" fillId="12" borderId="33" xfId="78" applyNumberFormat="1" applyFont="1" applyFill="1" applyBorder="1" applyAlignment="1" applyProtection="1">
      <alignment horizontal="right" vertical="center"/>
      <protection locked="0"/>
    </xf>
    <xf numFmtId="1" fontId="4" fillId="12" borderId="121" xfId="78" applyNumberFormat="1" applyFont="1" applyFill="1" applyBorder="1" applyAlignment="1" applyProtection="1">
      <alignment horizontal="right" vertical="center"/>
      <protection locked="0"/>
    </xf>
    <xf numFmtId="1" fontId="4" fillId="12" borderId="102" xfId="78" applyNumberFormat="1" applyFont="1" applyFill="1" applyBorder="1" applyAlignment="1" applyProtection="1">
      <alignment horizontal="right" vertical="center"/>
      <protection locked="0"/>
    </xf>
    <xf numFmtId="1" fontId="4" fillId="12" borderId="103" xfId="78" applyNumberFormat="1" applyFont="1" applyFill="1" applyBorder="1" applyAlignment="1" applyProtection="1">
      <alignment horizontal="right" vertical="center"/>
      <protection locked="0"/>
    </xf>
    <xf numFmtId="1" fontId="4" fillId="12" borderId="86" xfId="2" applyNumberFormat="1" applyFill="1" applyBorder="1" applyAlignment="1" applyProtection="1">
      <alignment horizontal="right" vertical="center"/>
      <protection locked="0"/>
    </xf>
    <xf numFmtId="1" fontId="4" fillId="12" borderId="130" xfId="78" applyNumberFormat="1" applyFont="1" applyFill="1" applyBorder="1" applyAlignment="1" applyProtection="1">
      <alignment horizontal="right" vertical="center"/>
      <protection locked="0"/>
    </xf>
    <xf numFmtId="1" fontId="4" fillId="12" borderId="128" xfId="78" applyNumberFormat="1" applyFont="1" applyFill="1" applyBorder="1" applyAlignment="1" applyProtection="1">
      <alignment horizontal="right" vertical="center"/>
      <protection locked="0"/>
    </xf>
    <xf numFmtId="1" fontId="4" fillId="12" borderId="129" xfId="78" applyNumberFormat="1" applyFont="1" applyFill="1" applyBorder="1" applyAlignment="1" applyProtection="1">
      <alignment horizontal="right" vertical="center"/>
      <protection locked="0"/>
    </xf>
    <xf numFmtId="0" fontId="9" fillId="4" borderId="94" xfId="0" applyFont="1" applyFill="1" applyBorder="1" applyAlignment="1" applyProtection="1">
      <alignment horizontal="center" vertical="center" wrapText="1"/>
    </xf>
    <xf numFmtId="0" fontId="9" fillId="4" borderId="0" xfId="0" applyFont="1" applyFill="1" applyBorder="1" applyAlignment="1" applyProtection="1">
      <alignment horizontal="center" vertical="center" wrapText="1"/>
    </xf>
    <xf numFmtId="0" fontId="13" fillId="0" borderId="0" xfId="1" applyFont="1" applyFill="1" applyAlignment="1"/>
    <xf numFmtId="0" fontId="2" fillId="0" borderId="0" xfId="0" applyFont="1" applyFill="1" applyAlignment="1"/>
    <xf numFmtId="0" fontId="0" fillId="0" borderId="0" xfId="0" applyFill="1" applyAlignment="1"/>
    <xf numFmtId="0" fontId="0" fillId="0" borderId="0" xfId="0" applyFont="1" applyFill="1" applyAlignment="1"/>
    <xf numFmtId="0" fontId="79" fillId="0" borderId="0" xfId="1" applyFont="1" applyFill="1" applyAlignment="1"/>
    <xf numFmtId="0" fontId="2" fillId="2" borderId="58" xfId="10" applyFont="1" applyFill="1" applyBorder="1" applyAlignment="1">
      <alignment vertical="top" wrapText="1"/>
    </xf>
    <xf numFmtId="0" fontId="2" fillId="2" borderId="172" xfId="10" applyFill="1" applyBorder="1" applyAlignment="1">
      <alignment vertical="top" wrapText="1"/>
    </xf>
    <xf numFmtId="0" fontId="2" fillId="2" borderId="172" xfId="10" applyNumberFormat="1" applyFill="1" applyBorder="1" applyAlignment="1">
      <alignment vertical="top" wrapText="1"/>
    </xf>
    <xf numFmtId="0" fontId="2" fillId="2" borderId="173" xfId="10" applyFill="1" applyBorder="1" applyAlignment="1">
      <alignment vertical="top" wrapText="1"/>
    </xf>
    <xf numFmtId="0" fontId="0" fillId="12" borderId="96" xfId="0" applyFill="1" applyBorder="1" applyProtection="1">
      <protection locked="0"/>
    </xf>
    <xf numFmtId="0" fontId="4" fillId="12" borderId="96" xfId="0" applyFont="1" applyFill="1" applyBorder="1" applyProtection="1">
      <protection locked="0"/>
    </xf>
    <xf numFmtId="0" fontId="81" fillId="12" borderId="112" xfId="0" applyFont="1" applyFill="1" applyBorder="1" applyProtection="1">
      <protection locked="0"/>
    </xf>
    <xf numFmtId="0" fontId="0" fillId="12" borderId="48" xfId="0" applyFill="1" applyBorder="1" applyProtection="1">
      <protection locked="0"/>
    </xf>
    <xf numFmtId="0" fontId="4" fillId="12" borderId="48" xfId="0" applyFont="1" applyFill="1" applyBorder="1" applyProtection="1">
      <protection locked="0"/>
    </xf>
    <xf numFmtId="0" fontId="81" fillId="47" borderId="170" xfId="0" applyFont="1" applyFill="1" applyBorder="1" applyProtection="1">
      <protection locked="0"/>
    </xf>
    <xf numFmtId="0" fontId="0" fillId="12" borderId="153" xfId="0" applyFill="1" applyBorder="1" applyProtection="1">
      <protection locked="0"/>
    </xf>
    <xf numFmtId="0" fontId="0" fillId="12" borderId="149" xfId="0" applyFill="1" applyBorder="1" applyAlignment="1" applyProtection="1">
      <alignment vertical="center"/>
      <protection locked="0"/>
    </xf>
    <xf numFmtId="0" fontId="0" fillId="12" borderId="161" xfId="0" applyFill="1" applyBorder="1" applyAlignment="1" applyProtection="1">
      <alignment vertical="center"/>
      <protection locked="0"/>
    </xf>
    <xf numFmtId="0" fontId="0" fillId="47" borderId="61" xfId="0" applyFill="1" applyBorder="1" applyProtection="1">
      <protection locked="0"/>
    </xf>
    <xf numFmtId="0" fontId="0" fillId="0" borderId="61" xfId="0" applyFill="1" applyBorder="1" applyProtection="1"/>
    <xf numFmtId="0" fontId="4" fillId="0" borderId="55" xfId="2" applyFill="1" applyBorder="1" applyProtection="1"/>
    <xf numFmtId="0" fontId="0" fillId="0" borderId="49" xfId="0" applyFill="1" applyBorder="1" applyProtection="1"/>
    <xf numFmtId="0" fontId="0" fillId="47" borderId="173" xfId="0" applyFill="1" applyBorder="1" applyAlignment="1" applyProtection="1">
      <alignment vertical="center"/>
      <protection locked="0"/>
    </xf>
    <xf numFmtId="0" fontId="0" fillId="47" borderId="145" xfId="0" applyFill="1" applyBorder="1" applyAlignment="1" applyProtection="1">
      <alignment vertical="center"/>
      <protection locked="0"/>
    </xf>
    <xf numFmtId="0" fontId="28" fillId="12" borderId="57" xfId="11" applyFont="1" applyFill="1" applyBorder="1" applyAlignment="1">
      <alignment vertical="center" wrapText="1"/>
    </xf>
    <xf numFmtId="0" fontId="1" fillId="4" borderId="115" xfId="0" applyFont="1" applyFill="1" applyBorder="1" applyAlignment="1" applyProtection="1">
      <alignment vertical="center"/>
    </xf>
    <xf numFmtId="0" fontId="10" fillId="4" borderId="27" xfId="1" applyFont="1" applyFill="1" applyBorder="1" applyAlignment="1" applyProtection="1">
      <alignment horizontal="left" vertical="center" indent="4"/>
    </xf>
    <xf numFmtId="0" fontId="10" fillId="4" borderId="112" xfId="1" applyFont="1" applyFill="1" applyBorder="1" applyAlignment="1" applyProtection="1">
      <alignment horizontal="left" vertical="center" indent="1"/>
    </xf>
    <xf numFmtId="0" fontId="10" fillId="4" borderId="154" xfId="1" applyFont="1" applyFill="1" applyBorder="1" applyAlignment="1" applyProtection="1">
      <alignment horizontal="left" vertical="center" indent="1"/>
    </xf>
    <xf numFmtId="0" fontId="10" fillId="4" borderId="48" xfId="1" applyFont="1" applyFill="1" applyBorder="1" applyAlignment="1" applyProtection="1">
      <alignment horizontal="left" vertical="center" indent="4"/>
    </xf>
    <xf numFmtId="0" fontId="10" fillId="4" borderId="127" xfId="1" applyFont="1" applyFill="1" applyBorder="1" applyAlignment="1" applyProtection="1">
      <alignment horizontal="left" vertical="center" indent="1"/>
    </xf>
    <xf numFmtId="0" fontId="10" fillId="4" borderId="112" xfId="1" applyFont="1" applyFill="1" applyBorder="1" applyAlignment="1" applyProtection="1">
      <alignment horizontal="left" vertical="center" wrapText="1" indent="1"/>
    </xf>
    <xf numFmtId="0" fontId="10" fillId="4" borderId="154" xfId="1" applyFont="1" applyFill="1" applyBorder="1" applyAlignment="1" applyProtection="1">
      <alignment horizontal="left" vertical="center" wrapText="1" indent="1"/>
    </xf>
    <xf numFmtId="0" fontId="10" fillId="4" borderId="127" xfId="1" applyFont="1" applyFill="1" applyBorder="1" applyAlignment="1" applyProtection="1">
      <alignment horizontal="left" vertical="center" wrapText="1" indent="1"/>
    </xf>
    <xf numFmtId="0" fontId="106" fillId="0" borderId="0" xfId="0" applyFont="1" applyFill="1"/>
    <xf numFmtId="0" fontId="101" fillId="0" borderId="0" xfId="0" applyFont="1" applyFill="1" applyBorder="1"/>
    <xf numFmtId="0" fontId="110" fillId="0" borderId="94" xfId="0" applyFont="1" applyFill="1" applyBorder="1"/>
    <xf numFmtId="0" fontId="110" fillId="0" borderId="85" xfId="0" applyFont="1" applyFill="1" applyBorder="1"/>
    <xf numFmtId="0" fontId="0" fillId="0" borderId="0" xfId="0" applyFill="1" applyBorder="1"/>
    <xf numFmtId="0" fontId="99" fillId="0" borderId="0" xfId="1" applyFont="1" applyFill="1" applyBorder="1"/>
    <xf numFmtId="0" fontId="83" fillId="0" borderId="0" xfId="0" applyFont="1" applyFill="1" applyBorder="1"/>
    <xf numFmtId="0" fontId="0" fillId="0" borderId="0" xfId="0" applyFill="1"/>
    <xf numFmtId="0" fontId="99" fillId="0" borderId="118" xfId="1" applyFont="1" applyFill="1" applyBorder="1"/>
    <xf numFmtId="0" fontId="96" fillId="12" borderId="154" xfId="1" applyFont="1" applyFill="1" applyBorder="1" applyAlignment="1">
      <alignment vertical="center"/>
    </xf>
    <xf numFmtId="0" fontId="96" fillId="0" borderId="0" xfId="2" applyFont="1" applyFill="1" applyBorder="1" applyProtection="1"/>
    <xf numFmtId="0" fontId="81" fillId="12" borderId="86" xfId="0" applyFont="1" applyFill="1" applyBorder="1" applyProtection="1"/>
    <xf numFmtId="0" fontId="81" fillId="12" borderId="31" xfId="0" applyFont="1" applyFill="1" applyBorder="1" applyProtection="1"/>
    <xf numFmtId="0" fontId="81" fillId="12" borderId="153" xfId="0" applyFont="1" applyFill="1" applyBorder="1" applyProtection="1"/>
    <xf numFmtId="0" fontId="81" fillId="47" borderId="118" xfId="0" applyFont="1" applyFill="1" applyBorder="1" applyProtection="1"/>
    <xf numFmtId="0" fontId="81" fillId="47" borderId="153" xfId="0" applyFont="1" applyFill="1" applyBorder="1" applyProtection="1"/>
    <xf numFmtId="0" fontId="81" fillId="47" borderId="148" xfId="0" applyFont="1" applyFill="1" applyBorder="1" applyProtection="1"/>
    <xf numFmtId="0" fontId="81" fillId="12" borderId="173" xfId="0" applyFont="1" applyFill="1" applyBorder="1" applyProtection="1"/>
    <xf numFmtId="0" fontId="96" fillId="0" borderId="0" xfId="7" applyFont="1" applyFill="1" applyBorder="1" applyAlignment="1" applyProtection="1">
      <alignment horizontal="left" vertical="center"/>
    </xf>
    <xf numFmtId="0" fontId="81" fillId="12" borderId="118" xfId="0" applyFont="1" applyFill="1" applyBorder="1" applyProtection="1"/>
    <xf numFmtId="0" fontId="81" fillId="12" borderId="147" xfId="0" applyFont="1" applyFill="1" applyBorder="1" applyProtection="1"/>
    <xf numFmtId="0" fontId="81" fillId="47" borderId="27" xfId="0" applyFont="1" applyFill="1" applyBorder="1" applyProtection="1"/>
    <xf numFmtId="0" fontId="81" fillId="12" borderId="148" xfId="0" applyFont="1" applyFill="1" applyBorder="1" applyProtection="1"/>
    <xf numFmtId="0" fontId="81" fillId="47" borderId="173" xfId="0" applyFont="1" applyFill="1" applyBorder="1" applyProtection="1"/>
    <xf numFmtId="0" fontId="102" fillId="4" borderId="102" xfId="0" applyFont="1" applyFill="1" applyBorder="1" applyAlignment="1" applyProtection="1">
      <alignment horizontal="left" vertical="center"/>
    </xf>
    <xf numFmtId="0" fontId="10" fillId="4" borderId="82" xfId="1" applyFont="1" applyFill="1" applyBorder="1" applyAlignment="1" applyProtection="1">
      <alignment horizontal="left" vertical="center" wrapText="1" indent="4"/>
    </xf>
    <xf numFmtId="0" fontId="10" fillId="4" borderId="151" xfId="1" applyFont="1" applyFill="1" applyBorder="1" applyAlignment="1" applyProtection="1">
      <alignment horizontal="left" vertical="center" indent="4"/>
    </xf>
    <xf numFmtId="0" fontId="10" fillId="4" borderId="128" xfId="1" applyFont="1" applyFill="1" applyBorder="1" applyAlignment="1" applyProtection="1">
      <alignment horizontal="left" vertical="center" indent="4"/>
    </xf>
    <xf numFmtId="0" fontId="10" fillId="4" borderId="32" xfId="1" applyFont="1" applyFill="1" applyBorder="1" applyAlignment="1" applyProtection="1">
      <alignment horizontal="left" vertical="center" indent="4"/>
    </xf>
    <xf numFmtId="0" fontId="10" fillId="4" borderId="157" xfId="1" applyFont="1" applyFill="1" applyBorder="1" applyAlignment="1" applyProtection="1">
      <alignment horizontal="left" vertical="center" indent="4"/>
    </xf>
    <xf numFmtId="0" fontId="10" fillId="4" borderId="59" xfId="1" applyFont="1" applyFill="1" applyBorder="1" applyAlignment="1" applyProtection="1">
      <alignment horizontal="left" vertical="center" indent="4"/>
    </xf>
    <xf numFmtId="0" fontId="102" fillId="4" borderId="117" xfId="0" applyFont="1" applyFill="1" applyBorder="1" applyAlignment="1" applyProtection="1">
      <alignment horizontal="left" vertical="center"/>
    </xf>
    <xf numFmtId="0" fontId="10" fillId="4" borderId="97" xfId="1" applyFont="1" applyFill="1" applyBorder="1" applyAlignment="1" applyProtection="1">
      <alignment horizontal="left" vertical="center" wrapText="1" indent="4"/>
    </xf>
    <xf numFmtId="0" fontId="10" fillId="4" borderId="148" xfId="1" applyFont="1" applyFill="1" applyBorder="1" applyAlignment="1" applyProtection="1">
      <alignment horizontal="left" vertical="center" indent="4"/>
    </xf>
    <xf numFmtId="0" fontId="10" fillId="4" borderId="61" xfId="1" applyFont="1" applyFill="1" applyBorder="1" applyAlignment="1" applyProtection="1">
      <alignment horizontal="left" vertical="center" indent="4"/>
    </xf>
    <xf numFmtId="0" fontId="102" fillId="4" borderId="115" xfId="0" applyFont="1" applyFill="1" applyBorder="1" applyAlignment="1" applyProtection="1">
      <alignment horizontal="left" vertical="center"/>
    </xf>
    <xf numFmtId="0" fontId="102" fillId="4" borderId="103" xfId="0" applyFont="1" applyFill="1" applyBorder="1" applyAlignment="1" applyProtection="1">
      <alignment horizontal="left" vertical="center"/>
    </xf>
    <xf numFmtId="0" fontId="88" fillId="0" borderId="0" xfId="7" applyFont="1" applyFill="1" applyBorder="1" applyAlignment="1" applyProtection="1">
      <alignment horizontal="right" vertical="center" wrapText="1"/>
    </xf>
    <xf numFmtId="0" fontId="88" fillId="0" borderId="118" xfId="7" applyFont="1" applyFill="1" applyBorder="1" applyAlignment="1" applyProtection="1">
      <alignment horizontal="right" vertical="center" wrapText="1"/>
    </xf>
    <xf numFmtId="0" fontId="88" fillId="0" borderId="55" xfId="7" applyFont="1" applyFill="1" applyBorder="1" applyAlignment="1" applyProtection="1">
      <alignment horizontal="right" vertical="center" wrapText="1"/>
    </xf>
    <xf numFmtId="0" fontId="88" fillId="0" borderId="55" xfId="7" applyFont="1" applyFill="1" applyBorder="1" applyAlignment="1" applyProtection="1">
      <alignment horizontal="right" vertical="center"/>
    </xf>
    <xf numFmtId="0" fontId="88" fillId="0" borderId="49" xfId="7" applyFont="1" applyFill="1" applyBorder="1" applyAlignment="1" applyProtection="1">
      <alignment horizontal="right" vertical="center"/>
    </xf>
    <xf numFmtId="0" fontId="9" fillId="2" borderId="97" xfId="0" applyFont="1" applyFill="1" applyBorder="1" applyAlignment="1">
      <alignment vertical="center"/>
    </xf>
    <xf numFmtId="0" fontId="9" fillId="2" borderId="94" xfId="0" applyFont="1" applyFill="1" applyBorder="1" applyAlignment="1">
      <alignment vertical="center"/>
    </xf>
    <xf numFmtId="0" fontId="9" fillId="2" borderId="85" xfId="0" applyFont="1" applyFill="1" applyBorder="1" applyAlignment="1">
      <alignment vertical="center"/>
    </xf>
    <xf numFmtId="0" fontId="0" fillId="4" borderId="118" xfId="0" applyFill="1" applyBorder="1"/>
    <xf numFmtId="0" fontId="0" fillId="4" borderId="6" xfId="0" applyFill="1" applyBorder="1"/>
    <xf numFmtId="0" fontId="0" fillId="4" borderId="7" xfId="0" applyFill="1" applyBorder="1"/>
    <xf numFmtId="0" fontId="0" fillId="4" borderId="8" xfId="0" applyFill="1" applyBorder="1"/>
    <xf numFmtId="0" fontId="96" fillId="0" borderId="97" xfId="1" applyFont="1" applyFill="1" applyBorder="1" applyAlignment="1">
      <alignment vertical="top" wrapText="1"/>
    </xf>
    <xf numFmtId="0" fontId="96" fillId="0" borderId="148" xfId="1" applyFont="1" applyFill="1" applyBorder="1" applyAlignment="1">
      <alignment vertical="top" wrapText="1"/>
    </xf>
    <xf numFmtId="0" fontId="96" fillId="0" borderId="118" xfId="1" applyFont="1" applyFill="1" applyBorder="1" applyAlignment="1">
      <alignment vertical="top" wrapText="1"/>
    </xf>
    <xf numFmtId="0" fontId="96" fillId="0" borderId="130" xfId="1" applyFont="1" applyFill="1" applyBorder="1" applyAlignment="1">
      <alignment vertical="top" wrapText="1"/>
    </xf>
    <xf numFmtId="186" fontId="116" fillId="0" borderId="0" xfId="319" applyNumberFormat="1" applyFont="1" applyAlignment="1">
      <alignment horizontal="center" vertical="center" wrapText="1"/>
    </xf>
    <xf numFmtId="186" fontId="0" fillId="5" borderId="0" xfId="319" applyNumberFormat="1" applyFont="1" applyFill="1" applyAlignment="1">
      <alignment horizontal="right" vertical="center" wrapText="1"/>
    </xf>
    <xf numFmtId="186" fontId="0" fillId="0" borderId="68" xfId="319" applyNumberFormat="1" applyFont="1" applyBorder="1"/>
    <xf numFmtId="0" fontId="10" fillId="4" borderId="10" xfId="1" applyFont="1" applyFill="1" applyBorder="1" applyAlignment="1">
      <alignment horizontal="center" vertical="center" wrapText="1"/>
    </xf>
    <xf numFmtId="0" fontId="10" fillId="4" borderId="56" xfId="1" applyFont="1" applyFill="1" applyBorder="1" applyAlignment="1">
      <alignment horizontal="center" vertical="center" wrapText="1"/>
    </xf>
    <xf numFmtId="0" fontId="103" fillId="4" borderId="0" xfId="0" applyFont="1" applyFill="1" applyBorder="1" applyProtection="1">
      <protection hidden="1"/>
    </xf>
    <xf numFmtId="0" fontId="10" fillId="0" borderId="147" xfId="1" applyFont="1" applyFill="1" applyBorder="1" applyAlignment="1" applyProtection="1">
      <alignment horizontal="left" vertical="center" indent="4"/>
      <protection locked="0"/>
    </xf>
    <xf numFmtId="0" fontId="10" fillId="4" borderId="58" xfId="1" applyFont="1" applyFill="1" applyBorder="1" applyAlignment="1">
      <alignment horizontal="center" vertical="center" wrapText="1"/>
    </xf>
    <xf numFmtId="0" fontId="10" fillId="4" borderId="58" xfId="1" applyFont="1" applyFill="1" applyBorder="1" applyAlignment="1">
      <alignment horizontal="left" vertical="center" wrapText="1" indent="2"/>
    </xf>
    <xf numFmtId="0" fontId="10" fillId="4" borderId="135" xfId="1" applyFont="1" applyFill="1" applyBorder="1" applyAlignment="1" applyProtection="1">
      <alignment horizontal="left" vertical="center" indent="4"/>
    </xf>
    <xf numFmtId="0" fontId="10" fillId="4" borderId="176" xfId="1" applyFont="1" applyFill="1" applyBorder="1" applyAlignment="1">
      <alignment horizontal="left" vertical="center" wrapText="1" indent="2"/>
    </xf>
    <xf numFmtId="0" fontId="10" fillId="0" borderId="112" xfId="1" applyFont="1" applyFill="1" applyBorder="1" applyAlignment="1" applyProtection="1">
      <alignment horizontal="left" vertical="center" indent="4"/>
      <protection locked="0"/>
    </xf>
    <xf numFmtId="0" fontId="10" fillId="0" borderId="27" xfId="1" applyFont="1" applyFill="1" applyBorder="1" applyAlignment="1" applyProtection="1">
      <alignment horizontal="left" vertical="center" indent="4"/>
      <protection locked="0"/>
    </xf>
    <xf numFmtId="0" fontId="10" fillId="0" borderId="154" xfId="1" applyFont="1" applyFill="1" applyBorder="1" applyAlignment="1" applyProtection="1">
      <alignment horizontal="left" vertical="center" indent="4"/>
      <protection locked="0"/>
    </xf>
    <xf numFmtId="0" fontId="10" fillId="4" borderId="0" xfId="1" applyFont="1" applyFill="1" applyBorder="1" applyAlignment="1">
      <alignment horizontal="left" vertical="center" wrapText="1" indent="4"/>
    </xf>
    <xf numFmtId="0" fontId="81" fillId="4" borderId="0" xfId="0" applyFont="1" applyFill="1" applyBorder="1" applyProtection="1">
      <protection hidden="1"/>
    </xf>
    <xf numFmtId="0" fontId="10" fillId="4" borderId="0" xfId="1" applyFont="1" applyFill="1" applyBorder="1" applyAlignment="1">
      <alignment horizontal="center" vertical="center" wrapText="1"/>
    </xf>
    <xf numFmtId="0" fontId="10" fillId="4" borderId="0" xfId="1" applyFont="1" applyFill="1" applyBorder="1" applyAlignment="1">
      <alignment horizontal="left" vertical="center" wrapText="1" indent="2"/>
    </xf>
    <xf numFmtId="0" fontId="10" fillId="4" borderId="0" xfId="1" applyFont="1" applyFill="1" applyBorder="1" applyAlignment="1">
      <alignment horizontal="left" vertical="center" indent="4"/>
    </xf>
    <xf numFmtId="0" fontId="10" fillId="0" borderId="170" xfId="1" applyFont="1" applyFill="1" applyBorder="1" applyAlignment="1" applyProtection="1">
      <alignment horizontal="left" vertical="center" indent="4"/>
      <protection locked="0"/>
    </xf>
    <xf numFmtId="186" fontId="117" fillId="12" borderId="79" xfId="319" applyNumberFormat="1" applyFont="1" applyFill="1" applyBorder="1" applyAlignment="1" applyProtection="1">
      <alignment horizontal="center" vertical="center" wrapText="1"/>
      <protection locked="0"/>
    </xf>
    <xf numFmtId="186" fontId="117" fillId="12" borderId="34" xfId="319" applyNumberFormat="1" applyFont="1" applyFill="1" applyBorder="1" applyAlignment="1" applyProtection="1">
      <alignment horizontal="center" vertical="center" wrapText="1"/>
      <protection locked="0"/>
    </xf>
    <xf numFmtId="186" fontId="117" fillId="12" borderId="150" xfId="319" applyNumberFormat="1" applyFont="1" applyFill="1" applyBorder="1" applyAlignment="1" applyProtection="1">
      <alignment horizontal="center" vertical="center" wrapText="1"/>
      <protection locked="0"/>
    </xf>
    <xf numFmtId="186" fontId="117" fillId="12" borderId="156" xfId="319" applyNumberFormat="1" applyFont="1" applyFill="1" applyBorder="1" applyAlignment="1" applyProtection="1">
      <alignment horizontal="center" vertical="center" wrapText="1"/>
      <protection locked="0"/>
    </xf>
    <xf numFmtId="186" fontId="117" fillId="12" borderId="113" xfId="319" applyNumberFormat="1" applyFont="1" applyFill="1" applyBorder="1" applyAlignment="1" applyProtection="1">
      <alignment horizontal="center" vertical="center" wrapText="1"/>
      <protection locked="0"/>
    </xf>
    <xf numFmtId="186" fontId="117" fillId="12" borderId="149" xfId="319" applyNumberFormat="1" applyFont="1" applyFill="1" applyBorder="1" applyAlignment="1" applyProtection="1">
      <alignment horizontal="center" vertical="center" wrapText="1"/>
      <protection locked="0"/>
    </xf>
    <xf numFmtId="186" fontId="117" fillId="12" borderId="171" xfId="319" applyNumberFormat="1" applyFont="1" applyFill="1" applyBorder="1" applyAlignment="1" applyProtection="1">
      <alignment horizontal="center" vertical="center" wrapText="1"/>
      <protection locked="0"/>
    </xf>
    <xf numFmtId="186" fontId="117" fillId="12" borderId="114" xfId="319" applyNumberFormat="1" applyFont="1" applyFill="1" applyBorder="1" applyAlignment="1" applyProtection="1">
      <alignment horizontal="center" vertical="center" wrapText="1"/>
      <protection locked="0"/>
    </xf>
    <xf numFmtId="186" fontId="117" fillId="12" borderId="161" xfId="319" applyNumberFormat="1" applyFont="1" applyFill="1" applyBorder="1" applyAlignment="1" applyProtection="1">
      <alignment horizontal="center" vertical="center" wrapText="1"/>
      <protection locked="0"/>
    </xf>
    <xf numFmtId="186" fontId="117" fillId="12" borderId="146" xfId="319" applyNumberFormat="1" applyFont="1" applyFill="1" applyBorder="1" applyAlignment="1" applyProtection="1">
      <alignment horizontal="center" vertical="center" wrapText="1"/>
      <protection locked="0"/>
    </xf>
    <xf numFmtId="186" fontId="117" fillId="12" borderId="87" xfId="319" applyNumberFormat="1" applyFont="1" applyFill="1" applyBorder="1" applyAlignment="1" applyProtection="1">
      <alignment horizontal="center" vertical="center" wrapText="1"/>
      <protection locked="0"/>
    </xf>
    <xf numFmtId="186" fontId="117" fillId="12" borderId="88" xfId="319" applyNumberFormat="1" applyFont="1" applyFill="1" applyBorder="1" applyAlignment="1" applyProtection="1">
      <alignment horizontal="center" vertical="center" wrapText="1"/>
      <protection locked="0"/>
    </xf>
    <xf numFmtId="186" fontId="117" fillId="12" borderId="151" xfId="319" applyNumberFormat="1" applyFont="1" applyFill="1" applyBorder="1" applyAlignment="1" applyProtection="1">
      <alignment horizontal="center" vertical="center" wrapText="1"/>
      <protection locked="0"/>
    </xf>
    <xf numFmtId="186" fontId="117" fillId="12" borderId="172" xfId="319" applyNumberFormat="1" applyFont="1" applyFill="1" applyBorder="1" applyAlignment="1" applyProtection="1">
      <alignment horizontal="center" vertical="center" wrapText="1"/>
      <protection locked="0"/>
    </xf>
    <xf numFmtId="186" fontId="117" fillId="12" borderId="174" xfId="319" applyNumberFormat="1" applyFont="1" applyFill="1" applyBorder="1" applyAlignment="1" applyProtection="1">
      <alignment horizontal="center" vertical="center" wrapText="1"/>
      <protection locked="0"/>
    </xf>
    <xf numFmtId="1" fontId="117" fillId="12" borderId="113" xfId="1" applyNumberFormat="1" applyFont="1" applyFill="1" applyBorder="1" applyAlignment="1" applyProtection="1">
      <alignment horizontal="center" vertical="center" wrapText="1"/>
      <protection locked="0"/>
    </xf>
    <xf numFmtId="1" fontId="117" fillId="12" borderId="79" xfId="1" applyNumberFormat="1" applyFont="1" applyFill="1" applyBorder="1" applyAlignment="1" applyProtection="1">
      <alignment horizontal="center" vertical="center" wrapText="1"/>
      <protection locked="0"/>
    </xf>
    <xf numFmtId="1" fontId="117" fillId="12" borderId="114" xfId="1" applyNumberFormat="1" applyFont="1" applyFill="1" applyBorder="1" applyAlignment="1" applyProtection="1">
      <alignment horizontal="center" vertical="center" wrapText="1"/>
      <protection locked="0"/>
    </xf>
    <xf numFmtId="1" fontId="117" fillId="12" borderId="29" xfId="1" applyNumberFormat="1" applyFont="1" applyFill="1" applyBorder="1" applyAlignment="1" applyProtection="1">
      <alignment horizontal="center" vertical="center" wrapText="1"/>
      <protection locked="0"/>
    </xf>
    <xf numFmtId="1" fontId="117" fillId="12" borderId="34" xfId="1" applyNumberFormat="1" applyFont="1" applyFill="1" applyBorder="1" applyAlignment="1" applyProtection="1">
      <alignment horizontal="center" vertical="center" wrapText="1"/>
      <protection locked="0"/>
    </xf>
    <xf numFmtId="1" fontId="117" fillId="12" borderId="30" xfId="1" applyNumberFormat="1" applyFont="1" applyFill="1" applyBorder="1" applyAlignment="1" applyProtection="1">
      <alignment horizontal="center" vertical="center" wrapText="1"/>
      <protection locked="0"/>
    </xf>
    <xf numFmtId="1" fontId="117" fillId="12" borderId="149" xfId="1" applyNumberFormat="1" applyFont="1" applyFill="1" applyBorder="1" applyAlignment="1" applyProtection="1">
      <alignment horizontal="center" vertical="center" wrapText="1"/>
      <protection locked="0"/>
    </xf>
    <xf numFmtId="1" fontId="117" fillId="12" borderId="150" xfId="1" applyNumberFormat="1" applyFont="1" applyFill="1" applyBorder="1" applyAlignment="1" applyProtection="1">
      <alignment horizontal="center" vertical="center" wrapText="1"/>
      <protection locked="0"/>
    </xf>
    <xf numFmtId="1" fontId="117" fillId="12" borderId="161" xfId="1" applyNumberFormat="1" applyFont="1" applyFill="1" applyBorder="1" applyAlignment="1" applyProtection="1">
      <alignment horizontal="center" vertical="center" wrapText="1"/>
      <protection locked="0"/>
    </xf>
    <xf numFmtId="6" fontId="117" fillId="12" borderId="156" xfId="1" applyNumberFormat="1" applyFont="1" applyFill="1" applyBorder="1" applyAlignment="1" applyProtection="1">
      <alignment horizontal="center" vertical="center" wrapText="1"/>
      <protection locked="0"/>
    </xf>
    <xf numFmtId="0" fontId="117" fillId="12" borderId="151" xfId="1" applyFont="1" applyFill="1" applyBorder="1" applyAlignment="1" applyProtection="1">
      <alignment horizontal="center" vertical="center" wrapText="1"/>
      <protection locked="0"/>
    </xf>
    <xf numFmtId="1" fontId="117" fillId="12" borderId="159" xfId="1" applyNumberFormat="1" applyFont="1" applyFill="1" applyBorder="1" applyAlignment="1" applyProtection="1">
      <alignment horizontal="center" vertical="center" wrapText="1"/>
      <protection locked="0"/>
    </xf>
    <xf numFmtId="1" fontId="117" fillId="12" borderId="156" xfId="1" applyNumberFormat="1" applyFont="1" applyFill="1" applyBorder="1" applyAlignment="1" applyProtection="1">
      <alignment horizontal="center" vertical="center" wrapText="1"/>
      <protection locked="0"/>
    </xf>
    <xf numFmtId="1" fontId="117" fillId="12" borderId="146" xfId="1" applyNumberFormat="1" applyFont="1" applyFill="1" applyBorder="1" applyAlignment="1" applyProtection="1">
      <alignment horizontal="center" vertical="center" wrapText="1"/>
      <protection locked="0"/>
    </xf>
    <xf numFmtId="1" fontId="117" fillId="12" borderId="171" xfId="1" applyNumberFormat="1" applyFont="1" applyFill="1" applyBorder="1" applyAlignment="1" applyProtection="1">
      <alignment horizontal="center" vertical="center" wrapText="1"/>
      <protection locked="0"/>
    </xf>
    <xf numFmtId="1" fontId="117" fillId="12" borderId="155" xfId="1" applyNumberFormat="1" applyFont="1" applyFill="1" applyBorder="1" applyAlignment="1" applyProtection="1">
      <alignment horizontal="center" vertical="center" wrapText="1"/>
      <protection locked="0"/>
    </xf>
    <xf numFmtId="1" fontId="117" fillId="12" borderId="145" xfId="1" applyNumberFormat="1" applyFont="1" applyFill="1" applyBorder="1" applyAlignment="1" applyProtection="1">
      <alignment horizontal="center" vertical="center" wrapText="1"/>
      <protection locked="0"/>
    </xf>
    <xf numFmtId="0" fontId="117" fillId="12" borderId="113" xfId="1" applyFont="1" applyFill="1" applyBorder="1" applyAlignment="1" applyProtection="1">
      <alignment horizontal="center" vertical="center" wrapText="1"/>
      <protection locked="0"/>
    </xf>
    <xf numFmtId="0" fontId="117" fillId="12" borderId="79" xfId="1" applyFont="1" applyFill="1" applyBorder="1" applyAlignment="1" applyProtection="1">
      <alignment horizontal="center" vertical="center" wrapText="1"/>
      <protection locked="0"/>
    </xf>
    <xf numFmtId="0" fontId="117" fillId="12" borderId="114" xfId="1" applyFont="1" applyFill="1" applyBorder="1" applyAlignment="1" applyProtection="1">
      <alignment horizontal="center" vertical="center" wrapText="1"/>
      <protection locked="0"/>
    </xf>
    <xf numFmtId="0" fontId="117" fillId="12" borderId="29" xfId="1" applyFont="1" applyFill="1" applyBorder="1" applyAlignment="1" applyProtection="1">
      <alignment horizontal="center" vertical="center" wrapText="1"/>
      <protection locked="0"/>
    </xf>
    <xf numFmtId="0" fontId="117" fillId="12" borderId="34" xfId="1" applyFont="1" applyFill="1" applyBorder="1" applyAlignment="1" applyProtection="1">
      <alignment horizontal="center" vertical="center" wrapText="1"/>
      <protection locked="0"/>
    </xf>
    <xf numFmtId="0" fontId="117" fillId="12" borderId="30" xfId="1" applyFont="1" applyFill="1" applyBorder="1" applyAlignment="1" applyProtection="1">
      <alignment horizontal="center" vertical="center" wrapText="1"/>
      <protection locked="0"/>
    </xf>
    <xf numFmtId="0" fontId="117" fillId="12" borderId="149" xfId="1" applyFont="1" applyFill="1" applyBorder="1" applyAlignment="1" applyProtection="1">
      <alignment horizontal="center" vertical="center" wrapText="1"/>
      <protection locked="0"/>
    </xf>
    <xf numFmtId="0" fontId="117" fillId="12" borderId="150" xfId="1" applyFont="1" applyFill="1" applyBorder="1" applyAlignment="1" applyProtection="1">
      <alignment horizontal="center" vertical="center" wrapText="1"/>
      <protection locked="0"/>
    </xf>
    <xf numFmtId="0" fontId="117" fillId="12" borderId="161" xfId="1" applyFont="1" applyFill="1" applyBorder="1" applyAlignment="1" applyProtection="1">
      <alignment horizontal="center" vertical="center" wrapText="1"/>
      <protection locked="0"/>
    </xf>
    <xf numFmtId="0" fontId="117" fillId="12" borderId="159" xfId="1" applyFont="1" applyFill="1" applyBorder="1" applyAlignment="1" applyProtection="1">
      <alignment horizontal="center" vertical="center" wrapText="1"/>
      <protection locked="0"/>
    </xf>
    <xf numFmtId="0" fontId="117" fillId="12" borderId="156" xfId="1" applyFont="1" applyFill="1" applyBorder="1" applyAlignment="1" applyProtection="1">
      <alignment horizontal="center" vertical="center" wrapText="1"/>
      <protection locked="0"/>
    </xf>
    <xf numFmtId="0" fontId="117" fillId="12" borderId="146" xfId="1" applyFont="1" applyFill="1" applyBorder="1" applyAlignment="1" applyProtection="1">
      <alignment horizontal="center" vertical="center" wrapText="1"/>
      <protection locked="0"/>
    </xf>
    <xf numFmtId="0" fontId="117" fillId="12" borderId="171" xfId="1" applyFont="1" applyFill="1" applyBorder="1" applyAlignment="1" applyProtection="1">
      <alignment horizontal="center" vertical="center" wrapText="1"/>
      <protection locked="0"/>
    </xf>
    <xf numFmtId="0" fontId="117" fillId="12" borderId="155" xfId="1" applyFont="1" applyFill="1" applyBorder="1" applyAlignment="1" applyProtection="1">
      <alignment horizontal="center" vertical="center" wrapText="1"/>
      <protection locked="0"/>
    </xf>
    <xf numFmtId="0" fontId="117" fillId="12" borderId="145" xfId="1" applyFont="1" applyFill="1" applyBorder="1" applyAlignment="1" applyProtection="1">
      <alignment horizontal="center" vertical="center" wrapText="1"/>
      <protection locked="0"/>
    </xf>
    <xf numFmtId="186" fontId="117" fillId="12" borderId="155" xfId="319" applyNumberFormat="1" applyFont="1" applyFill="1" applyBorder="1" applyAlignment="1" applyProtection="1">
      <alignment horizontal="center" vertical="center" wrapText="1"/>
      <protection locked="0"/>
    </xf>
    <xf numFmtId="186" fontId="117" fillId="12" borderId="135" xfId="319" applyNumberFormat="1" applyFont="1" applyFill="1" applyBorder="1" applyAlignment="1" applyProtection="1">
      <alignment horizontal="center" vertical="center" wrapText="1"/>
      <protection locked="0"/>
    </xf>
    <xf numFmtId="0" fontId="10" fillId="4" borderId="147" xfId="1" applyFont="1" applyFill="1" applyBorder="1" applyAlignment="1" applyProtection="1">
      <alignment horizontal="left" vertical="center" indent="4"/>
    </xf>
    <xf numFmtId="0" fontId="10" fillId="4" borderId="147" xfId="1" applyFont="1" applyFill="1" applyBorder="1" applyAlignment="1" applyProtection="1">
      <alignment horizontal="left" vertical="center" indent="1"/>
    </xf>
    <xf numFmtId="0" fontId="10" fillId="4" borderId="147" xfId="1" applyFont="1" applyFill="1" applyBorder="1" applyAlignment="1" applyProtection="1">
      <alignment horizontal="left" vertical="center" wrapText="1" indent="1"/>
    </xf>
    <xf numFmtId="0" fontId="10" fillId="4" borderId="116" xfId="1" applyFont="1" applyFill="1" applyBorder="1" applyAlignment="1" applyProtection="1">
      <alignment horizontal="left" vertical="center" indent="4"/>
    </xf>
    <xf numFmtId="0" fontId="10" fillId="12" borderId="112" xfId="1" quotePrefix="1" applyFont="1" applyFill="1" applyBorder="1" applyAlignment="1" applyProtection="1">
      <alignment horizontal="left" vertical="center" indent="4"/>
      <protection locked="0"/>
    </xf>
    <xf numFmtId="1" fontId="10" fillId="12" borderId="27" xfId="1" applyNumberFormat="1" applyFont="1" applyFill="1" applyBorder="1" applyAlignment="1" applyProtection="1">
      <alignment horizontal="left" vertical="center" indent="4"/>
      <protection locked="0"/>
    </xf>
    <xf numFmtId="1" fontId="10" fillId="12" borderId="48" xfId="1" applyNumberFormat="1" applyFont="1" applyFill="1" applyBorder="1" applyAlignment="1" applyProtection="1">
      <alignment horizontal="left" vertical="center" indent="4"/>
      <protection locked="0"/>
    </xf>
    <xf numFmtId="0" fontId="10" fillId="12" borderId="113" xfId="1" applyFont="1" applyFill="1" applyBorder="1" applyAlignment="1" applyProtection="1">
      <alignment horizontal="center" vertical="center" wrapText="1"/>
      <protection locked="0"/>
    </xf>
    <xf numFmtId="1" fontId="10" fillId="12" borderId="32" xfId="1" applyNumberFormat="1" applyFont="1" applyFill="1" applyBorder="1" applyAlignment="1" applyProtection="1">
      <alignment horizontal="center" vertical="center" wrapText="1"/>
      <protection locked="0"/>
    </xf>
    <xf numFmtId="0" fontId="4" fillId="12" borderId="115" xfId="3" applyFill="1" applyBorder="1" applyAlignment="1" applyProtection="1">
      <alignment wrapText="1"/>
      <protection locked="0"/>
    </xf>
    <xf numFmtId="0" fontId="4" fillId="12" borderId="117" xfId="156" applyFont="1" applyFill="1" applyBorder="1" applyAlignment="1" applyProtection="1">
      <alignment horizontal="right" vertical="center" indent="1"/>
      <protection locked="0"/>
    </xf>
    <xf numFmtId="0" fontId="4" fillId="12" borderId="115" xfId="156" applyFont="1" applyFill="1" applyBorder="1" applyAlignment="1" applyProtection="1">
      <alignment horizontal="right" vertical="center" indent="1"/>
      <protection locked="0"/>
    </xf>
    <xf numFmtId="0" fontId="4" fillId="12" borderId="119" xfId="156" applyFont="1" applyFill="1" applyBorder="1" applyAlignment="1" applyProtection="1">
      <alignment horizontal="right" vertical="center" indent="1"/>
      <protection locked="0"/>
    </xf>
    <xf numFmtId="0" fontId="13" fillId="47" borderId="120" xfId="0" applyFont="1" applyFill="1" applyBorder="1" applyAlignment="1">
      <alignment horizontal="right" vertical="center"/>
    </xf>
    <xf numFmtId="0" fontId="13" fillId="47" borderId="115" xfId="0" applyFont="1" applyFill="1" applyBorder="1" applyAlignment="1">
      <alignment horizontal="right" vertical="center"/>
    </xf>
    <xf numFmtId="0" fontId="13" fillId="47" borderId="119" xfId="0" applyFont="1" applyFill="1" applyBorder="1" applyAlignment="1">
      <alignment horizontal="right" vertical="center"/>
    </xf>
    <xf numFmtId="186" fontId="4" fillId="12" borderId="96" xfId="319" applyNumberFormat="1" applyFont="1" applyFill="1" applyBorder="1" applyProtection="1">
      <protection locked="0"/>
    </xf>
    <xf numFmtId="186" fontId="4" fillId="12" borderId="112" xfId="319" applyNumberFormat="1" applyFont="1" applyFill="1" applyBorder="1" applyAlignment="1">
      <alignment horizontal="left" indent="1"/>
    </xf>
    <xf numFmtId="186" fontId="4" fillId="12" borderId="29" xfId="319" applyNumberFormat="1" applyFont="1" applyFill="1" applyBorder="1" applyAlignment="1" applyProtection="1">
      <alignment horizontal="right" vertical="center" indent="1"/>
      <protection locked="0"/>
    </xf>
    <xf numFmtId="186" fontId="118" fillId="12" borderId="29" xfId="319" applyNumberFormat="1" applyFont="1" applyFill="1" applyBorder="1" applyAlignment="1" applyProtection="1">
      <alignment horizontal="right" vertical="center" indent="1"/>
      <protection locked="0"/>
    </xf>
    <xf numFmtId="186" fontId="4" fillId="12" borderId="27" xfId="319" applyNumberFormat="1" applyFont="1" applyFill="1" applyBorder="1" applyAlignment="1" applyProtection="1">
      <alignment horizontal="right" vertical="center" indent="1"/>
      <protection locked="0"/>
    </xf>
    <xf numFmtId="186" fontId="4" fillId="12" borderId="48" xfId="319" applyNumberFormat="1" applyFont="1" applyFill="1" applyBorder="1"/>
    <xf numFmtId="186" fontId="4" fillId="12" borderId="27" xfId="319" applyNumberFormat="1" applyFont="1" applyFill="1" applyBorder="1" applyAlignment="1">
      <alignment horizontal="left" indent="1"/>
    </xf>
    <xf numFmtId="186" fontId="4" fillId="12" borderId="57" xfId="319" applyNumberFormat="1" applyFont="1" applyFill="1" applyBorder="1" applyAlignment="1" applyProtection="1">
      <alignment horizontal="right" vertical="center" indent="1"/>
      <protection locked="0"/>
    </xf>
    <xf numFmtId="186" fontId="4" fillId="12" borderId="48" xfId="319" applyNumberFormat="1" applyFont="1" applyFill="1" applyBorder="1" applyAlignment="1" applyProtection="1">
      <alignment horizontal="right" vertical="center" indent="1"/>
      <protection locked="0"/>
    </xf>
    <xf numFmtId="186" fontId="4" fillId="47" borderId="96" xfId="319" applyNumberFormat="1" applyFont="1" applyFill="1" applyBorder="1" applyProtection="1">
      <protection locked="0"/>
    </xf>
    <xf numFmtId="186" fontId="4" fillId="47" borderId="112" xfId="319" applyNumberFormat="1" applyFont="1" applyFill="1" applyBorder="1" applyAlignment="1">
      <alignment horizontal="left" indent="1"/>
    </xf>
    <xf numFmtId="186" fontId="4" fillId="47" borderId="113" xfId="319" applyNumberFormat="1" applyFont="1" applyFill="1" applyBorder="1" applyAlignment="1" applyProtection="1">
      <alignment horizontal="right" vertical="center" indent="1"/>
      <protection locked="0"/>
    </xf>
    <xf numFmtId="186" fontId="118" fillId="47" borderId="113" xfId="319" applyNumberFormat="1" applyFont="1" applyFill="1" applyBorder="1" applyAlignment="1" applyProtection="1">
      <alignment horizontal="right" vertical="center" indent="1"/>
      <protection locked="0"/>
    </xf>
    <xf numFmtId="186" fontId="4" fillId="47" borderId="112" xfId="319" applyNumberFormat="1" applyFont="1" applyFill="1" applyBorder="1" applyAlignment="1" applyProtection="1">
      <alignment horizontal="right" vertical="center" indent="1"/>
      <protection locked="0"/>
    </xf>
    <xf numFmtId="186" fontId="4" fillId="47" borderId="48" xfId="319" applyNumberFormat="1" applyFont="1" applyFill="1" applyBorder="1"/>
    <xf numFmtId="186" fontId="4" fillId="47" borderId="48" xfId="319" applyNumberFormat="1" applyFont="1" applyFill="1" applyBorder="1" applyAlignment="1">
      <alignment horizontal="left" indent="1"/>
    </xf>
    <xf numFmtId="186" fontId="4" fillId="47" borderId="57" xfId="319" applyNumberFormat="1" applyFont="1" applyFill="1" applyBorder="1" applyAlignment="1" applyProtection="1">
      <alignment horizontal="right" vertical="center" indent="1"/>
      <protection locked="0"/>
    </xf>
    <xf numFmtId="186" fontId="4" fillId="47" borderId="48" xfId="319" applyNumberFormat="1" applyFont="1" applyFill="1" applyBorder="1" applyAlignment="1" applyProtection="1">
      <alignment horizontal="right" vertical="center" indent="1"/>
      <protection locked="0"/>
    </xf>
    <xf numFmtId="186" fontId="118" fillId="12" borderId="27" xfId="319" applyNumberFormat="1" applyFont="1" applyFill="1" applyBorder="1" applyAlignment="1" applyProtection="1">
      <alignment horizontal="right" vertical="center" indent="1"/>
      <protection locked="0"/>
    </xf>
    <xf numFmtId="186" fontId="118" fillId="47" borderId="112" xfId="319" applyNumberFormat="1" applyFont="1" applyFill="1" applyBorder="1" applyAlignment="1" applyProtection="1">
      <alignment horizontal="right" vertical="center" indent="1"/>
      <protection locked="0"/>
    </xf>
    <xf numFmtId="186" fontId="4" fillId="12" borderId="57" xfId="319" applyNumberFormat="1" applyFont="1" applyFill="1" applyBorder="1" applyAlignment="1" applyProtection="1">
      <alignment horizontal="left" vertical="center" indent="1"/>
      <protection locked="0"/>
    </xf>
    <xf numFmtId="186" fontId="96" fillId="12" borderId="113" xfId="319" applyNumberFormat="1" applyFont="1" applyFill="1" applyBorder="1" applyAlignment="1" applyProtection="1">
      <alignment horizontal="center" vertical="center"/>
      <protection locked="0"/>
    </xf>
    <xf numFmtId="186" fontId="96" fillId="12" borderId="87" xfId="319" applyNumberFormat="1" applyFont="1" applyFill="1" applyBorder="1" applyAlignment="1" applyProtection="1">
      <alignment horizontal="center" vertical="center"/>
      <protection locked="0"/>
    </xf>
    <xf numFmtId="186" fontId="119" fillId="47" borderId="149" xfId="319" applyNumberFormat="1" applyFont="1" applyFill="1" applyBorder="1" applyAlignment="1" applyProtection="1">
      <alignment horizontal="center" vertical="center"/>
      <protection locked="0"/>
    </xf>
    <xf numFmtId="186" fontId="119" fillId="47" borderId="151" xfId="319" applyNumberFormat="1" applyFont="1" applyFill="1" applyBorder="1" applyAlignment="1" applyProtection="1">
      <alignment horizontal="center" vertical="center"/>
      <protection locked="0"/>
    </xf>
    <xf numFmtId="186" fontId="119" fillId="12" borderId="113" xfId="319" applyNumberFormat="1" applyFont="1" applyFill="1" applyBorder="1" applyAlignment="1" applyProtection="1">
      <alignment horizontal="center" vertical="center"/>
      <protection locked="0"/>
    </xf>
    <xf numFmtId="186" fontId="119" fillId="12" borderId="87" xfId="319" applyNumberFormat="1" applyFont="1" applyFill="1" applyBorder="1" applyAlignment="1" applyProtection="1">
      <alignment horizontal="center" vertical="center"/>
      <protection locked="0"/>
    </xf>
    <xf numFmtId="186" fontId="119" fillId="47" borderId="159" xfId="319" applyNumberFormat="1" applyFont="1" applyFill="1" applyBorder="1" applyAlignment="1" applyProtection="1">
      <alignment horizontal="center" vertical="center"/>
      <protection locked="0"/>
    </xf>
    <xf numFmtId="186" fontId="119" fillId="47" borderId="157" xfId="319" applyNumberFormat="1" applyFont="1" applyFill="1" applyBorder="1" applyAlignment="1" applyProtection="1">
      <alignment horizontal="center" vertical="center"/>
      <protection locked="0"/>
    </xf>
    <xf numFmtId="186" fontId="119" fillId="47" borderId="29" xfId="319" applyNumberFormat="1" applyFont="1" applyFill="1" applyBorder="1" applyAlignment="1" applyProtection="1">
      <alignment horizontal="center" vertical="center"/>
      <protection locked="0"/>
    </xf>
    <xf numFmtId="186" fontId="119" fillId="47" borderId="32" xfId="319" applyNumberFormat="1" applyFont="1" applyFill="1" applyBorder="1" applyAlignment="1" applyProtection="1">
      <alignment horizontal="center" vertical="center"/>
      <protection locked="0"/>
    </xf>
    <xf numFmtId="186" fontId="96" fillId="47" borderId="149" xfId="319" applyNumberFormat="1" applyFont="1" applyFill="1" applyBorder="1" applyAlignment="1" applyProtection="1">
      <alignment horizontal="center" vertical="center"/>
      <protection locked="0"/>
    </xf>
    <xf numFmtId="186" fontId="96" fillId="47" borderId="151" xfId="319" applyNumberFormat="1" applyFont="1" applyFill="1" applyBorder="1" applyAlignment="1" applyProtection="1">
      <alignment horizontal="center" vertical="center"/>
      <protection locked="0"/>
    </xf>
    <xf numFmtId="186" fontId="96" fillId="47" borderId="152" xfId="319" applyNumberFormat="1" applyFont="1" applyFill="1" applyBorder="1" applyAlignment="1" applyProtection="1">
      <alignment horizontal="center" vertical="center"/>
      <protection locked="0"/>
    </xf>
    <xf numFmtId="186" fontId="96" fillId="47" borderId="171" xfId="319" applyNumberFormat="1" applyFont="1" applyFill="1" applyBorder="1" applyAlignment="1" applyProtection="1">
      <alignment horizontal="center" vertical="center"/>
      <protection locked="0"/>
    </xf>
    <xf numFmtId="186" fontId="96" fillId="47" borderId="172" xfId="319" applyNumberFormat="1" applyFont="1" applyFill="1" applyBorder="1" applyAlignment="1" applyProtection="1">
      <alignment horizontal="center" vertical="center"/>
      <protection locked="0"/>
    </xf>
    <xf numFmtId="186" fontId="119" fillId="12" borderId="79" xfId="319" applyNumberFormat="1" applyFont="1" applyFill="1" applyBorder="1" applyAlignment="1" applyProtection="1">
      <alignment horizontal="center" vertical="center"/>
      <protection locked="0"/>
    </xf>
    <xf numFmtId="186" fontId="119" fillId="12" borderId="88" xfId="319" applyNumberFormat="1" applyFont="1" applyFill="1" applyBorder="1" applyAlignment="1" applyProtection="1">
      <alignment horizontal="center" vertical="center"/>
      <protection locked="0"/>
    </xf>
    <xf numFmtId="186" fontId="119" fillId="47" borderId="150" xfId="319" applyNumberFormat="1" applyFont="1" applyFill="1" applyBorder="1" applyAlignment="1" applyProtection="1">
      <alignment horizontal="center" vertical="center"/>
      <protection locked="0"/>
    </xf>
    <xf numFmtId="186" fontId="119" fillId="47" borderId="152" xfId="319" applyNumberFormat="1" applyFont="1" applyFill="1" applyBorder="1" applyAlignment="1" applyProtection="1">
      <alignment horizontal="center" vertical="center"/>
      <protection locked="0"/>
    </xf>
    <xf numFmtId="186" fontId="119" fillId="12" borderId="172" xfId="319" applyNumberFormat="1" applyFont="1" applyFill="1" applyBorder="1" applyAlignment="1" applyProtection="1">
      <alignment horizontal="center" vertical="center"/>
      <protection locked="0"/>
    </xf>
    <xf numFmtId="186" fontId="119" fillId="12" borderId="155" xfId="319" applyNumberFormat="1" applyFont="1" applyFill="1" applyBorder="1" applyAlignment="1" applyProtection="1">
      <alignment horizontal="center" vertical="center"/>
      <protection locked="0"/>
    </xf>
    <xf numFmtId="186" fontId="119" fillId="12" borderId="174" xfId="319" applyNumberFormat="1" applyFont="1" applyFill="1" applyBorder="1" applyAlignment="1" applyProtection="1">
      <alignment horizontal="center" vertical="center"/>
      <protection locked="0"/>
    </xf>
    <xf numFmtId="186" fontId="119" fillId="47" borderId="113" xfId="319" applyNumberFormat="1" applyFont="1" applyFill="1" applyBorder="1" applyAlignment="1" applyProtection="1">
      <alignment horizontal="center" vertical="center"/>
      <protection locked="0"/>
    </xf>
    <xf numFmtId="186" fontId="119" fillId="47" borderId="87" xfId="319" applyNumberFormat="1" applyFont="1" applyFill="1" applyBorder="1" applyAlignment="1" applyProtection="1">
      <alignment horizontal="center" vertical="center"/>
      <protection locked="0"/>
    </xf>
    <xf numFmtId="186" fontId="119" fillId="47" borderId="88" xfId="319" applyNumberFormat="1" applyFont="1" applyFill="1" applyBorder="1" applyAlignment="1" applyProtection="1">
      <alignment horizontal="center" vertical="center"/>
      <protection locked="0"/>
    </xf>
    <xf numFmtId="186" fontId="118" fillId="47" borderId="149" xfId="319" applyNumberFormat="1" applyFont="1" applyFill="1" applyBorder="1" applyProtection="1">
      <protection locked="0"/>
    </xf>
    <xf numFmtId="186" fontId="118" fillId="47" borderId="151" xfId="319" applyNumberFormat="1" applyFont="1" applyFill="1" applyBorder="1" applyProtection="1">
      <protection locked="0"/>
    </xf>
    <xf numFmtId="186" fontId="118" fillId="47" borderId="152" xfId="319" applyNumberFormat="1" applyFont="1" applyFill="1" applyBorder="1" applyProtection="1">
      <protection locked="0"/>
    </xf>
    <xf numFmtId="9" fontId="118" fillId="47" borderId="57" xfId="464" applyFont="1" applyFill="1" applyBorder="1" applyProtection="1">
      <protection locked="0"/>
    </xf>
    <xf numFmtId="9" fontId="118" fillId="47" borderId="59" xfId="464" applyFont="1" applyFill="1" applyBorder="1" applyProtection="1">
      <protection locked="0"/>
    </xf>
    <xf numFmtId="9" fontId="118" fillId="47" borderId="60" xfId="464" applyFont="1" applyFill="1" applyBorder="1" applyProtection="1">
      <protection locked="0"/>
    </xf>
    <xf numFmtId="186" fontId="119" fillId="12" borderId="29" xfId="319" applyNumberFormat="1" applyFont="1" applyFill="1" applyBorder="1" applyAlignment="1" applyProtection="1">
      <alignment horizontal="center" vertical="center"/>
      <protection locked="0"/>
    </xf>
    <xf numFmtId="186" fontId="119" fillId="12" borderId="32" xfId="319" applyNumberFormat="1" applyFont="1" applyFill="1" applyBorder="1" applyAlignment="1" applyProtection="1">
      <alignment horizontal="center" vertical="center"/>
      <protection locked="0"/>
    </xf>
    <xf numFmtId="186" fontId="119" fillId="12" borderId="33" xfId="319" applyNumberFormat="1" applyFont="1" applyFill="1" applyBorder="1" applyAlignment="1" applyProtection="1">
      <alignment horizontal="center" vertical="center"/>
      <protection locked="0"/>
    </xf>
    <xf numFmtId="186" fontId="119" fillId="12" borderId="149" xfId="319" applyNumberFormat="1" applyFont="1" applyFill="1" applyBorder="1" applyAlignment="1" applyProtection="1">
      <alignment horizontal="right" vertical="center"/>
      <protection locked="0"/>
    </xf>
    <xf numFmtId="186" fontId="119" fillId="12" borderId="151" xfId="319" applyNumberFormat="1" applyFont="1" applyFill="1" applyBorder="1" applyAlignment="1" applyProtection="1">
      <alignment horizontal="right" vertical="center"/>
      <protection locked="0"/>
    </xf>
    <xf numFmtId="186" fontId="119" fillId="12" borderId="152" xfId="319" applyNumberFormat="1" applyFont="1" applyFill="1" applyBorder="1" applyAlignment="1" applyProtection="1">
      <alignment horizontal="right" vertical="center"/>
      <protection locked="0"/>
    </xf>
    <xf numFmtId="9" fontId="119" fillId="12" borderId="57" xfId="464" applyFont="1" applyFill="1" applyBorder="1" applyAlignment="1" applyProtection="1">
      <alignment horizontal="right" vertical="center"/>
      <protection locked="0"/>
    </xf>
    <xf numFmtId="9" fontId="119" fillId="12" borderId="59" xfId="464" applyFont="1" applyFill="1" applyBorder="1" applyAlignment="1" applyProtection="1">
      <alignment horizontal="right" vertical="center"/>
      <protection locked="0"/>
    </xf>
    <xf numFmtId="9" fontId="119" fillId="12" borderId="60" xfId="464" applyFont="1" applyFill="1" applyBorder="1" applyAlignment="1" applyProtection="1">
      <alignment horizontal="right" vertical="center"/>
      <protection locked="0"/>
    </xf>
    <xf numFmtId="0" fontId="118" fillId="47" borderId="29" xfId="0" applyFont="1" applyFill="1" applyBorder="1" applyAlignment="1" applyProtection="1">
      <alignment horizontal="right"/>
      <protection locked="0"/>
    </xf>
    <xf numFmtId="0" fontId="118" fillId="47" borderId="32" xfId="0" applyFont="1" applyFill="1" applyBorder="1" applyAlignment="1" applyProtection="1">
      <alignment horizontal="right"/>
      <protection locked="0"/>
    </xf>
    <xf numFmtId="0" fontId="118" fillId="47" borderId="33" xfId="0" applyFont="1" applyFill="1" applyBorder="1" applyAlignment="1" applyProtection="1">
      <alignment horizontal="right"/>
      <protection locked="0"/>
    </xf>
    <xf numFmtId="0" fontId="118" fillId="47" borderId="149" xfId="0" applyFont="1" applyFill="1" applyBorder="1" applyAlignment="1" applyProtection="1">
      <alignment horizontal="right"/>
      <protection locked="0"/>
    </xf>
    <xf numFmtId="0" fontId="118" fillId="47" borderId="151" xfId="0" applyFont="1" applyFill="1" applyBorder="1" applyAlignment="1" applyProtection="1">
      <alignment horizontal="right"/>
      <protection locked="0"/>
    </xf>
    <xf numFmtId="0" fontId="118" fillId="47" borderId="152" xfId="0" applyFont="1" applyFill="1" applyBorder="1" applyAlignment="1" applyProtection="1">
      <alignment horizontal="right"/>
      <protection locked="0"/>
    </xf>
    <xf numFmtId="0" fontId="118" fillId="47" borderId="57" xfId="0" applyFont="1" applyFill="1" applyBorder="1" applyAlignment="1" applyProtection="1">
      <alignment horizontal="right"/>
      <protection locked="0"/>
    </xf>
    <xf numFmtId="0" fontId="118" fillId="47" borderId="59" xfId="0" applyFont="1" applyFill="1" applyBorder="1" applyAlignment="1" applyProtection="1">
      <alignment horizontal="right"/>
      <protection locked="0"/>
    </xf>
    <xf numFmtId="0" fontId="118" fillId="47" borderId="60" xfId="0" applyFont="1" applyFill="1" applyBorder="1" applyAlignment="1" applyProtection="1">
      <alignment horizontal="right"/>
      <protection locked="0"/>
    </xf>
    <xf numFmtId="186" fontId="119" fillId="12" borderId="29" xfId="319" applyNumberFormat="1" applyFont="1" applyFill="1" applyBorder="1" applyAlignment="1" applyProtection="1">
      <alignment horizontal="right" vertical="center"/>
      <protection locked="0"/>
    </xf>
    <xf numFmtId="186" fontId="119" fillId="12" borderId="32" xfId="319" applyNumberFormat="1" applyFont="1" applyFill="1" applyBorder="1" applyAlignment="1" applyProtection="1">
      <alignment horizontal="right" vertical="center"/>
      <protection locked="0"/>
    </xf>
    <xf numFmtId="186" fontId="119" fillId="12" borderId="33" xfId="319" applyNumberFormat="1" applyFont="1" applyFill="1" applyBorder="1" applyAlignment="1" applyProtection="1">
      <alignment horizontal="right" vertical="center"/>
      <protection locked="0"/>
    </xf>
    <xf numFmtId="186" fontId="116" fillId="12" borderId="149" xfId="319" applyNumberFormat="1" applyFont="1" applyFill="1" applyBorder="1" applyAlignment="1" applyProtection="1">
      <alignment horizontal="right"/>
      <protection locked="0"/>
    </xf>
    <xf numFmtId="186" fontId="116" fillId="12" borderId="151" xfId="319" applyNumberFormat="1" applyFont="1" applyFill="1" applyBorder="1" applyAlignment="1" applyProtection="1">
      <alignment horizontal="right"/>
      <protection locked="0"/>
    </xf>
    <xf numFmtId="186" fontId="116" fillId="12" borderId="152" xfId="319" applyNumberFormat="1" applyFont="1" applyFill="1" applyBorder="1" applyAlignment="1" applyProtection="1">
      <alignment horizontal="right"/>
      <protection locked="0"/>
    </xf>
    <xf numFmtId="186" fontId="119" fillId="47" borderId="113" xfId="319" applyNumberFormat="1" applyFont="1" applyFill="1" applyBorder="1" applyAlignment="1" applyProtection="1">
      <alignment horizontal="right" vertical="center"/>
      <protection locked="0"/>
    </xf>
    <xf numFmtId="186" fontId="119" fillId="47" borderId="87" xfId="319" applyNumberFormat="1" applyFont="1" applyFill="1" applyBorder="1" applyAlignment="1" applyProtection="1">
      <alignment horizontal="right" vertical="center"/>
      <protection locked="0"/>
    </xf>
    <xf numFmtId="186" fontId="119" fillId="47" borderId="88" xfId="319" applyNumberFormat="1" applyFont="1" applyFill="1" applyBorder="1" applyAlignment="1" applyProtection="1">
      <alignment horizontal="right" vertical="center"/>
      <protection locked="0"/>
    </xf>
    <xf numFmtId="186" fontId="118" fillId="47" borderId="149" xfId="319" applyNumberFormat="1" applyFont="1" applyFill="1" applyBorder="1" applyAlignment="1" applyProtection="1">
      <alignment horizontal="right"/>
      <protection locked="0"/>
    </xf>
    <xf numFmtId="186" fontId="118" fillId="47" borderId="151" xfId="319" applyNumberFormat="1" applyFont="1" applyFill="1" applyBorder="1" applyAlignment="1" applyProtection="1">
      <alignment horizontal="right"/>
      <protection locked="0"/>
    </xf>
    <xf numFmtId="186" fontId="118" fillId="47" borderId="152" xfId="319" applyNumberFormat="1" applyFont="1" applyFill="1" applyBorder="1" applyAlignment="1" applyProtection="1">
      <alignment horizontal="right"/>
      <protection locked="0"/>
    </xf>
    <xf numFmtId="3" fontId="119" fillId="12" borderId="32" xfId="1" applyNumberFormat="1" applyFont="1" applyFill="1" applyBorder="1" applyAlignment="1" applyProtection="1">
      <protection locked="0"/>
    </xf>
    <xf numFmtId="3" fontId="96" fillId="12" borderId="32" xfId="1" applyNumberFormat="1" applyFont="1" applyFill="1" applyBorder="1" applyAlignment="1" applyProtection="1">
      <protection locked="0"/>
    </xf>
    <xf numFmtId="3" fontId="119" fillId="47" borderId="151" xfId="1" applyNumberFormat="1" applyFont="1" applyFill="1" applyBorder="1" applyAlignment="1" applyProtection="1">
      <protection locked="0"/>
    </xf>
    <xf numFmtId="3" fontId="96" fillId="47" borderId="151" xfId="1" applyNumberFormat="1" applyFont="1" applyFill="1" applyBorder="1" applyAlignment="1" applyProtection="1">
      <protection locked="0"/>
    </xf>
    <xf numFmtId="0" fontId="119" fillId="12" borderId="149" xfId="1" applyFont="1" applyFill="1" applyBorder="1" applyAlignment="1" applyProtection="1">
      <protection locked="0"/>
    </xf>
    <xf numFmtId="0" fontId="119" fillId="12" borderId="150" xfId="1" applyFont="1" applyFill="1" applyBorder="1" applyAlignment="1" applyProtection="1">
      <protection locked="0"/>
    </xf>
    <xf numFmtId="0" fontId="119" fillId="12" borderId="151" xfId="1" applyFont="1" applyFill="1" applyBorder="1" applyAlignment="1" applyProtection="1">
      <protection locked="0"/>
    </xf>
    <xf numFmtId="3" fontId="119" fillId="12" borderId="151" xfId="1" applyNumberFormat="1" applyFont="1" applyFill="1" applyBorder="1" applyAlignment="1" applyProtection="1">
      <protection locked="0"/>
    </xf>
    <xf numFmtId="3" fontId="119" fillId="12" borderId="152" xfId="1" applyNumberFormat="1" applyFont="1" applyFill="1" applyBorder="1" applyAlignment="1" applyProtection="1">
      <protection locked="0"/>
    </xf>
    <xf numFmtId="0" fontId="119" fillId="47" borderId="149" xfId="1" applyFont="1" applyFill="1" applyBorder="1" applyAlignment="1" applyProtection="1">
      <protection locked="0"/>
    </xf>
    <xf numFmtId="0" fontId="119" fillId="47" borderId="150" xfId="1" applyFont="1" applyFill="1" applyBorder="1" applyAlignment="1" applyProtection="1">
      <protection locked="0"/>
    </xf>
    <xf numFmtId="0" fontId="119" fillId="47" borderId="151" xfId="1" applyFont="1" applyFill="1" applyBorder="1" applyAlignment="1" applyProtection="1">
      <protection locked="0"/>
    </xf>
    <xf numFmtId="0" fontId="119" fillId="47" borderId="152" xfId="1" applyFont="1" applyFill="1" applyBorder="1" applyAlignment="1" applyProtection="1">
      <protection locked="0"/>
    </xf>
    <xf numFmtId="0" fontId="119" fillId="12" borderId="152" xfId="1" applyFont="1" applyFill="1" applyBorder="1" applyAlignment="1" applyProtection="1">
      <protection locked="0"/>
    </xf>
    <xf numFmtId="0" fontId="119" fillId="47" borderId="91" xfId="1" applyFont="1" applyFill="1" applyBorder="1" applyAlignment="1" applyProtection="1">
      <protection locked="0"/>
    </xf>
    <xf numFmtId="0" fontId="119" fillId="47" borderId="10" xfId="1" applyFont="1" applyFill="1" applyBorder="1" applyAlignment="1" applyProtection="1">
      <protection locked="0"/>
    </xf>
    <xf numFmtId="0" fontId="119" fillId="47" borderId="58" xfId="1" applyFont="1" applyFill="1" applyBorder="1" applyAlignment="1" applyProtection="1">
      <protection locked="0"/>
    </xf>
    <xf numFmtId="0" fontId="119" fillId="47" borderId="56" xfId="1" applyFont="1" applyFill="1" applyBorder="1" applyAlignment="1" applyProtection="1">
      <protection locked="0"/>
    </xf>
    <xf numFmtId="0" fontId="96" fillId="12" borderId="171" xfId="1" applyFont="1" applyFill="1" applyBorder="1" applyAlignment="1" applyProtection="1">
      <protection locked="0"/>
    </xf>
    <xf numFmtId="0" fontId="96" fillId="12" borderId="172" xfId="1" applyFont="1" applyFill="1" applyBorder="1" applyAlignment="1" applyProtection="1">
      <protection locked="0"/>
    </xf>
    <xf numFmtId="0" fontId="96" fillId="12" borderId="174" xfId="1" applyFont="1" applyFill="1" applyBorder="1" applyAlignment="1" applyProtection="1">
      <protection locked="0"/>
    </xf>
    <xf numFmtId="0" fontId="96" fillId="12" borderId="149" xfId="1" quotePrefix="1" applyFont="1" applyFill="1" applyBorder="1" applyAlignment="1" applyProtection="1">
      <alignment horizontal="left" vertical="center" wrapText="1"/>
      <protection locked="0"/>
    </xf>
    <xf numFmtId="43" fontId="116" fillId="12" borderId="153" xfId="319" applyNumberFormat="1" applyFont="1" applyFill="1" applyBorder="1" applyAlignment="1" applyProtection="1">
      <alignment horizontal="center" vertical="center" wrapText="1"/>
      <protection locked="0"/>
    </xf>
    <xf numFmtId="43" fontId="116" fillId="12" borderId="87" xfId="319" applyNumberFormat="1" applyFont="1" applyFill="1" applyBorder="1" applyAlignment="1" applyProtection="1">
      <alignment horizontal="center" vertical="center" wrapText="1"/>
      <protection locked="0"/>
    </xf>
    <xf numFmtId="43" fontId="116" fillId="12" borderId="150" xfId="319" applyNumberFormat="1" applyFont="1" applyFill="1" applyBorder="1" applyAlignment="1" applyProtection="1">
      <alignment horizontal="center" vertical="center" wrapText="1"/>
      <protection locked="0"/>
    </xf>
    <xf numFmtId="43" fontId="116" fillId="12" borderId="148" xfId="319" applyNumberFormat="1" applyFont="1" applyFill="1" applyBorder="1" applyAlignment="1" applyProtection="1">
      <alignment horizontal="center" vertical="center" wrapText="1"/>
      <protection locked="0"/>
    </xf>
    <xf numFmtId="43" fontId="116" fillId="12" borderId="157" xfId="319" applyNumberFormat="1" applyFont="1" applyFill="1" applyBorder="1" applyAlignment="1" applyProtection="1">
      <alignment horizontal="center" vertical="center" wrapText="1"/>
      <protection locked="0"/>
    </xf>
    <xf numFmtId="43" fontId="116" fillId="12" borderId="156" xfId="319" applyNumberFormat="1" applyFont="1" applyFill="1" applyBorder="1" applyAlignment="1" applyProtection="1">
      <alignment horizontal="center" vertical="center" wrapText="1"/>
      <protection locked="0"/>
    </xf>
    <xf numFmtId="43" fontId="116" fillId="12" borderId="151" xfId="319" applyNumberFormat="1" applyFont="1" applyFill="1" applyBorder="1" applyAlignment="1" applyProtection="1">
      <alignment horizontal="center" vertical="center" wrapText="1"/>
      <protection locked="0"/>
    </xf>
    <xf numFmtId="43" fontId="27" fillId="12" borderId="153" xfId="319" applyNumberFormat="1" applyFont="1" applyFill="1" applyBorder="1" applyAlignment="1" applyProtection="1">
      <alignment horizontal="center" vertical="center" wrapText="1"/>
      <protection locked="0"/>
    </xf>
    <xf numFmtId="43" fontId="27" fillId="12" borderId="151" xfId="319" applyNumberFormat="1" applyFont="1" applyFill="1" applyBorder="1" applyAlignment="1" applyProtection="1">
      <alignment horizontal="center" vertical="center" wrapText="1"/>
      <protection locked="0"/>
    </xf>
    <xf numFmtId="43" fontId="27" fillId="12" borderId="150" xfId="319" applyNumberFormat="1" applyFont="1" applyFill="1" applyBorder="1" applyAlignment="1" applyProtection="1">
      <alignment horizontal="center" vertical="center" wrapText="1"/>
      <protection locked="0"/>
    </xf>
    <xf numFmtId="43" fontId="27" fillId="12" borderId="31" xfId="319" applyNumberFormat="1" applyFont="1" applyFill="1" applyBorder="1" applyAlignment="1" applyProtection="1">
      <alignment horizontal="center" vertical="center" wrapText="1"/>
      <protection locked="0"/>
    </xf>
    <xf numFmtId="43" fontId="27" fillId="12" borderId="32" xfId="319" applyNumberFormat="1" applyFont="1" applyFill="1" applyBorder="1" applyAlignment="1" applyProtection="1">
      <alignment horizontal="center" vertical="center" wrapText="1"/>
      <protection locked="0"/>
    </xf>
    <xf numFmtId="43" fontId="27" fillId="12" borderId="28" xfId="319" applyNumberFormat="1" applyFont="1" applyFill="1" applyBorder="1" applyAlignment="1" applyProtection="1">
      <alignment horizontal="center" vertical="center" wrapText="1"/>
      <protection locked="0"/>
    </xf>
    <xf numFmtId="43" fontId="27" fillId="12" borderId="160" xfId="319" applyNumberFormat="1" applyFont="1" applyFill="1" applyBorder="1" applyAlignment="1" applyProtection="1">
      <alignment horizontal="center" vertical="center" wrapText="1"/>
      <protection locked="0"/>
    </xf>
    <xf numFmtId="43" fontId="116" fillId="12" borderId="32" xfId="319" applyNumberFormat="1" applyFont="1" applyFill="1" applyBorder="1" applyAlignment="1" applyProtection="1">
      <alignment horizontal="center" vertical="center" wrapText="1"/>
      <protection locked="0"/>
    </xf>
    <xf numFmtId="43" fontId="116" fillId="12" borderId="160" xfId="319" applyNumberFormat="1" applyFont="1" applyFill="1" applyBorder="1" applyAlignment="1" applyProtection="1">
      <alignment horizontal="center" vertical="center" wrapText="1"/>
      <protection locked="0"/>
    </xf>
    <xf numFmtId="0" fontId="116" fillId="12" borderId="153" xfId="1" applyFont="1" applyFill="1" applyBorder="1" applyAlignment="1" applyProtection="1">
      <alignment horizontal="center" vertical="center" wrapText="1"/>
      <protection locked="0"/>
    </xf>
    <xf numFmtId="0" fontId="116" fillId="12" borderId="87" xfId="1" applyFont="1" applyFill="1" applyBorder="1" applyAlignment="1" applyProtection="1">
      <alignment horizontal="center" vertical="center" wrapText="1"/>
      <protection locked="0"/>
    </xf>
    <xf numFmtId="0" fontId="116" fillId="12" borderId="157" xfId="1" applyFont="1" applyFill="1" applyBorder="1" applyAlignment="1" applyProtection="1">
      <alignment horizontal="center" vertical="center" wrapText="1"/>
      <protection locked="0"/>
    </xf>
    <xf numFmtId="0" fontId="116" fillId="12" borderId="151" xfId="1" applyFont="1" applyFill="1" applyBorder="1" applyAlignment="1" applyProtection="1">
      <alignment horizontal="center" vertical="center" wrapText="1"/>
      <protection locked="0"/>
    </xf>
    <xf numFmtId="43" fontId="116" fillId="12" borderId="153" xfId="319" applyFont="1" applyFill="1" applyBorder="1" applyAlignment="1" applyProtection="1">
      <alignment horizontal="center" vertical="center" wrapText="1"/>
      <protection locked="0"/>
    </xf>
    <xf numFmtId="43" fontId="116" fillId="12" borderId="151" xfId="319" applyFont="1" applyFill="1" applyBorder="1" applyAlignment="1" applyProtection="1">
      <alignment horizontal="center" vertical="center" wrapText="1"/>
      <protection locked="0"/>
    </xf>
    <xf numFmtId="187" fontId="116" fillId="12" borderId="161" xfId="1" applyNumberFormat="1" applyFont="1" applyFill="1" applyBorder="1" applyAlignment="1" applyProtection="1">
      <alignment horizontal="center" vertical="center" wrapText="1"/>
      <protection locked="0"/>
    </xf>
    <xf numFmtId="186" fontId="116" fillId="12" borderId="86" xfId="319" applyNumberFormat="1" applyFont="1" applyFill="1" applyBorder="1" applyAlignment="1" applyProtection="1">
      <alignment horizontal="center" vertical="center" wrapText="1"/>
      <protection locked="0"/>
    </xf>
    <xf numFmtId="186" fontId="116" fillId="12" borderId="87" xfId="319" applyNumberFormat="1" applyFont="1" applyFill="1" applyBorder="1" applyAlignment="1" applyProtection="1">
      <alignment horizontal="center" vertical="center" wrapText="1"/>
      <protection locked="0"/>
    </xf>
    <xf numFmtId="186" fontId="116" fillId="12" borderId="79" xfId="319" applyNumberFormat="1" applyFont="1" applyFill="1" applyBorder="1" applyAlignment="1" applyProtection="1">
      <alignment horizontal="center" vertical="center" wrapText="1"/>
      <protection locked="0"/>
    </xf>
    <xf numFmtId="186" fontId="116" fillId="12" borderId="148" xfId="319" applyNumberFormat="1" applyFont="1" applyFill="1" applyBorder="1" applyAlignment="1" applyProtection="1">
      <alignment horizontal="center" vertical="center" wrapText="1"/>
      <protection locked="0"/>
    </xf>
    <xf numFmtId="186" fontId="116" fillId="12" borderId="157" xfId="319" applyNumberFormat="1" applyFont="1" applyFill="1" applyBorder="1" applyAlignment="1" applyProtection="1">
      <alignment horizontal="center" vertical="center" wrapText="1"/>
      <protection locked="0"/>
    </xf>
    <xf numFmtId="186" fontId="116" fillId="12" borderId="156" xfId="319" applyNumberFormat="1" applyFont="1" applyFill="1" applyBorder="1" applyAlignment="1" applyProtection="1">
      <alignment horizontal="center" vertical="center" wrapText="1"/>
      <protection locked="0"/>
    </xf>
    <xf numFmtId="186" fontId="116" fillId="12" borderId="153" xfId="319" applyNumberFormat="1" applyFont="1" applyFill="1" applyBorder="1" applyAlignment="1" applyProtection="1">
      <alignment horizontal="center" vertical="center" wrapText="1"/>
      <protection locked="0"/>
    </xf>
    <xf numFmtId="186" fontId="116" fillId="12" borderId="151" xfId="319" applyNumberFormat="1" applyFont="1" applyFill="1" applyBorder="1" applyAlignment="1" applyProtection="1">
      <alignment horizontal="center" vertical="center" wrapText="1"/>
      <protection locked="0"/>
    </xf>
    <xf numFmtId="186" fontId="116" fillId="12" borderId="150" xfId="319" applyNumberFormat="1" applyFont="1" applyFill="1" applyBorder="1" applyAlignment="1" applyProtection="1">
      <alignment horizontal="center" vertical="center" wrapText="1"/>
      <protection locked="0"/>
    </xf>
    <xf numFmtId="186" fontId="116" fillId="12" borderId="88" xfId="319" applyNumberFormat="1" applyFont="1" applyFill="1" applyBorder="1" applyAlignment="1" applyProtection="1">
      <alignment horizontal="center" vertical="center" wrapText="1"/>
      <protection locked="0"/>
    </xf>
    <xf numFmtId="186" fontId="116" fillId="12" borderId="158" xfId="319" applyNumberFormat="1" applyFont="1" applyFill="1" applyBorder="1" applyAlignment="1" applyProtection="1">
      <alignment horizontal="center" vertical="center" wrapText="1"/>
      <protection locked="0"/>
    </xf>
    <xf numFmtId="186" fontId="116" fillId="12" borderId="152" xfId="319" applyNumberFormat="1" applyFont="1" applyFill="1" applyBorder="1" applyAlignment="1" applyProtection="1">
      <alignment horizontal="center" vertical="center" wrapText="1"/>
      <protection locked="0"/>
    </xf>
    <xf numFmtId="0" fontId="96" fillId="12" borderId="147" xfId="1" applyFont="1" applyFill="1" applyBorder="1" applyAlignment="1" applyProtection="1">
      <alignment horizontal="left" vertical="center" indent="4"/>
      <protection locked="0"/>
    </xf>
    <xf numFmtId="0" fontId="96" fillId="12" borderId="154" xfId="1" applyFont="1" applyFill="1" applyBorder="1" applyAlignment="1" applyProtection="1">
      <alignment horizontal="left" vertical="center" indent="4"/>
      <protection locked="0"/>
    </xf>
    <xf numFmtId="43" fontId="116" fillId="12" borderId="86" xfId="319" applyFont="1" applyFill="1" applyBorder="1" applyAlignment="1" applyProtection="1">
      <alignment vertical="center"/>
      <protection locked="0"/>
    </xf>
    <xf numFmtId="43" fontId="116" fillId="12" borderId="87" xfId="319" applyFont="1" applyFill="1" applyBorder="1" applyAlignment="1" applyProtection="1">
      <alignment vertical="center"/>
      <protection locked="0"/>
    </xf>
    <xf numFmtId="43" fontId="116" fillId="12" borderId="31" xfId="319" applyFont="1" applyFill="1" applyBorder="1" applyAlignment="1" applyProtection="1">
      <alignment vertical="center"/>
      <protection locked="0"/>
    </xf>
    <xf numFmtId="43" fontId="116" fillId="12" borderId="32" xfId="319" applyFont="1" applyFill="1" applyBorder="1" applyAlignment="1" applyProtection="1">
      <alignment vertical="center"/>
      <protection locked="0"/>
    </xf>
    <xf numFmtId="43" fontId="116" fillId="12" borderId="118" xfId="319" applyFont="1" applyFill="1" applyBorder="1" applyAlignment="1" applyProtection="1">
      <alignment vertical="center"/>
      <protection locked="0"/>
    </xf>
    <xf numFmtId="43" fontId="116" fillId="12" borderId="58" xfId="319" applyFont="1" applyFill="1" applyBorder="1" applyAlignment="1" applyProtection="1">
      <alignment vertical="center"/>
      <protection locked="0"/>
    </xf>
    <xf numFmtId="43" fontId="116" fillId="47" borderId="148" xfId="319" applyFont="1" applyFill="1" applyBorder="1" applyAlignment="1" applyProtection="1">
      <alignment vertical="center"/>
      <protection locked="0"/>
    </xf>
    <xf numFmtId="43" fontId="116" fillId="47" borderId="157" xfId="319" applyFont="1" applyFill="1" applyBorder="1" applyAlignment="1" applyProtection="1">
      <alignment vertical="center"/>
      <protection locked="0"/>
    </xf>
    <xf numFmtId="43" fontId="116" fillId="12" borderId="153" xfId="319" applyFont="1" applyFill="1" applyBorder="1" applyAlignment="1" applyProtection="1">
      <alignment vertical="center"/>
      <protection locked="0"/>
    </xf>
    <xf numFmtId="43" fontId="116" fillId="12" borderId="151" xfId="319" applyFont="1" applyFill="1" applyBorder="1" applyAlignment="1" applyProtection="1">
      <alignment vertical="center"/>
      <protection locked="0"/>
    </xf>
    <xf numFmtId="43" fontId="116" fillId="47" borderId="153" xfId="319" applyFont="1" applyFill="1" applyBorder="1" applyAlignment="1" applyProtection="1">
      <alignment vertical="center"/>
      <protection locked="0"/>
    </xf>
    <xf numFmtId="43" fontId="116" fillId="47" borderId="151" xfId="319" applyFont="1" applyFill="1" applyBorder="1" applyAlignment="1" applyProtection="1">
      <alignment vertical="center"/>
      <protection locked="0"/>
    </xf>
    <xf numFmtId="43" fontId="116" fillId="12" borderId="148" xfId="319" applyFont="1" applyFill="1" applyBorder="1" applyAlignment="1" applyProtection="1">
      <alignment vertical="center"/>
      <protection locked="0"/>
    </xf>
    <xf numFmtId="43" fontId="116" fillId="12" borderId="157" xfId="319" applyFont="1" applyFill="1" applyBorder="1" applyAlignment="1" applyProtection="1">
      <alignment vertical="center"/>
      <protection locked="0"/>
    </xf>
    <xf numFmtId="43" fontId="116" fillId="12" borderId="173" xfId="319" applyFont="1" applyFill="1" applyBorder="1" applyAlignment="1" applyProtection="1">
      <alignment vertical="center"/>
      <protection locked="0"/>
    </xf>
    <xf numFmtId="43" fontId="116" fillId="12" borderId="172" xfId="319" applyFont="1" applyFill="1" applyBorder="1" applyAlignment="1" applyProtection="1">
      <alignment vertical="center"/>
      <protection locked="0"/>
    </xf>
    <xf numFmtId="43" fontId="116" fillId="47" borderId="118" xfId="319" applyFont="1" applyFill="1" applyBorder="1" applyAlignment="1" applyProtection="1">
      <alignment vertical="center"/>
      <protection locked="0"/>
    </xf>
    <xf numFmtId="43" fontId="116" fillId="47" borderId="58" xfId="319" applyFont="1" applyFill="1" applyBorder="1" applyAlignment="1" applyProtection="1">
      <alignment vertical="center"/>
      <protection locked="0"/>
    </xf>
    <xf numFmtId="43" fontId="116" fillId="47" borderId="31" xfId="319" applyFont="1" applyFill="1" applyBorder="1" applyAlignment="1" applyProtection="1">
      <alignment vertical="center"/>
      <protection locked="0"/>
    </xf>
    <xf numFmtId="43" fontId="116" fillId="47" borderId="32" xfId="319" applyFont="1" applyFill="1" applyBorder="1" applyAlignment="1" applyProtection="1">
      <alignment vertical="center"/>
      <protection locked="0"/>
    </xf>
    <xf numFmtId="43" fontId="116" fillId="47" borderId="149" xfId="319" applyFont="1" applyFill="1" applyBorder="1" applyAlignment="1" applyProtection="1">
      <alignment vertical="center"/>
      <protection locked="0"/>
    </xf>
    <xf numFmtId="43" fontId="116" fillId="47" borderId="152" xfId="319" applyFont="1" applyFill="1" applyBorder="1" applyAlignment="1" applyProtection="1">
      <alignment vertical="center"/>
      <protection locked="0"/>
    </xf>
    <xf numFmtId="43" fontId="116" fillId="47" borderId="171" xfId="319" applyFont="1" applyFill="1" applyBorder="1" applyAlignment="1" applyProtection="1">
      <alignment vertical="center"/>
      <protection locked="0"/>
    </xf>
    <xf numFmtId="43" fontId="116" fillId="47" borderId="172" xfId="319" applyFont="1" applyFill="1" applyBorder="1" applyAlignment="1" applyProtection="1">
      <alignment vertical="center"/>
      <protection locked="0"/>
    </xf>
    <xf numFmtId="43" fontId="116" fillId="47" borderId="174" xfId="319" applyFont="1" applyFill="1" applyBorder="1" applyAlignment="1" applyProtection="1">
      <alignment vertical="center"/>
      <protection locked="0"/>
    </xf>
    <xf numFmtId="43" fontId="116" fillId="12" borderId="88" xfId="319" applyFont="1" applyFill="1" applyBorder="1" applyAlignment="1" applyProtection="1">
      <alignment vertical="center"/>
      <protection locked="0"/>
    </xf>
    <xf numFmtId="43" fontId="116" fillId="12" borderId="33" xfId="319" applyFont="1" applyFill="1" applyBorder="1" applyAlignment="1" applyProtection="1">
      <alignment vertical="center"/>
      <protection locked="0"/>
    </xf>
    <xf numFmtId="43" fontId="116" fillId="12" borderId="56" xfId="319" applyFont="1" applyFill="1" applyBorder="1" applyAlignment="1" applyProtection="1">
      <alignment vertical="center"/>
      <protection locked="0"/>
    </xf>
    <xf numFmtId="43" fontId="116" fillId="47" borderId="158" xfId="319" applyFont="1" applyFill="1" applyBorder="1" applyAlignment="1" applyProtection="1">
      <alignment vertical="center"/>
      <protection locked="0"/>
    </xf>
    <xf numFmtId="43" fontId="116" fillId="12" borderId="152" xfId="319" applyFont="1" applyFill="1" applyBorder="1" applyAlignment="1" applyProtection="1">
      <alignment vertical="center"/>
      <protection locked="0"/>
    </xf>
    <xf numFmtId="43" fontId="116" fillId="12" borderId="158" xfId="319" applyFont="1" applyFill="1" applyBorder="1" applyAlignment="1" applyProtection="1">
      <alignment vertical="center"/>
      <protection locked="0"/>
    </xf>
    <xf numFmtId="43" fontId="116" fillId="12" borderId="174" xfId="319" applyFont="1" applyFill="1" applyBorder="1" applyAlignment="1" applyProtection="1">
      <alignment vertical="center"/>
      <protection locked="0"/>
    </xf>
    <xf numFmtId="43" fontId="116" fillId="47" borderId="56" xfId="319" applyFont="1" applyFill="1" applyBorder="1" applyAlignment="1" applyProtection="1">
      <alignment vertical="center"/>
      <protection locked="0"/>
    </xf>
    <xf numFmtId="43" fontId="116" fillId="47" borderId="33" xfId="319" applyFont="1" applyFill="1" applyBorder="1" applyAlignment="1" applyProtection="1">
      <alignment vertical="center"/>
      <protection locked="0"/>
    </xf>
    <xf numFmtId="0" fontId="116" fillId="12" borderId="112" xfId="0" applyFont="1" applyFill="1" applyBorder="1" applyAlignment="1" applyProtection="1">
      <alignment vertical="center"/>
      <protection locked="0"/>
    </xf>
    <xf numFmtId="0" fontId="116" fillId="12" borderId="116" xfId="0" applyFont="1" applyFill="1" applyBorder="1" applyAlignment="1" applyProtection="1">
      <alignment vertical="center"/>
      <protection locked="0"/>
    </xf>
    <xf numFmtId="0" fontId="116" fillId="12" borderId="154" xfId="0" applyFont="1" applyFill="1" applyBorder="1" applyAlignment="1" applyProtection="1">
      <alignment vertical="center"/>
      <protection locked="0"/>
    </xf>
    <xf numFmtId="0" fontId="116" fillId="47" borderId="116" xfId="0" applyFont="1" applyFill="1" applyBorder="1" applyAlignment="1" applyProtection="1">
      <alignment vertical="center"/>
      <protection locked="0"/>
    </xf>
    <xf numFmtId="0" fontId="116" fillId="47" borderId="147" xfId="0" applyFont="1" applyFill="1" applyBorder="1" applyAlignment="1" applyProtection="1">
      <alignment vertical="center"/>
      <protection locked="0"/>
    </xf>
    <xf numFmtId="0" fontId="116" fillId="47" borderId="154" xfId="0" applyFont="1" applyFill="1" applyBorder="1" applyAlignment="1" applyProtection="1">
      <alignment vertical="center"/>
      <protection locked="0"/>
    </xf>
    <xf numFmtId="0" fontId="116" fillId="12" borderId="147" xfId="0" applyFont="1" applyFill="1" applyBorder="1" applyAlignment="1" applyProtection="1">
      <alignment vertical="center"/>
      <protection locked="0"/>
    </xf>
    <xf numFmtId="0" fontId="116" fillId="12" borderId="170" xfId="0" applyFont="1" applyFill="1" applyBorder="1" applyAlignment="1" applyProtection="1">
      <alignment vertical="center"/>
      <protection locked="0"/>
    </xf>
    <xf numFmtId="0" fontId="116" fillId="47" borderId="27" xfId="0" applyFont="1" applyFill="1" applyBorder="1" applyAlignment="1" applyProtection="1">
      <alignment vertical="center"/>
      <protection locked="0"/>
    </xf>
    <xf numFmtId="0" fontId="116" fillId="47" borderId="170" xfId="0" applyFont="1" applyFill="1" applyBorder="1" applyAlignment="1" applyProtection="1">
      <alignment vertical="center"/>
      <protection locked="0"/>
    </xf>
    <xf numFmtId="2" fontId="116" fillId="47" borderId="81" xfId="319" applyNumberFormat="1" applyFont="1" applyFill="1" applyBorder="1" applyAlignment="1" applyProtection="1">
      <alignment vertical="center"/>
      <protection locked="0"/>
    </xf>
    <xf numFmtId="2" fontId="116" fillId="47" borderId="82" xfId="319" applyNumberFormat="1" applyFont="1" applyFill="1" applyBorder="1" applyAlignment="1" applyProtection="1">
      <alignment vertical="center"/>
      <protection locked="0"/>
    </xf>
    <xf numFmtId="2" fontId="116" fillId="47" borderId="85" xfId="319" applyNumberFormat="1" applyFont="1" applyFill="1" applyBorder="1" applyAlignment="1" applyProtection="1">
      <alignment vertical="center"/>
      <protection locked="0"/>
    </xf>
    <xf numFmtId="2" fontId="116" fillId="12" borderId="149" xfId="319" applyNumberFormat="1" applyFont="1" applyFill="1" applyBorder="1" applyAlignment="1" applyProtection="1">
      <alignment vertical="center"/>
      <protection locked="0"/>
    </xf>
    <xf numFmtId="2" fontId="116" fillId="12" borderId="151" xfId="319" applyNumberFormat="1" applyFont="1" applyFill="1" applyBorder="1" applyAlignment="1" applyProtection="1">
      <alignment vertical="center"/>
      <protection locked="0"/>
    </xf>
    <xf numFmtId="2" fontId="116" fillId="12" borderId="161" xfId="319" applyNumberFormat="1" applyFont="1" applyFill="1" applyBorder="1" applyAlignment="1" applyProtection="1">
      <alignment vertical="center"/>
      <protection locked="0"/>
    </xf>
    <xf numFmtId="2" fontId="116" fillId="47" borderId="149" xfId="319" applyNumberFormat="1" applyFont="1" applyFill="1" applyBorder="1" applyAlignment="1" applyProtection="1">
      <alignment vertical="center"/>
      <protection locked="0"/>
    </xf>
    <xf numFmtId="2" fontId="116" fillId="47" borderId="151" xfId="319" applyNumberFormat="1" applyFont="1" applyFill="1" applyBorder="1" applyAlignment="1" applyProtection="1">
      <alignment vertical="center"/>
      <protection locked="0"/>
    </xf>
    <xf numFmtId="2" fontId="116" fillId="47" borderId="161" xfId="319" applyNumberFormat="1" applyFont="1" applyFill="1" applyBorder="1" applyAlignment="1" applyProtection="1">
      <alignment vertical="center"/>
      <protection locked="0"/>
    </xf>
    <xf numFmtId="2" fontId="116" fillId="12" borderId="171" xfId="319" applyNumberFormat="1" applyFont="1" applyFill="1" applyBorder="1" applyAlignment="1" applyProtection="1">
      <alignment vertical="center"/>
      <protection locked="0"/>
    </xf>
    <xf numFmtId="2" fontId="116" fillId="12" borderId="172" xfId="319" applyNumberFormat="1" applyFont="1" applyFill="1" applyBorder="1" applyAlignment="1" applyProtection="1">
      <alignment vertical="center"/>
      <protection locked="0"/>
    </xf>
    <xf numFmtId="2" fontId="116" fillId="12" borderId="145" xfId="319" applyNumberFormat="1" applyFont="1" applyFill="1" applyBorder="1" applyAlignment="1" applyProtection="1">
      <alignment vertical="center"/>
      <protection locked="0"/>
    </xf>
    <xf numFmtId="2" fontId="116" fillId="47" borderId="97" xfId="319" applyNumberFormat="1" applyFont="1" applyFill="1" applyBorder="1" applyAlignment="1" applyProtection="1">
      <alignment vertical="center"/>
      <protection locked="0"/>
    </xf>
    <xf numFmtId="2" fontId="116" fillId="12" borderId="153" xfId="319" applyNumberFormat="1" applyFont="1" applyFill="1" applyBorder="1" applyAlignment="1" applyProtection="1">
      <alignment vertical="center"/>
      <protection locked="0"/>
    </xf>
    <xf numFmtId="2" fontId="116" fillId="47" borderId="153" xfId="319" applyNumberFormat="1" applyFont="1" applyFill="1" applyBorder="1" applyAlignment="1" applyProtection="1">
      <alignment vertical="center"/>
      <protection locked="0"/>
    </xf>
    <xf numFmtId="2" fontId="116" fillId="12" borderId="173" xfId="319" applyNumberFormat="1" applyFont="1" applyFill="1" applyBorder="1" applyAlignment="1" applyProtection="1">
      <alignment vertical="center"/>
      <protection locked="0"/>
    </xf>
    <xf numFmtId="2" fontId="0" fillId="47" borderId="97" xfId="319" applyNumberFormat="1" applyFont="1" applyFill="1" applyBorder="1" applyAlignment="1" applyProtection="1">
      <alignment vertical="center"/>
      <protection locked="0"/>
    </xf>
    <xf numFmtId="2" fontId="0" fillId="47" borderId="82" xfId="319" applyNumberFormat="1" applyFont="1" applyFill="1" applyBorder="1" applyAlignment="1" applyProtection="1">
      <alignment vertical="center"/>
      <protection locked="0"/>
    </xf>
    <xf numFmtId="2" fontId="0" fillId="47" borderId="85" xfId="319" applyNumberFormat="1" applyFont="1" applyFill="1" applyBorder="1" applyAlignment="1" applyProtection="1">
      <alignment vertical="center"/>
      <protection locked="0"/>
    </xf>
    <xf numFmtId="2" fontId="0" fillId="12" borderId="153" xfId="319" applyNumberFormat="1" applyFont="1" applyFill="1" applyBorder="1" applyAlignment="1" applyProtection="1">
      <alignment vertical="center"/>
      <protection locked="0"/>
    </xf>
    <xf numFmtId="2" fontId="0" fillId="12" borderId="151" xfId="319" applyNumberFormat="1" applyFont="1" applyFill="1" applyBorder="1" applyAlignment="1" applyProtection="1">
      <alignment vertical="center"/>
      <protection locked="0"/>
    </xf>
    <xf numFmtId="2" fontId="0" fillId="12" borderId="161" xfId="319" applyNumberFormat="1" applyFont="1" applyFill="1" applyBorder="1" applyAlignment="1" applyProtection="1">
      <alignment vertical="center"/>
      <protection locked="0"/>
    </xf>
    <xf numFmtId="2" fontId="0" fillId="47" borderId="153" xfId="319" applyNumberFormat="1" applyFont="1" applyFill="1" applyBorder="1" applyAlignment="1" applyProtection="1">
      <alignment vertical="center"/>
      <protection locked="0"/>
    </xf>
    <xf numFmtId="2" fontId="0" fillId="47" borderId="151" xfId="319" applyNumberFormat="1" applyFont="1" applyFill="1" applyBorder="1" applyAlignment="1" applyProtection="1">
      <alignment vertical="center"/>
      <protection locked="0"/>
    </xf>
    <xf numFmtId="2" fontId="0" fillId="47" borderId="161" xfId="319" applyNumberFormat="1" applyFont="1" applyFill="1" applyBorder="1" applyAlignment="1" applyProtection="1">
      <alignment vertical="center"/>
      <protection locked="0"/>
    </xf>
    <xf numFmtId="2" fontId="0" fillId="12" borderId="173" xfId="319" applyNumberFormat="1" applyFont="1" applyFill="1" applyBorder="1" applyAlignment="1" applyProtection="1">
      <alignment vertical="center"/>
      <protection locked="0"/>
    </xf>
    <xf numFmtId="2" fontId="0" fillId="12" borderId="172" xfId="319" applyNumberFormat="1" applyFont="1" applyFill="1" applyBorder="1" applyAlignment="1" applyProtection="1">
      <alignment vertical="center"/>
      <protection locked="0"/>
    </xf>
    <xf numFmtId="2" fontId="0" fillId="12" borderId="145" xfId="319" applyNumberFormat="1" applyFont="1" applyFill="1" applyBorder="1" applyAlignment="1" applyProtection="1">
      <alignment vertical="center"/>
      <protection locked="0"/>
    </xf>
    <xf numFmtId="2" fontId="116" fillId="12" borderId="29" xfId="319" applyNumberFormat="1" applyFont="1" applyFill="1" applyBorder="1" applyAlignment="1" applyProtection="1">
      <alignment vertical="center"/>
      <protection locked="0"/>
    </xf>
    <xf numFmtId="2" fontId="116" fillId="12" borderId="32" xfId="319" applyNumberFormat="1" applyFont="1" applyFill="1" applyBorder="1" applyAlignment="1" applyProtection="1">
      <alignment vertical="center"/>
      <protection locked="0"/>
    </xf>
    <xf numFmtId="2" fontId="116" fillId="12" borderId="30" xfId="319" applyNumberFormat="1" applyFont="1" applyFill="1" applyBorder="1" applyAlignment="1" applyProtection="1">
      <alignment vertical="center"/>
      <protection locked="0"/>
    </xf>
    <xf numFmtId="2" fontId="116" fillId="47" borderId="171" xfId="319" applyNumberFormat="1" applyFont="1" applyFill="1" applyBorder="1" applyAlignment="1" applyProtection="1">
      <alignment vertical="center"/>
      <protection locked="0"/>
    </xf>
    <xf numFmtId="2" fontId="116" fillId="47" borderId="172" xfId="319" applyNumberFormat="1" applyFont="1" applyFill="1" applyBorder="1" applyAlignment="1" applyProtection="1">
      <alignment vertical="center"/>
      <protection locked="0"/>
    </xf>
    <xf numFmtId="2" fontId="116" fillId="47" borderId="145" xfId="319" applyNumberFormat="1" applyFont="1" applyFill="1" applyBorder="1" applyAlignment="1" applyProtection="1">
      <alignment vertical="center"/>
      <protection locked="0"/>
    </xf>
    <xf numFmtId="2" fontId="116" fillId="12" borderId="31" xfId="319" applyNumberFormat="1" applyFont="1" applyFill="1" applyBorder="1" applyAlignment="1" applyProtection="1">
      <alignment vertical="center"/>
      <protection locked="0"/>
    </xf>
    <xf numFmtId="2" fontId="116" fillId="47" borderId="148" xfId="319" applyNumberFormat="1" applyFont="1" applyFill="1" applyBorder="1" applyAlignment="1" applyProtection="1">
      <alignment vertical="center"/>
      <protection locked="0"/>
    </xf>
    <xf numFmtId="2" fontId="116" fillId="47" borderId="157" xfId="319" applyNumberFormat="1" applyFont="1" applyFill="1" applyBorder="1" applyAlignment="1" applyProtection="1">
      <alignment vertical="center"/>
      <protection locked="0"/>
    </xf>
    <xf numFmtId="2" fontId="116" fillId="47" borderId="146" xfId="319" applyNumberFormat="1" applyFont="1" applyFill="1" applyBorder="1" applyAlignment="1" applyProtection="1">
      <alignment vertical="center"/>
      <protection locked="0"/>
    </xf>
    <xf numFmtId="2" fontId="0" fillId="12" borderId="31" xfId="319" applyNumberFormat="1" applyFont="1" applyFill="1" applyBorder="1" applyAlignment="1" applyProtection="1">
      <alignment vertical="center"/>
      <protection locked="0"/>
    </xf>
    <xf numFmtId="2" fontId="0" fillId="12" borderId="32" xfId="319" applyNumberFormat="1" applyFont="1" applyFill="1" applyBorder="1" applyAlignment="1" applyProtection="1">
      <alignment vertical="center"/>
      <protection locked="0"/>
    </xf>
    <xf numFmtId="2" fontId="0" fillId="12" borderId="30" xfId="319" applyNumberFormat="1" applyFont="1" applyFill="1" applyBorder="1" applyAlignment="1" applyProtection="1">
      <alignment vertical="center"/>
      <protection locked="0"/>
    </xf>
    <xf numFmtId="2" fontId="0" fillId="47" borderId="148" xfId="319" applyNumberFormat="1" applyFont="1" applyFill="1" applyBorder="1" applyAlignment="1" applyProtection="1">
      <alignment vertical="center"/>
      <protection locked="0"/>
    </xf>
    <xf numFmtId="2" fontId="0" fillId="47" borderId="157" xfId="319" applyNumberFormat="1" applyFont="1" applyFill="1" applyBorder="1" applyAlignment="1" applyProtection="1">
      <alignment vertical="center"/>
      <protection locked="0"/>
    </xf>
    <xf numFmtId="2" fontId="0" fillId="47" borderId="146" xfId="319" applyNumberFormat="1" applyFont="1" applyFill="1" applyBorder="1" applyAlignment="1" applyProtection="1">
      <alignment vertical="center"/>
      <protection locked="0"/>
    </xf>
    <xf numFmtId="2" fontId="116" fillId="12" borderId="121" xfId="319" applyNumberFormat="1" applyFont="1" applyFill="1" applyBorder="1" applyAlignment="1" applyProtection="1">
      <alignment vertical="center"/>
      <protection locked="0"/>
    </xf>
    <xf numFmtId="2" fontId="116" fillId="12" borderId="102" xfId="319" applyNumberFormat="1" applyFont="1" applyFill="1" applyBorder="1" applyAlignment="1" applyProtection="1">
      <alignment vertical="center"/>
      <protection locked="0"/>
    </xf>
    <xf numFmtId="2" fontId="116" fillId="12" borderId="119" xfId="319" applyNumberFormat="1" applyFont="1" applyFill="1" applyBorder="1" applyAlignment="1" applyProtection="1">
      <alignment vertical="center"/>
      <protection locked="0"/>
    </xf>
    <xf numFmtId="2" fontId="116" fillId="12" borderId="117" xfId="319" applyNumberFormat="1" applyFont="1" applyFill="1" applyBorder="1" applyAlignment="1" applyProtection="1">
      <alignment vertical="center"/>
      <protection locked="0"/>
    </xf>
    <xf numFmtId="43" fontId="116" fillId="47" borderId="91" xfId="319" applyFont="1" applyFill="1" applyBorder="1" applyAlignment="1" applyProtection="1">
      <alignment vertical="center"/>
      <protection locked="0"/>
    </xf>
    <xf numFmtId="43" fontId="116" fillId="47" borderId="67" xfId="319" applyFont="1" applyFill="1" applyBorder="1" applyAlignment="1" applyProtection="1">
      <alignment vertical="center"/>
      <protection locked="0"/>
    </xf>
    <xf numFmtId="43" fontId="116" fillId="12" borderId="149" xfId="319" applyFont="1" applyFill="1" applyBorder="1" applyAlignment="1" applyProtection="1">
      <alignment vertical="center"/>
      <protection locked="0"/>
    </xf>
    <xf numFmtId="43" fontId="116" fillId="12" borderId="161" xfId="319" applyFont="1" applyFill="1" applyBorder="1" applyAlignment="1" applyProtection="1">
      <alignment vertical="center"/>
      <protection locked="0"/>
    </xf>
    <xf numFmtId="43" fontId="116" fillId="47" borderId="159" xfId="319" applyFont="1" applyFill="1" applyBorder="1" applyAlignment="1" applyProtection="1">
      <alignment vertical="center"/>
      <protection locked="0"/>
    </xf>
    <xf numFmtId="43" fontId="116" fillId="47" borderId="146" xfId="319" applyFont="1" applyFill="1" applyBorder="1" applyAlignment="1" applyProtection="1">
      <alignment vertical="center"/>
      <protection locked="0"/>
    </xf>
    <xf numFmtId="43" fontId="116" fillId="47" borderId="161" xfId="319" applyFont="1" applyFill="1" applyBorder="1" applyAlignment="1" applyProtection="1">
      <alignment vertical="center"/>
      <protection locked="0"/>
    </xf>
    <xf numFmtId="43" fontId="116" fillId="12" borderId="159" xfId="319" applyFont="1" applyFill="1" applyBorder="1" applyAlignment="1" applyProtection="1">
      <alignment vertical="center"/>
      <protection locked="0"/>
    </xf>
    <xf numFmtId="43" fontId="116" fillId="12" borderId="146" xfId="319" applyFont="1" applyFill="1" applyBorder="1" applyAlignment="1" applyProtection="1">
      <alignment vertical="center"/>
      <protection locked="0"/>
    </xf>
    <xf numFmtId="43" fontId="116" fillId="47" borderId="177" xfId="319" applyFont="1" applyFill="1" applyBorder="1" applyAlignment="1" applyProtection="1">
      <alignment vertical="center"/>
      <protection locked="0"/>
    </xf>
    <xf numFmtId="0" fontId="10" fillId="4" borderId="118" xfId="1" applyFont="1" applyFill="1" applyBorder="1" applyAlignment="1" applyProtection="1">
      <alignment horizontal="left" vertical="center" indent="4"/>
    </xf>
    <xf numFmtId="0" fontId="10" fillId="4" borderId="58" xfId="1" applyFont="1" applyFill="1" applyBorder="1" applyAlignment="1" applyProtection="1">
      <alignment horizontal="left" vertical="center" indent="4"/>
    </xf>
    <xf numFmtId="0" fontId="10" fillId="4" borderId="0" xfId="1" applyFont="1" applyFill="1" applyBorder="1" applyAlignment="1" applyProtection="1">
      <alignment horizontal="left" vertical="center" wrapText="1" indent="4"/>
    </xf>
    <xf numFmtId="0" fontId="117" fillId="12" borderId="112" xfId="1" applyFont="1" applyFill="1" applyBorder="1" applyAlignment="1" applyProtection="1">
      <alignment horizontal="center" vertical="center"/>
      <protection locked="0"/>
    </xf>
    <xf numFmtId="0" fontId="117" fillId="12" borderId="154" xfId="1" applyFont="1" applyFill="1" applyBorder="1" applyAlignment="1" applyProtection="1">
      <alignment horizontal="center" vertical="center"/>
      <protection locked="0"/>
    </xf>
    <xf numFmtId="0" fontId="117" fillId="12" borderId="147" xfId="1" applyFont="1" applyFill="1" applyBorder="1" applyAlignment="1" applyProtection="1">
      <alignment horizontal="center" vertical="center"/>
      <protection locked="0"/>
    </xf>
    <xf numFmtId="0" fontId="117" fillId="12" borderId="96" xfId="1" applyFont="1" applyFill="1" applyBorder="1" applyAlignment="1" applyProtection="1">
      <alignment horizontal="center" vertical="center"/>
      <protection locked="0"/>
    </xf>
    <xf numFmtId="0" fontId="117" fillId="12" borderId="170" xfId="1" applyFont="1" applyFill="1" applyBorder="1" applyAlignment="1" applyProtection="1">
      <alignment horizontal="center" vertical="center"/>
      <protection locked="0"/>
    </xf>
    <xf numFmtId="0" fontId="117" fillId="12" borderId="27" xfId="1" applyFont="1" applyFill="1" applyBorder="1" applyAlignment="1" applyProtection="1">
      <alignment horizontal="center" vertical="center"/>
      <protection locked="0"/>
    </xf>
    <xf numFmtId="1" fontId="117" fillId="12" borderId="112" xfId="1" applyNumberFormat="1" applyFont="1" applyFill="1" applyBorder="1" applyAlignment="1" applyProtection="1">
      <alignment horizontal="center" vertical="center"/>
      <protection locked="0"/>
    </xf>
    <xf numFmtId="1" fontId="117" fillId="12" borderId="154" xfId="1" applyNumberFormat="1" applyFont="1" applyFill="1" applyBorder="1" applyAlignment="1" applyProtection="1">
      <alignment horizontal="center" vertical="center"/>
      <protection locked="0"/>
    </xf>
    <xf numFmtId="0" fontId="117" fillId="12" borderId="113" xfId="1" applyFont="1" applyFill="1" applyBorder="1" applyAlignment="1" applyProtection="1">
      <alignment horizontal="center" vertical="center"/>
      <protection locked="0"/>
    </xf>
    <xf numFmtId="0" fontId="117" fillId="12" borderId="149" xfId="1" applyFont="1" applyFill="1" applyBorder="1" applyAlignment="1" applyProtection="1">
      <alignment horizontal="center" vertical="center"/>
      <protection locked="0"/>
    </xf>
    <xf numFmtId="0" fontId="117" fillId="12" borderId="159" xfId="1" applyFont="1" applyFill="1" applyBorder="1" applyAlignment="1" applyProtection="1">
      <alignment horizontal="center" vertical="center"/>
      <protection locked="0"/>
    </xf>
    <xf numFmtId="0" fontId="117" fillId="12" borderId="114" xfId="1" applyFont="1" applyFill="1" applyBorder="1" applyAlignment="1" applyProtection="1">
      <alignment horizontal="center" vertical="center"/>
      <protection locked="0"/>
    </xf>
    <xf numFmtId="0" fontId="117" fillId="12" borderId="161" xfId="1" applyFont="1" applyFill="1" applyBorder="1" applyAlignment="1" applyProtection="1">
      <alignment horizontal="center" vertical="center"/>
      <protection locked="0"/>
    </xf>
    <xf numFmtId="0" fontId="117" fillId="12" borderId="146" xfId="1" applyFont="1" applyFill="1" applyBorder="1" applyAlignment="1" applyProtection="1">
      <alignment horizontal="center" vertical="center"/>
      <protection locked="0"/>
    </xf>
    <xf numFmtId="0" fontId="117" fillId="12" borderId="85" xfId="1" applyFont="1" applyFill="1" applyBorder="1" applyAlignment="1" applyProtection="1">
      <alignment horizontal="center" vertical="center"/>
      <protection locked="0"/>
    </xf>
    <xf numFmtId="0" fontId="117" fillId="12" borderId="145" xfId="1" applyFont="1" applyFill="1" applyBorder="1" applyAlignment="1" applyProtection="1">
      <alignment horizontal="center" vertical="center"/>
      <protection locked="0"/>
    </xf>
    <xf numFmtId="0" fontId="117" fillId="12" borderId="30" xfId="1" applyFont="1" applyFill="1" applyBorder="1" applyAlignment="1" applyProtection="1">
      <alignment horizontal="center" vertical="center"/>
      <protection locked="0"/>
    </xf>
    <xf numFmtId="0" fontId="117" fillId="12" borderId="79" xfId="1" applyFont="1" applyFill="1" applyBorder="1" applyAlignment="1" applyProtection="1">
      <alignment horizontal="center" vertical="center"/>
      <protection locked="0"/>
    </xf>
    <xf numFmtId="0" fontId="117" fillId="12" borderId="87" xfId="1" applyFont="1" applyFill="1" applyBorder="1" applyAlignment="1" applyProtection="1">
      <alignment horizontal="center" vertical="center"/>
      <protection locked="0"/>
    </xf>
    <xf numFmtId="0" fontId="117" fillId="12" borderId="88" xfId="1" applyFont="1" applyFill="1" applyBorder="1" applyAlignment="1" applyProtection="1">
      <alignment horizontal="center" vertical="center"/>
      <protection locked="0"/>
    </xf>
    <xf numFmtId="0" fontId="117" fillId="12" borderId="150" xfId="1" applyFont="1" applyFill="1" applyBorder="1" applyAlignment="1" applyProtection="1">
      <alignment horizontal="center" vertical="center"/>
      <protection locked="0"/>
    </xf>
    <xf numFmtId="0" fontId="117" fillId="12" borderId="151" xfId="1" applyFont="1" applyFill="1" applyBorder="1" applyAlignment="1" applyProtection="1">
      <alignment horizontal="center" vertical="center"/>
      <protection locked="0"/>
    </xf>
    <xf numFmtId="0" fontId="117" fillId="12" borderId="152" xfId="1" applyFont="1" applyFill="1" applyBorder="1" applyAlignment="1" applyProtection="1">
      <alignment horizontal="center" vertical="center"/>
      <protection locked="0"/>
    </xf>
    <xf numFmtId="0" fontId="117" fillId="12" borderId="156" xfId="1" applyFont="1" applyFill="1" applyBorder="1" applyAlignment="1" applyProtection="1">
      <alignment horizontal="center" vertical="center"/>
      <protection locked="0"/>
    </xf>
    <xf numFmtId="0" fontId="117" fillId="12" borderId="157" xfId="1" applyFont="1" applyFill="1" applyBorder="1" applyAlignment="1" applyProtection="1">
      <alignment horizontal="center" vertical="center"/>
      <protection locked="0"/>
    </xf>
    <xf numFmtId="0" fontId="117" fillId="12" borderId="158" xfId="1" applyFont="1" applyFill="1" applyBorder="1" applyAlignment="1" applyProtection="1">
      <alignment horizontal="center" vertical="center"/>
      <protection locked="0"/>
    </xf>
    <xf numFmtId="0" fontId="117" fillId="12" borderId="93" xfId="1" applyFont="1" applyFill="1" applyBorder="1" applyAlignment="1" applyProtection="1">
      <alignment horizontal="center" vertical="center"/>
      <protection locked="0"/>
    </xf>
    <xf numFmtId="0" fontId="117" fillId="12" borderId="82" xfId="1" applyFont="1" applyFill="1" applyBorder="1" applyAlignment="1" applyProtection="1">
      <alignment horizontal="center" vertical="center"/>
      <protection locked="0"/>
    </xf>
    <xf numFmtId="0" fontId="117" fillId="12" borderId="95" xfId="1" applyFont="1" applyFill="1" applyBorder="1" applyAlignment="1" applyProtection="1">
      <alignment horizontal="center" vertical="center"/>
      <protection locked="0"/>
    </xf>
    <xf numFmtId="0" fontId="117" fillId="12" borderId="155" xfId="1" applyFont="1" applyFill="1" applyBorder="1" applyAlignment="1" applyProtection="1">
      <alignment horizontal="center" vertical="center"/>
      <protection locked="0"/>
    </xf>
    <xf numFmtId="0" fontId="117" fillId="12" borderId="172" xfId="1" applyFont="1" applyFill="1" applyBorder="1" applyAlignment="1" applyProtection="1">
      <alignment horizontal="center" vertical="center"/>
      <protection locked="0"/>
    </xf>
    <xf numFmtId="0" fontId="117" fillId="12" borderId="174" xfId="1" applyFont="1" applyFill="1" applyBorder="1" applyAlignment="1" applyProtection="1">
      <alignment horizontal="center" vertical="center"/>
      <protection locked="0"/>
    </xf>
    <xf numFmtId="1" fontId="117" fillId="12" borderId="87" xfId="1" applyNumberFormat="1" applyFont="1" applyFill="1" applyBorder="1" applyAlignment="1" applyProtection="1">
      <alignment horizontal="center" vertical="center"/>
      <protection locked="0"/>
    </xf>
    <xf numFmtId="1" fontId="117" fillId="12" borderId="88" xfId="1" applyNumberFormat="1" applyFont="1" applyFill="1" applyBorder="1" applyAlignment="1" applyProtection="1">
      <alignment horizontal="center" vertical="center"/>
      <protection locked="0"/>
    </xf>
    <xf numFmtId="1" fontId="117" fillId="12" borderId="151" xfId="1" applyNumberFormat="1" applyFont="1" applyFill="1" applyBorder="1" applyAlignment="1" applyProtection="1">
      <alignment horizontal="center" vertical="center"/>
      <protection locked="0"/>
    </xf>
    <xf numFmtId="1" fontId="117" fillId="12" borderId="152" xfId="1" applyNumberFormat="1" applyFont="1" applyFill="1" applyBorder="1" applyAlignment="1" applyProtection="1">
      <alignment horizontal="center" vertical="center"/>
      <protection locked="0"/>
    </xf>
    <xf numFmtId="1" fontId="117" fillId="12" borderId="157" xfId="1" applyNumberFormat="1" applyFont="1" applyFill="1" applyBorder="1" applyAlignment="1" applyProtection="1">
      <alignment horizontal="center" vertical="center"/>
      <protection locked="0"/>
    </xf>
    <xf numFmtId="1" fontId="117" fillId="12" borderId="158" xfId="1" applyNumberFormat="1" applyFont="1" applyFill="1" applyBorder="1" applyAlignment="1" applyProtection="1">
      <alignment horizontal="center" vertical="center"/>
      <protection locked="0"/>
    </xf>
    <xf numFmtId="1" fontId="117" fillId="12" borderId="172" xfId="1" applyNumberFormat="1" applyFont="1" applyFill="1" applyBorder="1" applyAlignment="1" applyProtection="1">
      <alignment horizontal="center" vertical="center"/>
      <protection locked="0"/>
    </xf>
    <xf numFmtId="1" fontId="117" fillId="12" borderId="174" xfId="1" applyNumberFormat="1" applyFont="1" applyFill="1" applyBorder="1" applyAlignment="1" applyProtection="1">
      <alignment horizontal="center" vertical="center"/>
      <protection locked="0"/>
    </xf>
    <xf numFmtId="0" fontId="117" fillId="12" borderId="32" xfId="1" applyFont="1" applyFill="1" applyBorder="1" applyAlignment="1" applyProtection="1">
      <alignment horizontal="center" vertical="center"/>
      <protection locked="0"/>
    </xf>
    <xf numFmtId="0" fontId="117" fillId="12" borderId="33" xfId="1" applyFont="1" applyFill="1" applyBorder="1" applyAlignment="1" applyProtection="1">
      <alignment horizontal="center" vertical="center"/>
      <protection locked="0"/>
    </xf>
    <xf numFmtId="0" fontId="117" fillId="12" borderId="157" xfId="1" applyFont="1" applyFill="1" applyBorder="1" applyAlignment="1" applyProtection="1">
      <alignment horizontal="center" vertical="center" wrapText="1"/>
      <protection locked="0"/>
    </xf>
    <xf numFmtId="186" fontId="27" fillId="0" borderId="0" xfId="319" applyNumberFormat="1" applyFont="1" applyAlignment="1">
      <alignment horizontal="center" vertical="center" wrapText="1"/>
    </xf>
    <xf numFmtId="186" fontId="0" fillId="0" borderId="0" xfId="319" applyNumberFormat="1" applyFont="1" applyAlignment="1">
      <alignment horizontal="center" vertical="center" wrapText="1"/>
    </xf>
    <xf numFmtId="186" fontId="4" fillId="12" borderId="159" xfId="319" applyNumberFormat="1" applyFont="1" applyFill="1" applyBorder="1" applyAlignment="1" applyProtection="1">
      <alignment horizontal="right" vertical="center"/>
      <protection locked="0"/>
    </xf>
    <xf numFmtId="186" fontId="4" fillId="12" borderId="157" xfId="319" applyNumberFormat="1" applyFont="1" applyFill="1" applyBorder="1" applyAlignment="1" applyProtection="1">
      <alignment horizontal="right" vertical="center"/>
      <protection locked="0"/>
    </xf>
    <xf numFmtId="186" fontId="4" fillId="12" borderId="158" xfId="319" applyNumberFormat="1" applyFont="1" applyFill="1" applyBorder="1" applyAlignment="1" applyProtection="1">
      <alignment horizontal="right" vertical="center"/>
      <protection locked="0"/>
    </xf>
    <xf numFmtId="186" fontId="4" fillId="12" borderId="91" xfId="319" applyNumberFormat="1" applyFont="1" applyFill="1" applyBorder="1" applyAlignment="1" applyProtection="1">
      <alignment horizontal="right" vertical="center"/>
      <protection locked="0"/>
    </xf>
    <xf numFmtId="186" fontId="4" fillId="12" borderId="58" xfId="319" applyNumberFormat="1" applyFont="1" applyFill="1" applyBorder="1" applyAlignment="1" applyProtection="1">
      <alignment horizontal="right" vertical="center"/>
      <protection locked="0"/>
    </xf>
    <xf numFmtId="186" fontId="4" fillId="12" borderId="56" xfId="319" applyNumberFormat="1" applyFont="1" applyFill="1" applyBorder="1" applyAlignment="1" applyProtection="1">
      <alignment horizontal="right" vertical="center"/>
      <protection locked="0"/>
    </xf>
    <xf numFmtId="186" fontId="4" fillId="12" borderId="121" xfId="319" applyNumberFormat="1" applyFont="1" applyFill="1" applyBorder="1" applyAlignment="1" applyProtection="1">
      <alignment horizontal="right" vertical="center"/>
      <protection locked="0"/>
    </xf>
    <xf numFmtId="186" fontId="4" fillId="12" borderId="102" xfId="319" applyNumberFormat="1" applyFont="1" applyFill="1" applyBorder="1" applyAlignment="1" applyProtection="1">
      <alignment horizontal="right" vertical="center"/>
      <protection locked="0"/>
    </xf>
    <xf numFmtId="186" fontId="4" fillId="12" borderId="103" xfId="319" applyNumberFormat="1" applyFont="1" applyFill="1" applyBorder="1" applyAlignment="1" applyProtection="1">
      <alignment horizontal="right" vertical="center"/>
      <protection locked="0"/>
    </xf>
    <xf numFmtId="186" fontId="4" fillId="12" borderId="57" xfId="319" applyNumberFormat="1" applyFont="1" applyFill="1" applyBorder="1" applyAlignment="1" applyProtection="1">
      <alignment horizontal="right" vertical="center"/>
      <protection locked="0"/>
    </xf>
    <xf numFmtId="186" fontId="4" fillId="12" borderId="59" xfId="319" applyNumberFormat="1" applyFont="1" applyFill="1" applyBorder="1" applyAlignment="1" applyProtection="1">
      <alignment horizontal="right" vertical="center"/>
      <protection locked="0"/>
    </xf>
    <xf numFmtId="186" fontId="4" fillId="12" borderId="60" xfId="319" applyNumberFormat="1" applyFont="1" applyFill="1" applyBorder="1" applyAlignment="1" applyProtection="1">
      <alignment horizontal="right" vertical="center"/>
      <protection locked="0"/>
    </xf>
    <xf numFmtId="186" fontId="4" fillId="12" borderId="148" xfId="319" applyNumberFormat="1" applyFont="1" applyFill="1" applyBorder="1" applyAlignment="1" applyProtection="1">
      <alignment horizontal="right" vertical="center"/>
      <protection locked="0"/>
    </xf>
    <xf numFmtId="186" fontId="4" fillId="12" borderId="153" xfId="319" applyNumberFormat="1" applyFont="1" applyFill="1" applyBorder="1" applyAlignment="1" applyProtection="1">
      <alignment horizontal="right" vertical="center"/>
      <protection locked="0"/>
    </xf>
    <xf numFmtId="186" fontId="4" fillId="12" borderId="151" xfId="319" applyNumberFormat="1" applyFont="1" applyFill="1" applyBorder="1" applyAlignment="1" applyProtection="1">
      <alignment horizontal="right" vertical="center"/>
      <protection locked="0"/>
    </xf>
    <xf numFmtId="186" fontId="4" fillId="12" borderId="152" xfId="319" applyNumberFormat="1" applyFont="1" applyFill="1" applyBorder="1" applyAlignment="1" applyProtection="1">
      <alignment horizontal="right" vertical="center"/>
      <protection locked="0"/>
    </xf>
    <xf numFmtId="186" fontId="4" fillId="12" borderId="117" xfId="319" applyNumberFormat="1" applyFont="1" applyFill="1" applyBorder="1" applyAlignment="1" applyProtection="1">
      <alignment horizontal="right" vertical="center"/>
      <protection locked="0"/>
    </xf>
    <xf numFmtId="186" fontId="4" fillId="12" borderId="61" xfId="319" applyNumberFormat="1" applyFont="1" applyFill="1" applyBorder="1" applyAlignment="1" applyProtection="1">
      <alignment horizontal="right" vertical="center"/>
      <protection locked="0"/>
    </xf>
    <xf numFmtId="186" fontId="27" fillId="12" borderId="81" xfId="319" applyNumberFormat="1" applyFont="1" applyFill="1" applyBorder="1" applyAlignment="1" applyProtection="1">
      <alignment vertical="center"/>
      <protection locked="0"/>
    </xf>
    <xf numFmtId="186" fontId="27" fillId="12" borderId="82" xfId="319" applyNumberFormat="1" applyFont="1" applyFill="1" applyBorder="1" applyAlignment="1" applyProtection="1">
      <alignment vertical="center"/>
      <protection locked="0"/>
    </xf>
    <xf numFmtId="186" fontId="27" fillId="12" borderId="85" xfId="319" applyNumberFormat="1" applyFont="1" applyFill="1" applyBorder="1" applyAlignment="1" applyProtection="1">
      <alignment vertical="center"/>
      <protection locked="0"/>
    </xf>
    <xf numFmtId="186" fontId="27" fillId="47" borderId="171" xfId="319" applyNumberFormat="1" applyFont="1" applyFill="1" applyBorder="1" applyAlignment="1" applyProtection="1">
      <alignment vertical="center"/>
      <protection locked="0"/>
    </xf>
    <xf numFmtId="186" fontId="27" fillId="47" borderId="172" xfId="319" applyNumberFormat="1" applyFont="1" applyFill="1" applyBorder="1" applyAlignment="1" applyProtection="1">
      <alignment vertical="center"/>
      <protection locked="0"/>
    </xf>
    <xf numFmtId="186" fontId="27" fillId="47" borderId="145" xfId="319" applyNumberFormat="1" applyFont="1" applyFill="1" applyBorder="1" applyAlignment="1" applyProtection="1">
      <alignment vertical="center"/>
      <protection locked="0"/>
    </xf>
    <xf numFmtId="186" fontId="27" fillId="12" borderId="97" xfId="319" applyNumberFormat="1" applyFont="1" applyFill="1" applyBorder="1" applyAlignment="1" applyProtection="1">
      <alignment vertical="center"/>
      <protection locked="0"/>
    </xf>
    <xf numFmtId="186" fontId="27" fillId="47" borderId="173" xfId="319" applyNumberFormat="1" applyFont="1" applyFill="1" applyBorder="1" applyAlignment="1" applyProtection="1">
      <alignment vertical="center"/>
      <protection locked="0"/>
    </xf>
    <xf numFmtId="186" fontId="0" fillId="12" borderId="97" xfId="319" applyNumberFormat="1" applyFont="1" applyFill="1" applyBorder="1" applyAlignment="1" applyProtection="1">
      <alignment vertical="center"/>
      <protection locked="0"/>
    </xf>
    <xf numFmtId="186" fontId="0" fillId="12" borderId="82" xfId="319" applyNumberFormat="1" applyFont="1" applyFill="1" applyBorder="1" applyAlignment="1" applyProtection="1">
      <alignment vertical="center"/>
      <protection locked="0"/>
    </xf>
    <xf numFmtId="186" fontId="0" fillId="12" borderId="85" xfId="319" applyNumberFormat="1" applyFont="1" applyFill="1" applyBorder="1" applyAlignment="1" applyProtection="1">
      <alignment vertical="center"/>
      <protection locked="0"/>
    </xf>
    <xf numFmtId="186" fontId="0" fillId="47" borderId="173" xfId="319" applyNumberFormat="1" applyFont="1" applyFill="1" applyBorder="1" applyAlignment="1" applyProtection="1">
      <alignment vertical="center"/>
      <protection locked="0"/>
    </xf>
    <xf numFmtId="186" fontId="0" fillId="47" borderId="172" xfId="319" applyNumberFormat="1" applyFont="1" applyFill="1" applyBorder="1" applyAlignment="1" applyProtection="1">
      <alignment vertical="center"/>
      <protection locked="0"/>
    </xf>
    <xf numFmtId="186" fontId="0" fillId="47" borderId="145" xfId="319" applyNumberFormat="1" applyFont="1" applyFill="1" applyBorder="1" applyAlignment="1" applyProtection="1">
      <alignment vertical="center"/>
      <protection locked="0"/>
    </xf>
    <xf numFmtId="2" fontId="0" fillId="12" borderId="149" xfId="319" applyNumberFormat="1" applyFont="1" applyFill="1" applyBorder="1" applyAlignment="1" applyProtection="1">
      <alignment vertical="center"/>
      <protection locked="0"/>
    </xf>
    <xf numFmtId="2" fontId="0" fillId="12" borderId="159" xfId="319" applyNumberFormat="1" applyFont="1" applyFill="1" applyBorder="1" applyAlignment="1" applyProtection="1">
      <alignment vertical="center"/>
      <protection locked="0"/>
    </xf>
    <xf numFmtId="2" fontId="0" fillId="12" borderId="157" xfId="319" applyNumberFormat="1" applyFont="1" applyFill="1" applyBorder="1" applyAlignment="1" applyProtection="1">
      <alignment vertical="center"/>
      <protection locked="0"/>
    </xf>
    <xf numFmtId="2" fontId="0" fillId="12" borderId="146" xfId="319" applyNumberFormat="1" applyFont="1" applyFill="1" applyBorder="1" applyAlignment="1" applyProtection="1">
      <alignment vertical="center"/>
      <protection locked="0"/>
    </xf>
    <xf numFmtId="2" fontId="27" fillId="47" borderId="171" xfId="319" applyNumberFormat="1" applyFont="1" applyFill="1" applyBorder="1" applyAlignment="1" applyProtection="1">
      <alignment vertical="center"/>
      <protection locked="0"/>
    </xf>
    <xf numFmtId="2" fontId="27" fillId="47" borderId="172" xfId="319" applyNumberFormat="1" applyFont="1" applyFill="1" applyBorder="1" applyAlignment="1" applyProtection="1">
      <alignment vertical="center"/>
      <protection locked="0"/>
    </xf>
    <xf numFmtId="2" fontId="27" fillId="47" borderId="177" xfId="319" applyNumberFormat="1" applyFont="1" applyFill="1" applyBorder="1" applyAlignment="1" applyProtection="1">
      <alignment vertical="center"/>
      <protection locked="0"/>
    </xf>
    <xf numFmtId="2" fontId="0" fillId="12" borderId="148" xfId="319" applyNumberFormat="1" applyFont="1" applyFill="1" applyBorder="1" applyAlignment="1" applyProtection="1">
      <alignment vertical="center"/>
      <protection locked="0"/>
    </xf>
    <xf numFmtId="186" fontId="0" fillId="5" borderId="0" xfId="319" applyNumberFormat="1" applyFont="1" applyFill="1" applyAlignment="1" applyProtection="1">
      <alignment horizontal="right" vertical="center" wrapText="1"/>
      <protection locked="0"/>
    </xf>
    <xf numFmtId="0" fontId="11" fillId="4" borderId="0" xfId="7" applyFont="1" applyFill="1" applyBorder="1" applyProtection="1">
      <protection locked="0"/>
    </xf>
    <xf numFmtId="0" fontId="10" fillId="12" borderId="170" xfId="1" applyFont="1" applyFill="1" applyBorder="1" applyAlignment="1" applyProtection="1">
      <alignment horizontal="left" vertical="center" indent="4"/>
      <protection locked="0"/>
    </xf>
    <xf numFmtId="0" fontId="10" fillId="4" borderId="170" xfId="1" applyFont="1" applyFill="1" applyBorder="1" applyAlignment="1" applyProtection="1">
      <alignment horizontal="left" vertical="center" indent="4"/>
      <protection locked="0"/>
    </xf>
    <xf numFmtId="43" fontId="117" fillId="12" borderId="156" xfId="319" applyFont="1" applyFill="1" applyBorder="1" applyAlignment="1" applyProtection="1">
      <alignment horizontal="center" vertical="center" wrapText="1"/>
      <protection locked="0"/>
    </xf>
    <xf numFmtId="43" fontId="117" fillId="12" borderId="150" xfId="319" applyFont="1" applyFill="1" applyBorder="1" applyAlignment="1" applyProtection="1">
      <alignment horizontal="center" vertical="center" wrapText="1"/>
      <protection locked="0"/>
    </xf>
    <xf numFmtId="186" fontId="119" fillId="47" borderId="171" xfId="319" applyNumberFormat="1" applyFont="1" applyFill="1" applyBorder="1" applyAlignment="1" applyProtection="1">
      <alignment horizontal="center" vertical="center"/>
      <protection locked="0"/>
    </xf>
    <xf numFmtId="2" fontId="116" fillId="47" borderId="177" xfId="319" applyNumberFormat="1" applyFont="1" applyFill="1" applyBorder="1" applyAlignment="1" applyProtection="1">
      <alignment vertical="center"/>
      <protection locked="0"/>
    </xf>
    <xf numFmtId="0" fontId="117" fillId="12" borderId="197" xfId="1" applyFont="1" applyFill="1" applyBorder="1" applyAlignment="1" applyProtection="1">
      <alignment horizontal="center" vertical="center" wrapText="1"/>
      <protection locked="0"/>
    </xf>
    <xf numFmtId="1" fontId="117" fillId="12" borderId="197" xfId="1" applyNumberFormat="1" applyFont="1" applyFill="1" applyBorder="1" applyAlignment="1" applyProtection="1">
      <alignment horizontal="center" vertical="center" wrapText="1"/>
      <protection locked="0"/>
    </xf>
    <xf numFmtId="0" fontId="10" fillId="0" borderId="147" xfId="1" applyFont="1" applyFill="1" applyBorder="1" applyAlignment="1" applyProtection="1">
      <alignment horizontal="left" vertical="center" indent="4"/>
      <protection locked="0"/>
    </xf>
    <xf numFmtId="0" fontId="10" fillId="0" borderId="146" xfId="1" applyFont="1" applyFill="1" applyBorder="1" applyAlignment="1" applyProtection="1">
      <alignment horizontal="left" vertical="center" indent="4"/>
      <protection locked="0"/>
    </xf>
    <xf numFmtId="0" fontId="10" fillId="4" borderId="87" xfId="1" applyFont="1" applyFill="1" applyBorder="1" applyAlignment="1">
      <alignment horizontal="left" vertical="center" wrapText="1" indent="2"/>
    </xf>
    <xf numFmtId="0" fontId="10" fillId="4" borderId="87" xfId="1" applyFont="1" applyFill="1" applyBorder="1" applyAlignment="1">
      <alignment horizontal="left" vertical="center" indent="4"/>
    </xf>
    <xf numFmtId="0" fontId="10" fillId="0" borderId="0" xfId="1" applyFont="1" applyFill="1" applyBorder="1" applyAlignment="1" applyProtection="1">
      <alignment horizontal="center" vertical="center" wrapText="1"/>
    </xf>
    <xf numFmtId="0" fontId="10" fillId="4" borderId="116" xfId="1" applyFont="1" applyFill="1" applyBorder="1" applyAlignment="1">
      <alignment horizontal="left" vertical="center" indent="1"/>
    </xf>
    <xf numFmtId="0" fontId="10" fillId="4" borderId="0" xfId="1" applyFont="1" applyFill="1" applyBorder="1" applyAlignment="1" applyProtection="1">
      <alignment horizontal="left" vertical="center" indent="4"/>
    </xf>
    <xf numFmtId="0" fontId="10" fillId="4" borderId="10" xfId="1" applyFont="1" applyFill="1" applyBorder="1" applyAlignment="1">
      <alignment horizontal="center" vertical="center" wrapText="1"/>
    </xf>
    <xf numFmtId="0" fontId="10" fillId="4" borderId="56" xfId="1" applyFont="1" applyFill="1" applyBorder="1" applyAlignment="1">
      <alignment horizontal="center" vertical="center" wrapText="1"/>
    </xf>
    <xf numFmtId="0" fontId="10" fillId="4" borderId="58" xfId="1" applyFont="1" applyFill="1" applyBorder="1" applyAlignment="1">
      <alignment horizontal="center" vertical="center" wrapText="1"/>
    </xf>
    <xf numFmtId="0" fontId="10" fillId="4" borderId="58" xfId="1" applyFont="1" applyFill="1" applyBorder="1" applyAlignment="1">
      <alignment horizontal="left" vertical="center" wrapText="1" indent="2"/>
    </xf>
    <xf numFmtId="0" fontId="10" fillId="0" borderId="146" xfId="1" applyFont="1" applyFill="1" applyBorder="1" applyAlignment="1" applyProtection="1">
      <alignment horizontal="left" vertical="center" indent="4"/>
      <protection locked="0"/>
    </xf>
    <xf numFmtId="186" fontId="117" fillId="12" borderId="202" xfId="319" applyNumberFormat="1" applyFont="1" applyFill="1" applyBorder="1" applyAlignment="1" applyProtection="1">
      <alignment horizontal="center" vertical="center" wrapText="1"/>
      <protection locked="0"/>
    </xf>
    <xf numFmtId="0" fontId="117" fillId="12" borderId="209" xfId="1" applyFont="1" applyFill="1" applyBorder="1" applyAlignment="1" applyProtection="1">
      <alignment horizontal="center" vertical="center" wrapText="1"/>
      <protection locked="0"/>
    </xf>
    <xf numFmtId="1" fontId="117" fillId="12" borderId="208" xfId="1" applyNumberFormat="1" applyFont="1" applyFill="1" applyBorder="1" applyAlignment="1" applyProtection="1">
      <alignment horizontal="center" vertical="center" wrapText="1"/>
      <protection locked="0"/>
    </xf>
    <xf numFmtId="0" fontId="117" fillId="12" borderId="202" xfId="1" applyFont="1" applyFill="1" applyBorder="1" applyAlignment="1" applyProtection="1">
      <alignment horizontal="center" vertical="center" wrapText="1"/>
      <protection locked="0"/>
    </xf>
    <xf numFmtId="1" fontId="117" fillId="12" borderId="202" xfId="1" applyNumberFormat="1" applyFont="1" applyFill="1" applyBorder="1" applyAlignment="1" applyProtection="1">
      <alignment horizontal="center" vertical="center" wrapText="1"/>
      <protection locked="0"/>
    </xf>
    <xf numFmtId="1" fontId="117" fillId="12" borderId="210" xfId="1" applyNumberFormat="1" applyFont="1" applyFill="1" applyBorder="1" applyAlignment="1" applyProtection="1">
      <alignment horizontal="center" vertical="center" wrapText="1"/>
      <protection locked="0"/>
    </xf>
    <xf numFmtId="186" fontId="117" fillId="12" borderId="216" xfId="319" applyNumberFormat="1" applyFont="1" applyFill="1" applyBorder="1" applyAlignment="1" applyProtection="1">
      <alignment horizontal="center" vertical="center" wrapText="1"/>
      <protection locked="0"/>
    </xf>
    <xf numFmtId="186" fontId="117" fillId="12" borderId="215" xfId="319" applyNumberFormat="1" applyFont="1" applyFill="1" applyBorder="1" applyAlignment="1" applyProtection="1">
      <alignment horizontal="center" vertical="center" wrapText="1"/>
      <protection locked="0"/>
    </xf>
    <xf numFmtId="0" fontId="10" fillId="4" borderId="87" xfId="1" applyFont="1" applyFill="1" applyBorder="1" applyAlignment="1">
      <alignment horizontal="left" vertical="center" wrapText="1" indent="2"/>
    </xf>
    <xf numFmtId="0" fontId="10" fillId="4" borderId="87" xfId="1" applyFont="1" applyFill="1" applyBorder="1" applyAlignment="1">
      <alignment horizontal="left" vertical="center" indent="4"/>
    </xf>
    <xf numFmtId="0" fontId="10" fillId="0" borderId="0" xfId="1" applyFont="1" applyFill="1" applyBorder="1" applyAlignment="1" applyProtection="1">
      <alignment horizontal="center" vertical="center" wrapText="1"/>
    </xf>
    <xf numFmtId="0" fontId="10" fillId="4" borderId="116" xfId="1" applyFont="1" applyFill="1" applyBorder="1" applyAlignment="1">
      <alignment horizontal="left" vertical="center" indent="1"/>
    </xf>
    <xf numFmtId="0" fontId="10" fillId="4" borderId="0" xfId="1" applyFont="1" applyFill="1" applyBorder="1" applyAlignment="1" applyProtection="1">
      <alignment horizontal="left" vertical="center" indent="4"/>
    </xf>
    <xf numFmtId="0" fontId="10" fillId="4" borderId="10" xfId="1" applyFont="1" applyFill="1" applyBorder="1" applyAlignment="1">
      <alignment horizontal="center" vertical="center" wrapText="1"/>
    </xf>
    <xf numFmtId="0" fontId="10" fillId="4" borderId="56" xfId="1" applyFont="1" applyFill="1" applyBorder="1" applyAlignment="1">
      <alignment horizontal="center" vertical="center" wrapText="1"/>
    </xf>
    <xf numFmtId="0" fontId="10" fillId="0" borderId="192" xfId="1" applyFont="1" applyFill="1" applyBorder="1" applyAlignment="1" applyProtection="1">
      <alignment horizontal="left" vertical="center" indent="4"/>
      <protection locked="0"/>
    </xf>
    <xf numFmtId="0" fontId="10" fillId="4" borderId="58" xfId="1" applyFont="1" applyFill="1" applyBorder="1" applyAlignment="1">
      <alignment horizontal="center" vertical="center" wrapText="1"/>
    </xf>
    <xf numFmtId="0" fontId="10" fillId="4" borderId="58" xfId="1" applyFont="1" applyFill="1" applyBorder="1" applyAlignment="1">
      <alignment horizontal="left" vertical="center" wrapText="1" indent="2"/>
    </xf>
    <xf numFmtId="0" fontId="10" fillId="0" borderId="203" xfId="1" applyFont="1" applyFill="1" applyBorder="1" applyAlignment="1" applyProtection="1">
      <alignment horizontal="left" vertical="center" indent="4"/>
      <protection locked="0"/>
    </xf>
    <xf numFmtId="0" fontId="10" fillId="0" borderId="27" xfId="1" applyFont="1" applyFill="1" applyBorder="1" applyAlignment="1" applyProtection="1">
      <alignment horizontal="left" vertical="center" indent="4"/>
      <protection locked="0"/>
    </xf>
    <xf numFmtId="0" fontId="10" fillId="4" borderId="0" xfId="1" applyFont="1" applyFill="1" applyBorder="1" applyAlignment="1">
      <alignment horizontal="center" vertical="center" wrapText="1"/>
    </xf>
    <xf numFmtId="0" fontId="117" fillId="12" borderId="216" xfId="1" applyFont="1" applyFill="1" applyBorder="1" applyAlignment="1" applyProtection="1">
      <alignment horizontal="center" vertical="center"/>
      <protection locked="0"/>
    </xf>
    <xf numFmtId="43" fontId="118" fillId="5" borderId="86" xfId="319" applyFont="1" applyFill="1" applyBorder="1" applyProtection="1">
      <protection locked="0"/>
    </xf>
    <xf numFmtId="43" fontId="118" fillId="5" borderId="112" xfId="319" applyFont="1" applyFill="1" applyBorder="1" applyProtection="1">
      <protection locked="0"/>
    </xf>
    <xf numFmtId="43" fontId="118" fillId="5" borderId="153" xfId="319" applyFont="1" applyFill="1" applyBorder="1" applyProtection="1">
      <protection locked="0"/>
    </xf>
    <xf numFmtId="43" fontId="118" fillId="5" borderId="154" xfId="319" applyFont="1" applyFill="1" applyBorder="1" applyProtection="1">
      <protection locked="0"/>
    </xf>
    <xf numFmtId="43" fontId="118" fillId="5" borderId="173" xfId="319" applyFont="1" applyFill="1" applyBorder="1" applyProtection="1">
      <protection locked="0"/>
    </xf>
    <xf numFmtId="43" fontId="118" fillId="5" borderId="170" xfId="319" applyFont="1" applyFill="1" applyBorder="1" applyProtection="1">
      <protection locked="0"/>
    </xf>
    <xf numFmtId="0" fontId="6" fillId="7" borderId="61" xfId="2" applyFont="1" applyFill="1" applyBorder="1" applyAlignment="1">
      <alignment horizontal="left" vertical="center"/>
    </xf>
    <xf numFmtId="0" fontId="6" fillId="7" borderId="55" xfId="2" applyFont="1" applyFill="1" applyBorder="1" applyAlignment="1">
      <alignment horizontal="left" vertical="center"/>
    </xf>
    <xf numFmtId="0" fontId="6" fillId="7" borderId="49" xfId="2" applyFont="1" applyFill="1" applyBorder="1" applyAlignment="1">
      <alignment horizontal="left" vertical="center"/>
    </xf>
    <xf numFmtId="0" fontId="4" fillId="12" borderId="109" xfId="7" applyFont="1" applyFill="1" applyBorder="1" applyAlignment="1" applyProtection="1">
      <alignment horizontal="left"/>
      <protection locked="0"/>
    </xf>
    <xf numFmtId="0" fontId="4" fillId="12" borderId="108" xfId="7" applyFont="1" applyFill="1" applyBorder="1" applyAlignment="1" applyProtection="1">
      <alignment horizontal="left"/>
      <protection locked="0"/>
    </xf>
    <xf numFmtId="0" fontId="4" fillId="12" borderId="110" xfId="7" applyFont="1" applyFill="1" applyBorder="1" applyAlignment="1" applyProtection="1">
      <alignment horizontal="left"/>
      <protection locked="0"/>
    </xf>
    <xf numFmtId="0" fontId="19" fillId="10" borderId="99" xfId="7" applyFont="1" applyFill="1" applyBorder="1" applyAlignment="1">
      <alignment horizontal="right"/>
    </xf>
    <xf numFmtId="0" fontId="19" fillId="10" borderId="100" xfId="7" applyFont="1" applyFill="1" applyBorder="1" applyAlignment="1">
      <alignment horizontal="right"/>
    </xf>
    <xf numFmtId="0" fontId="19" fillId="10" borderId="0" xfId="7" applyFont="1" applyFill="1" applyBorder="1" applyAlignment="1">
      <alignment horizontal="right" indent="1"/>
    </xf>
    <xf numFmtId="0" fontId="19" fillId="11" borderId="10" xfId="7" applyFont="1" applyFill="1" applyBorder="1" applyAlignment="1">
      <alignment horizontal="right" indent="1"/>
    </xf>
    <xf numFmtId="0" fontId="4" fillId="12" borderId="11" xfId="7" applyFont="1" applyFill="1" applyBorder="1" applyAlignment="1" applyProtection="1">
      <alignment horizontal="left"/>
      <protection locked="0"/>
    </xf>
    <xf numFmtId="0" fontId="4" fillId="12" borderId="12" xfId="7" applyFont="1" applyFill="1" applyBorder="1" applyAlignment="1" applyProtection="1">
      <alignment horizontal="left"/>
      <protection locked="0"/>
    </xf>
    <xf numFmtId="0" fontId="4" fillId="12" borderId="13" xfId="7" applyFont="1" applyFill="1" applyBorder="1" applyAlignment="1" applyProtection="1">
      <alignment horizontal="left"/>
      <protection locked="0"/>
    </xf>
    <xf numFmtId="0" fontId="4" fillId="12" borderId="9" xfId="7" applyFont="1" applyFill="1" applyBorder="1" applyAlignment="1" applyProtection="1">
      <alignment horizontal="left"/>
      <protection locked="0"/>
    </xf>
    <xf numFmtId="0" fontId="4" fillId="9" borderId="0" xfId="7" applyFont="1" applyFill="1" applyBorder="1" applyAlignment="1">
      <alignment vertical="center" wrapText="1"/>
    </xf>
    <xf numFmtId="0" fontId="15" fillId="10" borderId="1" xfId="7" applyFont="1" applyFill="1" applyBorder="1" applyAlignment="1">
      <alignment horizontal="center"/>
    </xf>
    <xf numFmtId="0" fontId="15" fillId="11" borderId="2" xfId="7" applyFont="1" applyFill="1" applyBorder="1" applyAlignment="1">
      <alignment horizontal="center"/>
    </xf>
    <xf numFmtId="0" fontId="15" fillId="11" borderId="3" xfId="7" applyFont="1" applyFill="1" applyBorder="1" applyAlignment="1">
      <alignment horizontal="center"/>
    </xf>
    <xf numFmtId="0" fontId="4" fillId="12" borderId="175" xfId="7" applyFont="1" applyFill="1" applyBorder="1" applyAlignment="1" applyProtection="1">
      <alignment horizontal="left" wrapText="1"/>
      <protection locked="0"/>
    </xf>
    <xf numFmtId="0" fontId="4" fillId="12" borderId="160" xfId="7" applyFont="1" applyFill="1" applyBorder="1" applyAlignment="1" applyProtection="1">
      <alignment horizontal="left" wrapText="1"/>
      <protection locked="0"/>
    </xf>
    <xf numFmtId="0" fontId="4" fillId="12" borderId="150" xfId="7" applyFont="1" applyFill="1" applyBorder="1" applyAlignment="1" applyProtection="1">
      <alignment horizontal="left" wrapText="1"/>
      <protection locked="0"/>
    </xf>
    <xf numFmtId="0" fontId="4" fillId="12" borderId="151" xfId="7" quotePrefix="1" applyFont="1" applyFill="1" applyBorder="1" applyAlignment="1" applyProtection="1">
      <alignment horizontal="left" wrapText="1"/>
      <protection locked="0"/>
    </xf>
    <xf numFmtId="0" fontId="4" fillId="12" borderId="151" xfId="7" applyFont="1" applyFill="1" applyBorder="1" applyAlignment="1" applyProtection="1">
      <alignment horizontal="left"/>
      <protection locked="0"/>
    </xf>
    <xf numFmtId="0" fontId="4" fillId="12" borderId="175" xfId="7" applyFont="1" applyFill="1" applyBorder="1" applyAlignment="1" applyProtection="1">
      <alignment horizontal="left"/>
      <protection locked="0"/>
    </xf>
    <xf numFmtId="0" fontId="4" fillId="12" borderId="160" xfId="7" applyFont="1" applyFill="1" applyBorder="1" applyAlignment="1" applyProtection="1">
      <alignment horizontal="left"/>
      <protection locked="0"/>
    </xf>
    <xf numFmtId="0" fontId="4" fillId="12" borderId="150" xfId="7" applyFont="1" applyFill="1" applyBorder="1" applyAlignment="1" applyProtection="1">
      <alignment horizontal="left"/>
      <protection locked="0"/>
    </xf>
    <xf numFmtId="0" fontId="115" fillId="12" borderId="11" xfId="465" applyFill="1" applyBorder="1" applyAlignment="1" applyProtection="1">
      <alignment horizontal="left"/>
      <protection locked="0"/>
    </xf>
    <xf numFmtId="0" fontId="20" fillId="12" borderId="11" xfId="8" applyFill="1" applyBorder="1" applyAlignment="1" applyProtection="1">
      <alignment horizontal="left"/>
      <protection locked="0"/>
    </xf>
    <xf numFmtId="0" fontId="18" fillId="10" borderId="125" xfId="13" applyFont="1" applyFill="1" applyBorder="1" applyAlignment="1">
      <alignment horizontal="center" vertical="center" wrapText="1"/>
    </xf>
    <xf numFmtId="0" fontId="18" fillId="10" borderId="138" xfId="13" applyFont="1" applyFill="1" applyBorder="1" applyAlignment="1">
      <alignment horizontal="center" vertical="center" wrapText="1"/>
    </xf>
    <xf numFmtId="0" fontId="15" fillId="10" borderId="132" xfId="13" applyFont="1" applyFill="1" applyBorder="1" applyAlignment="1">
      <alignment horizontal="right" vertical="center" wrapText="1" indent="1"/>
    </xf>
    <xf numFmtId="0" fontId="15" fillId="10" borderId="58" xfId="13" applyFont="1" applyFill="1" applyBorder="1" applyAlignment="1">
      <alignment horizontal="right" vertical="center" wrapText="1" indent="1"/>
    </xf>
    <xf numFmtId="0" fontId="15" fillId="10" borderId="32" xfId="13" applyFont="1" applyFill="1" applyBorder="1" applyAlignment="1">
      <alignment horizontal="right" vertical="center" wrapText="1" indent="1"/>
    </xf>
    <xf numFmtId="0" fontId="18" fillId="10" borderId="133" xfId="13" applyFont="1" applyFill="1" applyBorder="1" applyAlignment="1">
      <alignment horizontal="center" vertical="center"/>
    </xf>
    <xf numFmtId="0" fontId="18" fillId="10" borderId="135" xfId="13" applyFont="1" applyFill="1" applyBorder="1" applyAlignment="1">
      <alignment horizontal="center" vertical="center"/>
    </xf>
    <xf numFmtId="0" fontId="1" fillId="14" borderId="120" xfId="10" applyFont="1" applyFill="1" applyBorder="1" applyAlignment="1">
      <alignment horizontal="center" wrapText="1"/>
    </xf>
    <xf numFmtId="0" fontId="1" fillId="14" borderId="119" xfId="10" applyFont="1" applyFill="1" applyBorder="1" applyAlignment="1">
      <alignment horizontal="center" wrapText="1"/>
    </xf>
    <xf numFmtId="0" fontId="9" fillId="13" borderId="83" xfId="10" applyFont="1" applyFill="1" applyBorder="1" applyAlignment="1">
      <alignment horizontal="center" vertical="center" wrapText="1"/>
    </xf>
    <xf numFmtId="0" fontId="9" fillId="13" borderId="79" xfId="10" applyFont="1" applyFill="1" applyBorder="1" applyAlignment="1">
      <alignment horizontal="center" vertical="center" wrapText="1"/>
    </xf>
    <xf numFmtId="0" fontId="9" fillId="13" borderId="84" xfId="10" applyFont="1" applyFill="1" applyBorder="1" applyAlignment="1">
      <alignment horizontal="center" vertical="center" wrapText="1"/>
    </xf>
    <xf numFmtId="0" fontId="9" fillId="13" borderId="85" xfId="10" applyFont="1" applyFill="1" applyBorder="1" applyAlignment="1">
      <alignment horizontal="center" vertical="center" wrapText="1"/>
    </xf>
    <xf numFmtId="0" fontId="9" fillId="14" borderId="86" xfId="10" applyFont="1" applyFill="1" applyBorder="1" applyAlignment="1">
      <alignment horizontal="center" vertical="center" wrapText="1"/>
    </xf>
    <xf numFmtId="0" fontId="9" fillId="14" borderId="78" xfId="10" applyFont="1" applyFill="1" applyBorder="1" applyAlignment="1">
      <alignment horizontal="center" vertical="center" wrapText="1"/>
    </xf>
    <xf numFmtId="0" fontId="9" fillId="14" borderId="79" xfId="10" applyFont="1" applyFill="1" applyBorder="1" applyAlignment="1">
      <alignment horizontal="center" vertical="center" wrapText="1"/>
    </xf>
    <xf numFmtId="0" fontId="9" fillId="14" borderId="83" xfId="10" applyFont="1" applyFill="1" applyBorder="1" applyAlignment="1">
      <alignment horizontal="center" vertical="center" wrapText="1"/>
    </xf>
    <xf numFmtId="0" fontId="1" fillId="3" borderId="117" xfId="10" applyFont="1" applyFill="1" applyBorder="1" applyAlignment="1">
      <alignment horizontal="center" wrapText="1"/>
    </xf>
    <xf numFmtId="0" fontId="1" fillId="3" borderId="119" xfId="10" applyFont="1" applyFill="1" applyBorder="1" applyAlignment="1">
      <alignment horizontal="center" wrapText="1"/>
    </xf>
    <xf numFmtId="0" fontId="1" fillId="13" borderId="117" xfId="10" applyFont="1" applyFill="1" applyBorder="1" applyAlignment="1">
      <alignment horizontal="center" wrapText="1"/>
    </xf>
    <xf numFmtId="0" fontId="1" fillId="13" borderId="120" xfId="10" applyFont="1" applyFill="1" applyBorder="1" applyAlignment="1">
      <alignment horizontal="center" wrapText="1"/>
    </xf>
    <xf numFmtId="0" fontId="1" fillId="13" borderId="119" xfId="10" applyFont="1" applyFill="1" applyBorder="1" applyAlignment="1">
      <alignment horizontal="center" wrapText="1"/>
    </xf>
    <xf numFmtId="0" fontId="1" fillId="14" borderId="117" xfId="10" applyFont="1" applyFill="1" applyBorder="1" applyAlignment="1">
      <alignment horizontal="center" wrapText="1"/>
    </xf>
    <xf numFmtId="0" fontId="9" fillId="14" borderId="114" xfId="10" applyFont="1" applyFill="1" applyBorder="1" applyAlignment="1">
      <alignment horizontal="center" vertical="center" wrapText="1"/>
    </xf>
    <xf numFmtId="0" fontId="76" fillId="0" borderId="0" xfId="11" applyFont="1" applyFill="1" applyBorder="1" applyAlignment="1">
      <alignment horizontal="center"/>
    </xf>
    <xf numFmtId="0" fontId="4" fillId="0" borderId="0" xfId="1" applyFont="1" applyFill="1" applyBorder="1" applyAlignment="1">
      <alignment horizontal="center" vertical="center"/>
    </xf>
    <xf numFmtId="0" fontId="76" fillId="0" borderId="0" xfId="1" applyFont="1" applyFill="1" applyBorder="1" applyAlignment="1">
      <alignment horizontal="center"/>
    </xf>
    <xf numFmtId="0" fontId="13" fillId="12" borderId="134" xfId="7" applyFont="1" applyFill="1" applyBorder="1" applyAlignment="1" applyProtection="1">
      <alignment horizontal="left" vertical="center" wrapText="1"/>
    </xf>
    <xf numFmtId="0" fontId="13" fillId="12" borderId="27" xfId="7" applyFont="1" applyFill="1" applyBorder="1" applyAlignment="1" applyProtection="1">
      <alignment horizontal="left" vertical="center" wrapText="1"/>
    </xf>
    <xf numFmtId="0" fontId="13" fillId="12" borderId="148" xfId="7" applyFont="1" applyFill="1" applyBorder="1" applyAlignment="1" applyProtection="1">
      <alignment horizontal="left" vertical="center" wrapText="1"/>
    </xf>
    <xf numFmtId="0" fontId="13" fillId="12" borderId="31" xfId="7" applyFont="1" applyFill="1" applyBorder="1" applyAlignment="1" applyProtection="1">
      <alignment horizontal="left" vertical="center" wrapText="1"/>
    </xf>
    <xf numFmtId="0" fontId="13" fillId="12" borderId="96" xfId="7" applyFont="1" applyFill="1" applyBorder="1" applyAlignment="1" applyProtection="1">
      <alignment horizontal="left" vertical="center" wrapText="1"/>
    </xf>
    <xf numFmtId="0" fontId="13" fillId="12" borderId="97" xfId="7" applyFont="1" applyFill="1" applyBorder="1" applyAlignment="1" applyProtection="1">
      <alignment horizontal="left" vertical="center" wrapText="1"/>
    </xf>
    <xf numFmtId="0" fontId="13" fillId="12" borderId="48" xfId="7" applyFont="1" applyFill="1" applyBorder="1" applyAlignment="1" applyProtection="1">
      <alignment horizontal="left" vertical="center" wrapText="1"/>
    </xf>
    <xf numFmtId="0" fontId="13" fillId="12" borderId="61" xfId="7" applyFont="1" applyFill="1" applyBorder="1" applyAlignment="1" applyProtection="1">
      <alignment horizontal="left" vertical="center" wrapText="1"/>
    </xf>
  </cellXfs>
  <cellStyles count="50134">
    <cellStyle name=" 1" xfId="14"/>
    <cellStyle name="_Capex" xfId="15"/>
    <cellStyle name="_UED AMP 2009-14 Final 250309 Less PU" xfId="16"/>
    <cellStyle name="_UED AMP 2009-14 Final 250309 Less PU_1011 monthly" xfId="17"/>
    <cellStyle name="20% - Accent1 2" xfId="18"/>
    <cellStyle name="20% - Accent2 2" xfId="19"/>
    <cellStyle name="20% - Accent3 2" xfId="20"/>
    <cellStyle name="20% - Accent4 2" xfId="21"/>
    <cellStyle name="20% - Accent5 2" xfId="22"/>
    <cellStyle name="20% - Accent6 2" xfId="23"/>
    <cellStyle name="40% - Accent1 2" xfId="24"/>
    <cellStyle name="40% - Accent2 2" xfId="25"/>
    <cellStyle name="40% - Accent3 2" xfId="26"/>
    <cellStyle name="40% - Accent4 2" xfId="27"/>
    <cellStyle name="40% - Accent5 2" xfId="28"/>
    <cellStyle name="40% - Accent6 2" xfId="29"/>
    <cellStyle name="60% - Accent1 2" xfId="30"/>
    <cellStyle name="60% - Accent2 2" xfId="31"/>
    <cellStyle name="60% - Accent3 2" xfId="32"/>
    <cellStyle name="60% - Accent4 2" xfId="33"/>
    <cellStyle name="60% - Accent5 2" xfId="34"/>
    <cellStyle name="60% - Accent6 2" xfId="35"/>
    <cellStyle name="Accent1 - 20%" xfId="36"/>
    <cellStyle name="Accent1 - 40%" xfId="37"/>
    <cellStyle name="Accent1 - 60%" xfId="38"/>
    <cellStyle name="Accent1 2" xfId="39"/>
    <cellStyle name="Accent2 - 20%" xfId="40"/>
    <cellStyle name="Accent2 - 40%" xfId="41"/>
    <cellStyle name="Accent2 - 60%" xfId="42"/>
    <cellStyle name="Accent2 2" xfId="43"/>
    <cellStyle name="Accent3 - 20%" xfId="44"/>
    <cellStyle name="Accent3 - 40%" xfId="45"/>
    <cellStyle name="Accent3 - 60%" xfId="46"/>
    <cellStyle name="Accent3 2" xfId="47"/>
    <cellStyle name="Accent4 - 20%" xfId="48"/>
    <cellStyle name="Accent4 - 40%" xfId="49"/>
    <cellStyle name="Accent4 - 60%" xfId="50"/>
    <cellStyle name="Accent4 2" xfId="51"/>
    <cellStyle name="Accent5 - 20%" xfId="52"/>
    <cellStyle name="Accent5 - 40%" xfId="53"/>
    <cellStyle name="Accent5 - 60%" xfId="54"/>
    <cellStyle name="Accent5 2" xfId="55"/>
    <cellStyle name="Accent6 - 20%" xfId="56"/>
    <cellStyle name="Accent6 - 40%" xfId="57"/>
    <cellStyle name="Accent6 - 60%" xfId="58"/>
    <cellStyle name="Accent6 2" xfId="59"/>
    <cellStyle name="Agara" xfId="60"/>
    <cellStyle name="B79812_.wvu.PrintTitlest" xfId="61"/>
    <cellStyle name="Bad 2" xfId="62"/>
    <cellStyle name="Black" xfId="63"/>
    <cellStyle name="Blockout" xfId="64"/>
    <cellStyle name="Blockout 2" xfId="65"/>
    <cellStyle name="Blue" xfId="66"/>
    <cellStyle name="Calculation 2" xfId="67"/>
    <cellStyle name="Calculation 2 10" xfId="528"/>
    <cellStyle name="Calculation 2 10 2" xfId="529"/>
    <cellStyle name="Calculation 2 10 2 2" xfId="4751"/>
    <cellStyle name="Calculation 2 10 2 2 2" xfId="12944"/>
    <cellStyle name="Calculation 2 10 2 2 2 2" xfId="41726"/>
    <cellStyle name="Calculation 2 10 2 2 3" xfId="17150"/>
    <cellStyle name="Calculation 2 10 2 2 3 2" xfId="45931"/>
    <cellStyle name="Calculation 2 10 2 2 4" xfId="33769"/>
    <cellStyle name="Calculation 2 10 2 2 5" xfId="25114"/>
    <cellStyle name="Calculation 2 10 2 3" xfId="12878"/>
    <cellStyle name="Calculation 2 10 2 3 2" xfId="41721"/>
    <cellStyle name="Calculation 2 10 2 4" xfId="29586"/>
    <cellStyle name="Calculation 2 10 2 5" xfId="11695"/>
    <cellStyle name="Calculation 2 10 3" xfId="530"/>
    <cellStyle name="Calculation 2 10 3 2" xfId="4752"/>
    <cellStyle name="Calculation 2 10 3 2 2" xfId="12945"/>
    <cellStyle name="Calculation 2 10 3 2 2 2" xfId="41727"/>
    <cellStyle name="Calculation 2 10 3 2 3" xfId="17151"/>
    <cellStyle name="Calculation 2 10 3 2 3 2" xfId="45932"/>
    <cellStyle name="Calculation 2 10 3 2 4" xfId="33770"/>
    <cellStyle name="Calculation 2 10 3 2 5" xfId="25115"/>
    <cellStyle name="Calculation 2 10 3 3" xfId="12877"/>
    <cellStyle name="Calculation 2 10 3 3 2" xfId="41720"/>
    <cellStyle name="Calculation 2 10 3 4" xfId="29587"/>
    <cellStyle name="Calculation 2 10 3 5" xfId="12935"/>
    <cellStyle name="Calculation 2 10 4" xfId="4750"/>
    <cellStyle name="Calculation 2 10 4 2" xfId="12943"/>
    <cellStyle name="Calculation 2 10 4 2 2" xfId="41725"/>
    <cellStyle name="Calculation 2 10 4 3" xfId="17149"/>
    <cellStyle name="Calculation 2 10 4 3 2" xfId="45930"/>
    <cellStyle name="Calculation 2 10 4 4" xfId="33768"/>
    <cellStyle name="Calculation 2 10 4 5" xfId="25113"/>
    <cellStyle name="Calculation 2 10 5" xfId="12879"/>
    <cellStyle name="Calculation 2 10 5 2" xfId="41722"/>
    <cellStyle name="Calculation 2 10 6" xfId="29585"/>
    <cellStyle name="Calculation 2 10 7" xfId="9850"/>
    <cellStyle name="Calculation 2 11" xfId="531"/>
    <cellStyle name="Calculation 2 11 2" xfId="532"/>
    <cellStyle name="Calculation 2 11 2 2" xfId="4754"/>
    <cellStyle name="Calculation 2 11 2 2 2" xfId="12947"/>
    <cellStyle name="Calculation 2 11 2 2 2 2" xfId="41729"/>
    <cellStyle name="Calculation 2 11 2 2 3" xfId="17153"/>
    <cellStyle name="Calculation 2 11 2 2 3 2" xfId="45934"/>
    <cellStyle name="Calculation 2 11 2 2 4" xfId="33772"/>
    <cellStyle name="Calculation 2 11 2 2 5" xfId="25117"/>
    <cellStyle name="Calculation 2 11 2 3" xfId="12875"/>
    <cellStyle name="Calculation 2 11 2 3 2" xfId="41718"/>
    <cellStyle name="Calculation 2 11 2 4" xfId="29589"/>
    <cellStyle name="Calculation 2 11 2 5" xfId="11697"/>
    <cellStyle name="Calculation 2 11 3" xfId="533"/>
    <cellStyle name="Calculation 2 11 3 2" xfId="4755"/>
    <cellStyle name="Calculation 2 11 3 2 2" xfId="12948"/>
    <cellStyle name="Calculation 2 11 3 2 2 2" xfId="41730"/>
    <cellStyle name="Calculation 2 11 3 2 3" xfId="17154"/>
    <cellStyle name="Calculation 2 11 3 2 3 2" xfId="45935"/>
    <cellStyle name="Calculation 2 11 3 2 4" xfId="33773"/>
    <cellStyle name="Calculation 2 11 3 2 5" xfId="25118"/>
    <cellStyle name="Calculation 2 11 3 3" xfId="12874"/>
    <cellStyle name="Calculation 2 11 3 3 2" xfId="41717"/>
    <cellStyle name="Calculation 2 11 3 4" xfId="29590"/>
    <cellStyle name="Calculation 2 11 3 5" xfId="11698"/>
    <cellStyle name="Calculation 2 11 4" xfId="4753"/>
    <cellStyle name="Calculation 2 11 4 2" xfId="12946"/>
    <cellStyle name="Calculation 2 11 4 2 2" xfId="41728"/>
    <cellStyle name="Calculation 2 11 4 3" xfId="17152"/>
    <cellStyle name="Calculation 2 11 4 3 2" xfId="45933"/>
    <cellStyle name="Calculation 2 11 4 4" xfId="33771"/>
    <cellStyle name="Calculation 2 11 4 5" xfId="25116"/>
    <cellStyle name="Calculation 2 11 5" xfId="12876"/>
    <cellStyle name="Calculation 2 11 5 2" xfId="41719"/>
    <cellStyle name="Calculation 2 11 6" xfId="29588"/>
    <cellStyle name="Calculation 2 11 7" xfId="11696"/>
    <cellStyle name="Calculation 2 12" xfId="534"/>
    <cellStyle name="Calculation 2 12 2" xfId="4756"/>
    <cellStyle name="Calculation 2 12 2 2" xfId="12949"/>
    <cellStyle name="Calculation 2 12 2 2 2" xfId="41731"/>
    <cellStyle name="Calculation 2 12 2 3" xfId="17155"/>
    <cellStyle name="Calculation 2 12 2 3 2" xfId="45936"/>
    <cellStyle name="Calculation 2 12 2 4" xfId="33774"/>
    <cellStyle name="Calculation 2 12 2 5" xfId="25119"/>
    <cellStyle name="Calculation 2 12 3" xfId="12873"/>
    <cellStyle name="Calculation 2 12 3 2" xfId="41716"/>
    <cellStyle name="Calculation 2 12 4" xfId="29591"/>
    <cellStyle name="Calculation 2 12 5" xfId="11699"/>
    <cellStyle name="Calculation 2 13" xfId="535"/>
    <cellStyle name="Calculation 2 13 2" xfId="4757"/>
    <cellStyle name="Calculation 2 13 2 2" xfId="12950"/>
    <cellStyle name="Calculation 2 13 2 2 2" xfId="41732"/>
    <cellStyle name="Calculation 2 13 2 3" xfId="17156"/>
    <cellStyle name="Calculation 2 13 2 3 2" xfId="45937"/>
    <cellStyle name="Calculation 2 13 2 4" xfId="33775"/>
    <cellStyle name="Calculation 2 13 2 5" xfId="25120"/>
    <cellStyle name="Calculation 2 13 3" xfId="12872"/>
    <cellStyle name="Calculation 2 13 3 2" xfId="41715"/>
    <cellStyle name="Calculation 2 13 4" xfId="29592"/>
    <cellStyle name="Calculation 2 13 5" xfId="11700"/>
    <cellStyle name="Calculation 2 14" xfId="8743"/>
    <cellStyle name="Calculation 2 14 2" xfId="16936"/>
    <cellStyle name="Calculation 2 14 2 2" xfId="45718"/>
    <cellStyle name="Calculation 2 14 3" xfId="21142"/>
    <cellStyle name="Calculation 2 14 3 2" xfId="49923"/>
    <cellStyle name="Calculation 2 14 4" xfId="37761"/>
    <cellStyle name="Calculation 2 14 5" xfId="29106"/>
    <cellStyle name="Calculation 2 15" xfId="4749"/>
    <cellStyle name="Calculation 2 15 2" xfId="12942"/>
    <cellStyle name="Calculation 2 15 2 2" xfId="41724"/>
    <cellStyle name="Calculation 2 15 3" xfId="17148"/>
    <cellStyle name="Calculation 2 15 3 2" xfId="45929"/>
    <cellStyle name="Calculation 2 15 4" xfId="33767"/>
    <cellStyle name="Calculation 2 15 5" xfId="25112"/>
    <cellStyle name="Calculation 2 16" xfId="527"/>
    <cellStyle name="Calculation 2 16 2" xfId="29584"/>
    <cellStyle name="Calculation 2 17" xfId="12880"/>
    <cellStyle name="Calculation 2 17 2" xfId="41723"/>
    <cellStyle name="Calculation 2 18" xfId="9849"/>
    <cellStyle name="Calculation 2 2" xfId="238"/>
    <cellStyle name="Calculation 2 2 10" xfId="537"/>
    <cellStyle name="Calculation 2 2 10 2" xfId="4759"/>
    <cellStyle name="Calculation 2 2 10 2 2" xfId="12952"/>
    <cellStyle name="Calculation 2 2 10 2 2 2" xfId="41734"/>
    <cellStyle name="Calculation 2 2 10 2 3" xfId="17158"/>
    <cellStyle name="Calculation 2 2 10 2 3 2" xfId="45939"/>
    <cellStyle name="Calculation 2 2 10 2 4" xfId="33777"/>
    <cellStyle name="Calculation 2 2 10 2 5" xfId="25122"/>
    <cellStyle name="Calculation 2 2 10 3" xfId="12870"/>
    <cellStyle name="Calculation 2 2 10 3 2" xfId="41713"/>
    <cellStyle name="Calculation 2 2 10 4" xfId="29594"/>
    <cellStyle name="Calculation 2 2 10 5" xfId="11702"/>
    <cellStyle name="Calculation 2 2 11" xfId="538"/>
    <cellStyle name="Calculation 2 2 11 2" xfId="4760"/>
    <cellStyle name="Calculation 2 2 11 2 2" xfId="12953"/>
    <cellStyle name="Calculation 2 2 11 2 2 2" xfId="41735"/>
    <cellStyle name="Calculation 2 2 11 2 3" xfId="17159"/>
    <cellStyle name="Calculation 2 2 11 2 3 2" xfId="45940"/>
    <cellStyle name="Calculation 2 2 11 2 4" xfId="33778"/>
    <cellStyle name="Calculation 2 2 11 2 5" xfId="25123"/>
    <cellStyle name="Calculation 2 2 11 3" xfId="12869"/>
    <cellStyle name="Calculation 2 2 11 3 2" xfId="41712"/>
    <cellStyle name="Calculation 2 2 11 4" xfId="29595"/>
    <cellStyle name="Calculation 2 2 11 5" xfId="11703"/>
    <cellStyle name="Calculation 2 2 12" xfId="8750"/>
    <cellStyle name="Calculation 2 2 12 2" xfId="16943"/>
    <cellStyle name="Calculation 2 2 12 2 2" xfId="45725"/>
    <cellStyle name="Calculation 2 2 12 3" xfId="21149"/>
    <cellStyle name="Calculation 2 2 12 3 2" xfId="49930"/>
    <cellStyle name="Calculation 2 2 12 4" xfId="37768"/>
    <cellStyle name="Calculation 2 2 12 5" xfId="29113"/>
    <cellStyle name="Calculation 2 2 13" xfId="4758"/>
    <cellStyle name="Calculation 2 2 13 2" xfId="12951"/>
    <cellStyle name="Calculation 2 2 13 2 2" xfId="41733"/>
    <cellStyle name="Calculation 2 2 13 3" xfId="17157"/>
    <cellStyle name="Calculation 2 2 13 3 2" xfId="45938"/>
    <cellStyle name="Calculation 2 2 13 4" xfId="33776"/>
    <cellStyle name="Calculation 2 2 13 5" xfId="25121"/>
    <cellStyle name="Calculation 2 2 14" xfId="536"/>
    <cellStyle name="Calculation 2 2 14 2" xfId="29593"/>
    <cellStyle name="Calculation 2 2 15" xfId="12871"/>
    <cellStyle name="Calculation 2 2 15 2" xfId="41714"/>
    <cellStyle name="Calculation 2 2 16" xfId="29319"/>
    <cellStyle name="Calculation 2 2 17" xfId="11701"/>
    <cellStyle name="Calculation 2 2 2" xfId="265"/>
    <cellStyle name="Calculation 2 2 2 10" xfId="8773"/>
    <cellStyle name="Calculation 2 2 2 10 2" xfId="16966"/>
    <cellStyle name="Calculation 2 2 2 10 2 2" xfId="45748"/>
    <cellStyle name="Calculation 2 2 2 10 3" xfId="21172"/>
    <cellStyle name="Calculation 2 2 2 10 3 2" xfId="49953"/>
    <cellStyle name="Calculation 2 2 2 10 4" xfId="37791"/>
    <cellStyle name="Calculation 2 2 2 10 5" xfId="29136"/>
    <cellStyle name="Calculation 2 2 2 11" xfId="4761"/>
    <cellStyle name="Calculation 2 2 2 11 2" xfId="12954"/>
    <cellStyle name="Calculation 2 2 2 11 2 2" xfId="41736"/>
    <cellStyle name="Calculation 2 2 2 11 3" xfId="17160"/>
    <cellStyle name="Calculation 2 2 2 11 3 2" xfId="45941"/>
    <cellStyle name="Calculation 2 2 2 11 4" xfId="33779"/>
    <cellStyle name="Calculation 2 2 2 11 5" xfId="25124"/>
    <cellStyle name="Calculation 2 2 2 12" xfId="539"/>
    <cellStyle name="Calculation 2 2 2 12 2" xfId="29596"/>
    <cellStyle name="Calculation 2 2 2 13" xfId="12868"/>
    <cellStyle name="Calculation 2 2 2 13 2" xfId="41711"/>
    <cellStyle name="Calculation 2 2 2 14" xfId="29342"/>
    <cellStyle name="Calculation 2 2 2 15" xfId="11704"/>
    <cellStyle name="Calculation 2 2 2 2" xfId="323"/>
    <cellStyle name="Calculation 2 2 2 2 10" xfId="8822"/>
    <cellStyle name="Calculation 2 2 2 2 10 2" xfId="17015"/>
    <cellStyle name="Calculation 2 2 2 2 10 2 2" xfId="45797"/>
    <cellStyle name="Calculation 2 2 2 2 10 3" xfId="21221"/>
    <cellStyle name="Calculation 2 2 2 2 10 3 2" xfId="50002"/>
    <cellStyle name="Calculation 2 2 2 2 10 4" xfId="37840"/>
    <cellStyle name="Calculation 2 2 2 2 10 5" xfId="29185"/>
    <cellStyle name="Calculation 2 2 2 2 11" xfId="4762"/>
    <cellStyle name="Calculation 2 2 2 2 11 2" xfId="12955"/>
    <cellStyle name="Calculation 2 2 2 2 11 2 2" xfId="41737"/>
    <cellStyle name="Calculation 2 2 2 2 11 3" xfId="17161"/>
    <cellStyle name="Calculation 2 2 2 2 11 3 2" xfId="45942"/>
    <cellStyle name="Calculation 2 2 2 2 11 4" xfId="33780"/>
    <cellStyle name="Calculation 2 2 2 2 11 5" xfId="25125"/>
    <cellStyle name="Calculation 2 2 2 2 12" xfId="540"/>
    <cellStyle name="Calculation 2 2 2 2 12 2" xfId="29597"/>
    <cellStyle name="Calculation 2 2 2 2 13" xfId="12867"/>
    <cellStyle name="Calculation 2 2 2 2 13 2" xfId="41710"/>
    <cellStyle name="Calculation 2 2 2 2 14" xfId="29391"/>
    <cellStyle name="Calculation 2 2 2 2 15" xfId="11705"/>
    <cellStyle name="Calculation 2 2 2 2 2" xfId="541"/>
    <cellStyle name="Calculation 2 2 2 2 2 2" xfId="542"/>
    <cellStyle name="Calculation 2 2 2 2 2 2 2" xfId="4764"/>
    <cellStyle name="Calculation 2 2 2 2 2 2 2 2" xfId="12957"/>
    <cellStyle name="Calculation 2 2 2 2 2 2 2 2 2" xfId="41739"/>
    <cellStyle name="Calculation 2 2 2 2 2 2 2 3" xfId="17163"/>
    <cellStyle name="Calculation 2 2 2 2 2 2 2 3 2" xfId="45944"/>
    <cellStyle name="Calculation 2 2 2 2 2 2 2 4" xfId="33782"/>
    <cellStyle name="Calculation 2 2 2 2 2 2 2 5" xfId="25127"/>
    <cellStyle name="Calculation 2 2 2 2 2 2 3" xfId="12865"/>
    <cellStyle name="Calculation 2 2 2 2 2 2 3 2" xfId="41708"/>
    <cellStyle name="Calculation 2 2 2 2 2 2 4" xfId="29599"/>
    <cellStyle name="Calculation 2 2 2 2 2 2 5" xfId="11707"/>
    <cellStyle name="Calculation 2 2 2 2 2 3" xfId="543"/>
    <cellStyle name="Calculation 2 2 2 2 2 3 2" xfId="4765"/>
    <cellStyle name="Calculation 2 2 2 2 2 3 2 2" xfId="12958"/>
    <cellStyle name="Calculation 2 2 2 2 2 3 2 2 2" xfId="41740"/>
    <cellStyle name="Calculation 2 2 2 2 2 3 2 3" xfId="17164"/>
    <cellStyle name="Calculation 2 2 2 2 2 3 2 3 2" xfId="45945"/>
    <cellStyle name="Calculation 2 2 2 2 2 3 2 4" xfId="33783"/>
    <cellStyle name="Calculation 2 2 2 2 2 3 2 5" xfId="25128"/>
    <cellStyle name="Calculation 2 2 2 2 2 3 3" xfId="12864"/>
    <cellStyle name="Calculation 2 2 2 2 2 3 3 2" xfId="41707"/>
    <cellStyle name="Calculation 2 2 2 2 2 3 4" xfId="29600"/>
    <cellStyle name="Calculation 2 2 2 2 2 3 5" xfId="11708"/>
    <cellStyle name="Calculation 2 2 2 2 2 4" xfId="4763"/>
    <cellStyle name="Calculation 2 2 2 2 2 4 2" xfId="12956"/>
    <cellStyle name="Calculation 2 2 2 2 2 4 2 2" xfId="41738"/>
    <cellStyle name="Calculation 2 2 2 2 2 4 3" xfId="17162"/>
    <cellStyle name="Calculation 2 2 2 2 2 4 3 2" xfId="45943"/>
    <cellStyle name="Calculation 2 2 2 2 2 4 4" xfId="33781"/>
    <cellStyle name="Calculation 2 2 2 2 2 4 5" xfId="25126"/>
    <cellStyle name="Calculation 2 2 2 2 2 5" xfId="12866"/>
    <cellStyle name="Calculation 2 2 2 2 2 5 2" xfId="41709"/>
    <cellStyle name="Calculation 2 2 2 2 2 6" xfId="29598"/>
    <cellStyle name="Calculation 2 2 2 2 2 7" xfId="11706"/>
    <cellStyle name="Calculation 2 2 2 2 3" xfId="544"/>
    <cellStyle name="Calculation 2 2 2 2 3 2" xfId="545"/>
    <cellStyle name="Calculation 2 2 2 2 3 2 2" xfId="4767"/>
    <cellStyle name="Calculation 2 2 2 2 3 2 2 2" xfId="12960"/>
    <cellStyle name="Calculation 2 2 2 2 3 2 2 2 2" xfId="41742"/>
    <cellStyle name="Calculation 2 2 2 2 3 2 2 3" xfId="17166"/>
    <cellStyle name="Calculation 2 2 2 2 3 2 2 3 2" xfId="45947"/>
    <cellStyle name="Calculation 2 2 2 2 3 2 2 4" xfId="33785"/>
    <cellStyle name="Calculation 2 2 2 2 3 2 2 5" xfId="25130"/>
    <cellStyle name="Calculation 2 2 2 2 3 2 3" xfId="12862"/>
    <cellStyle name="Calculation 2 2 2 2 3 2 3 2" xfId="41705"/>
    <cellStyle name="Calculation 2 2 2 2 3 2 4" xfId="29602"/>
    <cellStyle name="Calculation 2 2 2 2 3 2 5" xfId="11710"/>
    <cellStyle name="Calculation 2 2 2 2 3 3" xfId="546"/>
    <cellStyle name="Calculation 2 2 2 2 3 3 2" xfId="4768"/>
    <cellStyle name="Calculation 2 2 2 2 3 3 2 2" xfId="12961"/>
    <cellStyle name="Calculation 2 2 2 2 3 3 2 2 2" xfId="41743"/>
    <cellStyle name="Calculation 2 2 2 2 3 3 2 3" xfId="17167"/>
    <cellStyle name="Calculation 2 2 2 2 3 3 2 3 2" xfId="45948"/>
    <cellStyle name="Calculation 2 2 2 2 3 3 2 4" xfId="33786"/>
    <cellStyle name="Calculation 2 2 2 2 3 3 2 5" xfId="25131"/>
    <cellStyle name="Calculation 2 2 2 2 3 3 3" xfId="12861"/>
    <cellStyle name="Calculation 2 2 2 2 3 3 3 2" xfId="41704"/>
    <cellStyle name="Calculation 2 2 2 2 3 3 4" xfId="29603"/>
    <cellStyle name="Calculation 2 2 2 2 3 3 5" xfId="11711"/>
    <cellStyle name="Calculation 2 2 2 2 3 4" xfId="547"/>
    <cellStyle name="Calculation 2 2 2 2 3 4 2" xfId="4769"/>
    <cellStyle name="Calculation 2 2 2 2 3 4 2 2" xfId="12962"/>
    <cellStyle name="Calculation 2 2 2 2 3 4 2 2 2" xfId="41744"/>
    <cellStyle name="Calculation 2 2 2 2 3 4 2 3" xfId="17168"/>
    <cellStyle name="Calculation 2 2 2 2 3 4 2 3 2" xfId="45949"/>
    <cellStyle name="Calculation 2 2 2 2 3 4 2 4" xfId="33787"/>
    <cellStyle name="Calculation 2 2 2 2 3 4 2 5" xfId="25132"/>
    <cellStyle name="Calculation 2 2 2 2 3 4 3" xfId="12860"/>
    <cellStyle name="Calculation 2 2 2 2 3 4 3 2" xfId="41703"/>
    <cellStyle name="Calculation 2 2 2 2 3 4 4" xfId="29604"/>
    <cellStyle name="Calculation 2 2 2 2 3 4 5" xfId="11712"/>
    <cellStyle name="Calculation 2 2 2 2 3 5" xfId="4766"/>
    <cellStyle name="Calculation 2 2 2 2 3 5 2" xfId="12959"/>
    <cellStyle name="Calculation 2 2 2 2 3 5 2 2" xfId="41741"/>
    <cellStyle name="Calculation 2 2 2 2 3 5 3" xfId="17165"/>
    <cellStyle name="Calculation 2 2 2 2 3 5 3 2" xfId="45946"/>
    <cellStyle name="Calculation 2 2 2 2 3 5 4" xfId="33784"/>
    <cellStyle name="Calculation 2 2 2 2 3 5 5" xfId="25129"/>
    <cellStyle name="Calculation 2 2 2 2 3 6" xfId="12863"/>
    <cellStyle name="Calculation 2 2 2 2 3 6 2" xfId="41706"/>
    <cellStyle name="Calculation 2 2 2 2 3 7" xfId="29601"/>
    <cellStyle name="Calculation 2 2 2 2 3 8" xfId="11709"/>
    <cellStyle name="Calculation 2 2 2 2 4" xfId="548"/>
    <cellStyle name="Calculation 2 2 2 2 4 2" xfId="549"/>
    <cellStyle name="Calculation 2 2 2 2 4 2 2" xfId="4771"/>
    <cellStyle name="Calculation 2 2 2 2 4 2 2 2" xfId="12964"/>
    <cellStyle name="Calculation 2 2 2 2 4 2 2 2 2" xfId="41746"/>
    <cellStyle name="Calculation 2 2 2 2 4 2 2 3" xfId="17170"/>
    <cellStyle name="Calculation 2 2 2 2 4 2 2 3 2" xfId="45951"/>
    <cellStyle name="Calculation 2 2 2 2 4 2 2 4" xfId="33789"/>
    <cellStyle name="Calculation 2 2 2 2 4 2 2 5" xfId="25134"/>
    <cellStyle name="Calculation 2 2 2 2 4 2 3" xfId="12858"/>
    <cellStyle name="Calculation 2 2 2 2 4 2 3 2" xfId="41701"/>
    <cellStyle name="Calculation 2 2 2 2 4 2 4" xfId="29606"/>
    <cellStyle name="Calculation 2 2 2 2 4 2 5" xfId="11714"/>
    <cellStyle name="Calculation 2 2 2 2 4 3" xfId="550"/>
    <cellStyle name="Calculation 2 2 2 2 4 3 2" xfId="4772"/>
    <cellStyle name="Calculation 2 2 2 2 4 3 2 2" xfId="12965"/>
    <cellStyle name="Calculation 2 2 2 2 4 3 2 2 2" xfId="41747"/>
    <cellStyle name="Calculation 2 2 2 2 4 3 2 3" xfId="17171"/>
    <cellStyle name="Calculation 2 2 2 2 4 3 2 3 2" xfId="45952"/>
    <cellStyle name="Calculation 2 2 2 2 4 3 2 4" xfId="33790"/>
    <cellStyle name="Calculation 2 2 2 2 4 3 2 5" xfId="25135"/>
    <cellStyle name="Calculation 2 2 2 2 4 3 3" xfId="12857"/>
    <cellStyle name="Calculation 2 2 2 2 4 3 3 2" xfId="41700"/>
    <cellStyle name="Calculation 2 2 2 2 4 3 4" xfId="29607"/>
    <cellStyle name="Calculation 2 2 2 2 4 3 5" xfId="11715"/>
    <cellStyle name="Calculation 2 2 2 2 4 4" xfId="4770"/>
    <cellStyle name="Calculation 2 2 2 2 4 4 2" xfId="12963"/>
    <cellStyle name="Calculation 2 2 2 2 4 4 2 2" xfId="41745"/>
    <cellStyle name="Calculation 2 2 2 2 4 4 3" xfId="17169"/>
    <cellStyle name="Calculation 2 2 2 2 4 4 3 2" xfId="45950"/>
    <cellStyle name="Calculation 2 2 2 2 4 4 4" xfId="33788"/>
    <cellStyle name="Calculation 2 2 2 2 4 4 5" xfId="25133"/>
    <cellStyle name="Calculation 2 2 2 2 4 5" xfId="12859"/>
    <cellStyle name="Calculation 2 2 2 2 4 5 2" xfId="41702"/>
    <cellStyle name="Calculation 2 2 2 2 4 6" xfId="29605"/>
    <cellStyle name="Calculation 2 2 2 2 4 7" xfId="11713"/>
    <cellStyle name="Calculation 2 2 2 2 5" xfId="551"/>
    <cellStyle name="Calculation 2 2 2 2 5 2" xfId="552"/>
    <cellStyle name="Calculation 2 2 2 2 5 2 2" xfId="4774"/>
    <cellStyle name="Calculation 2 2 2 2 5 2 2 2" xfId="12967"/>
    <cellStyle name="Calculation 2 2 2 2 5 2 2 2 2" xfId="41749"/>
    <cellStyle name="Calculation 2 2 2 2 5 2 2 3" xfId="17173"/>
    <cellStyle name="Calculation 2 2 2 2 5 2 2 3 2" xfId="45954"/>
    <cellStyle name="Calculation 2 2 2 2 5 2 2 4" xfId="33792"/>
    <cellStyle name="Calculation 2 2 2 2 5 2 2 5" xfId="25137"/>
    <cellStyle name="Calculation 2 2 2 2 5 2 3" xfId="12855"/>
    <cellStyle name="Calculation 2 2 2 2 5 2 3 2" xfId="41698"/>
    <cellStyle name="Calculation 2 2 2 2 5 2 4" xfId="29609"/>
    <cellStyle name="Calculation 2 2 2 2 5 2 5" xfId="11717"/>
    <cellStyle name="Calculation 2 2 2 2 5 3" xfId="553"/>
    <cellStyle name="Calculation 2 2 2 2 5 3 2" xfId="4775"/>
    <cellStyle name="Calculation 2 2 2 2 5 3 2 2" xfId="12968"/>
    <cellStyle name="Calculation 2 2 2 2 5 3 2 2 2" xfId="41750"/>
    <cellStyle name="Calculation 2 2 2 2 5 3 2 3" xfId="17174"/>
    <cellStyle name="Calculation 2 2 2 2 5 3 2 3 2" xfId="45955"/>
    <cellStyle name="Calculation 2 2 2 2 5 3 2 4" xfId="33793"/>
    <cellStyle name="Calculation 2 2 2 2 5 3 2 5" xfId="25138"/>
    <cellStyle name="Calculation 2 2 2 2 5 3 3" xfId="12854"/>
    <cellStyle name="Calculation 2 2 2 2 5 3 3 2" xfId="41697"/>
    <cellStyle name="Calculation 2 2 2 2 5 3 4" xfId="29610"/>
    <cellStyle name="Calculation 2 2 2 2 5 3 5" xfId="11718"/>
    <cellStyle name="Calculation 2 2 2 2 5 4" xfId="4773"/>
    <cellStyle name="Calculation 2 2 2 2 5 4 2" xfId="12966"/>
    <cellStyle name="Calculation 2 2 2 2 5 4 2 2" xfId="41748"/>
    <cellStyle name="Calculation 2 2 2 2 5 4 3" xfId="17172"/>
    <cellStyle name="Calculation 2 2 2 2 5 4 3 2" xfId="45953"/>
    <cellStyle name="Calculation 2 2 2 2 5 4 4" xfId="33791"/>
    <cellStyle name="Calculation 2 2 2 2 5 4 5" xfId="25136"/>
    <cellStyle name="Calculation 2 2 2 2 5 5" xfId="12856"/>
    <cellStyle name="Calculation 2 2 2 2 5 5 2" xfId="41699"/>
    <cellStyle name="Calculation 2 2 2 2 5 6" xfId="29608"/>
    <cellStyle name="Calculation 2 2 2 2 5 7" xfId="11716"/>
    <cellStyle name="Calculation 2 2 2 2 6" xfId="554"/>
    <cellStyle name="Calculation 2 2 2 2 6 2" xfId="555"/>
    <cellStyle name="Calculation 2 2 2 2 6 2 2" xfId="4777"/>
    <cellStyle name="Calculation 2 2 2 2 6 2 2 2" xfId="12970"/>
    <cellStyle name="Calculation 2 2 2 2 6 2 2 2 2" xfId="41752"/>
    <cellStyle name="Calculation 2 2 2 2 6 2 2 3" xfId="17176"/>
    <cellStyle name="Calculation 2 2 2 2 6 2 2 3 2" xfId="45957"/>
    <cellStyle name="Calculation 2 2 2 2 6 2 2 4" xfId="33795"/>
    <cellStyle name="Calculation 2 2 2 2 6 2 2 5" xfId="25140"/>
    <cellStyle name="Calculation 2 2 2 2 6 2 3" xfId="12852"/>
    <cellStyle name="Calculation 2 2 2 2 6 2 3 2" xfId="41695"/>
    <cellStyle name="Calculation 2 2 2 2 6 2 4" xfId="29612"/>
    <cellStyle name="Calculation 2 2 2 2 6 2 5" xfId="11720"/>
    <cellStyle name="Calculation 2 2 2 2 6 3" xfId="556"/>
    <cellStyle name="Calculation 2 2 2 2 6 3 2" xfId="4778"/>
    <cellStyle name="Calculation 2 2 2 2 6 3 2 2" xfId="12971"/>
    <cellStyle name="Calculation 2 2 2 2 6 3 2 2 2" xfId="41753"/>
    <cellStyle name="Calculation 2 2 2 2 6 3 2 3" xfId="17177"/>
    <cellStyle name="Calculation 2 2 2 2 6 3 2 3 2" xfId="45958"/>
    <cellStyle name="Calculation 2 2 2 2 6 3 2 4" xfId="33796"/>
    <cellStyle name="Calculation 2 2 2 2 6 3 2 5" xfId="25141"/>
    <cellStyle name="Calculation 2 2 2 2 6 3 3" xfId="12851"/>
    <cellStyle name="Calculation 2 2 2 2 6 3 3 2" xfId="41694"/>
    <cellStyle name="Calculation 2 2 2 2 6 3 4" xfId="29613"/>
    <cellStyle name="Calculation 2 2 2 2 6 3 5" xfId="11721"/>
    <cellStyle name="Calculation 2 2 2 2 6 4" xfId="4776"/>
    <cellStyle name="Calculation 2 2 2 2 6 4 2" xfId="12969"/>
    <cellStyle name="Calculation 2 2 2 2 6 4 2 2" xfId="41751"/>
    <cellStyle name="Calculation 2 2 2 2 6 4 3" xfId="17175"/>
    <cellStyle name="Calculation 2 2 2 2 6 4 3 2" xfId="45956"/>
    <cellStyle name="Calculation 2 2 2 2 6 4 4" xfId="33794"/>
    <cellStyle name="Calculation 2 2 2 2 6 4 5" xfId="25139"/>
    <cellStyle name="Calculation 2 2 2 2 6 5" xfId="12853"/>
    <cellStyle name="Calculation 2 2 2 2 6 5 2" xfId="41696"/>
    <cellStyle name="Calculation 2 2 2 2 6 6" xfId="29611"/>
    <cellStyle name="Calculation 2 2 2 2 6 7" xfId="11719"/>
    <cellStyle name="Calculation 2 2 2 2 7" xfId="557"/>
    <cellStyle name="Calculation 2 2 2 2 7 2" xfId="4779"/>
    <cellStyle name="Calculation 2 2 2 2 7 2 2" xfId="12972"/>
    <cellStyle name="Calculation 2 2 2 2 7 2 2 2" xfId="41754"/>
    <cellStyle name="Calculation 2 2 2 2 7 2 3" xfId="17178"/>
    <cellStyle name="Calculation 2 2 2 2 7 2 3 2" xfId="45959"/>
    <cellStyle name="Calculation 2 2 2 2 7 2 4" xfId="33797"/>
    <cellStyle name="Calculation 2 2 2 2 7 2 5" xfId="25142"/>
    <cellStyle name="Calculation 2 2 2 2 7 3" xfId="12850"/>
    <cellStyle name="Calculation 2 2 2 2 7 3 2" xfId="41693"/>
    <cellStyle name="Calculation 2 2 2 2 7 4" xfId="29614"/>
    <cellStyle name="Calculation 2 2 2 2 7 5" xfId="11722"/>
    <cellStyle name="Calculation 2 2 2 2 8" xfId="558"/>
    <cellStyle name="Calculation 2 2 2 2 8 2" xfId="4780"/>
    <cellStyle name="Calculation 2 2 2 2 8 2 2" xfId="12973"/>
    <cellStyle name="Calculation 2 2 2 2 8 2 2 2" xfId="41755"/>
    <cellStyle name="Calculation 2 2 2 2 8 2 3" xfId="17179"/>
    <cellStyle name="Calculation 2 2 2 2 8 2 3 2" xfId="45960"/>
    <cellStyle name="Calculation 2 2 2 2 8 2 4" xfId="33798"/>
    <cellStyle name="Calculation 2 2 2 2 8 2 5" xfId="25143"/>
    <cellStyle name="Calculation 2 2 2 2 8 3" xfId="12849"/>
    <cellStyle name="Calculation 2 2 2 2 8 3 2" xfId="41692"/>
    <cellStyle name="Calculation 2 2 2 2 8 4" xfId="29615"/>
    <cellStyle name="Calculation 2 2 2 2 8 5" xfId="11723"/>
    <cellStyle name="Calculation 2 2 2 2 9" xfId="559"/>
    <cellStyle name="Calculation 2 2 2 2 9 2" xfId="4781"/>
    <cellStyle name="Calculation 2 2 2 2 9 2 2" xfId="12974"/>
    <cellStyle name="Calculation 2 2 2 2 9 2 2 2" xfId="41756"/>
    <cellStyle name="Calculation 2 2 2 2 9 2 3" xfId="17180"/>
    <cellStyle name="Calculation 2 2 2 2 9 2 3 2" xfId="45961"/>
    <cellStyle name="Calculation 2 2 2 2 9 2 4" xfId="33799"/>
    <cellStyle name="Calculation 2 2 2 2 9 2 5" xfId="25144"/>
    <cellStyle name="Calculation 2 2 2 2 9 3" xfId="12848"/>
    <cellStyle name="Calculation 2 2 2 2 9 3 2" xfId="41691"/>
    <cellStyle name="Calculation 2 2 2 2 9 4" xfId="29616"/>
    <cellStyle name="Calculation 2 2 2 2 9 5" xfId="11724"/>
    <cellStyle name="Calculation 2 2 2 3" xfId="560"/>
    <cellStyle name="Calculation 2 2 2 3 2" xfId="561"/>
    <cellStyle name="Calculation 2 2 2 3 2 2" xfId="4783"/>
    <cellStyle name="Calculation 2 2 2 3 2 2 2" xfId="12976"/>
    <cellStyle name="Calculation 2 2 2 3 2 2 2 2" xfId="41758"/>
    <cellStyle name="Calculation 2 2 2 3 2 2 3" xfId="17182"/>
    <cellStyle name="Calculation 2 2 2 3 2 2 3 2" xfId="45963"/>
    <cellStyle name="Calculation 2 2 2 3 2 2 4" xfId="33801"/>
    <cellStyle name="Calculation 2 2 2 3 2 2 5" xfId="25146"/>
    <cellStyle name="Calculation 2 2 2 3 2 3" xfId="12846"/>
    <cellStyle name="Calculation 2 2 2 3 2 3 2" xfId="41689"/>
    <cellStyle name="Calculation 2 2 2 3 2 4" xfId="29618"/>
    <cellStyle name="Calculation 2 2 2 3 2 5" xfId="11726"/>
    <cellStyle name="Calculation 2 2 2 3 3" xfId="562"/>
    <cellStyle name="Calculation 2 2 2 3 3 2" xfId="4784"/>
    <cellStyle name="Calculation 2 2 2 3 3 2 2" xfId="12977"/>
    <cellStyle name="Calculation 2 2 2 3 3 2 2 2" xfId="41759"/>
    <cellStyle name="Calculation 2 2 2 3 3 2 3" xfId="17183"/>
    <cellStyle name="Calculation 2 2 2 3 3 2 3 2" xfId="45964"/>
    <cellStyle name="Calculation 2 2 2 3 3 2 4" xfId="33802"/>
    <cellStyle name="Calculation 2 2 2 3 3 2 5" xfId="25147"/>
    <cellStyle name="Calculation 2 2 2 3 3 3" xfId="12845"/>
    <cellStyle name="Calculation 2 2 2 3 3 3 2" xfId="41688"/>
    <cellStyle name="Calculation 2 2 2 3 3 4" xfId="29619"/>
    <cellStyle name="Calculation 2 2 2 3 3 5" xfId="12938"/>
    <cellStyle name="Calculation 2 2 2 3 4" xfId="563"/>
    <cellStyle name="Calculation 2 2 2 3 4 2" xfId="4785"/>
    <cellStyle name="Calculation 2 2 2 3 4 2 2" xfId="12978"/>
    <cellStyle name="Calculation 2 2 2 3 4 2 2 2" xfId="41760"/>
    <cellStyle name="Calculation 2 2 2 3 4 2 3" xfId="17184"/>
    <cellStyle name="Calculation 2 2 2 3 4 2 3 2" xfId="45965"/>
    <cellStyle name="Calculation 2 2 2 3 4 2 4" xfId="33803"/>
    <cellStyle name="Calculation 2 2 2 3 4 2 5" xfId="25148"/>
    <cellStyle name="Calculation 2 2 2 3 4 3" xfId="12844"/>
    <cellStyle name="Calculation 2 2 2 3 4 3 2" xfId="41687"/>
    <cellStyle name="Calculation 2 2 2 3 4 4" xfId="29620"/>
    <cellStyle name="Calculation 2 2 2 3 4 5" xfId="11727"/>
    <cellStyle name="Calculation 2 2 2 3 5" xfId="4782"/>
    <cellStyle name="Calculation 2 2 2 3 5 2" xfId="12975"/>
    <cellStyle name="Calculation 2 2 2 3 5 2 2" xfId="41757"/>
    <cellStyle name="Calculation 2 2 2 3 5 3" xfId="17181"/>
    <cellStyle name="Calculation 2 2 2 3 5 3 2" xfId="45962"/>
    <cellStyle name="Calculation 2 2 2 3 5 4" xfId="33800"/>
    <cellStyle name="Calculation 2 2 2 3 5 5" xfId="25145"/>
    <cellStyle name="Calculation 2 2 2 3 6" xfId="12847"/>
    <cellStyle name="Calculation 2 2 2 3 6 2" xfId="41690"/>
    <cellStyle name="Calculation 2 2 2 3 7" xfId="29617"/>
    <cellStyle name="Calculation 2 2 2 3 8" xfId="11725"/>
    <cellStyle name="Calculation 2 2 2 4" xfId="564"/>
    <cellStyle name="Calculation 2 2 2 4 2" xfId="565"/>
    <cellStyle name="Calculation 2 2 2 4 2 2" xfId="4787"/>
    <cellStyle name="Calculation 2 2 2 4 2 2 2" xfId="12980"/>
    <cellStyle name="Calculation 2 2 2 4 2 2 2 2" xfId="41762"/>
    <cellStyle name="Calculation 2 2 2 4 2 2 3" xfId="17186"/>
    <cellStyle name="Calculation 2 2 2 4 2 2 3 2" xfId="45967"/>
    <cellStyle name="Calculation 2 2 2 4 2 2 4" xfId="33805"/>
    <cellStyle name="Calculation 2 2 2 4 2 2 5" xfId="25150"/>
    <cellStyle name="Calculation 2 2 2 4 2 3" xfId="12842"/>
    <cellStyle name="Calculation 2 2 2 4 2 3 2" xfId="41685"/>
    <cellStyle name="Calculation 2 2 2 4 2 4" xfId="29622"/>
    <cellStyle name="Calculation 2 2 2 4 2 5" xfId="11729"/>
    <cellStyle name="Calculation 2 2 2 4 3" xfId="566"/>
    <cellStyle name="Calculation 2 2 2 4 3 2" xfId="4788"/>
    <cellStyle name="Calculation 2 2 2 4 3 2 2" xfId="12981"/>
    <cellStyle name="Calculation 2 2 2 4 3 2 2 2" xfId="41763"/>
    <cellStyle name="Calculation 2 2 2 4 3 2 3" xfId="17187"/>
    <cellStyle name="Calculation 2 2 2 4 3 2 3 2" xfId="45968"/>
    <cellStyle name="Calculation 2 2 2 4 3 2 4" xfId="33806"/>
    <cellStyle name="Calculation 2 2 2 4 3 2 5" xfId="25151"/>
    <cellStyle name="Calculation 2 2 2 4 3 3" xfId="12841"/>
    <cellStyle name="Calculation 2 2 2 4 3 3 2" xfId="41684"/>
    <cellStyle name="Calculation 2 2 2 4 3 4" xfId="29623"/>
    <cellStyle name="Calculation 2 2 2 4 3 5" xfId="11730"/>
    <cellStyle name="Calculation 2 2 2 4 4" xfId="4786"/>
    <cellStyle name="Calculation 2 2 2 4 4 2" xfId="12979"/>
    <cellStyle name="Calculation 2 2 2 4 4 2 2" xfId="41761"/>
    <cellStyle name="Calculation 2 2 2 4 4 3" xfId="17185"/>
    <cellStyle name="Calculation 2 2 2 4 4 3 2" xfId="45966"/>
    <cellStyle name="Calculation 2 2 2 4 4 4" xfId="33804"/>
    <cellStyle name="Calculation 2 2 2 4 4 5" xfId="25149"/>
    <cellStyle name="Calculation 2 2 2 4 5" xfId="12843"/>
    <cellStyle name="Calculation 2 2 2 4 5 2" xfId="41686"/>
    <cellStyle name="Calculation 2 2 2 4 6" xfId="29621"/>
    <cellStyle name="Calculation 2 2 2 4 7" xfId="11728"/>
    <cellStyle name="Calculation 2 2 2 5" xfId="567"/>
    <cellStyle name="Calculation 2 2 2 5 2" xfId="568"/>
    <cellStyle name="Calculation 2 2 2 5 2 2" xfId="4790"/>
    <cellStyle name="Calculation 2 2 2 5 2 2 2" xfId="12983"/>
    <cellStyle name="Calculation 2 2 2 5 2 2 2 2" xfId="41765"/>
    <cellStyle name="Calculation 2 2 2 5 2 2 3" xfId="17189"/>
    <cellStyle name="Calculation 2 2 2 5 2 2 3 2" xfId="45970"/>
    <cellStyle name="Calculation 2 2 2 5 2 2 4" xfId="33808"/>
    <cellStyle name="Calculation 2 2 2 5 2 2 5" xfId="25153"/>
    <cellStyle name="Calculation 2 2 2 5 2 3" xfId="12839"/>
    <cellStyle name="Calculation 2 2 2 5 2 3 2" xfId="41682"/>
    <cellStyle name="Calculation 2 2 2 5 2 4" xfId="29625"/>
    <cellStyle name="Calculation 2 2 2 5 2 5" xfId="11732"/>
    <cellStyle name="Calculation 2 2 2 5 3" xfId="569"/>
    <cellStyle name="Calculation 2 2 2 5 3 2" xfId="4791"/>
    <cellStyle name="Calculation 2 2 2 5 3 2 2" xfId="12984"/>
    <cellStyle name="Calculation 2 2 2 5 3 2 2 2" xfId="41766"/>
    <cellStyle name="Calculation 2 2 2 5 3 2 3" xfId="17190"/>
    <cellStyle name="Calculation 2 2 2 5 3 2 3 2" xfId="45971"/>
    <cellStyle name="Calculation 2 2 2 5 3 2 4" xfId="33809"/>
    <cellStyle name="Calculation 2 2 2 5 3 2 5" xfId="25154"/>
    <cellStyle name="Calculation 2 2 2 5 3 3" xfId="12838"/>
    <cellStyle name="Calculation 2 2 2 5 3 3 2" xfId="41681"/>
    <cellStyle name="Calculation 2 2 2 5 3 4" xfId="29626"/>
    <cellStyle name="Calculation 2 2 2 5 3 5" xfId="11733"/>
    <cellStyle name="Calculation 2 2 2 5 4" xfId="4789"/>
    <cellStyle name="Calculation 2 2 2 5 4 2" xfId="12982"/>
    <cellStyle name="Calculation 2 2 2 5 4 2 2" xfId="41764"/>
    <cellStyle name="Calculation 2 2 2 5 4 3" xfId="17188"/>
    <cellStyle name="Calculation 2 2 2 5 4 3 2" xfId="45969"/>
    <cellStyle name="Calculation 2 2 2 5 4 4" xfId="33807"/>
    <cellStyle name="Calculation 2 2 2 5 4 5" xfId="25152"/>
    <cellStyle name="Calculation 2 2 2 5 5" xfId="12840"/>
    <cellStyle name="Calculation 2 2 2 5 5 2" xfId="41683"/>
    <cellStyle name="Calculation 2 2 2 5 6" xfId="29624"/>
    <cellStyle name="Calculation 2 2 2 5 7" xfId="11731"/>
    <cellStyle name="Calculation 2 2 2 6" xfId="570"/>
    <cellStyle name="Calculation 2 2 2 6 2" xfId="571"/>
    <cellStyle name="Calculation 2 2 2 6 2 2" xfId="4793"/>
    <cellStyle name="Calculation 2 2 2 6 2 2 2" xfId="12986"/>
    <cellStyle name="Calculation 2 2 2 6 2 2 2 2" xfId="41768"/>
    <cellStyle name="Calculation 2 2 2 6 2 2 3" xfId="17192"/>
    <cellStyle name="Calculation 2 2 2 6 2 2 3 2" xfId="45973"/>
    <cellStyle name="Calculation 2 2 2 6 2 2 4" xfId="33811"/>
    <cellStyle name="Calculation 2 2 2 6 2 2 5" xfId="25156"/>
    <cellStyle name="Calculation 2 2 2 6 2 3" xfId="12836"/>
    <cellStyle name="Calculation 2 2 2 6 2 3 2" xfId="41679"/>
    <cellStyle name="Calculation 2 2 2 6 2 4" xfId="29628"/>
    <cellStyle name="Calculation 2 2 2 6 2 5" xfId="11735"/>
    <cellStyle name="Calculation 2 2 2 6 3" xfId="572"/>
    <cellStyle name="Calculation 2 2 2 6 3 2" xfId="4794"/>
    <cellStyle name="Calculation 2 2 2 6 3 2 2" xfId="12987"/>
    <cellStyle name="Calculation 2 2 2 6 3 2 2 2" xfId="41769"/>
    <cellStyle name="Calculation 2 2 2 6 3 2 3" xfId="17193"/>
    <cellStyle name="Calculation 2 2 2 6 3 2 3 2" xfId="45974"/>
    <cellStyle name="Calculation 2 2 2 6 3 2 4" xfId="33812"/>
    <cellStyle name="Calculation 2 2 2 6 3 2 5" xfId="25157"/>
    <cellStyle name="Calculation 2 2 2 6 3 3" xfId="12835"/>
    <cellStyle name="Calculation 2 2 2 6 3 3 2" xfId="41678"/>
    <cellStyle name="Calculation 2 2 2 6 3 4" xfId="29629"/>
    <cellStyle name="Calculation 2 2 2 6 3 5" xfId="11736"/>
    <cellStyle name="Calculation 2 2 2 6 4" xfId="4792"/>
    <cellStyle name="Calculation 2 2 2 6 4 2" xfId="12985"/>
    <cellStyle name="Calculation 2 2 2 6 4 2 2" xfId="41767"/>
    <cellStyle name="Calculation 2 2 2 6 4 3" xfId="17191"/>
    <cellStyle name="Calculation 2 2 2 6 4 3 2" xfId="45972"/>
    <cellStyle name="Calculation 2 2 2 6 4 4" xfId="33810"/>
    <cellStyle name="Calculation 2 2 2 6 4 5" xfId="25155"/>
    <cellStyle name="Calculation 2 2 2 6 5" xfId="12837"/>
    <cellStyle name="Calculation 2 2 2 6 5 2" xfId="41680"/>
    <cellStyle name="Calculation 2 2 2 6 6" xfId="29627"/>
    <cellStyle name="Calculation 2 2 2 6 7" xfId="11734"/>
    <cellStyle name="Calculation 2 2 2 7" xfId="573"/>
    <cellStyle name="Calculation 2 2 2 7 2" xfId="574"/>
    <cellStyle name="Calculation 2 2 2 7 2 2" xfId="4796"/>
    <cellStyle name="Calculation 2 2 2 7 2 2 2" xfId="12989"/>
    <cellStyle name="Calculation 2 2 2 7 2 2 2 2" xfId="41771"/>
    <cellStyle name="Calculation 2 2 2 7 2 2 3" xfId="17195"/>
    <cellStyle name="Calculation 2 2 2 7 2 2 3 2" xfId="45976"/>
    <cellStyle name="Calculation 2 2 2 7 2 2 4" xfId="33814"/>
    <cellStyle name="Calculation 2 2 2 7 2 2 5" xfId="25159"/>
    <cellStyle name="Calculation 2 2 2 7 2 3" xfId="12833"/>
    <cellStyle name="Calculation 2 2 2 7 2 3 2" xfId="41676"/>
    <cellStyle name="Calculation 2 2 2 7 2 4" xfId="29631"/>
    <cellStyle name="Calculation 2 2 2 7 2 5" xfId="11738"/>
    <cellStyle name="Calculation 2 2 2 7 3" xfId="575"/>
    <cellStyle name="Calculation 2 2 2 7 3 2" xfId="4797"/>
    <cellStyle name="Calculation 2 2 2 7 3 2 2" xfId="12990"/>
    <cellStyle name="Calculation 2 2 2 7 3 2 2 2" xfId="41772"/>
    <cellStyle name="Calculation 2 2 2 7 3 2 3" xfId="17196"/>
    <cellStyle name="Calculation 2 2 2 7 3 2 3 2" xfId="45977"/>
    <cellStyle name="Calculation 2 2 2 7 3 2 4" xfId="33815"/>
    <cellStyle name="Calculation 2 2 2 7 3 2 5" xfId="25160"/>
    <cellStyle name="Calculation 2 2 2 7 3 3" xfId="12832"/>
    <cellStyle name="Calculation 2 2 2 7 3 3 2" xfId="41675"/>
    <cellStyle name="Calculation 2 2 2 7 3 4" xfId="29632"/>
    <cellStyle name="Calculation 2 2 2 7 3 5" xfId="11739"/>
    <cellStyle name="Calculation 2 2 2 7 4" xfId="4795"/>
    <cellStyle name="Calculation 2 2 2 7 4 2" xfId="12988"/>
    <cellStyle name="Calculation 2 2 2 7 4 2 2" xfId="41770"/>
    <cellStyle name="Calculation 2 2 2 7 4 3" xfId="17194"/>
    <cellStyle name="Calculation 2 2 2 7 4 3 2" xfId="45975"/>
    <cellStyle name="Calculation 2 2 2 7 4 4" xfId="33813"/>
    <cellStyle name="Calculation 2 2 2 7 4 5" xfId="25158"/>
    <cellStyle name="Calculation 2 2 2 7 5" xfId="12834"/>
    <cellStyle name="Calculation 2 2 2 7 5 2" xfId="41677"/>
    <cellStyle name="Calculation 2 2 2 7 6" xfId="29630"/>
    <cellStyle name="Calculation 2 2 2 7 7" xfId="11737"/>
    <cellStyle name="Calculation 2 2 2 8" xfId="576"/>
    <cellStyle name="Calculation 2 2 2 8 2" xfId="4798"/>
    <cellStyle name="Calculation 2 2 2 8 2 2" xfId="12991"/>
    <cellStyle name="Calculation 2 2 2 8 2 2 2" xfId="41773"/>
    <cellStyle name="Calculation 2 2 2 8 2 3" xfId="17197"/>
    <cellStyle name="Calculation 2 2 2 8 2 3 2" xfId="45978"/>
    <cellStyle name="Calculation 2 2 2 8 2 4" xfId="33816"/>
    <cellStyle name="Calculation 2 2 2 8 2 5" xfId="25161"/>
    <cellStyle name="Calculation 2 2 2 8 3" xfId="12831"/>
    <cellStyle name="Calculation 2 2 2 8 3 2" xfId="41674"/>
    <cellStyle name="Calculation 2 2 2 8 4" xfId="29633"/>
    <cellStyle name="Calculation 2 2 2 8 5" xfId="11740"/>
    <cellStyle name="Calculation 2 2 2 9" xfId="577"/>
    <cellStyle name="Calculation 2 2 2 9 2" xfId="4799"/>
    <cellStyle name="Calculation 2 2 2 9 2 2" xfId="12992"/>
    <cellStyle name="Calculation 2 2 2 9 2 2 2" xfId="41774"/>
    <cellStyle name="Calculation 2 2 2 9 2 3" xfId="17198"/>
    <cellStyle name="Calculation 2 2 2 9 2 3 2" xfId="45979"/>
    <cellStyle name="Calculation 2 2 2 9 2 4" xfId="33817"/>
    <cellStyle name="Calculation 2 2 2 9 2 5" xfId="25162"/>
    <cellStyle name="Calculation 2 2 2 9 3" xfId="12830"/>
    <cellStyle name="Calculation 2 2 2 9 3 2" xfId="41673"/>
    <cellStyle name="Calculation 2 2 2 9 4" xfId="29634"/>
    <cellStyle name="Calculation 2 2 2 9 5" xfId="11741"/>
    <cellStyle name="Calculation 2 2 3" xfId="266"/>
    <cellStyle name="Calculation 2 2 3 10" xfId="8774"/>
    <cellStyle name="Calculation 2 2 3 10 2" xfId="16967"/>
    <cellStyle name="Calculation 2 2 3 10 2 2" xfId="45749"/>
    <cellStyle name="Calculation 2 2 3 10 3" xfId="21173"/>
    <cellStyle name="Calculation 2 2 3 10 3 2" xfId="49954"/>
    <cellStyle name="Calculation 2 2 3 10 4" xfId="37792"/>
    <cellStyle name="Calculation 2 2 3 10 5" xfId="29137"/>
    <cellStyle name="Calculation 2 2 3 11" xfId="4800"/>
    <cellStyle name="Calculation 2 2 3 11 2" xfId="12993"/>
    <cellStyle name="Calculation 2 2 3 11 2 2" xfId="41775"/>
    <cellStyle name="Calculation 2 2 3 11 3" xfId="17199"/>
    <cellStyle name="Calculation 2 2 3 11 3 2" xfId="45980"/>
    <cellStyle name="Calculation 2 2 3 11 4" xfId="33818"/>
    <cellStyle name="Calculation 2 2 3 11 5" xfId="25163"/>
    <cellStyle name="Calculation 2 2 3 12" xfId="578"/>
    <cellStyle name="Calculation 2 2 3 12 2" xfId="29635"/>
    <cellStyle name="Calculation 2 2 3 13" xfId="12829"/>
    <cellStyle name="Calculation 2 2 3 13 2" xfId="41672"/>
    <cellStyle name="Calculation 2 2 3 14" xfId="29343"/>
    <cellStyle name="Calculation 2 2 3 15" xfId="11742"/>
    <cellStyle name="Calculation 2 2 3 2" xfId="324"/>
    <cellStyle name="Calculation 2 2 3 2 10" xfId="8823"/>
    <cellStyle name="Calculation 2 2 3 2 10 2" xfId="17016"/>
    <cellStyle name="Calculation 2 2 3 2 10 2 2" xfId="45798"/>
    <cellStyle name="Calculation 2 2 3 2 10 3" xfId="21222"/>
    <cellStyle name="Calculation 2 2 3 2 10 3 2" xfId="50003"/>
    <cellStyle name="Calculation 2 2 3 2 10 4" xfId="37841"/>
    <cellStyle name="Calculation 2 2 3 2 10 5" xfId="29186"/>
    <cellStyle name="Calculation 2 2 3 2 11" xfId="4801"/>
    <cellStyle name="Calculation 2 2 3 2 11 2" xfId="12994"/>
    <cellStyle name="Calculation 2 2 3 2 11 2 2" xfId="41776"/>
    <cellStyle name="Calculation 2 2 3 2 11 3" xfId="17200"/>
    <cellStyle name="Calculation 2 2 3 2 11 3 2" xfId="45981"/>
    <cellStyle name="Calculation 2 2 3 2 11 4" xfId="33819"/>
    <cellStyle name="Calculation 2 2 3 2 11 5" xfId="25164"/>
    <cellStyle name="Calculation 2 2 3 2 12" xfId="579"/>
    <cellStyle name="Calculation 2 2 3 2 12 2" xfId="29636"/>
    <cellStyle name="Calculation 2 2 3 2 13" xfId="12828"/>
    <cellStyle name="Calculation 2 2 3 2 13 2" xfId="41671"/>
    <cellStyle name="Calculation 2 2 3 2 14" xfId="29392"/>
    <cellStyle name="Calculation 2 2 3 2 15" xfId="11743"/>
    <cellStyle name="Calculation 2 2 3 2 2" xfId="580"/>
    <cellStyle name="Calculation 2 2 3 2 2 2" xfId="581"/>
    <cellStyle name="Calculation 2 2 3 2 2 2 2" xfId="4803"/>
    <cellStyle name="Calculation 2 2 3 2 2 2 2 2" xfId="12996"/>
    <cellStyle name="Calculation 2 2 3 2 2 2 2 2 2" xfId="41778"/>
    <cellStyle name="Calculation 2 2 3 2 2 2 2 3" xfId="17202"/>
    <cellStyle name="Calculation 2 2 3 2 2 2 2 3 2" xfId="45983"/>
    <cellStyle name="Calculation 2 2 3 2 2 2 2 4" xfId="33821"/>
    <cellStyle name="Calculation 2 2 3 2 2 2 2 5" xfId="25166"/>
    <cellStyle name="Calculation 2 2 3 2 2 2 3" xfId="12826"/>
    <cellStyle name="Calculation 2 2 3 2 2 2 3 2" xfId="41669"/>
    <cellStyle name="Calculation 2 2 3 2 2 2 4" xfId="29638"/>
    <cellStyle name="Calculation 2 2 3 2 2 2 5" xfId="11745"/>
    <cellStyle name="Calculation 2 2 3 2 2 3" xfId="582"/>
    <cellStyle name="Calculation 2 2 3 2 2 3 2" xfId="4804"/>
    <cellStyle name="Calculation 2 2 3 2 2 3 2 2" xfId="12997"/>
    <cellStyle name="Calculation 2 2 3 2 2 3 2 2 2" xfId="41779"/>
    <cellStyle name="Calculation 2 2 3 2 2 3 2 3" xfId="17203"/>
    <cellStyle name="Calculation 2 2 3 2 2 3 2 3 2" xfId="45984"/>
    <cellStyle name="Calculation 2 2 3 2 2 3 2 4" xfId="33822"/>
    <cellStyle name="Calculation 2 2 3 2 2 3 2 5" xfId="25167"/>
    <cellStyle name="Calculation 2 2 3 2 2 3 3" xfId="12825"/>
    <cellStyle name="Calculation 2 2 3 2 2 3 3 2" xfId="41668"/>
    <cellStyle name="Calculation 2 2 3 2 2 3 4" xfId="29639"/>
    <cellStyle name="Calculation 2 2 3 2 2 3 5" xfId="11746"/>
    <cellStyle name="Calculation 2 2 3 2 2 4" xfId="4802"/>
    <cellStyle name="Calculation 2 2 3 2 2 4 2" xfId="12995"/>
    <cellStyle name="Calculation 2 2 3 2 2 4 2 2" xfId="41777"/>
    <cellStyle name="Calculation 2 2 3 2 2 4 3" xfId="17201"/>
    <cellStyle name="Calculation 2 2 3 2 2 4 3 2" xfId="45982"/>
    <cellStyle name="Calculation 2 2 3 2 2 4 4" xfId="33820"/>
    <cellStyle name="Calculation 2 2 3 2 2 4 5" xfId="25165"/>
    <cellStyle name="Calculation 2 2 3 2 2 5" xfId="12827"/>
    <cellStyle name="Calculation 2 2 3 2 2 5 2" xfId="41670"/>
    <cellStyle name="Calculation 2 2 3 2 2 6" xfId="29637"/>
    <cellStyle name="Calculation 2 2 3 2 2 7" xfId="11744"/>
    <cellStyle name="Calculation 2 2 3 2 3" xfId="583"/>
    <cellStyle name="Calculation 2 2 3 2 3 2" xfId="584"/>
    <cellStyle name="Calculation 2 2 3 2 3 2 2" xfId="4806"/>
    <cellStyle name="Calculation 2 2 3 2 3 2 2 2" xfId="12999"/>
    <cellStyle name="Calculation 2 2 3 2 3 2 2 2 2" xfId="41781"/>
    <cellStyle name="Calculation 2 2 3 2 3 2 2 3" xfId="17205"/>
    <cellStyle name="Calculation 2 2 3 2 3 2 2 3 2" xfId="45986"/>
    <cellStyle name="Calculation 2 2 3 2 3 2 2 4" xfId="33824"/>
    <cellStyle name="Calculation 2 2 3 2 3 2 2 5" xfId="25169"/>
    <cellStyle name="Calculation 2 2 3 2 3 2 3" xfId="12823"/>
    <cellStyle name="Calculation 2 2 3 2 3 2 3 2" xfId="41666"/>
    <cellStyle name="Calculation 2 2 3 2 3 2 4" xfId="29641"/>
    <cellStyle name="Calculation 2 2 3 2 3 2 5" xfId="11748"/>
    <cellStyle name="Calculation 2 2 3 2 3 3" xfId="585"/>
    <cellStyle name="Calculation 2 2 3 2 3 3 2" xfId="4807"/>
    <cellStyle name="Calculation 2 2 3 2 3 3 2 2" xfId="13000"/>
    <cellStyle name="Calculation 2 2 3 2 3 3 2 2 2" xfId="41782"/>
    <cellStyle name="Calculation 2 2 3 2 3 3 2 3" xfId="17206"/>
    <cellStyle name="Calculation 2 2 3 2 3 3 2 3 2" xfId="45987"/>
    <cellStyle name="Calculation 2 2 3 2 3 3 2 4" xfId="33825"/>
    <cellStyle name="Calculation 2 2 3 2 3 3 2 5" xfId="25170"/>
    <cellStyle name="Calculation 2 2 3 2 3 3 3" xfId="12822"/>
    <cellStyle name="Calculation 2 2 3 2 3 3 3 2" xfId="41665"/>
    <cellStyle name="Calculation 2 2 3 2 3 3 4" xfId="29642"/>
    <cellStyle name="Calculation 2 2 3 2 3 3 5" xfId="11749"/>
    <cellStyle name="Calculation 2 2 3 2 3 4" xfId="586"/>
    <cellStyle name="Calculation 2 2 3 2 3 4 2" xfId="4808"/>
    <cellStyle name="Calculation 2 2 3 2 3 4 2 2" xfId="13001"/>
    <cellStyle name="Calculation 2 2 3 2 3 4 2 2 2" xfId="41783"/>
    <cellStyle name="Calculation 2 2 3 2 3 4 2 3" xfId="17207"/>
    <cellStyle name="Calculation 2 2 3 2 3 4 2 3 2" xfId="45988"/>
    <cellStyle name="Calculation 2 2 3 2 3 4 2 4" xfId="33826"/>
    <cellStyle name="Calculation 2 2 3 2 3 4 2 5" xfId="25171"/>
    <cellStyle name="Calculation 2 2 3 2 3 4 3" xfId="12821"/>
    <cellStyle name="Calculation 2 2 3 2 3 4 3 2" xfId="41664"/>
    <cellStyle name="Calculation 2 2 3 2 3 4 4" xfId="29643"/>
    <cellStyle name="Calculation 2 2 3 2 3 4 5" xfId="11750"/>
    <cellStyle name="Calculation 2 2 3 2 3 5" xfId="4805"/>
    <cellStyle name="Calculation 2 2 3 2 3 5 2" xfId="12998"/>
    <cellStyle name="Calculation 2 2 3 2 3 5 2 2" xfId="41780"/>
    <cellStyle name="Calculation 2 2 3 2 3 5 3" xfId="17204"/>
    <cellStyle name="Calculation 2 2 3 2 3 5 3 2" xfId="45985"/>
    <cellStyle name="Calculation 2 2 3 2 3 5 4" xfId="33823"/>
    <cellStyle name="Calculation 2 2 3 2 3 5 5" xfId="25168"/>
    <cellStyle name="Calculation 2 2 3 2 3 6" xfId="12824"/>
    <cellStyle name="Calculation 2 2 3 2 3 6 2" xfId="41667"/>
    <cellStyle name="Calculation 2 2 3 2 3 7" xfId="29640"/>
    <cellStyle name="Calculation 2 2 3 2 3 8" xfId="11747"/>
    <cellStyle name="Calculation 2 2 3 2 4" xfId="587"/>
    <cellStyle name="Calculation 2 2 3 2 4 2" xfId="588"/>
    <cellStyle name="Calculation 2 2 3 2 4 2 2" xfId="4810"/>
    <cellStyle name="Calculation 2 2 3 2 4 2 2 2" xfId="13003"/>
    <cellStyle name="Calculation 2 2 3 2 4 2 2 2 2" xfId="41785"/>
    <cellStyle name="Calculation 2 2 3 2 4 2 2 3" xfId="17209"/>
    <cellStyle name="Calculation 2 2 3 2 4 2 2 3 2" xfId="45990"/>
    <cellStyle name="Calculation 2 2 3 2 4 2 2 4" xfId="33828"/>
    <cellStyle name="Calculation 2 2 3 2 4 2 2 5" xfId="25173"/>
    <cellStyle name="Calculation 2 2 3 2 4 2 3" xfId="12819"/>
    <cellStyle name="Calculation 2 2 3 2 4 2 3 2" xfId="41662"/>
    <cellStyle name="Calculation 2 2 3 2 4 2 4" xfId="29645"/>
    <cellStyle name="Calculation 2 2 3 2 4 2 5" xfId="11752"/>
    <cellStyle name="Calculation 2 2 3 2 4 3" xfId="589"/>
    <cellStyle name="Calculation 2 2 3 2 4 3 2" xfId="4811"/>
    <cellStyle name="Calculation 2 2 3 2 4 3 2 2" xfId="13004"/>
    <cellStyle name="Calculation 2 2 3 2 4 3 2 2 2" xfId="41786"/>
    <cellStyle name="Calculation 2 2 3 2 4 3 2 3" xfId="17210"/>
    <cellStyle name="Calculation 2 2 3 2 4 3 2 3 2" xfId="45991"/>
    <cellStyle name="Calculation 2 2 3 2 4 3 2 4" xfId="33829"/>
    <cellStyle name="Calculation 2 2 3 2 4 3 2 5" xfId="25174"/>
    <cellStyle name="Calculation 2 2 3 2 4 3 3" xfId="12818"/>
    <cellStyle name="Calculation 2 2 3 2 4 3 3 2" xfId="41661"/>
    <cellStyle name="Calculation 2 2 3 2 4 3 4" xfId="29646"/>
    <cellStyle name="Calculation 2 2 3 2 4 3 5" xfId="11753"/>
    <cellStyle name="Calculation 2 2 3 2 4 4" xfId="4809"/>
    <cellStyle name="Calculation 2 2 3 2 4 4 2" xfId="13002"/>
    <cellStyle name="Calculation 2 2 3 2 4 4 2 2" xfId="41784"/>
    <cellStyle name="Calculation 2 2 3 2 4 4 3" xfId="17208"/>
    <cellStyle name="Calculation 2 2 3 2 4 4 3 2" xfId="45989"/>
    <cellStyle name="Calculation 2 2 3 2 4 4 4" xfId="33827"/>
    <cellStyle name="Calculation 2 2 3 2 4 4 5" xfId="25172"/>
    <cellStyle name="Calculation 2 2 3 2 4 5" xfId="12820"/>
    <cellStyle name="Calculation 2 2 3 2 4 5 2" xfId="41663"/>
    <cellStyle name="Calculation 2 2 3 2 4 6" xfId="29644"/>
    <cellStyle name="Calculation 2 2 3 2 4 7" xfId="11751"/>
    <cellStyle name="Calculation 2 2 3 2 5" xfId="590"/>
    <cellStyle name="Calculation 2 2 3 2 5 2" xfId="591"/>
    <cellStyle name="Calculation 2 2 3 2 5 2 2" xfId="4813"/>
    <cellStyle name="Calculation 2 2 3 2 5 2 2 2" xfId="13006"/>
    <cellStyle name="Calculation 2 2 3 2 5 2 2 2 2" xfId="41788"/>
    <cellStyle name="Calculation 2 2 3 2 5 2 2 3" xfId="17212"/>
    <cellStyle name="Calculation 2 2 3 2 5 2 2 3 2" xfId="45993"/>
    <cellStyle name="Calculation 2 2 3 2 5 2 2 4" xfId="33831"/>
    <cellStyle name="Calculation 2 2 3 2 5 2 2 5" xfId="25176"/>
    <cellStyle name="Calculation 2 2 3 2 5 2 3" xfId="12816"/>
    <cellStyle name="Calculation 2 2 3 2 5 2 3 2" xfId="41659"/>
    <cellStyle name="Calculation 2 2 3 2 5 2 4" xfId="29648"/>
    <cellStyle name="Calculation 2 2 3 2 5 2 5" xfId="11755"/>
    <cellStyle name="Calculation 2 2 3 2 5 3" xfId="592"/>
    <cellStyle name="Calculation 2 2 3 2 5 3 2" xfId="4814"/>
    <cellStyle name="Calculation 2 2 3 2 5 3 2 2" xfId="13007"/>
    <cellStyle name="Calculation 2 2 3 2 5 3 2 2 2" xfId="41789"/>
    <cellStyle name="Calculation 2 2 3 2 5 3 2 3" xfId="17213"/>
    <cellStyle name="Calculation 2 2 3 2 5 3 2 3 2" xfId="45994"/>
    <cellStyle name="Calculation 2 2 3 2 5 3 2 4" xfId="33832"/>
    <cellStyle name="Calculation 2 2 3 2 5 3 2 5" xfId="25177"/>
    <cellStyle name="Calculation 2 2 3 2 5 3 3" xfId="12815"/>
    <cellStyle name="Calculation 2 2 3 2 5 3 3 2" xfId="41658"/>
    <cellStyle name="Calculation 2 2 3 2 5 3 4" xfId="29649"/>
    <cellStyle name="Calculation 2 2 3 2 5 3 5" xfId="11756"/>
    <cellStyle name="Calculation 2 2 3 2 5 4" xfId="4812"/>
    <cellStyle name="Calculation 2 2 3 2 5 4 2" xfId="13005"/>
    <cellStyle name="Calculation 2 2 3 2 5 4 2 2" xfId="41787"/>
    <cellStyle name="Calculation 2 2 3 2 5 4 3" xfId="17211"/>
    <cellStyle name="Calculation 2 2 3 2 5 4 3 2" xfId="45992"/>
    <cellStyle name="Calculation 2 2 3 2 5 4 4" xfId="33830"/>
    <cellStyle name="Calculation 2 2 3 2 5 4 5" xfId="25175"/>
    <cellStyle name="Calculation 2 2 3 2 5 5" xfId="12817"/>
    <cellStyle name="Calculation 2 2 3 2 5 5 2" xfId="41660"/>
    <cellStyle name="Calculation 2 2 3 2 5 6" xfId="29647"/>
    <cellStyle name="Calculation 2 2 3 2 5 7" xfId="11754"/>
    <cellStyle name="Calculation 2 2 3 2 6" xfId="593"/>
    <cellStyle name="Calculation 2 2 3 2 6 2" xfId="594"/>
    <cellStyle name="Calculation 2 2 3 2 6 2 2" xfId="4816"/>
    <cellStyle name="Calculation 2 2 3 2 6 2 2 2" xfId="13009"/>
    <cellStyle name="Calculation 2 2 3 2 6 2 2 2 2" xfId="41791"/>
    <cellStyle name="Calculation 2 2 3 2 6 2 2 3" xfId="17215"/>
    <cellStyle name="Calculation 2 2 3 2 6 2 2 3 2" xfId="45996"/>
    <cellStyle name="Calculation 2 2 3 2 6 2 2 4" xfId="33834"/>
    <cellStyle name="Calculation 2 2 3 2 6 2 2 5" xfId="25179"/>
    <cellStyle name="Calculation 2 2 3 2 6 2 3" xfId="12813"/>
    <cellStyle name="Calculation 2 2 3 2 6 2 3 2" xfId="41656"/>
    <cellStyle name="Calculation 2 2 3 2 6 2 4" xfId="29651"/>
    <cellStyle name="Calculation 2 2 3 2 6 2 5" xfId="11758"/>
    <cellStyle name="Calculation 2 2 3 2 6 3" xfId="595"/>
    <cellStyle name="Calculation 2 2 3 2 6 3 2" xfId="4817"/>
    <cellStyle name="Calculation 2 2 3 2 6 3 2 2" xfId="13010"/>
    <cellStyle name="Calculation 2 2 3 2 6 3 2 2 2" xfId="41792"/>
    <cellStyle name="Calculation 2 2 3 2 6 3 2 3" xfId="17216"/>
    <cellStyle name="Calculation 2 2 3 2 6 3 2 3 2" xfId="45997"/>
    <cellStyle name="Calculation 2 2 3 2 6 3 2 4" xfId="33835"/>
    <cellStyle name="Calculation 2 2 3 2 6 3 2 5" xfId="25180"/>
    <cellStyle name="Calculation 2 2 3 2 6 3 3" xfId="12812"/>
    <cellStyle name="Calculation 2 2 3 2 6 3 3 2" xfId="41655"/>
    <cellStyle name="Calculation 2 2 3 2 6 3 4" xfId="29652"/>
    <cellStyle name="Calculation 2 2 3 2 6 3 5" xfId="11759"/>
    <cellStyle name="Calculation 2 2 3 2 6 4" xfId="4815"/>
    <cellStyle name="Calculation 2 2 3 2 6 4 2" xfId="13008"/>
    <cellStyle name="Calculation 2 2 3 2 6 4 2 2" xfId="41790"/>
    <cellStyle name="Calculation 2 2 3 2 6 4 3" xfId="17214"/>
    <cellStyle name="Calculation 2 2 3 2 6 4 3 2" xfId="45995"/>
    <cellStyle name="Calculation 2 2 3 2 6 4 4" xfId="33833"/>
    <cellStyle name="Calculation 2 2 3 2 6 4 5" xfId="25178"/>
    <cellStyle name="Calculation 2 2 3 2 6 5" xfId="12814"/>
    <cellStyle name="Calculation 2 2 3 2 6 5 2" xfId="41657"/>
    <cellStyle name="Calculation 2 2 3 2 6 6" xfId="29650"/>
    <cellStyle name="Calculation 2 2 3 2 6 7" xfId="11757"/>
    <cellStyle name="Calculation 2 2 3 2 7" xfId="596"/>
    <cellStyle name="Calculation 2 2 3 2 7 2" xfId="4818"/>
    <cellStyle name="Calculation 2 2 3 2 7 2 2" xfId="13011"/>
    <cellStyle name="Calculation 2 2 3 2 7 2 2 2" xfId="41793"/>
    <cellStyle name="Calculation 2 2 3 2 7 2 3" xfId="17217"/>
    <cellStyle name="Calculation 2 2 3 2 7 2 3 2" xfId="45998"/>
    <cellStyle name="Calculation 2 2 3 2 7 2 4" xfId="33836"/>
    <cellStyle name="Calculation 2 2 3 2 7 2 5" xfId="25181"/>
    <cellStyle name="Calculation 2 2 3 2 7 3" xfId="12811"/>
    <cellStyle name="Calculation 2 2 3 2 7 3 2" xfId="41654"/>
    <cellStyle name="Calculation 2 2 3 2 7 4" xfId="29653"/>
    <cellStyle name="Calculation 2 2 3 2 7 5" xfId="11760"/>
    <cellStyle name="Calculation 2 2 3 2 8" xfId="597"/>
    <cellStyle name="Calculation 2 2 3 2 8 2" xfId="4819"/>
    <cellStyle name="Calculation 2 2 3 2 8 2 2" xfId="13012"/>
    <cellStyle name="Calculation 2 2 3 2 8 2 2 2" xfId="41794"/>
    <cellStyle name="Calculation 2 2 3 2 8 2 3" xfId="17218"/>
    <cellStyle name="Calculation 2 2 3 2 8 2 3 2" xfId="45999"/>
    <cellStyle name="Calculation 2 2 3 2 8 2 4" xfId="33837"/>
    <cellStyle name="Calculation 2 2 3 2 8 2 5" xfId="25182"/>
    <cellStyle name="Calculation 2 2 3 2 8 3" xfId="12810"/>
    <cellStyle name="Calculation 2 2 3 2 8 3 2" xfId="41653"/>
    <cellStyle name="Calculation 2 2 3 2 8 4" xfId="29654"/>
    <cellStyle name="Calculation 2 2 3 2 8 5" xfId="11761"/>
    <cellStyle name="Calculation 2 2 3 2 9" xfId="598"/>
    <cellStyle name="Calculation 2 2 3 2 9 2" xfId="4820"/>
    <cellStyle name="Calculation 2 2 3 2 9 2 2" xfId="13013"/>
    <cellStyle name="Calculation 2 2 3 2 9 2 2 2" xfId="41795"/>
    <cellStyle name="Calculation 2 2 3 2 9 2 3" xfId="17219"/>
    <cellStyle name="Calculation 2 2 3 2 9 2 3 2" xfId="46000"/>
    <cellStyle name="Calculation 2 2 3 2 9 2 4" xfId="33838"/>
    <cellStyle name="Calculation 2 2 3 2 9 2 5" xfId="25183"/>
    <cellStyle name="Calculation 2 2 3 2 9 3" xfId="12809"/>
    <cellStyle name="Calculation 2 2 3 2 9 3 2" xfId="41652"/>
    <cellStyle name="Calculation 2 2 3 2 9 4" xfId="29655"/>
    <cellStyle name="Calculation 2 2 3 2 9 5" xfId="11762"/>
    <cellStyle name="Calculation 2 2 3 3" xfId="599"/>
    <cellStyle name="Calculation 2 2 3 3 2" xfId="600"/>
    <cellStyle name="Calculation 2 2 3 3 2 2" xfId="4822"/>
    <cellStyle name="Calculation 2 2 3 3 2 2 2" xfId="13015"/>
    <cellStyle name="Calculation 2 2 3 3 2 2 2 2" xfId="41797"/>
    <cellStyle name="Calculation 2 2 3 3 2 2 3" xfId="17221"/>
    <cellStyle name="Calculation 2 2 3 3 2 2 3 2" xfId="46002"/>
    <cellStyle name="Calculation 2 2 3 3 2 2 4" xfId="33840"/>
    <cellStyle name="Calculation 2 2 3 3 2 2 5" xfId="25185"/>
    <cellStyle name="Calculation 2 2 3 3 2 3" xfId="12807"/>
    <cellStyle name="Calculation 2 2 3 3 2 3 2" xfId="41650"/>
    <cellStyle name="Calculation 2 2 3 3 2 4" xfId="29657"/>
    <cellStyle name="Calculation 2 2 3 3 2 5" xfId="11764"/>
    <cellStyle name="Calculation 2 2 3 3 3" xfId="601"/>
    <cellStyle name="Calculation 2 2 3 3 3 2" xfId="4823"/>
    <cellStyle name="Calculation 2 2 3 3 3 2 2" xfId="13016"/>
    <cellStyle name="Calculation 2 2 3 3 3 2 2 2" xfId="41798"/>
    <cellStyle name="Calculation 2 2 3 3 3 2 3" xfId="17222"/>
    <cellStyle name="Calculation 2 2 3 3 3 2 3 2" xfId="46003"/>
    <cellStyle name="Calculation 2 2 3 3 3 2 4" xfId="33841"/>
    <cellStyle name="Calculation 2 2 3 3 3 2 5" xfId="25186"/>
    <cellStyle name="Calculation 2 2 3 3 3 3" xfId="12806"/>
    <cellStyle name="Calculation 2 2 3 3 3 3 2" xfId="41649"/>
    <cellStyle name="Calculation 2 2 3 3 3 4" xfId="29658"/>
    <cellStyle name="Calculation 2 2 3 3 3 5" xfId="11765"/>
    <cellStyle name="Calculation 2 2 3 3 4" xfId="602"/>
    <cellStyle name="Calculation 2 2 3 3 4 2" xfId="4824"/>
    <cellStyle name="Calculation 2 2 3 3 4 2 2" xfId="13017"/>
    <cellStyle name="Calculation 2 2 3 3 4 2 2 2" xfId="41799"/>
    <cellStyle name="Calculation 2 2 3 3 4 2 3" xfId="17223"/>
    <cellStyle name="Calculation 2 2 3 3 4 2 3 2" xfId="46004"/>
    <cellStyle name="Calculation 2 2 3 3 4 2 4" xfId="33842"/>
    <cellStyle name="Calculation 2 2 3 3 4 2 5" xfId="25187"/>
    <cellStyle name="Calculation 2 2 3 3 4 3" xfId="12805"/>
    <cellStyle name="Calculation 2 2 3 3 4 3 2" xfId="41648"/>
    <cellStyle name="Calculation 2 2 3 3 4 4" xfId="29659"/>
    <cellStyle name="Calculation 2 2 3 3 4 5" xfId="11766"/>
    <cellStyle name="Calculation 2 2 3 3 5" xfId="4821"/>
    <cellStyle name="Calculation 2 2 3 3 5 2" xfId="13014"/>
    <cellStyle name="Calculation 2 2 3 3 5 2 2" xfId="41796"/>
    <cellStyle name="Calculation 2 2 3 3 5 3" xfId="17220"/>
    <cellStyle name="Calculation 2 2 3 3 5 3 2" xfId="46001"/>
    <cellStyle name="Calculation 2 2 3 3 5 4" xfId="33839"/>
    <cellStyle name="Calculation 2 2 3 3 5 5" xfId="25184"/>
    <cellStyle name="Calculation 2 2 3 3 6" xfId="12808"/>
    <cellStyle name="Calculation 2 2 3 3 6 2" xfId="41651"/>
    <cellStyle name="Calculation 2 2 3 3 7" xfId="29656"/>
    <cellStyle name="Calculation 2 2 3 3 8" xfId="11763"/>
    <cellStyle name="Calculation 2 2 3 4" xfId="603"/>
    <cellStyle name="Calculation 2 2 3 4 2" xfId="604"/>
    <cellStyle name="Calculation 2 2 3 4 2 2" xfId="4826"/>
    <cellStyle name="Calculation 2 2 3 4 2 2 2" xfId="13019"/>
    <cellStyle name="Calculation 2 2 3 4 2 2 2 2" xfId="41801"/>
    <cellStyle name="Calculation 2 2 3 4 2 2 3" xfId="17225"/>
    <cellStyle name="Calculation 2 2 3 4 2 2 3 2" xfId="46006"/>
    <cellStyle name="Calculation 2 2 3 4 2 2 4" xfId="33844"/>
    <cellStyle name="Calculation 2 2 3 4 2 2 5" xfId="25189"/>
    <cellStyle name="Calculation 2 2 3 4 2 3" xfId="12803"/>
    <cellStyle name="Calculation 2 2 3 4 2 3 2" xfId="41646"/>
    <cellStyle name="Calculation 2 2 3 4 2 4" xfId="29661"/>
    <cellStyle name="Calculation 2 2 3 4 2 5" xfId="11768"/>
    <cellStyle name="Calculation 2 2 3 4 3" xfId="605"/>
    <cellStyle name="Calculation 2 2 3 4 3 2" xfId="4827"/>
    <cellStyle name="Calculation 2 2 3 4 3 2 2" xfId="13020"/>
    <cellStyle name="Calculation 2 2 3 4 3 2 2 2" xfId="41802"/>
    <cellStyle name="Calculation 2 2 3 4 3 2 3" xfId="17226"/>
    <cellStyle name="Calculation 2 2 3 4 3 2 3 2" xfId="46007"/>
    <cellStyle name="Calculation 2 2 3 4 3 2 4" xfId="33845"/>
    <cellStyle name="Calculation 2 2 3 4 3 2 5" xfId="25190"/>
    <cellStyle name="Calculation 2 2 3 4 3 3" xfId="12802"/>
    <cellStyle name="Calculation 2 2 3 4 3 3 2" xfId="41645"/>
    <cellStyle name="Calculation 2 2 3 4 3 4" xfId="29662"/>
    <cellStyle name="Calculation 2 2 3 4 3 5" xfId="11769"/>
    <cellStyle name="Calculation 2 2 3 4 4" xfId="4825"/>
    <cellStyle name="Calculation 2 2 3 4 4 2" xfId="13018"/>
    <cellStyle name="Calculation 2 2 3 4 4 2 2" xfId="41800"/>
    <cellStyle name="Calculation 2 2 3 4 4 3" xfId="17224"/>
    <cellStyle name="Calculation 2 2 3 4 4 3 2" xfId="46005"/>
    <cellStyle name="Calculation 2 2 3 4 4 4" xfId="33843"/>
    <cellStyle name="Calculation 2 2 3 4 4 5" xfId="25188"/>
    <cellStyle name="Calculation 2 2 3 4 5" xfId="12804"/>
    <cellStyle name="Calculation 2 2 3 4 5 2" xfId="41647"/>
    <cellStyle name="Calculation 2 2 3 4 6" xfId="29660"/>
    <cellStyle name="Calculation 2 2 3 4 7" xfId="11767"/>
    <cellStyle name="Calculation 2 2 3 5" xfId="606"/>
    <cellStyle name="Calculation 2 2 3 5 2" xfId="607"/>
    <cellStyle name="Calculation 2 2 3 5 2 2" xfId="4829"/>
    <cellStyle name="Calculation 2 2 3 5 2 2 2" xfId="13022"/>
    <cellStyle name="Calculation 2 2 3 5 2 2 2 2" xfId="41804"/>
    <cellStyle name="Calculation 2 2 3 5 2 2 3" xfId="17228"/>
    <cellStyle name="Calculation 2 2 3 5 2 2 3 2" xfId="46009"/>
    <cellStyle name="Calculation 2 2 3 5 2 2 4" xfId="33847"/>
    <cellStyle name="Calculation 2 2 3 5 2 2 5" xfId="25192"/>
    <cellStyle name="Calculation 2 2 3 5 2 3" xfId="12800"/>
    <cellStyle name="Calculation 2 2 3 5 2 3 2" xfId="41643"/>
    <cellStyle name="Calculation 2 2 3 5 2 4" xfId="29664"/>
    <cellStyle name="Calculation 2 2 3 5 2 5" xfId="11771"/>
    <cellStyle name="Calculation 2 2 3 5 3" xfId="608"/>
    <cellStyle name="Calculation 2 2 3 5 3 2" xfId="4830"/>
    <cellStyle name="Calculation 2 2 3 5 3 2 2" xfId="13023"/>
    <cellStyle name="Calculation 2 2 3 5 3 2 2 2" xfId="41805"/>
    <cellStyle name="Calculation 2 2 3 5 3 2 3" xfId="17229"/>
    <cellStyle name="Calculation 2 2 3 5 3 2 3 2" xfId="46010"/>
    <cellStyle name="Calculation 2 2 3 5 3 2 4" xfId="33848"/>
    <cellStyle name="Calculation 2 2 3 5 3 2 5" xfId="25193"/>
    <cellStyle name="Calculation 2 2 3 5 3 3" xfId="12799"/>
    <cellStyle name="Calculation 2 2 3 5 3 3 2" xfId="41642"/>
    <cellStyle name="Calculation 2 2 3 5 3 4" xfId="29665"/>
    <cellStyle name="Calculation 2 2 3 5 3 5" xfId="12937"/>
    <cellStyle name="Calculation 2 2 3 5 4" xfId="4828"/>
    <cellStyle name="Calculation 2 2 3 5 4 2" xfId="13021"/>
    <cellStyle name="Calculation 2 2 3 5 4 2 2" xfId="41803"/>
    <cellStyle name="Calculation 2 2 3 5 4 3" xfId="17227"/>
    <cellStyle name="Calculation 2 2 3 5 4 3 2" xfId="46008"/>
    <cellStyle name="Calculation 2 2 3 5 4 4" xfId="33846"/>
    <cellStyle name="Calculation 2 2 3 5 4 5" xfId="25191"/>
    <cellStyle name="Calculation 2 2 3 5 5" xfId="12801"/>
    <cellStyle name="Calculation 2 2 3 5 5 2" xfId="41644"/>
    <cellStyle name="Calculation 2 2 3 5 6" xfId="29663"/>
    <cellStyle name="Calculation 2 2 3 5 7" xfId="11770"/>
    <cellStyle name="Calculation 2 2 3 6" xfId="609"/>
    <cellStyle name="Calculation 2 2 3 6 2" xfId="610"/>
    <cellStyle name="Calculation 2 2 3 6 2 2" xfId="4832"/>
    <cellStyle name="Calculation 2 2 3 6 2 2 2" xfId="13025"/>
    <cellStyle name="Calculation 2 2 3 6 2 2 2 2" xfId="41807"/>
    <cellStyle name="Calculation 2 2 3 6 2 2 3" xfId="17231"/>
    <cellStyle name="Calculation 2 2 3 6 2 2 3 2" xfId="46012"/>
    <cellStyle name="Calculation 2 2 3 6 2 2 4" xfId="33850"/>
    <cellStyle name="Calculation 2 2 3 6 2 2 5" xfId="25195"/>
    <cellStyle name="Calculation 2 2 3 6 2 3" xfId="12797"/>
    <cellStyle name="Calculation 2 2 3 6 2 3 2" xfId="41640"/>
    <cellStyle name="Calculation 2 2 3 6 2 4" xfId="29667"/>
    <cellStyle name="Calculation 2 2 3 6 2 5" xfId="12936"/>
    <cellStyle name="Calculation 2 2 3 6 3" xfId="611"/>
    <cellStyle name="Calculation 2 2 3 6 3 2" xfId="4833"/>
    <cellStyle name="Calculation 2 2 3 6 3 2 2" xfId="13026"/>
    <cellStyle name="Calculation 2 2 3 6 3 2 2 2" xfId="41808"/>
    <cellStyle name="Calculation 2 2 3 6 3 2 3" xfId="17232"/>
    <cellStyle name="Calculation 2 2 3 6 3 2 3 2" xfId="46013"/>
    <cellStyle name="Calculation 2 2 3 6 3 2 4" xfId="33851"/>
    <cellStyle name="Calculation 2 2 3 6 3 2 5" xfId="25196"/>
    <cellStyle name="Calculation 2 2 3 6 3 3" xfId="12796"/>
    <cellStyle name="Calculation 2 2 3 6 3 3 2" xfId="41639"/>
    <cellStyle name="Calculation 2 2 3 6 3 4" xfId="29668"/>
    <cellStyle name="Calculation 2 2 3 6 3 5" xfId="11773"/>
    <cellStyle name="Calculation 2 2 3 6 4" xfId="4831"/>
    <cellStyle name="Calculation 2 2 3 6 4 2" xfId="13024"/>
    <cellStyle name="Calculation 2 2 3 6 4 2 2" xfId="41806"/>
    <cellStyle name="Calculation 2 2 3 6 4 3" xfId="17230"/>
    <cellStyle name="Calculation 2 2 3 6 4 3 2" xfId="46011"/>
    <cellStyle name="Calculation 2 2 3 6 4 4" xfId="33849"/>
    <cellStyle name="Calculation 2 2 3 6 4 5" xfId="25194"/>
    <cellStyle name="Calculation 2 2 3 6 5" xfId="12798"/>
    <cellStyle name="Calculation 2 2 3 6 5 2" xfId="41641"/>
    <cellStyle name="Calculation 2 2 3 6 6" xfId="29666"/>
    <cellStyle name="Calculation 2 2 3 6 7" xfId="11772"/>
    <cellStyle name="Calculation 2 2 3 7" xfId="612"/>
    <cellStyle name="Calculation 2 2 3 7 2" xfId="613"/>
    <cellStyle name="Calculation 2 2 3 7 2 2" xfId="4835"/>
    <cellStyle name="Calculation 2 2 3 7 2 2 2" xfId="13028"/>
    <cellStyle name="Calculation 2 2 3 7 2 2 2 2" xfId="41810"/>
    <cellStyle name="Calculation 2 2 3 7 2 2 3" xfId="17234"/>
    <cellStyle name="Calculation 2 2 3 7 2 2 3 2" xfId="46015"/>
    <cellStyle name="Calculation 2 2 3 7 2 2 4" xfId="33853"/>
    <cellStyle name="Calculation 2 2 3 7 2 2 5" xfId="25198"/>
    <cellStyle name="Calculation 2 2 3 7 2 3" xfId="12794"/>
    <cellStyle name="Calculation 2 2 3 7 2 3 2" xfId="41637"/>
    <cellStyle name="Calculation 2 2 3 7 2 4" xfId="29670"/>
    <cellStyle name="Calculation 2 2 3 7 2 5" xfId="11775"/>
    <cellStyle name="Calculation 2 2 3 7 3" xfId="614"/>
    <cellStyle name="Calculation 2 2 3 7 3 2" xfId="4836"/>
    <cellStyle name="Calculation 2 2 3 7 3 2 2" xfId="13029"/>
    <cellStyle name="Calculation 2 2 3 7 3 2 2 2" xfId="41811"/>
    <cellStyle name="Calculation 2 2 3 7 3 2 3" xfId="17235"/>
    <cellStyle name="Calculation 2 2 3 7 3 2 3 2" xfId="46016"/>
    <cellStyle name="Calculation 2 2 3 7 3 2 4" xfId="33854"/>
    <cellStyle name="Calculation 2 2 3 7 3 2 5" xfId="25199"/>
    <cellStyle name="Calculation 2 2 3 7 3 3" xfId="12793"/>
    <cellStyle name="Calculation 2 2 3 7 3 3 2" xfId="41636"/>
    <cellStyle name="Calculation 2 2 3 7 3 4" xfId="29671"/>
    <cellStyle name="Calculation 2 2 3 7 3 5" xfId="12941"/>
    <cellStyle name="Calculation 2 2 3 7 4" xfId="4834"/>
    <cellStyle name="Calculation 2 2 3 7 4 2" xfId="13027"/>
    <cellStyle name="Calculation 2 2 3 7 4 2 2" xfId="41809"/>
    <cellStyle name="Calculation 2 2 3 7 4 3" xfId="17233"/>
    <cellStyle name="Calculation 2 2 3 7 4 3 2" xfId="46014"/>
    <cellStyle name="Calculation 2 2 3 7 4 4" xfId="33852"/>
    <cellStyle name="Calculation 2 2 3 7 4 5" xfId="25197"/>
    <cellStyle name="Calculation 2 2 3 7 5" xfId="12795"/>
    <cellStyle name="Calculation 2 2 3 7 5 2" xfId="41638"/>
    <cellStyle name="Calculation 2 2 3 7 6" xfId="29669"/>
    <cellStyle name="Calculation 2 2 3 7 7" xfId="11774"/>
    <cellStyle name="Calculation 2 2 3 8" xfId="615"/>
    <cellStyle name="Calculation 2 2 3 8 2" xfId="4837"/>
    <cellStyle name="Calculation 2 2 3 8 2 2" xfId="13030"/>
    <cellStyle name="Calculation 2 2 3 8 2 2 2" xfId="41812"/>
    <cellStyle name="Calculation 2 2 3 8 2 3" xfId="17236"/>
    <cellStyle name="Calculation 2 2 3 8 2 3 2" xfId="46017"/>
    <cellStyle name="Calculation 2 2 3 8 2 4" xfId="33855"/>
    <cellStyle name="Calculation 2 2 3 8 2 5" xfId="25200"/>
    <cellStyle name="Calculation 2 2 3 8 3" xfId="12792"/>
    <cellStyle name="Calculation 2 2 3 8 3 2" xfId="41635"/>
    <cellStyle name="Calculation 2 2 3 8 4" xfId="29672"/>
    <cellStyle name="Calculation 2 2 3 8 5" xfId="11776"/>
    <cellStyle name="Calculation 2 2 3 9" xfId="616"/>
    <cellStyle name="Calculation 2 2 3 9 2" xfId="4838"/>
    <cellStyle name="Calculation 2 2 3 9 2 2" xfId="13031"/>
    <cellStyle name="Calculation 2 2 3 9 2 2 2" xfId="41813"/>
    <cellStyle name="Calculation 2 2 3 9 2 3" xfId="17237"/>
    <cellStyle name="Calculation 2 2 3 9 2 3 2" xfId="46018"/>
    <cellStyle name="Calculation 2 2 3 9 2 4" xfId="33856"/>
    <cellStyle name="Calculation 2 2 3 9 2 5" xfId="25201"/>
    <cellStyle name="Calculation 2 2 3 9 3" xfId="12791"/>
    <cellStyle name="Calculation 2 2 3 9 3 2" xfId="41634"/>
    <cellStyle name="Calculation 2 2 3 9 4" xfId="29673"/>
    <cellStyle name="Calculation 2 2 3 9 5" xfId="11777"/>
    <cellStyle name="Calculation 2 2 4" xfId="325"/>
    <cellStyle name="Calculation 2 2 4 10" xfId="8824"/>
    <cellStyle name="Calculation 2 2 4 10 2" xfId="17017"/>
    <cellStyle name="Calculation 2 2 4 10 2 2" xfId="45799"/>
    <cellStyle name="Calculation 2 2 4 10 3" xfId="21223"/>
    <cellStyle name="Calculation 2 2 4 10 3 2" xfId="50004"/>
    <cellStyle name="Calculation 2 2 4 10 4" xfId="37842"/>
    <cellStyle name="Calculation 2 2 4 10 5" xfId="29187"/>
    <cellStyle name="Calculation 2 2 4 11" xfId="4839"/>
    <cellStyle name="Calculation 2 2 4 11 2" xfId="13032"/>
    <cellStyle name="Calculation 2 2 4 11 2 2" xfId="41814"/>
    <cellStyle name="Calculation 2 2 4 11 3" xfId="17238"/>
    <cellStyle name="Calculation 2 2 4 11 3 2" xfId="46019"/>
    <cellStyle name="Calculation 2 2 4 11 4" xfId="33857"/>
    <cellStyle name="Calculation 2 2 4 11 5" xfId="25202"/>
    <cellStyle name="Calculation 2 2 4 12" xfId="617"/>
    <cellStyle name="Calculation 2 2 4 12 2" xfId="29674"/>
    <cellStyle name="Calculation 2 2 4 13" xfId="12790"/>
    <cellStyle name="Calculation 2 2 4 13 2" xfId="41633"/>
    <cellStyle name="Calculation 2 2 4 14" xfId="29393"/>
    <cellStyle name="Calculation 2 2 4 15" xfId="11778"/>
    <cellStyle name="Calculation 2 2 4 2" xfId="618"/>
    <cellStyle name="Calculation 2 2 4 2 2" xfId="619"/>
    <cellStyle name="Calculation 2 2 4 2 2 2" xfId="4841"/>
    <cellStyle name="Calculation 2 2 4 2 2 2 2" xfId="13034"/>
    <cellStyle name="Calculation 2 2 4 2 2 2 2 2" xfId="41816"/>
    <cellStyle name="Calculation 2 2 4 2 2 2 3" xfId="17240"/>
    <cellStyle name="Calculation 2 2 4 2 2 2 3 2" xfId="46021"/>
    <cellStyle name="Calculation 2 2 4 2 2 2 4" xfId="33859"/>
    <cellStyle name="Calculation 2 2 4 2 2 2 5" xfId="25204"/>
    <cellStyle name="Calculation 2 2 4 2 2 3" xfId="12788"/>
    <cellStyle name="Calculation 2 2 4 2 2 3 2" xfId="41631"/>
    <cellStyle name="Calculation 2 2 4 2 2 4" xfId="29676"/>
    <cellStyle name="Calculation 2 2 4 2 2 5" xfId="11780"/>
    <cellStyle name="Calculation 2 2 4 2 3" xfId="620"/>
    <cellStyle name="Calculation 2 2 4 2 3 2" xfId="4842"/>
    <cellStyle name="Calculation 2 2 4 2 3 2 2" xfId="13035"/>
    <cellStyle name="Calculation 2 2 4 2 3 2 2 2" xfId="41817"/>
    <cellStyle name="Calculation 2 2 4 2 3 2 3" xfId="17241"/>
    <cellStyle name="Calculation 2 2 4 2 3 2 3 2" xfId="46022"/>
    <cellStyle name="Calculation 2 2 4 2 3 2 4" xfId="33860"/>
    <cellStyle name="Calculation 2 2 4 2 3 2 5" xfId="25205"/>
    <cellStyle name="Calculation 2 2 4 2 3 3" xfId="12787"/>
    <cellStyle name="Calculation 2 2 4 2 3 3 2" xfId="41630"/>
    <cellStyle name="Calculation 2 2 4 2 3 4" xfId="29677"/>
    <cellStyle name="Calculation 2 2 4 2 3 5" xfId="11781"/>
    <cellStyle name="Calculation 2 2 4 2 4" xfId="4840"/>
    <cellStyle name="Calculation 2 2 4 2 4 2" xfId="13033"/>
    <cellStyle name="Calculation 2 2 4 2 4 2 2" xfId="41815"/>
    <cellStyle name="Calculation 2 2 4 2 4 3" xfId="17239"/>
    <cellStyle name="Calculation 2 2 4 2 4 3 2" xfId="46020"/>
    <cellStyle name="Calculation 2 2 4 2 4 4" xfId="33858"/>
    <cellStyle name="Calculation 2 2 4 2 4 5" xfId="25203"/>
    <cellStyle name="Calculation 2 2 4 2 5" xfId="12789"/>
    <cellStyle name="Calculation 2 2 4 2 5 2" xfId="41632"/>
    <cellStyle name="Calculation 2 2 4 2 6" xfId="29675"/>
    <cellStyle name="Calculation 2 2 4 2 7" xfId="11779"/>
    <cellStyle name="Calculation 2 2 4 3" xfId="621"/>
    <cellStyle name="Calculation 2 2 4 3 2" xfId="622"/>
    <cellStyle name="Calculation 2 2 4 3 2 2" xfId="4844"/>
    <cellStyle name="Calculation 2 2 4 3 2 2 2" xfId="13037"/>
    <cellStyle name="Calculation 2 2 4 3 2 2 2 2" xfId="41819"/>
    <cellStyle name="Calculation 2 2 4 3 2 2 3" xfId="17243"/>
    <cellStyle name="Calculation 2 2 4 3 2 2 3 2" xfId="46024"/>
    <cellStyle name="Calculation 2 2 4 3 2 2 4" xfId="33862"/>
    <cellStyle name="Calculation 2 2 4 3 2 2 5" xfId="25207"/>
    <cellStyle name="Calculation 2 2 4 3 2 3" xfId="12785"/>
    <cellStyle name="Calculation 2 2 4 3 2 3 2" xfId="41628"/>
    <cellStyle name="Calculation 2 2 4 3 2 4" xfId="29679"/>
    <cellStyle name="Calculation 2 2 4 3 2 5" xfId="11783"/>
    <cellStyle name="Calculation 2 2 4 3 3" xfId="623"/>
    <cellStyle name="Calculation 2 2 4 3 3 2" xfId="4845"/>
    <cellStyle name="Calculation 2 2 4 3 3 2 2" xfId="13038"/>
    <cellStyle name="Calculation 2 2 4 3 3 2 2 2" xfId="41820"/>
    <cellStyle name="Calculation 2 2 4 3 3 2 3" xfId="17244"/>
    <cellStyle name="Calculation 2 2 4 3 3 2 3 2" xfId="46025"/>
    <cellStyle name="Calculation 2 2 4 3 3 2 4" xfId="33863"/>
    <cellStyle name="Calculation 2 2 4 3 3 2 5" xfId="25208"/>
    <cellStyle name="Calculation 2 2 4 3 3 3" xfId="12784"/>
    <cellStyle name="Calculation 2 2 4 3 3 3 2" xfId="41627"/>
    <cellStyle name="Calculation 2 2 4 3 3 4" xfId="29680"/>
    <cellStyle name="Calculation 2 2 4 3 3 5" xfId="11784"/>
    <cellStyle name="Calculation 2 2 4 3 4" xfId="624"/>
    <cellStyle name="Calculation 2 2 4 3 4 2" xfId="4846"/>
    <cellStyle name="Calculation 2 2 4 3 4 2 2" xfId="13039"/>
    <cellStyle name="Calculation 2 2 4 3 4 2 2 2" xfId="41821"/>
    <cellStyle name="Calculation 2 2 4 3 4 2 3" xfId="17245"/>
    <cellStyle name="Calculation 2 2 4 3 4 2 3 2" xfId="46026"/>
    <cellStyle name="Calculation 2 2 4 3 4 2 4" xfId="33864"/>
    <cellStyle name="Calculation 2 2 4 3 4 2 5" xfId="25209"/>
    <cellStyle name="Calculation 2 2 4 3 4 3" xfId="12783"/>
    <cellStyle name="Calculation 2 2 4 3 4 3 2" xfId="41626"/>
    <cellStyle name="Calculation 2 2 4 3 4 4" xfId="29681"/>
    <cellStyle name="Calculation 2 2 4 3 4 5" xfId="11785"/>
    <cellStyle name="Calculation 2 2 4 3 5" xfId="4843"/>
    <cellStyle name="Calculation 2 2 4 3 5 2" xfId="13036"/>
    <cellStyle name="Calculation 2 2 4 3 5 2 2" xfId="41818"/>
    <cellStyle name="Calculation 2 2 4 3 5 3" xfId="17242"/>
    <cellStyle name="Calculation 2 2 4 3 5 3 2" xfId="46023"/>
    <cellStyle name="Calculation 2 2 4 3 5 4" xfId="33861"/>
    <cellStyle name="Calculation 2 2 4 3 5 5" xfId="25206"/>
    <cellStyle name="Calculation 2 2 4 3 6" xfId="12786"/>
    <cellStyle name="Calculation 2 2 4 3 6 2" xfId="41629"/>
    <cellStyle name="Calculation 2 2 4 3 7" xfId="29678"/>
    <cellStyle name="Calculation 2 2 4 3 8" xfId="11782"/>
    <cellStyle name="Calculation 2 2 4 4" xfId="625"/>
    <cellStyle name="Calculation 2 2 4 4 2" xfId="626"/>
    <cellStyle name="Calculation 2 2 4 4 2 2" xfId="4848"/>
    <cellStyle name="Calculation 2 2 4 4 2 2 2" xfId="13041"/>
    <cellStyle name="Calculation 2 2 4 4 2 2 2 2" xfId="41823"/>
    <cellStyle name="Calculation 2 2 4 4 2 2 3" xfId="17247"/>
    <cellStyle name="Calculation 2 2 4 4 2 2 3 2" xfId="46028"/>
    <cellStyle name="Calculation 2 2 4 4 2 2 4" xfId="33866"/>
    <cellStyle name="Calculation 2 2 4 4 2 2 5" xfId="25211"/>
    <cellStyle name="Calculation 2 2 4 4 2 3" xfId="12781"/>
    <cellStyle name="Calculation 2 2 4 4 2 3 2" xfId="41624"/>
    <cellStyle name="Calculation 2 2 4 4 2 4" xfId="29683"/>
    <cellStyle name="Calculation 2 2 4 4 2 5" xfId="11787"/>
    <cellStyle name="Calculation 2 2 4 4 3" xfId="627"/>
    <cellStyle name="Calculation 2 2 4 4 3 2" xfId="4849"/>
    <cellStyle name="Calculation 2 2 4 4 3 2 2" xfId="13042"/>
    <cellStyle name="Calculation 2 2 4 4 3 2 2 2" xfId="41824"/>
    <cellStyle name="Calculation 2 2 4 4 3 2 3" xfId="17248"/>
    <cellStyle name="Calculation 2 2 4 4 3 2 3 2" xfId="46029"/>
    <cellStyle name="Calculation 2 2 4 4 3 2 4" xfId="33867"/>
    <cellStyle name="Calculation 2 2 4 4 3 2 5" xfId="25212"/>
    <cellStyle name="Calculation 2 2 4 4 3 3" xfId="12780"/>
    <cellStyle name="Calculation 2 2 4 4 3 3 2" xfId="41623"/>
    <cellStyle name="Calculation 2 2 4 4 3 4" xfId="29684"/>
    <cellStyle name="Calculation 2 2 4 4 3 5" xfId="11788"/>
    <cellStyle name="Calculation 2 2 4 4 4" xfId="4847"/>
    <cellStyle name="Calculation 2 2 4 4 4 2" xfId="13040"/>
    <cellStyle name="Calculation 2 2 4 4 4 2 2" xfId="41822"/>
    <cellStyle name="Calculation 2 2 4 4 4 3" xfId="17246"/>
    <cellStyle name="Calculation 2 2 4 4 4 3 2" xfId="46027"/>
    <cellStyle name="Calculation 2 2 4 4 4 4" xfId="33865"/>
    <cellStyle name="Calculation 2 2 4 4 4 5" xfId="25210"/>
    <cellStyle name="Calculation 2 2 4 4 5" xfId="12782"/>
    <cellStyle name="Calculation 2 2 4 4 5 2" xfId="41625"/>
    <cellStyle name="Calculation 2 2 4 4 6" xfId="29682"/>
    <cellStyle name="Calculation 2 2 4 4 7" xfId="11786"/>
    <cellStyle name="Calculation 2 2 4 5" xfId="628"/>
    <cellStyle name="Calculation 2 2 4 5 2" xfId="629"/>
    <cellStyle name="Calculation 2 2 4 5 2 2" xfId="4851"/>
    <cellStyle name="Calculation 2 2 4 5 2 2 2" xfId="13044"/>
    <cellStyle name="Calculation 2 2 4 5 2 2 2 2" xfId="41826"/>
    <cellStyle name="Calculation 2 2 4 5 2 2 3" xfId="17250"/>
    <cellStyle name="Calculation 2 2 4 5 2 2 3 2" xfId="46031"/>
    <cellStyle name="Calculation 2 2 4 5 2 2 4" xfId="33869"/>
    <cellStyle name="Calculation 2 2 4 5 2 2 5" xfId="25214"/>
    <cellStyle name="Calculation 2 2 4 5 2 3" xfId="12778"/>
    <cellStyle name="Calculation 2 2 4 5 2 3 2" xfId="41621"/>
    <cellStyle name="Calculation 2 2 4 5 2 4" xfId="29686"/>
    <cellStyle name="Calculation 2 2 4 5 2 5" xfId="12297"/>
    <cellStyle name="Calculation 2 2 4 5 3" xfId="630"/>
    <cellStyle name="Calculation 2 2 4 5 3 2" xfId="4852"/>
    <cellStyle name="Calculation 2 2 4 5 3 2 2" xfId="13045"/>
    <cellStyle name="Calculation 2 2 4 5 3 2 2 2" xfId="41827"/>
    <cellStyle name="Calculation 2 2 4 5 3 2 3" xfId="17251"/>
    <cellStyle name="Calculation 2 2 4 5 3 2 3 2" xfId="46032"/>
    <cellStyle name="Calculation 2 2 4 5 3 2 4" xfId="33870"/>
    <cellStyle name="Calculation 2 2 4 5 3 2 5" xfId="25215"/>
    <cellStyle name="Calculation 2 2 4 5 3 3" xfId="12777"/>
    <cellStyle name="Calculation 2 2 4 5 3 3 2" xfId="41620"/>
    <cellStyle name="Calculation 2 2 4 5 3 4" xfId="29687"/>
    <cellStyle name="Calculation 2 2 4 5 3 5" xfId="12298"/>
    <cellStyle name="Calculation 2 2 4 5 4" xfId="4850"/>
    <cellStyle name="Calculation 2 2 4 5 4 2" xfId="13043"/>
    <cellStyle name="Calculation 2 2 4 5 4 2 2" xfId="41825"/>
    <cellStyle name="Calculation 2 2 4 5 4 3" xfId="17249"/>
    <cellStyle name="Calculation 2 2 4 5 4 3 2" xfId="46030"/>
    <cellStyle name="Calculation 2 2 4 5 4 4" xfId="33868"/>
    <cellStyle name="Calculation 2 2 4 5 4 5" xfId="25213"/>
    <cellStyle name="Calculation 2 2 4 5 5" xfId="12779"/>
    <cellStyle name="Calculation 2 2 4 5 5 2" xfId="41622"/>
    <cellStyle name="Calculation 2 2 4 5 6" xfId="29685"/>
    <cellStyle name="Calculation 2 2 4 5 7" xfId="12296"/>
    <cellStyle name="Calculation 2 2 4 6" xfId="631"/>
    <cellStyle name="Calculation 2 2 4 6 2" xfId="632"/>
    <cellStyle name="Calculation 2 2 4 6 2 2" xfId="4854"/>
    <cellStyle name="Calculation 2 2 4 6 2 2 2" xfId="13047"/>
    <cellStyle name="Calculation 2 2 4 6 2 2 2 2" xfId="41829"/>
    <cellStyle name="Calculation 2 2 4 6 2 2 3" xfId="17253"/>
    <cellStyle name="Calculation 2 2 4 6 2 2 3 2" xfId="46034"/>
    <cellStyle name="Calculation 2 2 4 6 2 2 4" xfId="33872"/>
    <cellStyle name="Calculation 2 2 4 6 2 2 5" xfId="25217"/>
    <cellStyle name="Calculation 2 2 4 6 2 3" xfId="12775"/>
    <cellStyle name="Calculation 2 2 4 6 2 3 2" xfId="41618"/>
    <cellStyle name="Calculation 2 2 4 6 2 4" xfId="29689"/>
    <cellStyle name="Calculation 2 2 4 6 2 5" xfId="12300"/>
    <cellStyle name="Calculation 2 2 4 6 3" xfId="633"/>
    <cellStyle name="Calculation 2 2 4 6 3 2" xfId="4855"/>
    <cellStyle name="Calculation 2 2 4 6 3 2 2" xfId="13048"/>
    <cellStyle name="Calculation 2 2 4 6 3 2 2 2" xfId="41830"/>
    <cellStyle name="Calculation 2 2 4 6 3 2 3" xfId="17254"/>
    <cellStyle name="Calculation 2 2 4 6 3 2 3 2" xfId="46035"/>
    <cellStyle name="Calculation 2 2 4 6 3 2 4" xfId="33873"/>
    <cellStyle name="Calculation 2 2 4 6 3 2 5" xfId="25218"/>
    <cellStyle name="Calculation 2 2 4 6 3 3" xfId="12774"/>
    <cellStyle name="Calculation 2 2 4 6 3 3 2" xfId="41617"/>
    <cellStyle name="Calculation 2 2 4 6 3 4" xfId="29690"/>
    <cellStyle name="Calculation 2 2 4 6 3 5" xfId="12301"/>
    <cellStyle name="Calculation 2 2 4 6 4" xfId="4853"/>
    <cellStyle name="Calculation 2 2 4 6 4 2" xfId="13046"/>
    <cellStyle name="Calculation 2 2 4 6 4 2 2" xfId="41828"/>
    <cellStyle name="Calculation 2 2 4 6 4 3" xfId="17252"/>
    <cellStyle name="Calculation 2 2 4 6 4 3 2" xfId="46033"/>
    <cellStyle name="Calculation 2 2 4 6 4 4" xfId="33871"/>
    <cellStyle name="Calculation 2 2 4 6 4 5" xfId="25216"/>
    <cellStyle name="Calculation 2 2 4 6 5" xfId="12776"/>
    <cellStyle name="Calculation 2 2 4 6 5 2" xfId="41619"/>
    <cellStyle name="Calculation 2 2 4 6 6" xfId="29688"/>
    <cellStyle name="Calculation 2 2 4 6 7" xfId="12299"/>
    <cellStyle name="Calculation 2 2 4 7" xfId="634"/>
    <cellStyle name="Calculation 2 2 4 7 2" xfId="4856"/>
    <cellStyle name="Calculation 2 2 4 7 2 2" xfId="13049"/>
    <cellStyle name="Calculation 2 2 4 7 2 2 2" xfId="41831"/>
    <cellStyle name="Calculation 2 2 4 7 2 3" xfId="17255"/>
    <cellStyle name="Calculation 2 2 4 7 2 3 2" xfId="46036"/>
    <cellStyle name="Calculation 2 2 4 7 2 4" xfId="33874"/>
    <cellStyle name="Calculation 2 2 4 7 2 5" xfId="25219"/>
    <cellStyle name="Calculation 2 2 4 7 3" xfId="12773"/>
    <cellStyle name="Calculation 2 2 4 7 3 2" xfId="41616"/>
    <cellStyle name="Calculation 2 2 4 7 4" xfId="29691"/>
    <cellStyle name="Calculation 2 2 4 7 5" xfId="12302"/>
    <cellStyle name="Calculation 2 2 4 8" xfId="635"/>
    <cellStyle name="Calculation 2 2 4 8 2" xfId="4857"/>
    <cellStyle name="Calculation 2 2 4 8 2 2" xfId="13050"/>
    <cellStyle name="Calculation 2 2 4 8 2 2 2" xfId="41832"/>
    <cellStyle name="Calculation 2 2 4 8 2 3" xfId="17256"/>
    <cellStyle name="Calculation 2 2 4 8 2 3 2" xfId="46037"/>
    <cellStyle name="Calculation 2 2 4 8 2 4" xfId="33875"/>
    <cellStyle name="Calculation 2 2 4 8 2 5" xfId="25220"/>
    <cellStyle name="Calculation 2 2 4 8 3" xfId="12772"/>
    <cellStyle name="Calculation 2 2 4 8 3 2" xfId="41615"/>
    <cellStyle name="Calculation 2 2 4 8 4" xfId="29692"/>
    <cellStyle name="Calculation 2 2 4 8 5" xfId="12303"/>
    <cellStyle name="Calculation 2 2 4 9" xfId="636"/>
    <cellStyle name="Calculation 2 2 4 9 2" xfId="4858"/>
    <cellStyle name="Calculation 2 2 4 9 2 2" xfId="13051"/>
    <cellStyle name="Calculation 2 2 4 9 2 2 2" xfId="41833"/>
    <cellStyle name="Calculation 2 2 4 9 2 3" xfId="17257"/>
    <cellStyle name="Calculation 2 2 4 9 2 3 2" xfId="46038"/>
    <cellStyle name="Calculation 2 2 4 9 2 4" xfId="33876"/>
    <cellStyle name="Calculation 2 2 4 9 2 5" xfId="25221"/>
    <cellStyle name="Calculation 2 2 4 9 3" xfId="12771"/>
    <cellStyle name="Calculation 2 2 4 9 3 2" xfId="41614"/>
    <cellStyle name="Calculation 2 2 4 9 4" xfId="29693"/>
    <cellStyle name="Calculation 2 2 4 9 5" xfId="12304"/>
    <cellStyle name="Calculation 2 2 5" xfId="637"/>
    <cellStyle name="Calculation 2 2 5 2" xfId="638"/>
    <cellStyle name="Calculation 2 2 5 2 2" xfId="4860"/>
    <cellStyle name="Calculation 2 2 5 2 2 2" xfId="13053"/>
    <cellStyle name="Calculation 2 2 5 2 2 2 2" xfId="41835"/>
    <cellStyle name="Calculation 2 2 5 2 2 3" xfId="17259"/>
    <cellStyle name="Calculation 2 2 5 2 2 3 2" xfId="46040"/>
    <cellStyle name="Calculation 2 2 5 2 2 4" xfId="33878"/>
    <cellStyle name="Calculation 2 2 5 2 2 5" xfId="25223"/>
    <cellStyle name="Calculation 2 2 5 2 3" xfId="12769"/>
    <cellStyle name="Calculation 2 2 5 2 3 2" xfId="41612"/>
    <cellStyle name="Calculation 2 2 5 2 4" xfId="29695"/>
    <cellStyle name="Calculation 2 2 5 2 5" xfId="12306"/>
    <cellStyle name="Calculation 2 2 5 3" xfId="639"/>
    <cellStyle name="Calculation 2 2 5 3 2" xfId="4861"/>
    <cellStyle name="Calculation 2 2 5 3 2 2" xfId="13054"/>
    <cellStyle name="Calculation 2 2 5 3 2 2 2" xfId="41836"/>
    <cellStyle name="Calculation 2 2 5 3 2 3" xfId="17260"/>
    <cellStyle name="Calculation 2 2 5 3 2 3 2" xfId="46041"/>
    <cellStyle name="Calculation 2 2 5 3 2 4" xfId="33879"/>
    <cellStyle name="Calculation 2 2 5 3 2 5" xfId="25224"/>
    <cellStyle name="Calculation 2 2 5 3 3" xfId="12768"/>
    <cellStyle name="Calculation 2 2 5 3 3 2" xfId="41611"/>
    <cellStyle name="Calculation 2 2 5 3 4" xfId="29696"/>
    <cellStyle name="Calculation 2 2 5 3 5" xfId="12307"/>
    <cellStyle name="Calculation 2 2 5 4" xfId="640"/>
    <cellStyle name="Calculation 2 2 5 4 2" xfId="4862"/>
    <cellStyle name="Calculation 2 2 5 4 2 2" xfId="13055"/>
    <cellStyle name="Calculation 2 2 5 4 2 2 2" xfId="41837"/>
    <cellStyle name="Calculation 2 2 5 4 2 3" xfId="17261"/>
    <cellStyle name="Calculation 2 2 5 4 2 3 2" xfId="46042"/>
    <cellStyle name="Calculation 2 2 5 4 2 4" xfId="33880"/>
    <cellStyle name="Calculation 2 2 5 4 2 5" xfId="25225"/>
    <cellStyle name="Calculation 2 2 5 4 3" xfId="12767"/>
    <cellStyle name="Calculation 2 2 5 4 3 2" xfId="41610"/>
    <cellStyle name="Calculation 2 2 5 4 4" xfId="29697"/>
    <cellStyle name="Calculation 2 2 5 4 5" xfId="12308"/>
    <cellStyle name="Calculation 2 2 5 5" xfId="4859"/>
    <cellStyle name="Calculation 2 2 5 5 2" xfId="13052"/>
    <cellStyle name="Calculation 2 2 5 5 2 2" xfId="41834"/>
    <cellStyle name="Calculation 2 2 5 5 3" xfId="17258"/>
    <cellStyle name="Calculation 2 2 5 5 3 2" xfId="46039"/>
    <cellStyle name="Calculation 2 2 5 5 4" xfId="33877"/>
    <cellStyle name="Calculation 2 2 5 5 5" xfId="25222"/>
    <cellStyle name="Calculation 2 2 5 6" xfId="12770"/>
    <cellStyle name="Calculation 2 2 5 6 2" xfId="41613"/>
    <cellStyle name="Calculation 2 2 5 7" xfId="29694"/>
    <cellStyle name="Calculation 2 2 5 8" xfId="12305"/>
    <cellStyle name="Calculation 2 2 6" xfId="641"/>
    <cellStyle name="Calculation 2 2 6 2" xfId="642"/>
    <cellStyle name="Calculation 2 2 6 2 2" xfId="4864"/>
    <cellStyle name="Calculation 2 2 6 2 2 2" xfId="13057"/>
    <cellStyle name="Calculation 2 2 6 2 2 2 2" xfId="41839"/>
    <cellStyle name="Calculation 2 2 6 2 2 3" xfId="17263"/>
    <cellStyle name="Calculation 2 2 6 2 2 3 2" xfId="46044"/>
    <cellStyle name="Calculation 2 2 6 2 2 4" xfId="33882"/>
    <cellStyle name="Calculation 2 2 6 2 2 5" xfId="25227"/>
    <cellStyle name="Calculation 2 2 6 2 3" xfId="12765"/>
    <cellStyle name="Calculation 2 2 6 2 3 2" xfId="41608"/>
    <cellStyle name="Calculation 2 2 6 2 4" xfId="29699"/>
    <cellStyle name="Calculation 2 2 6 2 5" xfId="12310"/>
    <cellStyle name="Calculation 2 2 6 3" xfId="643"/>
    <cellStyle name="Calculation 2 2 6 3 2" xfId="4865"/>
    <cellStyle name="Calculation 2 2 6 3 2 2" xfId="13058"/>
    <cellStyle name="Calculation 2 2 6 3 2 2 2" xfId="41840"/>
    <cellStyle name="Calculation 2 2 6 3 2 3" xfId="17264"/>
    <cellStyle name="Calculation 2 2 6 3 2 3 2" xfId="46045"/>
    <cellStyle name="Calculation 2 2 6 3 2 4" xfId="33883"/>
    <cellStyle name="Calculation 2 2 6 3 2 5" xfId="25228"/>
    <cellStyle name="Calculation 2 2 6 3 3" xfId="12764"/>
    <cellStyle name="Calculation 2 2 6 3 3 2" xfId="41607"/>
    <cellStyle name="Calculation 2 2 6 3 4" xfId="29700"/>
    <cellStyle name="Calculation 2 2 6 3 5" xfId="12311"/>
    <cellStyle name="Calculation 2 2 6 4" xfId="4863"/>
    <cellStyle name="Calculation 2 2 6 4 2" xfId="13056"/>
    <cellStyle name="Calculation 2 2 6 4 2 2" xfId="41838"/>
    <cellStyle name="Calculation 2 2 6 4 3" xfId="17262"/>
    <cellStyle name="Calculation 2 2 6 4 3 2" xfId="46043"/>
    <cellStyle name="Calculation 2 2 6 4 4" xfId="33881"/>
    <cellStyle name="Calculation 2 2 6 4 5" xfId="25226"/>
    <cellStyle name="Calculation 2 2 6 5" xfId="12766"/>
    <cellStyle name="Calculation 2 2 6 5 2" xfId="41609"/>
    <cellStyle name="Calculation 2 2 6 6" xfId="29698"/>
    <cellStyle name="Calculation 2 2 6 7" xfId="12309"/>
    <cellStyle name="Calculation 2 2 7" xfId="644"/>
    <cellStyle name="Calculation 2 2 7 2" xfId="645"/>
    <cellStyle name="Calculation 2 2 7 2 2" xfId="4867"/>
    <cellStyle name="Calculation 2 2 7 2 2 2" xfId="13060"/>
    <cellStyle name="Calculation 2 2 7 2 2 2 2" xfId="41842"/>
    <cellStyle name="Calculation 2 2 7 2 2 3" xfId="17266"/>
    <cellStyle name="Calculation 2 2 7 2 2 3 2" xfId="46047"/>
    <cellStyle name="Calculation 2 2 7 2 2 4" xfId="33885"/>
    <cellStyle name="Calculation 2 2 7 2 2 5" xfId="25230"/>
    <cellStyle name="Calculation 2 2 7 2 3" xfId="12762"/>
    <cellStyle name="Calculation 2 2 7 2 3 2" xfId="41605"/>
    <cellStyle name="Calculation 2 2 7 2 4" xfId="29702"/>
    <cellStyle name="Calculation 2 2 7 2 5" xfId="12313"/>
    <cellStyle name="Calculation 2 2 7 3" xfId="646"/>
    <cellStyle name="Calculation 2 2 7 3 2" xfId="4868"/>
    <cellStyle name="Calculation 2 2 7 3 2 2" xfId="13061"/>
    <cellStyle name="Calculation 2 2 7 3 2 2 2" xfId="41843"/>
    <cellStyle name="Calculation 2 2 7 3 2 3" xfId="17267"/>
    <cellStyle name="Calculation 2 2 7 3 2 3 2" xfId="46048"/>
    <cellStyle name="Calculation 2 2 7 3 2 4" xfId="33886"/>
    <cellStyle name="Calculation 2 2 7 3 2 5" xfId="25231"/>
    <cellStyle name="Calculation 2 2 7 3 3" xfId="12761"/>
    <cellStyle name="Calculation 2 2 7 3 3 2" xfId="41604"/>
    <cellStyle name="Calculation 2 2 7 3 4" xfId="29703"/>
    <cellStyle name="Calculation 2 2 7 3 5" xfId="12314"/>
    <cellStyle name="Calculation 2 2 7 4" xfId="4866"/>
    <cellStyle name="Calculation 2 2 7 4 2" xfId="13059"/>
    <cellStyle name="Calculation 2 2 7 4 2 2" xfId="41841"/>
    <cellStyle name="Calculation 2 2 7 4 3" xfId="17265"/>
    <cellStyle name="Calculation 2 2 7 4 3 2" xfId="46046"/>
    <cellStyle name="Calculation 2 2 7 4 4" xfId="33884"/>
    <cellStyle name="Calculation 2 2 7 4 5" xfId="25229"/>
    <cellStyle name="Calculation 2 2 7 5" xfId="12763"/>
    <cellStyle name="Calculation 2 2 7 5 2" xfId="41606"/>
    <cellStyle name="Calculation 2 2 7 6" xfId="29701"/>
    <cellStyle name="Calculation 2 2 7 7" xfId="12312"/>
    <cellStyle name="Calculation 2 2 8" xfId="647"/>
    <cellStyle name="Calculation 2 2 8 2" xfId="648"/>
    <cellStyle name="Calculation 2 2 8 2 2" xfId="4870"/>
    <cellStyle name="Calculation 2 2 8 2 2 2" xfId="13063"/>
    <cellStyle name="Calculation 2 2 8 2 2 2 2" xfId="41845"/>
    <cellStyle name="Calculation 2 2 8 2 2 3" xfId="17269"/>
    <cellStyle name="Calculation 2 2 8 2 2 3 2" xfId="46050"/>
    <cellStyle name="Calculation 2 2 8 2 2 4" xfId="33888"/>
    <cellStyle name="Calculation 2 2 8 2 2 5" xfId="25233"/>
    <cellStyle name="Calculation 2 2 8 2 3" xfId="12759"/>
    <cellStyle name="Calculation 2 2 8 2 3 2" xfId="41602"/>
    <cellStyle name="Calculation 2 2 8 2 4" xfId="29705"/>
    <cellStyle name="Calculation 2 2 8 2 5" xfId="12316"/>
    <cellStyle name="Calculation 2 2 8 3" xfId="649"/>
    <cellStyle name="Calculation 2 2 8 3 2" xfId="4871"/>
    <cellStyle name="Calculation 2 2 8 3 2 2" xfId="13064"/>
    <cellStyle name="Calculation 2 2 8 3 2 2 2" xfId="41846"/>
    <cellStyle name="Calculation 2 2 8 3 2 3" xfId="17270"/>
    <cellStyle name="Calculation 2 2 8 3 2 3 2" xfId="46051"/>
    <cellStyle name="Calculation 2 2 8 3 2 4" xfId="33889"/>
    <cellStyle name="Calculation 2 2 8 3 2 5" xfId="25234"/>
    <cellStyle name="Calculation 2 2 8 3 3" xfId="12758"/>
    <cellStyle name="Calculation 2 2 8 3 3 2" xfId="41601"/>
    <cellStyle name="Calculation 2 2 8 3 4" xfId="29706"/>
    <cellStyle name="Calculation 2 2 8 3 5" xfId="12317"/>
    <cellStyle name="Calculation 2 2 8 4" xfId="4869"/>
    <cellStyle name="Calculation 2 2 8 4 2" xfId="13062"/>
    <cellStyle name="Calculation 2 2 8 4 2 2" xfId="41844"/>
    <cellStyle name="Calculation 2 2 8 4 3" xfId="17268"/>
    <cellStyle name="Calculation 2 2 8 4 3 2" xfId="46049"/>
    <cellStyle name="Calculation 2 2 8 4 4" xfId="33887"/>
    <cellStyle name="Calculation 2 2 8 4 5" xfId="25232"/>
    <cellStyle name="Calculation 2 2 8 5" xfId="12760"/>
    <cellStyle name="Calculation 2 2 8 5 2" xfId="41603"/>
    <cellStyle name="Calculation 2 2 8 6" xfId="29704"/>
    <cellStyle name="Calculation 2 2 8 7" xfId="12315"/>
    <cellStyle name="Calculation 2 2 9" xfId="650"/>
    <cellStyle name="Calculation 2 2 9 2" xfId="651"/>
    <cellStyle name="Calculation 2 2 9 2 2" xfId="4873"/>
    <cellStyle name="Calculation 2 2 9 2 2 2" xfId="13066"/>
    <cellStyle name="Calculation 2 2 9 2 2 2 2" xfId="41848"/>
    <cellStyle name="Calculation 2 2 9 2 2 3" xfId="17272"/>
    <cellStyle name="Calculation 2 2 9 2 2 3 2" xfId="46053"/>
    <cellStyle name="Calculation 2 2 9 2 2 4" xfId="33891"/>
    <cellStyle name="Calculation 2 2 9 2 2 5" xfId="25236"/>
    <cellStyle name="Calculation 2 2 9 2 3" xfId="12756"/>
    <cellStyle name="Calculation 2 2 9 2 3 2" xfId="41599"/>
    <cellStyle name="Calculation 2 2 9 2 4" xfId="29708"/>
    <cellStyle name="Calculation 2 2 9 2 5" xfId="12319"/>
    <cellStyle name="Calculation 2 2 9 3" xfId="652"/>
    <cellStyle name="Calculation 2 2 9 3 2" xfId="4874"/>
    <cellStyle name="Calculation 2 2 9 3 2 2" xfId="13067"/>
    <cellStyle name="Calculation 2 2 9 3 2 2 2" xfId="41849"/>
    <cellStyle name="Calculation 2 2 9 3 2 3" xfId="17273"/>
    <cellStyle name="Calculation 2 2 9 3 2 3 2" xfId="46054"/>
    <cellStyle name="Calculation 2 2 9 3 2 4" xfId="33892"/>
    <cellStyle name="Calculation 2 2 9 3 2 5" xfId="25237"/>
    <cellStyle name="Calculation 2 2 9 3 3" xfId="12755"/>
    <cellStyle name="Calculation 2 2 9 3 3 2" xfId="41598"/>
    <cellStyle name="Calculation 2 2 9 3 4" xfId="29709"/>
    <cellStyle name="Calculation 2 2 9 3 5" xfId="12320"/>
    <cellStyle name="Calculation 2 2 9 4" xfId="4872"/>
    <cellStyle name="Calculation 2 2 9 4 2" xfId="13065"/>
    <cellStyle name="Calculation 2 2 9 4 2 2" xfId="41847"/>
    <cellStyle name="Calculation 2 2 9 4 3" xfId="17271"/>
    <cellStyle name="Calculation 2 2 9 4 3 2" xfId="46052"/>
    <cellStyle name="Calculation 2 2 9 4 4" xfId="33890"/>
    <cellStyle name="Calculation 2 2 9 4 5" xfId="25235"/>
    <cellStyle name="Calculation 2 2 9 5" xfId="12757"/>
    <cellStyle name="Calculation 2 2 9 5 2" xfId="41600"/>
    <cellStyle name="Calculation 2 2 9 6" xfId="29707"/>
    <cellStyle name="Calculation 2 2 9 7" xfId="12318"/>
    <cellStyle name="Calculation 2 3" xfId="239"/>
    <cellStyle name="Calculation 2 3 10" xfId="654"/>
    <cellStyle name="Calculation 2 3 10 2" xfId="4876"/>
    <cellStyle name="Calculation 2 3 10 2 2" xfId="13069"/>
    <cellStyle name="Calculation 2 3 10 2 2 2" xfId="41851"/>
    <cellStyle name="Calculation 2 3 10 2 3" xfId="17275"/>
    <cellStyle name="Calculation 2 3 10 2 3 2" xfId="46056"/>
    <cellStyle name="Calculation 2 3 10 2 4" xfId="33894"/>
    <cellStyle name="Calculation 2 3 10 2 5" xfId="25239"/>
    <cellStyle name="Calculation 2 3 10 3" xfId="12753"/>
    <cellStyle name="Calculation 2 3 10 3 2" xfId="41596"/>
    <cellStyle name="Calculation 2 3 10 4" xfId="29711"/>
    <cellStyle name="Calculation 2 3 10 5" xfId="12322"/>
    <cellStyle name="Calculation 2 3 11" xfId="655"/>
    <cellStyle name="Calculation 2 3 11 2" xfId="4877"/>
    <cellStyle name="Calculation 2 3 11 2 2" xfId="13070"/>
    <cellStyle name="Calculation 2 3 11 2 2 2" xfId="41852"/>
    <cellStyle name="Calculation 2 3 11 2 3" xfId="17276"/>
    <cellStyle name="Calculation 2 3 11 2 3 2" xfId="46057"/>
    <cellStyle name="Calculation 2 3 11 2 4" xfId="33895"/>
    <cellStyle name="Calculation 2 3 11 2 5" xfId="25240"/>
    <cellStyle name="Calculation 2 3 11 3" xfId="12752"/>
    <cellStyle name="Calculation 2 3 11 3 2" xfId="41595"/>
    <cellStyle name="Calculation 2 3 11 4" xfId="29712"/>
    <cellStyle name="Calculation 2 3 11 5" xfId="12323"/>
    <cellStyle name="Calculation 2 3 12" xfId="8751"/>
    <cellStyle name="Calculation 2 3 12 2" xfId="16944"/>
    <cellStyle name="Calculation 2 3 12 2 2" xfId="45726"/>
    <cellStyle name="Calculation 2 3 12 3" xfId="21150"/>
    <cellStyle name="Calculation 2 3 12 3 2" xfId="49931"/>
    <cellStyle name="Calculation 2 3 12 4" xfId="37769"/>
    <cellStyle name="Calculation 2 3 12 5" xfId="29114"/>
    <cellStyle name="Calculation 2 3 13" xfId="4875"/>
    <cellStyle name="Calculation 2 3 13 2" xfId="13068"/>
    <cellStyle name="Calculation 2 3 13 2 2" xfId="41850"/>
    <cellStyle name="Calculation 2 3 13 3" xfId="17274"/>
    <cellStyle name="Calculation 2 3 13 3 2" xfId="46055"/>
    <cellStyle name="Calculation 2 3 13 4" xfId="33893"/>
    <cellStyle name="Calculation 2 3 13 5" xfId="25238"/>
    <cellStyle name="Calculation 2 3 14" xfId="653"/>
    <cellStyle name="Calculation 2 3 14 2" xfId="29710"/>
    <cellStyle name="Calculation 2 3 15" xfId="12754"/>
    <cellStyle name="Calculation 2 3 15 2" xfId="41597"/>
    <cellStyle name="Calculation 2 3 16" xfId="29320"/>
    <cellStyle name="Calculation 2 3 17" xfId="12321"/>
    <cellStyle name="Calculation 2 3 2" xfId="267"/>
    <cellStyle name="Calculation 2 3 2 10" xfId="8775"/>
    <cellStyle name="Calculation 2 3 2 10 2" xfId="16968"/>
    <cellStyle name="Calculation 2 3 2 10 2 2" xfId="45750"/>
    <cellStyle name="Calculation 2 3 2 10 3" xfId="21174"/>
    <cellStyle name="Calculation 2 3 2 10 3 2" xfId="49955"/>
    <cellStyle name="Calculation 2 3 2 10 4" xfId="37793"/>
    <cellStyle name="Calculation 2 3 2 10 5" xfId="29138"/>
    <cellStyle name="Calculation 2 3 2 11" xfId="4878"/>
    <cellStyle name="Calculation 2 3 2 11 2" xfId="13071"/>
    <cellStyle name="Calculation 2 3 2 11 2 2" xfId="41853"/>
    <cellStyle name="Calculation 2 3 2 11 3" xfId="17277"/>
    <cellStyle name="Calculation 2 3 2 11 3 2" xfId="46058"/>
    <cellStyle name="Calculation 2 3 2 11 4" xfId="33896"/>
    <cellStyle name="Calculation 2 3 2 11 5" xfId="25241"/>
    <cellStyle name="Calculation 2 3 2 12" xfId="656"/>
    <cellStyle name="Calculation 2 3 2 12 2" xfId="29713"/>
    <cellStyle name="Calculation 2 3 2 13" xfId="12751"/>
    <cellStyle name="Calculation 2 3 2 13 2" xfId="41594"/>
    <cellStyle name="Calculation 2 3 2 14" xfId="29344"/>
    <cellStyle name="Calculation 2 3 2 15" xfId="12324"/>
    <cellStyle name="Calculation 2 3 2 2" xfId="326"/>
    <cellStyle name="Calculation 2 3 2 2 10" xfId="8825"/>
    <cellStyle name="Calculation 2 3 2 2 10 2" xfId="17018"/>
    <cellStyle name="Calculation 2 3 2 2 10 2 2" xfId="45800"/>
    <cellStyle name="Calculation 2 3 2 2 10 3" xfId="21224"/>
    <cellStyle name="Calculation 2 3 2 2 10 3 2" xfId="50005"/>
    <cellStyle name="Calculation 2 3 2 2 10 4" xfId="37843"/>
    <cellStyle name="Calculation 2 3 2 2 10 5" xfId="29188"/>
    <cellStyle name="Calculation 2 3 2 2 11" xfId="4879"/>
    <cellStyle name="Calculation 2 3 2 2 11 2" xfId="13072"/>
    <cellStyle name="Calculation 2 3 2 2 11 2 2" xfId="41854"/>
    <cellStyle name="Calculation 2 3 2 2 11 3" xfId="17278"/>
    <cellStyle name="Calculation 2 3 2 2 11 3 2" xfId="46059"/>
    <cellStyle name="Calculation 2 3 2 2 11 4" xfId="33897"/>
    <cellStyle name="Calculation 2 3 2 2 11 5" xfId="25242"/>
    <cellStyle name="Calculation 2 3 2 2 12" xfId="657"/>
    <cellStyle name="Calculation 2 3 2 2 12 2" xfId="29714"/>
    <cellStyle name="Calculation 2 3 2 2 13" xfId="12750"/>
    <cellStyle name="Calculation 2 3 2 2 13 2" xfId="41593"/>
    <cellStyle name="Calculation 2 3 2 2 14" xfId="29394"/>
    <cellStyle name="Calculation 2 3 2 2 15" xfId="12325"/>
    <cellStyle name="Calculation 2 3 2 2 2" xfId="658"/>
    <cellStyle name="Calculation 2 3 2 2 2 2" xfId="659"/>
    <cellStyle name="Calculation 2 3 2 2 2 2 2" xfId="4881"/>
    <cellStyle name="Calculation 2 3 2 2 2 2 2 2" xfId="13074"/>
    <cellStyle name="Calculation 2 3 2 2 2 2 2 2 2" xfId="41856"/>
    <cellStyle name="Calculation 2 3 2 2 2 2 2 3" xfId="17280"/>
    <cellStyle name="Calculation 2 3 2 2 2 2 2 3 2" xfId="46061"/>
    <cellStyle name="Calculation 2 3 2 2 2 2 2 4" xfId="33899"/>
    <cellStyle name="Calculation 2 3 2 2 2 2 2 5" xfId="25244"/>
    <cellStyle name="Calculation 2 3 2 2 2 2 3" xfId="12748"/>
    <cellStyle name="Calculation 2 3 2 2 2 2 3 2" xfId="41591"/>
    <cellStyle name="Calculation 2 3 2 2 2 2 4" xfId="29716"/>
    <cellStyle name="Calculation 2 3 2 2 2 2 5" xfId="12327"/>
    <cellStyle name="Calculation 2 3 2 2 2 3" xfId="660"/>
    <cellStyle name="Calculation 2 3 2 2 2 3 2" xfId="4882"/>
    <cellStyle name="Calculation 2 3 2 2 2 3 2 2" xfId="13075"/>
    <cellStyle name="Calculation 2 3 2 2 2 3 2 2 2" xfId="41857"/>
    <cellStyle name="Calculation 2 3 2 2 2 3 2 3" xfId="17281"/>
    <cellStyle name="Calculation 2 3 2 2 2 3 2 3 2" xfId="46062"/>
    <cellStyle name="Calculation 2 3 2 2 2 3 2 4" xfId="33900"/>
    <cellStyle name="Calculation 2 3 2 2 2 3 2 5" xfId="25245"/>
    <cellStyle name="Calculation 2 3 2 2 2 3 3" xfId="12747"/>
    <cellStyle name="Calculation 2 3 2 2 2 3 3 2" xfId="41590"/>
    <cellStyle name="Calculation 2 3 2 2 2 3 4" xfId="29717"/>
    <cellStyle name="Calculation 2 3 2 2 2 3 5" xfId="12328"/>
    <cellStyle name="Calculation 2 3 2 2 2 4" xfId="4880"/>
    <cellStyle name="Calculation 2 3 2 2 2 4 2" xfId="13073"/>
    <cellStyle name="Calculation 2 3 2 2 2 4 2 2" xfId="41855"/>
    <cellStyle name="Calculation 2 3 2 2 2 4 3" xfId="17279"/>
    <cellStyle name="Calculation 2 3 2 2 2 4 3 2" xfId="46060"/>
    <cellStyle name="Calculation 2 3 2 2 2 4 4" xfId="33898"/>
    <cellStyle name="Calculation 2 3 2 2 2 4 5" xfId="25243"/>
    <cellStyle name="Calculation 2 3 2 2 2 5" xfId="12749"/>
    <cellStyle name="Calculation 2 3 2 2 2 5 2" xfId="41592"/>
    <cellStyle name="Calculation 2 3 2 2 2 6" xfId="29715"/>
    <cellStyle name="Calculation 2 3 2 2 2 7" xfId="12326"/>
    <cellStyle name="Calculation 2 3 2 2 3" xfId="661"/>
    <cellStyle name="Calculation 2 3 2 2 3 2" xfId="662"/>
    <cellStyle name="Calculation 2 3 2 2 3 2 2" xfId="4884"/>
    <cellStyle name="Calculation 2 3 2 2 3 2 2 2" xfId="13077"/>
    <cellStyle name="Calculation 2 3 2 2 3 2 2 2 2" xfId="41859"/>
    <cellStyle name="Calculation 2 3 2 2 3 2 2 3" xfId="17283"/>
    <cellStyle name="Calculation 2 3 2 2 3 2 2 3 2" xfId="46064"/>
    <cellStyle name="Calculation 2 3 2 2 3 2 2 4" xfId="33902"/>
    <cellStyle name="Calculation 2 3 2 2 3 2 2 5" xfId="25247"/>
    <cellStyle name="Calculation 2 3 2 2 3 2 3" xfId="12745"/>
    <cellStyle name="Calculation 2 3 2 2 3 2 3 2" xfId="41588"/>
    <cellStyle name="Calculation 2 3 2 2 3 2 4" xfId="29719"/>
    <cellStyle name="Calculation 2 3 2 2 3 2 5" xfId="12330"/>
    <cellStyle name="Calculation 2 3 2 2 3 3" xfId="663"/>
    <cellStyle name="Calculation 2 3 2 2 3 3 2" xfId="4885"/>
    <cellStyle name="Calculation 2 3 2 2 3 3 2 2" xfId="13078"/>
    <cellStyle name="Calculation 2 3 2 2 3 3 2 2 2" xfId="41860"/>
    <cellStyle name="Calculation 2 3 2 2 3 3 2 3" xfId="17284"/>
    <cellStyle name="Calculation 2 3 2 2 3 3 2 3 2" xfId="46065"/>
    <cellStyle name="Calculation 2 3 2 2 3 3 2 4" xfId="33903"/>
    <cellStyle name="Calculation 2 3 2 2 3 3 2 5" xfId="25248"/>
    <cellStyle name="Calculation 2 3 2 2 3 3 3" xfId="12744"/>
    <cellStyle name="Calculation 2 3 2 2 3 3 3 2" xfId="41587"/>
    <cellStyle name="Calculation 2 3 2 2 3 3 4" xfId="29720"/>
    <cellStyle name="Calculation 2 3 2 2 3 3 5" xfId="12331"/>
    <cellStyle name="Calculation 2 3 2 2 3 4" xfId="664"/>
    <cellStyle name="Calculation 2 3 2 2 3 4 2" xfId="4886"/>
    <cellStyle name="Calculation 2 3 2 2 3 4 2 2" xfId="13079"/>
    <cellStyle name="Calculation 2 3 2 2 3 4 2 2 2" xfId="41861"/>
    <cellStyle name="Calculation 2 3 2 2 3 4 2 3" xfId="17285"/>
    <cellStyle name="Calculation 2 3 2 2 3 4 2 3 2" xfId="46066"/>
    <cellStyle name="Calculation 2 3 2 2 3 4 2 4" xfId="33904"/>
    <cellStyle name="Calculation 2 3 2 2 3 4 2 5" xfId="25249"/>
    <cellStyle name="Calculation 2 3 2 2 3 4 3" xfId="12743"/>
    <cellStyle name="Calculation 2 3 2 2 3 4 3 2" xfId="41586"/>
    <cellStyle name="Calculation 2 3 2 2 3 4 4" xfId="29721"/>
    <cellStyle name="Calculation 2 3 2 2 3 4 5" xfId="12332"/>
    <cellStyle name="Calculation 2 3 2 2 3 5" xfId="4883"/>
    <cellStyle name="Calculation 2 3 2 2 3 5 2" xfId="13076"/>
    <cellStyle name="Calculation 2 3 2 2 3 5 2 2" xfId="41858"/>
    <cellStyle name="Calculation 2 3 2 2 3 5 3" xfId="17282"/>
    <cellStyle name="Calculation 2 3 2 2 3 5 3 2" xfId="46063"/>
    <cellStyle name="Calculation 2 3 2 2 3 5 4" xfId="33901"/>
    <cellStyle name="Calculation 2 3 2 2 3 5 5" xfId="25246"/>
    <cellStyle name="Calculation 2 3 2 2 3 6" xfId="12746"/>
    <cellStyle name="Calculation 2 3 2 2 3 6 2" xfId="41589"/>
    <cellStyle name="Calculation 2 3 2 2 3 7" xfId="29718"/>
    <cellStyle name="Calculation 2 3 2 2 3 8" xfId="12329"/>
    <cellStyle name="Calculation 2 3 2 2 4" xfId="665"/>
    <cellStyle name="Calculation 2 3 2 2 4 2" xfId="666"/>
    <cellStyle name="Calculation 2 3 2 2 4 2 2" xfId="4888"/>
    <cellStyle name="Calculation 2 3 2 2 4 2 2 2" xfId="13081"/>
    <cellStyle name="Calculation 2 3 2 2 4 2 2 2 2" xfId="41863"/>
    <cellStyle name="Calculation 2 3 2 2 4 2 2 3" xfId="17287"/>
    <cellStyle name="Calculation 2 3 2 2 4 2 2 3 2" xfId="46068"/>
    <cellStyle name="Calculation 2 3 2 2 4 2 2 4" xfId="33906"/>
    <cellStyle name="Calculation 2 3 2 2 4 2 2 5" xfId="25251"/>
    <cellStyle name="Calculation 2 3 2 2 4 2 3" xfId="12741"/>
    <cellStyle name="Calculation 2 3 2 2 4 2 3 2" xfId="41584"/>
    <cellStyle name="Calculation 2 3 2 2 4 2 4" xfId="29723"/>
    <cellStyle name="Calculation 2 3 2 2 4 2 5" xfId="12334"/>
    <cellStyle name="Calculation 2 3 2 2 4 3" xfId="667"/>
    <cellStyle name="Calculation 2 3 2 2 4 3 2" xfId="4889"/>
    <cellStyle name="Calculation 2 3 2 2 4 3 2 2" xfId="13082"/>
    <cellStyle name="Calculation 2 3 2 2 4 3 2 2 2" xfId="41864"/>
    <cellStyle name="Calculation 2 3 2 2 4 3 2 3" xfId="17288"/>
    <cellStyle name="Calculation 2 3 2 2 4 3 2 3 2" xfId="46069"/>
    <cellStyle name="Calculation 2 3 2 2 4 3 2 4" xfId="33907"/>
    <cellStyle name="Calculation 2 3 2 2 4 3 2 5" xfId="25252"/>
    <cellStyle name="Calculation 2 3 2 2 4 3 3" xfId="12740"/>
    <cellStyle name="Calculation 2 3 2 2 4 3 3 2" xfId="41583"/>
    <cellStyle name="Calculation 2 3 2 2 4 3 4" xfId="29724"/>
    <cellStyle name="Calculation 2 3 2 2 4 3 5" xfId="12335"/>
    <cellStyle name="Calculation 2 3 2 2 4 4" xfId="4887"/>
    <cellStyle name="Calculation 2 3 2 2 4 4 2" xfId="13080"/>
    <cellStyle name="Calculation 2 3 2 2 4 4 2 2" xfId="41862"/>
    <cellStyle name="Calculation 2 3 2 2 4 4 3" xfId="17286"/>
    <cellStyle name="Calculation 2 3 2 2 4 4 3 2" xfId="46067"/>
    <cellStyle name="Calculation 2 3 2 2 4 4 4" xfId="33905"/>
    <cellStyle name="Calculation 2 3 2 2 4 4 5" xfId="25250"/>
    <cellStyle name="Calculation 2 3 2 2 4 5" xfId="12742"/>
    <cellStyle name="Calculation 2 3 2 2 4 5 2" xfId="41585"/>
    <cellStyle name="Calculation 2 3 2 2 4 6" xfId="29722"/>
    <cellStyle name="Calculation 2 3 2 2 4 7" xfId="12333"/>
    <cellStyle name="Calculation 2 3 2 2 5" xfId="668"/>
    <cellStyle name="Calculation 2 3 2 2 5 2" xfId="669"/>
    <cellStyle name="Calculation 2 3 2 2 5 2 2" xfId="4891"/>
    <cellStyle name="Calculation 2 3 2 2 5 2 2 2" xfId="13084"/>
    <cellStyle name="Calculation 2 3 2 2 5 2 2 2 2" xfId="41866"/>
    <cellStyle name="Calculation 2 3 2 2 5 2 2 3" xfId="17290"/>
    <cellStyle name="Calculation 2 3 2 2 5 2 2 3 2" xfId="46071"/>
    <cellStyle name="Calculation 2 3 2 2 5 2 2 4" xfId="33909"/>
    <cellStyle name="Calculation 2 3 2 2 5 2 2 5" xfId="25254"/>
    <cellStyle name="Calculation 2 3 2 2 5 2 3" xfId="12738"/>
    <cellStyle name="Calculation 2 3 2 2 5 2 3 2" xfId="41581"/>
    <cellStyle name="Calculation 2 3 2 2 5 2 4" xfId="29726"/>
    <cellStyle name="Calculation 2 3 2 2 5 2 5" xfId="12337"/>
    <cellStyle name="Calculation 2 3 2 2 5 3" xfId="670"/>
    <cellStyle name="Calculation 2 3 2 2 5 3 2" xfId="4892"/>
    <cellStyle name="Calculation 2 3 2 2 5 3 2 2" xfId="13085"/>
    <cellStyle name="Calculation 2 3 2 2 5 3 2 2 2" xfId="41867"/>
    <cellStyle name="Calculation 2 3 2 2 5 3 2 3" xfId="17291"/>
    <cellStyle name="Calculation 2 3 2 2 5 3 2 3 2" xfId="46072"/>
    <cellStyle name="Calculation 2 3 2 2 5 3 2 4" xfId="33910"/>
    <cellStyle name="Calculation 2 3 2 2 5 3 2 5" xfId="25255"/>
    <cellStyle name="Calculation 2 3 2 2 5 3 3" xfId="12737"/>
    <cellStyle name="Calculation 2 3 2 2 5 3 3 2" xfId="41580"/>
    <cellStyle name="Calculation 2 3 2 2 5 3 4" xfId="29727"/>
    <cellStyle name="Calculation 2 3 2 2 5 3 5" xfId="12338"/>
    <cellStyle name="Calculation 2 3 2 2 5 4" xfId="4890"/>
    <cellStyle name="Calculation 2 3 2 2 5 4 2" xfId="13083"/>
    <cellStyle name="Calculation 2 3 2 2 5 4 2 2" xfId="41865"/>
    <cellStyle name="Calculation 2 3 2 2 5 4 3" xfId="17289"/>
    <cellStyle name="Calculation 2 3 2 2 5 4 3 2" xfId="46070"/>
    <cellStyle name="Calculation 2 3 2 2 5 4 4" xfId="33908"/>
    <cellStyle name="Calculation 2 3 2 2 5 4 5" xfId="25253"/>
    <cellStyle name="Calculation 2 3 2 2 5 5" xfId="12739"/>
    <cellStyle name="Calculation 2 3 2 2 5 5 2" xfId="41582"/>
    <cellStyle name="Calculation 2 3 2 2 5 6" xfId="29725"/>
    <cellStyle name="Calculation 2 3 2 2 5 7" xfId="12336"/>
    <cellStyle name="Calculation 2 3 2 2 6" xfId="671"/>
    <cellStyle name="Calculation 2 3 2 2 6 2" xfId="672"/>
    <cellStyle name="Calculation 2 3 2 2 6 2 2" xfId="4894"/>
    <cellStyle name="Calculation 2 3 2 2 6 2 2 2" xfId="13087"/>
    <cellStyle name="Calculation 2 3 2 2 6 2 2 2 2" xfId="41869"/>
    <cellStyle name="Calculation 2 3 2 2 6 2 2 3" xfId="17293"/>
    <cellStyle name="Calculation 2 3 2 2 6 2 2 3 2" xfId="46074"/>
    <cellStyle name="Calculation 2 3 2 2 6 2 2 4" xfId="33912"/>
    <cellStyle name="Calculation 2 3 2 2 6 2 2 5" xfId="25257"/>
    <cellStyle name="Calculation 2 3 2 2 6 2 3" xfId="12735"/>
    <cellStyle name="Calculation 2 3 2 2 6 2 3 2" xfId="41578"/>
    <cellStyle name="Calculation 2 3 2 2 6 2 4" xfId="29729"/>
    <cellStyle name="Calculation 2 3 2 2 6 2 5" xfId="12340"/>
    <cellStyle name="Calculation 2 3 2 2 6 3" xfId="673"/>
    <cellStyle name="Calculation 2 3 2 2 6 3 2" xfId="4895"/>
    <cellStyle name="Calculation 2 3 2 2 6 3 2 2" xfId="13088"/>
    <cellStyle name="Calculation 2 3 2 2 6 3 2 2 2" xfId="41870"/>
    <cellStyle name="Calculation 2 3 2 2 6 3 2 3" xfId="17294"/>
    <cellStyle name="Calculation 2 3 2 2 6 3 2 3 2" xfId="46075"/>
    <cellStyle name="Calculation 2 3 2 2 6 3 2 4" xfId="33913"/>
    <cellStyle name="Calculation 2 3 2 2 6 3 2 5" xfId="25258"/>
    <cellStyle name="Calculation 2 3 2 2 6 3 3" xfId="12734"/>
    <cellStyle name="Calculation 2 3 2 2 6 3 3 2" xfId="41577"/>
    <cellStyle name="Calculation 2 3 2 2 6 3 4" xfId="29730"/>
    <cellStyle name="Calculation 2 3 2 2 6 3 5" xfId="12341"/>
    <cellStyle name="Calculation 2 3 2 2 6 4" xfId="4893"/>
    <cellStyle name="Calculation 2 3 2 2 6 4 2" xfId="13086"/>
    <cellStyle name="Calculation 2 3 2 2 6 4 2 2" xfId="41868"/>
    <cellStyle name="Calculation 2 3 2 2 6 4 3" xfId="17292"/>
    <cellStyle name="Calculation 2 3 2 2 6 4 3 2" xfId="46073"/>
    <cellStyle name="Calculation 2 3 2 2 6 4 4" xfId="33911"/>
    <cellStyle name="Calculation 2 3 2 2 6 4 5" xfId="25256"/>
    <cellStyle name="Calculation 2 3 2 2 6 5" xfId="12736"/>
    <cellStyle name="Calculation 2 3 2 2 6 5 2" xfId="41579"/>
    <cellStyle name="Calculation 2 3 2 2 6 6" xfId="29728"/>
    <cellStyle name="Calculation 2 3 2 2 6 7" xfId="12339"/>
    <cellStyle name="Calculation 2 3 2 2 7" xfId="674"/>
    <cellStyle name="Calculation 2 3 2 2 7 2" xfId="4896"/>
    <cellStyle name="Calculation 2 3 2 2 7 2 2" xfId="13089"/>
    <cellStyle name="Calculation 2 3 2 2 7 2 2 2" xfId="41871"/>
    <cellStyle name="Calculation 2 3 2 2 7 2 3" xfId="17295"/>
    <cellStyle name="Calculation 2 3 2 2 7 2 3 2" xfId="46076"/>
    <cellStyle name="Calculation 2 3 2 2 7 2 4" xfId="33914"/>
    <cellStyle name="Calculation 2 3 2 2 7 2 5" xfId="25259"/>
    <cellStyle name="Calculation 2 3 2 2 7 3" xfId="12733"/>
    <cellStyle name="Calculation 2 3 2 2 7 3 2" xfId="41576"/>
    <cellStyle name="Calculation 2 3 2 2 7 4" xfId="29731"/>
    <cellStyle name="Calculation 2 3 2 2 7 5" xfId="12342"/>
    <cellStyle name="Calculation 2 3 2 2 8" xfId="675"/>
    <cellStyle name="Calculation 2 3 2 2 8 2" xfId="4897"/>
    <cellStyle name="Calculation 2 3 2 2 8 2 2" xfId="13090"/>
    <cellStyle name="Calculation 2 3 2 2 8 2 2 2" xfId="41872"/>
    <cellStyle name="Calculation 2 3 2 2 8 2 3" xfId="17296"/>
    <cellStyle name="Calculation 2 3 2 2 8 2 3 2" xfId="46077"/>
    <cellStyle name="Calculation 2 3 2 2 8 2 4" xfId="33915"/>
    <cellStyle name="Calculation 2 3 2 2 8 2 5" xfId="25260"/>
    <cellStyle name="Calculation 2 3 2 2 8 3" xfId="12732"/>
    <cellStyle name="Calculation 2 3 2 2 8 3 2" xfId="41575"/>
    <cellStyle name="Calculation 2 3 2 2 8 4" xfId="29732"/>
    <cellStyle name="Calculation 2 3 2 2 8 5" xfId="12343"/>
    <cellStyle name="Calculation 2 3 2 2 9" xfId="676"/>
    <cellStyle name="Calculation 2 3 2 2 9 2" xfId="4898"/>
    <cellStyle name="Calculation 2 3 2 2 9 2 2" xfId="13091"/>
    <cellStyle name="Calculation 2 3 2 2 9 2 2 2" xfId="41873"/>
    <cellStyle name="Calculation 2 3 2 2 9 2 3" xfId="17297"/>
    <cellStyle name="Calculation 2 3 2 2 9 2 3 2" xfId="46078"/>
    <cellStyle name="Calculation 2 3 2 2 9 2 4" xfId="33916"/>
    <cellStyle name="Calculation 2 3 2 2 9 2 5" xfId="25261"/>
    <cellStyle name="Calculation 2 3 2 2 9 3" xfId="12731"/>
    <cellStyle name="Calculation 2 3 2 2 9 3 2" xfId="41574"/>
    <cellStyle name="Calculation 2 3 2 2 9 4" xfId="29733"/>
    <cellStyle name="Calculation 2 3 2 2 9 5" xfId="12344"/>
    <cellStyle name="Calculation 2 3 2 3" xfId="677"/>
    <cellStyle name="Calculation 2 3 2 3 2" xfId="678"/>
    <cellStyle name="Calculation 2 3 2 3 2 2" xfId="4900"/>
    <cellStyle name="Calculation 2 3 2 3 2 2 2" xfId="13093"/>
    <cellStyle name="Calculation 2 3 2 3 2 2 2 2" xfId="41875"/>
    <cellStyle name="Calculation 2 3 2 3 2 2 3" xfId="17299"/>
    <cellStyle name="Calculation 2 3 2 3 2 2 3 2" xfId="46080"/>
    <cellStyle name="Calculation 2 3 2 3 2 2 4" xfId="33918"/>
    <cellStyle name="Calculation 2 3 2 3 2 2 5" xfId="25263"/>
    <cellStyle name="Calculation 2 3 2 3 2 3" xfId="12729"/>
    <cellStyle name="Calculation 2 3 2 3 2 3 2" xfId="41572"/>
    <cellStyle name="Calculation 2 3 2 3 2 4" xfId="29735"/>
    <cellStyle name="Calculation 2 3 2 3 2 5" xfId="12346"/>
    <cellStyle name="Calculation 2 3 2 3 3" xfId="679"/>
    <cellStyle name="Calculation 2 3 2 3 3 2" xfId="4901"/>
    <cellStyle name="Calculation 2 3 2 3 3 2 2" xfId="13094"/>
    <cellStyle name="Calculation 2 3 2 3 3 2 2 2" xfId="41876"/>
    <cellStyle name="Calculation 2 3 2 3 3 2 3" xfId="17300"/>
    <cellStyle name="Calculation 2 3 2 3 3 2 3 2" xfId="46081"/>
    <cellStyle name="Calculation 2 3 2 3 3 2 4" xfId="33919"/>
    <cellStyle name="Calculation 2 3 2 3 3 2 5" xfId="25264"/>
    <cellStyle name="Calculation 2 3 2 3 3 3" xfId="12728"/>
    <cellStyle name="Calculation 2 3 2 3 3 3 2" xfId="41571"/>
    <cellStyle name="Calculation 2 3 2 3 3 4" xfId="29736"/>
    <cellStyle name="Calculation 2 3 2 3 3 5" xfId="12347"/>
    <cellStyle name="Calculation 2 3 2 3 4" xfId="680"/>
    <cellStyle name="Calculation 2 3 2 3 4 2" xfId="4902"/>
    <cellStyle name="Calculation 2 3 2 3 4 2 2" xfId="13095"/>
    <cellStyle name="Calculation 2 3 2 3 4 2 2 2" xfId="41877"/>
    <cellStyle name="Calculation 2 3 2 3 4 2 3" xfId="17301"/>
    <cellStyle name="Calculation 2 3 2 3 4 2 3 2" xfId="46082"/>
    <cellStyle name="Calculation 2 3 2 3 4 2 4" xfId="33920"/>
    <cellStyle name="Calculation 2 3 2 3 4 2 5" xfId="25265"/>
    <cellStyle name="Calculation 2 3 2 3 4 3" xfId="12727"/>
    <cellStyle name="Calculation 2 3 2 3 4 3 2" xfId="41570"/>
    <cellStyle name="Calculation 2 3 2 3 4 4" xfId="29737"/>
    <cellStyle name="Calculation 2 3 2 3 4 5" xfId="12348"/>
    <cellStyle name="Calculation 2 3 2 3 5" xfId="4899"/>
    <cellStyle name="Calculation 2 3 2 3 5 2" xfId="13092"/>
    <cellStyle name="Calculation 2 3 2 3 5 2 2" xfId="41874"/>
    <cellStyle name="Calculation 2 3 2 3 5 3" xfId="17298"/>
    <cellStyle name="Calculation 2 3 2 3 5 3 2" xfId="46079"/>
    <cellStyle name="Calculation 2 3 2 3 5 4" xfId="33917"/>
    <cellStyle name="Calculation 2 3 2 3 5 5" xfId="25262"/>
    <cellStyle name="Calculation 2 3 2 3 6" xfId="12730"/>
    <cellStyle name="Calculation 2 3 2 3 6 2" xfId="41573"/>
    <cellStyle name="Calculation 2 3 2 3 7" xfId="29734"/>
    <cellStyle name="Calculation 2 3 2 3 8" xfId="12345"/>
    <cellStyle name="Calculation 2 3 2 4" xfId="681"/>
    <cellStyle name="Calculation 2 3 2 4 2" xfId="682"/>
    <cellStyle name="Calculation 2 3 2 4 2 2" xfId="4904"/>
    <cellStyle name="Calculation 2 3 2 4 2 2 2" xfId="13097"/>
    <cellStyle name="Calculation 2 3 2 4 2 2 2 2" xfId="41879"/>
    <cellStyle name="Calculation 2 3 2 4 2 2 3" xfId="17303"/>
    <cellStyle name="Calculation 2 3 2 4 2 2 3 2" xfId="46084"/>
    <cellStyle name="Calculation 2 3 2 4 2 2 4" xfId="33922"/>
    <cellStyle name="Calculation 2 3 2 4 2 2 5" xfId="25267"/>
    <cellStyle name="Calculation 2 3 2 4 2 3" xfId="12725"/>
    <cellStyle name="Calculation 2 3 2 4 2 3 2" xfId="41568"/>
    <cellStyle name="Calculation 2 3 2 4 2 4" xfId="29739"/>
    <cellStyle name="Calculation 2 3 2 4 2 5" xfId="12350"/>
    <cellStyle name="Calculation 2 3 2 4 3" xfId="683"/>
    <cellStyle name="Calculation 2 3 2 4 3 2" xfId="4905"/>
    <cellStyle name="Calculation 2 3 2 4 3 2 2" xfId="13098"/>
    <cellStyle name="Calculation 2 3 2 4 3 2 2 2" xfId="41880"/>
    <cellStyle name="Calculation 2 3 2 4 3 2 3" xfId="17304"/>
    <cellStyle name="Calculation 2 3 2 4 3 2 3 2" xfId="46085"/>
    <cellStyle name="Calculation 2 3 2 4 3 2 4" xfId="33923"/>
    <cellStyle name="Calculation 2 3 2 4 3 2 5" xfId="25268"/>
    <cellStyle name="Calculation 2 3 2 4 3 3" xfId="12724"/>
    <cellStyle name="Calculation 2 3 2 4 3 3 2" xfId="41567"/>
    <cellStyle name="Calculation 2 3 2 4 3 4" xfId="29740"/>
    <cellStyle name="Calculation 2 3 2 4 3 5" xfId="12351"/>
    <cellStyle name="Calculation 2 3 2 4 4" xfId="4903"/>
    <cellStyle name="Calculation 2 3 2 4 4 2" xfId="13096"/>
    <cellStyle name="Calculation 2 3 2 4 4 2 2" xfId="41878"/>
    <cellStyle name="Calculation 2 3 2 4 4 3" xfId="17302"/>
    <cellStyle name="Calculation 2 3 2 4 4 3 2" xfId="46083"/>
    <cellStyle name="Calculation 2 3 2 4 4 4" xfId="33921"/>
    <cellStyle name="Calculation 2 3 2 4 4 5" xfId="25266"/>
    <cellStyle name="Calculation 2 3 2 4 5" xfId="12726"/>
    <cellStyle name="Calculation 2 3 2 4 5 2" xfId="41569"/>
    <cellStyle name="Calculation 2 3 2 4 6" xfId="29738"/>
    <cellStyle name="Calculation 2 3 2 4 7" xfId="12349"/>
    <cellStyle name="Calculation 2 3 2 5" xfId="684"/>
    <cellStyle name="Calculation 2 3 2 5 2" xfId="685"/>
    <cellStyle name="Calculation 2 3 2 5 2 2" xfId="4907"/>
    <cellStyle name="Calculation 2 3 2 5 2 2 2" xfId="13100"/>
    <cellStyle name="Calculation 2 3 2 5 2 2 2 2" xfId="41882"/>
    <cellStyle name="Calculation 2 3 2 5 2 2 3" xfId="17306"/>
    <cellStyle name="Calculation 2 3 2 5 2 2 3 2" xfId="46087"/>
    <cellStyle name="Calculation 2 3 2 5 2 2 4" xfId="33925"/>
    <cellStyle name="Calculation 2 3 2 5 2 2 5" xfId="25270"/>
    <cellStyle name="Calculation 2 3 2 5 2 3" xfId="12722"/>
    <cellStyle name="Calculation 2 3 2 5 2 3 2" xfId="41565"/>
    <cellStyle name="Calculation 2 3 2 5 2 4" xfId="29742"/>
    <cellStyle name="Calculation 2 3 2 5 2 5" xfId="12353"/>
    <cellStyle name="Calculation 2 3 2 5 3" xfId="686"/>
    <cellStyle name="Calculation 2 3 2 5 3 2" xfId="4908"/>
    <cellStyle name="Calculation 2 3 2 5 3 2 2" xfId="13101"/>
    <cellStyle name="Calculation 2 3 2 5 3 2 2 2" xfId="41883"/>
    <cellStyle name="Calculation 2 3 2 5 3 2 3" xfId="17307"/>
    <cellStyle name="Calculation 2 3 2 5 3 2 3 2" xfId="46088"/>
    <cellStyle name="Calculation 2 3 2 5 3 2 4" xfId="33926"/>
    <cellStyle name="Calculation 2 3 2 5 3 2 5" xfId="25271"/>
    <cellStyle name="Calculation 2 3 2 5 3 3" xfId="12721"/>
    <cellStyle name="Calculation 2 3 2 5 3 3 2" xfId="41564"/>
    <cellStyle name="Calculation 2 3 2 5 3 4" xfId="29743"/>
    <cellStyle name="Calculation 2 3 2 5 3 5" xfId="12354"/>
    <cellStyle name="Calculation 2 3 2 5 4" xfId="4906"/>
    <cellStyle name="Calculation 2 3 2 5 4 2" xfId="13099"/>
    <cellStyle name="Calculation 2 3 2 5 4 2 2" xfId="41881"/>
    <cellStyle name="Calculation 2 3 2 5 4 3" xfId="17305"/>
    <cellStyle name="Calculation 2 3 2 5 4 3 2" xfId="46086"/>
    <cellStyle name="Calculation 2 3 2 5 4 4" xfId="33924"/>
    <cellStyle name="Calculation 2 3 2 5 4 5" xfId="25269"/>
    <cellStyle name="Calculation 2 3 2 5 5" xfId="12723"/>
    <cellStyle name="Calculation 2 3 2 5 5 2" xfId="41566"/>
    <cellStyle name="Calculation 2 3 2 5 6" xfId="29741"/>
    <cellStyle name="Calculation 2 3 2 5 7" xfId="12352"/>
    <cellStyle name="Calculation 2 3 2 6" xfId="687"/>
    <cellStyle name="Calculation 2 3 2 6 2" xfId="688"/>
    <cellStyle name="Calculation 2 3 2 6 2 2" xfId="4910"/>
    <cellStyle name="Calculation 2 3 2 6 2 2 2" xfId="13103"/>
    <cellStyle name="Calculation 2 3 2 6 2 2 2 2" xfId="41885"/>
    <cellStyle name="Calculation 2 3 2 6 2 2 3" xfId="17309"/>
    <cellStyle name="Calculation 2 3 2 6 2 2 3 2" xfId="46090"/>
    <cellStyle name="Calculation 2 3 2 6 2 2 4" xfId="33928"/>
    <cellStyle name="Calculation 2 3 2 6 2 2 5" xfId="25273"/>
    <cellStyle name="Calculation 2 3 2 6 2 3" xfId="12719"/>
    <cellStyle name="Calculation 2 3 2 6 2 3 2" xfId="41562"/>
    <cellStyle name="Calculation 2 3 2 6 2 4" xfId="29745"/>
    <cellStyle name="Calculation 2 3 2 6 2 5" xfId="12356"/>
    <cellStyle name="Calculation 2 3 2 6 3" xfId="689"/>
    <cellStyle name="Calculation 2 3 2 6 3 2" xfId="4911"/>
    <cellStyle name="Calculation 2 3 2 6 3 2 2" xfId="13104"/>
    <cellStyle name="Calculation 2 3 2 6 3 2 2 2" xfId="41886"/>
    <cellStyle name="Calculation 2 3 2 6 3 2 3" xfId="17310"/>
    <cellStyle name="Calculation 2 3 2 6 3 2 3 2" xfId="46091"/>
    <cellStyle name="Calculation 2 3 2 6 3 2 4" xfId="33929"/>
    <cellStyle name="Calculation 2 3 2 6 3 2 5" xfId="25274"/>
    <cellStyle name="Calculation 2 3 2 6 3 3" xfId="12718"/>
    <cellStyle name="Calculation 2 3 2 6 3 3 2" xfId="41561"/>
    <cellStyle name="Calculation 2 3 2 6 3 4" xfId="29746"/>
    <cellStyle name="Calculation 2 3 2 6 3 5" xfId="12357"/>
    <cellStyle name="Calculation 2 3 2 6 4" xfId="4909"/>
    <cellStyle name="Calculation 2 3 2 6 4 2" xfId="13102"/>
    <cellStyle name="Calculation 2 3 2 6 4 2 2" xfId="41884"/>
    <cellStyle name="Calculation 2 3 2 6 4 3" xfId="17308"/>
    <cellStyle name="Calculation 2 3 2 6 4 3 2" xfId="46089"/>
    <cellStyle name="Calculation 2 3 2 6 4 4" xfId="33927"/>
    <cellStyle name="Calculation 2 3 2 6 4 5" xfId="25272"/>
    <cellStyle name="Calculation 2 3 2 6 5" xfId="12720"/>
    <cellStyle name="Calculation 2 3 2 6 5 2" xfId="41563"/>
    <cellStyle name="Calculation 2 3 2 6 6" xfId="29744"/>
    <cellStyle name="Calculation 2 3 2 6 7" xfId="12355"/>
    <cellStyle name="Calculation 2 3 2 7" xfId="690"/>
    <cellStyle name="Calculation 2 3 2 7 2" xfId="691"/>
    <cellStyle name="Calculation 2 3 2 7 2 2" xfId="4913"/>
    <cellStyle name="Calculation 2 3 2 7 2 2 2" xfId="13106"/>
    <cellStyle name="Calculation 2 3 2 7 2 2 2 2" xfId="41888"/>
    <cellStyle name="Calculation 2 3 2 7 2 2 3" xfId="17312"/>
    <cellStyle name="Calculation 2 3 2 7 2 2 3 2" xfId="46093"/>
    <cellStyle name="Calculation 2 3 2 7 2 2 4" xfId="33931"/>
    <cellStyle name="Calculation 2 3 2 7 2 2 5" xfId="25276"/>
    <cellStyle name="Calculation 2 3 2 7 2 3" xfId="12716"/>
    <cellStyle name="Calculation 2 3 2 7 2 3 2" xfId="41559"/>
    <cellStyle name="Calculation 2 3 2 7 2 4" xfId="29748"/>
    <cellStyle name="Calculation 2 3 2 7 2 5" xfId="12359"/>
    <cellStyle name="Calculation 2 3 2 7 3" xfId="692"/>
    <cellStyle name="Calculation 2 3 2 7 3 2" xfId="4914"/>
    <cellStyle name="Calculation 2 3 2 7 3 2 2" xfId="13107"/>
    <cellStyle name="Calculation 2 3 2 7 3 2 2 2" xfId="41889"/>
    <cellStyle name="Calculation 2 3 2 7 3 2 3" xfId="17313"/>
    <cellStyle name="Calculation 2 3 2 7 3 2 3 2" xfId="46094"/>
    <cellStyle name="Calculation 2 3 2 7 3 2 4" xfId="33932"/>
    <cellStyle name="Calculation 2 3 2 7 3 2 5" xfId="25277"/>
    <cellStyle name="Calculation 2 3 2 7 3 3" xfId="12715"/>
    <cellStyle name="Calculation 2 3 2 7 3 3 2" xfId="41558"/>
    <cellStyle name="Calculation 2 3 2 7 3 4" xfId="29749"/>
    <cellStyle name="Calculation 2 3 2 7 3 5" xfId="12360"/>
    <cellStyle name="Calculation 2 3 2 7 4" xfId="4912"/>
    <cellStyle name="Calculation 2 3 2 7 4 2" xfId="13105"/>
    <cellStyle name="Calculation 2 3 2 7 4 2 2" xfId="41887"/>
    <cellStyle name="Calculation 2 3 2 7 4 3" xfId="17311"/>
    <cellStyle name="Calculation 2 3 2 7 4 3 2" xfId="46092"/>
    <cellStyle name="Calculation 2 3 2 7 4 4" xfId="33930"/>
    <cellStyle name="Calculation 2 3 2 7 4 5" xfId="25275"/>
    <cellStyle name="Calculation 2 3 2 7 5" xfId="12717"/>
    <cellStyle name="Calculation 2 3 2 7 5 2" xfId="41560"/>
    <cellStyle name="Calculation 2 3 2 7 6" xfId="29747"/>
    <cellStyle name="Calculation 2 3 2 7 7" xfId="12358"/>
    <cellStyle name="Calculation 2 3 2 8" xfId="693"/>
    <cellStyle name="Calculation 2 3 2 8 2" xfId="4915"/>
    <cellStyle name="Calculation 2 3 2 8 2 2" xfId="13108"/>
    <cellStyle name="Calculation 2 3 2 8 2 2 2" xfId="41890"/>
    <cellStyle name="Calculation 2 3 2 8 2 3" xfId="17314"/>
    <cellStyle name="Calculation 2 3 2 8 2 3 2" xfId="46095"/>
    <cellStyle name="Calculation 2 3 2 8 2 4" xfId="33933"/>
    <cellStyle name="Calculation 2 3 2 8 2 5" xfId="25278"/>
    <cellStyle name="Calculation 2 3 2 8 3" xfId="12714"/>
    <cellStyle name="Calculation 2 3 2 8 3 2" xfId="41557"/>
    <cellStyle name="Calculation 2 3 2 8 4" xfId="29750"/>
    <cellStyle name="Calculation 2 3 2 8 5" xfId="12939"/>
    <cellStyle name="Calculation 2 3 2 9" xfId="694"/>
    <cellStyle name="Calculation 2 3 2 9 2" xfId="4916"/>
    <cellStyle name="Calculation 2 3 2 9 2 2" xfId="13109"/>
    <cellStyle name="Calculation 2 3 2 9 2 2 2" xfId="41891"/>
    <cellStyle name="Calculation 2 3 2 9 2 3" xfId="17315"/>
    <cellStyle name="Calculation 2 3 2 9 2 3 2" xfId="46096"/>
    <cellStyle name="Calculation 2 3 2 9 2 4" xfId="33934"/>
    <cellStyle name="Calculation 2 3 2 9 2 5" xfId="25279"/>
    <cellStyle name="Calculation 2 3 2 9 3" xfId="12713"/>
    <cellStyle name="Calculation 2 3 2 9 3 2" xfId="41556"/>
    <cellStyle name="Calculation 2 3 2 9 4" xfId="29751"/>
    <cellStyle name="Calculation 2 3 2 9 5" xfId="12361"/>
    <cellStyle name="Calculation 2 3 3" xfId="268"/>
    <cellStyle name="Calculation 2 3 3 10" xfId="8776"/>
    <cellStyle name="Calculation 2 3 3 10 2" xfId="16969"/>
    <cellStyle name="Calculation 2 3 3 10 2 2" xfId="45751"/>
    <cellStyle name="Calculation 2 3 3 10 3" xfId="21175"/>
    <cellStyle name="Calculation 2 3 3 10 3 2" xfId="49956"/>
    <cellStyle name="Calculation 2 3 3 10 4" xfId="37794"/>
    <cellStyle name="Calculation 2 3 3 10 5" xfId="29139"/>
    <cellStyle name="Calculation 2 3 3 11" xfId="4917"/>
    <cellStyle name="Calculation 2 3 3 11 2" xfId="13110"/>
    <cellStyle name="Calculation 2 3 3 11 2 2" xfId="41892"/>
    <cellStyle name="Calculation 2 3 3 11 3" xfId="17316"/>
    <cellStyle name="Calculation 2 3 3 11 3 2" xfId="46097"/>
    <cellStyle name="Calculation 2 3 3 11 4" xfId="33935"/>
    <cellStyle name="Calculation 2 3 3 11 5" xfId="25280"/>
    <cellStyle name="Calculation 2 3 3 12" xfId="695"/>
    <cellStyle name="Calculation 2 3 3 12 2" xfId="29752"/>
    <cellStyle name="Calculation 2 3 3 13" xfId="12712"/>
    <cellStyle name="Calculation 2 3 3 13 2" xfId="41555"/>
    <cellStyle name="Calculation 2 3 3 14" xfId="29345"/>
    <cellStyle name="Calculation 2 3 3 15" xfId="12362"/>
    <cellStyle name="Calculation 2 3 3 2" xfId="327"/>
    <cellStyle name="Calculation 2 3 3 2 10" xfId="8826"/>
    <cellStyle name="Calculation 2 3 3 2 10 2" xfId="17019"/>
    <cellStyle name="Calculation 2 3 3 2 10 2 2" xfId="45801"/>
    <cellStyle name="Calculation 2 3 3 2 10 3" xfId="21225"/>
    <cellStyle name="Calculation 2 3 3 2 10 3 2" xfId="50006"/>
    <cellStyle name="Calculation 2 3 3 2 10 4" xfId="37844"/>
    <cellStyle name="Calculation 2 3 3 2 10 5" xfId="29189"/>
    <cellStyle name="Calculation 2 3 3 2 11" xfId="4918"/>
    <cellStyle name="Calculation 2 3 3 2 11 2" xfId="13111"/>
    <cellStyle name="Calculation 2 3 3 2 11 2 2" xfId="41893"/>
    <cellStyle name="Calculation 2 3 3 2 11 3" xfId="17317"/>
    <cellStyle name="Calculation 2 3 3 2 11 3 2" xfId="46098"/>
    <cellStyle name="Calculation 2 3 3 2 11 4" xfId="33936"/>
    <cellStyle name="Calculation 2 3 3 2 11 5" xfId="25281"/>
    <cellStyle name="Calculation 2 3 3 2 12" xfId="696"/>
    <cellStyle name="Calculation 2 3 3 2 12 2" xfId="29753"/>
    <cellStyle name="Calculation 2 3 3 2 13" xfId="12711"/>
    <cellStyle name="Calculation 2 3 3 2 13 2" xfId="41554"/>
    <cellStyle name="Calculation 2 3 3 2 14" xfId="29395"/>
    <cellStyle name="Calculation 2 3 3 2 15" xfId="12363"/>
    <cellStyle name="Calculation 2 3 3 2 2" xfId="697"/>
    <cellStyle name="Calculation 2 3 3 2 2 2" xfId="698"/>
    <cellStyle name="Calculation 2 3 3 2 2 2 2" xfId="4920"/>
    <cellStyle name="Calculation 2 3 3 2 2 2 2 2" xfId="13113"/>
    <cellStyle name="Calculation 2 3 3 2 2 2 2 2 2" xfId="41895"/>
    <cellStyle name="Calculation 2 3 3 2 2 2 2 3" xfId="17319"/>
    <cellStyle name="Calculation 2 3 3 2 2 2 2 3 2" xfId="46100"/>
    <cellStyle name="Calculation 2 3 3 2 2 2 2 4" xfId="33938"/>
    <cellStyle name="Calculation 2 3 3 2 2 2 2 5" xfId="25283"/>
    <cellStyle name="Calculation 2 3 3 2 2 2 3" xfId="12709"/>
    <cellStyle name="Calculation 2 3 3 2 2 2 3 2" xfId="41552"/>
    <cellStyle name="Calculation 2 3 3 2 2 2 4" xfId="29755"/>
    <cellStyle name="Calculation 2 3 3 2 2 2 5" xfId="12365"/>
    <cellStyle name="Calculation 2 3 3 2 2 3" xfId="699"/>
    <cellStyle name="Calculation 2 3 3 2 2 3 2" xfId="4921"/>
    <cellStyle name="Calculation 2 3 3 2 2 3 2 2" xfId="13114"/>
    <cellStyle name="Calculation 2 3 3 2 2 3 2 2 2" xfId="41896"/>
    <cellStyle name="Calculation 2 3 3 2 2 3 2 3" xfId="17320"/>
    <cellStyle name="Calculation 2 3 3 2 2 3 2 3 2" xfId="46101"/>
    <cellStyle name="Calculation 2 3 3 2 2 3 2 4" xfId="33939"/>
    <cellStyle name="Calculation 2 3 3 2 2 3 2 5" xfId="25284"/>
    <cellStyle name="Calculation 2 3 3 2 2 3 3" xfId="12708"/>
    <cellStyle name="Calculation 2 3 3 2 2 3 3 2" xfId="41551"/>
    <cellStyle name="Calculation 2 3 3 2 2 3 4" xfId="29756"/>
    <cellStyle name="Calculation 2 3 3 2 2 3 5" xfId="12366"/>
    <cellStyle name="Calculation 2 3 3 2 2 4" xfId="4919"/>
    <cellStyle name="Calculation 2 3 3 2 2 4 2" xfId="13112"/>
    <cellStyle name="Calculation 2 3 3 2 2 4 2 2" xfId="41894"/>
    <cellStyle name="Calculation 2 3 3 2 2 4 3" xfId="17318"/>
    <cellStyle name="Calculation 2 3 3 2 2 4 3 2" xfId="46099"/>
    <cellStyle name="Calculation 2 3 3 2 2 4 4" xfId="33937"/>
    <cellStyle name="Calculation 2 3 3 2 2 4 5" xfId="25282"/>
    <cellStyle name="Calculation 2 3 3 2 2 5" xfId="12710"/>
    <cellStyle name="Calculation 2 3 3 2 2 5 2" xfId="41553"/>
    <cellStyle name="Calculation 2 3 3 2 2 6" xfId="29754"/>
    <cellStyle name="Calculation 2 3 3 2 2 7" xfId="12364"/>
    <cellStyle name="Calculation 2 3 3 2 3" xfId="700"/>
    <cellStyle name="Calculation 2 3 3 2 3 2" xfId="701"/>
    <cellStyle name="Calculation 2 3 3 2 3 2 2" xfId="4923"/>
    <cellStyle name="Calculation 2 3 3 2 3 2 2 2" xfId="13116"/>
    <cellStyle name="Calculation 2 3 3 2 3 2 2 2 2" xfId="41898"/>
    <cellStyle name="Calculation 2 3 3 2 3 2 2 3" xfId="17322"/>
    <cellStyle name="Calculation 2 3 3 2 3 2 2 3 2" xfId="46103"/>
    <cellStyle name="Calculation 2 3 3 2 3 2 2 4" xfId="33941"/>
    <cellStyle name="Calculation 2 3 3 2 3 2 2 5" xfId="25286"/>
    <cellStyle name="Calculation 2 3 3 2 3 2 3" xfId="12706"/>
    <cellStyle name="Calculation 2 3 3 2 3 2 3 2" xfId="41549"/>
    <cellStyle name="Calculation 2 3 3 2 3 2 4" xfId="29758"/>
    <cellStyle name="Calculation 2 3 3 2 3 2 5" xfId="12368"/>
    <cellStyle name="Calculation 2 3 3 2 3 3" xfId="702"/>
    <cellStyle name="Calculation 2 3 3 2 3 3 2" xfId="4924"/>
    <cellStyle name="Calculation 2 3 3 2 3 3 2 2" xfId="13117"/>
    <cellStyle name="Calculation 2 3 3 2 3 3 2 2 2" xfId="41899"/>
    <cellStyle name="Calculation 2 3 3 2 3 3 2 3" xfId="17323"/>
    <cellStyle name="Calculation 2 3 3 2 3 3 2 3 2" xfId="46104"/>
    <cellStyle name="Calculation 2 3 3 2 3 3 2 4" xfId="33942"/>
    <cellStyle name="Calculation 2 3 3 2 3 3 2 5" xfId="25287"/>
    <cellStyle name="Calculation 2 3 3 2 3 3 3" xfId="12705"/>
    <cellStyle name="Calculation 2 3 3 2 3 3 3 2" xfId="41548"/>
    <cellStyle name="Calculation 2 3 3 2 3 3 4" xfId="29759"/>
    <cellStyle name="Calculation 2 3 3 2 3 3 5" xfId="12369"/>
    <cellStyle name="Calculation 2 3 3 2 3 4" xfId="703"/>
    <cellStyle name="Calculation 2 3 3 2 3 4 2" xfId="4925"/>
    <cellStyle name="Calculation 2 3 3 2 3 4 2 2" xfId="13118"/>
    <cellStyle name="Calculation 2 3 3 2 3 4 2 2 2" xfId="41900"/>
    <cellStyle name="Calculation 2 3 3 2 3 4 2 3" xfId="17324"/>
    <cellStyle name="Calculation 2 3 3 2 3 4 2 3 2" xfId="46105"/>
    <cellStyle name="Calculation 2 3 3 2 3 4 2 4" xfId="33943"/>
    <cellStyle name="Calculation 2 3 3 2 3 4 2 5" xfId="25288"/>
    <cellStyle name="Calculation 2 3 3 2 3 4 3" xfId="12704"/>
    <cellStyle name="Calculation 2 3 3 2 3 4 3 2" xfId="41547"/>
    <cellStyle name="Calculation 2 3 3 2 3 4 4" xfId="29760"/>
    <cellStyle name="Calculation 2 3 3 2 3 4 5" xfId="12370"/>
    <cellStyle name="Calculation 2 3 3 2 3 5" xfId="4922"/>
    <cellStyle name="Calculation 2 3 3 2 3 5 2" xfId="13115"/>
    <cellStyle name="Calculation 2 3 3 2 3 5 2 2" xfId="41897"/>
    <cellStyle name="Calculation 2 3 3 2 3 5 3" xfId="17321"/>
    <cellStyle name="Calculation 2 3 3 2 3 5 3 2" xfId="46102"/>
    <cellStyle name="Calculation 2 3 3 2 3 5 4" xfId="33940"/>
    <cellStyle name="Calculation 2 3 3 2 3 5 5" xfId="25285"/>
    <cellStyle name="Calculation 2 3 3 2 3 6" xfId="12707"/>
    <cellStyle name="Calculation 2 3 3 2 3 6 2" xfId="41550"/>
    <cellStyle name="Calculation 2 3 3 2 3 7" xfId="29757"/>
    <cellStyle name="Calculation 2 3 3 2 3 8" xfId="12367"/>
    <cellStyle name="Calculation 2 3 3 2 4" xfId="704"/>
    <cellStyle name="Calculation 2 3 3 2 4 2" xfId="705"/>
    <cellStyle name="Calculation 2 3 3 2 4 2 2" xfId="4927"/>
    <cellStyle name="Calculation 2 3 3 2 4 2 2 2" xfId="13120"/>
    <cellStyle name="Calculation 2 3 3 2 4 2 2 2 2" xfId="41902"/>
    <cellStyle name="Calculation 2 3 3 2 4 2 2 3" xfId="17326"/>
    <cellStyle name="Calculation 2 3 3 2 4 2 2 3 2" xfId="46107"/>
    <cellStyle name="Calculation 2 3 3 2 4 2 2 4" xfId="33945"/>
    <cellStyle name="Calculation 2 3 3 2 4 2 2 5" xfId="25290"/>
    <cellStyle name="Calculation 2 3 3 2 4 2 3" xfId="12702"/>
    <cellStyle name="Calculation 2 3 3 2 4 2 3 2" xfId="41545"/>
    <cellStyle name="Calculation 2 3 3 2 4 2 4" xfId="29762"/>
    <cellStyle name="Calculation 2 3 3 2 4 2 5" xfId="12934"/>
    <cellStyle name="Calculation 2 3 3 2 4 3" xfId="706"/>
    <cellStyle name="Calculation 2 3 3 2 4 3 2" xfId="4928"/>
    <cellStyle name="Calculation 2 3 3 2 4 3 2 2" xfId="13121"/>
    <cellStyle name="Calculation 2 3 3 2 4 3 2 2 2" xfId="41903"/>
    <cellStyle name="Calculation 2 3 3 2 4 3 2 3" xfId="17327"/>
    <cellStyle name="Calculation 2 3 3 2 4 3 2 3 2" xfId="46108"/>
    <cellStyle name="Calculation 2 3 3 2 4 3 2 4" xfId="33946"/>
    <cellStyle name="Calculation 2 3 3 2 4 3 2 5" xfId="25291"/>
    <cellStyle name="Calculation 2 3 3 2 4 3 3" xfId="12701"/>
    <cellStyle name="Calculation 2 3 3 2 4 3 3 2" xfId="41544"/>
    <cellStyle name="Calculation 2 3 3 2 4 3 4" xfId="29763"/>
    <cellStyle name="Calculation 2 3 3 2 4 3 5" xfId="12371"/>
    <cellStyle name="Calculation 2 3 3 2 4 4" xfId="4926"/>
    <cellStyle name="Calculation 2 3 3 2 4 4 2" xfId="13119"/>
    <cellStyle name="Calculation 2 3 3 2 4 4 2 2" xfId="41901"/>
    <cellStyle name="Calculation 2 3 3 2 4 4 3" xfId="17325"/>
    <cellStyle name="Calculation 2 3 3 2 4 4 3 2" xfId="46106"/>
    <cellStyle name="Calculation 2 3 3 2 4 4 4" xfId="33944"/>
    <cellStyle name="Calculation 2 3 3 2 4 4 5" xfId="25289"/>
    <cellStyle name="Calculation 2 3 3 2 4 5" xfId="12703"/>
    <cellStyle name="Calculation 2 3 3 2 4 5 2" xfId="41546"/>
    <cellStyle name="Calculation 2 3 3 2 4 6" xfId="29761"/>
    <cellStyle name="Calculation 2 3 3 2 4 7" xfId="12940"/>
    <cellStyle name="Calculation 2 3 3 2 5" xfId="707"/>
    <cellStyle name="Calculation 2 3 3 2 5 2" xfId="708"/>
    <cellStyle name="Calculation 2 3 3 2 5 2 2" xfId="4930"/>
    <cellStyle name="Calculation 2 3 3 2 5 2 2 2" xfId="13123"/>
    <cellStyle name="Calculation 2 3 3 2 5 2 2 2 2" xfId="41905"/>
    <cellStyle name="Calculation 2 3 3 2 5 2 2 3" xfId="17329"/>
    <cellStyle name="Calculation 2 3 3 2 5 2 2 3 2" xfId="46110"/>
    <cellStyle name="Calculation 2 3 3 2 5 2 2 4" xfId="33948"/>
    <cellStyle name="Calculation 2 3 3 2 5 2 2 5" xfId="25293"/>
    <cellStyle name="Calculation 2 3 3 2 5 2 3" xfId="12699"/>
    <cellStyle name="Calculation 2 3 3 2 5 2 3 2" xfId="41542"/>
    <cellStyle name="Calculation 2 3 3 2 5 2 4" xfId="29765"/>
    <cellStyle name="Calculation 2 3 3 2 5 2 5" xfId="12373"/>
    <cellStyle name="Calculation 2 3 3 2 5 3" xfId="709"/>
    <cellStyle name="Calculation 2 3 3 2 5 3 2" xfId="4931"/>
    <cellStyle name="Calculation 2 3 3 2 5 3 2 2" xfId="13124"/>
    <cellStyle name="Calculation 2 3 3 2 5 3 2 2 2" xfId="41906"/>
    <cellStyle name="Calculation 2 3 3 2 5 3 2 3" xfId="17330"/>
    <cellStyle name="Calculation 2 3 3 2 5 3 2 3 2" xfId="46111"/>
    <cellStyle name="Calculation 2 3 3 2 5 3 2 4" xfId="33949"/>
    <cellStyle name="Calculation 2 3 3 2 5 3 2 5" xfId="25294"/>
    <cellStyle name="Calculation 2 3 3 2 5 3 3" xfId="12698"/>
    <cellStyle name="Calculation 2 3 3 2 5 3 3 2" xfId="41541"/>
    <cellStyle name="Calculation 2 3 3 2 5 3 4" xfId="29766"/>
    <cellStyle name="Calculation 2 3 3 2 5 3 5" xfId="12881"/>
    <cellStyle name="Calculation 2 3 3 2 5 4" xfId="4929"/>
    <cellStyle name="Calculation 2 3 3 2 5 4 2" xfId="13122"/>
    <cellStyle name="Calculation 2 3 3 2 5 4 2 2" xfId="41904"/>
    <cellStyle name="Calculation 2 3 3 2 5 4 3" xfId="17328"/>
    <cellStyle name="Calculation 2 3 3 2 5 4 3 2" xfId="46109"/>
    <cellStyle name="Calculation 2 3 3 2 5 4 4" xfId="33947"/>
    <cellStyle name="Calculation 2 3 3 2 5 4 5" xfId="25292"/>
    <cellStyle name="Calculation 2 3 3 2 5 5" xfId="12700"/>
    <cellStyle name="Calculation 2 3 3 2 5 5 2" xfId="41543"/>
    <cellStyle name="Calculation 2 3 3 2 5 6" xfId="29764"/>
    <cellStyle name="Calculation 2 3 3 2 5 7" xfId="12372"/>
    <cellStyle name="Calculation 2 3 3 2 6" xfId="710"/>
    <cellStyle name="Calculation 2 3 3 2 6 2" xfId="711"/>
    <cellStyle name="Calculation 2 3 3 2 6 2 2" xfId="4933"/>
    <cellStyle name="Calculation 2 3 3 2 6 2 2 2" xfId="13126"/>
    <cellStyle name="Calculation 2 3 3 2 6 2 2 2 2" xfId="41908"/>
    <cellStyle name="Calculation 2 3 3 2 6 2 2 3" xfId="17332"/>
    <cellStyle name="Calculation 2 3 3 2 6 2 2 3 2" xfId="46113"/>
    <cellStyle name="Calculation 2 3 3 2 6 2 2 4" xfId="33951"/>
    <cellStyle name="Calculation 2 3 3 2 6 2 2 5" xfId="25296"/>
    <cellStyle name="Calculation 2 3 3 2 6 2 3" xfId="12696"/>
    <cellStyle name="Calculation 2 3 3 2 6 2 3 2" xfId="41539"/>
    <cellStyle name="Calculation 2 3 3 2 6 2 4" xfId="29768"/>
    <cellStyle name="Calculation 2 3 3 2 6 2 5" xfId="12883"/>
    <cellStyle name="Calculation 2 3 3 2 6 3" xfId="712"/>
    <cellStyle name="Calculation 2 3 3 2 6 3 2" xfId="4934"/>
    <cellStyle name="Calculation 2 3 3 2 6 3 2 2" xfId="13127"/>
    <cellStyle name="Calculation 2 3 3 2 6 3 2 2 2" xfId="41909"/>
    <cellStyle name="Calculation 2 3 3 2 6 3 2 3" xfId="17333"/>
    <cellStyle name="Calculation 2 3 3 2 6 3 2 3 2" xfId="46114"/>
    <cellStyle name="Calculation 2 3 3 2 6 3 2 4" xfId="33952"/>
    <cellStyle name="Calculation 2 3 3 2 6 3 2 5" xfId="25297"/>
    <cellStyle name="Calculation 2 3 3 2 6 3 3" xfId="12695"/>
    <cellStyle name="Calculation 2 3 3 2 6 3 3 2" xfId="41538"/>
    <cellStyle name="Calculation 2 3 3 2 6 3 4" xfId="29769"/>
    <cellStyle name="Calculation 2 3 3 2 6 3 5" xfId="12884"/>
    <cellStyle name="Calculation 2 3 3 2 6 4" xfId="4932"/>
    <cellStyle name="Calculation 2 3 3 2 6 4 2" xfId="13125"/>
    <cellStyle name="Calculation 2 3 3 2 6 4 2 2" xfId="41907"/>
    <cellStyle name="Calculation 2 3 3 2 6 4 3" xfId="17331"/>
    <cellStyle name="Calculation 2 3 3 2 6 4 3 2" xfId="46112"/>
    <cellStyle name="Calculation 2 3 3 2 6 4 4" xfId="33950"/>
    <cellStyle name="Calculation 2 3 3 2 6 4 5" xfId="25295"/>
    <cellStyle name="Calculation 2 3 3 2 6 5" xfId="12697"/>
    <cellStyle name="Calculation 2 3 3 2 6 5 2" xfId="41540"/>
    <cellStyle name="Calculation 2 3 3 2 6 6" xfId="29767"/>
    <cellStyle name="Calculation 2 3 3 2 6 7" xfId="12882"/>
    <cellStyle name="Calculation 2 3 3 2 7" xfId="713"/>
    <cellStyle name="Calculation 2 3 3 2 7 2" xfId="4935"/>
    <cellStyle name="Calculation 2 3 3 2 7 2 2" xfId="13128"/>
    <cellStyle name="Calculation 2 3 3 2 7 2 2 2" xfId="41910"/>
    <cellStyle name="Calculation 2 3 3 2 7 2 3" xfId="17334"/>
    <cellStyle name="Calculation 2 3 3 2 7 2 3 2" xfId="46115"/>
    <cellStyle name="Calculation 2 3 3 2 7 2 4" xfId="33953"/>
    <cellStyle name="Calculation 2 3 3 2 7 2 5" xfId="25298"/>
    <cellStyle name="Calculation 2 3 3 2 7 3" xfId="12694"/>
    <cellStyle name="Calculation 2 3 3 2 7 3 2" xfId="41537"/>
    <cellStyle name="Calculation 2 3 3 2 7 4" xfId="29770"/>
    <cellStyle name="Calculation 2 3 3 2 7 5" xfId="12885"/>
    <cellStyle name="Calculation 2 3 3 2 8" xfId="714"/>
    <cellStyle name="Calculation 2 3 3 2 8 2" xfId="4936"/>
    <cellStyle name="Calculation 2 3 3 2 8 2 2" xfId="13129"/>
    <cellStyle name="Calculation 2 3 3 2 8 2 2 2" xfId="41911"/>
    <cellStyle name="Calculation 2 3 3 2 8 2 3" xfId="17335"/>
    <cellStyle name="Calculation 2 3 3 2 8 2 3 2" xfId="46116"/>
    <cellStyle name="Calculation 2 3 3 2 8 2 4" xfId="33954"/>
    <cellStyle name="Calculation 2 3 3 2 8 2 5" xfId="25299"/>
    <cellStyle name="Calculation 2 3 3 2 8 3" xfId="12693"/>
    <cellStyle name="Calculation 2 3 3 2 8 3 2" xfId="41536"/>
    <cellStyle name="Calculation 2 3 3 2 8 4" xfId="29771"/>
    <cellStyle name="Calculation 2 3 3 2 8 5" xfId="12886"/>
    <cellStyle name="Calculation 2 3 3 2 9" xfId="715"/>
    <cellStyle name="Calculation 2 3 3 2 9 2" xfId="4937"/>
    <cellStyle name="Calculation 2 3 3 2 9 2 2" xfId="13130"/>
    <cellStyle name="Calculation 2 3 3 2 9 2 2 2" xfId="41912"/>
    <cellStyle name="Calculation 2 3 3 2 9 2 3" xfId="17336"/>
    <cellStyle name="Calculation 2 3 3 2 9 2 3 2" xfId="46117"/>
    <cellStyle name="Calculation 2 3 3 2 9 2 4" xfId="33955"/>
    <cellStyle name="Calculation 2 3 3 2 9 2 5" xfId="25300"/>
    <cellStyle name="Calculation 2 3 3 2 9 3" xfId="12692"/>
    <cellStyle name="Calculation 2 3 3 2 9 3 2" xfId="41535"/>
    <cellStyle name="Calculation 2 3 3 2 9 4" xfId="29772"/>
    <cellStyle name="Calculation 2 3 3 2 9 5" xfId="12887"/>
    <cellStyle name="Calculation 2 3 3 3" xfId="716"/>
    <cellStyle name="Calculation 2 3 3 3 2" xfId="717"/>
    <cellStyle name="Calculation 2 3 3 3 2 2" xfId="4939"/>
    <cellStyle name="Calculation 2 3 3 3 2 2 2" xfId="13132"/>
    <cellStyle name="Calculation 2 3 3 3 2 2 2 2" xfId="41914"/>
    <cellStyle name="Calculation 2 3 3 3 2 2 3" xfId="17338"/>
    <cellStyle name="Calculation 2 3 3 3 2 2 3 2" xfId="46119"/>
    <cellStyle name="Calculation 2 3 3 3 2 2 4" xfId="33957"/>
    <cellStyle name="Calculation 2 3 3 3 2 2 5" xfId="25302"/>
    <cellStyle name="Calculation 2 3 3 3 2 3" xfId="12690"/>
    <cellStyle name="Calculation 2 3 3 3 2 3 2" xfId="41533"/>
    <cellStyle name="Calculation 2 3 3 3 2 4" xfId="29774"/>
    <cellStyle name="Calculation 2 3 3 3 2 5" xfId="12889"/>
    <cellStyle name="Calculation 2 3 3 3 3" xfId="718"/>
    <cellStyle name="Calculation 2 3 3 3 3 2" xfId="4940"/>
    <cellStyle name="Calculation 2 3 3 3 3 2 2" xfId="13133"/>
    <cellStyle name="Calculation 2 3 3 3 3 2 2 2" xfId="41915"/>
    <cellStyle name="Calculation 2 3 3 3 3 2 3" xfId="17339"/>
    <cellStyle name="Calculation 2 3 3 3 3 2 3 2" xfId="46120"/>
    <cellStyle name="Calculation 2 3 3 3 3 2 4" xfId="33958"/>
    <cellStyle name="Calculation 2 3 3 3 3 2 5" xfId="25303"/>
    <cellStyle name="Calculation 2 3 3 3 3 3" xfId="12689"/>
    <cellStyle name="Calculation 2 3 3 3 3 3 2" xfId="41532"/>
    <cellStyle name="Calculation 2 3 3 3 3 4" xfId="29775"/>
    <cellStyle name="Calculation 2 3 3 3 3 5" xfId="12890"/>
    <cellStyle name="Calculation 2 3 3 3 4" xfId="719"/>
    <cellStyle name="Calculation 2 3 3 3 4 2" xfId="4941"/>
    <cellStyle name="Calculation 2 3 3 3 4 2 2" xfId="13134"/>
    <cellStyle name="Calculation 2 3 3 3 4 2 2 2" xfId="41916"/>
    <cellStyle name="Calculation 2 3 3 3 4 2 3" xfId="17340"/>
    <cellStyle name="Calculation 2 3 3 3 4 2 3 2" xfId="46121"/>
    <cellStyle name="Calculation 2 3 3 3 4 2 4" xfId="33959"/>
    <cellStyle name="Calculation 2 3 3 3 4 2 5" xfId="25304"/>
    <cellStyle name="Calculation 2 3 3 3 4 3" xfId="12688"/>
    <cellStyle name="Calculation 2 3 3 3 4 3 2" xfId="41531"/>
    <cellStyle name="Calculation 2 3 3 3 4 4" xfId="29776"/>
    <cellStyle name="Calculation 2 3 3 3 4 5" xfId="12891"/>
    <cellStyle name="Calculation 2 3 3 3 5" xfId="4938"/>
    <cellStyle name="Calculation 2 3 3 3 5 2" xfId="13131"/>
    <cellStyle name="Calculation 2 3 3 3 5 2 2" xfId="41913"/>
    <cellStyle name="Calculation 2 3 3 3 5 3" xfId="17337"/>
    <cellStyle name="Calculation 2 3 3 3 5 3 2" xfId="46118"/>
    <cellStyle name="Calculation 2 3 3 3 5 4" xfId="33956"/>
    <cellStyle name="Calculation 2 3 3 3 5 5" xfId="25301"/>
    <cellStyle name="Calculation 2 3 3 3 6" xfId="12691"/>
    <cellStyle name="Calculation 2 3 3 3 6 2" xfId="41534"/>
    <cellStyle name="Calculation 2 3 3 3 7" xfId="29773"/>
    <cellStyle name="Calculation 2 3 3 3 8" xfId="12888"/>
    <cellStyle name="Calculation 2 3 3 4" xfId="720"/>
    <cellStyle name="Calculation 2 3 3 4 2" xfId="721"/>
    <cellStyle name="Calculation 2 3 3 4 2 2" xfId="4943"/>
    <cellStyle name="Calculation 2 3 3 4 2 2 2" xfId="13136"/>
    <cellStyle name="Calculation 2 3 3 4 2 2 2 2" xfId="41918"/>
    <cellStyle name="Calculation 2 3 3 4 2 2 3" xfId="17342"/>
    <cellStyle name="Calculation 2 3 3 4 2 2 3 2" xfId="46123"/>
    <cellStyle name="Calculation 2 3 3 4 2 2 4" xfId="33961"/>
    <cellStyle name="Calculation 2 3 3 4 2 2 5" xfId="25306"/>
    <cellStyle name="Calculation 2 3 3 4 2 3" xfId="12686"/>
    <cellStyle name="Calculation 2 3 3 4 2 3 2" xfId="41529"/>
    <cellStyle name="Calculation 2 3 3 4 2 4" xfId="29778"/>
    <cellStyle name="Calculation 2 3 3 4 2 5" xfId="12893"/>
    <cellStyle name="Calculation 2 3 3 4 3" xfId="722"/>
    <cellStyle name="Calculation 2 3 3 4 3 2" xfId="4944"/>
    <cellStyle name="Calculation 2 3 3 4 3 2 2" xfId="13137"/>
    <cellStyle name="Calculation 2 3 3 4 3 2 2 2" xfId="41919"/>
    <cellStyle name="Calculation 2 3 3 4 3 2 3" xfId="17343"/>
    <cellStyle name="Calculation 2 3 3 4 3 2 3 2" xfId="46124"/>
    <cellStyle name="Calculation 2 3 3 4 3 2 4" xfId="33962"/>
    <cellStyle name="Calculation 2 3 3 4 3 2 5" xfId="25307"/>
    <cellStyle name="Calculation 2 3 3 4 3 3" xfId="12685"/>
    <cellStyle name="Calculation 2 3 3 4 3 3 2" xfId="41528"/>
    <cellStyle name="Calculation 2 3 3 4 3 4" xfId="29779"/>
    <cellStyle name="Calculation 2 3 3 4 3 5" xfId="12894"/>
    <cellStyle name="Calculation 2 3 3 4 4" xfId="4942"/>
    <cellStyle name="Calculation 2 3 3 4 4 2" xfId="13135"/>
    <cellStyle name="Calculation 2 3 3 4 4 2 2" xfId="41917"/>
    <cellStyle name="Calculation 2 3 3 4 4 3" xfId="17341"/>
    <cellStyle name="Calculation 2 3 3 4 4 3 2" xfId="46122"/>
    <cellStyle name="Calculation 2 3 3 4 4 4" xfId="33960"/>
    <cellStyle name="Calculation 2 3 3 4 4 5" xfId="25305"/>
    <cellStyle name="Calculation 2 3 3 4 5" xfId="12687"/>
    <cellStyle name="Calculation 2 3 3 4 5 2" xfId="41530"/>
    <cellStyle name="Calculation 2 3 3 4 6" xfId="29777"/>
    <cellStyle name="Calculation 2 3 3 4 7" xfId="12892"/>
    <cellStyle name="Calculation 2 3 3 5" xfId="723"/>
    <cellStyle name="Calculation 2 3 3 5 2" xfId="724"/>
    <cellStyle name="Calculation 2 3 3 5 2 2" xfId="4946"/>
    <cellStyle name="Calculation 2 3 3 5 2 2 2" xfId="13139"/>
    <cellStyle name="Calculation 2 3 3 5 2 2 2 2" xfId="41921"/>
    <cellStyle name="Calculation 2 3 3 5 2 2 3" xfId="17345"/>
    <cellStyle name="Calculation 2 3 3 5 2 2 3 2" xfId="46126"/>
    <cellStyle name="Calculation 2 3 3 5 2 2 4" xfId="33964"/>
    <cellStyle name="Calculation 2 3 3 5 2 2 5" xfId="25309"/>
    <cellStyle name="Calculation 2 3 3 5 2 3" xfId="12683"/>
    <cellStyle name="Calculation 2 3 3 5 2 3 2" xfId="41526"/>
    <cellStyle name="Calculation 2 3 3 5 2 4" xfId="29781"/>
    <cellStyle name="Calculation 2 3 3 5 2 5" xfId="12896"/>
    <cellStyle name="Calculation 2 3 3 5 3" xfId="725"/>
    <cellStyle name="Calculation 2 3 3 5 3 2" xfId="4947"/>
    <cellStyle name="Calculation 2 3 3 5 3 2 2" xfId="13140"/>
    <cellStyle name="Calculation 2 3 3 5 3 2 2 2" xfId="41922"/>
    <cellStyle name="Calculation 2 3 3 5 3 2 3" xfId="17346"/>
    <cellStyle name="Calculation 2 3 3 5 3 2 3 2" xfId="46127"/>
    <cellStyle name="Calculation 2 3 3 5 3 2 4" xfId="33965"/>
    <cellStyle name="Calculation 2 3 3 5 3 2 5" xfId="25310"/>
    <cellStyle name="Calculation 2 3 3 5 3 3" xfId="12682"/>
    <cellStyle name="Calculation 2 3 3 5 3 3 2" xfId="41525"/>
    <cellStyle name="Calculation 2 3 3 5 3 4" xfId="29782"/>
    <cellStyle name="Calculation 2 3 3 5 3 5" xfId="12897"/>
    <cellStyle name="Calculation 2 3 3 5 4" xfId="4945"/>
    <cellStyle name="Calculation 2 3 3 5 4 2" xfId="13138"/>
    <cellStyle name="Calculation 2 3 3 5 4 2 2" xfId="41920"/>
    <cellStyle name="Calculation 2 3 3 5 4 3" xfId="17344"/>
    <cellStyle name="Calculation 2 3 3 5 4 3 2" xfId="46125"/>
    <cellStyle name="Calculation 2 3 3 5 4 4" xfId="33963"/>
    <cellStyle name="Calculation 2 3 3 5 4 5" xfId="25308"/>
    <cellStyle name="Calculation 2 3 3 5 5" xfId="12684"/>
    <cellStyle name="Calculation 2 3 3 5 5 2" xfId="41527"/>
    <cellStyle name="Calculation 2 3 3 5 6" xfId="29780"/>
    <cellStyle name="Calculation 2 3 3 5 7" xfId="12895"/>
    <cellStyle name="Calculation 2 3 3 6" xfId="726"/>
    <cellStyle name="Calculation 2 3 3 6 2" xfId="727"/>
    <cellStyle name="Calculation 2 3 3 6 2 2" xfId="4949"/>
    <cellStyle name="Calculation 2 3 3 6 2 2 2" xfId="13142"/>
    <cellStyle name="Calculation 2 3 3 6 2 2 2 2" xfId="41924"/>
    <cellStyle name="Calculation 2 3 3 6 2 2 3" xfId="17348"/>
    <cellStyle name="Calculation 2 3 3 6 2 2 3 2" xfId="46129"/>
    <cellStyle name="Calculation 2 3 3 6 2 2 4" xfId="33967"/>
    <cellStyle name="Calculation 2 3 3 6 2 2 5" xfId="25312"/>
    <cellStyle name="Calculation 2 3 3 6 2 3" xfId="12680"/>
    <cellStyle name="Calculation 2 3 3 6 2 3 2" xfId="41523"/>
    <cellStyle name="Calculation 2 3 3 6 2 4" xfId="29784"/>
    <cellStyle name="Calculation 2 3 3 6 2 5" xfId="12899"/>
    <cellStyle name="Calculation 2 3 3 6 3" xfId="728"/>
    <cellStyle name="Calculation 2 3 3 6 3 2" xfId="4950"/>
    <cellStyle name="Calculation 2 3 3 6 3 2 2" xfId="13143"/>
    <cellStyle name="Calculation 2 3 3 6 3 2 2 2" xfId="41925"/>
    <cellStyle name="Calculation 2 3 3 6 3 2 3" xfId="17349"/>
    <cellStyle name="Calculation 2 3 3 6 3 2 3 2" xfId="46130"/>
    <cellStyle name="Calculation 2 3 3 6 3 2 4" xfId="33968"/>
    <cellStyle name="Calculation 2 3 3 6 3 2 5" xfId="25313"/>
    <cellStyle name="Calculation 2 3 3 6 3 3" xfId="12679"/>
    <cellStyle name="Calculation 2 3 3 6 3 3 2" xfId="41522"/>
    <cellStyle name="Calculation 2 3 3 6 3 4" xfId="29785"/>
    <cellStyle name="Calculation 2 3 3 6 3 5" xfId="12900"/>
    <cellStyle name="Calculation 2 3 3 6 4" xfId="4948"/>
    <cellStyle name="Calculation 2 3 3 6 4 2" xfId="13141"/>
    <cellStyle name="Calculation 2 3 3 6 4 2 2" xfId="41923"/>
    <cellStyle name="Calculation 2 3 3 6 4 3" xfId="17347"/>
    <cellStyle name="Calculation 2 3 3 6 4 3 2" xfId="46128"/>
    <cellStyle name="Calculation 2 3 3 6 4 4" xfId="33966"/>
    <cellStyle name="Calculation 2 3 3 6 4 5" xfId="25311"/>
    <cellStyle name="Calculation 2 3 3 6 5" xfId="12681"/>
    <cellStyle name="Calculation 2 3 3 6 5 2" xfId="41524"/>
    <cellStyle name="Calculation 2 3 3 6 6" xfId="29783"/>
    <cellStyle name="Calculation 2 3 3 6 7" xfId="12898"/>
    <cellStyle name="Calculation 2 3 3 7" xfId="729"/>
    <cellStyle name="Calculation 2 3 3 7 2" xfId="730"/>
    <cellStyle name="Calculation 2 3 3 7 2 2" xfId="4952"/>
    <cellStyle name="Calculation 2 3 3 7 2 2 2" xfId="13145"/>
    <cellStyle name="Calculation 2 3 3 7 2 2 2 2" xfId="41927"/>
    <cellStyle name="Calculation 2 3 3 7 2 2 3" xfId="17351"/>
    <cellStyle name="Calculation 2 3 3 7 2 2 3 2" xfId="46132"/>
    <cellStyle name="Calculation 2 3 3 7 2 2 4" xfId="33970"/>
    <cellStyle name="Calculation 2 3 3 7 2 2 5" xfId="25315"/>
    <cellStyle name="Calculation 2 3 3 7 2 3" xfId="12677"/>
    <cellStyle name="Calculation 2 3 3 7 2 3 2" xfId="41520"/>
    <cellStyle name="Calculation 2 3 3 7 2 4" xfId="29787"/>
    <cellStyle name="Calculation 2 3 3 7 2 5" xfId="12902"/>
    <cellStyle name="Calculation 2 3 3 7 3" xfId="731"/>
    <cellStyle name="Calculation 2 3 3 7 3 2" xfId="4953"/>
    <cellStyle name="Calculation 2 3 3 7 3 2 2" xfId="13146"/>
    <cellStyle name="Calculation 2 3 3 7 3 2 2 2" xfId="41928"/>
    <cellStyle name="Calculation 2 3 3 7 3 2 3" xfId="17352"/>
    <cellStyle name="Calculation 2 3 3 7 3 2 3 2" xfId="46133"/>
    <cellStyle name="Calculation 2 3 3 7 3 2 4" xfId="33971"/>
    <cellStyle name="Calculation 2 3 3 7 3 2 5" xfId="25316"/>
    <cellStyle name="Calculation 2 3 3 7 3 3" xfId="12676"/>
    <cellStyle name="Calculation 2 3 3 7 3 3 2" xfId="41519"/>
    <cellStyle name="Calculation 2 3 3 7 3 4" xfId="29788"/>
    <cellStyle name="Calculation 2 3 3 7 3 5" xfId="12903"/>
    <cellStyle name="Calculation 2 3 3 7 4" xfId="4951"/>
    <cellStyle name="Calculation 2 3 3 7 4 2" xfId="13144"/>
    <cellStyle name="Calculation 2 3 3 7 4 2 2" xfId="41926"/>
    <cellStyle name="Calculation 2 3 3 7 4 3" xfId="17350"/>
    <cellStyle name="Calculation 2 3 3 7 4 3 2" xfId="46131"/>
    <cellStyle name="Calculation 2 3 3 7 4 4" xfId="33969"/>
    <cellStyle name="Calculation 2 3 3 7 4 5" xfId="25314"/>
    <cellStyle name="Calculation 2 3 3 7 5" xfId="12678"/>
    <cellStyle name="Calculation 2 3 3 7 5 2" xfId="41521"/>
    <cellStyle name="Calculation 2 3 3 7 6" xfId="29786"/>
    <cellStyle name="Calculation 2 3 3 7 7" xfId="12901"/>
    <cellStyle name="Calculation 2 3 3 8" xfId="732"/>
    <cellStyle name="Calculation 2 3 3 8 2" xfId="4954"/>
    <cellStyle name="Calculation 2 3 3 8 2 2" xfId="13147"/>
    <cellStyle name="Calculation 2 3 3 8 2 2 2" xfId="41929"/>
    <cellStyle name="Calculation 2 3 3 8 2 3" xfId="17353"/>
    <cellStyle name="Calculation 2 3 3 8 2 3 2" xfId="46134"/>
    <cellStyle name="Calculation 2 3 3 8 2 4" xfId="33972"/>
    <cellStyle name="Calculation 2 3 3 8 2 5" xfId="25317"/>
    <cellStyle name="Calculation 2 3 3 8 3" xfId="12675"/>
    <cellStyle name="Calculation 2 3 3 8 3 2" xfId="41518"/>
    <cellStyle name="Calculation 2 3 3 8 4" xfId="29789"/>
    <cellStyle name="Calculation 2 3 3 8 5" xfId="12904"/>
    <cellStyle name="Calculation 2 3 3 9" xfId="733"/>
    <cellStyle name="Calculation 2 3 3 9 2" xfId="4955"/>
    <cellStyle name="Calculation 2 3 3 9 2 2" xfId="13148"/>
    <cellStyle name="Calculation 2 3 3 9 2 2 2" xfId="41930"/>
    <cellStyle name="Calculation 2 3 3 9 2 3" xfId="17354"/>
    <cellStyle name="Calculation 2 3 3 9 2 3 2" xfId="46135"/>
    <cellStyle name="Calculation 2 3 3 9 2 4" xfId="33973"/>
    <cellStyle name="Calculation 2 3 3 9 2 5" xfId="25318"/>
    <cellStyle name="Calculation 2 3 3 9 3" xfId="12674"/>
    <cellStyle name="Calculation 2 3 3 9 3 2" xfId="41517"/>
    <cellStyle name="Calculation 2 3 3 9 4" xfId="29790"/>
    <cellStyle name="Calculation 2 3 3 9 5" xfId="12905"/>
    <cellStyle name="Calculation 2 3 4" xfId="328"/>
    <cellStyle name="Calculation 2 3 4 10" xfId="8827"/>
    <cellStyle name="Calculation 2 3 4 10 2" xfId="17020"/>
    <cellStyle name="Calculation 2 3 4 10 2 2" xfId="45802"/>
    <cellStyle name="Calculation 2 3 4 10 3" xfId="21226"/>
    <cellStyle name="Calculation 2 3 4 10 3 2" xfId="50007"/>
    <cellStyle name="Calculation 2 3 4 10 4" xfId="37845"/>
    <cellStyle name="Calculation 2 3 4 10 5" xfId="29190"/>
    <cellStyle name="Calculation 2 3 4 11" xfId="4956"/>
    <cellStyle name="Calculation 2 3 4 11 2" xfId="13149"/>
    <cellStyle name="Calculation 2 3 4 11 2 2" xfId="41931"/>
    <cellStyle name="Calculation 2 3 4 11 3" xfId="17355"/>
    <cellStyle name="Calculation 2 3 4 11 3 2" xfId="46136"/>
    <cellStyle name="Calculation 2 3 4 11 4" xfId="33974"/>
    <cellStyle name="Calculation 2 3 4 11 5" xfId="25319"/>
    <cellStyle name="Calculation 2 3 4 12" xfId="734"/>
    <cellStyle name="Calculation 2 3 4 12 2" xfId="29791"/>
    <cellStyle name="Calculation 2 3 4 13" xfId="12673"/>
    <cellStyle name="Calculation 2 3 4 13 2" xfId="41516"/>
    <cellStyle name="Calculation 2 3 4 14" xfId="29396"/>
    <cellStyle name="Calculation 2 3 4 15" xfId="12906"/>
    <cellStyle name="Calculation 2 3 4 2" xfId="735"/>
    <cellStyle name="Calculation 2 3 4 2 2" xfId="736"/>
    <cellStyle name="Calculation 2 3 4 2 2 2" xfId="4958"/>
    <cellStyle name="Calculation 2 3 4 2 2 2 2" xfId="13151"/>
    <cellStyle name="Calculation 2 3 4 2 2 2 2 2" xfId="41933"/>
    <cellStyle name="Calculation 2 3 4 2 2 2 3" xfId="17357"/>
    <cellStyle name="Calculation 2 3 4 2 2 2 3 2" xfId="46138"/>
    <cellStyle name="Calculation 2 3 4 2 2 2 4" xfId="33976"/>
    <cellStyle name="Calculation 2 3 4 2 2 2 5" xfId="25321"/>
    <cellStyle name="Calculation 2 3 4 2 2 3" xfId="12671"/>
    <cellStyle name="Calculation 2 3 4 2 2 3 2" xfId="41514"/>
    <cellStyle name="Calculation 2 3 4 2 2 4" xfId="29793"/>
    <cellStyle name="Calculation 2 3 4 2 2 5" xfId="12908"/>
    <cellStyle name="Calculation 2 3 4 2 3" xfId="737"/>
    <cellStyle name="Calculation 2 3 4 2 3 2" xfId="4959"/>
    <cellStyle name="Calculation 2 3 4 2 3 2 2" xfId="13152"/>
    <cellStyle name="Calculation 2 3 4 2 3 2 2 2" xfId="41934"/>
    <cellStyle name="Calculation 2 3 4 2 3 2 3" xfId="17358"/>
    <cellStyle name="Calculation 2 3 4 2 3 2 3 2" xfId="46139"/>
    <cellStyle name="Calculation 2 3 4 2 3 2 4" xfId="33977"/>
    <cellStyle name="Calculation 2 3 4 2 3 2 5" xfId="25322"/>
    <cellStyle name="Calculation 2 3 4 2 3 3" xfId="12670"/>
    <cellStyle name="Calculation 2 3 4 2 3 3 2" xfId="41513"/>
    <cellStyle name="Calculation 2 3 4 2 3 4" xfId="29794"/>
    <cellStyle name="Calculation 2 3 4 2 3 5" xfId="12909"/>
    <cellStyle name="Calculation 2 3 4 2 4" xfId="4957"/>
    <cellStyle name="Calculation 2 3 4 2 4 2" xfId="13150"/>
    <cellStyle name="Calculation 2 3 4 2 4 2 2" xfId="41932"/>
    <cellStyle name="Calculation 2 3 4 2 4 3" xfId="17356"/>
    <cellStyle name="Calculation 2 3 4 2 4 3 2" xfId="46137"/>
    <cellStyle name="Calculation 2 3 4 2 4 4" xfId="33975"/>
    <cellStyle name="Calculation 2 3 4 2 4 5" xfId="25320"/>
    <cellStyle name="Calculation 2 3 4 2 5" xfId="12672"/>
    <cellStyle name="Calculation 2 3 4 2 5 2" xfId="41515"/>
    <cellStyle name="Calculation 2 3 4 2 6" xfId="29792"/>
    <cellStyle name="Calculation 2 3 4 2 7" xfId="12907"/>
    <cellStyle name="Calculation 2 3 4 3" xfId="738"/>
    <cellStyle name="Calculation 2 3 4 3 2" xfId="739"/>
    <cellStyle name="Calculation 2 3 4 3 2 2" xfId="4961"/>
    <cellStyle name="Calculation 2 3 4 3 2 2 2" xfId="13154"/>
    <cellStyle name="Calculation 2 3 4 3 2 2 2 2" xfId="41936"/>
    <cellStyle name="Calculation 2 3 4 3 2 2 3" xfId="17360"/>
    <cellStyle name="Calculation 2 3 4 3 2 2 3 2" xfId="46141"/>
    <cellStyle name="Calculation 2 3 4 3 2 2 4" xfId="33979"/>
    <cellStyle name="Calculation 2 3 4 3 2 2 5" xfId="25324"/>
    <cellStyle name="Calculation 2 3 4 3 2 3" xfId="12668"/>
    <cellStyle name="Calculation 2 3 4 3 2 3 2" xfId="41511"/>
    <cellStyle name="Calculation 2 3 4 3 2 4" xfId="29796"/>
    <cellStyle name="Calculation 2 3 4 3 2 5" xfId="12911"/>
    <cellStyle name="Calculation 2 3 4 3 3" xfId="740"/>
    <cellStyle name="Calculation 2 3 4 3 3 2" xfId="4962"/>
    <cellStyle name="Calculation 2 3 4 3 3 2 2" xfId="13155"/>
    <cellStyle name="Calculation 2 3 4 3 3 2 2 2" xfId="41937"/>
    <cellStyle name="Calculation 2 3 4 3 3 2 3" xfId="17361"/>
    <cellStyle name="Calculation 2 3 4 3 3 2 3 2" xfId="46142"/>
    <cellStyle name="Calculation 2 3 4 3 3 2 4" xfId="33980"/>
    <cellStyle name="Calculation 2 3 4 3 3 2 5" xfId="25325"/>
    <cellStyle name="Calculation 2 3 4 3 3 3" xfId="12667"/>
    <cellStyle name="Calculation 2 3 4 3 3 3 2" xfId="41510"/>
    <cellStyle name="Calculation 2 3 4 3 3 4" xfId="29797"/>
    <cellStyle name="Calculation 2 3 4 3 3 5" xfId="12912"/>
    <cellStyle name="Calculation 2 3 4 3 4" xfId="741"/>
    <cellStyle name="Calculation 2 3 4 3 4 2" xfId="4963"/>
    <cellStyle name="Calculation 2 3 4 3 4 2 2" xfId="13156"/>
    <cellStyle name="Calculation 2 3 4 3 4 2 2 2" xfId="41938"/>
    <cellStyle name="Calculation 2 3 4 3 4 2 3" xfId="17362"/>
    <cellStyle name="Calculation 2 3 4 3 4 2 3 2" xfId="46143"/>
    <cellStyle name="Calculation 2 3 4 3 4 2 4" xfId="33981"/>
    <cellStyle name="Calculation 2 3 4 3 4 2 5" xfId="25326"/>
    <cellStyle name="Calculation 2 3 4 3 4 3" xfId="12666"/>
    <cellStyle name="Calculation 2 3 4 3 4 3 2" xfId="41509"/>
    <cellStyle name="Calculation 2 3 4 3 4 4" xfId="29798"/>
    <cellStyle name="Calculation 2 3 4 3 4 5" xfId="12913"/>
    <cellStyle name="Calculation 2 3 4 3 5" xfId="4960"/>
    <cellStyle name="Calculation 2 3 4 3 5 2" xfId="13153"/>
    <cellStyle name="Calculation 2 3 4 3 5 2 2" xfId="41935"/>
    <cellStyle name="Calculation 2 3 4 3 5 3" xfId="17359"/>
    <cellStyle name="Calculation 2 3 4 3 5 3 2" xfId="46140"/>
    <cellStyle name="Calculation 2 3 4 3 5 4" xfId="33978"/>
    <cellStyle name="Calculation 2 3 4 3 5 5" xfId="25323"/>
    <cellStyle name="Calculation 2 3 4 3 6" xfId="12669"/>
    <cellStyle name="Calculation 2 3 4 3 6 2" xfId="41512"/>
    <cellStyle name="Calculation 2 3 4 3 7" xfId="29795"/>
    <cellStyle name="Calculation 2 3 4 3 8" xfId="12910"/>
    <cellStyle name="Calculation 2 3 4 4" xfId="742"/>
    <cellStyle name="Calculation 2 3 4 4 2" xfId="743"/>
    <cellStyle name="Calculation 2 3 4 4 2 2" xfId="4965"/>
    <cellStyle name="Calculation 2 3 4 4 2 2 2" xfId="13158"/>
    <cellStyle name="Calculation 2 3 4 4 2 2 2 2" xfId="41940"/>
    <cellStyle name="Calculation 2 3 4 4 2 2 3" xfId="17364"/>
    <cellStyle name="Calculation 2 3 4 4 2 2 3 2" xfId="46145"/>
    <cellStyle name="Calculation 2 3 4 4 2 2 4" xfId="33983"/>
    <cellStyle name="Calculation 2 3 4 4 2 2 5" xfId="25328"/>
    <cellStyle name="Calculation 2 3 4 4 2 3" xfId="12664"/>
    <cellStyle name="Calculation 2 3 4 4 2 3 2" xfId="41507"/>
    <cellStyle name="Calculation 2 3 4 4 2 4" xfId="29800"/>
    <cellStyle name="Calculation 2 3 4 4 2 5" xfId="12915"/>
    <cellStyle name="Calculation 2 3 4 4 3" xfId="744"/>
    <cellStyle name="Calculation 2 3 4 4 3 2" xfId="4966"/>
    <cellStyle name="Calculation 2 3 4 4 3 2 2" xfId="13159"/>
    <cellStyle name="Calculation 2 3 4 4 3 2 2 2" xfId="41941"/>
    <cellStyle name="Calculation 2 3 4 4 3 2 3" xfId="17365"/>
    <cellStyle name="Calculation 2 3 4 4 3 2 3 2" xfId="46146"/>
    <cellStyle name="Calculation 2 3 4 4 3 2 4" xfId="33984"/>
    <cellStyle name="Calculation 2 3 4 4 3 2 5" xfId="25329"/>
    <cellStyle name="Calculation 2 3 4 4 3 3" xfId="12663"/>
    <cellStyle name="Calculation 2 3 4 4 3 3 2" xfId="41506"/>
    <cellStyle name="Calculation 2 3 4 4 3 4" xfId="29801"/>
    <cellStyle name="Calculation 2 3 4 4 3 5" xfId="12916"/>
    <cellStyle name="Calculation 2 3 4 4 4" xfId="4964"/>
    <cellStyle name="Calculation 2 3 4 4 4 2" xfId="13157"/>
    <cellStyle name="Calculation 2 3 4 4 4 2 2" xfId="41939"/>
    <cellStyle name="Calculation 2 3 4 4 4 3" xfId="17363"/>
    <cellStyle name="Calculation 2 3 4 4 4 3 2" xfId="46144"/>
    <cellStyle name="Calculation 2 3 4 4 4 4" xfId="33982"/>
    <cellStyle name="Calculation 2 3 4 4 4 5" xfId="25327"/>
    <cellStyle name="Calculation 2 3 4 4 5" xfId="12665"/>
    <cellStyle name="Calculation 2 3 4 4 5 2" xfId="41508"/>
    <cellStyle name="Calculation 2 3 4 4 6" xfId="29799"/>
    <cellStyle name="Calculation 2 3 4 4 7" xfId="12914"/>
    <cellStyle name="Calculation 2 3 4 5" xfId="745"/>
    <cellStyle name="Calculation 2 3 4 5 2" xfId="746"/>
    <cellStyle name="Calculation 2 3 4 5 2 2" xfId="4968"/>
    <cellStyle name="Calculation 2 3 4 5 2 2 2" xfId="13161"/>
    <cellStyle name="Calculation 2 3 4 5 2 2 2 2" xfId="41943"/>
    <cellStyle name="Calculation 2 3 4 5 2 2 3" xfId="17367"/>
    <cellStyle name="Calculation 2 3 4 5 2 2 3 2" xfId="46148"/>
    <cellStyle name="Calculation 2 3 4 5 2 2 4" xfId="33986"/>
    <cellStyle name="Calculation 2 3 4 5 2 2 5" xfId="25331"/>
    <cellStyle name="Calculation 2 3 4 5 2 3" xfId="12661"/>
    <cellStyle name="Calculation 2 3 4 5 2 3 2" xfId="41504"/>
    <cellStyle name="Calculation 2 3 4 5 2 4" xfId="29803"/>
    <cellStyle name="Calculation 2 3 4 5 2 5" xfId="12918"/>
    <cellStyle name="Calculation 2 3 4 5 3" xfId="747"/>
    <cellStyle name="Calculation 2 3 4 5 3 2" xfId="4969"/>
    <cellStyle name="Calculation 2 3 4 5 3 2 2" xfId="13162"/>
    <cellStyle name="Calculation 2 3 4 5 3 2 2 2" xfId="41944"/>
    <cellStyle name="Calculation 2 3 4 5 3 2 3" xfId="17368"/>
    <cellStyle name="Calculation 2 3 4 5 3 2 3 2" xfId="46149"/>
    <cellStyle name="Calculation 2 3 4 5 3 2 4" xfId="33987"/>
    <cellStyle name="Calculation 2 3 4 5 3 2 5" xfId="25332"/>
    <cellStyle name="Calculation 2 3 4 5 3 3" xfId="12660"/>
    <cellStyle name="Calculation 2 3 4 5 3 3 2" xfId="41503"/>
    <cellStyle name="Calculation 2 3 4 5 3 4" xfId="29804"/>
    <cellStyle name="Calculation 2 3 4 5 3 5" xfId="12919"/>
    <cellStyle name="Calculation 2 3 4 5 4" xfId="4967"/>
    <cellStyle name="Calculation 2 3 4 5 4 2" xfId="13160"/>
    <cellStyle name="Calculation 2 3 4 5 4 2 2" xfId="41942"/>
    <cellStyle name="Calculation 2 3 4 5 4 3" xfId="17366"/>
    <cellStyle name="Calculation 2 3 4 5 4 3 2" xfId="46147"/>
    <cellStyle name="Calculation 2 3 4 5 4 4" xfId="33985"/>
    <cellStyle name="Calculation 2 3 4 5 4 5" xfId="25330"/>
    <cellStyle name="Calculation 2 3 4 5 5" xfId="12662"/>
    <cellStyle name="Calculation 2 3 4 5 5 2" xfId="41505"/>
    <cellStyle name="Calculation 2 3 4 5 6" xfId="29802"/>
    <cellStyle name="Calculation 2 3 4 5 7" xfId="12917"/>
    <cellStyle name="Calculation 2 3 4 6" xfId="748"/>
    <cellStyle name="Calculation 2 3 4 6 2" xfId="749"/>
    <cellStyle name="Calculation 2 3 4 6 2 2" xfId="4971"/>
    <cellStyle name="Calculation 2 3 4 6 2 2 2" xfId="13164"/>
    <cellStyle name="Calculation 2 3 4 6 2 2 2 2" xfId="41946"/>
    <cellStyle name="Calculation 2 3 4 6 2 2 3" xfId="17370"/>
    <cellStyle name="Calculation 2 3 4 6 2 2 3 2" xfId="46151"/>
    <cellStyle name="Calculation 2 3 4 6 2 2 4" xfId="33989"/>
    <cellStyle name="Calculation 2 3 4 6 2 2 5" xfId="25334"/>
    <cellStyle name="Calculation 2 3 4 6 2 3" xfId="12658"/>
    <cellStyle name="Calculation 2 3 4 6 2 3 2" xfId="41501"/>
    <cellStyle name="Calculation 2 3 4 6 2 4" xfId="29806"/>
    <cellStyle name="Calculation 2 3 4 6 2 5" xfId="12921"/>
    <cellStyle name="Calculation 2 3 4 6 3" xfId="750"/>
    <cellStyle name="Calculation 2 3 4 6 3 2" xfId="4972"/>
    <cellStyle name="Calculation 2 3 4 6 3 2 2" xfId="13165"/>
    <cellStyle name="Calculation 2 3 4 6 3 2 2 2" xfId="41947"/>
    <cellStyle name="Calculation 2 3 4 6 3 2 3" xfId="17371"/>
    <cellStyle name="Calculation 2 3 4 6 3 2 3 2" xfId="46152"/>
    <cellStyle name="Calculation 2 3 4 6 3 2 4" xfId="33990"/>
    <cellStyle name="Calculation 2 3 4 6 3 2 5" xfId="25335"/>
    <cellStyle name="Calculation 2 3 4 6 3 3" xfId="12657"/>
    <cellStyle name="Calculation 2 3 4 6 3 3 2" xfId="41500"/>
    <cellStyle name="Calculation 2 3 4 6 3 4" xfId="29807"/>
    <cellStyle name="Calculation 2 3 4 6 3 5" xfId="12922"/>
    <cellStyle name="Calculation 2 3 4 6 4" xfId="4970"/>
    <cellStyle name="Calculation 2 3 4 6 4 2" xfId="13163"/>
    <cellStyle name="Calculation 2 3 4 6 4 2 2" xfId="41945"/>
    <cellStyle name="Calculation 2 3 4 6 4 3" xfId="17369"/>
    <cellStyle name="Calculation 2 3 4 6 4 3 2" xfId="46150"/>
    <cellStyle name="Calculation 2 3 4 6 4 4" xfId="33988"/>
    <cellStyle name="Calculation 2 3 4 6 4 5" xfId="25333"/>
    <cellStyle name="Calculation 2 3 4 6 5" xfId="12659"/>
    <cellStyle name="Calculation 2 3 4 6 5 2" xfId="41502"/>
    <cellStyle name="Calculation 2 3 4 6 6" xfId="29805"/>
    <cellStyle name="Calculation 2 3 4 6 7" xfId="12920"/>
    <cellStyle name="Calculation 2 3 4 7" xfId="751"/>
    <cellStyle name="Calculation 2 3 4 7 2" xfId="4973"/>
    <cellStyle name="Calculation 2 3 4 7 2 2" xfId="13166"/>
    <cellStyle name="Calculation 2 3 4 7 2 2 2" xfId="41948"/>
    <cellStyle name="Calculation 2 3 4 7 2 3" xfId="17372"/>
    <cellStyle name="Calculation 2 3 4 7 2 3 2" xfId="46153"/>
    <cellStyle name="Calculation 2 3 4 7 2 4" xfId="33991"/>
    <cellStyle name="Calculation 2 3 4 7 2 5" xfId="25336"/>
    <cellStyle name="Calculation 2 3 4 7 3" xfId="12656"/>
    <cellStyle name="Calculation 2 3 4 7 3 2" xfId="41499"/>
    <cellStyle name="Calculation 2 3 4 7 4" xfId="29808"/>
    <cellStyle name="Calculation 2 3 4 7 5" xfId="12923"/>
    <cellStyle name="Calculation 2 3 4 8" xfId="752"/>
    <cellStyle name="Calculation 2 3 4 8 2" xfId="4974"/>
    <cellStyle name="Calculation 2 3 4 8 2 2" xfId="13167"/>
    <cellStyle name="Calculation 2 3 4 8 2 2 2" xfId="41949"/>
    <cellStyle name="Calculation 2 3 4 8 2 3" xfId="17373"/>
    <cellStyle name="Calculation 2 3 4 8 2 3 2" xfId="46154"/>
    <cellStyle name="Calculation 2 3 4 8 2 4" xfId="33992"/>
    <cellStyle name="Calculation 2 3 4 8 2 5" xfId="25337"/>
    <cellStyle name="Calculation 2 3 4 8 3" xfId="12655"/>
    <cellStyle name="Calculation 2 3 4 8 3 2" xfId="41498"/>
    <cellStyle name="Calculation 2 3 4 8 4" xfId="29809"/>
    <cellStyle name="Calculation 2 3 4 8 5" xfId="12924"/>
    <cellStyle name="Calculation 2 3 4 9" xfId="753"/>
    <cellStyle name="Calculation 2 3 4 9 2" xfId="4975"/>
    <cellStyle name="Calculation 2 3 4 9 2 2" xfId="13168"/>
    <cellStyle name="Calculation 2 3 4 9 2 2 2" xfId="41950"/>
    <cellStyle name="Calculation 2 3 4 9 2 3" xfId="17374"/>
    <cellStyle name="Calculation 2 3 4 9 2 3 2" xfId="46155"/>
    <cellStyle name="Calculation 2 3 4 9 2 4" xfId="33993"/>
    <cellStyle name="Calculation 2 3 4 9 2 5" xfId="25338"/>
    <cellStyle name="Calculation 2 3 4 9 3" xfId="12654"/>
    <cellStyle name="Calculation 2 3 4 9 3 2" xfId="41497"/>
    <cellStyle name="Calculation 2 3 4 9 4" xfId="29810"/>
    <cellStyle name="Calculation 2 3 4 9 5" xfId="12925"/>
    <cellStyle name="Calculation 2 3 5" xfId="754"/>
    <cellStyle name="Calculation 2 3 5 2" xfId="755"/>
    <cellStyle name="Calculation 2 3 5 2 2" xfId="4977"/>
    <cellStyle name="Calculation 2 3 5 2 2 2" xfId="13170"/>
    <cellStyle name="Calculation 2 3 5 2 2 2 2" xfId="41952"/>
    <cellStyle name="Calculation 2 3 5 2 2 3" xfId="17376"/>
    <cellStyle name="Calculation 2 3 5 2 2 3 2" xfId="46157"/>
    <cellStyle name="Calculation 2 3 5 2 2 4" xfId="33995"/>
    <cellStyle name="Calculation 2 3 5 2 2 5" xfId="25340"/>
    <cellStyle name="Calculation 2 3 5 2 3" xfId="12652"/>
    <cellStyle name="Calculation 2 3 5 2 3 2" xfId="41495"/>
    <cellStyle name="Calculation 2 3 5 2 4" xfId="29812"/>
    <cellStyle name="Calculation 2 3 5 2 5" xfId="12927"/>
    <cellStyle name="Calculation 2 3 5 3" xfId="756"/>
    <cellStyle name="Calculation 2 3 5 3 2" xfId="4978"/>
    <cellStyle name="Calculation 2 3 5 3 2 2" xfId="13171"/>
    <cellStyle name="Calculation 2 3 5 3 2 2 2" xfId="41953"/>
    <cellStyle name="Calculation 2 3 5 3 2 3" xfId="17377"/>
    <cellStyle name="Calculation 2 3 5 3 2 3 2" xfId="46158"/>
    <cellStyle name="Calculation 2 3 5 3 2 4" xfId="33996"/>
    <cellStyle name="Calculation 2 3 5 3 2 5" xfId="25341"/>
    <cellStyle name="Calculation 2 3 5 3 3" xfId="12651"/>
    <cellStyle name="Calculation 2 3 5 3 3 2" xfId="41494"/>
    <cellStyle name="Calculation 2 3 5 3 4" xfId="29813"/>
    <cellStyle name="Calculation 2 3 5 3 5" xfId="12928"/>
    <cellStyle name="Calculation 2 3 5 4" xfId="757"/>
    <cellStyle name="Calculation 2 3 5 4 2" xfId="4979"/>
    <cellStyle name="Calculation 2 3 5 4 2 2" xfId="13172"/>
    <cellStyle name="Calculation 2 3 5 4 2 2 2" xfId="41954"/>
    <cellStyle name="Calculation 2 3 5 4 2 3" xfId="17378"/>
    <cellStyle name="Calculation 2 3 5 4 2 3 2" xfId="46159"/>
    <cellStyle name="Calculation 2 3 5 4 2 4" xfId="33997"/>
    <cellStyle name="Calculation 2 3 5 4 2 5" xfId="25342"/>
    <cellStyle name="Calculation 2 3 5 4 3" xfId="12650"/>
    <cellStyle name="Calculation 2 3 5 4 3 2" xfId="41493"/>
    <cellStyle name="Calculation 2 3 5 4 4" xfId="29814"/>
    <cellStyle name="Calculation 2 3 5 4 5" xfId="12929"/>
    <cellStyle name="Calculation 2 3 5 5" xfId="4976"/>
    <cellStyle name="Calculation 2 3 5 5 2" xfId="13169"/>
    <cellStyle name="Calculation 2 3 5 5 2 2" xfId="41951"/>
    <cellStyle name="Calculation 2 3 5 5 3" xfId="17375"/>
    <cellStyle name="Calculation 2 3 5 5 3 2" xfId="46156"/>
    <cellStyle name="Calculation 2 3 5 5 4" xfId="33994"/>
    <cellStyle name="Calculation 2 3 5 5 5" xfId="25339"/>
    <cellStyle name="Calculation 2 3 5 6" xfId="12653"/>
    <cellStyle name="Calculation 2 3 5 6 2" xfId="41496"/>
    <cellStyle name="Calculation 2 3 5 7" xfId="29811"/>
    <cellStyle name="Calculation 2 3 5 8" xfId="12926"/>
    <cellStyle name="Calculation 2 3 6" xfId="758"/>
    <cellStyle name="Calculation 2 3 6 2" xfId="759"/>
    <cellStyle name="Calculation 2 3 6 2 2" xfId="4981"/>
    <cellStyle name="Calculation 2 3 6 2 2 2" xfId="13174"/>
    <cellStyle name="Calculation 2 3 6 2 2 2 2" xfId="41956"/>
    <cellStyle name="Calculation 2 3 6 2 2 3" xfId="17380"/>
    <cellStyle name="Calculation 2 3 6 2 2 3 2" xfId="46161"/>
    <cellStyle name="Calculation 2 3 6 2 2 4" xfId="33999"/>
    <cellStyle name="Calculation 2 3 6 2 2 5" xfId="25344"/>
    <cellStyle name="Calculation 2 3 6 2 3" xfId="12648"/>
    <cellStyle name="Calculation 2 3 6 2 3 2" xfId="41491"/>
    <cellStyle name="Calculation 2 3 6 2 4" xfId="29816"/>
    <cellStyle name="Calculation 2 3 6 2 5" xfId="12931"/>
    <cellStyle name="Calculation 2 3 6 3" xfId="760"/>
    <cellStyle name="Calculation 2 3 6 3 2" xfId="4982"/>
    <cellStyle name="Calculation 2 3 6 3 2 2" xfId="13175"/>
    <cellStyle name="Calculation 2 3 6 3 2 2 2" xfId="41957"/>
    <cellStyle name="Calculation 2 3 6 3 2 3" xfId="17381"/>
    <cellStyle name="Calculation 2 3 6 3 2 3 2" xfId="46162"/>
    <cellStyle name="Calculation 2 3 6 3 2 4" xfId="34000"/>
    <cellStyle name="Calculation 2 3 6 3 2 5" xfId="25345"/>
    <cellStyle name="Calculation 2 3 6 3 3" xfId="12647"/>
    <cellStyle name="Calculation 2 3 6 3 3 2" xfId="41490"/>
    <cellStyle name="Calculation 2 3 6 3 4" xfId="29817"/>
    <cellStyle name="Calculation 2 3 6 3 5" xfId="12932"/>
    <cellStyle name="Calculation 2 3 6 4" xfId="4980"/>
    <cellStyle name="Calculation 2 3 6 4 2" xfId="13173"/>
    <cellStyle name="Calculation 2 3 6 4 2 2" xfId="41955"/>
    <cellStyle name="Calculation 2 3 6 4 3" xfId="17379"/>
    <cellStyle name="Calculation 2 3 6 4 3 2" xfId="46160"/>
    <cellStyle name="Calculation 2 3 6 4 4" xfId="33998"/>
    <cellStyle name="Calculation 2 3 6 4 5" xfId="25343"/>
    <cellStyle name="Calculation 2 3 6 5" xfId="12649"/>
    <cellStyle name="Calculation 2 3 6 5 2" xfId="41492"/>
    <cellStyle name="Calculation 2 3 6 6" xfId="29815"/>
    <cellStyle name="Calculation 2 3 6 7" xfId="12930"/>
    <cellStyle name="Calculation 2 3 7" xfId="761"/>
    <cellStyle name="Calculation 2 3 7 2" xfId="762"/>
    <cellStyle name="Calculation 2 3 7 2 2" xfId="4984"/>
    <cellStyle name="Calculation 2 3 7 2 2 2" xfId="13177"/>
    <cellStyle name="Calculation 2 3 7 2 2 2 2" xfId="41959"/>
    <cellStyle name="Calculation 2 3 7 2 2 3" xfId="17383"/>
    <cellStyle name="Calculation 2 3 7 2 2 3 2" xfId="46164"/>
    <cellStyle name="Calculation 2 3 7 2 2 4" xfId="34002"/>
    <cellStyle name="Calculation 2 3 7 2 2 5" xfId="25347"/>
    <cellStyle name="Calculation 2 3 7 2 3" xfId="12645"/>
    <cellStyle name="Calculation 2 3 7 2 3 2" xfId="41488"/>
    <cellStyle name="Calculation 2 3 7 2 4" xfId="29819"/>
    <cellStyle name="Calculation 2 3 7 2 5" xfId="21353"/>
    <cellStyle name="Calculation 2 3 7 3" xfId="763"/>
    <cellStyle name="Calculation 2 3 7 3 2" xfId="4985"/>
    <cellStyle name="Calculation 2 3 7 3 2 2" xfId="13178"/>
    <cellStyle name="Calculation 2 3 7 3 2 2 2" xfId="41960"/>
    <cellStyle name="Calculation 2 3 7 3 2 3" xfId="17384"/>
    <cellStyle name="Calculation 2 3 7 3 2 3 2" xfId="46165"/>
    <cellStyle name="Calculation 2 3 7 3 2 4" xfId="34003"/>
    <cellStyle name="Calculation 2 3 7 3 2 5" xfId="25348"/>
    <cellStyle name="Calculation 2 3 7 3 3" xfId="12644"/>
    <cellStyle name="Calculation 2 3 7 3 3 2" xfId="41487"/>
    <cellStyle name="Calculation 2 3 7 3 4" xfId="29820"/>
    <cellStyle name="Calculation 2 3 7 3 5" xfId="21354"/>
    <cellStyle name="Calculation 2 3 7 4" xfId="4983"/>
    <cellStyle name="Calculation 2 3 7 4 2" xfId="13176"/>
    <cellStyle name="Calculation 2 3 7 4 2 2" xfId="41958"/>
    <cellStyle name="Calculation 2 3 7 4 3" xfId="17382"/>
    <cellStyle name="Calculation 2 3 7 4 3 2" xfId="46163"/>
    <cellStyle name="Calculation 2 3 7 4 4" xfId="34001"/>
    <cellStyle name="Calculation 2 3 7 4 5" xfId="25346"/>
    <cellStyle name="Calculation 2 3 7 5" xfId="12646"/>
    <cellStyle name="Calculation 2 3 7 5 2" xfId="41489"/>
    <cellStyle name="Calculation 2 3 7 6" xfId="29818"/>
    <cellStyle name="Calculation 2 3 7 7" xfId="12933"/>
    <cellStyle name="Calculation 2 3 8" xfId="764"/>
    <cellStyle name="Calculation 2 3 8 2" xfId="765"/>
    <cellStyle name="Calculation 2 3 8 2 2" xfId="4987"/>
    <cellStyle name="Calculation 2 3 8 2 2 2" xfId="13180"/>
    <cellStyle name="Calculation 2 3 8 2 2 2 2" xfId="41962"/>
    <cellStyle name="Calculation 2 3 8 2 2 3" xfId="17386"/>
    <cellStyle name="Calculation 2 3 8 2 2 3 2" xfId="46167"/>
    <cellStyle name="Calculation 2 3 8 2 2 4" xfId="34005"/>
    <cellStyle name="Calculation 2 3 8 2 2 5" xfId="25350"/>
    <cellStyle name="Calculation 2 3 8 2 3" xfId="12642"/>
    <cellStyle name="Calculation 2 3 8 2 3 2" xfId="41485"/>
    <cellStyle name="Calculation 2 3 8 2 4" xfId="29822"/>
    <cellStyle name="Calculation 2 3 8 2 5" xfId="21356"/>
    <cellStyle name="Calculation 2 3 8 3" xfId="766"/>
    <cellStyle name="Calculation 2 3 8 3 2" xfId="4988"/>
    <cellStyle name="Calculation 2 3 8 3 2 2" xfId="13181"/>
    <cellStyle name="Calculation 2 3 8 3 2 2 2" xfId="41963"/>
    <cellStyle name="Calculation 2 3 8 3 2 3" xfId="17387"/>
    <cellStyle name="Calculation 2 3 8 3 2 3 2" xfId="46168"/>
    <cellStyle name="Calculation 2 3 8 3 2 4" xfId="34006"/>
    <cellStyle name="Calculation 2 3 8 3 2 5" xfId="25351"/>
    <cellStyle name="Calculation 2 3 8 3 3" xfId="12641"/>
    <cellStyle name="Calculation 2 3 8 3 3 2" xfId="41484"/>
    <cellStyle name="Calculation 2 3 8 3 4" xfId="29823"/>
    <cellStyle name="Calculation 2 3 8 3 5" xfId="21357"/>
    <cellStyle name="Calculation 2 3 8 4" xfId="4986"/>
    <cellStyle name="Calculation 2 3 8 4 2" xfId="13179"/>
    <cellStyle name="Calculation 2 3 8 4 2 2" xfId="41961"/>
    <cellStyle name="Calculation 2 3 8 4 3" xfId="17385"/>
    <cellStyle name="Calculation 2 3 8 4 3 2" xfId="46166"/>
    <cellStyle name="Calculation 2 3 8 4 4" xfId="34004"/>
    <cellStyle name="Calculation 2 3 8 4 5" xfId="25349"/>
    <cellStyle name="Calculation 2 3 8 5" xfId="12643"/>
    <cellStyle name="Calculation 2 3 8 5 2" xfId="41486"/>
    <cellStyle name="Calculation 2 3 8 6" xfId="29821"/>
    <cellStyle name="Calculation 2 3 8 7" xfId="21355"/>
    <cellStyle name="Calculation 2 3 9" xfId="767"/>
    <cellStyle name="Calculation 2 3 9 2" xfId="768"/>
    <cellStyle name="Calculation 2 3 9 2 2" xfId="4990"/>
    <cellStyle name="Calculation 2 3 9 2 2 2" xfId="13183"/>
    <cellStyle name="Calculation 2 3 9 2 2 2 2" xfId="41965"/>
    <cellStyle name="Calculation 2 3 9 2 2 3" xfId="17389"/>
    <cellStyle name="Calculation 2 3 9 2 2 3 2" xfId="46170"/>
    <cellStyle name="Calculation 2 3 9 2 2 4" xfId="34008"/>
    <cellStyle name="Calculation 2 3 9 2 2 5" xfId="25353"/>
    <cellStyle name="Calculation 2 3 9 2 3" xfId="12639"/>
    <cellStyle name="Calculation 2 3 9 2 3 2" xfId="41482"/>
    <cellStyle name="Calculation 2 3 9 2 4" xfId="29825"/>
    <cellStyle name="Calculation 2 3 9 2 5" xfId="21359"/>
    <cellStyle name="Calculation 2 3 9 3" xfId="769"/>
    <cellStyle name="Calculation 2 3 9 3 2" xfId="4991"/>
    <cellStyle name="Calculation 2 3 9 3 2 2" xfId="13184"/>
    <cellStyle name="Calculation 2 3 9 3 2 2 2" xfId="41966"/>
    <cellStyle name="Calculation 2 3 9 3 2 3" xfId="17390"/>
    <cellStyle name="Calculation 2 3 9 3 2 3 2" xfId="46171"/>
    <cellStyle name="Calculation 2 3 9 3 2 4" xfId="34009"/>
    <cellStyle name="Calculation 2 3 9 3 2 5" xfId="25354"/>
    <cellStyle name="Calculation 2 3 9 3 3" xfId="12638"/>
    <cellStyle name="Calculation 2 3 9 3 3 2" xfId="41481"/>
    <cellStyle name="Calculation 2 3 9 3 4" xfId="29826"/>
    <cellStyle name="Calculation 2 3 9 3 5" xfId="21360"/>
    <cellStyle name="Calculation 2 3 9 4" xfId="4989"/>
    <cellStyle name="Calculation 2 3 9 4 2" xfId="13182"/>
    <cellStyle name="Calculation 2 3 9 4 2 2" xfId="41964"/>
    <cellStyle name="Calculation 2 3 9 4 3" xfId="17388"/>
    <cellStyle name="Calculation 2 3 9 4 3 2" xfId="46169"/>
    <cellStyle name="Calculation 2 3 9 4 4" xfId="34007"/>
    <cellStyle name="Calculation 2 3 9 4 5" xfId="25352"/>
    <cellStyle name="Calculation 2 3 9 5" xfId="12640"/>
    <cellStyle name="Calculation 2 3 9 5 2" xfId="41483"/>
    <cellStyle name="Calculation 2 3 9 6" xfId="29824"/>
    <cellStyle name="Calculation 2 3 9 7" xfId="21358"/>
    <cellStyle name="Calculation 2 4" xfId="240"/>
    <cellStyle name="Calculation 2 4 10" xfId="771"/>
    <cellStyle name="Calculation 2 4 10 2" xfId="4993"/>
    <cellStyle name="Calculation 2 4 10 2 2" xfId="13186"/>
    <cellStyle name="Calculation 2 4 10 2 2 2" xfId="41968"/>
    <cellStyle name="Calculation 2 4 10 2 3" xfId="17392"/>
    <cellStyle name="Calculation 2 4 10 2 3 2" xfId="46173"/>
    <cellStyle name="Calculation 2 4 10 2 4" xfId="34011"/>
    <cellStyle name="Calculation 2 4 10 2 5" xfId="25356"/>
    <cellStyle name="Calculation 2 4 10 3" xfId="12636"/>
    <cellStyle name="Calculation 2 4 10 3 2" xfId="41479"/>
    <cellStyle name="Calculation 2 4 10 4" xfId="29828"/>
    <cellStyle name="Calculation 2 4 10 5" xfId="21362"/>
    <cellStyle name="Calculation 2 4 11" xfId="772"/>
    <cellStyle name="Calculation 2 4 11 2" xfId="4994"/>
    <cellStyle name="Calculation 2 4 11 2 2" xfId="13187"/>
    <cellStyle name="Calculation 2 4 11 2 2 2" xfId="41969"/>
    <cellStyle name="Calculation 2 4 11 2 3" xfId="17393"/>
    <cellStyle name="Calculation 2 4 11 2 3 2" xfId="46174"/>
    <cellStyle name="Calculation 2 4 11 2 4" xfId="34012"/>
    <cellStyle name="Calculation 2 4 11 2 5" xfId="25357"/>
    <cellStyle name="Calculation 2 4 11 3" xfId="12635"/>
    <cellStyle name="Calculation 2 4 11 3 2" xfId="41478"/>
    <cellStyle name="Calculation 2 4 11 4" xfId="29829"/>
    <cellStyle name="Calculation 2 4 11 5" xfId="21363"/>
    <cellStyle name="Calculation 2 4 12" xfId="8752"/>
    <cellStyle name="Calculation 2 4 12 2" xfId="16945"/>
    <cellStyle name="Calculation 2 4 12 2 2" xfId="45727"/>
    <cellStyle name="Calculation 2 4 12 3" xfId="21151"/>
    <cellStyle name="Calculation 2 4 12 3 2" xfId="49932"/>
    <cellStyle name="Calculation 2 4 12 4" xfId="37770"/>
    <cellStyle name="Calculation 2 4 12 5" xfId="29115"/>
    <cellStyle name="Calculation 2 4 13" xfId="4992"/>
    <cellStyle name="Calculation 2 4 13 2" xfId="13185"/>
    <cellStyle name="Calculation 2 4 13 2 2" xfId="41967"/>
    <cellStyle name="Calculation 2 4 13 3" xfId="17391"/>
    <cellStyle name="Calculation 2 4 13 3 2" xfId="46172"/>
    <cellStyle name="Calculation 2 4 13 4" xfId="34010"/>
    <cellStyle name="Calculation 2 4 13 5" xfId="25355"/>
    <cellStyle name="Calculation 2 4 14" xfId="770"/>
    <cellStyle name="Calculation 2 4 14 2" xfId="29827"/>
    <cellStyle name="Calculation 2 4 15" xfId="12637"/>
    <cellStyle name="Calculation 2 4 15 2" xfId="41480"/>
    <cellStyle name="Calculation 2 4 16" xfId="29321"/>
    <cellStyle name="Calculation 2 4 17" xfId="21361"/>
    <cellStyle name="Calculation 2 4 2" xfId="269"/>
    <cellStyle name="Calculation 2 4 2 10" xfId="8777"/>
    <cellStyle name="Calculation 2 4 2 10 2" xfId="16970"/>
    <cellStyle name="Calculation 2 4 2 10 2 2" xfId="45752"/>
    <cellStyle name="Calculation 2 4 2 10 3" xfId="21176"/>
    <cellStyle name="Calculation 2 4 2 10 3 2" xfId="49957"/>
    <cellStyle name="Calculation 2 4 2 10 4" xfId="37795"/>
    <cellStyle name="Calculation 2 4 2 10 5" xfId="29140"/>
    <cellStyle name="Calculation 2 4 2 11" xfId="4995"/>
    <cellStyle name="Calculation 2 4 2 11 2" xfId="13188"/>
    <cellStyle name="Calculation 2 4 2 11 2 2" xfId="41970"/>
    <cellStyle name="Calculation 2 4 2 11 3" xfId="17394"/>
    <cellStyle name="Calculation 2 4 2 11 3 2" xfId="46175"/>
    <cellStyle name="Calculation 2 4 2 11 4" xfId="34013"/>
    <cellStyle name="Calculation 2 4 2 11 5" xfId="25358"/>
    <cellStyle name="Calculation 2 4 2 12" xfId="773"/>
    <cellStyle name="Calculation 2 4 2 12 2" xfId="29830"/>
    <cellStyle name="Calculation 2 4 2 13" xfId="12634"/>
    <cellStyle name="Calculation 2 4 2 13 2" xfId="41477"/>
    <cellStyle name="Calculation 2 4 2 14" xfId="29346"/>
    <cellStyle name="Calculation 2 4 2 15" xfId="21364"/>
    <cellStyle name="Calculation 2 4 2 2" xfId="329"/>
    <cellStyle name="Calculation 2 4 2 2 10" xfId="8828"/>
    <cellStyle name="Calculation 2 4 2 2 10 2" xfId="17021"/>
    <cellStyle name="Calculation 2 4 2 2 10 2 2" xfId="45803"/>
    <cellStyle name="Calculation 2 4 2 2 10 3" xfId="21227"/>
    <cellStyle name="Calculation 2 4 2 2 10 3 2" xfId="50008"/>
    <cellStyle name="Calculation 2 4 2 2 10 4" xfId="37846"/>
    <cellStyle name="Calculation 2 4 2 2 10 5" xfId="29191"/>
    <cellStyle name="Calculation 2 4 2 2 11" xfId="4996"/>
    <cellStyle name="Calculation 2 4 2 2 11 2" xfId="13189"/>
    <cellStyle name="Calculation 2 4 2 2 11 2 2" xfId="41971"/>
    <cellStyle name="Calculation 2 4 2 2 11 3" xfId="17395"/>
    <cellStyle name="Calculation 2 4 2 2 11 3 2" xfId="46176"/>
    <cellStyle name="Calculation 2 4 2 2 11 4" xfId="34014"/>
    <cellStyle name="Calculation 2 4 2 2 11 5" xfId="25359"/>
    <cellStyle name="Calculation 2 4 2 2 12" xfId="774"/>
    <cellStyle name="Calculation 2 4 2 2 12 2" xfId="29831"/>
    <cellStyle name="Calculation 2 4 2 2 13" xfId="12633"/>
    <cellStyle name="Calculation 2 4 2 2 13 2" xfId="41476"/>
    <cellStyle name="Calculation 2 4 2 2 14" xfId="29397"/>
    <cellStyle name="Calculation 2 4 2 2 15" xfId="21365"/>
    <cellStyle name="Calculation 2 4 2 2 2" xfId="775"/>
    <cellStyle name="Calculation 2 4 2 2 2 2" xfId="776"/>
    <cellStyle name="Calculation 2 4 2 2 2 2 2" xfId="4998"/>
    <cellStyle name="Calculation 2 4 2 2 2 2 2 2" xfId="13191"/>
    <cellStyle name="Calculation 2 4 2 2 2 2 2 2 2" xfId="41973"/>
    <cellStyle name="Calculation 2 4 2 2 2 2 2 3" xfId="17397"/>
    <cellStyle name="Calculation 2 4 2 2 2 2 2 3 2" xfId="46178"/>
    <cellStyle name="Calculation 2 4 2 2 2 2 2 4" xfId="34016"/>
    <cellStyle name="Calculation 2 4 2 2 2 2 2 5" xfId="25361"/>
    <cellStyle name="Calculation 2 4 2 2 2 2 3" xfId="12631"/>
    <cellStyle name="Calculation 2 4 2 2 2 2 3 2" xfId="41474"/>
    <cellStyle name="Calculation 2 4 2 2 2 2 4" xfId="29833"/>
    <cellStyle name="Calculation 2 4 2 2 2 2 5" xfId="21367"/>
    <cellStyle name="Calculation 2 4 2 2 2 3" xfId="777"/>
    <cellStyle name="Calculation 2 4 2 2 2 3 2" xfId="4999"/>
    <cellStyle name="Calculation 2 4 2 2 2 3 2 2" xfId="13192"/>
    <cellStyle name="Calculation 2 4 2 2 2 3 2 2 2" xfId="41974"/>
    <cellStyle name="Calculation 2 4 2 2 2 3 2 3" xfId="17398"/>
    <cellStyle name="Calculation 2 4 2 2 2 3 2 3 2" xfId="46179"/>
    <cellStyle name="Calculation 2 4 2 2 2 3 2 4" xfId="34017"/>
    <cellStyle name="Calculation 2 4 2 2 2 3 2 5" xfId="25362"/>
    <cellStyle name="Calculation 2 4 2 2 2 3 3" xfId="12630"/>
    <cellStyle name="Calculation 2 4 2 2 2 3 3 2" xfId="41473"/>
    <cellStyle name="Calculation 2 4 2 2 2 3 4" xfId="29834"/>
    <cellStyle name="Calculation 2 4 2 2 2 3 5" xfId="21368"/>
    <cellStyle name="Calculation 2 4 2 2 2 4" xfId="4997"/>
    <cellStyle name="Calculation 2 4 2 2 2 4 2" xfId="13190"/>
    <cellStyle name="Calculation 2 4 2 2 2 4 2 2" xfId="41972"/>
    <cellStyle name="Calculation 2 4 2 2 2 4 3" xfId="17396"/>
    <cellStyle name="Calculation 2 4 2 2 2 4 3 2" xfId="46177"/>
    <cellStyle name="Calculation 2 4 2 2 2 4 4" xfId="34015"/>
    <cellStyle name="Calculation 2 4 2 2 2 4 5" xfId="25360"/>
    <cellStyle name="Calculation 2 4 2 2 2 5" xfId="12632"/>
    <cellStyle name="Calculation 2 4 2 2 2 5 2" xfId="41475"/>
    <cellStyle name="Calculation 2 4 2 2 2 6" xfId="29832"/>
    <cellStyle name="Calculation 2 4 2 2 2 7" xfId="21366"/>
    <cellStyle name="Calculation 2 4 2 2 3" xfId="778"/>
    <cellStyle name="Calculation 2 4 2 2 3 2" xfId="779"/>
    <cellStyle name="Calculation 2 4 2 2 3 2 2" xfId="5001"/>
    <cellStyle name="Calculation 2 4 2 2 3 2 2 2" xfId="13194"/>
    <cellStyle name="Calculation 2 4 2 2 3 2 2 2 2" xfId="41976"/>
    <cellStyle name="Calculation 2 4 2 2 3 2 2 3" xfId="17400"/>
    <cellStyle name="Calculation 2 4 2 2 3 2 2 3 2" xfId="46181"/>
    <cellStyle name="Calculation 2 4 2 2 3 2 2 4" xfId="34019"/>
    <cellStyle name="Calculation 2 4 2 2 3 2 2 5" xfId="25364"/>
    <cellStyle name="Calculation 2 4 2 2 3 2 3" xfId="12628"/>
    <cellStyle name="Calculation 2 4 2 2 3 2 3 2" xfId="41471"/>
    <cellStyle name="Calculation 2 4 2 2 3 2 4" xfId="29836"/>
    <cellStyle name="Calculation 2 4 2 2 3 2 5" xfId="21370"/>
    <cellStyle name="Calculation 2 4 2 2 3 3" xfId="780"/>
    <cellStyle name="Calculation 2 4 2 2 3 3 2" xfId="5002"/>
    <cellStyle name="Calculation 2 4 2 2 3 3 2 2" xfId="13195"/>
    <cellStyle name="Calculation 2 4 2 2 3 3 2 2 2" xfId="41977"/>
    <cellStyle name="Calculation 2 4 2 2 3 3 2 3" xfId="17401"/>
    <cellStyle name="Calculation 2 4 2 2 3 3 2 3 2" xfId="46182"/>
    <cellStyle name="Calculation 2 4 2 2 3 3 2 4" xfId="34020"/>
    <cellStyle name="Calculation 2 4 2 2 3 3 2 5" xfId="25365"/>
    <cellStyle name="Calculation 2 4 2 2 3 3 3" xfId="12627"/>
    <cellStyle name="Calculation 2 4 2 2 3 3 3 2" xfId="41470"/>
    <cellStyle name="Calculation 2 4 2 2 3 3 4" xfId="29837"/>
    <cellStyle name="Calculation 2 4 2 2 3 3 5" xfId="21371"/>
    <cellStyle name="Calculation 2 4 2 2 3 4" xfId="781"/>
    <cellStyle name="Calculation 2 4 2 2 3 4 2" xfId="5003"/>
    <cellStyle name="Calculation 2 4 2 2 3 4 2 2" xfId="13196"/>
    <cellStyle name="Calculation 2 4 2 2 3 4 2 2 2" xfId="41978"/>
    <cellStyle name="Calculation 2 4 2 2 3 4 2 3" xfId="17402"/>
    <cellStyle name="Calculation 2 4 2 2 3 4 2 3 2" xfId="46183"/>
    <cellStyle name="Calculation 2 4 2 2 3 4 2 4" xfId="34021"/>
    <cellStyle name="Calculation 2 4 2 2 3 4 2 5" xfId="25366"/>
    <cellStyle name="Calculation 2 4 2 2 3 4 3" xfId="12626"/>
    <cellStyle name="Calculation 2 4 2 2 3 4 3 2" xfId="41469"/>
    <cellStyle name="Calculation 2 4 2 2 3 4 4" xfId="29838"/>
    <cellStyle name="Calculation 2 4 2 2 3 4 5" xfId="21372"/>
    <cellStyle name="Calculation 2 4 2 2 3 5" xfId="5000"/>
    <cellStyle name="Calculation 2 4 2 2 3 5 2" xfId="13193"/>
    <cellStyle name="Calculation 2 4 2 2 3 5 2 2" xfId="41975"/>
    <cellStyle name="Calculation 2 4 2 2 3 5 3" xfId="17399"/>
    <cellStyle name="Calculation 2 4 2 2 3 5 3 2" xfId="46180"/>
    <cellStyle name="Calculation 2 4 2 2 3 5 4" xfId="34018"/>
    <cellStyle name="Calculation 2 4 2 2 3 5 5" xfId="25363"/>
    <cellStyle name="Calculation 2 4 2 2 3 6" xfId="12629"/>
    <cellStyle name="Calculation 2 4 2 2 3 6 2" xfId="41472"/>
    <cellStyle name="Calculation 2 4 2 2 3 7" xfId="29835"/>
    <cellStyle name="Calculation 2 4 2 2 3 8" xfId="21369"/>
    <cellStyle name="Calculation 2 4 2 2 4" xfId="782"/>
    <cellStyle name="Calculation 2 4 2 2 4 2" xfId="783"/>
    <cellStyle name="Calculation 2 4 2 2 4 2 2" xfId="5005"/>
    <cellStyle name="Calculation 2 4 2 2 4 2 2 2" xfId="13198"/>
    <cellStyle name="Calculation 2 4 2 2 4 2 2 2 2" xfId="41980"/>
    <cellStyle name="Calculation 2 4 2 2 4 2 2 3" xfId="17404"/>
    <cellStyle name="Calculation 2 4 2 2 4 2 2 3 2" xfId="46185"/>
    <cellStyle name="Calculation 2 4 2 2 4 2 2 4" xfId="34023"/>
    <cellStyle name="Calculation 2 4 2 2 4 2 2 5" xfId="25368"/>
    <cellStyle name="Calculation 2 4 2 2 4 2 3" xfId="12624"/>
    <cellStyle name="Calculation 2 4 2 2 4 2 3 2" xfId="41467"/>
    <cellStyle name="Calculation 2 4 2 2 4 2 4" xfId="29840"/>
    <cellStyle name="Calculation 2 4 2 2 4 2 5" xfId="21374"/>
    <cellStyle name="Calculation 2 4 2 2 4 3" xfId="784"/>
    <cellStyle name="Calculation 2 4 2 2 4 3 2" xfId="5006"/>
    <cellStyle name="Calculation 2 4 2 2 4 3 2 2" xfId="13199"/>
    <cellStyle name="Calculation 2 4 2 2 4 3 2 2 2" xfId="41981"/>
    <cellStyle name="Calculation 2 4 2 2 4 3 2 3" xfId="17405"/>
    <cellStyle name="Calculation 2 4 2 2 4 3 2 3 2" xfId="46186"/>
    <cellStyle name="Calculation 2 4 2 2 4 3 2 4" xfId="34024"/>
    <cellStyle name="Calculation 2 4 2 2 4 3 2 5" xfId="25369"/>
    <cellStyle name="Calculation 2 4 2 2 4 3 3" xfId="12623"/>
    <cellStyle name="Calculation 2 4 2 2 4 3 3 2" xfId="41466"/>
    <cellStyle name="Calculation 2 4 2 2 4 3 4" xfId="29841"/>
    <cellStyle name="Calculation 2 4 2 2 4 3 5" xfId="21375"/>
    <cellStyle name="Calculation 2 4 2 2 4 4" xfId="5004"/>
    <cellStyle name="Calculation 2 4 2 2 4 4 2" xfId="13197"/>
    <cellStyle name="Calculation 2 4 2 2 4 4 2 2" xfId="41979"/>
    <cellStyle name="Calculation 2 4 2 2 4 4 3" xfId="17403"/>
    <cellStyle name="Calculation 2 4 2 2 4 4 3 2" xfId="46184"/>
    <cellStyle name="Calculation 2 4 2 2 4 4 4" xfId="34022"/>
    <cellStyle name="Calculation 2 4 2 2 4 4 5" xfId="25367"/>
    <cellStyle name="Calculation 2 4 2 2 4 5" xfId="12625"/>
    <cellStyle name="Calculation 2 4 2 2 4 5 2" xfId="41468"/>
    <cellStyle name="Calculation 2 4 2 2 4 6" xfId="29839"/>
    <cellStyle name="Calculation 2 4 2 2 4 7" xfId="21373"/>
    <cellStyle name="Calculation 2 4 2 2 5" xfId="785"/>
    <cellStyle name="Calculation 2 4 2 2 5 2" xfId="786"/>
    <cellStyle name="Calculation 2 4 2 2 5 2 2" xfId="5008"/>
    <cellStyle name="Calculation 2 4 2 2 5 2 2 2" xfId="13201"/>
    <cellStyle name="Calculation 2 4 2 2 5 2 2 2 2" xfId="41983"/>
    <cellStyle name="Calculation 2 4 2 2 5 2 2 3" xfId="17407"/>
    <cellStyle name="Calculation 2 4 2 2 5 2 2 3 2" xfId="46188"/>
    <cellStyle name="Calculation 2 4 2 2 5 2 2 4" xfId="34026"/>
    <cellStyle name="Calculation 2 4 2 2 5 2 2 5" xfId="25371"/>
    <cellStyle name="Calculation 2 4 2 2 5 2 3" xfId="12621"/>
    <cellStyle name="Calculation 2 4 2 2 5 2 3 2" xfId="41464"/>
    <cellStyle name="Calculation 2 4 2 2 5 2 4" xfId="29843"/>
    <cellStyle name="Calculation 2 4 2 2 5 2 5" xfId="21377"/>
    <cellStyle name="Calculation 2 4 2 2 5 3" xfId="787"/>
    <cellStyle name="Calculation 2 4 2 2 5 3 2" xfId="5009"/>
    <cellStyle name="Calculation 2 4 2 2 5 3 2 2" xfId="13202"/>
    <cellStyle name="Calculation 2 4 2 2 5 3 2 2 2" xfId="41984"/>
    <cellStyle name="Calculation 2 4 2 2 5 3 2 3" xfId="17408"/>
    <cellStyle name="Calculation 2 4 2 2 5 3 2 3 2" xfId="46189"/>
    <cellStyle name="Calculation 2 4 2 2 5 3 2 4" xfId="34027"/>
    <cellStyle name="Calculation 2 4 2 2 5 3 2 5" xfId="25372"/>
    <cellStyle name="Calculation 2 4 2 2 5 3 3" xfId="12620"/>
    <cellStyle name="Calculation 2 4 2 2 5 3 3 2" xfId="41463"/>
    <cellStyle name="Calculation 2 4 2 2 5 3 4" xfId="29844"/>
    <cellStyle name="Calculation 2 4 2 2 5 3 5" xfId="21378"/>
    <cellStyle name="Calculation 2 4 2 2 5 4" xfId="5007"/>
    <cellStyle name="Calculation 2 4 2 2 5 4 2" xfId="13200"/>
    <cellStyle name="Calculation 2 4 2 2 5 4 2 2" xfId="41982"/>
    <cellStyle name="Calculation 2 4 2 2 5 4 3" xfId="17406"/>
    <cellStyle name="Calculation 2 4 2 2 5 4 3 2" xfId="46187"/>
    <cellStyle name="Calculation 2 4 2 2 5 4 4" xfId="34025"/>
    <cellStyle name="Calculation 2 4 2 2 5 4 5" xfId="25370"/>
    <cellStyle name="Calculation 2 4 2 2 5 5" xfId="12622"/>
    <cellStyle name="Calculation 2 4 2 2 5 5 2" xfId="41465"/>
    <cellStyle name="Calculation 2 4 2 2 5 6" xfId="29842"/>
    <cellStyle name="Calculation 2 4 2 2 5 7" xfId="21376"/>
    <cellStyle name="Calculation 2 4 2 2 6" xfId="788"/>
    <cellStyle name="Calculation 2 4 2 2 6 2" xfId="789"/>
    <cellStyle name="Calculation 2 4 2 2 6 2 2" xfId="5011"/>
    <cellStyle name="Calculation 2 4 2 2 6 2 2 2" xfId="13204"/>
    <cellStyle name="Calculation 2 4 2 2 6 2 2 2 2" xfId="41986"/>
    <cellStyle name="Calculation 2 4 2 2 6 2 2 3" xfId="17410"/>
    <cellStyle name="Calculation 2 4 2 2 6 2 2 3 2" xfId="46191"/>
    <cellStyle name="Calculation 2 4 2 2 6 2 2 4" xfId="34029"/>
    <cellStyle name="Calculation 2 4 2 2 6 2 2 5" xfId="25374"/>
    <cellStyle name="Calculation 2 4 2 2 6 2 3" xfId="12618"/>
    <cellStyle name="Calculation 2 4 2 2 6 2 3 2" xfId="41461"/>
    <cellStyle name="Calculation 2 4 2 2 6 2 4" xfId="29846"/>
    <cellStyle name="Calculation 2 4 2 2 6 2 5" xfId="21380"/>
    <cellStyle name="Calculation 2 4 2 2 6 3" xfId="790"/>
    <cellStyle name="Calculation 2 4 2 2 6 3 2" xfId="5012"/>
    <cellStyle name="Calculation 2 4 2 2 6 3 2 2" xfId="13205"/>
    <cellStyle name="Calculation 2 4 2 2 6 3 2 2 2" xfId="41987"/>
    <cellStyle name="Calculation 2 4 2 2 6 3 2 3" xfId="17411"/>
    <cellStyle name="Calculation 2 4 2 2 6 3 2 3 2" xfId="46192"/>
    <cellStyle name="Calculation 2 4 2 2 6 3 2 4" xfId="34030"/>
    <cellStyle name="Calculation 2 4 2 2 6 3 2 5" xfId="25375"/>
    <cellStyle name="Calculation 2 4 2 2 6 3 3" xfId="12617"/>
    <cellStyle name="Calculation 2 4 2 2 6 3 3 2" xfId="41460"/>
    <cellStyle name="Calculation 2 4 2 2 6 3 4" xfId="29847"/>
    <cellStyle name="Calculation 2 4 2 2 6 3 5" xfId="21381"/>
    <cellStyle name="Calculation 2 4 2 2 6 4" xfId="5010"/>
    <cellStyle name="Calculation 2 4 2 2 6 4 2" xfId="13203"/>
    <cellStyle name="Calculation 2 4 2 2 6 4 2 2" xfId="41985"/>
    <cellStyle name="Calculation 2 4 2 2 6 4 3" xfId="17409"/>
    <cellStyle name="Calculation 2 4 2 2 6 4 3 2" xfId="46190"/>
    <cellStyle name="Calculation 2 4 2 2 6 4 4" xfId="34028"/>
    <cellStyle name="Calculation 2 4 2 2 6 4 5" xfId="25373"/>
    <cellStyle name="Calculation 2 4 2 2 6 5" xfId="12619"/>
    <cellStyle name="Calculation 2 4 2 2 6 5 2" xfId="41462"/>
    <cellStyle name="Calculation 2 4 2 2 6 6" xfId="29845"/>
    <cellStyle name="Calculation 2 4 2 2 6 7" xfId="21379"/>
    <cellStyle name="Calculation 2 4 2 2 7" xfId="791"/>
    <cellStyle name="Calculation 2 4 2 2 7 2" xfId="5013"/>
    <cellStyle name="Calculation 2 4 2 2 7 2 2" xfId="13206"/>
    <cellStyle name="Calculation 2 4 2 2 7 2 2 2" xfId="41988"/>
    <cellStyle name="Calculation 2 4 2 2 7 2 3" xfId="17412"/>
    <cellStyle name="Calculation 2 4 2 2 7 2 3 2" xfId="46193"/>
    <cellStyle name="Calculation 2 4 2 2 7 2 4" xfId="34031"/>
    <cellStyle name="Calculation 2 4 2 2 7 2 5" xfId="25376"/>
    <cellStyle name="Calculation 2 4 2 2 7 3" xfId="12616"/>
    <cellStyle name="Calculation 2 4 2 2 7 3 2" xfId="41459"/>
    <cellStyle name="Calculation 2 4 2 2 7 4" xfId="29848"/>
    <cellStyle name="Calculation 2 4 2 2 7 5" xfId="21382"/>
    <cellStyle name="Calculation 2 4 2 2 8" xfId="792"/>
    <cellStyle name="Calculation 2 4 2 2 8 2" xfId="5014"/>
    <cellStyle name="Calculation 2 4 2 2 8 2 2" xfId="13207"/>
    <cellStyle name="Calculation 2 4 2 2 8 2 2 2" xfId="41989"/>
    <cellStyle name="Calculation 2 4 2 2 8 2 3" xfId="17413"/>
    <cellStyle name="Calculation 2 4 2 2 8 2 3 2" xfId="46194"/>
    <cellStyle name="Calculation 2 4 2 2 8 2 4" xfId="34032"/>
    <cellStyle name="Calculation 2 4 2 2 8 2 5" xfId="25377"/>
    <cellStyle name="Calculation 2 4 2 2 8 3" xfId="12615"/>
    <cellStyle name="Calculation 2 4 2 2 8 3 2" xfId="41458"/>
    <cellStyle name="Calculation 2 4 2 2 8 4" xfId="29849"/>
    <cellStyle name="Calculation 2 4 2 2 8 5" xfId="21383"/>
    <cellStyle name="Calculation 2 4 2 2 9" xfId="793"/>
    <cellStyle name="Calculation 2 4 2 2 9 2" xfId="5015"/>
    <cellStyle name="Calculation 2 4 2 2 9 2 2" xfId="13208"/>
    <cellStyle name="Calculation 2 4 2 2 9 2 2 2" xfId="41990"/>
    <cellStyle name="Calculation 2 4 2 2 9 2 3" xfId="17414"/>
    <cellStyle name="Calculation 2 4 2 2 9 2 3 2" xfId="46195"/>
    <cellStyle name="Calculation 2 4 2 2 9 2 4" xfId="34033"/>
    <cellStyle name="Calculation 2 4 2 2 9 2 5" xfId="25378"/>
    <cellStyle name="Calculation 2 4 2 2 9 3" xfId="12614"/>
    <cellStyle name="Calculation 2 4 2 2 9 3 2" xfId="41457"/>
    <cellStyle name="Calculation 2 4 2 2 9 4" xfId="29850"/>
    <cellStyle name="Calculation 2 4 2 2 9 5" xfId="21384"/>
    <cellStyle name="Calculation 2 4 2 3" xfId="794"/>
    <cellStyle name="Calculation 2 4 2 3 2" xfId="795"/>
    <cellStyle name="Calculation 2 4 2 3 2 2" xfId="5017"/>
    <cellStyle name="Calculation 2 4 2 3 2 2 2" xfId="13210"/>
    <cellStyle name="Calculation 2 4 2 3 2 2 2 2" xfId="41992"/>
    <cellStyle name="Calculation 2 4 2 3 2 2 3" xfId="17416"/>
    <cellStyle name="Calculation 2 4 2 3 2 2 3 2" xfId="46197"/>
    <cellStyle name="Calculation 2 4 2 3 2 2 4" xfId="34035"/>
    <cellStyle name="Calculation 2 4 2 3 2 2 5" xfId="25380"/>
    <cellStyle name="Calculation 2 4 2 3 2 3" xfId="12612"/>
    <cellStyle name="Calculation 2 4 2 3 2 3 2" xfId="41455"/>
    <cellStyle name="Calculation 2 4 2 3 2 4" xfId="29852"/>
    <cellStyle name="Calculation 2 4 2 3 2 5" xfId="21386"/>
    <cellStyle name="Calculation 2 4 2 3 3" xfId="796"/>
    <cellStyle name="Calculation 2 4 2 3 3 2" xfId="5018"/>
    <cellStyle name="Calculation 2 4 2 3 3 2 2" xfId="13211"/>
    <cellStyle name="Calculation 2 4 2 3 3 2 2 2" xfId="41993"/>
    <cellStyle name="Calculation 2 4 2 3 3 2 3" xfId="17417"/>
    <cellStyle name="Calculation 2 4 2 3 3 2 3 2" xfId="46198"/>
    <cellStyle name="Calculation 2 4 2 3 3 2 4" xfId="34036"/>
    <cellStyle name="Calculation 2 4 2 3 3 2 5" xfId="25381"/>
    <cellStyle name="Calculation 2 4 2 3 3 3" xfId="12611"/>
    <cellStyle name="Calculation 2 4 2 3 3 3 2" xfId="41454"/>
    <cellStyle name="Calculation 2 4 2 3 3 4" xfId="29853"/>
    <cellStyle name="Calculation 2 4 2 3 3 5" xfId="21387"/>
    <cellStyle name="Calculation 2 4 2 3 4" xfId="797"/>
    <cellStyle name="Calculation 2 4 2 3 4 2" xfId="5019"/>
    <cellStyle name="Calculation 2 4 2 3 4 2 2" xfId="13212"/>
    <cellStyle name="Calculation 2 4 2 3 4 2 2 2" xfId="41994"/>
    <cellStyle name="Calculation 2 4 2 3 4 2 3" xfId="17418"/>
    <cellStyle name="Calculation 2 4 2 3 4 2 3 2" xfId="46199"/>
    <cellStyle name="Calculation 2 4 2 3 4 2 4" xfId="34037"/>
    <cellStyle name="Calculation 2 4 2 3 4 2 5" xfId="25382"/>
    <cellStyle name="Calculation 2 4 2 3 4 3" xfId="12610"/>
    <cellStyle name="Calculation 2 4 2 3 4 3 2" xfId="41453"/>
    <cellStyle name="Calculation 2 4 2 3 4 4" xfId="29854"/>
    <cellStyle name="Calculation 2 4 2 3 4 5" xfId="21388"/>
    <cellStyle name="Calculation 2 4 2 3 5" xfId="5016"/>
    <cellStyle name="Calculation 2 4 2 3 5 2" xfId="13209"/>
    <cellStyle name="Calculation 2 4 2 3 5 2 2" xfId="41991"/>
    <cellStyle name="Calculation 2 4 2 3 5 3" xfId="17415"/>
    <cellStyle name="Calculation 2 4 2 3 5 3 2" xfId="46196"/>
    <cellStyle name="Calculation 2 4 2 3 5 4" xfId="34034"/>
    <cellStyle name="Calculation 2 4 2 3 5 5" xfId="25379"/>
    <cellStyle name="Calculation 2 4 2 3 6" xfId="12613"/>
    <cellStyle name="Calculation 2 4 2 3 6 2" xfId="41456"/>
    <cellStyle name="Calculation 2 4 2 3 7" xfId="29851"/>
    <cellStyle name="Calculation 2 4 2 3 8" xfId="21385"/>
    <cellStyle name="Calculation 2 4 2 4" xfId="798"/>
    <cellStyle name="Calculation 2 4 2 4 2" xfId="799"/>
    <cellStyle name="Calculation 2 4 2 4 2 2" xfId="5021"/>
    <cellStyle name="Calculation 2 4 2 4 2 2 2" xfId="13214"/>
    <cellStyle name="Calculation 2 4 2 4 2 2 2 2" xfId="41996"/>
    <cellStyle name="Calculation 2 4 2 4 2 2 3" xfId="17420"/>
    <cellStyle name="Calculation 2 4 2 4 2 2 3 2" xfId="46201"/>
    <cellStyle name="Calculation 2 4 2 4 2 2 4" xfId="34039"/>
    <cellStyle name="Calculation 2 4 2 4 2 2 5" xfId="25384"/>
    <cellStyle name="Calculation 2 4 2 4 2 3" xfId="12608"/>
    <cellStyle name="Calculation 2 4 2 4 2 3 2" xfId="41451"/>
    <cellStyle name="Calculation 2 4 2 4 2 4" xfId="29856"/>
    <cellStyle name="Calculation 2 4 2 4 2 5" xfId="21390"/>
    <cellStyle name="Calculation 2 4 2 4 3" xfId="800"/>
    <cellStyle name="Calculation 2 4 2 4 3 2" xfId="5022"/>
    <cellStyle name="Calculation 2 4 2 4 3 2 2" xfId="13215"/>
    <cellStyle name="Calculation 2 4 2 4 3 2 2 2" xfId="41997"/>
    <cellStyle name="Calculation 2 4 2 4 3 2 3" xfId="17421"/>
    <cellStyle name="Calculation 2 4 2 4 3 2 3 2" xfId="46202"/>
    <cellStyle name="Calculation 2 4 2 4 3 2 4" xfId="34040"/>
    <cellStyle name="Calculation 2 4 2 4 3 2 5" xfId="25385"/>
    <cellStyle name="Calculation 2 4 2 4 3 3" xfId="12607"/>
    <cellStyle name="Calculation 2 4 2 4 3 3 2" xfId="41450"/>
    <cellStyle name="Calculation 2 4 2 4 3 4" xfId="29857"/>
    <cellStyle name="Calculation 2 4 2 4 3 5" xfId="21391"/>
    <cellStyle name="Calculation 2 4 2 4 4" xfId="5020"/>
    <cellStyle name="Calculation 2 4 2 4 4 2" xfId="13213"/>
    <cellStyle name="Calculation 2 4 2 4 4 2 2" xfId="41995"/>
    <cellStyle name="Calculation 2 4 2 4 4 3" xfId="17419"/>
    <cellStyle name="Calculation 2 4 2 4 4 3 2" xfId="46200"/>
    <cellStyle name="Calculation 2 4 2 4 4 4" xfId="34038"/>
    <cellStyle name="Calculation 2 4 2 4 4 5" xfId="25383"/>
    <cellStyle name="Calculation 2 4 2 4 5" xfId="12609"/>
    <cellStyle name="Calculation 2 4 2 4 5 2" xfId="41452"/>
    <cellStyle name="Calculation 2 4 2 4 6" xfId="29855"/>
    <cellStyle name="Calculation 2 4 2 4 7" xfId="21389"/>
    <cellStyle name="Calculation 2 4 2 5" xfId="801"/>
    <cellStyle name="Calculation 2 4 2 5 2" xfId="802"/>
    <cellStyle name="Calculation 2 4 2 5 2 2" xfId="5024"/>
    <cellStyle name="Calculation 2 4 2 5 2 2 2" xfId="13217"/>
    <cellStyle name="Calculation 2 4 2 5 2 2 2 2" xfId="41999"/>
    <cellStyle name="Calculation 2 4 2 5 2 2 3" xfId="17423"/>
    <cellStyle name="Calculation 2 4 2 5 2 2 3 2" xfId="46204"/>
    <cellStyle name="Calculation 2 4 2 5 2 2 4" xfId="34042"/>
    <cellStyle name="Calculation 2 4 2 5 2 2 5" xfId="25387"/>
    <cellStyle name="Calculation 2 4 2 5 2 3" xfId="12605"/>
    <cellStyle name="Calculation 2 4 2 5 2 3 2" xfId="41448"/>
    <cellStyle name="Calculation 2 4 2 5 2 4" xfId="29859"/>
    <cellStyle name="Calculation 2 4 2 5 2 5" xfId="21393"/>
    <cellStyle name="Calculation 2 4 2 5 3" xfId="803"/>
    <cellStyle name="Calculation 2 4 2 5 3 2" xfId="5025"/>
    <cellStyle name="Calculation 2 4 2 5 3 2 2" xfId="13218"/>
    <cellStyle name="Calculation 2 4 2 5 3 2 2 2" xfId="42000"/>
    <cellStyle name="Calculation 2 4 2 5 3 2 3" xfId="17424"/>
    <cellStyle name="Calculation 2 4 2 5 3 2 3 2" xfId="46205"/>
    <cellStyle name="Calculation 2 4 2 5 3 2 4" xfId="34043"/>
    <cellStyle name="Calculation 2 4 2 5 3 2 5" xfId="25388"/>
    <cellStyle name="Calculation 2 4 2 5 3 3" xfId="12604"/>
    <cellStyle name="Calculation 2 4 2 5 3 3 2" xfId="41447"/>
    <cellStyle name="Calculation 2 4 2 5 3 4" xfId="29860"/>
    <cellStyle name="Calculation 2 4 2 5 3 5" xfId="21394"/>
    <cellStyle name="Calculation 2 4 2 5 4" xfId="5023"/>
    <cellStyle name="Calculation 2 4 2 5 4 2" xfId="13216"/>
    <cellStyle name="Calculation 2 4 2 5 4 2 2" xfId="41998"/>
    <cellStyle name="Calculation 2 4 2 5 4 3" xfId="17422"/>
    <cellStyle name="Calculation 2 4 2 5 4 3 2" xfId="46203"/>
    <cellStyle name="Calculation 2 4 2 5 4 4" xfId="34041"/>
    <cellStyle name="Calculation 2 4 2 5 4 5" xfId="25386"/>
    <cellStyle name="Calculation 2 4 2 5 5" xfId="12606"/>
    <cellStyle name="Calculation 2 4 2 5 5 2" xfId="41449"/>
    <cellStyle name="Calculation 2 4 2 5 6" xfId="29858"/>
    <cellStyle name="Calculation 2 4 2 5 7" xfId="21392"/>
    <cellStyle name="Calculation 2 4 2 6" xfId="804"/>
    <cellStyle name="Calculation 2 4 2 6 2" xfId="805"/>
    <cellStyle name="Calculation 2 4 2 6 2 2" xfId="5027"/>
    <cellStyle name="Calculation 2 4 2 6 2 2 2" xfId="13220"/>
    <cellStyle name="Calculation 2 4 2 6 2 2 2 2" xfId="42002"/>
    <cellStyle name="Calculation 2 4 2 6 2 2 3" xfId="17426"/>
    <cellStyle name="Calculation 2 4 2 6 2 2 3 2" xfId="46207"/>
    <cellStyle name="Calculation 2 4 2 6 2 2 4" xfId="34045"/>
    <cellStyle name="Calculation 2 4 2 6 2 2 5" xfId="25390"/>
    <cellStyle name="Calculation 2 4 2 6 2 3" xfId="12602"/>
    <cellStyle name="Calculation 2 4 2 6 2 3 2" xfId="41445"/>
    <cellStyle name="Calculation 2 4 2 6 2 4" xfId="29862"/>
    <cellStyle name="Calculation 2 4 2 6 2 5" xfId="21396"/>
    <cellStyle name="Calculation 2 4 2 6 3" xfId="806"/>
    <cellStyle name="Calculation 2 4 2 6 3 2" xfId="5028"/>
    <cellStyle name="Calculation 2 4 2 6 3 2 2" xfId="13221"/>
    <cellStyle name="Calculation 2 4 2 6 3 2 2 2" xfId="42003"/>
    <cellStyle name="Calculation 2 4 2 6 3 2 3" xfId="17427"/>
    <cellStyle name="Calculation 2 4 2 6 3 2 3 2" xfId="46208"/>
    <cellStyle name="Calculation 2 4 2 6 3 2 4" xfId="34046"/>
    <cellStyle name="Calculation 2 4 2 6 3 2 5" xfId="25391"/>
    <cellStyle name="Calculation 2 4 2 6 3 3" xfId="12601"/>
    <cellStyle name="Calculation 2 4 2 6 3 3 2" xfId="41444"/>
    <cellStyle name="Calculation 2 4 2 6 3 4" xfId="29863"/>
    <cellStyle name="Calculation 2 4 2 6 3 5" xfId="21397"/>
    <cellStyle name="Calculation 2 4 2 6 4" xfId="5026"/>
    <cellStyle name="Calculation 2 4 2 6 4 2" xfId="13219"/>
    <cellStyle name="Calculation 2 4 2 6 4 2 2" xfId="42001"/>
    <cellStyle name="Calculation 2 4 2 6 4 3" xfId="17425"/>
    <cellStyle name="Calculation 2 4 2 6 4 3 2" xfId="46206"/>
    <cellStyle name="Calculation 2 4 2 6 4 4" xfId="34044"/>
    <cellStyle name="Calculation 2 4 2 6 4 5" xfId="25389"/>
    <cellStyle name="Calculation 2 4 2 6 5" xfId="12603"/>
    <cellStyle name="Calculation 2 4 2 6 5 2" xfId="41446"/>
    <cellStyle name="Calculation 2 4 2 6 6" xfId="29861"/>
    <cellStyle name="Calculation 2 4 2 6 7" xfId="21395"/>
    <cellStyle name="Calculation 2 4 2 7" xfId="807"/>
    <cellStyle name="Calculation 2 4 2 7 2" xfId="808"/>
    <cellStyle name="Calculation 2 4 2 7 2 2" xfId="5030"/>
    <cellStyle name="Calculation 2 4 2 7 2 2 2" xfId="13223"/>
    <cellStyle name="Calculation 2 4 2 7 2 2 2 2" xfId="42005"/>
    <cellStyle name="Calculation 2 4 2 7 2 2 3" xfId="17429"/>
    <cellStyle name="Calculation 2 4 2 7 2 2 3 2" xfId="46210"/>
    <cellStyle name="Calculation 2 4 2 7 2 2 4" xfId="34048"/>
    <cellStyle name="Calculation 2 4 2 7 2 2 5" xfId="25393"/>
    <cellStyle name="Calculation 2 4 2 7 2 3" xfId="12599"/>
    <cellStyle name="Calculation 2 4 2 7 2 3 2" xfId="41442"/>
    <cellStyle name="Calculation 2 4 2 7 2 4" xfId="29865"/>
    <cellStyle name="Calculation 2 4 2 7 2 5" xfId="21399"/>
    <cellStyle name="Calculation 2 4 2 7 3" xfId="809"/>
    <cellStyle name="Calculation 2 4 2 7 3 2" xfId="5031"/>
    <cellStyle name="Calculation 2 4 2 7 3 2 2" xfId="13224"/>
    <cellStyle name="Calculation 2 4 2 7 3 2 2 2" xfId="42006"/>
    <cellStyle name="Calculation 2 4 2 7 3 2 3" xfId="17430"/>
    <cellStyle name="Calculation 2 4 2 7 3 2 3 2" xfId="46211"/>
    <cellStyle name="Calculation 2 4 2 7 3 2 4" xfId="34049"/>
    <cellStyle name="Calculation 2 4 2 7 3 2 5" xfId="25394"/>
    <cellStyle name="Calculation 2 4 2 7 3 3" xfId="12598"/>
    <cellStyle name="Calculation 2 4 2 7 3 3 2" xfId="41441"/>
    <cellStyle name="Calculation 2 4 2 7 3 4" xfId="29866"/>
    <cellStyle name="Calculation 2 4 2 7 3 5" xfId="21400"/>
    <cellStyle name="Calculation 2 4 2 7 4" xfId="5029"/>
    <cellStyle name="Calculation 2 4 2 7 4 2" xfId="13222"/>
    <cellStyle name="Calculation 2 4 2 7 4 2 2" xfId="42004"/>
    <cellStyle name="Calculation 2 4 2 7 4 3" xfId="17428"/>
    <cellStyle name="Calculation 2 4 2 7 4 3 2" xfId="46209"/>
    <cellStyle name="Calculation 2 4 2 7 4 4" xfId="34047"/>
    <cellStyle name="Calculation 2 4 2 7 4 5" xfId="25392"/>
    <cellStyle name="Calculation 2 4 2 7 5" xfId="12600"/>
    <cellStyle name="Calculation 2 4 2 7 5 2" xfId="41443"/>
    <cellStyle name="Calculation 2 4 2 7 6" xfId="29864"/>
    <cellStyle name="Calculation 2 4 2 7 7" xfId="21398"/>
    <cellStyle name="Calculation 2 4 2 8" xfId="810"/>
    <cellStyle name="Calculation 2 4 2 8 2" xfId="5032"/>
    <cellStyle name="Calculation 2 4 2 8 2 2" xfId="13225"/>
    <cellStyle name="Calculation 2 4 2 8 2 2 2" xfId="42007"/>
    <cellStyle name="Calculation 2 4 2 8 2 3" xfId="17431"/>
    <cellStyle name="Calculation 2 4 2 8 2 3 2" xfId="46212"/>
    <cellStyle name="Calculation 2 4 2 8 2 4" xfId="34050"/>
    <cellStyle name="Calculation 2 4 2 8 2 5" xfId="25395"/>
    <cellStyle name="Calculation 2 4 2 8 3" xfId="12597"/>
    <cellStyle name="Calculation 2 4 2 8 3 2" xfId="41440"/>
    <cellStyle name="Calculation 2 4 2 8 4" xfId="29867"/>
    <cellStyle name="Calculation 2 4 2 8 5" xfId="21401"/>
    <cellStyle name="Calculation 2 4 2 9" xfId="811"/>
    <cellStyle name="Calculation 2 4 2 9 2" xfId="5033"/>
    <cellStyle name="Calculation 2 4 2 9 2 2" xfId="13226"/>
    <cellStyle name="Calculation 2 4 2 9 2 2 2" xfId="42008"/>
    <cellStyle name="Calculation 2 4 2 9 2 3" xfId="17432"/>
    <cellStyle name="Calculation 2 4 2 9 2 3 2" xfId="46213"/>
    <cellStyle name="Calculation 2 4 2 9 2 4" xfId="34051"/>
    <cellStyle name="Calculation 2 4 2 9 2 5" xfId="25396"/>
    <cellStyle name="Calculation 2 4 2 9 3" xfId="12596"/>
    <cellStyle name="Calculation 2 4 2 9 3 2" xfId="41439"/>
    <cellStyle name="Calculation 2 4 2 9 4" xfId="29868"/>
    <cellStyle name="Calculation 2 4 2 9 5" xfId="21402"/>
    <cellStyle name="Calculation 2 4 3" xfId="270"/>
    <cellStyle name="Calculation 2 4 3 10" xfId="8778"/>
    <cellStyle name="Calculation 2 4 3 10 2" xfId="16971"/>
    <cellStyle name="Calculation 2 4 3 10 2 2" xfId="45753"/>
    <cellStyle name="Calculation 2 4 3 10 3" xfId="21177"/>
    <cellStyle name="Calculation 2 4 3 10 3 2" xfId="49958"/>
    <cellStyle name="Calculation 2 4 3 10 4" xfId="37796"/>
    <cellStyle name="Calculation 2 4 3 10 5" xfId="29141"/>
    <cellStyle name="Calculation 2 4 3 11" xfId="5034"/>
    <cellStyle name="Calculation 2 4 3 11 2" xfId="13227"/>
    <cellStyle name="Calculation 2 4 3 11 2 2" xfId="42009"/>
    <cellStyle name="Calculation 2 4 3 11 3" xfId="17433"/>
    <cellStyle name="Calculation 2 4 3 11 3 2" xfId="46214"/>
    <cellStyle name="Calculation 2 4 3 11 4" xfId="34052"/>
    <cellStyle name="Calculation 2 4 3 11 5" xfId="25397"/>
    <cellStyle name="Calculation 2 4 3 12" xfId="812"/>
    <cellStyle name="Calculation 2 4 3 12 2" xfId="29869"/>
    <cellStyle name="Calculation 2 4 3 13" xfId="12595"/>
    <cellStyle name="Calculation 2 4 3 13 2" xfId="41438"/>
    <cellStyle name="Calculation 2 4 3 14" xfId="29347"/>
    <cellStyle name="Calculation 2 4 3 15" xfId="21403"/>
    <cellStyle name="Calculation 2 4 3 2" xfId="330"/>
    <cellStyle name="Calculation 2 4 3 2 10" xfId="8829"/>
    <cellStyle name="Calculation 2 4 3 2 10 2" xfId="17022"/>
    <cellStyle name="Calculation 2 4 3 2 10 2 2" xfId="45804"/>
    <cellStyle name="Calculation 2 4 3 2 10 3" xfId="21228"/>
    <cellStyle name="Calculation 2 4 3 2 10 3 2" xfId="50009"/>
    <cellStyle name="Calculation 2 4 3 2 10 4" xfId="37847"/>
    <cellStyle name="Calculation 2 4 3 2 10 5" xfId="29192"/>
    <cellStyle name="Calculation 2 4 3 2 11" xfId="5035"/>
    <cellStyle name="Calculation 2 4 3 2 11 2" xfId="13228"/>
    <cellStyle name="Calculation 2 4 3 2 11 2 2" xfId="42010"/>
    <cellStyle name="Calculation 2 4 3 2 11 3" xfId="17434"/>
    <cellStyle name="Calculation 2 4 3 2 11 3 2" xfId="46215"/>
    <cellStyle name="Calculation 2 4 3 2 11 4" xfId="34053"/>
    <cellStyle name="Calculation 2 4 3 2 11 5" xfId="25398"/>
    <cellStyle name="Calculation 2 4 3 2 12" xfId="813"/>
    <cellStyle name="Calculation 2 4 3 2 12 2" xfId="29870"/>
    <cellStyle name="Calculation 2 4 3 2 13" xfId="12594"/>
    <cellStyle name="Calculation 2 4 3 2 13 2" xfId="41437"/>
    <cellStyle name="Calculation 2 4 3 2 14" xfId="29398"/>
    <cellStyle name="Calculation 2 4 3 2 15" xfId="21404"/>
    <cellStyle name="Calculation 2 4 3 2 2" xfId="814"/>
    <cellStyle name="Calculation 2 4 3 2 2 2" xfId="815"/>
    <cellStyle name="Calculation 2 4 3 2 2 2 2" xfId="5037"/>
    <cellStyle name="Calculation 2 4 3 2 2 2 2 2" xfId="13230"/>
    <cellStyle name="Calculation 2 4 3 2 2 2 2 2 2" xfId="42012"/>
    <cellStyle name="Calculation 2 4 3 2 2 2 2 3" xfId="17436"/>
    <cellStyle name="Calculation 2 4 3 2 2 2 2 3 2" xfId="46217"/>
    <cellStyle name="Calculation 2 4 3 2 2 2 2 4" xfId="34055"/>
    <cellStyle name="Calculation 2 4 3 2 2 2 2 5" xfId="25400"/>
    <cellStyle name="Calculation 2 4 3 2 2 2 3" xfId="12592"/>
    <cellStyle name="Calculation 2 4 3 2 2 2 3 2" xfId="41435"/>
    <cellStyle name="Calculation 2 4 3 2 2 2 4" xfId="29872"/>
    <cellStyle name="Calculation 2 4 3 2 2 2 5" xfId="21406"/>
    <cellStyle name="Calculation 2 4 3 2 2 3" xfId="816"/>
    <cellStyle name="Calculation 2 4 3 2 2 3 2" xfId="5038"/>
    <cellStyle name="Calculation 2 4 3 2 2 3 2 2" xfId="13231"/>
    <cellStyle name="Calculation 2 4 3 2 2 3 2 2 2" xfId="42013"/>
    <cellStyle name="Calculation 2 4 3 2 2 3 2 3" xfId="17437"/>
    <cellStyle name="Calculation 2 4 3 2 2 3 2 3 2" xfId="46218"/>
    <cellStyle name="Calculation 2 4 3 2 2 3 2 4" xfId="34056"/>
    <cellStyle name="Calculation 2 4 3 2 2 3 2 5" xfId="25401"/>
    <cellStyle name="Calculation 2 4 3 2 2 3 3" xfId="12591"/>
    <cellStyle name="Calculation 2 4 3 2 2 3 3 2" xfId="41434"/>
    <cellStyle name="Calculation 2 4 3 2 2 3 4" xfId="29873"/>
    <cellStyle name="Calculation 2 4 3 2 2 3 5" xfId="21407"/>
    <cellStyle name="Calculation 2 4 3 2 2 4" xfId="5036"/>
    <cellStyle name="Calculation 2 4 3 2 2 4 2" xfId="13229"/>
    <cellStyle name="Calculation 2 4 3 2 2 4 2 2" xfId="42011"/>
    <cellStyle name="Calculation 2 4 3 2 2 4 3" xfId="17435"/>
    <cellStyle name="Calculation 2 4 3 2 2 4 3 2" xfId="46216"/>
    <cellStyle name="Calculation 2 4 3 2 2 4 4" xfId="34054"/>
    <cellStyle name="Calculation 2 4 3 2 2 4 5" xfId="25399"/>
    <cellStyle name="Calculation 2 4 3 2 2 5" xfId="12593"/>
    <cellStyle name="Calculation 2 4 3 2 2 5 2" xfId="41436"/>
    <cellStyle name="Calculation 2 4 3 2 2 6" xfId="29871"/>
    <cellStyle name="Calculation 2 4 3 2 2 7" xfId="21405"/>
    <cellStyle name="Calculation 2 4 3 2 3" xfId="817"/>
    <cellStyle name="Calculation 2 4 3 2 3 2" xfId="818"/>
    <cellStyle name="Calculation 2 4 3 2 3 2 2" xfId="5040"/>
    <cellStyle name="Calculation 2 4 3 2 3 2 2 2" xfId="13233"/>
    <cellStyle name="Calculation 2 4 3 2 3 2 2 2 2" xfId="42015"/>
    <cellStyle name="Calculation 2 4 3 2 3 2 2 3" xfId="17439"/>
    <cellStyle name="Calculation 2 4 3 2 3 2 2 3 2" xfId="46220"/>
    <cellStyle name="Calculation 2 4 3 2 3 2 2 4" xfId="34058"/>
    <cellStyle name="Calculation 2 4 3 2 3 2 2 5" xfId="25403"/>
    <cellStyle name="Calculation 2 4 3 2 3 2 3" xfId="12589"/>
    <cellStyle name="Calculation 2 4 3 2 3 2 3 2" xfId="41432"/>
    <cellStyle name="Calculation 2 4 3 2 3 2 4" xfId="29875"/>
    <cellStyle name="Calculation 2 4 3 2 3 2 5" xfId="21409"/>
    <cellStyle name="Calculation 2 4 3 2 3 3" xfId="819"/>
    <cellStyle name="Calculation 2 4 3 2 3 3 2" xfId="5041"/>
    <cellStyle name="Calculation 2 4 3 2 3 3 2 2" xfId="13234"/>
    <cellStyle name="Calculation 2 4 3 2 3 3 2 2 2" xfId="42016"/>
    <cellStyle name="Calculation 2 4 3 2 3 3 2 3" xfId="17440"/>
    <cellStyle name="Calculation 2 4 3 2 3 3 2 3 2" xfId="46221"/>
    <cellStyle name="Calculation 2 4 3 2 3 3 2 4" xfId="34059"/>
    <cellStyle name="Calculation 2 4 3 2 3 3 2 5" xfId="25404"/>
    <cellStyle name="Calculation 2 4 3 2 3 3 3" xfId="12588"/>
    <cellStyle name="Calculation 2 4 3 2 3 3 3 2" xfId="41431"/>
    <cellStyle name="Calculation 2 4 3 2 3 3 4" xfId="29876"/>
    <cellStyle name="Calculation 2 4 3 2 3 3 5" xfId="21410"/>
    <cellStyle name="Calculation 2 4 3 2 3 4" xfId="820"/>
    <cellStyle name="Calculation 2 4 3 2 3 4 2" xfId="5042"/>
    <cellStyle name="Calculation 2 4 3 2 3 4 2 2" xfId="13235"/>
    <cellStyle name="Calculation 2 4 3 2 3 4 2 2 2" xfId="42017"/>
    <cellStyle name="Calculation 2 4 3 2 3 4 2 3" xfId="17441"/>
    <cellStyle name="Calculation 2 4 3 2 3 4 2 3 2" xfId="46222"/>
    <cellStyle name="Calculation 2 4 3 2 3 4 2 4" xfId="34060"/>
    <cellStyle name="Calculation 2 4 3 2 3 4 2 5" xfId="25405"/>
    <cellStyle name="Calculation 2 4 3 2 3 4 3" xfId="12587"/>
    <cellStyle name="Calculation 2 4 3 2 3 4 3 2" xfId="41430"/>
    <cellStyle name="Calculation 2 4 3 2 3 4 4" xfId="29877"/>
    <cellStyle name="Calculation 2 4 3 2 3 4 5" xfId="21411"/>
    <cellStyle name="Calculation 2 4 3 2 3 5" xfId="5039"/>
    <cellStyle name="Calculation 2 4 3 2 3 5 2" xfId="13232"/>
    <cellStyle name="Calculation 2 4 3 2 3 5 2 2" xfId="42014"/>
    <cellStyle name="Calculation 2 4 3 2 3 5 3" xfId="17438"/>
    <cellStyle name="Calculation 2 4 3 2 3 5 3 2" xfId="46219"/>
    <cellStyle name="Calculation 2 4 3 2 3 5 4" xfId="34057"/>
    <cellStyle name="Calculation 2 4 3 2 3 5 5" xfId="25402"/>
    <cellStyle name="Calculation 2 4 3 2 3 6" xfId="12590"/>
    <cellStyle name="Calculation 2 4 3 2 3 6 2" xfId="41433"/>
    <cellStyle name="Calculation 2 4 3 2 3 7" xfId="29874"/>
    <cellStyle name="Calculation 2 4 3 2 3 8" xfId="21408"/>
    <cellStyle name="Calculation 2 4 3 2 4" xfId="821"/>
    <cellStyle name="Calculation 2 4 3 2 4 2" xfId="822"/>
    <cellStyle name="Calculation 2 4 3 2 4 2 2" xfId="5044"/>
    <cellStyle name="Calculation 2 4 3 2 4 2 2 2" xfId="13237"/>
    <cellStyle name="Calculation 2 4 3 2 4 2 2 2 2" xfId="42019"/>
    <cellStyle name="Calculation 2 4 3 2 4 2 2 3" xfId="17443"/>
    <cellStyle name="Calculation 2 4 3 2 4 2 2 3 2" xfId="46224"/>
    <cellStyle name="Calculation 2 4 3 2 4 2 2 4" xfId="34062"/>
    <cellStyle name="Calculation 2 4 3 2 4 2 2 5" xfId="25407"/>
    <cellStyle name="Calculation 2 4 3 2 4 2 3" xfId="12585"/>
    <cellStyle name="Calculation 2 4 3 2 4 2 3 2" xfId="41428"/>
    <cellStyle name="Calculation 2 4 3 2 4 2 4" xfId="29879"/>
    <cellStyle name="Calculation 2 4 3 2 4 2 5" xfId="21413"/>
    <cellStyle name="Calculation 2 4 3 2 4 3" xfId="823"/>
    <cellStyle name="Calculation 2 4 3 2 4 3 2" xfId="5045"/>
    <cellStyle name="Calculation 2 4 3 2 4 3 2 2" xfId="13238"/>
    <cellStyle name="Calculation 2 4 3 2 4 3 2 2 2" xfId="42020"/>
    <cellStyle name="Calculation 2 4 3 2 4 3 2 3" xfId="17444"/>
    <cellStyle name="Calculation 2 4 3 2 4 3 2 3 2" xfId="46225"/>
    <cellStyle name="Calculation 2 4 3 2 4 3 2 4" xfId="34063"/>
    <cellStyle name="Calculation 2 4 3 2 4 3 2 5" xfId="25408"/>
    <cellStyle name="Calculation 2 4 3 2 4 3 3" xfId="12584"/>
    <cellStyle name="Calculation 2 4 3 2 4 3 3 2" xfId="41427"/>
    <cellStyle name="Calculation 2 4 3 2 4 3 4" xfId="29880"/>
    <cellStyle name="Calculation 2 4 3 2 4 3 5" xfId="21414"/>
    <cellStyle name="Calculation 2 4 3 2 4 4" xfId="5043"/>
    <cellStyle name="Calculation 2 4 3 2 4 4 2" xfId="13236"/>
    <cellStyle name="Calculation 2 4 3 2 4 4 2 2" xfId="42018"/>
    <cellStyle name="Calculation 2 4 3 2 4 4 3" xfId="17442"/>
    <cellStyle name="Calculation 2 4 3 2 4 4 3 2" xfId="46223"/>
    <cellStyle name="Calculation 2 4 3 2 4 4 4" xfId="34061"/>
    <cellStyle name="Calculation 2 4 3 2 4 4 5" xfId="25406"/>
    <cellStyle name="Calculation 2 4 3 2 4 5" xfId="12586"/>
    <cellStyle name="Calculation 2 4 3 2 4 5 2" xfId="41429"/>
    <cellStyle name="Calculation 2 4 3 2 4 6" xfId="29878"/>
    <cellStyle name="Calculation 2 4 3 2 4 7" xfId="21412"/>
    <cellStyle name="Calculation 2 4 3 2 5" xfId="824"/>
    <cellStyle name="Calculation 2 4 3 2 5 2" xfId="825"/>
    <cellStyle name="Calculation 2 4 3 2 5 2 2" xfId="5047"/>
    <cellStyle name="Calculation 2 4 3 2 5 2 2 2" xfId="13240"/>
    <cellStyle name="Calculation 2 4 3 2 5 2 2 2 2" xfId="42022"/>
    <cellStyle name="Calculation 2 4 3 2 5 2 2 3" xfId="17446"/>
    <cellStyle name="Calculation 2 4 3 2 5 2 2 3 2" xfId="46227"/>
    <cellStyle name="Calculation 2 4 3 2 5 2 2 4" xfId="34065"/>
    <cellStyle name="Calculation 2 4 3 2 5 2 2 5" xfId="25410"/>
    <cellStyle name="Calculation 2 4 3 2 5 2 3" xfId="12582"/>
    <cellStyle name="Calculation 2 4 3 2 5 2 3 2" xfId="41425"/>
    <cellStyle name="Calculation 2 4 3 2 5 2 4" xfId="29882"/>
    <cellStyle name="Calculation 2 4 3 2 5 2 5" xfId="21416"/>
    <cellStyle name="Calculation 2 4 3 2 5 3" xfId="826"/>
    <cellStyle name="Calculation 2 4 3 2 5 3 2" xfId="5048"/>
    <cellStyle name="Calculation 2 4 3 2 5 3 2 2" xfId="13241"/>
    <cellStyle name="Calculation 2 4 3 2 5 3 2 2 2" xfId="42023"/>
    <cellStyle name="Calculation 2 4 3 2 5 3 2 3" xfId="17447"/>
    <cellStyle name="Calculation 2 4 3 2 5 3 2 3 2" xfId="46228"/>
    <cellStyle name="Calculation 2 4 3 2 5 3 2 4" xfId="34066"/>
    <cellStyle name="Calculation 2 4 3 2 5 3 2 5" xfId="25411"/>
    <cellStyle name="Calculation 2 4 3 2 5 3 3" xfId="12581"/>
    <cellStyle name="Calculation 2 4 3 2 5 3 3 2" xfId="41424"/>
    <cellStyle name="Calculation 2 4 3 2 5 3 4" xfId="29883"/>
    <cellStyle name="Calculation 2 4 3 2 5 3 5" xfId="21417"/>
    <cellStyle name="Calculation 2 4 3 2 5 4" xfId="5046"/>
    <cellStyle name="Calculation 2 4 3 2 5 4 2" xfId="13239"/>
    <cellStyle name="Calculation 2 4 3 2 5 4 2 2" xfId="42021"/>
    <cellStyle name="Calculation 2 4 3 2 5 4 3" xfId="17445"/>
    <cellStyle name="Calculation 2 4 3 2 5 4 3 2" xfId="46226"/>
    <cellStyle name="Calculation 2 4 3 2 5 4 4" xfId="34064"/>
    <cellStyle name="Calculation 2 4 3 2 5 4 5" xfId="25409"/>
    <cellStyle name="Calculation 2 4 3 2 5 5" xfId="12583"/>
    <cellStyle name="Calculation 2 4 3 2 5 5 2" xfId="41426"/>
    <cellStyle name="Calculation 2 4 3 2 5 6" xfId="29881"/>
    <cellStyle name="Calculation 2 4 3 2 5 7" xfId="21415"/>
    <cellStyle name="Calculation 2 4 3 2 6" xfId="827"/>
    <cellStyle name="Calculation 2 4 3 2 6 2" xfId="828"/>
    <cellStyle name="Calculation 2 4 3 2 6 2 2" xfId="5050"/>
    <cellStyle name="Calculation 2 4 3 2 6 2 2 2" xfId="13243"/>
    <cellStyle name="Calculation 2 4 3 2 6 2 2 2 2" xfId="42025"/>
    <cellStyle name="Calculation 2 4 3 2 6 2 2 3" xfId="17449"/>
    <cellStyle name="Calculation 2 4 3 2 6 2 2 3 2" xfId="46230"/>
    <cellStyle name="Calculation 2 4 3 2 6 2 2 4" xfId="34068"/>
    <cellStyle name="Calculation 2 4 3 2 6 2 2 5" xfId="25413"/>
    <cellStyle name="Calculation 2 4 3 2 6 2 3" xfId="12579"/>
    <cellStyle name="Calculation 2 4 3 2 6 2 3 2" xfId="41422"/>
    <cellStyle name="Calculation 2 4 3 2 6 2 4" xfId="29885"/>
    <cellStyle name="Calculation 2 4 3 2 6 2 5" xfId="21419"/>
    <cellStyle name="Calculation 2 4 3 2 6 3" xfId="829"/>
    <cellStyle name="Calculation 2 4 3 2 6 3 2" xfId="5051"/>
    <cellStyle name="Calculation 2 4 3 2 6 3 2 2" xfId="13244"/>
    <cellStyle name="Calculation 2 4 3 2 6 3 2 2 2" xfId="42026"/>
    <cellStyle name="Calculation 2 4 3 2 6 3 2 3" xfId="17450"/>
    <cellStyle name="Calculation 2 4 3 2 6 3 2 3 2" xfId="46231"/>
    <cellStyle name="Calculation 2 4 3 2 6 3 2 4" xfId="34069"/>
    <cellStyle name="Calculation 2 4 3 2 6 3 2 5" xfId="25414"/>
    <cellStyle name="Calculation 2 4 3 2 6 3 3" xfId="12578"/>
    <cellStyle name="Calculation 2 4 3 2 6 3 3 2" xfId="41421"/>
    <cellStyle name="Calculation 2 4 3 2 6 3 4" xfId="29886"/>
    <cellStyle name="Calculation 2 4 3 2 6 3 5" xfId="21420"/>
    <cellStyle name="Calculation 2 4 3 2 6 4" xfId="5049"/>
    <cellStyle name="Calculation 2 4 3 2 6 4 2" xfId="13242"/>
    <cellStyle name="Calculation 2 4 3 2 6 4 2 2" xfId="42024"/>
    <cellStyle name="Calculation 2 4 3 2 6 4 3" xfId="17448"/>
    <cellStyle name="Calculation 2 4 3 2 6 4 3 2" xfId="46229"/>
    <cellStyle name="Calculation 2 4 3 2 6 4 4" xfId="34067"/>
    <cellStyle name="Calculation 2 4 3 2 6 4 5" xfId="25412"/>
    <cellStyle name="Calculation 2 4 3 2 6 5" xfId="12580"/>
    <cellStyle name="Calculation 2 4 3 2 6 5 2" xfId="41423"/>
    <cellStyle name="Calculation 2 4 3 2 6 6" xfId="29884"/>
    <cellStyle name="Calculation 2 4 3 2 6 7" xfId="21418"/>
    <cellStyle name="Calculation 2 4 3 2 7" xfId="830"/>
    <cellStyle name="Calculation 2 4 3 2 7 2" xfId="5052"/>
    <cellStyle name="Calculation 2 4 3 2 7 2 2" xfId="13245"/>
    <cellStyle name="Calculation 2 4 3 2 7 2 2 2" xfId="42027"/>
    <cellStyle name="Calculation 2 4 3 2 7 2 3" xfId="17451"/>
    <cellStyle name="Calculation 2 4 3 2 7 2 3 2" xfId="46232"/>
    <cellStyle name="Calculation 2 4 3 2 7 2 4" xfId="34070"/>
    <cellStyle name="Calculation 2 4 3 2 7 2 5" xfId="25415"/>
    <cellStyle name="Calculation 2 4 3 2 7 3" xfId="12577"/>
    <cellStyle name="Calculation 2 4 3 2 7 3 2" xfId="41420"/>
    <cellStyle name="Calculation 2 4 3 2 7 4" xfId="29887"/>
    <cellStyle name="Calculation 2 4 3 2 7 5" xfId="21421"/>
    <cellStyle name="Calculation 2 4 3 2 8" xfId="831"/>
    <cellStyle name="Calculation 2 4 3 2 8 2" xfId="5053"/>
    <cellStyle name="Calculation 2 4 3 2 8 2 2" xfId="13246"/>
    <cellStyle name="Calculation 2 4 3 2 8 2 2 2" xfId="42028"/>
    <cellStyle name="Calculation 2 4 3 2 8 2 3" xfId="17452"/>
    <cellStyle name="Calculation 2 4 3 2 8 2 3 2" xfId="46233"/>
    <cellStyle name="Calculation 2 4 3 2 8 2 4" xfId="34071"/>
    <cellStyle name="Calculation 2 4 3 2 8 2 5" xfId="25416"/>
    <cellStyle name="Calculation 2 4 3 2 8 3" xfId="12576"/>
    <cellStyle name="Calculation 2 4 3 2 8 3 2" xfId="41419"/>
    <cellStyle name="Calculation 2 4 3 2 8 4" xfId="29888"/>
    <cellStyle name="Calculation 2 4 3 2 8 5" xfId="21422"/>
    <cellStyle name="Calculation 2 4 3 2 9" xfId="832"/>
    <cellStyle name="Calculation 2 4 3 2 9 2" xfId="5054"/>
    <cellStyle name="Calculation 2 4 3 2 9 2 2" xfId="13247"/>
    <cellStyle name="Calculation 2 4 3 2 9 2 2 2" xfId="42029"/>
    <cellStyle name="Calculation 2 4 3 2 9 2 3" xfId="17453"/>
    <cellStyle name="Calculation 2 4 3 2 9 2 3 2" xfId="46234"/>
    <cellStyle name="Calculation 2 4 3 2 9 2 4" xfId="34072"/>
    <cellStyle name="Calculation 2 4 3 2 9 2 5" xfId="25417"/>
    <cellStyle name="Calculation 2 4 3 2 9 3" xfId="12575"/>
    <cellStyle name="Calculation 2 4 3 2 9 3 2" xfId="41418"/>
    <cellStyle name="Calculation 2 4 3 2 9 4" xfId="29889"/>
    <cellStyle name="Calculation 2 4 3 2 9 5" xfId="21423"/>
    <cellStyle name="Calculation 2 4 3 3" xfId="833"/>
    <cellStyle name="Calculation 2 4 3 3 2" xfId="834"/>
    <cellStyle name="Calculation 2 4 3 3 2 2" xfId="5056"/>
    <cellStyle name="Calculation 2 4 3 3 2 2 2" xfId="13249"/>
    <cellStyle name="Calculation 2 4 3 3 2 2 2 2" xfId="42031"/>
    <cellStyle name="Calculation 2 4 3 3 2 2 3" xfId="17455"/>
    <cellStyle name="Calculation 2 4 3 3 2 2 3 2" xfId="46236"/>
    <cellStyle name="Calculation 2 4 3 3 2 2 4" xfId="34074"/>
    <cellStyle name="Calculation 2 4 3 3 2 2 5" xfId="25419"/>
    <cellStyle name="Calculation 2 4 3 3 2 3" xfId="12573"/>
    <cellStyle name="Calculation 2 4 3 3 2 3 2" xfId="41416"/>
    <cellStyle name="Calculation 2 4 3 3 2 4" xfId="29891"/>
    <cellStyle name="Calculation 2 4 3 3 2 5" xfId="21425"/>
    <cellStyle name="Calculation 2 4 3 3 3" xfId="835"/>
    <cellStyle name="Calculation 2 4 3 3 3 2" xfId="5057"/>
    <cellStyle name="Calculation 2 4 3 3 3 2 2" xfId="13250"/>
    <cellStyle name="Calculation 2 4 3 3 3 2 2 2" xfId="42032"/>
    <cellStyle name="Calculation 2 4 3 3 3 2 3" xfId="17456"/>
    <cellStyle name="Calculation 2 4 3 3 3 2 3 2" xfId="46237"/>
    <cellStyle name="Calculation 2 4 3 3 3 2 4" xfId="34075"/>
    <cellStyle name="Calculation 2 4 3 3 3 2 5" xfId="25420"/>
    <cellStyle name="Calculation 2 4 3 3 3 3" xfId="12572"/>
    <cellStyle name="Calculation 2 4 3 3 3 3 2" xfId="41415"/>
    <cellStyle name="Calculation 2 4 3 3 3 4" xfId="29892"/>
    <cellStyle name="Calculation 2 4 3 3 3 5" xfId="21426"/>
    <cellStyle name="Calculation 2 4 3 3 4" xfId="836"/>
    <cellStyle name="Calculation 2 4 3 3 4 2" xfId="5058"/>
    <cellStyle name="Calculation 2 4 3 3 4 2 2" xfId="13251"/>
    <cellStyle name="Calculation 2 4 3 3 4 2 2 2" xfId="42033"/>
    <cellStyle name="Calculation 2 4 3 3 4 2 3" xfId="17457"/>
    <cellStyle name="Calculation 2 4 3 3 4 2 3 2" xfId="46238"/>
    <cellStyle name="Calculation 2 4 3 3 4 2 4" xfId="34076"/>
    <cellStyle name="Calculation 2 4 3 3 4 2 5" xfId="25421"/>
    <cellStyle name="Calculation 2 4 3 3 4 3" xfId="12571"/>
    <cellStyle name="Calculation 2 4 3 3 4 3 2" xfId="41414"/>
    <cellStyle name="Calculation 2 4 3 3 4 4" xfId="29893"/>
    <cellStyle name="Calculation 2 4 3 3 4 5" xfId="21427"/>
    <cellStyle name="Calculation 2 4 3 3 5" xfId="5055"/>
    <cellStyle name="Calculation 2 4 3 3 5 2" xfId="13248"/>
    <cellStyle name="Calculation 2 4 3 3 5 2 2" xfId="42030"/>
    <cellStyle name="Calculation 2 4 3 3 5 3" xfId="17454"/>
    <cellStyle name="Calculation 2 4 3 3 5 3 2" xfId="46235"/>
    <cellStyle name="Calculation 2 4 3 3 5 4" xfId="34073"/>
    <cellStyle name="Calculation 2 4 3 3 5 5" xfId="25418"/>
    <cellStyle name="Calculation 2 4 3 3 6" xfId="12574"/>
    <cellStyle name="Calculation 2 4 3 3 6 2" xfId="41417"/>
    <cellStyle name="Calculation 2 4 3 3 7" xfId="29890"/>
    <cellStyle name="Calculation 2 4 3 3 8" xfId="21424"/>
    <cellStyle name="Calculation 2 4 3 4" xfId="837"/>
    <cellStyle name="Calculation 2 4 3 4 2" xfId="838"/>
    <cellStyle name="Calculation 2 4 3 4 2 2" xfId="5060"/>
    <cellStyle name="Calculation 2 4 3 4 2 2 2" xfId="13253"/>
    <cellStyle name="Calculation 2 4 3 4 2 2 2 2" xfId="42035"/>
    <cellStyle name="Calculation 2 4 3 4 2 2 3" xfId="17459"/>
    <cellStyle name="Calculation 2 4 3 4 2 2 3 2" xfId="46240"/>
    <cellStyle name="Calculation 2 4 3 4 2 2 4" xfId="34078"/>
    <cellStyle name="Calculation 2 4 3 4 2 2 5" xfId="25423"/>
    <cellStyle name="Calculation 2 4 3 4 2 3" xfId="12569"/>
    <cellStyle name="Calculation 2 4 3 4 2 3 2" xfId="41412"/>
    <cellStyle name="Calculation 2 4 3 4 2 4" xfId="29895"/>
    <cellStyle name="Calculation 2 4 3 4 2 5" xfId="21429"/>
    <cellStyle name="Calculation 2 4 3 4 3" xfId="839"/>
    <cellStyle name="Calculation 2 4 3 4 3 2" xfId="5061"/>
    <cellStyle name="Calculation 2 4 3 4 3 2 2" xfId="13254"/>
    <cellStyle name="Calculation 2 4 3 4 3 2 2 2" xfId="42036"/>
    <cellStyle name="Calculation 2 4 3 4 3 2 3" xfId="17460"/>
    <cellStyle name="Calculation 2 4 3 4 3 2 3 2" xfId="46241"/>
    <cellStyle name="Calculation 2 4 3 4 3 2 4" xfId="34079"/>
    <cellStyle name="Calculation 2 4 3 4 3 2 5" xfId="25424"/>
    <cellStyle name="Calculation 2 4 3 4 3 3" xfId="12568"/>
    <cellStyle name="Calculation 2 4 3 4 3 3 2" xfId="41411"/>
    <cellStyle name="Calculation 2 4 3 4 3 4" xfId="29896"/>
    <cellStyle name="Calculation 2 4 3 4 3 5" xfId="21430"/>
    <cellStyle name="Calculation 2 4 3 4 4" xfId="5059"/>
    <cellStyle name="Calculation 2 4 3 4 4 2" xfId="13252"/>
    <cellStyle name="Calculation 2 4 3 4 4 2 2" xfId="42034"/>
    <cellStyle name="Calculation 2 4 3 4 4 3" xfId="17458"/>
    <cellStyle name="Calculation 2 4 3 4 4 3 2" xfId="46239"/>
    <cellStyle name="Calculation 2 4 3 4 4 4" xfId="34077"/>
    <cellStyle name="Calculation 2 4 3 4 4 5" xfId="25422"/>
    <cellStyle name="Calculation 2 4 3 4 5" xfId="12570"/>
    <cellStyle name="Calculation 2 4 3 4 5 2" xfId="41413"/>
    <cellStyle name="Calculation 2 4 3 4 6" xfId="29894"/>
    <cellStyle name="Calculation 2 4 3 4 7" xfId="21428"/>
    <cellStyle name="Calculation 2 4 3 5" xfId="840"/>
    <cellStyle name="Calculation 2 4 3 5 2" xfId="841"/>
    <cellStyle name="Calculation 2 4 3 5 2 2" xfId="5063"/>
    <cellStyle name="Calculation 2 4 3 5 2 2 2" xfId="13256"/>
    <cellStyle name="Calculation 2 4 3 5 2 2 2 2" xfId="42038"/>
    <cellStyle name="Calculation 2 4 3 5 2 2 3" xfId="17462"/>
    <cellStyle name="Calculation 2 4 3 5 2 2 3 2" xfId="46243"/>
    <cellStyle name="Calculation 2 4 3 5 2 2 4" xfId="34081"/>
    <cellStyle name="Calculation 2 4 3 5 2 2 5" xfId="25426"/>
    <cellStyle name="Calculation 2 4 3 5 2 3" xfId="12566"/>
    <cellStyle name="Calculation 2 4 3 5 2 3 2" xfId="41409"/>
    <cellStyle name="Calculation 2 4 3 5 2 4" xfId="29898"/>
    <cellStyle name="Calculation 2 4 3 5 2 5" xfId="21432"/>
    <cellStyle name="Calculation 2 4 3 5 3" xfId="842"/>
    <cellStyle name="Calculation 2 4 3 5 3 2" xfId="5064"/>
    <cellStyle name="Calculation 2 4 3 5 3 2 2" xfId="13257"/>
    <cellStyle name="Calculation 2 4 3 5 3 2 2 2" xfId="42039"/>
    <cellStyle name="Calculation 2 4 3 5 3 2 3" xfId="17463"/>
    <cellStyle name="Calculation 2 4 3 5 3 2 3 2" xfId="46244"/>
    <cellStyle name="Calculation 2 4 3 5 3 2 4" xfId="34082"/>
    <cellStyle name="Calculation 2 4 3 5 3 2 5" xfId="25427"/>
    <cellStyle name="Calculation 2 4 3 5 3 3" xfId="12565"/>
    <cellStyle name="Calculation 2 4 3 5 3 3 2" xfId="41408"/>
    <cellStyle name="Calculation 2 4 3 5 3 4" xfId="29899"/>
    <cellStyle name="Calculation 2 4 3 5 3 5" xfId="21433"/>
    <cellStyle name="Calculation 2 4 3 5 4" xfId="5062"/>
    <cellStyle name="Calculation 2 4 3 5 4 2" xfId="13255"/>
    <cellStyle name="Calculation 2 4 3 5 4 2 2" xfId="42037"/>
    <cellStyle name="Calculation 2 4 3 5 4 3" xfId="17461"/>
    <cellStyle name="Calculation 2 4 3 5 4 3 2" xfId="46242"/>
    <cellStyle name="Calculation 2 4 3 5 4 4" xfId="34080"/>
    <cellStyle name="Calculation 2 4 3 5 4 5" xfId="25425"/>
    <cellStyle name="Calculation 2 4 3 5 5" xfId="12567"/>
    <cellStyle name="Calculation 2 4 3 5 5 2" xfId="41410"/>
    <cellStyle name="Calculation 2 4 3 5 6" xfId="29897"/>
    <cellStyle name="Calculation 2 4 3 5 7" xfId="21431"/>
    <cellStyle name="Calculation 2 4 3 6" xfId="843"/>
    <cellStyle name="Calculation 2 4 3 6 2" xfId="844"/>
    <cellStyle name="Calculation 2 4 3 6 2 2" xfId="5066"/>
    <cellStyle name="Calculation 2 4 3 6 2 2 2" xfId="13259"/>
    <cellStyle name="Calculation 2 4 3 6 2 2 2 2" xfId="42041"/>
    <cellStyle name="Calculation 2 4 3 6 2 2 3" xfId="17465"/>
    <cellStyle name="Calculation 2 4 3 6 2 2 3 2" xfId="46246"/>
    <cellStyle name="Calculation 2 4 3 6 2 2 4" xfId="34084"/>
    <cellStyle name="Calculation 2 4 3 6 2 2 5" xfId="25429"/>
    <cellStyle name="Calculation 2 4 3 6 2 3" xfId="12563"/>
    <cellStyle name="Calculation 2 4 3 6 2 3 2" xfId="41406"/>
    <cellStyle name="Calculation 2 4 3 6 2 4" xfId="29901"/>
    <cellStyle name="Calculation 2 4 3 6 2 5" xfId="21435"/>
    <cellStyle name="Calculation 2 4 3 6 3" xfId="845"/>
    <cellStyle name="Calculation 2 4 3 6 3 2" xfId="5067"/>
    <cellStyle name="Calculation 2 4 3 6 3 2 2" xfId="13260"/>
    <cellStyle name="Calculation 2 4 3 6 3 2 2 2" xfId="42042"/>
    <cellStyle name="Calculation 2 4 3 6 3 2 3" xfId="17466"/>
    <cellStyle name="Calculation 2 4 3 6 3 2 3 2" xfId="46247"/>
    <cellStyle name="Calculation 2 4 3 6 3 2 4" xfId="34085"/>
    <cellStyle name="Calculation 2 4 3 6 3 2 5" xfId="25430"/>
    <cellStyle name="Calculation 2 4 3 6 3 3" xfId="12562"/>
    <cellStyle name="Calculation 2 4 3 6 3 3 2" xfId="41405"/>
    <cellStyle name="Calculation 2 4 3 6 3 4" xfId="29902"/>
    <cellStyle name="Calculation 2 4 3 6 3 5" xfId="21436"/>
    <cellStyle name="Calculation 2 4 3 6 4" xfId="5065"/>
    <cellStyle name="Calculation 2 4 3 6 4 2" xfId="13258"/>
    <cellStyle name="Calculation 2 4 3 6 4 2 2" xfId="42040"/>
    <cellStyle name="Calculation 2 4 3 6 4 3" xfId="17464"/>
    <cellStyle name="Calculation 2 4 3 6 4 3 2" xfId="46245"/>
    <cellStyle name="Calculation 2 4 3 6 4 4" xfId="34083"/>
    <cellStyle name="Calculation 2 4 3 6 4 5" xfId="25428"/>
    <cellStyle name="Calculation 2 4 3 6 5" xfId="12564"/>
    <cellStyle name="Calculation 2 4 3 6 5 2" xfId="41407"/>
    <cellStyle name="Calculation 2 4 3 6 6" xfId="29900"/>
    <cellStyle name="Calculation 2 4 3 6 7" xfId="21434"/>
    <cellStyle name="Calculation 2 4 3 7" xfId="846"/>
    <cellStyle name="Calculation 2 4 3 7 2" xfId="847"/>
    <cellStyle name="Calculation 2 4 3 7 2 2" xfId="5069"/>
    <cellStyle name="Calculation 2 4 3 7 2 2 2" xfId="13262"/>
    <cellStyle name="Calculation 2 4 3 7 2 2 2 2" xfId="42044"/>
    <cellStyle name="Calculation 2 4 3 7 2 2 3" xfId="17468"/>
    <cellStyle name="Calculation 2 4 3 7 2 2 3 2" xfId="46249"/>
    <cellStyle name="Calculation 2 4 3 7 2 2 4" xfId="34087"/>
    <cellStyle name="Calculation 2 4 3 7 2 2 5" xfId="25432"/>
    <cellStyle name="Calculation 2 4 3 7 2 3" xfId="12560"/>
    <cellStyle name="Calculation 2 4 3 7 2 3 2" xfId="41403"/>
    <cellStyle name="Calculation 2 4 3 7 2 4" xfId="29904"/>
    <cellStyle name="Calculation 2 4 3 7 2 5" xfId="21438"/>
    <cellStyle name="Calculation 2 4 3 7 3" xfId="848"/>
    <cellStyle name="Calculation 2 4 3 7 3 2" xfId="5070"/>
    <cellStyle name="Calculation 2 4 3 7 3 2 2" xfId="13263"/>
    <cellStyle name="Calculation 2 4 3 7 3 2 2 2" xfId="42045"/>
    <cellStyle name="Calculation 2 4 3 7 3 2 3" xfId="17469"/>
    <cellStyle name="Calculation 2 4 3 7 3 2 3 2" xfId="46250"/>
    <cellStyle name="Calculation 2 4 3 7 3 2 4" xfId="34088"/>
    <cellStyle name="Calculation 2 4 3 7 3 2 5" xfId="25433"/>
    <cellStyle name="Calculation 2 4 3 7 3 3" xfId="12559"/>
    <cellStyle name="Calculation 2 4 3 7 3 3 2" xfId="41402"/>
    <cellStyle name="Calculation 2 4 3 7 3 4" xfId="29905"/>
    <cellStyle name="Calculation 2 4 3 7 3 5" xfId="21439"/>
    <cellStyle name="Calculation 2 4 3 7 4" xfId="5068"/>
    <cellStyle name="Calculation 2 4 3 7 4 2" xfId="13261"/>
    <cellStyle name="Calculation 2 4 3 7 4 2 2" xfId="42043"/>
    <cellStyle name="Calculation 2 4 3 7 4 3" xfId="17467"/>
    <cellStyle name="Calculation 2 4 3 7 4 3 2" xfId="46248"/>
    <cellStyle name="Calculation 2 4 3 7 4 4" xfId="34086"/>
    <cellStyle name="Calculation 2 4 3 7 4 5" xfId="25431"/>
    <cellStyle name="Calculation 2 4 3 7 5" xfId="12561"/>
    <cellStyle name="Calculation 2 4 3 7 5 2" xfId="41404"/>
    <cellStyle name="Calculation 2 4 3 7 6" xfId="29903"/>
    <cellStyle name="Calculation 2 4 3 7 7" xfId="21437"/>
    <cellStyle name="Calculation 2 4 3 8" xfId="849"/>
    <cellStyle name="Calculation 2 4 3 8 2" xfId="5071"/>
    <cellStyle name="Calculation 2 4 3 8 2 2" xfId="13264"/>
    <cellStyle name="Calculation 2 4 3 8 2 2 2" xfId="42046"/>
    <cellStyle name="Calculation 2 4 3 8 2 3" xfId="17470"/>
    <cellStyle name="Calculation 2 4 3 8 2 3 2" xfId="46251"/>
    <cellStyle name="Calculation 2 4 3 8 2 4" xfId="34089"/>
    <cellStyle name="Calculation 2 4 3 8 2 5" xfId="25434"/>
    <cellStyle name="Calculation 2 4 3 8 3" xfId="12558"/>
    <cellStyle name="Calculation 2 4 3 8 3 2" xfId="41401"/>
    <cellStyle name="Calculation 2 4 3 8 4" xfId="29906"/>
    <cellStyle name="Calculation 2 4 3 8 5" xfId="21440"/>
    <cellStyle name="Calculation 2 4 3 9" xfId="850"/>
    <cellStyle name="Calculation 2 4 3 9 2" xfId="5072"/>
    <cellStyle name="Calculation 2 4 3 9 2 2" xfId="13265"/>
    <cellStyle name="Calculation 2 4 3 9 2 2 2" xfId="42047"/>
    <cellStyle name="Calculation 2 4 3 9 2 3" xfId="17471"/>
    <cellStyle name="Calculation 2 4 3 9 2 3 2" xfId="46252"/>
    <cellStyle name="Calculation 2 4 3 9 2 4" xfId="34090"/>
    <cellStyle name="Calculation 2 4 3 9 2 5" xfId="25435"/>
    <cellStyle name="Calculation 2 4 3 9 3" xfId="12557"/>
    <cellStyle name="Calculation 2 4 3 9 3 2" xfId="41400"/>
    <cellStyle name="Calculation 2 4 3 9 4" xfId="29907"/>
    <cellStyle name="Calculation 2 4 3 9 5" xfId="21441"/>
    <cellStyle name="Calculation 2 4 4" xfId="331"/>
    <cellStyle name="Calculation 2 4 4 10" xfId="8830"/>
    <cellStyle name="Calculation 2 4 4 10 2" xfId="17023"/>
    <cellStyle name="Calculation 2 4 4 10 2 2" xfId="45805"/>
    <cellStyle name="Calculation 2 4 4 10 3" xfId="21229"/>
    <cellStyle name="Calculation 2 4 4 10 3 2" xfId="50010"/>
    <cellStyle name="Calculation 2 4 4 10 4" xfId="37848"/>
    <cellStyle name="Calculation 2 4 4 10 5" xfId="29193"/>
    <cellStyle name="Calculation 2 4 4 11" xfId="5073"/>
    <cellStyle name="Calculation 2 4 4 11 2" xfId="13266"/>
    <cellStyle name="Calculation 2 4 4 11 2 2" xfId="42048"/>
    <cellStyle name="Calculation 2 4 4 11 3" xfId="17472"/>
    <cellStyle name="Calculation 2 4 4 11 3 2" xfId="46253"/>
    <cellStyle name="Calculation 2 4 4 11 4" xfId="34091"/>
    <cellStyle name="Calculation 2 4 4 11 5" xfId="25436"/>
    <cellStyle name="Calculation 2 4 4 12" xfId="851"/>
    <cellStyle name="Calculation 2 4 4 12 2" xfId="29908"/>
    <cellStyle name="Calculation 2 4 4 13" xfId="12556"/>
    <cellStyle name="Calculation 2 4 4 13 2" xfId="41399"/>
    <cellStyle name="Calculation 2 4 4 14" xfId="29399"/>
    <cellStyle name="Calculation 2 4 4 15" xfId="21442"/>
    <cellStyle name="Calculation 2 4 4 2" xfId="852"/>
    <cellStyle name="Calculation 2 4 4 2 2" xfId="853"/>
    <cellStyle name="Calculation 2 4 4 2 2 2" xfId="5075"/>
    <cellStyle name="Calculation 2 4 4 2 2 2 2" xfId="13268"/>
    <cellStyle name="Calculation 2 4 4 2 2 2 2 2" xfId="42050"/>
    <cellStyle name="Calculation 2 4 4 2 2 2 3" xfId="17474"/>
    <cellStyle name="Calculation 2 4 4 2 2 2 3 2" xfId="46255"/>
    <cellStyle name="Calculation 2 4 4 2 2 2 4" xfId="34093"/>
    <cellStyle name="Calculation 2 4 4 2 2 2 5" xfId="25438"/>
    <cellStyle name="Calculation 2 4 4 2 2 3" xfId="12554"/>
    <cellStyle name="Calculation 2 4 4 2 2 3 2" xfId="41397"/>
    <cellStyle name="Calculation 2 4 4 2 2 4" xfId="29910"/>
    <cellStyle name="Calculation 2 4 4 2 2 5" xfId="21444"/>
    <cellStyle name="Calculation 2 4 4 2 3" xfId="854"/>
    <cellStyle name="Calculation 2 4 4 2 3 2" xfId="5076"/>
    <cellStyle name="Calculation 2 4 4 2 3 2 2" xfId="13269"/>
    <cellStyle name="Calculation 2 4 4 2 3 2 2 2" xfId="42051"/>
    <cellStyle name="Calculation 2 4 4 2 3 2 3" xfId="17475"/>
    <cellStyle name="Calculation 2 4 4 2 3 2 3 2" xfId="46256"/>
    <cellStyle name="Calculation 2 4 4 2 3 2 4" xfId="34094"/>
    <cellStyle name="Calculation 2 4 4 2 3 2 5" xfId="25439"/>
    <cellStyle name="Calculation 2 4 4 2 3 3" xfId="12553"/>
    <cellStyle name="Calculation 2 4 4 2 3 3 2" xfId="41396"/>
    <cellStyle name="Calculation 2 4 4 2 3 4" xfId="29911"/>
    <cellStyle name="Calculation 2 4 4 2 3 5" xfId="21445"/>
    <cellStyle name="Calculation 2 4 4 2 4" xfId="5074"/>
    <cellStyle name="Calculation 2 4 4 2 4 2" xfId="13267"/>
    <cellStyle name="Calculation 2 4 4 2 4 2 2" xfId="42049"/>
    <cellStyle name="Calculation 2 4 4 2 4 3" xfId="17473"/>
    <cellStyle name="Calculation 2 4 4 2 4 3 2" xfId="46254"/>
    <cellStyle name="Calculation 2 4 4 2 4 4" xfId="34092"/>
    <cellStyle name="Calculation 2 4 4 2 4 5" xfId="25437"/>
    <cellStyle name="Calculation 2 4 4 2 5" xfId="12555"/>
    <cellStyle name="Calculation 2 4 4 2 5 2" xfId="41398"/>
    <cellStyle name="Calculation 2 4 4 2 6" xfId="29909"/>
    <cellStyle name="Calculation 2 4 4 2 7" xfId="21443"/>
    <cellStyle name="Calculation 2 4 4 3" xfId="855"/>
    <cellStyle name="Calculation 2 4 4 3 2" xfId="856"/>
    <cellStyle name="Calculation 2 4 4 3 2 2" xfId="5078"/>
    <cellStyle name="Calculation 2 4 4 3 2 2 2" xfId="13271"/>
    <cellStyle name="Calculation 2 4 4 3 2 2 2 2" xfId="42053"/>
    <cellStyle name="Calculation 2 4 4 3 2 2 3" xfId="17477"/>
    <cellStyle name="Calculation 2 4 4 3 2 2 3 2" xfId="46258"/>
    <cellStyle name="Calculation 2 4 4 3 2 2 4" xfId="34096"/>
    <cellStyle name="Calculation 2 4 4 3 2 2 5" xfId="25441"/>
    <cellStyle name="Calculation 2 4 4 3 2 3" xfId="12551"/>
    <cellStyle name="Calculation 2 4 4 3 2 3 2" xfId="41394"/>
    <cellStyle name="Calculation 2 4 4 3 2 4" xfId="29913"/>
    <cellStyle name="Calculation 2 4 4 3 2 5" xfId="21447"/>
    <cellStyle name="Calculation 2 4 4 3 3" xfId="857"/>
    <cellStyle name="Calculation 2 4 4 3 3 2" xfId="5079"/>
    <cellStyle name="Calculation 2 4 4 3 3 2 2" xfId="13272"/>
    <cellStyle name="Calculation 2 4 4 3 3 2 2 2" xfId="42054"/>
    <cellStyle name="Calculation 2 4 4 3 3 2 3" xfId="17478"/>
    <cellStyle name="Calculation 2 4 4 3 3 2 3 2" xfId="46259"/>
    <cellStyle name="Calculation 2 4 4 3 3 2 4" xfId="34097"/>
    <cellStyle name="Calculation 2 4 4 3 3 2 5" xfId="25442"/>
    <cellStyle name="Calculation 2 4 4 3 3 3" xfId="12550"/>
    <cellStyle name="Calculation 2 4 4 3 3 3 2" xfId="41393"/>
    <cellStyle name="Calculation 2 4 4 3 3 4" xfId="29914"/>
    <cellStyle name="Calculation 2 4 4 3 3 5" xfId="21448"/>
    <cellStyle name="Calculation 2 4 4 3 4" xfId="858"/>
    <cellStyle name="Calculation 2 4 4 3 4 2" xfId="5080"/>
    <cellStyle name="Calculation 2 4 4 3 4 2 2" xfId="13273"/>
    <cellStyle name="Calculation 2 4 4 3 4 2 2 2" xfId="42055"/>
    <cellStyle name="Calculation 2 4 4 3 4 2 3" xfId="17479"/>
    <cellStyle name="Calculation 2 4 4 3 4 2 3 2" xfId="46260"/>
    <cellStyle name="Calculation 2 4 4 3 4 2 4" xfId="34098"/>
    <cellStyle name="Calculation 2 4 4 3 4 2 5" xfId="25443"/>
    <cellStyle name="Calculation 2 4 4 3 4 3" xfId="12549"/>
    <cellStyle name="Calculation 2 4 4 3 4 3 2" xfId="41392"/>
    <cellStyle name="Calculation 2 4 4 3 4 4" xfId="29915"/>
    <cellStyle name="Calculation 2 4 4 3 4 5" xfId="21449"/>
    <cellStyle name="Calculation 2 4 4 3 5" xfId="5077"/>
    <cellStyle name="Calculation 2 4 4 3 5 2" xfId="13270"/>
    <cellStyle name="Calculation 2 4 4 3 5 2 2" xfId="42052"/>
    <cellStyle name="Calculation 2 4 4 3 5 3" xfId="17476"/>
    <cellStyle name="Calculation 2 4 4 3 5 3 2" xfId="46257"/>
    <cellStyle name="Calculation 2 4 4 3 5 4" xfId="34095"/>
    <cellStyle name="Calculation 2 4 4 3 5 5" xfId="25440"/>
    <cellStyle name="Calculation 2 4 4 3 6" xfId="12552"/>
    <cellStyle name="Calculation 2 4 4 3 6 2" xfId="41395"/>
    <cellStyle name="Calculation 2 4 4 3 7" xfId="29912"/>
    <cellStyle name="Calculation 2 4 4 3 8" xfId="21446"/>
    <cellStyle name="Calculation 2 4 4 4" xfId="859"/>
    <cellStyle name="Calculation 2 4 4 4 2" xfId="860"/>
    <cellStyle name="Calculation 2 4 4 4 2 2" xfId="5082"/>
    <cellStyle name="Calculation 2 4 4 4 2 2 2" xfId="13275"/>
    <cellStyle name="Calculation 2 4 4 4 2 2 2 2" xfId="42057"/>
    <cellStyle name="Calculation 2 4 4 4 2 2 3" xfId="17481"/>
    <cellStyle name="Calculation 2 4 4 4 2 2 3 2" xfId="46262"/>
    <cellStyle name="Calculation 2 4 4 4 2 2 4" xfId="34100"/>
    <cellStyle name="Calculation 2 4 4 4 2 2 5" xfId="25445"/>
    <cellStyle name="Calculation 2 4 4 4 2 3" xfId="12547"/>
    <cellStyle name="Calculation 2 4 4 4 2 3 2" xfId="41390"/>
    <cellStyle name="Calculation 2 4 4 4 2 4" xfId="29917"/>
    <cellStyle name="Calculation 2 4 4 4 2 5" xfId="21451"/>
    <cellStyle name="Calculation 2 4 4 4 3" xfId="861"/>
    <cellStyle name="Calculation 2 4 4 4 3 2" xfId="5083"/>
    <cellStyle name="Calculation 2 4 4 4 3 2 2" xfId="13276"/>
    <cellStyle name="Calculation 2 4 4 4 3 2 2 2" xfId="42058"/>
    <cellStyle name="Calculation 2 4 4 4 3 2 3" xfId="17482"/>
    <cellStyle name="Calculation 2 4 4 4 3 2 3 2" xfId="46263"/>
    <cellStyle name="Calculation 2 4 4 4 3 2 4" xfId="34101"/>
    <cellStyle name="Calculation 2 4 4 4 3 2 5" xfId="25446"/>
    <cellStyle name="Calculation 2 4 4 4 3 3" xfId="12546"/>
    <cellStyle name="Calculation 2 4 4 4 3 3 2" xfId="41389"/>
    <cellStyle name="Calculation 2 4 4 4 3 4" xfId="29918"/>
    <cellStyle name="Calculation 2 4 4 4 3 5" xfId="21452"/>
    <cellStyle name="Calculation 2 4 4 4 4" xfId="5081"/>
    <cellStyle name="Calculation 2 4 4 4 4 2" xfId="13274"/>
    <cellStyle name="Calculation 2 4 4 4 4 2 2" xfId="42056"/>
    <cellStyle name="Calculation 2 4 4 4 4 3" xfId="17480"/>
    <cellStyle name="Calculation 2 4 4 4 4 3 2" xfId="46261"/>
    <cellStyle name="Calculation 2 4 4 4 4 4" xfId="34099"/>
    <cellStyle name="Calculation 2 4 4 4 4 5" xfId="25444"/>
    <cellStyle name="Calculation 2 4 4 4 5" xfId="12548"/>
    <cellStyle name="Calculation 2 4 4 4 5 2" xfId="41391"/>
    <cellStyle name="Calculation 2 4 4 4 6" xfId="29916"/>
    <cellStyle name="Calculation 2 4 4 4 7" xfId="21450"/>
    <cellStyle name="Calculation 2 4 4 5" xfId="862"/>
    <cellStyle name="Calculation 2 4 4 5 2" xfId="863"/>
    <cellStyle name="Calculation 2 4 4 5 2 2" xfId="5085"/>
    <cellStyle name="Calculation 2 4 4 5 2 2 2" xfId="13278"/>
    <cellStyle name="Calculation 2 4 4 5 2 2 2 2" xfId="42060"/>
    <cellStyle name="Calculation 2 4 4 5 2 2 3" xfId="17484"/>
    <cellStyle name="Calculation 2 4 4 5 2 2 3 2" xfId="46265"/>
    <cellStyle name="Calculation 2 4 4 5 2 2 4" xfId="34103"/>
    <cellStyle name="Calculation 2 4 4 5 2 2 5" xfId="25448"/>
    <cellStyle name="Calculation 2 4 4 5 2 3" xfId="12544"/>
    <cellStyle name="Calculation 2 4 4 5 2 3 2" xfId="41387"/>
    <cellStyle name="Calculation 2 4 4 5 2 4" xfId="29920"/>
    <cellStyle name="Calculation 2 4 4 5 2 5" xfId="21454"/>
    <cellStyle name="Calculation 2 4 4 5 3" xfId="864"/>
    <cellStyle name="Calculation 2 4 4 5 3 2" xfId="5086"/>
    <cellStyle name="Calculation 2 4 4 5 3 2 2" xfId="13279"/>
    <cellStyle name="Calculation 2 4 4 5 3 2 2 2" xfId="42061"/>
    <cellStyle name="Calculation 2 4 4 5 3 2 3" xfId="17485"/>
    <cellStyle name="Calculation 2 4 4 5 3 2 3 2" xfId="46266"/>
    <cellStyle name="Calculation 2 4 4 5 3 2 4" xfId="34104"/>
    <cellStyle name="Calculation 2 4 4 5 3 2 5" xfId="25449"/>
    <cellStyle name="Calculation 2 4 4 5 3 3" xfId="12543"/>
    <cellStyle name="Calculation 2 4 4 5 3 3 2" xfId="41386"/>
    <cellStyle name="Calculation 2 4 4 5 3 4" xfId="29921"/>
    <cellStyle name="Calculation 2 4 4 5 3 5" xfId="21455"/>
    <cellStyle name="Calculation 2 4 4 5 4" xfId="5084"/>
    <cellStyle name="Calculation 2 4 4 5 4 2" xfId="13277"/>
    <cellStyle name="Calculation 2 4 4 5 4 2 2" xfId="42059"/>
    <cellStyle name="Calculation 2 4 4 5 4 3" xfId="17483"/>
    <cellStyle name="Calculation 2 4 4 5 4 3 2" xfId="46264"/>
    <cellStyle name="Calculation 2 4 4 5 4 4" xfId="34102"/>
    <cellStyle name="Calculation 2 4 4 5 4 5" xfId="25447"/>
    <cellStyle name="Calculation 2 4 4 5 5" xfId="12545"/>
    <cellStyle name="Calculation 2 4 4 5 5 2" xfId="41388"/>
    <cellStyle name="Calculation 2 4 4 5 6" xfId="29919"/>
    <cellStyle name="Calculation 2 4 4 5 7" xfId="21453"/>
    <cellStyle name="Calculation 2 4 4 6" xfId="865"/>
    <cellStyle name="Calculation 2 4 4 6 2" xfId="866"/>
    <cellStyle name="Calculation 2 4 4 6 2 2" xfId="5088"/>
    <cellStyle name="Calculation 2 4 4 6 2 2 2" xfId="13281"/>
    <cellStyle name="Calculation 2 4 4 6 2 2 2 2" xfId="42063"/>
    <cellStyle name="Calculation 2 4 4 6 2 2 3" xfId="17487"/>
    <cellStyle name="Calculation 2 4 4 6 2 2 3 2" xfId="46268"/>
    <cellStyle name="Calculation 2 4 4 6 2 2 4" xfId="34106"/>
    <cellStyle name="Calculation 2 4 4 6 2 2 5" xfId="25451"/>
    <cellStyle name="Calculation 2 4 4 6 2 3" xfId="12541"/>
    <cellStyle name="Calculation 2 4 4 6 2 3 2" xfId="41384"/>
    <cellStyle name="Calculation 2 4 4 6 2 4" xfId="29923"/>
    <cellStyle name="Calculation 2 4 4 6 2 5" xfId="21457"/>
    <cellStyle name="Calculation 2 4 4 6 3" xfId="867"/>
    <cellStyle name="Calculation 2 4 4 6 3 2" xfId="5089"/>
    <cellStyle name="Calculation 2 4 4 6 3 2 2" xfId="13282"/>
    <cellStyle name="Calculation 2 4 4 6 3 2 2 2" xfId="42064"/>
    <cellStyle name="Calculation 2 4 4 6 3 2 3" xfId="17488"/>
    <cellStyle name="Calculation 2 4 4 6 3 2 3 2" xfId="46269"/>
    <cellStyle name="Calculation 2 4 4 6 3 2 4" xfId="34107"/>
    <cellStyle name="Calculation 2 4 4 6 3 2 5" xfId="25452"/>
    <cellStyle name="Calculation 2 4 4 6 3 3" xfId="12540"/>
    <cellStyle name="Calculation 2 4 4 6 3 3 2" xfId="41383"/>
    <cellStyle name="Calculation 2 4 4 6 3 4" xfId="29924"/>
    <cellStyle name="Calculation 2 4 4 6 3 5" xfId="21458"/>
    <cellStyle name="Calculation 2 4 4 6 4" xfId="5087"/>
    <cellStyle name="Calculation 2 4 4 6 4 2" xfId="13280"/>
    <cellStyle name="Calculation 2 4 4 6 4 2 2" xfId="42062"/>
    <cellStyle name="Calculation 2 4 4 6 4 3" xfId="17486"/>
    <cellStyle name="Calculation 2 4 4 6 4 3 2" xfId="46267"/>
    <cellStyle name="Calculation 2 4 4 6 4 4" xfId="34105"/>
    <cellStyle name="Calculation 2 4 4 6 4 5" xfId="25450"/>
    <cellStyle name="Calculation 2 4 4 6 5" xfId="12542"/>
    <cellStyle name="Calculation 2 4 4 6 5 2" xfId="41385"/>
    <cellStyle name="Calculation 2 4 4 6 6" xfId="29922"/>
    <cellStyle name="Calculation 2 4 4 6 7" xfId="21456"/>
    <cellStyle name="Calculation 2 4 4 7" xfId="868"/>
    <cellStyle name="Calculation 2 4 4 7 2" xfId="5090"/>
    <cellStyle name="Calculation 2 4 4 7 2 2" xfId="13283"/>
    <cellStyle name="Calculation 2 4 4 7 2 2 2" xfId="42065"/>
    <cellStyle name="Calculation 2 4 4 7 2 3" xfId="17489"/>
    <cellStyle name="Calculation 2 4 4 7 2 3 2" xfId="46270"/>
    <cellStyle name="Calculation 2 4 4 7 2 4" xfId="34108"/>
    <cellStyle name="Calculation 2 4 4 7 2 5" xfId="25453"/>
    <cellStyle name="Calculation 2 4 4 7 3" xfId="12539"/>
    <cellStyle name="Calculation 2 4 4 7 3 2" xfId="41382"/>
    <cellStyle name="Calculation 2 4 4 7 4" xfId="29925"/>
    <cellStyle name="Calculation 2 4 4 7 5" xfId="21459"/>
    <cellStyle name="Calculation 2 4 4 8" xfId="869"/>
    <cellStyle name="Calculation 2 4 4 8 2" xfId="5091"/>
    <cellStyle name="Calculation 2 4 4 8 2 2" xfId="13284"/>
    <cellStyle name="Calculation 2 4 4 8 2 2 2" xfId="42066"/>
    <cellStyle name="Calculation 2 4 4 8 2 3" xfId="17490"/>
    <cellStyle name="Calculation 2 4 4 8 2 3 2" xfId="46271"/>
    <cellStyle name="Calculation 2 4 4 8 2 4" xfId="34109"/>
    <cellStyle name="Calculation 2 4 4 8 2 5" xfId="25454"/>
    <cellStyle name="Calculation 2 4 4 8 3" xfId="12538"/>
    <cellStyle name="Calculation 2 4 4 8 3 2" xfId="41381"/>
    <cellStyle name="Calculation 2 4 4 8 4" xfId="29926"/>
    <cellStyle name="Calculation 2 4 4 8 5" xfId="21460"/>
    <cellStyle name="Calculation 2 4 4 9" xfId="870"/>
    <cellStyle name="Calculation 2 4 4 9 2" xfId="5092"/>
    <cellStyle name="Calculation 2 4 4 9 2 2" xfId="13285"/>
    <cellStyle name="Calculation 2 4 4 9 2 2 2" xfId="42067"/>
    <cellStyle name="Calculation 2 4 4 9 2 3" xfId="17491"/>
    <cellStyle name="Calculation 2 4 4 9 2 3 2" xfId="46272"/>
    <cellStyle name="Calculation 2 4 4 9 2 4" xfId="34110"/>
    <cellStyle name="Calculation 2 4 4 9 2 5" xfId="25455"/>
    <cellStyle name="Calculation 2 4 4 9 3" xfId="12537"/>
    <cellStyle name="Calculation 2 4 4 9 3 2" xfId="41380"/>
    <cellStyle name="Calculation 2 4 4 9 4" xfId="29927"/>
    <cellStyle name="Calculation 2 4 4 9 5" xfId="21461"/>
    <cellStyle name="Calculation 2 4 5" xfId="871"/>
    <cellStyle name="Calculation 2 4 5 2" xfId="872"/>
    <cellStyle name="Calculation 2 4 5 2 2" xfId="5094"/>
    <cellStyle name="Calculation 2 4 5 2 2 2" xfId="13287"/>
    <cellStyle name="Calculation 2 4 5 2 2 2 2" xfId="42069"/>
    <cellStyle name="Calculation 2 4 5 2 2 3" xfId="17493"/>
    <cellStyle name="Calculation 2 4 5 2 2 3 2" xfId="46274"/>
    <cellStyle name="Calculation 2 4 5 2 2 4" xfId="34112"/>
    <cellStyle name="Calculation 2 4 5 2 2 5" xfId="25457"/>
    <cellStyle name="Calculation 2 4 5 2 3" xfId="12535"/>
    <cellStyle name="Calculation 2 4 5 2 3 2" xfId="41378"/>
    <cellStyle name="Calculation 2 4 5 2 4" xfId="29929"/>
    <cellStyle name="Calculation 2 4 5 2 5" xfId="21463"/>
    <cellStyle name="Calculation 2 4 5 3" xfId="873"/>
    <cellStyle name="Calculation 2 4 5 3 2" xfId="5095"/>
    <cellStyle name="Calculation 2 4 5 3 2 2" xfId="13288"/>
    <cellStyle name="Calculation 2 4 5 3 2 2 2" xfId="42070"/>
    <cellStyle name="Calculation 2 4 5 3 2 3" xfId="17494"/>
    <cellStyle name="Calculation 2 4 5 3 2 3 2" xfId="46275"/>
    <cellStyle name="Calculation 2 4 5 3 2 4" xfId="34113"/>
    <cellStyle name="Calculation 2 4 5 3 2 5" xfId="25458"/>
    <cellStyle name="Calculation 2 4 5 3 3" xfId="12534"/>
    <cellStyle name="Calculation 2 4 5 3 3 2" xfId="41377"/>
    <cellStyle name="Calculation 2 4 5 3 4" xfId="29930"/>
    <cellStyle name="Calculation 2 4 5 3 5" xfId="21464"/>
    <cellStyle name="Calculation 2 4 5 4" xfId="874"/>
    <cellStyle name="Calculation 2 4 5 4 2" xfId="5096"/>
    <cellStyle name="Calculation 2 4 5 4 2 2" xfId="13289"/>
    <cellStyle name="Calculation 2 4 5 4 2 2 2" xfId="42071"/>
    <cellStyle name="Calculation 2 4 5 4 2 3" xfId="17495"/>
    <cellStyle name="Calculation 2 4 5 4 2 3 2" xfId="46276"/>
    <cellStyle name="Calculation 2 4 5 4 2 4" xfId="34114"/>
    <cellStyle name="Calculation 2 4 5 4 2 5" xfId="25459"/>
    <cellStyle name="Calculation 2 4 5 4 3" xfId="12533"/>
    <cellStyle name="Calculation 2 4 5 4 3 2" xfId="41376"/>
    <cellStyle name="Calculation 2 4 5 4 4" xfId="29931"/>
    <cellStyle name="Calculation 2 4 5 4 5" xfId="21465"/>
    <cellStyle name="Calculation 2 4 5 5" xfId="5093"/>
    <cellStyle name="Calculation 2 4 5 5 2" xfId="13286"/>
    <cellStyle name="Calculation 2 4 5 5 2 2" xfId="42068"/>
    <cellStyle name="Calculation 2 4 5 5 3" xfId="17492"/>
    <cellStyle name="Calculation 2 4 5 5 3 2" xfId="46273"/>
    <cellStyle name="Calculation 2 4 5 5 4" xfId="34111"/>
    <cellStyle name="Calculation 2 4 5 5 5" xfId="25456"/>
    <cellStyle name="Calculation 2 4 5 6" xfId="12536"/>
    <cellStyle name="Calculation 2 4 5 6 2" xfId="41379"/>
    <cellStyle name="Calculation 2 4 5 7" xfId="29928"/>
    <cellStyle name="Calculation 2 4 5 8" xfId="21462"/>
    <cellStyle name="Calculation 2 4 6" xfId="875"/>
    <cellStyle name="Calculation 2 4 6 2" xfId="876"/>
    <cellStyle name="Calculation 2 4 6 2 2" xfId="5098"/>
    <cellStyle name="Calculation 2 4 6 2 2 2" xfId="13291"/>
    <cellStyle name="Calculation 2 4 6 2 2 2 2" xfId="42073"/>
    <cellStyle name="Calculation 2 4 6 2 2 3" xfId="17497"/>
    <cellStyle name="Calculation 2 4 6 2 2 3 2" xfId="46278"/>
    <cellStyle name="Calculation 2 4 6 2 2 4" xfId="34116"/>
    <cellStyle name="Calculation 2 4 6 2 2 5" xfId="25461"/>
    <cellStyle name="Calculation 2 4 6 2 3" xfId="12531"/>
    <cellStyle name="Calculation 2 4 6 2 3 2" xfId="41374"/>
    <cellStyle name="Calculation 2 4 6 2 4" xfId="29933"/>
    <cellStyle name="Calculation 2 4 6 2 5" xfId="21467"/>
    <cellStyle name="Calculation 2 4 6 3" xfId="877"/>
    <cellStyle name="Calculation 2 4 6 3 2" xfId="5099"/>
    <cellStyle name="Calculation 2 4 6 3 2 2" xfId="13292"/>
    <cellStyle name="Calculation 2 4 6 3 2 2 2" xfId="42074"/>
    <cellStyle name="Calculation 2 4 6 3 2 3" xfId="17498"/>
    <cellStyle name="Calculation 2 4 6 3 2 3 2" xfId="46279"/>
    <cellStyle name="Calculation 2 4 6 3 2 4" xfId="34117"/>
    <cellStyle name="Calculation 2 4 6 3 2 5" xfId="25462"/>
    <cellStyle name="Calculation 2 4 6 3 3" xfId="12530"/>
    <cellStyle name="Calculation 2 4 6 3 3 2" xfId="41373"/>
    <cellStyle name="Calculation 2 4 6 3 4" xfId="29934"/>
    <cellStyle name="Calculation 2 4 6 3 5" xfId="21468"/>
    <cellStyle name="Calculation 2 4 6 4" xfId="5097"/>
    <cellStyle name="Calculation 2 4 6 4 2" xfId="13290"/>
    <cellStyle name="Calculation 2 4 6 4 2 2" xfId="42072"/>
    <cellStyle name="Calculation 2 4 6 4 3" xfId="17496"/>
    <cellStyle name="Calculation 2 4 6 4 3 2" xfId="46277"/>
    <cellStyle name="Calculation 2 4 6 4 4" xfId="34115"/>
    <cellStyle name="Calculation 2 4 6 4 5" xfId="25460"/>
    <cellStyle name="Calculation 2 4 6 5" xfId="12532"/>
    <cellStyle name="Calculation 2 4 6 5 2" xfId="41375"/>
    <cellStyle name="Calculation 2 4 6 6" xfId="29932"/>
    <cellStyle name="Calculation 2 4 6 7" xfId="21466"/>
    <cellStyle name="Calculation 2 4 7" xfId="878"/>
    <cellStyle name="Calculation 2 4 7 2" xfId="879"/>
    <cellStyle name="Calculation 2 4 7 2 2" xfId="5101"/>
    <cellStyle name="Calculation 2 4 7 2 2 2" xfId="13294"/>
    <cellStyle name="Calculation 2 4 7 2 2 2 2" xfId="42076"/>
    <cellStyle name="Calculation 2 4 7 2 2 3" xfId="17500"/>
    <cellStyle name="Calculation 2 4 7 2 2 3 2" xfId="46281"/>
    <cellStyle name="Calculation 2 4 7 2 2 4" xfId="34119"/>
    <cellStyle name="Calculation 2 4 7 2 2 5" xfId="25464"/>
    <cellStyle name="Calculation 2 4 7 2 3" xfId="12528"/>
    <cellStyle name="Calculation 2 4 7 2 3 2" xfId="41371"/>
    <cellStyle name="Calculation 2 4 7 2 4" xfId="29936"/>
    <cellStyle name="Calculation 2 4 7 2 5" xfId="21470"/>
    <cellStyle name="Calculation 2 4 7 3" xfId="880"/>
    <cellStyle name="Calculation 2 4 7 3 2" xfId="5102"/>
    <cellStyle name="Calculation 2 4 7 3 2 2" xfId="13295"/>
    <cellStyle name="Calculation 2 4 7 3 2 2 2" xfId="42077"/>
    <cellStyle name="Calculation 2 4 7 3 2 3" xfId="17501"/>
    <cellStyle name="Calculation 2 4 7 3 2 3 2" xfId="46282"/>
    <cellStyle name="Calculation 2 4 7 3 2 4" xfId="34120"/>
    <cellStyle name="Calculation 2 4 7 3 2 5" xfId="25465"/>
    <cellStyle name="Calculation 2 4 7 3 3" xfId="12527"/>
    <cellStyle name="Calculation 2 4 7 3 3 2" xfId="41370"/>
    <cellStyle name="Calculation 2 4 7 3 4" xfId="29937"/>
    <cellStyle name="Calculation 2 4 7 3 5" xfId="21471"/>
    <cellStyle name="Calculation 2 4 7 4" xfId="5100"/>
    <cellStyle name="Calculation 2 4 7 4 2" xfId="13293"/>
    <cellStyle name="Calculation 2 4 7 4 2 2" xfId="42075"/>
    <cellStyle name="Calculation 2 4 7 4 3" xfId="17499"/>
    <cellStyle name="Calculation 2 4 7 4 3 2" xfId="46280"/>
    <cellStyle name="Calculation 2 4 7 4 4" xfId="34118"/>
    <cellStyle name="Calculation 2 4 7 4 5" xfId="25463"/>
    <cellStyle name="Calculation 2 4 7 5" xfId="12529"/>
    <cellStyle name="Calculation 2 4 7 5 2" xfId="41372"/>
    <cellStyle name="Calculation 2 4 7 6" xfId="29935"/>
    <cellStyle name="Calculation 2 4 7 7" xfId="21469"/>
    <cellStyle name="Calculation 2 4 8" xfId="881"/>
    <cellStyle name="Calculation 2 4 8 2" xfId="882"/>
    <cellStyle name="Calculation 2 4 8 2 2" xfId="5104"/>
    <cellStyle name="Calculation 2 4 8 2 2 2" xfId="13297"/>
    <cellStyle name="Calculation 2 4 8 2 2 2 2" xfId="42079"/>
    <cellStyle name="Calculation 2 4 8 2 2 3" xfId="17503"/>
    <cellStyle name="Calculation 2 4 8 2 2 3 2" xfId="46284"/>
    <cellStyle name="Calculation 2 4 8 2 2 4" xfId="34122"/>
    <cellStyle name="Calculation 2 4 8 2 2 5" xfId="25467"/>
    <cellStyle name="Calculation 2 4 8 2 3" xfId="12525"/>
    <cellStyle name="Calculation 2 4 8 2 3 2" xfId="41368"/>
    <cellStyle name="Calculation 2 4 8 2 4" xfId="29939"/>
    <cellStyle name="Calculation 2 4 8 2 5" xfId="21473"/>
    <cellStyle name="Calculation 2 4 8 3" xfId="883"/>
    <cellStyle name="Calculation 2 4 8 3 2" xfId="5105"/>
    <cellStyle name="Calculation 2 4 8 3 2 2" xfId="13298"/>
    <cellStyle name="Calculation 2 4 8 3 2 2 2" xfId="42080"/>
    <cellStyle name="Calculation 2 4 8 3 2 3" xfId="17504"/>
    <cellStyle name="Calculation 2 4 8 3 2 3 2" xfId="46285"/>
    <cellStyle name="Calculation 2 4 8 3 2 4" xfId="34123"/>
    <cellStyle name="Calculation 2 4 8 3 2 5" xfId="25468"/>
    <cellStyle name="Calculation 2 4 8 3 3" xfId="12524"/>
    <cellStyle name="Calculation 2 4 8 3 3 2" xfId="41367"/>
    <cellStyle name="Calculation 2 4 8 3 4" xfId="29940"/>
    <cellStyle name="Calculation 2 4 8 3 5" xfId="21474"/>
    <cellStyle name="Calculation 2 4 8 4" xfId="5103"/>
    <cellStyle name="Calculation 2 4 8 4 2" xfId="13296"/>
    <cellStyle name="Calculation 2 4 8 4 2 2" xfId="42078"/>
    <cellStyle name="Calculation 2 4 8 4 3" xfId="17502"/>
    <cellStyle name="Calculation 2 4 8 4 3 2" xfId="46283"/>
    <cellStyle name="Calculation 2 4 8 4 4" xfId="34121"/>
    <cellStyle name="Calculation 2 4 8 4 5" xfId="25466"/>
    <cellStyle name="Calculation 2 4 8 5" xfId="12526"/>
    <cellStyle name="Calculation 2 4 8 5 2" xfId="41369"/>
    <cellStyle name="Calculation 2 4 8 6" xfId="29938"/>
    <cellStyle name="Calculation 2 4 8 7" xfId="21472"/>
    <cellStyle name="Calculation 2 4 9" xfId="884"/>
    <cellStyle name="Calculation 2 4 9 2" xfId="885"/>
    <cellStyle name="Calculation 2 4 9 2 2" xfId="5107"/>
    <cellStyle name="Calculation 2 4 9 2 2 2" xfId="13300"/>
    <cellStyle name="Calculation 2 4 9 2 2 2 2" xfId="42082"/>
    <cellStyle name="Calculation 2 4 9 2 2 3" xfId="17506"/>
    <cellStyle name="Calculation 2 4 9 2 2 3 2" xfId="46287"/>
    <cellStyle name="Calculation 2 4 9 2 2 4" xfId="34125"/>
    <cellStyle name="Calculation 2 4 9 2 2 5" xfId="25470"/>
    <cellStyle name="Calculation 2 4 9 2 3" xfId="12522"/>
    <cellStyle name="Calculation 2 4 9 2 3 2" xfId="41365"/>
    <cellStyle name="Calculation 2 4 9 2 4" xfId="29942"/>
    <cellStyle name="Calculation 2 4 9 2 5" xfId="21476"/>
    <cellStyle name="Calculation 2 4 9 3" xfId="886"/>
    <cellStyle name="Calculation 2 4 9 3 2" xfId="5108"/>
    <cellStyle name="Calculation 2 4 9 3 2 2" xfId="13301"/>
    <cellStyle name="Calculation 2 4 9 3 2 2 2" xfId="42083"/>
    <cellStyle name="Calculation 2 4 9 3 2 3" xfId="17507"/>
    <cellStyle name="Calculation 2 4 9 3 2 3 2" xfId="46288"/>
    <cellStyle name="Calculation 2 4 9 3 2 4" xfId="34126"/>
    <cellStyle name="Calculation 2 4 9 3 2 5" xfId="25471"/>
    <cellStyle name="Calculation 2 4 9 3 3" xfId="12521"/>
    <cellStyle name="Calculation 2 4 9 3 3 2" xfId="41364"/>
    <cellStyle name="Calculation 2 4 9 3 4" xfId="29943"/>
    <cellStyle name="Calculation 2 4 9 3 5" xfId="21477"/>
    <cellStyle name="Calculation 2 4 9 4" xfId="5106"/>
    <cellStyle name="Calculation 2 4 9 4 2" xfId="13299"/>
    <cellStyle name="Calculation 2 4 9 4 2 2" xfId="42081"/>
    <cellStyle name="Calculation 2 4 9 4 3" xfId="17505"/>
    <cellStyle name="Calculation 2 4 9 4 3 2" xfId="46286"/>
    <cellStyle name="Calculation 2 4 9 4 4" xfId="34124"/>
    <cellStyle name="Calculation 2 4 9 4 5" xfId="25469"/>
    <cellStyle name="Calculation 2 4 9 5" xfId="12523"/>
    <cellStyle name="Calculation 2 4 9 5 2" xfId="41366"/>
    <cellStyle name="Calculation 2 4 9 6" xfId="29941"/>
    <cellStyle name="Calculation 2 4 9 7" xfId="21475"/>
    <cellStyle name="Calculation 2 5" xfId="241"/>
    <cellStyle name="Calculation 2 5 10" xfId="888"/>
    <cellStyle name="Calculation 2 5 10 2" xfId="5110"/>
    <cellStyle name="Calculation 2 5 10 2 2" xfId="13303"/>
    <cellStyle name="Calculation 2 5 10 2 2 2" xfId="42085"/>
    <cellStyle name="Calculation 2 5 10 2 3" xfId="17509"/>
    <cellStyle name="Calculation 2 5 10 2 3 2" xfId="46290"/>
    <cellStyle name="Calculation 2 5 10 2 4" xfId="34128"/>
    <cellStyle name="Calculation 2 5 10 2 5" xfId="25473"/>
    <cellStyle name="Calculation 2 5 10 3" xfId="12519"/>
    <cellStyle name="Calculation 2 5 10 3 2" xfId="41362"/>
    <cellStyle name="Calculation 2 5 10 4" xfId="29945"/>
    <cellStyle name="Calculation 2 5 10 5" xfId="21479"/>
    <cellStyle name="Calculation 2 5 11" xfId="889"/>
    <cellStyle name="Calculation 2 5 11 2" xfId="5111"/>
    <cellStyle name="Calculation 2 5 11 2 2" xfId="13304"/>
    <cellStyle name="Calculation 2 5 11 2 2 2" xfId="42086"/>
    <cellStyle name="Calculation 2 5 11 2 3" xfId="17510"/>
    <cellStyle name="Calculation 2 5 11 2 3 2" xfId="46291"/>
    <cellStyle name="Calculation 2 5 11 2 4" xfId="34129"/>
    <cellStyle name="Calculation 2 5 11 2 5" xfId="25474"/>
    <cellStyle name="Calculation 2 5 11 3" xfId="12518"/>
    <cellStyle name="Calculation 2 5 11 3 2" xfId="41361"/>
    <cellStyle name="Calculation 2 5 11 4" xfId="29946"/>
    <cellStyle name="Calculation 2 5 11 5" xfId="21480"/>
    <cellStyle name="Calculation 2 5 12" xfId="8753"/>
    <cellStyle name="Calculation 2 5 12 2" xfId="16946"/>
    <cellStyle name="Calculation 2 5 12 2 2" xfId="45728"/>
    <cellStyle name="Calculation 2 5 12 3" xfId="21152"/>
    <cellStyle name="Calculation 2 5 12 3 2" xfId="49933"/>
    <cellStyle name="Calculation 2 5 12 4" xfId="37771"/>
    <cellStyle name="Calculation 2 5 12 5" xfId="29116"/>
    <cellStyle name="Calculation 2 5 13" xfId="5109"/>
    <cellStyle name="Calculation 2 5 13 2" xfId="13302"/>
    <cellStyle name="Calculation 2 5 13 2 2" xfId="42084"/>
    <cellStyle name="Calculation 2 5 13 3" xfId="17508"/>
    <cellStyle name="Calculation 2 5 13 3 2" xfId="46289"/>
    <cellStyle name="Calculation 2 5 13 4" xfId="34127"/>
    <cellStyle name="Calculation 2 5 13 5" xfId="25472"/>
    <cellStyle name="Calculation 2 5 14" xfId="887"/>
    <cellStyle name="Calculation 2 5 14 2" xfId="29944"/>
    <cellStyle name="Calculation 2 5 15" xfId="12520"/>
    <cellStyle name="Calculation 2 5 15 2" xfId="41363"/>
    <cellStyle name="Calculation 2 5 16" xfId="29322"/>
    <cellStyle name="Calculation 2 5 17" xfId="21478"/>
    <cellStyle name="Calculation 2 5 2" xfId="271"/>
    <cellStyle name="Calculation 2 5 2 10" xfId="8779"/>
    <cellStyle name="Calculation 2 5 2 10 2" xfId="16972"/>
    <cellStyle name="Calculation 2 5 2 10 2 2" xfId="45754"/>
    <cellStyle name="Calculation 2 5 2 10 3" xfId="21178"/>
    <cellStyle name="Calculation 2 5 2 10 3 2" xfId="49959"/>
    <cellStyle name="Calculation 2 5 2 10 4" xfId="37797"/>
    <cellStyle name="Calculation 2 5 2 10 5" xfId="29142"/>
    <cellStyle name="Calculation 2 5 2 11" xfId="5112"/>
    <cellStyle name="Calculation 2 5 2 11 2" xfId="13305"/>
    <cellStyle name="Calculation 2 5 2 11 2 2" xfId="42087"/>
    <cellStyle name="Calculation 2 5 2 11 3" xfId="17511"/>
    <cellStyle name="Calculation 2 5 2 11 3 2" xfId="46292"/>
    <cellStyle name="Calculation 2 5 2 11 4" xfId="34130"/>
    <cellStyle name="Calculation 2 5 2 11 5" xfId="25475"/>
    <cellStyle name="Calculation 2 5 2 12" xfId="890"/>
    <cellStyle name="Calculation 2 5 2 12 2" xfId="29947"/>
    <cellStyle name="Calculation 2 5 2 13" xfId="12517"/>
    <cellStyle name="Calculation 2 5 2 13 2" xfId="41360"/>
    <cellStyle name="Calculation 2 5 2 14" xfId="29348"/>
    <cellStyle name="Calculation 2 5 2 15" xfId="21481"/>
    <cellStyle name="Calculation 2 5 2 2" xfId="332"/>
    <cellStyle name="Calculation 2 5 2 2 10" xfId="8831"/>
    <cellStyle name="Calculation 2 5 2 2 10 2" xfId="17024"/>
    <cellStyle name="Calculation 2 5 2 2 10 2 2" xfId="45806"/>
    <cellStyle name="Calculation 2 5 2 2 10 3" xfId="21230"/>
    <cellStyle name="Calculation 2 5 2 2 10 3 2" xfId="50011"/>
    <cellStyle name="Calculation 2 5 2 2 10 4" xfId="37849"/>
    <cellStyle name="Calculation 2 5 2 2 10 5" xfId="29194"/>
    <cellStyle name="Calculation 2 5 2 2 11" xfId="5113"/>
    <cellStyle name="Calculation 2 5 2 2 11 2" xfId="13306"/>
    <cellStyle name="Calculation 2 5 2 2 11 2 2" xfId="42088"/>
    <cellStyle name="Calculation 2 5 2 2 11 3" xfId="17512"/>
    <cellStyle name="Calculation 2 5 2 2 11 3 2" xfId="46293"/>
    <cellStyle name="Calculation 2 5 2 2 11 4" xfId="34131"/>
    <cellStyle name="Calculation 2 5 2 2 11 5" xfId="25476"/>
    <cellStyle name="Calculation 2 5 2 2 12" xfId="891"/>
    <cellStyle name="Calculation 2 5 2 2 12 2" xfId="29948"/>
    <cellStyle name="Calculation 2 5 2 2 13" xfId="12516"/>
    <cellStyle name="Calculation 2 5 2 2 13 2" xfId="41359"/>
    <cellStyle name="Calculation 2 5 2 2 14" xfId="29400"/>
    <cellStyle name="Calculation 2 5 2 2 15" xfId="21482"/>
    <cellStyle name="Calculation 2 5 2 2 2" xfId="892"/>
    <cellStyle name="Calculation 2 5 2 2 2 2" xfId="893"/>
    <cellStyle name="Calculation 2 5 2 2 2 2 2" xfId="5115"/>
    <cellStyle name="Calculation 2 5 2 2 2 2 2 2" xfId="13308"/>
    <cellStyle name="Calculation 2 5 2 2 2 2 2 2 2" xfId="42090"/>
    <cellStyle name="Calculation 2 5 2 2 2 2 2 3" xfId="17514"/>
    <cellStyle name="Calculation 2 5 2 2 2 2 2 3 2" xfId="46295"/>
    <cellStyle name="Calculation 2 5 2 2 2 2 2 4" xfId="34133"/>
    <cellStyle name="Calculation 2 5 2 2 2 2 2 5" xfId="25478"/>
    <cellStyle name="Calculation 2 5 2 2 2 2 3" xfId="12514"/>
    <cellStyle name="Calculation 2 5 2 2 2 2 3 2" xfId="41357"/>
    <cellStyle name="Calculation 2 5 2 2 2 2 4" xfId="29950"/>
    <cellStyle name="Calculation 2 5 2 2 2 2 5" xfId="21484"/>
    <cellStyle name="Calculation 2 5 2 2 2 3" xfId="894"/>
    <cellStyle name="Calculation 2 5 2 2 2 3 2" xfId="5116"/>
    <cellStyle name="Calculation 2 5 2 2 2 3 2 2" xfId="13309"/>
    <cellStyle name="Calculation 2 5 2 2 2 3 2 2 2" xfId="42091"/>
    <cellStyle name="Calculation 2 5 2 2 2 3 2 3" xfId="17515"/>
    <cellStyle name="Calculation 2 5 2 2 2 3 2 3 2" xfId="46296"/>
    <cellStyle name="Calculation 2 5 2 2 2 3 2 4" xfId="34134"/>
    <cellStyle name="Calculation 2 5 2 2 2 3 2 5" xfId="25479"/>
    <cellStyle name="Calculation 2 5 2 2 2 3 3" xfId="12513"/>
    <cellStyle name="Calculation 2 5 2 2 2 3 3 2" xfId="41356"/>
    <cellStyle name="Calculation 2 5 2 2 2 3 4" xfId="29951"/>
    <cellStyle name="Calculation 2 5 2 2 2 3 5" xfId="21485"/>
    <cellStyle name="Calculation 2 5 2 2 2 4" xfId="5114"/>
    <cellStyle name="Calculation 2 5 2 2 2 4 2" xfId="13307"/>
    <cellStyle name="Calculation 2 5 2 2 2 4 2 2" xfId="42089"/>
    <cellStyle name="Calculation 2 5 2 2 2 4 3" xfId="17513"/>
    <cellStyle name="Calculation 2 5 2 2 2 4 3 2" xfId="46294"/>
    <cellStyle name="Calculation 2 5 2 2 2 4 4" xfId="34132"/>
    <cellStyle name="Calculation 2 5 2 2 2 4 5" xfId="25477"/>
    <cellStyle name="Calculation 2 5 2 2 2 5" xfId="12515"/>
    <cellStyle name="Calculation 2 5 2 2 2 5 2" xfId="41358"/>
    <cellStyle name="Calculation 2 5 2 2 2 6" xfId="29949"/>
    <cellStyle name="Calculation 2 5 2 2 2 7" xfId="21483"/>
    <cellStyle name="Calculation 2 5 2 2 3" xfId="895"/>
    <cellStyle name="Calculation 2 5 2 2 3 2" xfId="896"/>
    <cellStyle name="Calculation 2 5 2 2 3 2 2" xfId="5118"/>
    <cellStyle name="Calculation 2 5 2 2 3 2 2 2" xfId="13311"/>
    <cellStyle name="Calculation 2 5 2 2 3 2 2 2 2" xfId="42093"/>
    <cellStyle name="Calculation 2 5 2 2 3 2 2 3" xfId="17517"/>
    <cellStyle name="Calculation 2 5 2 2 3 2 2 3 2" xfId="46298"/>
    <cellStyle name="Calculation 2 5 2 2 3 2 2 4" xfId="34136"/>
    <cellStyle name="Calculation 2 5 2 2 3 2 2 5" xfId="25481"/>
    <cellStyle name="Calculation 2 5 2 2 3 2 3" xfId="12511"/>
    <cellStyle name="Calculation 2 5 2 2 3 2 3 2" xfId="41354"/>
    <cellStyle name="Calculation 2 5 2 2 3 2 4" xfId="29953"/>
    <cellStyle name="Calculation 2 5 2 2 3 2 5" xfId="21487"/>
    <cellStyle name="Calculation 2 5 2 2 3 3" xfId="897"/>
    <cellStyle name="Calculation 2 5 2 2 3 3 2" xfId="5119"/>
    <cellStyle name="Calculation 2 5 2 2 3 3 2 2" xfId="13312"/>
    <cellStyle name="Calculation 2 5 2 2 3 3 2 2 2" xfId="42094"/>
    <cellStyle name="Calculation 2 5 2 2 3 3 2 3" xfId="17518"/>
    <cellStyle name="Calculation 2 5 2 2 3 3 2 3 2" xfId="46299"/>
    <cellStyle name="Calculation 2 5 2 2 3 3 2 4" xfId="34137"/>
    <cellStyle name="Calculation 2 5 2 2 3 3 2 5" xfId="25482"/>
    <cellStyle name="Calculation 2 5 2 2 3 3 3" xfId="12510"/>
    <cellStyle name="Calculation 2 5 2 2 3 3 3 2" xfId="41353"/>
    <cellStyle name="Calculation 2 5 2 2 3 3 4" xfId="29954"/>
    <cellStyle name="Calculation 2 5 2 2 3 3 5" xfId="21488"/>
    <cellStyle name="Calculation 2 5 2 2 3 4" xfId="898"/>
    <cellStyle name="Calculation 2 5 2 2 3 4 2" xfId="5120"/>
    <cellStyle name="Calculation 2 5 2 2 3 4 2 2" xfId="13313"/>
    <cellStyle name="Calculation 2 5 2 2 3 4 2 2 2" xfId="42095"/>
    <cellStyle name="Calculation 2 5 2 2 3 4 2 3" xfId="17519"/>
    <cellStyle name="Calculation 2 5 2 2 3 4 2 3 2" xfId="46300"/>
    <cellStyle name="Calculation 2 5 2 2 3 4 2 4" xfId="34138"/>
    <cellStyle name="Calculation 2 5 2 2 3 4 2 5" xfId="25483"/>
    <cellStyle name="Calculation 2 5 2 2 3 4 3" xfId="12509"/>
    <cellStyle name="Calculation 2 5 2 2 3 4 3 2" xfId="41352"/>
    <cellStyle name="Calculation 2 5 2 2 3 4 4" xfId="29955"/>
    <cellStyle name="Calculation 2 5 2 2 3 4 5" xfId="21489"/>
    <cellStyle name="Calculation 2 5 2 2 3 5" xfId="5117"/>
    <cellStyle name="Calculation 2 5 2 2 3 5 2" xfId="13310"/>
    <cellStyle name="Calculation 2 5 2 2 3 5 2 2" xfId="42092"/>
    <cellStyle name="Calculation 2 5 2 2 3 5 3" xfId="17516"/>
    <cellStyle name="Calculation 2 5 2 2 3 5 3 2" xfId="46297"/>
    <cellStyle name="Calculation 2 5 2 2 3 5 4" xfId="34135"/>
    <cellStyle name="Calculation 2 5 2 2 3 5 5" xfId="25480"/>
    <cellStyle name="Calculation 2 5 2 2 3 6" xfId="12512"/>
    <cellStyle name="Calculation 2 5 2 2 3 6 2" xfId="41355"/>
    <cellStyle name="Calculation 2 5 2 2 3 7" xfId="29952"/>
    <cellStyle name="Calculation 2 5 2 2 3 8" xfId="21486"/>
    <cellStyle name="Calculation 2 5 2 2 4" xfId="899"/>
    <cellStyle name="Calculation 2 5 2 2 4 2" xfId="900"/>
    <cellStyle name="Calculation 2 5 2 2 4 2 2" xfId="5122"/>
    <cellStyle name="Calculation 2 5 2 2 4 2 2 2" xfId="13315"/>
    <cellStyle name="Calculation 2 5 2 2 4 2 2 2 2" xfId="42097"/>
    <cellStyle name="Calculation 2 5 2 2 4 2 2 3" xfId="17521"/>
    <cellStyle name="Calculation 2 5 2 2 4 2 2 3 2" xfId="46302"/>
    <cellStyle name="Calculation 2 5 2 2 4 2 2 4" xfId="34140"/>
    <cellStyle name="Calculation 2 5 2 2 4 2 2 5" xfId="25485"/>
    <cellStyle name="Calculation 2 5 2 2 4 2 3" xfId="12507"/>
    <cellStyle name="Calculation 2 5 2 2 4 2 3 2" xfId="41350"/>
    <cellStyle name="Calculation 2 5 2 2 4 2 4" xfId="29957"/>
    <cellStyle name="Calculation 2 5 2 2 4 2 5" xfId="21491"/>
    <cellStyle name="Calculation 2 5 2 2 4 3" xfId="901"/>
    <cellStyle name="Calculation 2 5 2 2 4 3 2" xfId="5123"/>
    <cellStyle name="Calculation 2 5 2 2 4 3 2 2" xfId="13316"/>
    <cellStyle name="Calculation 2 5 2 2 4 3 2 2 2" xfId="42098"/>
    <cellStyle name="Calculation 2 5 2 2 4 3 2 3" xfId="17522"/>
    <cellStyle name="Calculation 2 5 2 2 4 3 2 3 2" xfId="46303"/>
    <cellStyle name="Calculation 2 5 2 2 4 3 2 4" xfId="34141"/>
    <cellStyle name="Calculation 2 5 2 2 4 3 2 5" xfId="25486"/>
    <cellStyle name="Calculation 2 5 2 2 4 3 3" xfId="12506"/>
    <cellStyle name="Calculation 2 5 2 2 4 3 3 2" xfId="41349"/>
    <cellStyle name="Calculation 2 5 2 2 4 3 4" xfId="29958"/>
    <cellStyle name="Calculation 2 5 2 2 4 3 5" xfId="21492"/>
    <cellStyle name="Calculation 2 5 2 2 4 4" xfId="5121"/>
    <cellStyle name="Calculation 2 5 2 2 4 4 2" xfId="13314"/>
    <cellStyle name="Calculation 2 5 2 2 4 4 2 2" xfId="42096"/>
    <cellStyle name="Calculation 2 5 2 2 4 4 3" xfId="17520"/>
    <cellStyle name="Calculation 2 5 2 2 4 4 3 2" xfId="46301"/>
    <cellStyle name="Calculation 2 5 2 2 4 4 4" xfId="34139"/>
    <cellStyle name="Calculation 2 5 2 2 4 4 5" xfId="25484"/>
    <cellStyle name="Calculation 2 5 2 2 4 5" xfId="12508"/>
    <cellStyle name="Calculation 2 5 2 2 4 5 2" xfId="41351"/>
    <cellStyle name="Calculation 2 5 2 2 4 6" xfId="29956"/>
    <cellStyle name="Calculation 2 5 2 2 4 7" xfId="21490"/>
    <cellStyle name="Calculation 2 5 2 2 5" xfId="902"/>
    <cellStyle name="Calculation 2 5 2 2 5 2" xfId="903"/>
    <cellStyle name="Calculation 2 5 2 2 5 2 2" xfId="5125"/>
    <cellStyle name="Calculation 2 5 2 2 5 2 2 2" xfId="13318"/>
    <cellStyle name="Calculation 2 5 2 2 5 2 2 2 2" xfId="42100"/>
    <cellStyle name="Calculation 2 5 2 2 5 2 2 3" xfId="17524"/>
    <cellStyle name="Calculation 2 5 2 2 5 2 2 3 2" xfId="46305"/>
    <cellStyle name="Calculation 2 5 2 2 5 2 2 4" xfId="34143"/>
    <cellStyle name="Calculation 2 5 2 2 5 2 2 5" xfId="25488"/>
    <cellStyle name="Calculation 2 5 2 2 5 2 3" xfId="12504"/>
    <cellStyle name="Calculation 2 5 2 2 5 2 3 2" xfId="41347"/>
    <cellStyle name="Calculation 2 5 2 2 5 2 4" xfId="29960"/>
    <cellStyle name="Calculation 2 5 2 2 5 2 5" xfId="21494"/>
    <cellStyle name="Calculation 2 5 2 2 5 3" xfId="904"/>
    <cellStyle name="Calculation 2 5 2 2 5 3 2" xfId="5126"/>
    <cellStyle name="Calculation 2 5 2 2 5 3 2 2" xfId="13319"/>
    <cellStyle name="Calculation 2 5 2 2 5 3 2 2 2" xfId="42101"/>
    <cellStyle name="Calculation 2 5 2 2 5 3 2 3" xfId="17525"/>
    <cellStyle name="Calculation 2 5 2 2 5 3 2 3 2" xfId="46306"/>
    <cellStyle name="Calculation 2 5 2 2 5 3 2 4" xfId="34144"/>
    <cellStyle name="Calculation 2 5 2 2 5 3 2 5" xfId="25489"/>
    <cellStyle name="Calculation 2 5 2 2 5 3 3" xfId="12503"/>
    <cellStyle name="Calculation 2 5 2 2 5 3 3 2" xfId="41346"/>
    <cellStyle name="Calculation 2 5 2 2 5 3 4" xfId="29961"/>
    <cellStyle name="Calculation 2 5 2 2 5 3 5" xfId="21495"/>
    <cellStyle name="Calculation 2 5 2 2 5 4" xfId="5124"/>
    <cellStyle name="Calculation 2 5 2 2 5 4 2" xfId="13317"/>
    <cellStyle name="Calculation 2 5 2 2 5 4 2 2" xfId="42099"/>
    <cellStyle name="Calculation 2 5 2 2 5 4 3" xfId="17523"/>
    <cellStyle name="Calculation 2 5 2 2 5 4 3 2" xfId="46304"/>
    <cellStyle name="Calculation 2 5 2 2 5 4 4" xfId="34142"/>
    <cellStyle name="Calculation 2 5 2 2 5 4 5" xfId="25487"/>
    <cellStyle name="Calculation 2 5 2 2 5 5" xfId="12505"/>
    <cellStyle name="Calculation 2 5 2 2 5 5 2" xfId="41348"/>
    <cellStyle name="Calculation 2 5 2 2 5 6" xfId="29959"/>
    <cellStyle name="Calculation 2 5 2 2 5 7" xfId="21493"/>
    <cellStyle name="Calculation 2 5 2 2 6" xfId="905"/>
    <cellStyle name="Calculation 2 5 2 2 6 2" xfId="906"/>
    <cellStyle name="Calculation 2 5 2 2 6 2 2" xfId="5128"/>
    <cellStyle name="Calculation 2 5 2 2 6 2 2 2" xfId="13321"/>
    <cellStyle name="Calculation 2 5 2 2 6 2 2 2 2" xfId="42103"/>
    <cellStyle name="Calculation 2 5 2 2 6 2 2 3" xfId="17527"/>
    <cellStyle name="Calculation 2 5 2 2 6 2 2 3 2" xfId="46308"/>
    <cellStyle name="Calculation 2 5 2 2 6 2 2 4" xfId="34146"/>
    <cellStyle name="Calculation 2 5 2 2 6 2 2 5" xfId="25491"/>
    <cellStyle name="Calculation 2 5 2 2 6 2 3" xfId="12501"/>
    <cellStyle name="Calculation 2 5 2 2 6 2 3 2" xfId="41344"/>
    <cellStyle name="Calculation 2 5 2 2 6 2 4" xfId="29963"/>
    <cellStyle name="Calculation 2 5 2 2 6 2 5" xfId="21497"/>
    <cellStyle name="Calculation 2 5 2 2 6 3" xfId="907"/>
    <cellStyle name="Calculation 2 5 2 2 6 3 2" xfId="5129"/>
    <cellStyle name="Calculation 2 5 2 2 6 3 2 2" xfId="13322"/>
    <cellStyle name="Calculation 2 5 2 2 6 3 2 2 2" xfId="42104"/>
    <cellStyle name="Calculation 2 5 2 2 6 3 2 3" xfId="17528"/>
    <cellStyle name="Calculation 2 5 2 2 6 3 2 3 2" xfId="46309"/>
    <cellStyle name="Calculation 2 5 2 2 6 3 2 4" xfId="34147"/>
    <cellStyle name="Calculation 2 5 2 2 6 3 2 5" xfId="25492"/>
    <cellStyle name="Calculation 2 5 2 2 6 3 3" xfId="12500"/>
    <cellStyle name="Calculation 2 5 2 2 6 3 3 2" xfId="41343"/>
    <cellStyle name="Calculation 2 5 2 2 6 3 4" xfId="29964"/>
    <cellStyle name="Calculation 2 5 2 2 6 3 5" xfId="21498"/>
    <cellStyle name="Calculation 2 5 2 2 6 4" xfId="5127"/>
    <cellStyle name="Calculation 2 5 2 2 6 4 2" xfId="13320"/>
    <cellStyle name="Calculation 2 5 2 2 6 4 2 2" xfId="42102"/>
    <cellStyle name="Calculation 2 5 2 2 6 4 3" xfId="17526"/>
    <cellStyle name="Calculation 2 5 2 2 6 4 3 2" xfId="46307"/>
    <cellStyle name="Calculation 2 5 2 2 6 4 4" xfId="34145"/>
    <cellStyle name="Calculation 2 5 2 2 6 4 5" xfId="25490"/>
    <cellStyle name="Calculation 2 5 2 2 6 5" xfId="12502"/>
    <cellStyle name="Calculation 2 5 2 2 6 5 2" xfId="41345"/>
    <cellStyle name="Calculation 2 5 2 2 6 6" xfId="29962"/>
    <cellStyle name="Calculation 2 5 2 2 6 7" xfId="21496"/>
    <cellStyle name="Calculation 2 5 2 2 7" xfId="908"/>
    <cellStyle name="Calculation 2 5 2 2 7 2" xfId="5130"/>
    <cellStyle name="Calculation 2 5 2 2 7 2 2" xfId="13323"/>
    <cellStyle name="Calculation 2 5 2 2 7 2 2 2" xfId="42105"/>
    <cellStyle name="Calculation 2 5 2 2 7 2 3" xfId="17529"/>
    <cellStyle name="Calculation 2 5 2 2 7 2 3 2" xfId="46310"/>
    <cellStyle name="Calculation 2 5 2 2 7 2 4" xfId="34148"/>
    <cellStyle name="Calculation 2 5 2 2 7 2 5" xfId="25493"/>
    <cellStyle name="Calculation 2 5 2 2 7 3" xfId="12499"/>
    <cellStyle name="Calculation 2 5 2 2 7 3 2" xfId="41342"/>
    <cellStyle name="Calculation 2 5 2 2 7 4" xfId="29965"/>
    <cellStyle name="Calculation 2 5 2 2 7 5" xfId="21499"/>
    <cellStyle name="Calculation 2 5 2 2 8" xfId="909"/>
    <cellStyle name="Calculation 2 5 2 2 8 2" xfId="5131"/>
    <cellStyle name="Calculation 2 5 2 2 8 2 2" xfId="13324"/>
    <cellStyle name="Calculation 2 5 2 2 8 2 2 2" xfId="42106"/>
    <cellStyle name="Calculation 2 5 2 2 8 2 3" xfId="17530"/>
    <cellStyle name="Calculation 2 5 2 2 8 2 3 2" xfId="46311"/>
    <cellStyle name="Calculation 2 5 2 2 8 2 4" xfId="34149"/>
    <cellStyle name="Calculation 2 5 2 2 8 2 5" xfId="25494"/>
    <cellStyle name="Calculation 2 5 2 2 8 3" xfId="12498"/>
    <cellStyle name="Calculation 2 5 2 2 8 3 2" xfId="41341"/>
    <cellStyle name="Calculation 2 5 2 2 8 4" xfId="29966"/>
    <cellStyle name="Calculation 2 5 2 2 8 5" xfId="21500"/>
    <cellStyle name="Calculation 2 5 2 2 9" xfId="910"/>
    <cellStyle name="Calculation 2 5 2 2 9 2" xfId="5132"/>
    <cellStyle name="Calculation 2 5 2 2 9 2 2" xfId="13325"/>
    <cellStyle name="Calculation 2 5 2 2 9 2 2 2" xfId="42107"/>
    <cellStyle name="Calculation 2 5 2 2 9 2 3" xfId="17531"/>
    <cellStyle name="Calculation 2 5 2 2 9 2 3 2" xfId="46312"/>
    <cellStyle name="Calculation 2 5 2 2 9 2 4" xfId="34150"/>
    <cellStyle name="Calculation 2 5 2 2 9 2 5" xfId="25495"/>
    <cellStyle name="Calculation 2 5 2 2 9 3" xfId="12497"/>
    <cellStyle name="Calculation 2 5 2 2 9 3 2" xfId="41340"/>
    <cellStyle name="Calculation 2 5 2 2 9 4" xfId="29967"/>
    <cellStyle name="Calculation 2 5 2 2 9 5" xfId="21501"/>
    <cellStyle name="Calculation 2 5 2 3" xfId="911"/>
    <cellStyle name="Calculation 2 5 2 3 2" xfId="912"/>
    <cellStyle name="Calculation 2 5 2 3 2 2" xfId="5134"/>
    <cellStyle name="Calculation 2 5 2 3 2 2 2" xfId="13327"/>
    <cellStyle name="Calculation 2 5 2 3 2 2 2 2" xfId="42109"/>
    <cellStyle name="Calculation 2 5 2 3 2 2 3" xfId="17533"/>
    <cellStyle name="Calculation 2 5 2 3 2 2 3 2" xfId="46314"/>
    <cellStyle name="Calculation 2 5 2 3 2 2 4" xfId="34152"/>
    <cellStyle name="Calculation 2 5 2 3 2 2 5" xfId="25497"/>
    <cellStyle name="Calculation 2 5 2 3 2 3" xfId="12495"/>
    <cellStyle name="Calculation 2 5 2 3 2 3 2" xfId="41338"/>
    <cellStyle name="Calculation 2 5 2 3 2 4" xfId="29969"/>
    <cellStyle name="Calculation 2 5 2 3 2 5" xfId="21503"/>
    <cellStyle name="Calculation 2 5 2 3 3" xfId="913"/>
    <cellStyle name="Calculation 2 5 2 3 3 2" xfId="5135"/>
    <cellStyle name="Calculation 2 5 2 3 3 2 2" xfId="13328"/>
    <cellStyle name="Calculation 2 5 2 3 3 2 2 2" xfId="42110"/>
    <cellStyle name="Calculation 2 5 2 3 3 2 3" xfId="17534"/>
    <cellStyle name="Calculation 2 5 2 3 3 2 3 2" xfId="46315"/>
    <cellStyle name="Calculation 2 5 2 3 3 2 4" xfId="34153"/>
    <cellStyle name="Calculation 2 5 2 3 3 2 5" xfId="25498"/>
    <cellStyle name="Calculation 2 5 2 3 3 3" xfId="12494"/>
    <cellStyle name="Calculation 2 5 2 3 3 3 2" xfId="41337"/>
    <cellStyle name="Calculation 2 5 2 3 3 4" xfId="29970"/>
    <cellStyle name="Calculation 2 5 2 3 3 5" xfId="21504"/>
    <cellStyle name="Calculation 2 5 2 3 4" xfId="914"/>
    <cellStyle name="Calculation 2 5 2 3 4 2" xfId="5136"/>
    <cellStyle name="Calculation 2 5 2 3 4 2 2" xfId="13329"/>
    <cellStyle name="Calculation 2 5 2 3 4 2 2 2" xfId="42111"/>
    <cellStyle name="Calculation 2 5 2 3 4 2 3" xfId="17535"/>
    <cellStyle name="Calculation 2 5 2 3 4 2 3 2" xfId="46316"/>
    <cellStyle name="Calculation 2 5 2 3 4 2 4" xfId="34154"/>
    <cellStyle name="Calculation 2 5 2 3 4 2 5" xfId="25499"/>
    <cellStyle name="Calculation 2 5 2 3 4 3" xfId="12493"/>
    <cellStyle name="Calculation 2 5 2 3 4 3 2" xfId="41336"/>
    <cellStyle name="Calculation 2 5 2 3 4 4" xfId="29971"/>
    <cellStyle name="Calculation 2 5 2 3 4 5" xfId="21505"/>
    <cellStyle name="Calculation 2 5 2 3 5" xfId="5133"/>
    <cellStyle name="Calculation 2 5 2 3 5 2" xfId="13326"/>
    <cellStyle name="Calculation 2 5 2 3 5 2 2" xfId="42108"/>
    <cellStyle name="Calculation 2 5 2 3 5 3" xfId="17532"/>
    <cellStyle name="Calculation 2 5 2 3 5 3 2" xfId="46313"/>
    <cellStyle name="Calculation 2 5 2 3 5 4" xfId="34151"/>
    <cellStyle name="Calculation 2 5 2 3 5 5" xfId="25496"/>
    <cellStyle name="Calculation 2 5 2 3 6" xfId="12496"/>
    <cellStyle name="Calculation 2 5 2 3 6 2" xfId="41339"/>
    <cellStyle name="Calculation 2 5 2 3 7" xfId="29968"/>
    <cellStyle name="Calculation 2 5 2 3 8" xfId="21502"/>
    <cellStyle name="Calculation 2 5 2 4" xfId="915"/>
    <cellStyle name="Calculation 2 5 2 4 2" xfId="916"/>
    <cellStyle name="Calculation 2 5 2 4 2 2" xfId="5138"/>
    <cellStyle name="Calculation 2 5 2 4 2 2 2" xfId="13331"/>
    <cellStyle name="Calculation 2 5 2 4 2 2 2 2" xfId="42113"/>
    <cellStyle name="Calculation 2 5 2 4 2 2 3" xfId="17537"/>
    <cellStyle name="Calculation 2 5 2 4 2 2 3 2" xfId="46318"/>
    <cellStyle name="Calculation 2 5 2 4 2 2 4" xfId="34156"/>
    <cellStyle name="Calculation 2 5 2 4 2 2 5" xfId="25501"/>
    <cellStyle name="Calculation 2 5 2 4 2 3" xfId="12491"/>
    <cellStyle name="Calculation 2 5 2 4 2 3 2" xfId="41334"/>
    <cellStyle name="Calculation 2 5 2 4 2 4" xfId="29973"/>
    <cellStyle name="Calculation 2 5 2 4 2 5" xfId="21507"/>
    <cellStyle name="Calculation 2 5 2 4 3" xfId="917"/>
    <cellStyle name="Calculation 2 5 2 4 3 2" xfId="5139"/>
    <cellStyle name="Calculation 2 5 2 4 3 2 2" xfId="13332"/>
    <cellStyle name="Calculation 2 5 2 4 3 2 2 2" xfId="42114"/>
    <cellStyle name="Calculation 2 5 2 4 3 2 3" xfId="17538"/>
    <cellStyle name="Calculation 2 5 2 4 3 2 3 2" xfId="46319"/>
    <cellStyle name="Calculation 2 5 2 4 3 2 4" xfId="34157"/>
    <cellStyle name="Calculation 2 5 2 4 3 2 5" xfId="25502"/>
    <cellStyle name="Calculation 2 5 2 4 3 3" xfId="12490"/>
    <cellStyle name="Calculation 2 5 2 4 3 3 2" xfId="41333"/>
    <cellStyle name="Calculation 2 5 2 4 3 4" xfId="29974"/>
    <cellStyle name="Calculation 2 5 2 4 3 5" xfId="21508"/>
    <cellStyle name="Calculation 2 5 2 4 4" xfId="5137"/>
    <cellStyle name="Calculation 2 5 2 4 4 2" xfId="13330"/>
    <cellStyle name="Calculation 2 5 2 4 4 2 2" xfId="42112"/>
    <cellStyle name="Calculation 2 5 2 4 4 3" xfId="17536"/>
    <cellStyle name="Calculation 2 5 2 4 4 3 2" xfId="46317"/>
    <cellStyle name="Calculation 2 5 2 4 4 4" xfId="34155"/>
    <cellStyle name="Calculation 2 5 2 4 4 5" xfId="25500"/>
    <cellStyle name="Calculation 2 5 2 4 5" xfId="12492"/>
    <cellStyle name="Calculation 2 5 2 4 5 2" xfId="41335"/>
    <cellStyle name="Calculation 2 5 2 4 6" xfId="29972"/>
    <cellStyle name="Calculation 2 5 2 4 7" xfId="21506"/>
    <cellStyle name="Calculation 2 5 2 5" xfId="918"/>
    <cellStyle name="Calculation 2 5 2 5 2" xfId="919"/>
    <cellStyle name="Calculation 2 5 2 5 2 2" xfId="5141"/>
    <cellStyle name="Calculation 2 5 2 5 2 2 2" xfId="13334"/>
    <cellStyle name="Calculation 2 5 2 5 2 2 2 2" xfId="42116"/>
    <cellStyle name="Calculation 2 5 2 5 2 2 3" xfId="17540"/>
    <cellStyle name="Calculation 2 5 2 5 2 2 3 2" xfId="46321"/>
    <cellStyle name="Calculation 2 5 2 5 2 2 4" xfId="34159"/>
    <cellStyle name="Calculation 2 5 2 5 2 2 5" xfId="25504"/>
    <cellStyle name="Calculation 2 5 2 5 2 3" xfId="12488"/>
    <cellStyle name="Calculation 2 5 2 5 2 3 2" xfId="41331"/>
    <cellStyle name="Calculation 2 5 2 5 2 4" xfId="29976"/>
    <cellStyle name="Calculation 2 5 2 5 2 5" xfId="21510"/>
    <cellStyle name="Calculation 2 5 2 5 3" xfId="920"/>
    <cellStyle name="Calculation 2 5 2 5 3 2" xfId="5142"/>
    <cellStyle name="Calculation 2 5 2 5 3 2 2" xfId="13335"/>
    <cellStyle name="Calculation 2 5 2 5 3 2 2 2" xfId="42117"/>
    <cellStyle name="Calculation 2 5 2 5 3 2 3" xfId="17541"/>
    <cellStyle name="Calculation 2 5 2 5 3 2 3 2" xfId="46322"/>
    <cellStyle name="Calculation 2 5 2 5 3 2 4" xfId="34160"/>
    <cellStyle name="Calculation 2 5 2 5 3 2 5" xfId="25505"/>
    <cellStyle name="Calculation 2 5 2 5 3 3" xfId="12487"/>
    <cellStyle name="Calculation 2 5 2 5 3 3 2" xfId="41330"/>
    <cellStyle name="Calculation 2 5 2 5 3 4" xfId="29977"/>
    <cellStyle name="Calculation 2 5 2 5 3 5" xfId="21511"/>
    <cellStyle name="Calculation 2 5 2 5 4" xfId="5140"/>
    <cellStyle name="Calculation 2 5 2 5 4 2" xfId="13333"/>
    <cellStyle name="Calculation 2 5 2 5 4 2 2" xfId="42115"/>
    <cellStyle name="Calculation 2 5 2 5 4 3" xfId="17539"/>
    <cellStyle name="Calculation 2 5 2 5 4 3 2" xfId="46320"/>
    <cellStyle name="Calculation 2 5 2 5 4 4" xfId="34158"/>
    <cellStyle name="Calculation 2 5 2 5 4 5" xfId="25503"/>
    <cellStyle name="Calculation 2 5 2 5 5" xfId="12489"/>
    <cellStyle name="Calculation 2 5 2 5 5 2" xfId="41332"/>
    <cellStyle name="Calculation 2 5 2 5 6" xfId="29975"/>
    <cellStyle name="Calculation 2 5 2 5 7" xfId="21509"/>
    <cellStyle name="Calculation 2 5 2 6" xfId="921"/>
    <cellStyle name="Calculation 2 5 2 6 2" xfId="922"/>
    <cellStyle name="Calculation 2 5 2 6 2 2" xfId="5144"/>
    <cellStyle name="Calculation 2 5 2 6 2 2 2" xfId="13337"/>
    <cellStyle name="Calculation 2 5 2 6 2 2 2 2" xfId="42119"/>
    <cellStyle name="Calculation 2 5 2 6 2 2 3" xfId="17543"/>
    <cellStyle name="Calculation 2 5 2 6 2 2 3 2" xfId="46324"/>
    <cellStyle name="Calculation 2 5 2 6 2 2 4" xfId="34162"/>
    <cellStyle name="Calculation 2 5 2 6 2 2 5" xfId="25507"/>
    <cellStyle name="Calculation 2 5 2 6 2 3" xfId="12485"/>
    <cellStyle name="Calculation 2 5 2 6 2 3 2" xfId="41328"/>
    <cellStyle name="Calculation 2 5 2 6 2 4" xfId="29979"/>
    <cellStyle name="Calculation 2 5 2 6 2 5" xfId="21513"/>
    <cellStyle name="Calculation 2 5 2 6 3" xfId="923"/>
    <cellStyle name="Calculation 2 5 2 6 3 2" xfId="5145"/>
    <cellStyle name="Calculation 2 5 2 6 3 2 2" xfId="13338"/>
    <cellStyle name="Calculation 2 5 2 6 3 2 2 2" xfId="42120"/>
    <cellStyle name="Calculation 2 5 2 6 3 2 3" xfId="17544"/>
    <cellStyle name="Calculation 2 5 2 6 3 2 3 2" xfId="46325"/>
    <cellStyle name="Calculation 2 5 2 6 3 2 4" xfId="34163"/>
    <cellStyle name="Calculation 2 5 2 6 3 2 5" xfId="25508"/>
    <cellStyle name="Calculation 2 5 2 6 3 3" xfId="12484"/>
    <cellStyle name="Calculation 2 5 2 6 3 3 2" xfId="41327"/>
    <cellStyle name="Calculation 2 5 2 6 3 4" xfId="29980"/>
    <cellStyle name="Calculation 2 5 2 6 3 5" xfId="21514"/>
    <cellStyle name="Calculation 2 5 2 6 4" xfId="5143"/>
    <cellStyle name="Calculation 2 5 2 6 4 2" xfId="13336"/>
    <cellStyle name="Calculation 2 5 2 6 4 2 2" xfId="42118"/>
    <cellStyle name="Calculation 2 5 2 6 4 3" xfId="17542"/>
    <cellStyle name="Calculation 2 5 2 6 4 3 2" xfId="46323"/>
    <cellStyle name="Calculation 2 5 2 6 4 4" xfId="34161"/>
    <cellStyle name="Calculation 2 5 2 6 4 5" xfId="25506"/>
    <cellStyle name="Calculation 2 5 2 6 5" xfId="12486"/>
    <cellStyle name="Calculation 2 5 2 6 5 2" xfId="41329"/>
    <cellStyle name="Calculation 2 5 2 6 6" xfId="29978"/>
    <cellStyle name="Calculation 2 5 2 6 7" xfId="21512"/>
    <cellStyle name="Calculation 2 5 2 7" xfId="924"/>
    <cellStyle name="Calculation 2 5 2 7 2" xfId="925"/>
    <cellStyle name="Calculation 2 5 2 7 2 2" xfId="5147"/>
    <cellStyle name="Calculation 2 5 2 7 2 2 2" xfId="13340"/>
    <cellStyle name="Calculation 2 5 2 7 2 2 2 2" xfId="42122"/>
    <cellStyle name="Calculation 2 5 2 7 2 2 3" xfId="17546"/>
    <cellStyle name="Calculation 2 5 2 7 2 2 3 2" xfId="46327"/>
    <cellStyle name="Calculation 2 5 2 7 2 2 4" xfId="34165"/>
    <cellStyle name="Calculation 2 5 2 7 2 2 5" xfId="25510"/>
    <cellStyle name="Calculation 2 5 2 7 2 3" xfId="12482"/>
    <cellStyle name="Calculation 2 5 2 7 2 3 2" xfId="41325"/>
    <cellStyle name="Calculation 2 5 2 7 2 4" xfId="29982"/>
    <cellStyle name="Calculation 2 5 2 7 2 5" xfId="21516"/>
    <cellStyle name="Calculation 2 5 2 7 3" xfId="926"/>
    <cellStyle name="Calculation 2 5 2 7 3 2" xfId="5148"/>
    <cellStyle name="Calculation 2 5 2 7 3 2 2" xfId="13341"/>
    <cellStyle name="Calculation 2 5 2 7 3 2 2 2" xfId="42123"/>
    <cellStyle name="Calculation 2 5 2 7 3 2 3" xfId="17547"/>
    <cellStyle name="Calculation 2 5 2 7 3 2 3 2" xfId="46328"/>
    <cellStyle name="Calculation 2 5 2 7 3 2 4" xfId="34166"/>
    <cellStyle name="Calculation 2 5 2 7 3 2 5" xfId="25511"/>
    <cellStyle name="Calculation 2 5 2 7 3 3" xfId="12481"/>
    <cellStyle name="Calculation 2 5 2 7 3 3 2" xfId="41324"/>
    <cellStyle name="Calculation 2 5 2 7 3 4" xfId="29983"/>
    <cellStyle name="Calculation 2 5 2 7 3 5" xfId="21517"/>
    <cellStyle name="Calculation 2 5 2 7 4" xfId="5146"/>
    <cellStyle name="Calculation 2 5 2 7 4 2" xfId="13339"/>
    <cellStyle name="Calculation 2 5 2 7 4 2 2" xfId="42121"/>
    <cellStyle name="Calculation 2 5 2 7 4 3" xfId="17545"/>
    <cellStyle name="Calculation 2 5 2 7 4 3 2" xfId="46326"/>
    <cellStyle name="Calculation 2 5 2 7 4 4" xfId="34164"/>
    <cellStyle name="Calculation 2 5 2 7 4 5" xfId="25509"/>
    <cellStyle name="Calculation 2 5 2 7 5" xfId="12483"/>
    <cellStyle name="Calculation 2 5 2 7 5 2" xfId="41326"/>
    <cellStyle name="Calculation 2 5 2 7 6" xfId="29981"/>
    <cellStyle name="Calculation 2 5 2 7 7" xfId="21515"/>
    <cellStyle name="Calculation 2 5 2 8" xfId="927"/>
    <cellStyle name="Calculation 2 5 2 8 2" xfId="5149"/>
    <cellStyle name="Calculation 2 5 2 8 2 2" xfId="13342"/>
    <cellStyle name="Calculation 2 5 2 8 2 2 2" xfId="42124"/>
    <cellStyle name="Calculation 2 5 2 8 2 3" xfId="17548"/>
    <cellStyle name="Calculation 2 5 2 8 2 3 2" xfId="46329"/>
    <cellStyle name="Calculation 2 5 2 8 2 4" xfId="34167"/>
    <cellStyle name="Calculation 2 5 2 8 2 5" xfId="25512"/>
    <cellStyle name="Calculation 2 5 2 8 3" xfId="12480"/>
    <cellStyle name="Calculation 2 5 2 8 3 2" xfId="41323"/>
    <cellStyle name="Calculation 2 5 2 8 4" xfId="29984"/>
    <cellStyle name="Calculation 2 5 2 8 5" xfId="21518"/>
    <cellStyle name="Calculation 2 5 2 9" xfId="928"/>
    <cellStyle name="Calculation 2 5 2 9 2" xfId="5150"/>
    <cellStyle name="Calculation 2 5 2 9 2 2" xfId="13343"/>
    <cellStyle name="Calculation 2 5 2 9 2 2 2" xfId="42125"/>
    <cellStyle name="Calculation 2 5 2 9 2 3" xfId="17549"/>
    <cellStyle name="Calculation 2 5 2 9 2 3 2" xfId="46330"/>
    <cellStyle name="Calculation 2 5 2 9 2 4" xfId="34168"/>
    <cellStyle name="Calculation 2 5 2 9 2 5" xfId="25513"/>
    <cellStyle name="Calculation 2 5 2 9 3" xfId="12479"/>
    <cellStyle name="Calculation 2 5 2 9 3 2" xfId="41322"/>
    <cellStyle name="Calculation 2 5 2 9 4" xfId="29985"/>
    <cellStyle name="Calculation 2 5 2 9 5" xfId="21519"/>
    <cellStyle name="Calculation 2 5 3" xfId="272"/>
    <cellStyle name="Calculation 2 5 3 10" xfId="8780"/>
    <cellStyle name="Calculation 2 5 3 10 2" xfId="16973"/>
    <cellStyle name="Calculation 2 5 3 10 2 2" xfId="45755"/>
    <cellStyle name="Calculation 2 5 3 10 3" xfId="21179"/>
    <cellStyle name="Calculation 2 5 3 10 3 2" xfId="49960"/>
    <cellStyle name="Calculation 2 5 3 10 4" xfId="37798"/>
    <cellStyle name="Calculation 2 5 3 10 5" xfId="29143"/>
    <cellStyle name="Calculation 2 5 3 11" xfId="5151"/>
    <cellStyle name="Calculation 2 5 3 11 2" xfId="13344"/>
    <cellStyle name="Calculation 2 5 3 11 2 2" xfId="42126"/>
    <cellStyle name="Calculation 2 5 3 11 3" xfId="17550"/>
    <cellStyle name="Calculation 2 5 3 11 3 2" xfId="46331"/>
    <cellStyle name="Calculation 2 5 3 11 4" xfId="34169"/>
    <cellStyle name="Calculation 2 5 3 11 5" xfId="25514"/>
    <cellStyle name="Calculation 2 5 3 12" xfId="929"/>
    <cellStyle name="Calculation 2 5 3 12 2" xfId="29986"/>
    <cellStyle name="Calculation 2 5 3 13" xfId="12478"/>
    <cellStyle name="Calculation 2 5 3 13 2" xfId="41321"/>
    <cellStyle name="Calculation 2 5 3 14" xfId="29349"/>
    <cellStyle name="Calculation 2 5 3 15" xfId="21520"/>
    <cellStyle name="Calculation 2 5 3 2" xfId="333"/>
    <cellStyle name="Calculation 2 5 3 2 10" xfId="8832"/>
    <cellStyle name="Calculation 2 5 3 2 10 2" xfId="17025"/>
    <cellStyle name="Calculation 2 5 3 2 10 2 2" xfId="45807"/>
    <cellStyle name="Calculation 2 5 3 2 10 3" xfId="21231"/>
    <cellStyle name="Calculation 2 5 3 2 10 3 2" xfId="50012"/>
    <cellStyle name="Calculation 2 5 3 2 10 4" xfId="37850"/>
    <cellStyle name="Calculation 2 5 3 2 10 5" xfId="29195"/>
    <cellStyle name="Calculation 2 5 3 2 11" xfId="5152"/>
    <cellStyle name="Calculation 2 5 3 2 11 2" xfId="13345"/>
    <cellStyle name="Calculation 2 5 3 2 11 2 2" xfId="42127"/>
    <cellStyle name="Calculation 2 5 3 2 11 3" xfId="17551"/>
    <cellStyle name="Calculation 2 5 3 2 11 3 2" xfId="46332"/>
    <cellStyle name="Calculation 2 5 3 2 11 4" xfId="34170"/>
    <cellStyle name="Calculation 2 5 3 2 11 5" xfId="25515"/>
    <cellStyle name="Calculation 2 5 3 2 12" xfId="930"/>
    <cellStyle name="Calculation 2 5 3 2 12 2" xfId="29987"/>
    <cellStyle name="Calculation 2 5 3 2 13" xfId="12477"/>
    <cellStyle name="Calculation 2 5 3 2 13 2" xfId="41320"/>
    <cellStyle name="Calculation 2 5 3 2 14" xfId="29401"/>
    <cellStyle name="Calculation 2 5 3 2 15" xfId="21521"/>
    <cellStyle name="Calculation 2 5 3 2 2" xfId="931"/>
    <cellStyle name="Calculation 2 5 3 2 2 2" xfId="932"/>
    <cellStyle name="Calculation 2 5 3 2 2 2 2" xfId="5154"/>
    <cellStyle name="Calculation 2 5 3 2 2 2 2 2" xfId="13347"/>
    <cellStyle name="Calculation 2 5 3 2 2 2 2 2 2" xfId="42129"/>
    <cellStyle name="Calculation 2 5 3 2 2 2 2 3" xfId="17553"/>
    <cellStyle name="Calculation 2 5 3 2 2 2 2 3 2" xfId="46334"/>
    <cellStyle name="Calculation 2 5 3 2 2 2 2 4" xfId="34172"/>
    <cellStyle name="Calculation 2 5 3 2 2 2 2 5" xfId="25517"/>
    <cellStyle name="Calculation 2 5 3 2 2 2 3" xfId="12475"/>
    <cellStyle name="Calculation 2 5 3 2 2 2 3 2" xfId="41318"/>
    <cellStyle name="Calculation 2 5 3 2 2 2 4" xfId="29989"/>
    <cellStyle name="Calculation 2 5 3 2 2 2 5" xfId="21523"/>
    <cellStyle name="Calculation 2 5 3 2 2 3" xfId="933"/>
    <cellStyle name="Calculation 2 5 3 2 2 3 2" xfId="5155"/>
    <cellStyle name="Calculation 2 5 3 2 2 3 2 2" xfId="13348"/>
    <cellStyle name="Calculation 2 5 3 2 2 3 2 2 2" xfId="42130"/>
    <cellStyle name="Calculation 2 5 3 2 2 3 2 3" xfId="17554"/>
    <cellStyle name="Calculation 2 5 3 2 2 3 2 3 2" xfId="46335"/>
    <cellStyle name="Calculation 2 5 3 2 2 3 2 4" xfId="34173"/>
    <cellStyle name="Calculation 2 5 3 2 2 3 2 5" xfId="25518"/>
    <cellStyle name="Calculation 2 5 3 2 2 3 3" xfId="12474"/>
    <cellStyle name="Calculation 2 5 3 2 2 3 3 2" xfId="41317"/>
    <cellStyle name="Calculation 2 5 3 2 2 3 4" xfId="29990"/>
    <cellStyle name="Calculation 2 5 3 2 2 3 5" xfId="21524"/>
    <cellStyle name="Calculation 2 5 3 2 2 4" xfId="5153"/>
    <cellStyle name="Calculation 2 5 3 2 2 4 2" xfId="13346"/>
    <cellStyle name="Calculation 2 5 3 2 2 4 2 2" xfId="42128"/>
    <cellStyle name="Calculation 2 5 3 2 2 4 3" xfId="17552"/>
    <cellStyle name="Calculation 2 5 3 2 2 4 3 2" xfId="46333"/>
    <cellStyle name="Calculation 2 5 3 2 2 4 4" xfId="34171"/>
    <cellStyle name="Calculation 2 5 3 2 2 4 5" xfId="25516"/>
    <cellStyle name="Calculation 2 5 3 2 2 5" xfId="12476"/>
    <cellStyle name="Calculation 2 5 3 2 2 5 2" xfId="41319"/>
    <cellStyle name="Calculation 2 5 3 2 2 6" xfId="29988"/>
    <cellStyle name="Calculation 2 5 3 2 2 7" xfId="21522"/>
    <cellStyle name="Calculation 2 5 3 2 3" xfId="934"/>
    <cellStyle name="Calculation 2 5 3 2 3 2" xfId="935"/>
    <cellStyle name="Calculation 2 5 3 2 3 2 2" xfId="5157"/>
    <cellStyle name="Calculation 2 5 3 2 3 2 2 2" xfId="13350"/>
    <cellStyle name="Calculation 2 5 3 2 3 2 2 2 2" xfId="42132"/>
    <cellStyle name="Calculation 2 5 3 2 3 2 2 3" xfId="17556"/>
    <cellStyle name="Calculation 2 5 3 2 3 2 2 3 2" xfId="46337"/>
    <cellStyle name="Calculation 2 5 3 2 3 2 2 4" xfId="34175"/>
    <cellStyle name="Calculation 2 5 3 2 3 2 2 5" xfId="25520"/>
    <cellStyle name="Calculation 2 5 3 2 3 2 3" xfId="12472"/>
    <cellStyle name="Calculation 2 5 3 2 3 2 3 2" xfId="41315"/>
    <cellStyle name="Calculation 2 5 3 2 3 2 4" xfId="29992"/>
    <cellStyle name="Calculation 2 5 3 2 3 2 5" xfId="21526"/>
    <cellStyle name="Calculation 2 5 3 2 3 3" xfId="936"/>
    <cellStyle name="Calculation 2 5 3 2 3 3 2" xfId="5158"/>
    <cellStyle name="Calculation 2 5 3 2 3 3 2 2" xfId="13351"/>
    <cellStyle name="Calculation 2 5 3 2 3 3 2 2 2" xfId="42133"/>
    <cellStyle name="Calculation 2 5 3 2 3 3 2 3" xfId="17557"/>
    <cellStyle name="Calculation 2 5 3 2 3 3 2 3 2" xfId="46338"/>
    <cellStyle name="Calculation 2 5 3 2 3 3 2 4" xfId="34176"/>
    <cellStyle name="Calculation 2 5 3 2 3 3 2 5" xfId="25521"/>
    <cellStyle name="Calculation 2 5 3 2 3 3 3" xfId="12471"/>
    <cellStyle name="Calculation 2 5 3 2 3 3 3 2" xfId="41314"/>
    <cellStyle name="Calculation 2 5 3 2 3 3 4" xfId="29993"/>
    <cellStyle name="Calculation 2 5 3 2 3 3 5" xfId="21527"/>
    <cellStyle name="Calculation 2 5 3 2 3 4" xfId="937"/>
    <cellStyle name="Calculation 2 5 3 2 3 4 2" xfId="5159"/>
    <cellStyle name="Calculation 2 5 3 2 3 4 2 2" xfId="13352"/>
    <cellStyle name="Calculation 2 5 3 2 3 4 2 2 2" xfId="42134"/>
    <cellStyle name="Calculation 2 5 3 2 3 4 2 3" xfId="17558"/>
    <cellStyle name="Calculation 2 5 3 2 3 4 2 3 2" xfId="46339"/>
    <cellStyle name="Calculation 2 5 3 2 3 4 2 4" xfId="34177"/>
    <cellStyle name="Calculation 2 5 3 2 3 4 2 5" xfId="25522"/>
    <cellStyle name="Calculation 2 5 3 2 3 4 3" xfId="12470"/>
    <cellStyle name="Calculation 2 5 3 2 3 4 3 2" xfId="41313"/>
    <cellStyle name="Calculation 2 5 3 2 3 4 4" xfId="29994"/>
    <cellStyle name="Calculation 2 5 3 2 3 4 5" xfId="21528"/>
    <cellStyle name="Calculation 2 5 3 2 3 5" xfId="5156"/>
    <cellStyle name="Calculation 2 5 3 2 3 5 2" xfId="13349"/>
    <cellStyle name="Calculation 2 5 3 2 3 5 2 2" xfId="42131"/>
    <cellStyle name="Calculation 2 5 3 2 3 5 3" xfId="17555"/>
    <cellStyle name="Calculation 2 5 3 2 3 5 3 2" xfId="46336"/>
    <cellStyle name="Calculation 2 5 3 2 3 5 4" xfId="34174"/>
    <cellStyle name="Calculation 2 5 3 2 3 5 5" xfId="25519"/>
    <cellStyle name="Calculation 2 5 3 2 3 6" xfId="12473"/>
    <cellStyle name="Calculation 2 5 3 2 3 6 2" xfId="41316"/>
    <cellStyle name="Calculation 2 5 3 2 3 7" xfId="29991"/>
    <cellStyle name="Calculation 2 5 3 2 3 8" xfId="21525"/>
    <cellStyle name="Calculation 2 5 3 2 4" xfId="938"/>
    <cellStyle name="Calculation 2 5 3 2 4 2" xfId="939"/>
    <cellStyle name="Calculation 2 5 3 2 4 2 2" xfId="5161"/>
    <cellStyle name="Calculation 2 5 3 2 4 2 2 2" xfId="13354"/>
    <cellStyle name="Calculation 2 5 3 2 4 2 2 2 2" xfId="42136"/>
    <cellStyle name="Calculation 2 5 3 2 4 2 2 3" xfId="17560"/>
    <cellStyle name="Calculation 2 5 3 2 4 2 2 3 2" xfId="46341"/>
    <cellStyle name="Calculation 2 5 3 2 4 2 2 4" xfId="34179"/>
    <cellStyle name="Calculation 2 5 3 2 4 2 2 5" xfId="25524"/>
    <cellStyle name="Calculation 2 5 3 2 4 2 3" xfId="12468"/>
    <cellStyle name="Calculation 2 5 3 2 4 2 3 2" xfId="41311"/>
    <cellStyle name="Calculation 2 5 3 2 4 2 4" xfId="29996"/>
    <cellStyle name="Calculation 2 5 3 2 4 2 5" xfId="21530"/>
    <cellStyle name="Calculation 2 5 3 2 4 3" xfId="940"/>
    <cellStyle name="Calculation 2 5 3 2 4 3 2" xfId="5162"/>
    <cellStyle name="Calculation 2 5 3 2 4 3 2 2" xfId="13355"/>
    <cellStyle name="Calculation 2 5 3 2 4 3 2 2 2" xfId="42137"/>
    <cellStyle name="Calculation 2 5 3 2 4 3 2 3" xfId="17561"/>
    <cellStyle name="Calculation 2 5 3 2 4 3 2 3 2" xfId="46342"/>
    <cellStyle name="Calculation 2 5 3 2 4 3 2 4" xfId="34180"/>
    <cellStyle name="Calculation 2 5 3 2 4 3 2 5" xfId="25525"/>
    <cellStyle name="Calculation 2 5 3 2 4 3 3" xfId="12467"/>
    <cellStyle name="Calculation 2 5 3 2 4 3 3 2" xfId="41310"/>
    <cellStyle name="Calculation 2 5 3 2 4 3 4" xfId="29997"/>
    <cellStyle name="Calculation 2 5 3 2 4 3 5" xfId="21531"/>
    <cellStyle name="Calculation 2 5 3 2 4 4" xfId="5160"/>
    <cellStyle name="Calculation 2 5 3 2 4 4 2" xfId="13353"/>
    <cellStyle name="Calculation 2 5 3 2 4 4 2 2" xfId="42135"/>
    <cellStyle name="Calculation 2 5 3 2 4 4 3" xfId="17559"/>
    <cellStyle name="Calculation 2 5 3 2 4 4 3 2" xfId="46340"/>
    <cellStyle name="Calculation 2 5 3 2 4 4 4" xfId="34178"/>
    <cellStyle name="Calculation 2 5 3 2 4 4 5" xfId="25523"/>
    <cellStyle name="Calculation 2 5 3 2 4 5" xfId="12469"/>
    <cellStyle name="Calculation 2 5 3 2 4 5 2" xfId="41312"/>
    <cellStyle name="Calculation 2 5 3 2 4 6" xfId="29995"/>
    <cellStyle name="Calculation 2 5 3 2 4 7" xfId="21529"/>
    <cellStyle name="Calculation 2 5 3 2 5" xfId="941"/>
    <cellStyle name="Calculation 2 5 3 2 5 2" xfId="942"/>
    <cellStyle name="Calculation 2 5 3 2 5 2 2" xfId="5164"/>
    <cellStyle name="Calculation 2 5 3 2 5 2 2 2" xfId="13357"/>
    <cellStyle name="Calculation 2 5 3 2 5 2 2 2 2" xfId="42139"/>
    <cellStyle name="Calculation 2 5 3 2 5 2 2 3" xfId="17563"/>
    <cellStyle name="Calculation 2 5 3 2 5 2 2 3 2" xfId="46344"/>
    <cellStyle name="Calculation 2 5 3 2 5 2 2 4" xfId="34182"/>
    <cellStyle name="Calculation 2 5 3 2 5 2 2 5" xfId="25527"/>
    <cellStyle name="Calculation 2 5 3 2 5 2 3" xfId="12465"/>
    <cellStyle name="Calculation 2 5 3 2 5 2 3 2" xfId="41308"/>
    <cellStyle name="Calculation 2 5 3 2 5 2 4" xfId="29999"/>
    <cellStyle name="Calculation 2 5 3 2 5 2 5" xfId="21533"/>
    <cellStyle name="Calculation 2 5 3 2 5 3" xfId="943"/>
    <cellStyle name="Calculation 2 5 3 2 5 3 2" xfId="5165"/>
    <cellStyle name="Calculation 2 5 3 2 5 3 2 2" xfId="13358"/>
    <cellStyle name="Calculation 2 5 3 2 5 3 2 2 2" xfId="42140"/>
    <cellStyle name="Calculation 2 5 3 2 5 3 2 3" xfId="17564"/>
    <cellStyle name="Calculation 2 5 3 2 5 3 2 3 2" xfId="46345"/>
    <cellStyle name="Calculation 2 5 3 2 5 3 2 4" xfId="34183"/>
    <cellStyle name="Calculation 2 5 3 2 5 3 2 5" xfId="25528"/>
    <cellStyle name="Calculation 2 5 3 2 5 3 3" xfId="12464"/>
    <cellStyle name="Calculation 2 5 3 2 5 3 3 2" xfId="41307"/>
    <cellStyle name="Calculation 2 5 3 2 5 3 4" xfId="30000"/>
    <cellStyle name="Calculation 2 5 3 2 5 3 5" xfId="21534"/>
    <cellStyle name="Calculation 2 5 3 2 5 4" xfId="5163"/>
    <cellStyle name="Calculation 2 5 3 2 5 4 2" xfId="13356"/>
    <cellStyle name="Calculation 2 5 3 2 5 4 2 2" xfId="42138"/>
    <cellStyle name="Calculation 2 5 3 2 5 4 3" xfId="17562"/>
    <cellStyle name="Calculation 2 5 3 2 5 4 3 2" xfId="46343"/>
    <cellStyle name="Calculation 2 5 3 2 5 4 4" xfId="34181"/>
    <cellStyle name="Calculation 2 5 3 2 5 4 5" xfId="25526"/>
    <cellStyle name="Calculation 2 5 3 2 5 5" xfId="12466"/>
    <cellStyle name="Calculation 2 5 3 2 5 5 2" xfId="41309"/>
    <cellStyle name="Calculation 2 5 3 2 5 6" xfId="29998"/>
    <cellStyle name="Calculation 2 5 3 2 5 7" xfId="21532"/>
    <cellStyle name="Calculation 2 5 3 2 6" xfId="944"/>
    <cellStyle name="Calculation 2 5 3 2 6 2" xfId="945"/>
    <cellStyle name="Calculation 2 5 3 2 6 2 2" xfId="5167"/>
    <cellStyle name="Calculation 2 5 3 2 6 2 2 2" xfId="13360"/>
    <cellStyle name="Calculation 2 5 3 2 6 2 2 2 2" xfId="42142"/>
    <cellStyle name="Calculation 2 5 3 2 6 2 2 3" xfId="17566"/>
    <cellStyle name="Calculation 2 5 3 2 6 2 2 3 2" xfId="46347"/>
    <cellStyle name="Calculation 2 5 3 2 6 2 2 4" xfId="34185"/>
    <cellStyle name="Calculation 2 5 3 2 6 2 2 5" xfId="25530"/>
    <cellStyle name="Calculation 2 5 3 2 6 2 3" xfId="12462"/>
    <cellStyle name="Calculation 2 5 3 2 6 2 3 2" xfId="41305"/>
    <cellStyle name="Calculation 2 5 3 2 6 2 4" xfId="30002"/>
    <cellStyle name="Calculation 2 5 3 2 6 2 5" xfId="21536"/>
    <cellStyle name="Calculation 2 5 3 2 6 3" xfId="946"/>
    <cellStyle name="Calculation 2 5 3 2 6 3 2" xfId="5168"/>
    <cellStyle name="Calculation 2 5 3 2 6 3 2 2" xfId="13361"/>
    <cellStyle name="Calculation 2 5 3 2 6 3 2 2 2" xfId="42143"/>
    <cellStyle name="Calculation 2 5 3 2 6 3 2 3" xfId="17567"/>
    <cellStyle name="Calculation 2 5 3 2 6 3 2 3 2" xfId="46348"/>
    <cellStyle name="Calculation 2 5 3 2 6 3 2 4" xfId="34186"/>
    <cellStyle name="Calculation 2 5 3 2 6 3 2 5" xfId="25531"/>
    <cellStyle name="Calculation 2 5 3 2 6 3 3" xfId="12461"/>
    <cellStyle name="Calculation 2 5 3 2 6 3 3 2" xfId="41304"/>
    <cellStyle name="Calculation 2 5 3 2 6 3 4" xfId="30003"/>
    <cellStyle name="Calculation 2 5 3 2 6 3 5" xfId="21537"/>
    <cellStyle name="Calculation 2 5 3 2 6 4" xfId="5166"/>
    <cellStyle name="Calculation 2 5 3 2 6 4 2" xfId="13359"/>
    <cellStyle name="Calculation 2 5 3 2 6 4 2 2" xfId="42141"/>
    <cellStyle name="Calculation 2 5 3 2 6 4 3" xfId="17565"/>
    <cellStyle name="Calculation 2 5 3 2 6 4 3 2" xfId="46346"/>
    <cellStyle name="Calculation 2 5 3 2 6 4 4" xfId="34184"/>
    <cellStyle name="Calculation 2 5 3 2 6 4 5" xfId="25529"/>
    <cellStyle name="Calculation 2 5 3 2 6 5" xfId="12463"/>
    <cellStyle name="Calculation 2 5 3 2 6 5 2" xfId="41306"/>
    <cellStyle name="Calculation 2 5 3 2 6 6" xfId="30001"/>
    <cellStyle name="Calculation 2 5 3 2 6 7" xfId="21535"/>
    <cellStyle name="Calculation 2 5 3 2 7" xfId="947"/>
    <cellStyle name="Calculation 2 5 3 2 7 2" xfId="5169"/>
    <cellStyle name="Calculation 2 5 3 2 7 2 2" xfId="13362"/>
    <cellStyle name="Calculation 2 5 3 2 7 2 2 2" xfId="42144"/>
    <cellStyle name="Calculation 2 5 3 2 7 2 3" xfId="17568"/>
    <cellStyle name="Calculation 2 5 3 2 7 2 3 2" xfId="46349"/>
    <cellStyle name="Calculation 2 5 3 2 7 2 4" xfId="34187"/>
    <cellStyle name="Calculation 2 5 3 2 7 2 5" xfId="25532"/>
    <cellStyle name="Calculation 2 5 3 2 7 3" xfId="12460"/>
    <cellStyle name="Calculation 2 5 3 2 7 3 2" xfId="41303"/>
    <cellStyle name="Calculation 2 5 3 2 7 4" xfId="30004"/>
    <cellStyle name="Calculation 2 5 3 2 7 5" xfId="21538"/>
    <cellStyle name="Calculation 2 5 3 2 8" xfId="948"/>
    <cellStyle name="Calculation 2 5 3 2 8 2" xfId="5170"/>
    <cellStyle name="Calculation 2 5 3 2 8 2 2" xfId="13363"/>
    <cellStyle name="Calculation 2 5 3 2 8 2 2 2" xfId="42145"/>
    <cellStyle name="Calculation 2 5 3 2 8 2 3" xfId="17569"/>
    <cellStyle name="Calculation 2 5 3 2 8 2 3 2" xfId="46350"/>
    <cellStyle name="Calculation 2 5 3 2 8 2 4" xfId="34188"/>
    <cellStyle name="Calculation 2 5 3 2 8 2 5" xfId="25533"/>
    <cellStyle name="Calculation 2 5 3 2 8 3" xfId="12459"/>
    <cellStyle name="Calculation 2 5 3 2 8 3 2" xfId="41302"/>
    <cellStyle name="Calculation 2 5 3 2 8 4" xfId="30005"/>
    <cellStyle name="Calculation 2 5 3 2 8 5" xfId="21539"/>
    <cellStyle name="Calculation 2 5 3 2 9" xfId="949"/>
    <cellStyle name="Calculation 2 5 3 2 9 2" xfId="5171"/>
    <cellStyle name="Calculation 2 5 3 2 9 2 2" xfId="13364"/>
    <cellStyle name="Calculation 2 5 3 2 9 2 2 2" xfId="42146"/>
    <cellStyle name="Calculation 2 5 3 2 9 2 3" xfId="17570"/>
    <cellStyle name="Calculation 2 5 3 2 9 2 3 2" xfId="46351"/>
    <cellStyle name="Calculation 2 5 3 2 9 2 4" xfId="34189"/>
    <cellStyle name="Calculation 2 5 3 2 9 2 5" xfId="25534"/>
    <cellStyle name="Calculation 2 5 3 2 9 3" xfId="12458"/>
    <cellStyle name="Calculation 2 5 3 2 9 3 2" xfId="41301"/>
    <cellStyle name="Calculation 2 5 3 2 9 4" xfId="30006"/>
    <cellStyle name="Calculation 2 5 3 2 9 5" xfId="21540"/>
    <cellStyle name="Calculation 2 5 3 3" xfId="950"/>
    <cellStyle name="Calculation 2 5 3 3 2" xfId="951"/>
    <cellStyle name="Calculation 2 5 3 3 2 2" xfId="5173"/>
    <cellStyle name="Calculation 2 5 3 3 2 2 2" xfId="13366"/>
    <cellStyle name="Calculation 2 5 3 3 2 2 2 2" xfId="42148"/>
    <cellStyle name="Calculation 2 5 3 3 2 2 3" xfId="17572"/>
    <cellStyle name="Calculation 2 5 3 3 2 2 3 2" xfId="46353"/>
    <cellStyle name="Calculation 2 5 3 3 2 2 4" xfId="34191"/>
    <cellStyle name="Calculation 2 5 3 3 2 2 5" xfId="25536"/>
    <cellStyle name="Calculation 2 5 3 3 2 3" xfId="12456"/>
    <cellStyle name="Calculation 2 5 3 3 2 3 2" xfId="41299"/>
    <cellStyle name="Calculation 2 5 3 3 2 4" xfId="30008"/>
    <cellStyle name="Calculation 2 5 3 3 2 5" xfId="21542"/>
    <cellStyle name="Calculation 2 5 3 3 3" xfId="952"/>
    <cellStyle name="Calculation 2 5 3 3 3 2" xfId="5174"/>
    <cellStyle name="Calculation 2 5 3 3 3 2 2" xfId="13367"/>
    <cellStyle name="Calculation 2 5 3 3 3 2 2 2" xfId="42149"/>
    <cellStyle name="Calculation 2 5 3 3 3 2 3" xfId="17573"/>
    <cellStyle name="Calculation 2 5 3 3 3 2 3 2" xfId="46354"/>
    <cellStyle name="Calculation 2 5 3 3 3 2 4" xfId="34192"/>
    <cellStyle name="Calculation 2 5 3 3 3 2 5" xfId="25537"/>
    <cellStyle name="Calculation 2 5 3 3 3 3" xfId="12455"/>
    <cellStyle name="Calculation 2 5 3 3 3 3 2" xfId="41298"/>
    <cellStyle name="Calculation 2 5 3 3 3 4" xfId="30009"/>
    <cellStyle name="Calculation 2 5 3 3 3 5" xfId="21543"/>
    <cellStyle name="Calculation 2 5 3 3 4" xfId="953"/>
    <cellStyle name="Calculation 2 5 3 3 4 2" xfId="5175"/>
    <cellStyle name="Calculation 2 5 3 3 4 2 2" xfId="13368"/>
    <cellStyle name="Calculation 2 5 3 3 4 2 2 2" xfId="42150"/>
    <cellStyle name="Calculation 2 5 3 3 4 2 3" xfId="17574"/>
    <cellStyle name="Calculation 2 5 3 3 4 2 3 2" xfId="46355"/>
    <cellStyle name="Calculation 2 5 3 3 4 2 4" xfId="34193"/>
    <cellStyle name="Calculation 2 5 3 3 4 2 5" xfId="25538"/>
    <cellStyle name="Calculation 2 5 3 3 4 3" xfId="12454"/>
    <cellStyle name="Calculation 2 5 3 3 4 3 2" xfId="41297"/>
    <cellStyle name="Calculation 2 5 3 3 4 4" xfId="30010"/>
    <cellStyle name="Calculation 2 5 3 3 4 5" xfId="21544"/>
    <cellStyle name="Calculation 2 5 3 3 5" xfId="5172"/>
    <cellStyle name="Calculation 2 5 3 3 5 2" xfId="13365"/>
    <cellStyle name="Calculation 2 5 3 3 5 2 2" xfId="42147"/>
    <cellStyle name="Calculation 2 5 3 3 5 3" xfId="17571"/>
    <cellStyle name="Calculation 2 5 3 3 5 3 2" xfId="46352"/>
    <cellStyle name="Calculation 2 5 3 3 5 4" xfId="34190"/>
    <cellStyle name="Calculation 2 5 3 3 5 5" xfId="25535"/>
    <cellStyle name="Calculation 2 5 3 3 6" xfId="12457"/>
    <cellStyle name="Calculation 2 5 3 3 6 2" xfId="41300"/>
    <cellStyle name="Calculation 2 5 3 3 7" xfId="30007"/>
    <cellStyle name="Calculation 2 5 3 3 8" xfId="21541"/>
    <cellStyle name="Calculation 2 5 3 4" xfId="954"/>
    <cellStyle name="Calculation 2 5 3 4 2" xfId="955"/>
    <cellStyle name="Calculation 2 5 3 4 2 2" xfId="5177"/>
    <cellStyle name="Calculation 2 5 3 4 2 2 2" xfId="13370"/>
    <cellStyle name="Calculation 2 5 3 4 2 2 2 2" xfId="42152"/>
    <cellStyle name="Calculation 2 5 3 4 2 2 3" xfId="17576"/>
    <cellStyle name="Calculation 2 5 3 4 2 2 3 2" xfId="46357"/>
    <cellStyle name="Calculation 2 5 3 4 2 2 4" xfId="34195"/>
    <cellStyle name="Calculation 2 5 3 4 2 2 5" xfId="25540"/>
    <cellStyle name="Calculation 2 5 3 4 2 3" xfId="12452"/>
    <cellStyle name="Calculation 2 5 3 4 2 3 2" xfId="41295"/>
    <cellStyle name="Calculation 2 5 3 4 2 4" xfId="30012"/>
    <cellStyle name="Calculation 2 5 3 4 2 5" xfId="21546"/>
    <cellStyle name="Calculation 2 5 3 4 3" xfId="956"/>
    <cellStyle name="Calculation 2 5 3 4 3 2" xfId="5178"/>
    <cellStyle name="Calculation 2 5 3 4 3 2 2" xfId="13371"/>
    <cellStyle name="Calculation 2 5 3 4 3 2 2 2" xfId="42153"/>
    <cellStyle name="Calculation 2 5 3 4 3 2 3" xfId="17577"/>
    <cellStyle name="Calculation 2 5 3 4 3 2 3 2" xfId="46358"/>
    <cellStyle name="Calculation 2 5 3 4 3 2 4" xfId="34196"/>
    <cellStyle name="Calculation 2 5 3 4 3 2 5" xfId="25541"/>
    <cellStyle name="Calculation 2 5 3 4 3 3" xfId="12451"/>
    <cellStyle name="Calculation 2 5 3 4 3 3 2" xfId="41294"/>
    <cellStyle name="Calculation 2 5 3 4 3 4" xfId="30013"/>
    <cellStyle name="Calculation 2 5 3 4 3 5" xfId="21547"/>
    <cellStyle name="Calculation 2 5 3 4 4" xfId="5176"/>
    <cellStyle name="Calculation 2 5 3 4 4 2" xfId="13369"/>
    <cellStyle name="Calculation 2 5 3 4 4 2 2" xfId="42151"/>
    <cellStyle name="Calculation 2 5 3 4 4 3" xfId="17575"/>
    <cellStyle name="Calculation 2 5 3 4 4 3 2" xfId="46356"/>
    <cellStyle name="Calculation 2 5 3 4 4 4" xfId="34194"/>
    <cellStyle name="Calculation 2 5 3 4 4 5" xfId="25539"/>
    <cellStyle name="Calculation 2 5 3 4 5" xfId="12453"/>
    <cellStyle name="Calculation 2 5 3 4 5 2" xfId="41296"/>
    <cellStyle name="Calculation 2 5 3 4 6" xfId="30011"/>
    <cellStyle name="Calculation 2 5 3 4 7" xfId="21545"/>
    <cellStyle name="Calculation 2 5 3 5" xfId="957"/>
    <cellStyle name="Calculation 2 5 3 5 2" xfId="958"/>
    <cellStyle name="Calculation 2 5 3 5 2 2" xfId="5180"/>
    <cellStyle name="Calculation 2 5 3 5 2 2 2" xfId="13373"/>
    <cellStyle name="Calculation 2 5 3 5 2 2 2 2" xfId="42155"/>
    <cellStyle name="Calculation 2 5 3 5 2 2 3" xfId="17579"/>
    <cellStyle name="Calculation 2 5 3 5 2 2 3 2" xfId="46360"/>
    <cellStyle name="Calculation 2 5 3 5 2 2 4" xfId="34198"/>
    <cellStyle name="Calculation 2 5 3 5 2 2 5" xfId="25543"/>
    <cellStyle name="Calculation 2 5 3 5 2 3" xfId="12449"/>
    <cellStyle name="Calculation 2 5 3 5 2 3 2" xfId="41292"/>
    <cellStyle name="Calculation 2 5 3 5 2 4" xfId="30015"/>
    <cellStyle name="Calculation 2 5 3 5 2 5" xfId="21549"/>
    <cellStyle name="Calculation 2 5 3 5 3" xfId="959"/>
    <cellStyle name="Calculation 2 5 3 5 3 2" xfId="5181"/>
    <cellStyle name="Calculation 2 5 3 5 3 2 2" xfId="13374"/>
    <cellStyle name="Calculation 2 5 3 5 3 2 2 2" xfId="42156"/>
    <cellStyle name="Calculation 2 5 3 5 3 2 3" xfId="17580"/>
    <cellStyle name="Calculation 2 5 3 5 3 2 3 2" xfId="46361"/>
    <cellStyle name="Calculation 2 5 3 5 3 2 4" xfId="34199"/>
    <cellStyle name="Calculation 2 5 3 5 3 2 5" xfId="25544"/>
    <cellStyle name="Calculation 2 5 3 5 3 3" xfId="12448"/>
    <cellStyle name="Calculation 2 5 3 5 3 3 2" xfId="41291"/>
    <cellStyle name="Calculation 2 5 3 5 3 4" xfId="30016"/>
    <cellStyle name="Calculation 2 5 3 5 3 5" xfId="21550"/>
    <cellStyle name="Calculation 2 5 3 5 4" xfId="5179"/>
    <cellStyle name="Calculation 2 5 3 5 4 2" xfId="13372"/>
    <cellStyle name="Calculation 2 5 3 5 4 2 2" xfId="42154"/>
    <cellStyle name="Calculation 2 5 3 5 4 3" xfId="17578"/>
    <cellStyle name="Calculation 2 5 3 5 4 3 2" xfId="46359"/>
    <cellStyle name="Calculation 2 5 3 5 4 4" xfId="34197"/>
    <cellStyle name="Calculation 2 5 3 5 4 5" xfId="25542"/>
    <cellStyle name="Calculation 2 5 3 5 5" xfId="12450"/>
    <cellStyle name="Calculation 2 5 3 5 5 2" xfId="41293"/>
    <cellStyle name="Calculation 2 5 3 5 6" xfId="30014"/>
    <cellStyle name="Calculation 2 5 3 5 7" xfId="21548"/>
    <cellStyle name="Calculation 2 5 3 6" xfId="960"/>
    <cellStyle name="Calculation 2 5 3 6 2" xfId="961"/>
    <cellStyle name="Calculation 2 5 3 6 2 2" xfId="5183"/>
    <cellStyle name="Calculation 2 5 3 6 2 2 2" xfId="13376"/>
    <cellStyle name="Calculation 2 5 3 6 2 2 2 2" xfId="42158"/>
    <cellStyle name="Calculation 2 5 3 6 2 2 3" xfId="17582"/>
    <cellStyle name="Calculation 2 5 3 6 2 2 3 2" xfId="46363"/>
    <cellStyle name="Calculation 2 5 3 6 2 2 4" xfId="34201"/>
    <cellStyle name="Calculation 2 5 3 6 2 2 5" xfId="25546"/>
    <cellStyle name="Calculation 2 5 3 6 2 3" xfId="12446"/>
    <cellStyle name="Calculation 2 5 3 6 2 3 2" xfId="41289"/>
    <cellStyle name="Calculation 2 5 3 6 2 4" xfId="30018"/>
    <cellStyle name="Calculation 2 5 3 6 2 5" xfId="21552"/>
    <cellStyle name="Calculation 2 5 3 6 3" xfId="962"/>
    <cellStyle name="Calculation 2 5 3 6 3 2" xfId="5184"/>
    <cellStyle name="Calculation 2 5 3 6 3 2 2" xfId="13377"/>
    <cellStyle name="Calculation 2 5 3 6 3 2 2 2" xfId="42159"/>
    <cellStyle name="Calculation 2 5 3 6 3 2 3" xfId="17583"/>
    <cellStyle name="Calculation 2 5 3 6 3 2 3 2" xfId="46364"/>
    <cellStyle name="Calculation 2 5 3 6 3 2 4" xfId="34202"/>
    <cellStyle name="Calculation 2 5 3 6 3 2 5" xfId="25547"/>
    <cellStyle name="Calculation 2 5 3 6 3 3" xfId="12445"/>
    <cellStyle name="Calculation 2 5 3 6 3 3 2" xfId="41288"/>
    <cellStyle name="Calculation 2 5 3 6 3 4" xfId="30019"/>
    <cellStyle name="Calculation 2 5 3 6 3 5" xfId="21553"/>
    <cellStyle name="Calculation 2 5 3 6 4" xfId="5182"/>
    <cellStyle name="Calculation 2 5 3 6 4 2" xfId="13375"/>
    <cellStyle name="Calculation 2 5 3 6 4 2 2" xfId="42157"/>
    <cellStyle name="Calculation 2 5 3 6 4 3" xfId="17581"/>
    <cellStyle name="Calculation 2 5 3 6 4 3 2" xfId="46362"/>
    <cellStyle name="Calculation 2 5 3 6 4 4" xfId="34200"/>
    <cellStyle name="Calculation 2 5 3 6 4 5" xfId="25545"/>
    <cellStyle name="Calculation 2 5 3 6 5" xfId="12447"/>
    <cellStyle name="Calculation 2 5 3 6 5 2" xfId="41290"/>
    <cellStyle name="Calculation 2 5 3 6 6" xfId="30017"/>
    <cellStyle name="Calculation 2 5 3 6 7" xfId="21551"/>
    <cellStyle name="Calculation 2 5 3 7" xfId="963"/>
    <cellStyle name="Calculation 2 5 3 7 2" xfId="964"/>
    <cellStyle name="Calculation 2 5 3 7 2 2" xfId="5186"/>
    <cellStyle name="Calculation 2 5 3 7 2 2 2" xfId="13379"/>
    <cellStyle name="Calculation 2 5 3 7 2 2 2 2" xfId="42161"/>
    <cellStyle name="Calculation 2 5 3 7 2 2 3" xfId="17585"/>
    <cellStyle name="Calculation 2 5 3 7 2 2 3 2" xfId="46366"/>
    <cellStyle name="Calculation 2 5 3 7 2 2 4" xfId="34204"/>
    <cellStyle name="Calculation 2 5 3 7 2 2 5" xfId="25549"/>
    <cellStyle name="Calculation 2 5 3 7 2 3" xfId="12443"/>
    <cellStyle name="Calculation 2 5 3 7 2 3 2" xfId="41286"/>
    <cellStyle name="Calculation 2 5 3 7 2 4" xfId="30021"/>
    <cellStyle name="Calculation 2 5 3 7 2 5" xfId="21555"/>
    <cellStyle name="Calculation 2 5 3 7 3" xfId="965"/>
    <cellStyle name="Calculation 2 5 3 7 3 2" xfId="5187"/>
    <cellStyle name="Calculation 2 5 3 7 3 2 2" xfId="13380"/>
    <cellStyle name="Calculation 2 5 3 7 3 2 2 2" xfId="42162"/>
    <cellStyle name="Calculation 2 5 3 7 3 2 3" xfId="17586"/>
    <cellStyle name="Calculation 2 5 3 7 3 2 3 2" xfId="46367"/>
    <cellStyle name="Calculation 2 5 3 7 3 2 4" xfId="34205"/>
    <cellStyle name="Calculation 2 5 3 7 3 2 5" xfId="25550"/>
    <cellStyle name="Calculation 2 5 3 7 3 3" xfId="12442"/>
    <cellStyle name="Calculation 2 5 3 7 3 3 2" xfId="41285"/>
    <cellStyle name="Calculation 2 5 3 7 3 4" xfId="30022"/>
    <cellStyle name="Calculation 2 5 3 7 3 5" xfId="21556"/>
    <cellStyle name="Calculation 2 5 3 7 4" xfId="5185"/>
    <cellStyle name="Calculation 2 5 3 7 4 2" xfId="13378"/>
    <cellStyle name="Calculation 2 5 3 7 4 2 2" xfId="42160"/>
    <cellStyle name="Calculation 2 5 3 7 4 3" xfId="17584"/>
    <cellStyle name="Calculation 2 5 3 7 4 3 2" xfId="46365"/>
    <cellStyle name="Calculation 2 5 3 7 4 4" xfId="34203"/>
    <cellStyle name="Calculation 2 5 3 7 4 5" xfId="25548"/>
    <cellStyle name="Calculation 2 5 3 7 5" xfId="12444"/>
    <cellStyle name="Calculation 2 5 3 7 5 2" xfId="41287"/>
    <cellStyle name="Calculation 2 5 3 7 6" xfId="30020"/>
    <cellStyle name="Calculation 2 5 3 7 7" xfId="21554"/>
    <cellStyle name="Calculation 2 5 3 8" xfId="966"/>
    <cellStyle name="Calculation 2 5 3 8 2" xfId="5188"/>
    <cellStyle name="Calculation 2 5 3 8 2 2" xfId="13381"/>
    <cellStyle name="Calculation 2 5 3 8 2 2 2" xfId="42163"/>
    <cellStyle name="Calculation 2 5 3 8 2 3" xfId="17587"/>
    <cellStyle name="Calculation 2 5 3 8 2 3 2" xfId="46368"/>
    <cellStyle name="Calculation 2 5 3 8 2 4" xfId="34206"/>
    <cellStyle name="Calculation 2 5 3 8 2 5" xfId="25551"/>
    <cellStyle name="Calculation 2 5 3 8 3" xfId="12441"/>
    <cellStyle name="Calculation 2 5 3 8 3 2" xfId="41284"/>
    <cellStyle name="Calculation 2 5 3 8 4" xfId="30023"/>
    <cellStyle name="Calculation 2 5 3 8 5" xfId="21557"/>
    <cellStyle name="Calculation 2 5 3 9" xfId="967"/>
    <cellStyle name="Calculation 2 5 3 9 2" xfId="5189"/>
    <cellStyle name="Calculation 2 5 3 9 2 2" xfId="13382"/>
    <cellStyle name="Calculation 2 5 3 9 2 2 2" xfId="42164"/>
    <cellStyle name="Calculation 2 5 3 9 2 3" xfId="17588"/>
    <cellStyle name="Calculation 2 5 3 9 2 3 2" xfId="46369"/>
    <cellStyle name="Calculation 2 5 3 9 2 4" xfId="34207"/>
    <cellStyle name="Calculation 2 5 3 9 2 5" xfId="25552"/>
    <cellStyle name="Calculation 2 5 3 9 3" xfId="12440"/>
    <cellStyle name="Calculation 2 5 3 9 3 2" xfId="41283"/>
    <cellStyle name="Calculation 2 5 3 9 4" xfId="30024"/>
    <cellStyle name="Calculation 2 5 3 9 5" xfId="21558"/>
    <cellStyle name="Calculation 2 5 4" xfId="334"/>
    <cellStyle name="Calculation 2 5 4 10" xfId="8833"/>
    <cellStyle name="Calculation 2 5 4 10 2" xfId="17026"/>
    <cellStyle name="Calculation 2 5 4 10 2 2" xfId="45808"/>
    <cellStyle name="Calculation 2 5 4 10 3" xfId="21232"/>
    <cellStyle name="Calculation 2 5 4 10 3 2" xfId="50013"/>
    <cellStyle name="Calculation 2 5 4 10 4" xfId="37851"/>
    <cellStyle name="Calculation 2 5 4 10 5" xfId="29196"/>
    <cellStyle name="Calculation 2 5 4 11" xfId="5190"/>
    <cellStyle name="Calculation 2 5 4 11 2" xfId="13383"/>
    <cellStyle name="Calculation 2 5 4 11 2 2" xfId="42165"/>
    <cellStyle name="Calculation 2 5 4 11 3" xfId="17589"/>
    <cellStyle name="Calculation 2 5 4 11 3 2" xfId="46370"/>
    <cellStyle name="Calculation 2 5 4 11 4" xfId="34208"/>
    <cellStyle name="Calculation 2 5 4 11 5" xfId="25553"/>
    <cellStyle name="Calculation 2 5 4 12" xfId="968"/>
    <cellStyle name="Calculation 2 5 4 12 2" xfId="30025"/>
    <cellStyle name="Calculation 2 5 4 13" xfId="12439"/>
    <cellStyle name="Calculation 2 5 4 13 2" xfId="41282"/>
    <cellStyle name="Calculation 2 5 4 14" xfId="29402"/>
    <cellStyle name="Calculation 2 5 4 15" xfId="21559"/>
    <cellStyle name="Calculation 2 5 4 2" xfId="969"/>
    <cellStyle name="Calculation 2 5 4 2 2" xfId="970"/>
    <cellStyle name="Calculation 2 5 4 2 2 2" xfId="5192"/>
    <cellStyle name="Calculation 2 5 4 2 2 2 2" xfId="13385"/>
    <cellStyle name="Calculation 2 5 4 2 2 2 2 2" xfId="42167"/>
    <cellStyle name="Calculation 2 5 4 2 2 2 3" xfId="17591"/>
    <cellStyle name="Calculation 2 5 4 2 2 2 3 2" xfId="46372"/>
    <cellStyle name="Calculation 2 5 4 2 2 2 4" xfId="34210"/>
    <cellStyle name="Calculation 2 5 4 2 2 2 5" xfId="25555"/>
    <cellStyle name="Calculation 2 5 4 2 2 3" xfId="12437"/>
    <cellStyle name="Calculation 2 5 4 2 2 3 2" xfId="41280"/>
    <cellStyle name="Calculation 2 5 4 2 2 4" xfId="30027"/>
    <cellStyle name="Calculation 2 5 4 2 2 5" xfId="21561"/>
    <cellStyle name="Calculation 2 5 4 2 3" xfId="971"/>
    <cellStyle name="Calculation 2 5 4 2 3 2" xfId="5193"/>
    <cellStyle name="Calculation 2 5 4 2 3 2 2" xfId="13386"/>
    <cellStyle name="Calculation 2 5 4 2 3 2 2 2" xfId="42168"/>
    <cellStyle name="Calculation 2 5 4 2 3 2 3" xfId="17592"/>
    <cellStyle name="Calculation 2 5 4 2 3 2 3 2" xfId="46373"/>
    <cellStyle name="Calculation 2 5 4 2 3 2 4" xfId="34211"/>
    <cellStyle name="Calculation 2 5 4 2 3 2 5" xfId="25556"/>
    <cellStyle name="Calculation 2 5 4 2 3 3" xfId="12436"/>
    <cellStyle name="Calculation 2 5 4 2 3 3 2" xfId="41279"/>
    <cellStyle name="Calculation 2 5 4 2 3 4" xfId="30028"/>
    <cellStyle name="Calculation 2 5 4 2 3 5" xfId="21562"/>
    <cellStyle name="Calculation 2 5 4 2 4" xfId="5191"/>
    <cellStyle name="Calculation 2 5 4 2 4 2" xfId="13384"/>
    <cellStyle name="Calculation 2 5 4 2 4 2 2" xfId="42166"/>
    <cellStyle name="Calculation 2 5 4 2 4 3" xfId="17590"/>
    <cellStyle name="Calculation 2 5 4 2 4 3 2" xfId="46371"/>
    <cellStyle name="Calculation 2 5 4 2 4 4" xfId="34209"/>
    <cellStyle name="Calculation 2 5 4 2 4 5" xfId="25554"/>
    <cellStyle name="Calculation 2 5 4 2 5" xfId="12438"/>
    <cellStyle name="Calculation 2 5 4 2 5 2" xfId="41281"/>
    <cellStyle name="Calculation 2 5 4 2 6" xfId="30026"/>
    <cellStyle name="Calculation 2 5 4 2 7" xfId="21560"/>
    <cellStyle name="Calculation 2 5 4 3" xfId="972"/>
    <cellStyle name="Calculation 2 5 4 3 2" xfId="973"/>
    <cellStyle name="Calculation 2 5 4 3 2 2" xfId="5195"/>
    <cellStyle name="Calculation 2 5 4 3 2 2 2" xfId="13388"/>
    <cellStyle name="Calculation 2 5 4 3 2 2 2 2" xfId="42170"/>
    <cellStyle name="Calculation 2 5 4 3 2 2 3" xfId="17594"/>
    <cellStyle name="Calculation 2 5 4 3 2 2 3 2" xfId="46375"/>
    <cellStyle name="Calculation 2 5 4 3 2 2 4" xfId="34213"/>
    <cellStyle name="Calculation 2 5 4 3 2 2 5" xfId="25558"/>
    <cellStyle name="Calculation 2 5 4 3 2 3" xfId="12434"/>
    <cellStyle name="Calculation 2 5 4 3 2 3 2" xfId="41277"/>
    <cellStyle name="Calculation 2 5 4 3 2 4" xfId="30030"/>
    <cellStyle name="Calculation 2 5 4 3 2 5" xfId="21564"/>
    <cellStyle name="Calculation 2 5 4 3 3" xfId="974"/>
    <cellStyle name="Calculation 2 5 4 3 3 2" xfId="5196"/>
    <cellStyle name="Calculation 2 5 4 3 3 2 2" xfId="13389"/>
    <cellStyle name="Calculation 2 5 4 3 3 2 2 2" xfId="42171"/>
    <cellStyle name="Calculation 2 5 4 3 3 2 3" xfId="17595"/>
    <cellStyle name="Calculation 2 5 4 3 3 2 3 2" xfId="46376"/>
    <cellStyle name="Calculation 2 5 4 3 3 2 4" xfId="34214"/>
    <cellStyle name="Calculation 2 5 4 3 3 2 5" xfId="25559"/>
    <cellStyle name="Calculation 2 5 4 3 3 3" xfId="12433"/>
    <cellStyle name="Calculation 2 5 4 3 3 3 2" xfId="41276"/>
    <cellStyle name="Calculation 2 5 4 3 3 4" xfId="30031"/>
    <cellStyle name="Calculation 2 5 4 3 3 5" xfId="21565"/>
    <cellStyle name="Calculation 2 5 4 3 4" xfId="975"/>
    <cellStyle name="Calculation 2 5 4 3 4 2" xfId="5197"/>
    <cellStyle name="Calculation 2 5 4 3 4 2 2" xfId="13390"/>
    <cellStyle name="Calculation 2 5 4 3 4 2 2 2" xfId="42172"/>
    <cellStyle name="Calculation 2 5 4 3 4 2 3" xfId="17596"/>
    <cellStyle name="Calculation 2 5 4 3 4 2 3 2" xfId="46377"/>
    <cellStyle name="Calculation 2 5 4 3 4 2 4" xfId="34215"/>
    <cellStyle name="Calculation 2 5 4 3 4 2 5" xfId="25560"/>
    <cellStyle name="Calculation 2 5 4 3 4 3" xfId="12432"/>
    <cellStyle name="Calculation 2 5 4 3 4 3 2" xfId="41275"/>
    <cellStyle name="Calculation 2 5 4 3 4 4" xfId="30032"/>
    <cellStyle name="Calculation 2 5 4 3 4 5" xfId="21566"/>
    <cellStyle name="Calculation 2 5 4 3 5" xfId="5194"/>
    <cellStyle name="Calculation 2 5 4 3 5 2" xfId="13387"/>
    <cellStyle name="Calculation 2 5 4 3 5 2 2" xfId="42169"/>
    <cellStyle name="Calculation 2 5 4 3 5 3" xfId="17593"/>
    <cellStyle name="Calculation 2 5 4 3 5 3 2" xfId="46374"/>
    <cellStyle name="Calculation 2 5 4 3 5 4" xfId="34212"/>
    <cellStyle name="Calculation 2 5 4 3 5 5" xfId="25557"/>
    <cellStyle name="Calculation 2 5 4 3 6" xfId="12435"/>
    <cellStyle name="Calculation 2 5 4 3 6 2" xfId="41278"/>
    <cellStyle name="Calculation 2 5 4 3 7" xfId="30029"/>
    <cellStyle name="Calculation 2 5 4 3 8" xfId="21563"/>
    <cellStyle name="Calculation 2 5 4 4" xfId="976"/>
    <cellStyle name="Calculation 2 5 4 4 2" xfId="977"/>
    <cellStyle name="Calculation 2 5 4 4 2 2" xfId="5199"/>
    <cellStyle name="Calculation 2 5 4 4 2 2 2" xfId="13392"/>
    <cellStyle name="Calculation 2 5 4 4 2 2 2 2" xfId="42174"/>
    <cellStyle name="Calculation 2 5 4 4 2 2 3" xfId="17598"/>
    <cellStyle name="Calculation 2 5 4 4 2 2 3 2" xfId="46379"/>
    <cellStyle name="Calculation 2 5 4 4 2 2 4" xfId="34217"/>
    <cellStyle name="Calculation 2 5 4 4 2 2 5" xfId="25562"/>
    <cellStyle name="Calculation 2 5 4 4 2 3" xfId="12430"/>
    <cellStyle name="Calculation 2 5 4 4 2 3 2" xfId="41273"/>
    <cellStyle name="Calculation 2 5 4 4 2 4" xfId="30034"/>
    <cellStyle name="Calculation 2 5 4 4 2 5" xfId="21568"/>
    <cellStyle name="Calculation 2 5 4 4 3" xfId="978"/>
    <cellStyle name="Calculation 2 5 4 4 3 2" xfId="5200"/>
    <cellStyle name="Calculation 2 5 4 4 3 2 2" xfId="13393"/>
    <cellStyle name="Calculation 2 5 4 4 3 2 2 2" xfId="42175"/>
    <cellStyle name="Calculation 2 5 4 4 3 2 3" xfId="17599"/>
    <cellStyle name="Calculation 2 5 4 4 3 2 3 2" xfId="46380"/>
    <cellStyle name="Calculation 2 5 4 4 3 2 4" xfId="34218"/>
    <cellStyle name="Calculation 2 5 4 4 3 2 5" xfId="25563"/>
    <cellStyle name="Calculation 2 5 4 4 3 3" xfId="12429"/>
    <cellStyle name="Calculation 2 5 4 4 3 3 2" xfId="41272"/>
    <cellStyle name="Calculation 2 5 4 4 3 4" xfId="30035"/>
    <cellStyle name="Calculation 2 5 4 4 3 5" xfId="21569"/>
    <cellStyle name="Calculation 2 5 4 4 4" xfId="5198"/>
    <cellStyle name="Calculation 2 5 4 4 4 2" xfId="13391"/>
    <cellStyle name="Calculation 2 5 4 4 4 2 2" xfId="42173"/>
    <cellStyle name="Calculation 2 5 4 4 4 3" xfId="17597"/>
    <cellStyle name="Calculation 2 5 4 4 4 3 2" xfId="46378"/>
    <cellStyle name="Calculation 2 5 4 4 4 4" xfId="34216"/>
    <cellStyle name="Calculation 2 5 4 4 4 5" xfId="25561"/>
    <cellStyle name="Calculation 2 5 4 4 5" xfId="12431"/>
    <cellStyle name="Calculation 2 5 4 4 5 2" xfId="41274"/>
    <cellStyle name="Calculation 2 5 4 4 6" xfId="30033"/>
    <cellStyle name="Calculation 2 5 4 4 7" xfId="21567"/>
    <cellStyle name="Calculation 2 5 4 5" xfId="979"/>
    <cellStyle name="Calculation 2 5 4 5 2" xfId="980"/>
    <cellStyle name="Calculation 2 5 4 5 2 2" xfId="5202"/>
    <cellStyle name="Calculation 2 5 4 5 2 2 2" xfId="13395"/>
    <cellStyle name="Calculation 2 5 4 5 2 2 2 2" xfId="42177"/>
    <cellStyle name="Calculation 2 5 4 5 2 2 3" xfId="17601"/>
    <cellStyle name="Calculation 2 5 4 5 2 2 3 2" xfId="46382"/>
    <cellStyle name="Calculation 2 5 4 5 2 2 4" xfId="34220"/>
    <cellStyle name="Calculation 2 5 4 5 2 2 5" xfId="25565"/>
    <cellStyle name="Calculation 2 5 4 5 2 3" xfId="12427"/>
    <cellStyle name="Calculation 2 5 4 5 2 3 2" xfId="41270"/>
    <cellStyle name="Calculation 2 5 4 5 2 4" xfId="30037"/>
    <cellStyle name="Calculation 2 5 4 5 2 5" xfId="21571"/>
    <cellStyle name="Calculation 2 5 4 5 3" xfId="981"/>
    <cellStyle name="Calculation 2 5 4 5 3 2" xfId="5203"/>
    <cellStyle name="Calculation 2 5 4 5 3 2 2" xfId="13396"/>
    <cellStyle name="Calculation 2 5 4 5 3 2 2 2" xfId="42178"/>
    <cellStyle name="Calculation 2 5 4 5 3 2 3" xfId="17602"/>
    <cellStyle name="Calculation 2 5 4 5 3 2 3 2" xfId="46383"/>
    <cellStyle name="Calculation 2 5 4 5 3 2 4" xfId="34221"/>
    <cellStyle name="Calculation 2 5 4 5 3 2 5" xfId="25566"/>
    <cellStyle name="Calculation 2 5 4 5 3 3" xfId="12426"/>
    <cellStyle name="Calculation 2 5 4 5 3 3 2" xfId="41269"/>
    <cellStyle name="Calculation 2 5 4 5 3 4" xfId="30038"/>
    <cellStyle name="Calculation 2 5 4 5 3 5" xfId="21572"/>
    <cellStyle name="Calculation 2 5 4 5 4" xfId="5201"/>
    <cellStyle name="Calculation 2 5 4 5 4 2" xfId="13394"/>
    <cellStyle name="Calculation 2 5 4 5 4 2 2" xfId="42176"/>
    <cellStyle name="Calculation 2 5 4 5 4 3" xfId="17600"/>
    <cellStyle name="Calculation 2 5 4 5 4 3 2" xfId="46381"/>
    <cellStyle name="Calculation 2 5 4 5 4 4" xfId="34219"/>
    <cellStyle name="Calculation 2 5 4 5 4 5" xfId="25564"/>
    <cellStyle name="Calculation 2 5 4 5 5" xfId="12428"/>
    <cellStyle name="Calculation 2 5 4 5 5 2" xfId="41271"/>
    <cellStyle name="Calculation 2 5 4 5 6" xfId="30036"/>
    <cellStyle name="Calculation 2 5 4 5 7" xfId="21570"/>
    <cellStyle name="Calculation 2 5 4 6" xfId="982"/>
    <cellStyle name="Calculation 2 5 4 6 2" xfId="983"/>
    <cellStyle name="Calculation 2 5 4 6 2 2" xfId="5205"/>
    <cellStyle name="Calculation 2 5 4 6 2 2 2" xfId="13398"/>
    <cellStyle name="Calculation 2 5 4 6 2 2 2 2" xfId="42180"/>
    <cellStyle name="Calculation 2 5 4 6 2 2 3" xfId="17604"/>
    <cellStyle name="Calculation 2 5 4 6 2 2 3 2" xfId="46385"/>
    <cellStyle name="Calculation 2 5 4 6 2 2 4" xfId="34223"/>
    <cellStyle name="Calculation 2 5 4 6 2 2 5" xfId="25568"/>
    <cellStyle name="Calculation 2 5 4 6 2 3" xfId="12424"/>
    <cellStyle name="Calculation 2 5 4 6 2 3 2" xfId="41267"/>
    <cellStyle name="Calculation 2 5 4 6 2 4" xfId="30040"/>
    <cellStyle name="Calculation 2 5 4 6 2 5" xfId="21574"/>
    <cellStyle name="Calculation 2 5 4 6 3" xfId="984"/>
    <cellStyle name="Calculation 2 5 4 6 3 2" xfId="5206"/>
    <cellStyle name="Calculation 2 5 4 6 3 2 2" xfId="13399"/>
    <cellStyle name="Calculation 2 5 4 6 3 2 2 2" xfId="42181"/>
    <cellStyle name="Calculation 2 5 4 6 3 2 3" xfId="17605"/>
    <cellStyle name="Calculation 2 5 4 6 3 2 3 2" xfId="46386"/>
    <cellStyle name="Calculation 2 5 4 6 3 2 4" xfId="34224"/>
    <cellStyle name="Calculation 2 5 4 6 3 2 5" xfId="25569"/>
    <cellStyle name="Calculation 2 5 4 6 3 3" xfId="12423"/>
    <cellStyle name="Calculation 2 5 4 6 3 3 2" xfId="41266"/>
    <cellStyle name="Calculation 2 5 4 6 3 4" xfId="30041"/>
    <cellStyle name="Calculation 2 5 4 6 3 5" xfId="21575"/>
    <cellStyle name="Calculation 2 5 4 6 4" xfId="5204"/>
    <cellStyle name="Calculation 2 5 4 6 4 2" xfId="13397"/>
    <cellStyle name="Calculation 2 5 4 6 4 2 2" xfId="42179"/>
    <cellStyle name="Calculation 2 5 4 6 4 3" xfId="17603"/>
    <cellStyle name="Calculation 2 5 4 6 4 3 2" xfId="46384"/>
    <cellStyle name="Calculation 2 5 4 6 4 4" xfId="34222"/>
    <cellStyle name="Calculation 2 5 4 6 4 5" xfId="25567"/>
    <cellStyle name="Calculation 2 5 4 6 5" xfId="12425"/>
    <cellStyle name="Calculation 2 5 4 6 5 2" xfId="41268"/>
    <cellStyle name="Calculation 2 5 4 6 6" xfId="30039"/>
    <cellStyle name="Calculation 2 5 4 6 7" xfId="21573"/>
    <cellStyle name="Calculation 2 5 4 7" xfId="985"/>
    <cellStyle name="Calculation 2 5 4 7 2" xfId="5207"/>
    <cellStyle name="Calculation 2 5 4 7 2 2" xfId="13400"/>
    <cellStyle name="Calculation 2 5 4 7 2 2 2" xfId="42182"/>
    <cellStyle name="Calculation 2 5 4 7 2 3" xfId="17606"/>
    <cellStyle name="Calculation 2 5 4 7 2 3 2" xfId="46387"/>
    <cellStyle name="Calculation 2 5 4 7 2 4" xfId="34225"/>
    <cellStyle name="Calculation 2 5 4 7 2 5" xfId="25570"/>
    <cellStyle name="Calculation 2 5 4 7 3" xfId="12422"/>
    <cellStyle name="Calculation 2 5 4 7 3 2" xfId="41265"/>
    <cellStyle name="Calculation 2 5 4 7 4" xfId="30042"/>
    <cellStyle name="Calculation 2 5 4 7 5" xfId="21576"/>
    <cellStyle name="Calculation 2 5 4 8" xfId="986"/>
    <cellStyle name="Calculation 2 5 4 8 2" xfId="5208"/>
    <cellStyle name="Calculation 2 5 4 8 2 2" xfId="13401"/>
    <cellStyle name="Calculation 2 5 4 8 2 2 2" xfId="42183"/>
    <cellStyle name="Calculation 2 5 4 8 2 3" xfId="17607"/>
    <cellStyle name="Calculation 2 5 4 8 2 3 2" xfId="46388"/>
    <cellStyle name="Calculation 2 5 4 8 2 4" xfId="34226"/>
    <cellStyle name="Calculation 2 5 4 8 2 5" xfId="25571"/>
    <cellStyle name="Calculation 2 5 4 8 3" xfId="12421"/>
    <cellStyle name="Calculation 2 5 4 8 3 2" xfId="41264"/>
    <cellStyle name="Calculation 2 5 4 8 4" xfId="30043"/>
    <cellStyle name="Calculation 2 5 4 8 5" xfId="21577"/>
    <cellStyle name="Calculation 2 5 4 9" xfId="987"/>
    <cellStyle name="Calculation 2 5 4 9 2" xfId="5209"/>
    <cellStyle name="Calculation 2 5 4 9 2 2" xfId="13402"/>
    <cellStyle name="Calculation 2 5 4 9 2 2 2" xfId="42184"/>
    <cellStyle name="Calculation 2 5 4 9 2 3" xfId="17608"/>
    <cellStyle name="Calculation 2 5 4 9 2 3 2" xfId="46389"/>
    <cellStyle name="Calculation 2 5 4 9 2 4" xfId="34227"/>
    <cellStyle name="Calculation 2 5 4 9 2 5" xfId="25572"/>
    <cellStyle name="Calculation 2 5 4 9 3" xfId="12420"/>
    <cellStyle name="Calculation 2 5 4 9 3 2" xfId="41263"/>
    <cellStyle name="Calculation 2 5 4 9 4" xfId="30044"/>
    <cellStyle name="Calculation 2 5 4 9 5" xfId="21578"/>
    <cellStyle name="Calculation 2 5 5" xfId="988"/>
    <cellStyle name="Calculation 2 5 5 2" xfId="989"/>
    <cellStyle name="Calculation 2 5 5 2 2" xfId="5211"/>
    <cellStyle name="Calculation 2 5 5 2 2 2" xfId="13404"/>
    <cellStyle name="Calculation 2 5 5 2 2 2 2" xfId="42186"/>
    <cellStyle name="Calculation 2 5 5 2 2 3" xfId="17610"/>
    <cellStyle name="Calculation 2 5 5 2 2 3 2" xfId="46391"/>
    <cellStyle name="Calculation 2 5 5 2 2 4" xfId="34229"/>
    <cellStyle name="Calculation 2 5 5 2 2 5" xfId="25574"/>
    <cellStyle name="Calculation 2 5 5 2 3" xfId="12418"/>
    <cellStyle name="Calculation 2 5 5 2 3 2" xfId="41261"/>
    <cellStyle name="Calculation 2 5 5 2 4" xfId="30046"/>
    <cellStyle name="Calculation 2 5 5 2 5" xfId="21580"/>
    <cellStyle name="Calculation 2 5 5 3" xfId="990"/>
    <cellStyle name="Calculation 2 5 5 3 2" xfId="5212"/>
    <cellStyle name="Calculation 2 5 5 3 2 2" xfId="13405"/>
    <cellStyle name="Calculation 2 5 5 3 2 2 2" xfId="42187"/>
    <cellStyle name="Calculation 2 5 5 3 2 3" xfId="17611"/>
    <cellStyle name="Calculation 2 5 5 3 2 3 2" xfId="46392"/>
    <cellStyle name="Calculation 2 5 5 3 2 4" xfId="34230"/>
    <cellStyle name="Calculation 2 5 5 3 2 5" xfId="25575"/>
    <cellStyle name="Calculation 2 5 5 3 3" xfId="12417"/>
    <cellStyle name="Calculation 2 5 5 3 3 2" xfId="41260"/>
    <cellStyle name="Calculation 2 5 5 3 4" xfId="30047"/>
    <cellStyle name="Calculation 2 5 5 3 5" xfId="21581"/>
    <cellStyle name="Calculation 2 5 5 4" xfId="991"/>
    <cellStyle name="Calculation 2 5 5 4 2" xfId="5213"/>
    <cellStyle name="Calculation 2 5 5 4 2 2" xfId="13406"/>
    <cellStyle name="Calculation 2 5 5 4 2 2 2" xfId="42188"/>
    <cellStyle name="Calculation 2 5 5 4 2 3" xfId="17612"/>
    <cellStyle name="Calculation 2 5 5 4 2 3 2" xfId="46393"/>
    <cellStyle name="Calculation 2 5 5 4 2 4" xfId="34231"/>
    <cellStyle name="Calculation 2 5 5 4 2 5" xfId="25576"/>
    <cellStyle name="Calculation 2 5 5 4 3" xfId="12416"/>
    <cellStyle name="Calculation 2 5 5 4 3 2" xfId="41259"/>
    <cellStyle name="Calculation 2 5 5 4 4" xfId="30048"/>
    <cellStyle name="Calculation 2 5 5 4 5" xfId="21582"/>
    <cellStyle name="Calculation 2 5 5 5" xfId="5210"/>
    <cellStyle name="Calculation 2 5 5 5 2" xfId="13403"/>
    <cellStyle name="Calculation 2 5 5 5 2 2" xfId="42185"/>
    <cellStyle name="Calculation 2 5 5 5 3" xfId="17609"/>
    <cellStyle name="Calculation 2 5 5 5 3 2" xfId="46390"/>
    <cellStyle name="Calculation 2 5 5 5 4" xfId="34228"/>
    <cellStyle name="Calculation 2 5 5 5 5" xfId="25573"/>
    <cellStyle name="Calculation 2 5 5 6" xfId="12419"/>
    <cellStyle name="Calculation 2 5 5 6 2" xfId="41262"/>
    <cellStyle name="Calculation 2 5 5 7" xfId="30045"/>
    <cellStyle name="Calculation 2 5 5 8" xfId="21579"/>
    <cellStyle name="Calculation 2 5 6" xfId="992"/>
    <cellStyle name="Calculation 2 5 6 2" xfId="993"/>
    <cellStyle name="Calculation 2 5 6 2 2" xfId="5215"/>
    <cellStyle name="Calculation 2 5 6 2 2 2" xfId="13408"/>
    <cellStyle name="Calculation 2 5 6 2 2 2 2" xfId="42190"/>
    <cellStyle name="Calculation 2 5 6 2 2 3" xfId="17614"/>
    <cellStyle name="Calculation 2 5 6 2 2 3 2" xfId="46395"/>
    <cellStyle name="Calculation 2 5 6 2 2 4" xfId="34233"/>
    <cellStyle name="Calculation 2 5 6 2 2 5" xfId="25578"/>
    <cellStyle name="Calculation 2 5 6 2 3" xfId="12414"/>
    <cellStyle name="Calculation 2 5 6 2 3 2" xfId="41257"/>
    <cellStyle name="Calculation 2 5 6 2 4" xfId="30050"/>
    <cellStyle name="Calculation 2 5 6 2 5" xfId="21584"/>
    <cellStyle name="Calculation 2 5 6 3" xfId="994"/>
    <cellStyle name="Calculation 2 5 6 3 2" xfId="5216"/>
    <cellStyle name="Calculation 2 5 6 3 2 2" xfId="13409"/>
    <cellStyle name="Calculation 2 5 6 3 2 2 2" xfId="42191"/>
    <cellStyle name="Calculation 2 5 6 3 2 3" xfId="17615"/>
    <cellStyle name="Calculation 2 5 6 3 2 3 2" xfId="46396"/>
    <cellStyle name="Calculation 2 5 6 3 2 4" xfId="34234"/>
    <cellStyle name="Calculation 2 5 6 3 2 5" xfId="25579"/>
    <cellStyle name="Calculation 2 5 6 3 3" xfId="12413"/>
    <cellStyle name="Calculation 2 5 6 3 3 2" xfId="41256"/>
    <cellStyle name="Calculation 2 5 6 3 4" xfId="30051"/>
    <cellStyle name="Calculation 2 5 6 3 5" xfId="21585"/>
    <cellStyle name="Calculation 2 5 6 4" xfId="5214"/>
    <cellStyle name="Calculation 2 5 6 4 2" xfId="13407"/>
    <cellStyle name="Calculation 2 5 6 4 2 2" xfId="42189"/>
    <cellStyle name="Calculation 2 5 6 4 3" xfId="17613"/>
    <cellStyle name="Calculation 2 5 6 4 3 2" xfId="46394"/>
    <cellStyle name="Calculation 2 5 6 4 4" xfId="34232"/>
    <cellStyle name="Calculation 2 5 6 4 5" xfId="25577"/>
    <cellStyle name="Calculation 2 5 6 5" xfId="12415"/>
    <cellStyle name="Calculation 2 5 6 5 2" xfId="41258"/>
    <cellStyle name="Calculation 2 5 6 6" xfId="30049"/>
    <cellStyle name="Calculation 2 5 6 7" xfId="21583"/>
    <cellStyle name="Calculation 2 5 7" xfId="995"/>
    <cellStyle name="Calculation 2 5 7 2" xfId="996"/>
    <cellStyle name="Calculation 2 5 7 2 2" xfId="5218"/>
    <cellStyle name="Calculation 2 5 7 2 2 2" xfId="13411"/>
    <cellStyle name="Calculation 2 5 7 2 2 2 2" xfId="42193"/>
    <cellStyle name="Calculation 2 5 7 2 2 3" xfId="17617"/>
    <cellStyle name="Calculation 2 5 7 2 2 3 2" xfId="46398"/>
    <cellStyle name="Calculation 2 5 7 2 2 4" xfId="34236"/>
    <cellStyle name="Calculation 2 5 7 2 2 5" xfId="25581"/>
    <cellStyle name="Calculation 2 5 7 2 3" xfId="12411"/>
    <cellStyle name="Calculation 2 5 7 2 3 2" xfId="41254"/>
    <cellStyle name="Calculation 2 5 7 2 4" xfId="30053"/>
    <cellStyle name="Calculation 2 5 7 2 5" xfId="21587"/>
    <cellStyle name="Calculation 2 5 7 3" xfId="997"/>
    <cellStyle name="Calculation 2 5 7 3 2" xfId="5219"/>
    <cellStyle name="Calculation 2 5 7 3 2 2" xfId="13412"/>
    <cellStyle name="Calculation 2 5 7 3 2 2 2" xfId="42194"/>
    <cellStyle name="Calculation 2 5 7 3 2 3" xfId="17618"/>
    <cellStyle name="Calculation 2 5 7 3 2 3 2" xfId="46399"/>
    <cellStyle name="Calculation 2 5 7 3 2 4" xfId="34237"/>
    <cellStyle name="Calculation 2 5 7 3 2 5" xfId="25582"/>
    <cellStyle name="Calculation 2 5 7 3 3" xfId="12410"/>
    <cellStyle name="Calculation 2 5 7 3 3 2" xfId="41253"/>
    <cellStyle name="Calculation 2 5 7 3 4" xfId="30054"/>
    <cellStyle name="Calculation 2 5 7 3 5" xfId="21588"/>
    <cellStyle name="Calculation 2 5 7 4" xfId="5217"/>
    <cellStyle name="Calculation 2 5 7 4 2" xfId="13410"/>
    <cellStyle name="Calculation 2 5 7 4 2 2" xfId="42192"/>
    <cellStyle name="Calculation 2 5 7 4 3" xfId="17616"/>
    <cellStyle name="Calculation 2 5 7 4 3 2" xfId="46397"/>
    <cellStyle name="Calculation 2 5 7 4 4" xfId="34235"/>
    <cellStyle name="Calculation 2 5 7 4 5" xfId="25580"/>
    <cellStyle name="Calculation 2 5 7 5" xfId="12412"/>
    <cellStyle name="Calculation 2 5 7 5 2" xfId="41255"/>
    <cellStyle name="Calculation 2 5 7 6" xfId="30052"/>
    <cellStyle name="Calculation 2 5 7 7" xfId="21586"/>
    <cellStyle name="Calculation 2 5 8" xfId="998"/>
    <cellStyle name="Calculation 2 5 8 2" xfId="999"/>
    <cellStyle name="Calculation 2 5 8 2 2" xfId="5221"/>
    <cellStyle name="Calculation 2 5 8 2 2 2" xfId="13414"/>
    <cellStyle name="Calculation 2 5 8 2 2 2 2" xfId="42196"/>
    <cellStyle name="Calculation 2 5 8 2 2 3" xfId="17620"/>
    <cellStyle name="Calculation 2 5 8 2 2 3 2" xfId="46401"/>
    <cellStyle name="Calculation 2 5 8 2 2 4" xfId="34239"/>
    <cellStyle name="Calculation 2 5 8 2 2 5" xfId="25584"/>
    <cellStyle name="Calculation 2 5 8 2 3" xfId="12408"/>
    <cellStyle name="Calculation 2 5 8 2 3 2" xfId="41251"/>
    <cellStyle name="Calculation 2 5 8 2 4" xfId="30056"/>
    <cellStyle name="Calculation 2 5 8 2 5" xfId="21590"/>
    <cellStyle name="Calculation 2 5 8 3" xfId="1000"/>
    <cellStyle name="Calculation 2 5 8 3 2" xfId="5222"/>
    <cellStyle name="Calculation 2 5 8 3 2 2" xfId="13415"/>
    <cellStyle name="Calculation 2 5 8 3 2 2 2" xfId="42197"/>
    <cellStyle name="Calculation 2 5 8 3 2 3" xfId="17621"/>
    <cellStyle name="Calculation 2 5 8 3 2 3 2" xfId="46402"/>
    <cellStyle name="Calculation 2 5 8 3 2 4" xfId="34240"/>
    <cellStyle name="Calculation 2 5 8 3 2 5" xfId="25585"/>
    <cellStyle name="Calculation 2 5 8 3 3" xfId="12407"/>
    <cellStyle name="Calculation 2 5 8 3 3 2" xfId="41250"/>
    <cellStyle name="Calculation 2 5 8 3 4" xfId="30057"/>
    <cellStyle name="Calculation 2 5 8 3 5" xfId="21591"/>
    <cellStyle name="Calculation 2 5 8 4" xfId="5220"/>
    <cellStyle name="Calculation 2 5 8 4 2" xfId="13413"/>
    <cellStyle name="Calculation 2 5 8 4 2 2" xfId="42195"/>
    <cellStyle name="Calculation 2 5 8 4 3" xfId="17619"/>
    <cellStyle name="Calculation 2 5 8 4 3 2" xfId="46400"/>
    <cellStyle name="Calculation 2 5 8 4 4" xfId="34238"/>
    <cellStyle name="Calculation 2 5 8 4 5" xfId="25583"/>
    <cellStyle name="Calculation 2 5 8 5" xfId="12409"/>
    <cellStyle name="Calculation 2 5 8 5 2" xfId="41252"/>
    <cellStyle name="Calculation 2 5 8 6" xfId="30055"/>
    <cellStyle name="Calculation 2 5 8 7" xfId="21589"/>
    <cellStyle name="Calculation 2 5 9" xfId="1001"/>
    <cellStyle name="Calculation 2 5 9 2" xfId="1002"/>
    <cellStyle name="Calculation 2 5 9 2 2" xfId="5224"/>
    <cellStyle name="Calculation 2 5 9 2 2 2" xfId="13417"/>
    <cellStyle name="Calculation 2 5 9 2 2 2 2" xfId="42199"/>
    <cellStyle name="Calculation 2 5 9 2 2 3" xfId="17623"/>
    <cellStyle name="Calculation 2 5 9 2 2 3 2" xfId="46404"/>
    <cellStyle name="Calculation 2 5 9 2 2 4" xfId="34242"/>
    <cellStyle name="Calculation 2 5 9 2 2 5" xfId="25587"/>
    <cellStyle name="Calculation 2 5 9 2 3" xfId="12405"/>
    <cellStyle name="Calculation 2 5 9 2 3 2" xfId="41248"/>
    <cellStyle name="Calculation 2 5 9 2 4" xfId="30059"/>
    <cellStyle name="Calculation 2 5 9 2 5" xfId="21593"/>
    <cellStyle name="Calculation 2 5 9 3" xfId="1003"/>
    <cellStyle name="Calculation 2 5 9 3 2" xfId="5225"/>
    <cellStyle name="Calculation 2 5 9 3 2 2" xfId="13418"/>
    <cellStyle name="Calculation 2 5 9 3 2 2 2" xfId="42200"/>
    <cellStyle name="Calculation 2 5 9 3 2 3" xfId="17624"/>
    <cellStyle name="Calculation 2 5 9 3 2 3 2" xfId="46405"/>
    <cellStyle name="Calculation 2 5 9 3 2 4" xfId="34243"/>
    <cellStyle name="Calculation 2 5 9 3 2 5" xfId="25588"/>
    <cellStyle name="Calculation 2 5 9 3 3" xfId="12404"/>
    <cellStyle name="Calculation 2 5 9 3 3 2" xfId="41247"/>
    <cellStyle name="Calculation 2 5 9 3 4" xfId="30060"/>
    <cellStyle name="Calculation 2 5 9 3 5" xfId="21594"/>
    <cellStyle name="Calculation 2 5 9 4" xfId="5223"/>
    <cellStyle name="Calculation 2 5 9 4 2" xfId="13416"/>
    <cellStyle name="Calculation 2 5 9 4 2 2" xfId="42198"/>
    <cellStyle name="Calculation 2 5 9 4 3" xfId="17622"/>
    <cellStyle name="Calculation 2 5 9 4 3 2" xfId="46403"/>
    <cellStyle name="Calculation 2 5 9 4 4" xfId="34241"/>
    <cellStyle name="Calculation 2 5 9 4 5" xfId="25586"/>
    <cellStyle name="Calculation 2 5 9 5" xfId="12406"/>
    <cellStyle name="Calculation 2 5 9 5 2" xfId="41249"/>
    <cellStyle name="Calculation 2 5 9 6" xfId="30058"/>
    <cellStyle name="Calculation 2 5 9 7" xfId="21592"/>
    <cellStyle name="Calculation 2 6" xfId="335"/>
    <cellStyle name="Calculation 2 6 10" xfId="8834"/>
    <cellStyle name="Calculation 2 6 10 2" xfId="17027"/>
    <cellStyle name="Calculation 2 6 10 2 2" xfId="45809"/>
    <cellStyle name="Calculation 2 6 10 3" xfId="21233"/>
    <cellStyle name="Calculation 2 6 10 3 2" xfId="50014"/>
    <cellStyle name="Calculation 2 6 10 4" xfId="37852"/>
    <cellStyle name="Calculation 2 6 10 5" xfId="29197"/>
    <cellStyle name="Calculation 2 6 11" xfId="5226"/>
    <cellStyle name="Calculation 2 6 11 2" xfId="13419"/>
    <cellStyle name="Calculation 2 6 11 2 2" xfId="42201"/>
    <cellStyle name="Calculation 2 6 11 3" xfId="17625"/>
    <cellStyle name="Calculation 2 6 11 3 2" xfId="46406"/>
    <cellStyle name="Calculation 2 6 11 4" xfId="34244"/>
    <cellStyle name="Calculation 2 6 11 5" xfId="25589"/>
    <cellStyle name="Calculation 2 6 12" xfId="1004"/>
    <cellStyle name="Calculation 2 6 12 2" xfId="30061"/>
    <cellStyle name="Calculation 2 6 13" xfId="12403"/>
    <cellStyle name="Calculation 2 6 13 2" xfId="41246"/>
    <cellStyle name="Calculation 2 6 14" xfId="29403"/>
    <cellStyle name="Calculation 2 6 15" xfId="21595"/>
    <cellStyle name="Calculation 2 6 2" xfId="1005"/>
    <cellStyle name="Calculation 2 6 2 2" xfId="1006"/>
    <cellStyle name="Calculation 2 6 2 2 2" xfId="5228"/>
    <cellStyle name="Calculation 2 6 2 2 2 2" xfId="13421"/>
    <cellStyle name="Calculation 2 6 2 2 2 2 2" xfId="42203"/>
    <cellStyle name="Calculation 2 6 2 2 2 3" xfId="17627"/>
    <cellStyle name="Calculation 2 6 2 2 2 3 2" xfId="46408"/>
    <cellStyle name="Calculation 2 6 2 2 2 4" xfId="34246"/>
    <cellStyle name="Calculation 2 6 2 2 2 5" xfId="25591"/>
    <cellStyle name="Calculation 2 6 2 2 3" xfId="12401"/>
    <cellStyle name="Calculation 2 6 2 2 3 2" xfId="41244"/>
    <cellStyle name="Calculation 2 6 2 2 4" xfId="30063"/>
    <cellStyle name="Calculation 2 6 2 2 5" xfId="21597"/>
    <cellStyle name="Calculation 2 6 2 3" xfId="1007"/>
    <cellStyle name="Calculation 2 6 2 3 2" xfId="5229"/>
    <cellStyle name="Calculation 2 6 2 3 2 2" xfId="13422"/>
    <cellStyle name="Calculation 2 6 2 3 2 2 2" xfId="42204"/>
    <cellStyle name="Calculation 2 6 2 3 2 3" xfId="17628"/>
    <cellStyle name="Calculation 2 6 2 3 2 3 2" xfId="46409"/>
    <cellStyle name="Calculation 2 6 2 3 2 4" xfId="34247"/>
    <cellStyle name="Calculation 2 6 2 3 2 5" xfId="25592"/>
    <cellStyle name="Calculation 2 6 2 3 3" xfId="12400"/>
    <cellStyle name="Calculation 2 6 2 3 3 2" xfId="41243"/>
    <cellStyle name="Calculation 2 6 2 3 4" xfId="30064"/>
    <cellStyle name="Calculation 2 6 2 3 5" xfId="21598"/>
    <cellStyle name="Calculation 2 6 2 4" xfId="5227"/>
    <cellStyle name="Calculation 2 6 2 4 2" xfId="13420"/>
    <cellStyle name="Calculation 2 6 2 4 2 2" xfId="42202"/>
    <cellStyle name="Calculation 2 6 2 4 3" xfId="17626"/>
    <cellStyle name="Calculation 2 6 2 4 3 2" xfId="46407"/>
    <cellStyle name="Calculation 2 6 2 4 4" xfId="34245"/>
    <cellStyle name="Calculation 2 6 2 4 5" xfId="25590"/>
    <cellStyle name="Calculation 2 6 2 5" xfId="12402"/>
    <cellStyle name="Calculation 2 6 2 5 2" xfId="41245"/>
    <cellStyle name="Calculation 2 6 2 6" xfId="30062"/>
    <cellStyle name="Calculation 2 6 2 7" xfId="21596"/>
    <cellStyle name="Calculation 2 6 3" xfId="1008"/>
    <cellStyle name="Calculation 2 6 3 2" xfId="1009"/>
    <cellStyle name="Calculation 2 6 3 2 2" xfId="5231"/>
    <cellStyle name="Calculation 2 6 3 2 2 2" xfId="13424"/>
    <cellStyle name="Calculation 2 6 3 2 2 2 2" xfId="42206"/>
    <cellStyle name="Calculation 2 6 3 2 2 3" xfId="17630"/>
    <cellStyle name="Calculation 2 6 3 2 2 3 2" xfId="46411"/>
    <cellStyle name="Calculation 2 6 3 2 2 4" xfId="34249"/>
    <cellStyle name="Calculation 2 6 3 2 2 5" xfId="25594"/>
    <cellStyle name="Calculation 2 6 3 2 3" xfId="12398"/>
    <cellStyle name="Calculation 2 6 3 2 3 2" xfId="41241"/>
    <cellStyle name="Calculation 2 6 3 2 4" xfId="30066"/>
    <cellStyle name="Calculation 2 6 3 2 5" xfId="21600"/>
    <cellStyle name="Calculation 2 6 3 3" xfId="1010"/>
    <cellStyle name="Calculation 2 6 3 3 2" xfId="5232"/>
    <cellStyle name="Calculation 2 6 3 3 2 2" xfId="13425"/>
    <cellStyle name="Calculation 2 6 3 3 2 2 2" xfId="42207"/>
    <cellStyle name="Calculation 2 6 3 3 2 3" xfId="17631"/>
    <cellStyle name="Calculation 2 6 3 3 2 3 2" xfId="46412"/>
    <cellStyle name="Calculation 2 6 3 3 2 4" xfId="34250"/>
    <cellStyle name="Calculation 2 6 3 3 2 5" xfId="25595"/>
    <cellStyle name="Calculation 2 6 3 3 3" xfId="12397"/>
    <cellStyle name="Calculation 2 6 3 3 3 2" xfId="41240"/>
    <cellStyle name="Calculation 2 6 3 3 4" xfId="30067"/>
    <cellStyle name="Calculation 2 6 3 3 5" xfId="21601"/>
    <cellStyle name="Calculation 2 6 3 4" xfId="1011"/>
    <cellStyle name="Calculation 2 6 3 4 2" xfId="5233"/>
    <cellStyle name="Calculation 2 6 3 4 2 2" xfId="13426"/>
    <cellStyle name="Calculation 2 6 3 4 2 2 2" xfId="42208"/>
    <cellStyle name="Calculation 2 6 3 4 2 3" xfId="17632"/>
    <cellStyle name="Calculation 2 6 3 4 2 3 2" xfId="46413"/>
    <cellStyle name="Calculation 2 6 3 4 2 4" xfId="34251"/>
    <cellStyle name="Calculation 2 6 3 4 2 5" xfId="25596"/>
    <cellStyle name="Calculation 2 6 3 4 3" xfId="12396"/>
    <cellStyle name="Calculation 2 6 3 4 3 2" xfId="41239"/>
    <cellStyle name="Calculation 2 6 3 4 4" xfId="30068"/>
    <cellStyle name="Calculation 2 6 3 4 5" xfId="21602"/>
    <cellStyle name="Calculation 2 6 3 5" xfId="5230"/>
    <cellStyle name="Calculation 2 6 3 5 2" xfId="13423"/>
    <cellStyle name="Calculation 2 6 3 5 2 2" xfId="42205"/>
    <cellStyle name="Calculation 2 6 3 5 3" xfId="17629"/>
    <cellStyle name="Calculation 2 6 3 5 3 2" xfId="46410"/>
    <cellStyle name="Calculation 2 6 3 5 4" xfId="34248"/>
    <cellStyle name="Calculation 2 6 3 5 5" xfId="25593"/>
    <cellStyle name="Calculation 2 6 3 6" xfId="12399"/>
    <cellStyle name="Calculation 2 6 3 6 2" xfId="41242"/>
    <cellStyle name="Calculation 2 6 3 7" xfId="30065"/>
    <cellStyle name="Calculation 2 6 3 8" xfId="21599"/>
    <cellStyle name="Calculation 2 6 4" xfId="1012"/>
    <cellStyle name="Calculation 2 6 4 2" xfId="1013"/>
    <cellStyle name="Calculation 2 6 4 2 2" xfId="5235"/>
    <cellStyle name="Calculation 2 6 4 2 2 2" xfId="13428"/>
    <cellStyle name="Calculation 2 6 4 2 2 2 2" xfId="42210"/>
    <cellStyle name="Calculation 2 6 4 2 2 3" xfId="17634"/>
    <cellStyle name="Calculation 2 6 4 2 2 3 2" xfId="46415"/>
    <cellStyle name="Calculation 2 6 4 2 2 4" xfId="34253"/>
    <cellStyle name="Calculation 2 6 4 2 2 5" xfId="25598"/>
    <cellStyle name="Calculation 2 6 4 2 3" xfId="12394"/>
    <cellStyle name="Calculation 2 6 4 2 3 2" xfId="41237"/>
    <cellStyle name="Calculation 2 6 4 2 4" xfId="30070"/>
    <cellStyle name="Calculation 2 6 4 2 5" xfId="21604"/>
    <cellStyle name="Calculation 2 6 4 3" xfId="1014"/>
    <cellStyle name="Calculation 2 6 4 3 2" xfId="5236"/>
    <cellStyle name="Calculation 2 6 4 3 2 2" xfId="13429"/>
    <cellStyle name="Calculation 2 6 4 3 2 2 2" xfId="42211"/>
    <cellStyle name="Calculation 2 6 4 3 2 3" xfId="17635"/>
    <cellStyle name="Calculation 2 6 4 3 2 3 2" xfId="46416"/>
    <cellStyle name="Calculation 2 6 4 3 2 4" xfId="34254"/>
    <cellStyle name="Calculation 2 6 4 3 2 5" xfId="25599"/>
    <cellStyle name="Calculation 2 6 4 3 3" xfId="12393"/>
    <cellStyle name="Calculation 2 6 4 3 3 2" xfId="41236"/>
    <cellStyle name="Calculation 2 6 4 3 4" xfId="30071"/>
    <cellStyle name="Calculation 2 6 4 3 5" xfId="21605"/>
    <cellStyle name="Calculation 2 6 4 4" xfId="5234"/>
    <cellStyle name="Calculation 2 6 4 4 2" xfId="13427"/>
    <cellStyle name="Calculation 2 6 4 4 2 2" xfId="42209"/>
    <cellStyle name="Calculation 2 6 4 4 3" xfId="17633"/>
    <cellStyle name="Calculation 2 6 4 4 3 2" xfId="46414"/>
    <cellStyle name="Calculation 2 6 4 4 4" xfId="34252"/>
    <cellStyle name="Calculation 2 6 4 4 5" xfId="25597"/>
    <cellStyle name="Calculation 2 6 4 5" xfId="12395"/>
    <cellStyle name="Calculation 2 6 4 5 2" xfId="41238"/>
    <cellStyle name="Calculation 2 6 4 6" xfId="30069"/>
    <cellStyle name="Calculation 2 6 4 7" xfId="21603"/>
    <cellStyle name="Calculation 2 6 5" xfId="1015"/>
    <cellStyle name="Calculation 2 6 5 2" xfId="1016"/>
    <cellStyle name="Calculation 2 6 5 2 2" xfId="5238"/>
    <cellStyle name="Calculation 2 6 5 2 2 2" xfId="13431"/>
    <cellStyle name="Calculation 2 6 5 2 2 2 2" xfId="42213"/>
    <cellStyle name="Calculation 2 6 5 2 2 3" xfId="17637"/>
    <cellStyle name="Calculation 2 6 5 2 2 3 2" xfId="46418"/>
    <cellStyle name="Calculation 2 6 5 2 2 4" xfId="34256"/>
    <cellStyle name="Calculation 2 6 5 2 2 5" xfId="25601"/>
    <cellStyle name="Calculation 2 6 5 2 3" xfId="12391"/>
    <cellStyle name="Calculation 2 6 5 2 3 2" xfId="41234"/>
    <cellStyle name="Calculation 2 6 5 2 4" xfId="30073"/>
    <cellStyle name="Calculation 2 6 5 2 5" xfId="21607"/>
    <cellStyle name="Calculation 2 6 5 3" xfId="1017"/>
    <cellStyle name="Calculation 2 6 5 3 2" xfId="5239"/>
    <cellStyle name="Calculation 2 6 5 3 2 2" xfId="13432"/>
    <cellStyle name="Calculation 2 6 5 3 2 2 2" xfId="42214"/>
    <cellStyle name="Calculation 2 6 5 3 2 3" xfId="17638"/>
    <cellStyle name="Calculation 2 6 5 3 2 3 2" xfId="46419"/>
    <cellStyle name="Calculation 2 6 5 3 2 4" xfId="34257"/>
    <cellStyle name="Calculation 2 6 5 3 2 5" xfId="25602"/>
    <cellStyle name="Calculation 2 6 5 3 3" xfId="12390"/>
    <cellStyle name="Calculation 2 6 5 3 3 2" xfId="41233"/>
    <cellStyle name="Calculation 2 6 5 3 4" xfId="30074"/>
    <cellStyle name="Calculation 2 6 5 3 5" xfId="21608"/>
    <cellStyle name="Calculation 2 6 5 4" xfId="5237"/>
    <cellStyle name="Calculation 2 6 5 4 2" xfId="13430"/>
    <cellStyle name="Calculation 2 6 5 4 2 2" xfId="42212"/>
    <cellStyle name="Calculation 2 6 5 4 3" xfId="17636"/>
    <cellStyle name="Calculation 2 6 5 4 3 2" xfId="46417"/>
    <cellStyle name="Calculation 2 6 5 4 4" xfId="34255"/>
    <cellStyle name="Calculation 2 6 5 4 5" xfId="25600"/>
    <cellStyle name="Calculation 2 6 5 5" xfId="12392"/>
    <cellStyle name="Calculation 2 6 5 5 2" xfId="41235"/>
    <cellStyle name="Calculation 2 6 5 6" xfId="30072"/>
    <cellStyle name="Calculation 2 6 5 7" xfId="21606"/>
    <cellStyle name="Calculation 2 6 6" xfId="1018"/>
    <cellStyle name="Calculation 2 6 6 2" xfId="1019"/>
    <cellStyle name="Calculation 2 6 6 2 2" xfId="5241"/>
    <cellStyle name="Calculation 2 6 6 2 2 2" xfId="13434"/>
    <cellStyle name="Calculation 2 6 6 2 2 2 2" xfId="42216"/>
    <cellStyle name="Calculation 2 6 6 2 2 3" xfId="17640"/>
    <cellStyle name="Calculation 2 6 6 2 2 3 2" xfId="46421"/>
    <cellStyle name="Calculation 2 6 6 2 2 4" xfId="34259"/>
    <cellStyle name="Calculation 2 6 6 2 2 5" xfId="25604"/>
    <cellStyle name="Calculation 2 6 6 2 3" xfId="12388"/>
    <cellStyle name="Calculation 2 6 6 2 3 2" xfId="41231"/>
    <cellStyle name="Calculation 2 6 6 2 4" xfId="30076"/>
    <cellStyle name="Calculation 2 6 6 2 5" xfId="21610"/>
    <cellStyle name="Calculation 2 6 6 3" xfId="1020"/>
    <cellStyle name="Calculation 2 6 6 3 2" xfId="5242"/>
    <cellStyle name="Calculation 2 6 6 3 2 2" xfId="13435"/>
    <cellStyle name="Calculation 2 6 6 3 2 2 2" xfId="42217"/>
    <cellStyle name="Calculation 2 6 6 3 2 3" xfId="17641"/>
    <cellStyle name="Calculation 2 6 6 3 2 3 2" xfId="46422"/>
    <cellStyle name="Calculation 2 6 6 3 2 4" xfId="34260"/>
    <cellStyle name="Calculation 2 6 6 3 2 5" xfId="25605"/>
    <cellStyle name="Calculation 2 6 6 3 3" xfId="12387"/>
    <cellStyle name="Calculation 2 6 6 3 3 2" xfId="41230"/>
    <cellStyle name="Calculation 2 6 6 3 4" xfId="30077"/>
    <cellStyle name="Calculation 2 6 6 3 5" xfId="21611"/>
    <cellStyle name="Calculation 2 6 6 4" xfId="5240"/>
    <cellStyle name="Calculation 2 6 6 4 2" xfId="13433"/>
    <cellStyle name="Calculation 2 6 6 4 2 2" xfId="42215"/>
    <cellStyle name="Calculation 2 6 6 4 3" xfId="17639"/>
    <cellStyle name="Calculation 2 6 6 4 3 2" xfId="46420"/>
    <cellStyle name="Calculation 2 6 6 4 4" xfId="34258"/>
    <cellStyle name="Calculation 2 6 6 4 5" xfId="25603"/>
    <cellStyle name="Calculation 2 6 6 5" xfId="12389"/>
    <cellStyle name="Calculation 2 6 6 5 2" xfId="41232"/>
    <cellStyle name="Calculation 2 6 6 6" xfId="30075"/>
    <cellStyle name="Calculation 2 6 6 7" xfId="21609"/>
    <cellStyle name="Calculation 2 6 7" xfId="1021"/>
    <cellStyle name="Calculation 2 6 7 2" xfId="5243"/>
    <cellStyle name="Calculation 2 6 7 2 2" xfId="13436"/>
    <cellStyle name="Calculation 2 6 7 2 2 2" xfId="42218"/>
    <cellStyle name="Calculation 2 6 7 2 3" xfId="17642"/>
    <cellStyle name="Calculation 2 6 7 2 3 2" xfId="46423"/>
    <cellStyle name="Calculation 2 6 7 2 4" xfId="34261"/>
    <cellStyle name="Calculation 2 6 7 2 5" xfId="25606"/>
    <cellStyle name="Calculation 2 6 7 3" xfId="12386"/>
    <cellStyle name="Calculation 2 6 7 3 2" xfId="41229"/>
    <cellStyle name="Calculation 2 6 7 4" xfId="30078"/>
    <cellStyle name="Calculation 2 6 7 5" xfId="21612"/>
    <cellStyle name="Calculation 2 6 8" xfId="1022"/>
    <cellStyle name="Calculation 2 6 8 2" xfId="5244"/>
    <cellStyle name="Calculation 2 6 8 2 2" xfId="13437"/>
    <cellStyle name="Calculation 2 6 8 2 2 2" xfId="42219"/>
    <cellStyle name="Calculation 2 6 8 2 3" xfId="17643"/>
    <cellStyle name="Calculation 2 6 8 2 3 2" xfId="46424"/>
    <cellStyle name="Calculation 2 6 8 2 4" xfId="34262"/>
    <cellStyle name="Calculation 2 6 8 2 5" xfId="25607"/>
    <cellStyle name="Calculation 2 6 8 3" xfId="12385"/>
    <cellStyle name="Calculation 2 6 8 3 2" xfId="41228"/>
    <cellStyle name="Calculation 2 6 8 4" xfId="30079"/>
    <cellStyle name="Calculation 2 6 8 5" xfId="21613"/>
    <cellStyle name="Calculation 2 6 9" xfId="1023"/>
    <cellStyle name="Calculation 2 6 9 2" xfId="5245"/>
    <cellStyle name="Calculation 2 6 9 2 2" xfId="13438"/>
    <cellStyle name="Calculation 2 6 9 2 2 2" xfId="42220"/>
    <cellStyle name="Calculation 2 6 9 2 3" xfId="17644"/>
    <cellStyle name="Calculation 2 6 9 2 3 2" xfId="46425"/>
    <cellStyle name="Calculation 2 6 9 2 4" xfId="34263"/>
    <cellStyle name="Calculation 2 6 9 2 5" xfId="25608"/>
    <cellStyle name="Calculation 2 6 9 3" xfId="12384"/>
    <cellStyle name="Calculation 2 6 9 3 2" xfId="41227"/>
    <cellStyle name="Calculation 2 6 9 4" xfId="30080"/>
    <cellStyle name="Calculation 2 6 9 5" xfId="21614"/>
    <cellStyle name="Calculation 2 7" xfId="1024"/>
    <cellStyle name="Calculation 2 7 2" xfId="1025"/>
    <cellStyle name="Calculation 2 7 2 2" xfId="5247"/>
    <cellStyle name="Calculation 2 7 2 2 2" xfId="13440"/>
    <cellStyle name="Calculation 2 7 2 2 2 2" xfId="42222"/>
    <cellStyle name="Calculation 2 7 2 2 3" xfId="17646"/>
    <cellStyle name="Calculation 2 7 2 2 3 2" xfId="46427"/>
    <cellStyle name="Calculation 2 7 2 2 4" xfId="34265"/>
    <cellStyle name="Calculation 2 7 2 2 5" xfId="25610"/>
    <cellStyle name="Calculation 2 7 2 3" xfId="12382"/>
    <cellStyle name="Calculation 2 7 2 3 2" xfId="41225"/>
    <cellStyle name="Calculation 2 7 2 4" xfId="30082"/>
    <cellStyle name="Calculation 2 7 2 5" xfId="21616"/>
    <cellStyle name="Calculation 2 7 3" xfId="1026"/>
    <cellStyle name="Calculation 2 7 3 2" xfId="5248"/>
    <cellStyle name="Calculation 2 7 3 2 2" xfId="13441"/>
    <cellStyle name="Calculation 2 7 3 2 2 2" xfId="42223"/>
    <cellStyle name="Calculation 2 7 3 2 3" xfId="17647"/>
    <cellStyle name="Calculation 2 7 3 2 3 2" xfId="46428"/>
    <cellStyle name="Calculation 2 7 3 2 4" xfId="34266"/>
    <cellStyle name="Calculation 2 7 3 2 5" xfId="25611"/>
    <cellStyle name="Calculation 2 7 3 3" xfId="12381"/>
    <cellStyle name="Calculation 2 7 3 3 2" xfId="41224"/>
    <cellStyle name="Calculation 2 7 3 4" xfId="30083"/>
    <cellStyle name="Calculation 2 7 3 5" xfId="21617"/>
    <cellStyle name="Calculation 2 7 4" xfId="1027"/>
    <cellStyle name="Calculation 2 7 4 2" xfId="5249"/>
    <cellStyle name="Calculation 2 7 4 2 2" xfId="13442"/>
    <cellStyle name="Calculation 2 7 4 2 2 2" xfId="42224"/>
    <cellStyle name="Calculation 2 7 4 2 3" xfId="17648"/>
    <cellStyle name="Calculation 2 7 4 2 3 2" xfId="46429"/>
    <cellStyle name="Calculation 2 7 4 2 4" xfId="34267"/>
    <cellStyle name="Calculation 2 7 4 2 5" xfId="25612"/>
    <cellStyle name="Calculation 2 7 4 3" xfId="12380"/>
    <cellStyle name="Calculation 2 7 4 3 2" xfId="41223"/>
    <cellStyle name="Calculation 2 7 4 4" xfId="30084"/>
    <cellStyle name="Calculation 2 7 4 5" xfId="21618"/>
    <cellStyle name="Calculation 2 7 5" xfId="5246"/>
    <cellStyle name="Calculation 2 7 5 2" xfId="13439"/>
    <cellStyle name="Calculation 2 7 5 2 2" xfId="42221"/>
    <cellStyle name="Calculation 2 7 5 3" xfId="17645"/>
    <cellStyle name="Calculation 2 7 5 3 2" xfId="46426"/>
    <cellStyle name="Calculation 2 7 5 4" xfId="34264"/>
    <cellStyle name="Calculation 2 7 5 5" xfId="25609"/>
    <cellStyle name="Calculation 2 7 6" xfId="12383"/>
    <cellStyle name="Calculation 2 7 6 2" xfId="41226"/>
    <cellStyle name="Calculation 2 7 7" xfId="30081"/>
    <cellStyle name="Calculation 2 7 8" xfId="21615"/>
    <cellStyle name="Calculation 2 8" xfId="1028"/>
    <cellStyle name="Calculation 2 8 2" xfId="1029"/>
    <cellStyle name="Calculation 2 8 2 2" xfId="5251"/>
    <cellStyle name="Calculation 2 8 2 2 2" xfId="13444"/>
    <cellStyle name="Calculation 2 8 2 2 2 2" xfId="42226"/>
    <cellStyle name="Calculation 2 8 2 2 3" xfId="17650"/>
    <cellStyle name="Calculation 2 8 2 2 3 2" xfId="46431"/>
    <cellStyle name="Calculation 2 8 2 2 4" xfId="34269"/>
    <cellStyle name="Calculation 2 8 2 2 5" xfId="25614"/>
    <cellStyle name="Calculation 2 8 2 3" xfId="12378"/>
    <cellStyle name="Calculation 2 8 2 3 2" xfId="41221"/>
    <cellStyle name="Calculation 2 8 2 4" xfId="30086"/>
    <cellStyle name="Calculation 2 8 2 5" xfId="21620"/>
    <cellStyle name="Calculation 2 8 3" xfId="1030"/>
    <cellStyle name="Calculation 2 8 3 2" xfId="5252"/>
    <cellStyle name="Calculation 2 8 3 2 2" xfId="13445"/>
    <cellStyle name="Calculation 2 8 3 2 2 2" xfId="42227"/>
    <cellStyle name="Calculation 2 8 3 2 3" xfId="17651"/>
    <cellStyle name="Calculation 2 8 3 2 3 2" xfId="46432"/>
    <cellStyle name="Calculation 2 8 3 2 4" xfId="34270"/>
    <cellStyle name="Calculation 2 8 3 2 5" xfId="25615"/>
    <cellStyle name="Calculation 2 8 3 3" xfId="12377"/>
    <cellStyle name="Calculation 2 8 3 3 2" xfId="41220"/>
    <cellStyle name="Calculation 2 8 3 4" xfId="30087"/>
    <cellStyle name="Calculation 2 8 3 5" xfId="21621"/>
    <cellStyle name="Calculation 2 8 4" xfId="5250"/>
    <cellStyle name="Calculation 2 8 4 2" xfId="13443"/>
    <cellStyle name="Calculation 2 8 4 2 2" xfId="42225"/>
    <cellStyle name="Calculation 2 8 4 3" xfId="17649"/>
    <cellStyle name="Calculation 2 8 4 3 2" xfId="46430"/>
    <cellStyle name="Calculation 2 8 4 4" xfId="34268"/>
    <cellStyle name="Calculation 2 8 4 5" xfId="25613"/>
    <cellStyle name="Calculation 2 8 5" xfId="12379"/>
    <cellStyle name="Calculation 2 8 5 2" xfId="41222"/>
    <cellStyle name="Calculation 2 8 6" xfId="30085"/>
    <cellStyle name="Calculation 2 8 7" xfId="21619"/>
    <cellStyle name="Calculation 2 9" xfId="1031"/>
    <cellStyle name="Calculation 2 9 2" xfId="1032"/>
    <cellStyle name="Calculation 2 9 2 2" xfId="5254"/>
    <cellStyle name="Calculation 2 9 2 2 2" xfId="13447"/>
    <cellStyle name="Calculation 2 9 2 2 2 2" xfId="42229"/>
    <cellStyle name="Calculation 2 9 2 2 3" xfId="17653"/>
    <cellStyle name="Calculation 2 9 2 2 3 2" xfId="46434"/>
    <cellStyle name="Calculation 2 9 2 2 4" xfId="34272"/>
    <cellStyle name="Calculation 2 9 2 2 5" xfId="25617"/>
    <cellStyle name="Calculation 2 9 2 3" xfId="12375"/>
    <cellStyle name="Calculation 2 9 2 3 2" xfId="41218"/>
    <cellStyle name="Calculation 2 9 2 4" xfId="30089"/>
    <cellStyle name="Calculation 2 9 2 5" xfId="21623"/>
    <cellStyle name="Calculation 2 9 3" xfId="1033"/>
    <cellStyle name="Calculation 2 9 3 2" xfId="5255"/>
    <cellStyle name="Calculation 2 9 3 2 2" xfId="13448"/>
    <cellStyle name="Calculation 2 9 3 2 2 2" xfId="42230"/>
    <cellStyle name="Calculation 2 9 3 2 3" xfId="17654"/>
    <cellStyle name="Calculation 2 9 3 2 3 2" xfId="46435"/>
    <cellStyle name="Calculation 2 9 3 2 4" xfId="34273"/>
    <cellStyle name="Calculation 2 9 3 2 5" xfId="25618"/>
    <cellStyle name="Calculation 2 9 3 3" xfId="12374"/>
    <cellStyle name="Calculation 2 9 3 3 2" xfId="41217"/>
    <cellStyle name="Calculation 2 9 3 4" xfId="30090"/>
    <cellStyle name="Calculation 2 9 3 5" xfId="21624"/>
    <cellStyle name="Calculation 2 9 4" xfId="5253"/>
    <cellStyle name="Calculation 2 9 4 2" xfId="13446"/>
    <cellStyle name="Calculation 2 9 4 2 2" xfId="42228"/>
    <cellStyle name="Calculation 2 9 4 3" xfId="17652"/>
    <cellStyle name="Calculation 2 9 4 3 2" xfId="46433"/>
    <cellStyle name="Calculation 2 9 4 4" xfId="34271"/>
    <cellStyle name="Calculation 2 9 4 5" xfId="25616"/>
    <cellStyle name="Calculation 2 9 5" xfId="12376"/>
    <cellStyle name="Calculation 2 9 5 2" xfId="41219"/>
    <cellStyle name="Calculation 2 9 6" xfId="30088"/>
    <cellStyle name="Calculation 2 9 7" xfId="21622"/>
    <cellStyle name="Check Cell 2" xfId="68"/>
    <cellStyle name="Check Cell 2 2" xfId="320"/>
    <cellStyle name="Check Cell 2 2 2" xfId="321"/>
    <cellStyle name="Check Cell 2 2 2 2" xfId="322"/>
    <cellStyle name="Comma" xfId="319" builtinId="3"/>
    <cellStyle name="Comma [0]7Z_87C" xfId="69"/>
    <cellStyle name="Comma 0" xfId="70"/>
    <cellStyle name="Comma 1" xfId="71"/>
    <cellStyle name="Comma 2" xfId="72"/>
    <cellStyle name="Comma 2 2" xfId="73"/>
    <cellStyle name="Comma 2 3" xfId="74"/>
    <cellStyle name="Comma 3" xfId="75"/>
    <cellStyle name="Comma 4" xfId="76"/>
    <cellStyle name="Comma 5" xfId="1045"/>
    <cellStyle name="Comma0" xfId="77"/>
    <cellStyle name="Currency 11" xfId="78"/>
    <cellStyle name="Currency 2" xfId="12"/>
    <cellStyle name="Currency 3" xfId="79"/>
    <cellStyle name="Currency 4" xfId="80"/>
    <cellStyle name="D4_B8B1_005004B79812_.wvu.PrintTitlest" xfId="81"/>
    <cellStyle name="Date" xfId="82"/>
    <cellStyle name="Emphasis 1" xfId="83"/>
    <cellStyle name="Emphasis 2" xfId="84"/>
    <cellStyle name="Emphasis 3" xfId="85"/>
    <cellStyle name="Euro" xfId="86"/>
    <cellStyle name="Explanatory Text 2" xfId="87"/>
    <cellStyle name="Fixed" xfId="88"/>
    <cellStyle name="Gilsans" xfId="89"/>
    <cellStyle name="Gilsansl" xfId="90"/>
    <cellStyle name="Good 2" xfId="91"/>
    <cellStyle name="Heading 1 2" xfId="92"/>
    <cellStyle name="Heading 1 2 2" xfId="1063"/>
    <cellStyle name="Heading 1 2 2 2" xfId="30118"/>
    <cellStyle name="Heading 1 2 3" xfId="1064"/>
    <cellStyle name="Heading 1 2 3 2" xfId="30119"/>
    <cellStyle name="Heading 1 2 4" xfId="1065"/>
    <cellStyle name="Heading 1 2 4 2" xfId="30120"/>
    <cellStyle name="Heading 1 2 5" xfId="1066"/>
    <cellStyle name="Heading 1 2 5 2" xfId="30121"/>
    <cellStyle name="Heading 1 2 6" xfId="1062"/>
    <cellStyle name="Heading 1 3" xfId="93"/>
    <cellStyle name="Heading 2 2" xfId="94"/>
    <cellStyle name="Heading 2 2 2" xfId="1069"/>
    <cellStyle name="Heading 2 2 2 2" xfId="30123"/>
    <cellStyle name="Heading 2 2 3" xfId="1070"/>
    <cellStyle name="Heading 2 2 3 2" xfId="30124"/>
    <cellStyle name="Heading 2 2 4" xfId="1071"/>
    <cellStyle name="Heading 2 2 4 2" xfId="30125"/>
    <cellStyle name="Heading 2 2 5" xfId="1072"/>
    <cellStyle name="Heading 2 2 5 2" xfId="30126"/>
    <cellStyle name="Heading 2 2 6" xfId="1068"/>
    <cellStyle name="Heading 2 3" xfId="95"/>
    <cellStyle name="Heading 3 2" xfId="96"/>
    <cellStyle name="Heading 3 2 2" xfId="242"/>
    <cellStyle name="Heading 3 2 2 2" xfId="336"/>
    <cellStyle name="Heading 3 2 2 2 2" xfId="1077"/>
    <cellStyle name="Heading 3 2 2 2 2 2" xfId="1078"/>
    <cellStyle name="Heading 3 2 2 2 2 3" xfId="1079"/>
    <cellStyle name="Heading 3 2 2 2 2 4" xfId="1080"/>
    <cellStyle name="Heading 3 2 2 2 3" xfId="1081"/>
    <cellStyle name="Heading 3 2 2 2 3 2" xfId="1082"/>
    <cellStyle name="Heading 3 2 2 2 4" xfId="1083"/>
    <cellStyle name="Heading 3 2 2 2 5" xfId="1084"/>
    <cellStyle name="Heading 3 2 2 2 6" xfId="1085"/>
    <cellStyle name="Heading 3 2 2 3" xfId="1086"/>
    <cellStyle name="Heading 3 2 2 3 2" xfId="1087"/>
    <cellStyle name="Heading 3 2 2 4" xfId="1088"/>
    <cellStyle name="Heading 3 2 2 4 2" xfId="1089"/>
    <cellStyle name="Heading 3 2 3" xfId="337"/>
    <cellStyle name="Heading 3 2 3 2" xfId="1091"/>
    <cellStyle name="Heading 3 2 3 2 2" xfId="1092"/>
    <cellStyle name="Heading 3 2 3 2 3" xfId="1093"/>
    <cellStyle name="Heading 3 2 3 2 4" xfId="1094"/>
    <cellStyle name="Heading 3 2 3 3" xfId="1095"/>
    <cellStyle name="Heading 3 2 3 3 2" xfId="1096"/>
    <cellStyle name="Heading 3 2 3 4" xfId="1097"/>
    <cellStyle name="Heading 3 2 3 5" xfId="1098"/>
    <cellStyle name="Heading 3 2 3 6" xfId="1099"/>
    <cellStyle name="Heading 3 2 4" xfId="1100"/>
    <cellStyle name="Heading 3 2 4 2" xfId="1101"/>
    <cellStyle name="Heading 3 2 5" xfId="1102"/>
    <cellStyle name="Heading 3 2 5 2" xfId="1103"/>
    <cellStyle name="Heading 3 3" xfId="97"/>
    <cellStyle name="Heading 4 2" xfId="98"/>
    <cellStyle name="Heading 4 3" xfId="99"/>
    <cellStyle name="Heading(4)" xfId="100"/>
    <cellStyle name="Hyperlink" xfId="465" builtinId="8"/>
    <cellStyle name="Hyperlink 2" xfId="8"/>
    <cellStyle name="Hyperlink 3" xfId="264"/>
    <cellStyle name="Hyperlink Arrow" xfId="101"/>
    <cellStyle name="Hyperlink Text" xfId="102"/>
    <cellStyle name="Input 2" xfId="103"/>
    <cellStyle name="Input 2 10" xfId="1113"/>
    <cellStyle name="Input 2 10 2" xfId="1114"/>
    <cellStyle name="Input 2 10 2 2" xfId="5258"/>
    <cellStyle name="Input 2 10 2 2 2" xfId="13451"/>
    <cellStyle name="Input 2 10 2 2 2 2" xfId="42233"/>
    <cellStyle name="Input 2 10 2 2 3" xfId="17657"/>
    <cellStyle name="Input 2 10 2 2 3 2" xfId="46438"/>
    <cellStyle name="Input 2 10 2 2 4" xfId="34276"/>
    <cellStyle name="Input 2 10 2 2 5" xfId="25621"/>
    <cellStyle name="Input 2 10 2 3" xfId="12293"/>
    <cellStyle name="Input 2 10 2 3 2" xfId="41214"/>
    <cellStyle name="Input 2 10 2 4" xfId="30142"/>
    <cellStyle name="Input 2 10 2 5" xfId="21627"/>
    <cellStyle name="Input 2 10 3" xfId="1115"/>
    <cellStyle name="Input 2 10 3 2" xfId="5259"/>
    <cellStyle name="Input 2 10 3 2 2" xfId="13452"/>
    <cellStyle name="Input 2 10 3 2 2 2" xfId="42234"/>
    <cellStyle name="Input 2 10 3 2 3" xfId="17658"/>
    <cellStyle name="Input 2 10 3 2 3 2" xfId="46439"/>
    <cellStyle name="Input 2 10 3 2 4" xfId="34277"/>
    <cellStyle name="Input 2 10 3 2 5" xfId="25622"/>
    <cellStyle name="Input 2 10 3 3" xfId="12292"/>
    <cellStyle name="Input 2 10 3 3 2" xfId="41213"/>
    <cellStyle name="Input 2 10 3 4" xfId="30143"/>
    <cellStyle name="Input 2 10 3 5" xfId="21628"/>
    <cellStyle name="Input 2 10 4" xfId="5257"/>
    <cellStyle name="Input 2 10 4 2" xfId="13450"/>
    <cellStyle name="Input 2 10 4 2 2" xfId="42232"/>
    <cellStyle name="Input 2 10 4 3" xfId="17656"/>
    <cellStyle name="Input 2 10 4 3 2" xfId="46437"/>
    <cellStyle name="Input 2 10 4 4" xfId="34275"/>
    <cellStyle name="Input 2 10 4 5" xfId="25620"/>
    <cellStyle name="Input 2 10 5" xfId="12294"/>
    <cellStyle name="Input 2 10 5 2" xfId="41215"/>
    <cellStyle name="Input 2 10 6" xfId="30141"/>
    <cellStyle name="Input 2 10 7" xfId="21626"/>
    <cellStyle name="Input 2 11" xfId="1116"/>
    <cellStyle name="Input 2 11 2" xfId="1117"/>
    <cellStyle name="Input 2 11 2 2" xfId="5261"/>
    <cellStyle name="Input 2 11 2 2 2" xfId="13454"/>
    <cellStyle name="Input 2 11 2 2 2 2" xfId="42236"/>
    <cellStyle name="Input 2 11 2 2 3" xfId="17660"/>
    <cellStyle name="Input 2 11 2 2 3 2" xfId="46441"/>
    <cellStyle name="Input 2 11 2 2 4" xfId="34279"/>
    <cellStyle name="Input 2 11 2 2 5" xfId="25624"/>
    <cellStyle name="Input 2 11 2 3" xfId="12290"/>
    <cellStyle name="Input 2 11 2 3 2" xfId="41211"/>
    <cellStyle name="Input 2 11 2 4" xfId="30145"/>
    <cellStyle name="Input 2 11 2 5" xfId="21630"/>
    <cellStyle name="Input 2 11 3" xfId="1118"/>
    <cellStyle name="Input 2 11 3 2" xfId="5262"/>
    <cellStyle name="Input 2 11 3 2 2" xfId="13455"/>
    <cellStyle name="Input 2 11 3 2 2 2" xfId="42237"/>
    <cellStyle name="Input 2 11 3 2 3" xfId="17661"/>
    <cellStyle name="Input 2 11 3 2 3 2" xfId="46442"/>
    <cellStyle name="Input 2 11 3 2 4" xfId="34280"/>
    <cellStyle name="Input 2 11 3 2 5" xfId="25625"/>
    <cellStyle name="Input 2 11 3 3" xfId="12289"/>
    <cellStyle name="Input 2 11 3 3 2" xfId="41210"/>
    <cellStyle name="Input 2 11 3 4" xfId="30146"/>
    <cellStyle name="Input 2 11 3 5" xfId="21631"/>
    <cellStyle name="Input 2 11 4" xfId="5260"/>
    <cellStyle name="Input 2 11 4 2" xfId="13453"/>
    <cellStyle name="Input 2 11 4 2 2" xfId="42235"/>
    <cellStyle name="Input 2 11 4 3" xfId="17659"/>
    <cellStyle name="Input 2 11 4 3 2" xfId="46440"/>
    <cellStyle name="Input 2 11 4 4" xfId="34278"/>
    <cellStyle name="Input 2 11 4 5" xfId="25623"/>
    <cellStyle name="Input 2 11 5" xfId="12291"/>
    <cellStyle name="Input 2 11 5 2" xfId="41212"/>
    <cellStyle name="Input 2 11 6" xfId="30144"/>
    <cellStyle name="Input 2 11 7" xfId="21629"/>
    <cellStyle name="Input 2 12" xfId="1119"/>
    <cellStyle name="Input 2 12 2" xfId="5263"/>
    <cellStyle name="Input 2 12 2 2" xfId="13456"/>
    <cellStyle name="Input 2 12 2 2 2" xfId="42238"/>
    <cellStyle name="Input 2 12 2 3" xfId="17662"/>
    <cellStyle name="Input 2 12 2 3 2" xfId="46443"/>
    <cellStyle name="Input 2 12 2 4" xfId="34281"/>
    <cellStyle name="Input 2 12 2 5" xfId="25626"/>
    <cellStyle name="Input 2 12 3" xfId="12288"/>
    <cellStyle name="Input 2 12 3 2" xfId="41209"/>
    <cellStyle name="Input 2 12 4" xfId="30147"/>
    <cellStyle name="Input 2 12 5" xfId="21632"/>
    <cellStyle name="Input 2 13" xfId="1120"/>
    <cellStyle name="Input 2 13 2" xfId="5264"/>
    <cellStyle name="Input 2 13 2 2" xfId="13457"/>
    <cellStyle name="Input 2 13 2 2 2" xfId="42239"/>
    <cellStyle name="Input 2 13 2 3" xfId="17663"/>
    <cellStyle name="Input 2 13 2 3 2" xfId="46444"/>
    <cellStyle name="Input 2 13 2 4" xfId="34282"/>
    <cellStyle name="Input 2 13 2 5" xfId="25627"/>
    <cellStyle name="Input 2 13 3" xfId="12287"/>
    <cellStyle name="Input 2 13 3 2" xfId="41208"/>
    <cellStyle name="Input 2 13 4" xfId="30148"/>
    <cellStyle name="Input 2 13 5" xfId="21633"/>
    <cellStyle name="Input 2 14" xfId="8744"/>
    <cellStyle name="Input 2 14 2" xfId="16937"/>
    <cellStyle name="Input 2 14 2 2" xfId="45719"/>
    <cellStyle name="Input 2 14 3" xfId="21143"/>
    <cellStyle name="Input 2 14 3 2" xfId="49924"/>
    <cellStyle name="Input 2 14 4" xfId="37762"/>
    <cellStyle name="Input 2 14 5" xfId="29107"/>
    <cellStyle name="Input 2 15" xfId="5256"/>
    <cellStyle name="Input 2 15 2" xfId="13449"/>
    <cellStyle name="Input 2 15 2 2" xfId="42231"/>
    <cellStyle name="Input 2 15 3" xfId="17655"/>
    <cellStyle name="Input 2 15 3 2" xfId="46436"/>
    <cellStyle name="Input 2 15 4" xfId="34274"/>
    <cellStyle name="Input 2 15 5" xfId="25619"/>
    <cellStyle name="Input 2 16" xfId="1112"/>
    <cellStyle name="Input 2 16 2" xfId="30140"/>
    <cellStyle name="Input 2 17" xfId="12295"/>
    <cellStyle name="Input 2 17 2" xfId="41216"/>
    <cellStyle name="Input 2 18" xfId="21625"/>
    <cellStyle name="Input 2 2" xfId="243"/>
    <cellStyle name="Input 2 2 10" xfId="1122"/>
    <cellStyle name="Input 2 2 10 2" xfId="5266"/>
    <cellStyle name="Input 2 2 10 2 2" xfId="13459"/>
    <cellStyle name="Input 2 2 10 2 2 2" xfId="42241"/>
    <cellStyle name="Input 2 2 10 2 3" xfId="17665"/>
    <cellStyle name="Input 2 2 10 2 3 2" xfId="46446"/>
    <cellStyle name="Input 2 2 10 2 4" xfId="34284"/>
    <cellStyle name="Input 2 2 10 2 5" xfId="25629"/>
    <cellStyle name="Input 2 2 10 3" xfId="12285"/>
    <cellStyle name="Input 2 2 10 3 2" xfId="41206"/>
    <cellStyle name="Input 2 2 10 4" xfId="30150"/>
    <cellStyle name="Input 2 2 10 5" xfId="21635"/>
    <cellStyle name="Input 2 2 11" xfId="1123"/>
    <cellStyle name="Input 2 2 11 2" xfId="5267"/>
    <cellStyle name="Input 2 2 11 2 2" xfId="13460"/>
    <cellStyle name="Input 2 2 11 2 2 2" xfId="42242"/>
    <cellStyle name="Input 2 2 11 2 3" xfId="17666"/>
    <cellStyle name="Input 2 2 11 2 3 2" xfId="46447"/>
    <cellStyle name="Input 2 2 11 2 4" xfId="34285"/>
    <cellStyle name="Input 2 2 11 2 5" xfId="25630"/>
    <cellStyle name="Input 2 2 11 3" xfId="12284"/>
    <cellStyle name="Input 2 2 11 3 2" xfId="41205"/>
    <cellStyle name="Input 2 2 11 4" xfId="30151"/>
    <cellStyle name="Input 2 2 11 5" xfId="21636"/>
    <cellStyle name="Input 2 2 12" xfId="8754"/>
    <cellStyle name="Input 2 2 12 2" xfId="16947"/>
    <cellStyle name="Input 2 2 12 2 2" xfId="45729"/>
    <cellStyle name="Input 2 2 12 3" xfId="21153"/>
    <cellStyle name="Input 2 2 12 3 2" xfId="49934"/>
    <cellStyle name="Input 2 2 12 4" xfId="37772"/>
    <cellStyle name="Input 2 2 12 5" xfId="29117"/>
    <cellStyle name="Input 2 2 13" xfId="5265"/>
    <cellStyle name="Input 2 2 13 2" xfId="13458"/>
    <cellStyle name="Input 2 2 13 2 2" xfId="42240"/>
    <cellStyle name="Input 2 2 13 3" xfId="17664"/>
    <cellStyle name="Input 2 2 13 3 2" xfId="46445"/>
    <cellStyle name="Input 2 2 13 4" xfId="34283"/>
    <cellStyle name="Input 2 2 13 5" xfId="25628"/>
    <cellStyle name="Input 2 2 14" xfId="1121"/>
    <cellStyle name="Input 2 2 14 2" xfId="30149"/>
    <cellStyle name="Input 2 2 15" xfId="12286"/>
    <cellStyle name="Input 2 2 15 2" xfId="41207"/>
    <cellStyle name="Input 2 2 16" xfId="29323"/>
    <cellStyle name="Input 2 2 17" xfId="21634"/>
    <cellStyle name="Input 2 2 2" xfId="273"/>
    <cellStyle name="Input 2 2 2 10" xfId="8781"/>
    <cellStyle name="Input 2 2 2 10 2" xfId="16974"/>
    <cellStyle name="Input 2 2 2 10 2 2" xfId="45756"/>
    <cellStyle name="Input 2 2 2 10 3" xfId="21180"/>
    <cellStyle name="Input 2 2 2 10 3 2" xfId="49961"/>
    <cellStyle name="Input 2 2 2 10 4" xfId="37799"/>
    <cellStyle name="Input 2 2 2 10 5" xfId="29144"/>
    <cellStyle name="Input 2 2 2 11" xfId="5268"/>
    <cellStyle name="Input 2 2 2 11 2" xfId="13461"/>
    <cellStyle name="Input 2 2 2 11 2 2" xfId="42243"/>
    <cellStyle name="Input 2 2 2 11 3" xfId="17667"/>
    <cellStyle name="Input 2 2 2 11 3 2" xfId="46448"/>
    <cellStyle name="Input 2 2 2 11 4" xfId="34286"/>
    <cellStyle name="Input 2 2 2 11 5" xfId="25631"/>
    <cellStyle name="Input 2 2 2 12" xfId="1124"/>
    <cellStyle name="Input 2 2 2 12 2" xfId="30152"/>
    <cellStyle name="Input 2 2 2 13" xfId="12283"/>
    <cellStyle name="Input 2 2 2 13 2" xfId="41204"/>
    <cellStyle name="Input 2 2 2 14" xfId="29350"/>
    <cellStyle name="Input 2 2 2 15" xfId="21637"/>
    <cellStyle name="Input 2 2 2 2" xfId="338"/>
    <cellStyle name="Input 2 2 2 2 10" xfId="8835"/>
    <cellStyle name="Input 2 2 2 2 10 2" xfId="17028"/>
    <cellStyle name="Input 2 2 2 2 10 2 2" xfId="45810"/>
    <cellStyle name="Input 2 2 2 2 10 3" xfId="21234"/>
    <cellStyle name="Input 2 2 2 2 10 3 2" xfId="50015"/>
    <cellStyle name="Input 2 2 2 2 10 4" xfId="37853"/>
    <cellStyle name="Input 2 2 2 2 10 5" xfId="29198"/>
    <cellStyle name="Input 2 2 2 2 11" xfId="5269"/>
    <cellStyle name="Input 2 2 2 2 11 2" xfId="13462"/>
    <cellStyle name="Input 2 2 2 2 11 2 2" xfId="42244"/>
    <cellStyle name="Input 2 2 2 2 11 3" xfId="17668"/>
    <cellStyle name="Input 2 2 2 2 11 3 2" xfId="46449"/>
    <cellStyle name="Input 2 2 2 2 11 4" xfId="34287"/>
    <cellStyle name="Input 2 2 2 2 11 5" xfId="25632"/>
    <cellStyle name="Input 2 2 2 2 12" xfId="1125"/>
    <cellStyle name="Input 2 2 2 2 12 2" xfId="30153"/>
    <cellStyle name="Input 2 2 2 2 13" xfId="12282"/>
    <cellStyle name="Input 2 2 2 2 13 2" xfId="41203"/>
    <cellStyle name="Input 2 2 2 2 14" xfId="29404"/>
    <cellStyle name="Input 2 2 2 2 15" xfId="21638"/>
    <cellStyle name="Input 2 2 2 2 2" xfId="1126"/>
    <cellStyle name="Input 2 2 2 2 2 2" xfId="1127"/>
    <cellStyle name="Input 2 2 2 2 2 2 2" xfId="5271"/>
    <cellStyle name="Input 2 2 2 2 2 2 2 2" xfId="13464"/>
    <cellStyle name="Input 2 2 2 2 2 2 2 2 2" xfId="42246"/>
    <cellStyle name="Input 2 2 2 2 2 2 2 3" xfId="17670"/>
    <cellStyle name="Input 2 2 2 2 2 2 2 3 2" xfId="46451"/>
    <cellStyle name="Input 2 2 2 2 2 2 2 4" xfId="34289"/>
    <cellStyle name="Input 2 2 2 2 2 2 2 5" xfId="25634"/>
    <cellStyle name="Input 2 2 2 2 2 2 3" xfId="12280"/>
    <cellStyle name="Input 2 2 2 2 2 2 3 2" xfId="41201"/>
    <cellStyle name="Input 2 2 2 2 2 2 4" xfId="30155"/>
    <cellStyle name="Input 2 2 2 2 2 2 5" xfId="21640"/>
    <cellStyle name="Input 2 2 2 2 2 3" xfId="1128"/>
    <cellStyle name="Input 2 2 2 2 2 3 2" xfId="5272"/>
    <cellStyle name="Input 2 2 2 2 2 3 2 2" xfId="13465"/>
    <cellStyle name="Input 2 2 2 2 2 3 2 2 2" xfId="42247"/>
    <cellStyle name="Input 2 2 2 2 2 3 2 3" xfId="17671"/>
    <cellStyle name="Input 2 2 2 2 2 3 2 3 2" xfId="46452"/>
    <cellStyle name="Input 2 2 2 2 2 3 2 4" xfId="34290"/>
    <cellStyle name="Input 2 2 2 2 2 3 2 5" xfId="25635"/>
    <cellStyle name="Input 2 2 2 2 2 3 3" xfId="12279"/>
    <cellStyle name="Input 2 2 2 2 2 3 3 2" xfId="41200"/>
    <cellStyle name="Input 2 2 2 2 2 3 4" xfId="30156"/>
    <cellStyle name="Input 2 2 2 2 2 3 5" xfId="21641"/>
    <cellStyle name="Input 2 2 2 2 2 4" xfId="5270"/>
    <cellStyle name="Input 2 2 2 2 2 4 2" xfId="13463"/>
    <cellStyle name="Input 2 2 2 2 2 4 2 2" xfId="42245"/>
    <cellStyle name="Input 2 2 2 2 2 4 3" xfId="17669"/>
    <cellStyle name="Input 2 2 2 2 2 4 3 2" xfId="46450"/>
    <cellStyle name="Input 2 2 2 2 2 4 4" xfId="34288"/>
    <cellStyle name="Input 2 2 2 2 2 4 5" xfId="25633"/>
    <cellStyle name="Input 2 2 2 2 2 5" xfId="12281"/>
    <cellStyle name="Input 2 2 2 2 2 5 2" xfId="41202"/>
    <cellStyle name="Input 2 2 2 2 2 6" xfId="30154"/>
    <cellStyle name="Input 2 2 2 2 2 7" xfId="21639"/>
    <cellStyle name="Input 2 2 2 2 3" xfId="1129"/>
    <cellStyle name="Input 2 2 2 2 3 2" xfId="1130"/>
    <cellStyle name="Input 2 2 2 2 3 2 2" xfId="5274"/>
    <cellStyle name="Input 2 2 2 2 3 2 2 2" xfId="13467"/>
    <cellStyle name="Input 2 2 2 2 3 2 2 2 2" xfId="42249"/>
    <cellStyle name="Input 2 2 2 2 3 2 2 3" xfId="17673"/>
    <cellStyle name="Input 2 2 2 2 3 2 2 3 2" xfId="46454"/>
    <cellStyle name="Input 2 2 2 2 3 2 2 4" xfId="34292"/>
    <cellStyle name="Input 2 2 2 2 3 2 2 5" xfId="25637"/>
    <cellStyle name="Input 2 2 2 2 3 2 3" xfId="12277"/>
    <cellStyle name="Input 2 2 2 2 3 2 3 2" xfId="41198"/>
    <cellStyle name="Input 2 2 2 2 3 2 4" xfId="30158"/>
    <cellStyle name="Input 2 2 2 2 3 2 5" xfId="21643"/>
    <cellStyle name="Input 2 2 2 2 3 3" xfId="1131"/>
    <cellStyle name="Input 2 2 2 2 3 3 2" xfId="5275"/>
    <cellStyle name="Input 2 2 2 2 3 3 2 2" xfId="13468"/>
    <cellStyle name="Input 2 2 2 2 3 3 2 2 2" xfId="42250"/>
    <cellStyle name="Input 2 2 2 2 3 3 2 3" xfId="17674"/>
    <cellStyle name="Input 2 2 2 2 3 3 2 3 2" xfId="46455"/>
    <cellStyle name="Input 2 2 2 2 3 3 2 4" xfId="34293"/>
    <cellStyle name="Input 2 2 2 2 3 3 2 5" xfId="25638"/>
    <cellStyle name="Input 2 2 2 2 3 3 3" xfId="12276"/>
    <cellStyle name="Input 2 2 2 2 3 3 3 2" xfId="41197"/>
    <cellStyle name="Input 2 2 2 2 3 3 4" xfId="30159"/>
    <cellStyle name="Input 2 2 2 2 3 3 5" xfId="21644"/>
    <cellStyle name="Input 2 2 2 2 3 4" xfId="1132"/>
    <cellStyle name="Input 2 2 2 2 3 4 2" xfId="5276"/>
    <cellStyle name="Input 2 2 2 2 3 4 2 2" xfId="13469"/>
    <cellStyle name="Input 2 2 2 2 3 4 2 2 2" xfId="42251"/>
    <cellStyle name="Input 2 2 2 2 3 4 2 3" xfId="17675"/>
    <cellStyle name="Input 2 2 2 2 3 4 2 3 2" xfId="46456"/>
    <cellStyle name="Input 2 2 2 2 3 4 2 4" xfId="34294"/>
    <cellStyle name="Input 2 2 2 2 3 4 2 5" xfId="25639"/>
    <cellStyle name="Input 2 2 2 2 3 4 3" xfId="12275"/>
    <cellStyle name="Input 2 2 2 2 3 4 3 2" xfId="41196"/>
    <cellStyle name="Input 2 2 2 2 3 4 4" xfId="30160"/>
    <cellStyle name="Input 2 2 2 2 3 4 5" xfId="21645"/>
    <cellStyle name="Input 2 2 2 2 3 5" xfId="5273"/>
    <cellStyle name="Input 2 2 2 2 3 5 2" xfId="13466"/>
    <cellStyle name="Input 2 2 2 2 3 5 2 2" xfId="42248"/>
    <cellStyle name="Input 2 2 2 2 3 5 3" xfId="17672"/>
    <cellStyle name="Input 2 2 2 2 3 5 3 2" xfId="46453"/>
    <cellStyle name="Input 2 2 2 2 3 5 4" xfId="34291"/>
    <cellStyle name="Input 2 2 2 2 3 5 5" xfId="25636"/>
    <cellStyle name="Input 2 2 2 2 3 6" xfId="12278"/>
    <cellStyle name="Input 2 2 2 2 3 6 2" xfId="41199"/>
    <cellStyle name="Input 2 2 2 2 3 7" xfId="30157"/>
    <cellStyle name="Input 2 2 2 2 3 8" xfId="21642"/>
    <cellStyle name="Input 2 2 2 2 4" xfId="1133"/>
    <cellStyle name="Input 2 2 2 2 4 2" xfId="1134"/>
    <cellStyle name="Input 2 2 2 2 4 2 2" xfId="5278"/>
    <cellStyle name="Input 2 2 2 2 4 2 2 2" xfId="13471"/>
    <cellStyle name="Input 2 2 2 2 4 2 2 2 2" xfId="42253"/>
    <cellStyle name="Input 2 2 2 2 4 2 2 3" xfId="17677"/>
    <cellStyle name="Input 2 2 2 2 4 2 2 3 2" xfId="46458"/>
    <cellStyle name="Input 2 2 2 2 4 2 2 4" xfId="34296"/>
    <cellStyle name="Input 2 2 2 2 4 2 2 5" xfId="25641"/>
    <cellStyle name="Input 2 2 2 2 4 2 3" xfId="12273"/>
    <cellStyle name="Input 2 2 2 2 4 2 3 2" xfId="41194"/>
    <cellStyle name="Input 2 2 2 2 4 2 4" xfId="30162"/>
    <cellStyle name="Input 2 2 2 2 4 2 5" xfId="21647"/>
    <cellStyle name="Input 2 2 2 2 4 3" xfId="1135"/>
    <cellStyle name="Input 2 2 2 2 4 3 2" xfId="5279"/>
    <cellStyle name="Input 2 2 2 2 4 3 2 2" xfId="13472"/>
    <cellStyle name="Input 2 2 2 2 4 3 2 2 2" xfId="42254"/>
    <cellStyle name="Input 2 2 2 2 4 3 2 3" xfId="17678"/>
    <cellStyle name="Input 2 2 2 2 4 3 2 3 2" xfId="46459"/>
    <cellStyle name="Input 2 2 2 2 4 3 2 4" xfId="34297"/>
    <cellStyle name="Input 2 2 2 2 4 3 2 5" xfId="25642"/>
    <cellStyle name="Input 2 2 2 2 4 3 3" xfId="12272"/>
    <cellStyle name="Input 2 2 2 2 4 3 3 2" xfId="41193"/>
    <cellStyle name="Input 2 2 2 2 4 3 4" xfId="30163"/>
    <cellStyle name="Input 2 2 2 2 4 3 5" xfId="21648"/>
    <cellStyle name="Input 2 2 2 2 4 4" xfId="5277"/>
    <cellStyle name="Input 2 2 2 2 4 4 2" xfId="13470"/>
    <cellStyle name="Input 2 2 2 2 4 4 2 2" xfId="42252"/>
    <cellStyle name="Input 2 2 2 2 4 4 3" xfId="17676"/>
    <cellStyle name="Input 2 2 2 2 4 4 3 2" xfId="46457"/>
    <cellStyle name="Input 2 2 2 2 4 4 4" xfId="34295"/>
    <cellStyle name="Input 2 2 2 2 4 4 5" xfId="25640"/>
    <cellStyle name="Input 2 2 2 2 4 5" xfId="12274"/>
    <cellStyle name="Input 2 2 2 2 4 5 2" xfId="41195"/>
    <cellStyle name="Input 2 2 2 2 4 6" xfId="30161"/>
    <cellStyle name="Input 2 2 2 2 4 7" xfId="21646"/>
    <cellStyle name="Input 2 2 2 2 5" xfId="1136"/>
    <cellStyle name="Input 2 2 2 2 5 2" xfId="1137"/>
    <cellStyle name="Input 2 2 2 2 5 2 2" xfId="5281"/>
    <cellStyle name="Input 2 2 2 2 5 2 2 2" xfId="13474"/>
    <cellStyle name="Input 2 2 2 2 5 2 2 2 2" xfId="42256"/>
    <cellStyle name="Input 2 2 2 2 5 2 2 3" xfId="17680"/>
    <cellStyle name="Input 2 2 2 2 5 2 2 3 2" xfId="46461"/>
    <cellStyle name="Input 2 2 2 2 5 2 2 4" xfId="34299"/>
    <cellStyle name="Input 2 2 2 2 5 2 2 5" xfId="25644"/>
    <cellStyle name="Input 2 2 2 2 5 2 3" xfId="12270"/>
    <cellStyle name="Input 2 2 2 2 5 2 3 2" xfId="41191"/>
    <cellStyle name="Input 2 2 2 2 5 2 4" xfId="30165"/>
    <cellStyle name="Input 2 2 2 2 5 2 5" xfId="21650"/>
    <cellStyle name="Input 2 2 2 2 5 3" xfId="1138"/>
    <cellStyle name="Input 2 2 2 2 5 3 2" xfId="5282"/>
    <cellStyle name="Input 2 2 2 2 5 3 2 2" xfId="13475"/>
    <cellStyle name="Input 2 2 2 2 5 3 2 2 2" xfId="42257"/>
    <cellStyle name="Input 2 2 2 2 5 3 2 3" xfId="17681"/>
    <cellStyle name="Input 2 2 2 2 5 3 2 3 2" xfId="46462"/>
    <cellStyle name="Input 2 2 2 2 5 3 2 4" xfId="34300"/>
    <cellStyle name="Input 2 2 2 2 5 3 2 5" xfId="25645"/>
    <cellStyle name="Input 2 2 2 2 5 3 3" xfId="12269"/>
    <cellStyle name="Input 2 2 2 2 5 3 3 2" xfId="41190"/>
    <cellStyle name="Input 2 2 2 2 5 3 4" xfId="30166"/>
    <cellStyle name="Input 2 2 2 2 5 3 5" xfId="21651"/>
    <cellStyle name="Input 2 2 2 2 5 4" xfId="5280"/>
    <cellStyle name="Input 2 2 2 2 5 4 2" xfId="13473"/>
    <cellStyle name="Input 2 2 2 2 5 4 2 2" xfId="42255"/>
    <cellStyle name="Input 2 2 2 2 5 4 3" xfId="17679"/>
    <cellStyle name="Input 2 2 2 2 5 4 3 2" xfId="46460"/>
    <cellStyle name="Input 2 2 2 2 5 4 4" xfId="34298"/>
    <cellStyle name="Input 2 2 2 2 5 4 5" xfId="25643"/>
    <cellStyle name="Input 2 2 2 2 5 5" xfId="12271"/>
    <cellStyle name="Input 2 2 2 2 5 5 2" xfId="41192"/>
    <cellStyle name="Input 2 2 2 2 5 6" xfId="30164"/>
    <cellStyle name="Input 2 2 2 2 5 7" xfId="21649"/>
    <cellStyle name="Input 2 2 2 2 6" xfId="1139"/>
    <cellStyle name="Input 2 2 2 2 6 2" xfId="1140"/>
    <cellStyle name="Input 2 2 2 2 6 2 2" xfId="5284"/>
    <cellStyle name="Input 2 2 2 2 6 2 2 2" xfId="13477"/>
    <cellStyle name="Input 2 2 2 2 6 2 2 2 2" xfId="42259"/>
    <cellStyle name="Input 2 2 2 2 6 2 2 3" xfId="17683"/>
    <cellStyle name="Input 2 2 2 2 6 2 2 3 2" xfId="46464"/>
    <cellStyle name="Input 2 2 2 2 6 2 2 4" xfId="34302"/>
    <cellStyle name="Input 2 2 2 2 6 2 2 5" xfId="25647"/>
    <cellStyle name="Input 2 2 2 2 6 2 3" xfId="12267"/>
    <cellStyle name="Input 2 2 2 2 6 2 3 2" xfId="41188"/>
    <cellStyle name="Input 2 2 2 2 6 2 4" xfId="30168"/>
    <cellStyle name="Input 2 2 2 2 6 2 5" xfId="21653"/>
    <cellStyle name="Input 2 2 2 2 6 3" xfId="1141"/>
    <cellStyle name="Input 2 2 2 2 6 3 2" xfId="5285"/>
    <cellStyle name="Input 2 2 2 2 6 3 2 2" xfId="13478"/>
    <cellStyle name="Input 2 2 2 2 6 3 2 2 2" xfId="42260"/>
    <cellStyle name="Input 2 2 2 2 6 3 2 3" xfId="17684"/>
    <cellStyle name="Input 2 2 2 2 6 3 2 3 2" xfId="46465"/>
    <cellStyle name="Input 2 2 2 2 6 3 2 4" xfId="34303"/>
    <cellStyle name="Input 2 2 2 2 6 3 2 5" xfId="25648"/>
    <cellStyle name="Input 2 2 2 2 6 3 3" xfId="12266"/>
    <cellStyle name="Input 2 2 2 2 6 3 3 2" xfId="41187"/>
    <cellStyle name="Input 2 2 2 2 6 3 4" xfId="30169"/>
    <cellStyle name="Input 2 2 2 2 6 3 5" xfId="21654"/>
    <cellStyle name="Input 2 2 2 2 6 4" xfId="5283"/>
    <cellStyle name="Input 2 2 2 2 6 4 2" xfId="13476"/>
    <cellStyle name="Input 2 2 2 2 6 4 2 2" xfId="42258"/>
    <cellStyle name="Input 2 2 2 2 6 4 3" xfId="17682"/>
    <cellStyle name="Input 2 2 2 2 6 4 3 2" xfId="46463"/>
    <cellStyle name="Input 2 2 2 2 6 4 4" xfId="34301"/>
    <cellStyle name="Input 2 2 2 2 6 4 5" xfId="25646"/>
    <cellStyle name="Input 2 2 2 2 6 5" xfId="12268"/>
    <cellStyle name="Input 2 2 2 2 6 5 2" xfId="41189"/>
    <cellStyle name="Input 2 2 2 2 6 6" xfId="30167"/>
    <cellStyle name="Input 2 2 2 2 6 7" xfId="21652"/>
    <cellStyle name="Input 2 2 2 2 7" xfId="1142"/>
    <cellStyle name="Input 2 2 2 2 7 2" xfId="5286"/>
    <cellStyle name="Input 2 2 2 2 7 2 2" xfId="13479"/>
    <cellStyle name="Input 2 2 2 2 7 2 2 2" xfId="42261"/>
    <cellStyle name="Input 2 2 2 2 7 2 3" xfId="17685"/>
    <cellStyle name="Input 2 2 2 2 7 2 3 2" xfId="46466"/>
    <cellStyle name="Input 2 2 2 2 7 2 4" xfId="34304"/>
    <cellStyle name="Input 2 2 2 2 7 2 5" xfId="25649"/>
    <cellStyle name="Input 2 2 2 2 7 3" xfId="12265"/>
    <cellStyle name="Input 2 2 2 2 7 3 2" xfId="41186"/>
    <cellStyle name="Input 2 2 2 2 7 4" xfId="30170"/>
    <cellStyle name="Input 2 2 2 2 7 5" xfId="21655"/>
    <cellStyle name="Input 2 2 2 2 8" xfId="1143"/>
    <cellStyle name="Input 2 2 2 2 8 2" xfId="5287"/>
    <cellStyle name="Input 2 2 2 2 8 2 2" xfId="13480"/>
    <cellStyle name="Input 2 2 2 2 8 2 2 2" xfId="42262"/>
    <cellStyle name="Input 2 2 2 2 8 2 3" xfId="17686"/>
    <cellStyle name="Input 2 2 2 2 8 2 3 2" xfId="46467"/>
    <cellStyle name="Input 2 2 2 2 8 2 4" xfId="34305"/>
    <cellStyle name="Input 2 2 2 2 8 2 5" xfId="25650"/>
    <cellStyle name="Input 2 2 2 2 8 3" xfId="12264"/>
    <cellStyle name="Input 2 2 2 2 8 3 2" xfId="41185"/>
    <cellStyle name="Input 2 2 2 2 8 4" xfId="30171"/>
    <cellStyle name="Input 2 2 2 2 8 5" xfId="21656"/>
    <cellStyle name="Input 2 2 2 2 9" xfId="1144"/>
    <cellStyle name="Input 2 2 2 2 9 2" xfId="5288"/>
    <cellStyle name="Input 2 2 2 2 9 2 2" xfId="13481"/>
    <cellStyle name="Input 2 2 2 2 9 2 2 2" xfId="42263"/>
    <cellStyle name="Input 2 2 2 2 9 2 3" xfId="17687"/>
    <cellStyle name="Input 2 2 2 2 9 2 3 2" xfId="46468"/>
    <cellStyle name="Input 2 2 2 2 9 2 4" xfId="34306"/>
    <cellStyle name="Input 2 2 2 2 9 2 5" xfId="25651"/>
    <cellStyle name="Input 2 2 2 2 9 3" xfId="12263"/>
    <cellStyle name="Input 2 2 2 2 9 3 2" xfId="41184"/>
    <cellStyle name="Input 2 2 2 2 9 4" xfId="30172"/>
    <cellStyle name="Input 2 2 2 2 9 5" xfId="21657"/>
    <cellStyle name="Input 2 2 2 3" xfId="1145"/>
    <cellStyle name="Input 2 2 2 3 2" xfId="1146"/>
    <cellStyle name="Input 2 2 2 3 2 2" xfId="5290"/>
    <cellStyle name="Input 2 2 2 3 2 2 2" xfId="13483"/>
    <cellStyle name="Input 2 2 2 3 2 2 2 2" xfId="42265"/>
    <cellStyle name="Input 2 2 2 3 2 2 3" xfId="17689"/>
    <cellStyle name="Input 2 2 2 3 2 2 3 2" xfId="46470"/>
    <cellStyle name="Input 2 2 2 3 2 2 4" xfId="34308"/>
    <cellStyle name="Input 2 2 2 3 2 2 5" xfId="25653"/>
    <cellStyle name="Input 2 2 2 3 2 3" xfId="12261"/>
    <cellStyle name="Input 2 2 2 3 2 3 2" xfId="41182"/>
    <cellStyle name="Input 2 2 2 3 2 4" xfId="30174"/>
    <cellStyle name="Input 2 2 2 3 2 5" xfId="21659"/>
    <cellStyle name="Input 2 2 2 3 3" xfId="1147"/>
    <cellStyle name="Input 2 2 2 3 3 2" xfId="5291"/>
    <cellStyle name="Input 2 2 2 3 3 2 2" xfId="13484"/>
    <cellStyle name="Input 2 2 2 3 3 2 2 2" xfId="42266"/>
    <cellStyle name="Input 2 2 2 3 3 2 3" xfId="17690"/>
    <cellStyle name="Input 2 2 2 3 3 2 3 2" xfId="46471"/>
    <cellStyle name="Input 2 2 2 3 3 2 4" xfId="34309"/>
    <cellStyle name="Input 2 2 2 3 3 2 5" xfId="25654"/>
    <cellStyle name="Input 2 2 2 3 3 3" xfId="12260"/>
    <cellStyle name="Input 2 2 2 3 3 3 2" xfId="41181"/>
    <cellStyle name="Input 2 2 2 3 3 4" xfId="30175"/>
    <cellStyle name="Input 2 2 2 3 3 5" xfId="21660"/>
    <cellStyle name="Input 2 2 2 3 4" xfId="1148"/>
    <cellStyle name="Input 2 2 2 3 4 2" xfId="5292"/>
    <cellStyle name="Input 2 2 2 3 4 2 2" xfId="13485"/>
    <cellStyle name="Input 2 2 2 3 4 2 2 2" xfId="42267"/>
    <cellStyle name="Input 2 2 2 3 4 2 3" xfId="17691"/>
    <cellStyle name="Input 2 2 2 3 4 2 3 2" xfId="46472"/>
    <cellStyle name="Input 2 2 2 3 4 2 4" xfId="34310"/>
    <cellStyle name="Input 2 2 2 3 4 2 5" xfId="25655"/>
    <cellStyle name="Input 2 2 2 3 4 3" xfId="12259"/>
    <cellStyle name="Input 2 2 2 3 4 3 2" xfId="41180"/>
    <cellStyle name="Input 2 2 2 3 4 4" xfId="30176"/>
    <cellStyle name="Input 2 2 2 3 4 5" xfId="21661"/>
    <cellStyle name="Input 2 2 2 3 5" xfId="5289"/>
    <cellStyle name="Input 2 2 2 3 5 2" xfId="13482"/>
    <cellStyle name="Input 2 2 2 3 5 2 2" xfId="42264"/>
    <cellStyle name="Input 2 2 2 3 5 3" xfId="17688"/>
    <cellStyle name="Input 2 2 2 3 5 3 2" xfId="46469"/>
    <cellStyle name="Input 2 2 2 3 5 4" xfId="34307"/>
    <cellStyle name="Input 2 2 2 3 5 5" xfId="25652"/>
    <cellStyle name="Input 2 2 2 3 6" xfId="12262"/>
    <cellStyle name="Input 2 2 2 3 6 2" xfId="41183"/>
    <cellStyle name="Input 2 2 2 3 7" xfId="30173"/>
    <cellStyle name="Input 2 2 2 3 8" xfId="21658"/>
    <cellStyle name="Input 2 2 2 4" xfId="1149"/>
    <cellStyle name="Input 2 2 2 4 2" xfId="1150"/>
    <cellStyle name="Input 2 2 2 4 2 2" xfId="5294"/>
    <cellStyle name="Input 2 2 2 4 2 2 2" xfId="13487"/>
    <cellStyle name="Input 2 2 2 4 2 2 2 2" xfId="42269"/>
    <cellStyle name="Input 2 2 2 4 2 2 3" xfId="17693"/>
    <cellStyle name="Input 2 2 2 4 2 2 3 2" xfId="46474"/>
    <cellStyle name="Input 2 2 2 4 2 2 4" xfId="34312"/>
    <cellStyle name="Input 2 2 2 4 2 2 5" xfId="25657"/>
    <cellStyle name="Input 2 2 2 4 2 3" xfId="12257"/>
    <cellStyle name="Input 2 2 2 4 2 3 2" xfId="41178"/>
    <cellStyle name="Input 2 2 2 4 2 4" xfId="30178"/>
    <cellStyle name="Input 2 2 2 4 2 5" xfId="21663"/>
    <cellStyle name="Input 2 2 2 4 3" xfId="1151"/>
    <cellStyle name="Input 2 2 2 4 3 2" xfId="5295"/>
    <cellStyle name="Input 2 2 2 4 3 2 2" xfId="13488"/>
    <cellStyle name="Input 2 2 2 4 3 2 2 2" xfId="42270"/>
    <cellStyle name="Input 2 2 2 4 3 2 3" xfId="17694"/>
    <cellStyle name="Input 2 2 2 4 3 2 3 2" xfId="46475"/>
    <cellStyle name="Input 2 2 2 4 3 2 4" xfId="34313"/>
    <cellStyle name="Input 2 2 2 4 3 2 5" xfId="25658"/>
    <cellStyle name="Input 2 2 2 4 3 3" xfId="12256"/>
    <cellStyle name="Input 2 2 2 4 3 3 2" xfId="41177"/>
    <cellStyle name="Input 2 2 2 4 3 4" xfId="30179"/>
    <cellStyle name="Input 2 2 2 4 3 5" xfId="21664"/>
    <cellStyle name="Input 2 2 2 4 4" xfId="5293"/>
    <cellStyle name="Input 2 2 2 4 4 2" xfId="13486"/>
    <cellStyle name="Input 2 2 2 4 4 2 2" xfId="42268"/>
    <cellStyle name="Input 2 2 2 4 4 3" xfId="17692"/>
    <cellStyle name="Input 2 2 2 4 4 3 2" xfId="46473"/>
    <cellStyle name="Input 2 2 2 4 4 4" xfId="34311"/>
    <cellStyle name="Input 2 2 2 4 4 5" xfId="25656"/>
    <cellStyle name="Input 2 2 2 4 5" xfId="12258"/>
    <cellStyle name="Input 2 2 2 4 5 2" xfId="41179"/>
    <cellStyle name="Input 2 2 2 4 6" xfId="30177"/>
    <cellStyle name="Input 2 2 2 4 7" xfId="21662"/>
    <cellStyle name="Input 2 2 2 5" xfId="1152"/>
    <cellStyle name="Input 2 2 2 5 2" xfId="1153"/>
    <cellStyle name="Input 2 2 2 5 2 2" xfId="5297"/>
    <cellStyle name="Input 2 2 2 5 2 2 2" xfId="13490"/>
    <cellStyle name="Input 2 2 2 5 2 2 2 2" xfId="42272"/>
    <cellStyle name="Input 2 2 2 5 2 2 3" xfId="17696"/>
    <cellStyle name="Input 2 2 2 5 2 2 3 2" xfId="46477"/>
    <cellStyle name="Input 2 2 2 5 2 2 4" xfId="34315"/>
    <cellStyle name="Input 2 2 2 5 2 2 5" xfId="25660"/>
    <cellStyle name="Input 2 2 2 5 2 3" xfId="12254"/>
    <cellStyle name="Input 2 2 2 5 2 3 2" xfId="41175"/>
    <cellStyle name="Input 2 2 2 5 2 4" xfId="30181"/>
    <cellStyle name="Input 2 2 2 5 2 5" xfId="21666"/>
    <cellStyle name="Input 2 2 2 5 3" xfId="1154"/>
    <cellStyle name="Input 2 2 2 5 3 2" xfId="5298"/>
    <cellStyle name="Input 2 2 2 5 3 2 2" xfId="13491"/>
    <cellStyle name="Input 2 2 2 5 3 2 2 2" xfId="42273"/>
    <cellStyle name="Input 2 2 2 5 3 2 3" xfId="17697"/>
    <cellStyle name="Input 2 2 2 5 3 2 3 2" xfId="46478"/>
    <cellStyle name="Input 2 2 2 5 3 2 4" xfId="34316"/>
    <cellStyle name="Input 2 2 2 5 3 2 5" xfId="25661"/>
    <cellStyle name="Input 2 2 2 5 3 3" xfId="12253"/>
    <cellStyle name="Input 2 2 2 5 3 3 2" xfId="41174"/>
    <cellStyle name="Input 2 2 2 5 3 4" xfId="30182"/>
    <cellStyle name="Input 2 2 2 5 3 5" xfId="21667"/>
    <cellStyle name="Input 2 2 2 5 4" xfId="5296"/>
    <cellStyle name="Input 2 2 2 5 4 2" xfId="13489"/>
    <cellStyle name="Input 2 2 2 5 4 2 2" xfId="42271"/>
    <cellStyle name="Input 2 2 2 5 4 3" xfId="17695"/>
    <cellStyle name="Input 2 2 2 5 4 3 2" xfId="46476"/>
    <cellStyle name="Input 2 2 2 5 4 4" xfId="34314"/>
    <cellStyle name="Input 2 2 2 5 4 5" xfId="25659"/>
    <cellStyle name="Input 2 2 2 5 5" xfId="12255"/>
    <cellStyle name="Input 2 2 2 5 5 2" xfId="41176"/>
    <cellStyle name="Input 2 2 2 5 6" xfId="30180"/>
    <cellStyle name="Input 2 2 2 5 7" xfId="21665"/>
    <cellStyle name="Input 2 2 2 6" xfId="1155"/>
    <cellStyle name="Input 2 2 2 6 2" xfId="1156"/>
    <cellStyle name="Input 2 2 2 6 2 2" xfId="5300"/>
    <cellStyle name="Input 2 2 2 6 2 2 2" xfId="13493"/>
    <cellStyle name="Input 2 2 2 6 2 2 2 2" xfId="42275"/>
    <cellStyle name="Input 2 2 2 6 2 2 3" xfId="17699"/>
    <cellStyle name="Input 2 2 2 6 2 2 3 2" xfId="46480"/>
    <cellStyle name="Input 2 2 2 6 2 2 4" xfId="34318"/>
    <cellStyle name="Input 2 2 2 6 2 2 5" xfId="25663"/>
    <cellStyle name="Input 2 2 2 6 2 3" xfId="12251"/>
    <cellStyle name="Input 2 2 2 6 2 3 2" xfId="41172"/>
    <cellStyle name="Input 2 2 2 6 2 4" xfId="30184"/>
    <cellStyle name="Input 2 2 2 6 2 5" xfId="21669"/>
    <cellStyle name="Input 2 2 2 6 3" xfId="1157"/>
    <cellStyle name="Input 2 2 2 6 3 2" xfId="5301"/>
    <cellStyle name="Input 2 2 2 6 3 2 2" xfId="13494"/>
    <cellStyle name="Input 2 2 2 6 3 2 2 2" xfId="42276"/>
    <cellStyle name="Input 2 2 2 6 3 2 3" xfId="17700"/>
    <cellStyle name="Input 2 2 2 6 3 2 3 2" xfId="46481"/>
    <cellStyle name="Input 2 2 2 6 3 2 4" xfId="34319"/>
    <cellStyle name="Input 2 2 2 6 3 2 5" xfId="25664"/>
    <cellStyle name="Input 2 2 2 6 3 3" xfId="12250"/>
    <cellStyle name="Input 2 2 2 6 3 3 2" xfId="41171"/>
    <cellStyle name="Input 2 2 2 6 3 4" xfId="30185"/>
    <cellStyle name="Input 2 2 2 6 3 5" xfId="21670"/>
    <cellStyle name="Input 2 2 2 6 4" xfId="5299"/>
    <cellStyle name="Input 2 2 2 6 4 2" xfId="13492"/>
    <cellStyle name="Input 2 2 2 6 4 2 2" xfId="42274"/>
    <cellStyle name="Input 2 2 2 6 4 3" xfId="17698"/>
    <cellStyle name="Input 2 2 2 6 4 3 2" xfId="46479"/>
    <cellStyle name="Input 2 2 2 6 4 4" xfId="34317"/>
    <cellStyle name="Input 2 2 2 6 4 5" xfId="25662"/>
    <cellStyle name="Input 2 2 2 6 5" xfId="12252"/>
    <cellStyle name="Input 2 2 2 6 5 2" xfId="41173"/>
    <cellStyle name="Input 2 2 2 6 6" xfId="30183"/>
    <cellStyle name="Input 2 2 2 6 7" xfId="21668"/>
    <cellStyle name="Input 2 2 2 7" xfId="1158"/>
    <cellStyle name="Input 2 2 2 7 2" xfId="1159"/>
    <cellStyle name="Input 2 2 2 7 2 2" xfId="5303"/>
    <cellStyle name="Input 2 2 2 7 2 2 2" xfId="13496"/>
    <cellStyle name="Input 2 2 2 7 2 2 2 2" xfId="42278"/>
    <cellStyle name="Input 2 2 2 7 2 2 3" xfId="17702"/>
    <cellStyle name="Input 2 2 2 7 2 2 3 2" xfId="46483"/>
    <cellStyle name="Input 2 2 2 7 2 2 4" xfId="34321"/>
    <cellStyle name="Input 2 2 2 7 2 2 5" xfId="25666"/>
    <cellStyle name="Input 2 2 2 7 2 3" xfId="12248"/>
    <cellStyle name="Input 2 2 2 7 2 3 2" xfId="41169"/>
    <cellStyle name="Input 2 2 2 7 2 4" xfId="30187"/>
    <cellStyle name="Input 2 2 2 7 2 5" xfId="21672"/>
    <cellStyle name="Input 2 2 2 7 3" xfId="1160"/>
    <cellStyle name="Input 2 2 2 7 3 2" xfId="5304"/>
    <cellStyle name="Input 2 2 2 7 3 2 2" xfId="13497"/>
    <cellStyle name="Input 2 2 2 7 3 2 2 2" xfId="42279"/>
    <cellStyle name="Input 2 2 2 7 3 2 3" xfId="17703"/>
    <cellStyle name="Input 2 2 2 7 3 2 3 2" xfId="46484"/>
    <cellStyle name="Input 2 2 2 7 3 2 4" xfId="34322"/>
    <cellStyle name="Input 2 2 2 7 3 2 5" xfId="25667"/>
    <cellStyle name="Input 2 2 2 7 3 3" xfId="12247"/>
    <cellStyle name="Input 2 2 2 7 3 3 2" xfId="41168"/>
    <cellStyle name="Input 2 2 2 7 3 4" xfId="30188"/>
    <cellStyle name="Input 2 2 2 7 3 5" xfId="21673"/>
    <cellStyle name="Input 2 2 2 7 4" xfId="5302"/>
    <cellStyle name="Input 2 2 2 7 4 2" xfId="13495"/>
    <cellStyle name="Input 2 2 2 7 4 2 2" xfId="42277"/>
    <cellStyle name="Input 2 2 2 7 4 3" xfId="17701"/>
    <cellStyle name="Input 2 2 2 7 4 3 2" xfId="46482"/>
    <cellStyle name="Input 2 2 2 7 4 4" xfId="34320"/>
    <cellStyle name="Input 2 2 2 7 4 5" xfId="25665"/>
    <cellStyle name="Input 2 2 2 7 5" xfId="12249"/>
    <cellStyle name="Input 2 2 2 7 5 2" xfId="41170"/>
    <cellStyle name="Input 2 2 2 7 6" xfId="30186"/>
    <cellStyle name="Input 2 2 2 7 7" xfId="21671"/>
    <cellStyle name="Input 2 2 2 8" xfId="1161"/>
    <cellStyle name="Input 2 2 2 8 2" xfId="5305"/>
    <cellStyle name="Input 2 2 2 8 2 2" xfId="13498"/>
    <cellStyle name="Input 2 2 2 8 2 2 2" xfId="42280"/>
    <cellStyle name="Input 2 2 2 8 2 3" xfId="17704"/>
    <cellStyle name="Input 2 2 2 8 2 3 2" xfId="46485"/>
    <cellStyle name="Input 2 2 2 8 2 4" xfId="34323"/>
    <cellStyle name="Input 2 2 2 8 2 5" xfId="25668"/>
    <cellStyle name="Input 2 2 2 8 3" xfId="12246"/>
    <cellStyle name="Input 2 2 2 8 3 2" xfId="41167"/>
    <cellStyle name="Input 2 2 2 8 4" xfId="30189"/>
    <cellStyle name="Input 2 2 2 8 5" xfId="21674"/>
    <cellStyle name="Input 2 2 2 9" xfId="1162"/>
    <cellStyle name="Input 2 2 2 9 2" xfId="5306"/>
    <cellStyle name="Input 2 2 2 9 2 2" xfId="13499"/>
    <cellStyle name="Input 2 2 2 9 2 2 2" xfId="42281"/>
    <cellStyle name="Input 2 2 2 9 2 3" xfId="17705"/>
    <cellStyle name="Input 2 2 2 9 2 3 2" xfId="46486"/>
    <cellStyle name="Input 2 2 2 9 2 4" xfId="34324"/>
    <cellStyle name="Input 2 2 2 9 2 5" xfId="25669"/>
    <cellStyle name="Input 2 2 2 9 3" xfId="12245"/>
    <cellStyle name="Input 2 2 2 9 3 2" xfId="41166"/>
    <cellStyle name="Input 2 2 2 9 4" xfId="30190"/>
    <cellStyle name="Input 2 2 2 9 5" xfId="21675"/>
    <cellStyle name="Input 2 2 3" xfId="274"/>
    <cellStyle name="Input 2 2 3 10" xfId="8782"/>
    <cellStyle name="Input 2 2 3 10 2" xfId="16975"/>
    <cellStyle name="Input 2 2 3 10 2 2" xfId="45757"/>
    <cellStyle name="Input 2 2 3 10 3" xfId="21181"/>
    <cellStyle name="Input 2 2 3 10 3 2" xfId="49962"/>
    <cellStyle name="Input 2 2 3 10 4" xfId="37800"/>
    <cellStyle name="Input 2 2 3 10 5" xfId="29145"/>
    <cellStyle name="Input 2 2 3 11" xfId="5307"/>
    <cellStyle name="Input 2 2 3 11 2" xfId="13500"/>
    <cellStyle name="Input 2 2 3 11 2 2" xfId="42282"/>
    <cellStyle name="Input 2 2 3 11 3" xfId="17706"/>
    <cellStyle name="Input 2 2 3 11 3 2" xfId="46487"/>
    <cellStyle name="Input 2 2 3 11 4" xfId="34325"/>
    <cellStyle name="Input 2 2 3 11 5" xfId="25670"/>
    <cellStyle name="Input 2 2 3 12" xfId="1163"/>
    <cellStyle name="Input 2 2 3 12 2" xfId="30191"/>
    <cellStyle name="Input 2 2 3 13" xfId="12244"/>
    <cellStyle name="Input 2 2 3 13 2" xfId="41165"/>
    <cellStyle name="Input 2 2 3 14" xfId="29351"/>
    <cellStyle name="Input 2 2 3 15" xfId="21676"/>
    <cellStyle name="Input 2 2 3 2" xfId="339"/>
    <cellStyle name="Input 2 2 3 2 10" xfId="8836"/>
    <cellStyle name="Input 2 2 3 2 10 2" xfId="17029"/>
    <cellStyle name="Input 2 2 3 2 10 2 2" xfId="45811"/>
    <cellStyle name="Input 2 2 3 2 10 3" xfId="21235"/>
    <cellStyle name="Input 2 2 3 2 10 3 2" xfId="50016"/>
    <cellStyle name="Input 2 2 3 2 10 4" xfId="37854"/>
    <cellStyle name="Input 2 2 3 2 10 5" xfId="29199"/>
    <cellStyle name="Input 2 2 3 2 11" xfId="5308"/>
    <cellStyle name="Input 2 2 3 2 11 2" xfId="13501"/>
    <cellStyle name="Input 2 2 3 2 11 2 2" xfId="42283"/>
    <cellStyle name="Input 2 2 3 2 11 3" xfId="17707"/>
    <cellStyle name="Input 2 2 3 2 11 3 2" xfId="46488"/>
    <cellStyle name="Input 2 2 3 2 11 4" xfId="34326"/>
    <cellStyle name="Input 2 2 3 2 11 5" xfId="25671"/>
    <cellStyle name="Input 2 2 3 2 12" xfId="1164"/>
    <cellStyle name="Input 2 2 3 2 12 2" xfId="30192"/>
    <cellStyle name="Input 2 2 3 2 13" xfId="12243"/>
    <cellStyle name="Input 2 2 3 2 13 2" xfId="41164"/>
    <cellStyle name="Input 2 2 3 2 14" xfId="29405"/>
    <cellStyle name="Input 2 2 3 2 15" xfId="21677"/>
    <cellStyle name="Input 2 2 3 2 2" xfId="1165"/>
    <cellStyle name="Input 2 2 3 2 2 2" xfId="1166"/>
    <cellStyle name="Input 2 2 3 2 2 2 2" xfId="5310"/>
    <cellStyle name="Input 2 2 3 2 2 2 2 2" xfId="13503"/>
    <cellStyle name="Input 2 2 3 2 2 2 2 2 2" xfId="42285"/>
    <cellStyle name="Input 2 2 3 2 2 2 2 3" xfId="17709"/>
    <cellStyle name="Input 2 2 3 2 2 2 2 3 2" xfId="46490"/>
    <cellStyle name="Input 2 2 3 2 2 2 2 4" xfId="34328"/>
    <cellStyle name="Input 2 2 3 2 2 2 2 5" xfId="25673"/>
    <cellStyle name="Input 2 2 3 2 2 2 3" xfId="12241"/>
    <cellStyle name="Input 2 2 3 2 2 2 3 2" xfId="41162"/>
    <cellStyle name="Input 2 2 3 2 2 2 4" xfId="30194"/>
    <cellStyle name="Input 2 2 3 2 2 2 5" xfId="21679"/>
    <cellStyle name="Input 2 2 3 2 2 3" xfId="1167"/>
    <cellStyle name="Input 2 2 3 2 2 3 2" xfId="5311"/>
    <cellStyle name="Input 2 2 3 2 2 3 2 2" xfId="13504"/>
    <cellStyle name="Input 2 2 3 2 2 3 2 2 2" xfId="42286"/>
    <cellStyle name="Input 2 2 3 2 2 3 2 3" xfId="17710"/>
    <cellStyle name="Input 2 2 3 2 2 3 2 3 2" xfId="46491"/>
    <cellStyle name="Input 2 2 3 2 2 3 2 4" xfId="34329"/>
    <cellStyle name="Input 2 2 3 2 2 3 2 5" xfId="25674"/>
    <cellStyle name="Input 2 2 3 2 2 3 3" xfId="12240"/>
    <cellStyle name="Input 2 2 3 2 2 3 3 2" xfId="41161"/>
    <cellStyle name="Input 2 2 3 2 2 3 4" xfId="30195"/>
    <cellStyle name="Input 2 2 3 2 2 3 5" xfId="21680"/>
    <cellStyle name="Input 2 2 3 2 2 4" xfId="5309"/>
    <cellStyle name="Input 2 2 3 2 2 4 2" xfId="13502"/>
    <cellStyle name="Input 2 2 3 2 2 4 2 2" xfId="42284"/>
    <cellStyle name="Input 2 2 3 2 2 4 3" xfId="17708"/>
    <cellStyle name="Input 2 2 3 2 2 4 3 2" xfId="46489"/>
    <cellStyle name="Input 2 2 3 2 2 4 4" xfId="34327"/>
    <cellStyle name="Input 2 2 3 2 2 4 5" xfId="25672"/>
    <cellStyle name="Input 2 2 3 2 2 5" xfId="12242"/>
    <cellStyle name="Input 2 2 3 2 2 5 2" xfId="41163"/>
    <cellStyle name="Input 2 2 3 2 2 6" xfId="30193"/>
    <cellStyle name="Input 2 2 3 2 2 7" xfId="21678"/>
    <cellStyle name="Input 2 2 3 2 3" xfId="1168"/>
    <cellStyle name="Input 2 2 3 2 3 2" xfId="1169"/>
    <cellStyle name="Input 2 2 3 2 3 2 2" xfId="5313"/>
    <cellStyle name="Input 2 2 3 2 3 2 2 2" xfId="13506"/>
    <cellStyle name="Input 2 2 3 2 3 2 2 2 2" xfId="42288"/>
    <cellStyle name="Input 2 2 3 2 3 2 2 3" xfId="17712"/>
    <cellStyle name="Input 2 2 3 2 3 2 2 3 2" xfId="46493"/>
    <cellStyle name="Input 2 2 3 2 3 2 2 4" xfId="34331"/>
    <cellStyle name="Input 2 2 3 2 3 2 2 5" xfId="25676"/>
    <cellStyle name="Input 2 2 3 2 3 2 3" xfId="12238"/>
    <cellStyle name="Input 2 2 3 2 3 2 3 2" xfId="41159"/>
    <cellStyle name="Input 2 2 3 2 3 2 4" xfId="30197"/>
    <cellStyle name="Input 2 2 3 2 3 2 5" xfId="21682"/>
    <cellStyle name="Input 2 2 3 2 3 3" xfId="1170"/>
    <cellStyle name="Input 2 2 3 2 3 3 2" xfId="5314"/>
    <cellStyle name="Input 2 2 3 2 3 3 2 2" xfId="13507"/>
    <cellStyle name="Input 2 2 3 2 3 3 2 2 2" xfId="42289"/>
    <cellStyle name="Input 2 2 3 2 3 3 2 3" xfId="17713"/>
    <cellStyle name="Input 2 2 3 2 3 3 2 3 2" xfId="46494"/>
    <cellStyle name="Input 2 2 3 2 3 3 2 4" xfId="34332"/>
    <cellStyle name="Input 2 2 3 2 3 3 2 5" xfId="25677"/>
    <cellStyle name="Input 2 2 3 2 3 3 3" xfId="12237"/>
    <cellStyle name="Input 2 2 3 2 3 3 3 2" xfId="41158"/>
    <cellStyle name="Input 2 2 3 2 3 3 4" xfId="30198"/>
    <cellStyle name="Input 2 2 3 2 3 3 5" xfId="21683"/>
    <cellStyle name="Input 2 2 3 2 3 4" xfId="1171"/>
    <cellStyle name="Input 2 2 3 2 3 4 2" xfId="5315"/>
    <cellStyle name="Input 2 2 3 2 3 4 2 2" xfId="13508"/>
    <cellStyle name="Input 2 2 3 2 3 4 2 2 2" xfId="42290"/>
    <cellStyle name="Input 2 2 3 2 3 4 2 3" xfId="17714"/>
    <cellStyle name="Input 2 2 3 2 3 4 2 3 2" xfId="46495"/>
    <cellStyle name="Input 2 2 3 2 3 4 2 4" xfId="34333"/>
    <cellStyle name="Input 2 2 3 2 3 4 2 5" xfId="25678"/>
    <cellStyle name="Input 2 2 3 2 3 4 3" xfId="12236"/>
    <cellStyle name="Input 2 2 3 2 3 4 3 2" xfId="41157"/>
    <cellStyle name="Input 2 2 3 2 3 4 4" xfId="30199"/>
    <cellStyle name="Input 2 2 3 2 3 4 5" xfId="21684"/>
    <cellStyle name="Input 2 2 3 2 3 5" xfId="5312"/>
    <cellStyle name="Input 2 2 3 2 3 5 2" xfId="13505"/>
    <cellStyle name="Input 2 2 3 2 3 5 2 2" xfId="42287"/>
    <cellStyle name="Input 2 2 3 2 3 5 3" xfId="17711"/>
    <cellStyle name="Input 2 2 3 2 3 5 3 2" xfId="46492"/>
    <cellStyle name="Input 2 2 3 2 3 5 4" xfId="34330"/>
    <cellStyle name="Input 2 2 3 2 3 5 5" xfId="25675"/>
    <cellStyle name="Input 2 2 3 2 3 6" xfId="12239"/>
    <cellStyle name="Input 2 2 3 2 3 6 2" xfId="41160"/>
    <cellStyle name="Input 2 2 3 2 3 7" xfId="30196"/>
    <cellStyle name="Input 2 2 3 2 3 8" xfId="21681"/>
    <cellStyle name="Input 2 2 3 2 4" xfId="1172"/>
    <cellStyle name="Input 2 2 3 2 4 2" xfId="1173"/>
    <cellStyle name="Input 2 2 3 2 4 2 2" xfId="5317"/>
    <cellStyle name="Input 2 2 3 2 4 2 2 2" xfId="13510"/>
    <cellStyle name="Input 2 2 3 2 4 2 2 2 2" xfId="42292"/>
    <cellStyle name="Input 2 2 3 2 4 2 2 3" xfId="17716"/>
    <cellStyle name="Input 2 2 3 2 4 2 2 3 2" xfId="46497"/>
    <cellStyle name="Input 2 2 3 2 4 2 2 4" xfId="34335"/>
    <cellStyle name="Input 2 2 3 2 4 2 2 5" xfId="25680"/>
    <cellStyle name="Input 2 2 3 2 4 2 3" xfId="12234"/>
    <cellStyle name="Input 2 2 3 2 4 2 3 2" xfId="41155"/>
    <cellStyle name="Input 2 2 3 2 4 2 4" xfId="30201"/>
    <cellStyle name="Input 2 2 3 2 4 2 5" xfId="21686"/>
    <cellStyle name="Input 2 2 3 2 4 3" xfId="1174"/>
    <cellStyle name="Input 2 2 3 2 4 3 2" xfId="5318"/>
    <cellStyle name="Input 2 2 3 2 4 3 2 2" xfId="13511"/>
    <cellStyle name="Input 2 2 3 2 4 3 2 2 2" xfId="42293"/>
    <cellStyle name="Input 2 2 3 2 4 3 2 3" xfId="17717"/>
    <cellStyle name="Input 2 2 3 2 4 3 2 3 2" xfId="46498"/>
    <cellStyle name="Input 2 2 3 2 4 3 2 4" xfId="34336"/>
    <cellStyle name="Input 2 2 3 2 4 3 2 5" xfId="25681"/>
    <cellStyle name="Input 2 2 3 2 4 3 3" xfId="12233"/>
    <cellStyle name="Input 2 2 3 2 4 3 3 2" xfId="41154"/>
    <cellStyle name="Input 2 2 3 2 4 3 4" xfId="30202"/>
    <cellStyle name="Input 2 2 3 2 4 3 5" xfId="21687"/>
    <cellStyle name="Input 2 2 3 2 4 4" xfId="5316"/>
    <cellStyle name="Input 2 2 3 2 4 4 2" xfId="13509"/>
    <cellStyle name="Input 2 2 3 2 4 4 2 2" xfId="42291"/>
    <cellStyle name="Input 2 2 3 2 4 4 3" xfId="17715"/>
    <cellStyle name="Input 2 2 3 2 4 4 3 2" xfId="46496"/>
    <cellStyle name="Input 2 2 3 2 4 4 4" xfId="34334"/>
    <cellStyle name="Input 2 2 3 2 4 4 5" xfId="25679"/>
    <cellStyle name="Input 2 2 3 2 4 5" xfId="12235"/>
    <cellStyle name="Input 2 2 3 2 4 5 2" xfId="41156"/>
    <cellStyle name="Input 2 2 3 2 4 6" xfId="30200"/>
    <cellStyle name="Input 2 2 3 2 4 7" xfId="21685"/>
    <cellStyle name="Input 2 2 3 2 5" xfId="1175"/>
    <cellStyle name="Input 2 2 3 2 5 2" xfId="1176"/>
    <cellStyle name="Input 2 2 3 2 5 2 2" xfId="5320"/>
    <cellStyle name="Input 2 2 3 2 5 2 2 2" xfId="13513"/>
    <cellStyle name="Input 2 2 3 2 5 2 2 2 2" xfId="42295"/>
    <cellStyle name="Input 2 2 3 2 5 2 2 3" xfId="17719"/>
    <cellStyle name="Input 2 2 3 2 5 2 2 3 2" xfId="46500"/>
    <cellStyle name="Input 2 2 3 2 5 2 2 4" xfId="34338"/>
    <cellStyle name="Input 2 2 3 2 5 2 2 5" xfId="25683"/>
    <cellStyle name="Input 2 2 3 2 5 2 3" xfId="12231"/>
    <cellStyle name="Input 2 2 3 2 5 2 3 2" xfId="41152"/>
    <cellStyle name="Input 2 2 3 2 5 2 4" xfId="30204"/>
    <cellStyle name="Input 2 2 3 2 5 2 5" xfId="21689"/>
    <cellStyle name="Input 2 2 3 2 5 3" xfId="1177"/>
    <cellStyle name="Input 2 2 3 2 5 3 2" xfId="5321"/>
    <cellStyle name="Input 2 2 3 2 5 3 2 2" xfId="13514"/>
    <cellStyle name="Input 2 2 3 2 5 3 2 2 2" xfId="42296"/>
    <cellStyle name="Input 2 2 3 2 5 3 2 3" xfId="17720"/>
    <cellStyle name="Input 2 2 3 2 5 3 2 3 2" xfId="46501"/>
    <cellStyle name="Input 2 2 3 2 5 3 2 4" xfId="34339"/>
    <cellStyle name="Input 2 2 3 2 5 3 2 5" xfId="25684"/>
    <cellStyle name="Input 2 2 3 2 5 3 3" xfId="12230"/>
    <cellStyle name="Input 2 2 3 2 5 3 3 2" xfId="41151"/>
    <cellStyle name="Input 2 2 3 2 5 3 4" xfId="30205"/>
    <cellStyle name="Input 2 2 3 2 5 3 5" xfId="21690"/>
    <cellStyle name="Input 2 2 3 2 5 4" xfId="5319"/>
    <cellStyle name="Input 2 2 3 2 5 4 2" xfId="13512"/>
    <cellStyle name="Input 2 2 3 2 5 4 2 2" xfId="42294"/>
    <cellStyle name="Input 2 2 3 2 5 4 3" xfId="17718"/>
    <cellStyle name="Input 2 2 3 2 5 4 3 2" xfId="46499"/>
    <cellStyle name="Input 2 2 3 2 5 4 4" xfId="34337"/>
    <cellStyle name="Input 2 2 3 2 5 4 5" xfId="25682"/>
    <cellStyle name="Input 2 2 3 2 5 5" xfId="12232"/>
    <cellStyle name="Input 2 2 3 2 5 5 2" xfId="41153"/>
    <cellStyle name="Input 2 2 3 2 5 6" xfId="30203"/>
    <cellStyle name="Input 2 2 3 2 5 7" xfId="21688"/>
    <cellStyle name="Input 2 2 3 2 6" xfId="1178"/>
    <cellStyle name="Input 2 2 3 2 6 2" xfId="1179"/>
    <cellStyle name="Input 2 2 3 2 6 2 2" xfId="5323"/>
    <cellStyle name="Input 2 2 3 2 6 2 2 2" xfId="13516"/>
    <cellStyle name="Input 2 2 3 2 6 2 2 2 2" xfId="42298"/>
    <cellStyle name="Input 2 2 3 2 6 2 2 3" xfId="17722"/>
    <cellStyle name="Input 2 2 3 2 6 2 2 3 2" xfId="46503"/>
    <cellStyle name="Input 2 2 3 2 6 2 2 4" xfId="34341"/>
    <cellStyle name="Input 2 2 3 2 6 2 2 5" xfId="25686"/>
    <cellStyle name="Input 2 2 3 2 6 2 3" xfId="12228"/>
    <cellStyle name="Input 2 2 3 2 6 2 3 2" xfId="41149"/>
    <cellStyle name="Input 2 2 3 2 6 2 4" xfId="30207"/>
    <cellStyle name="Input 2 2 3 2 6 2 5" xfId="21692"/>
    <cellStyle name="Input 2 2 3 2 6 3" xfId="1180"/>
    <cellStyle name="Input 2 2 3 2 6 3 2" xfId="5324"/>
    <cellStyle name="Input 2 2 3 2 6 3 2 2" xfId="13517"/>
    <cellStyle name="Input 2 2 3 2 6 3 2 2 2" xfId="42299"/>
    <cellStyle name="Input 2 2 3 2 6 3 2 3" xfId="17723"/>
    <cellStyle name="Input 2 2 3 2 6 3 2 3 2" xfId="46504"/>
    <cellStyle name="Input 2 2 3 2 6 3 2 4" xfId="34342"/>
    <cellStyle name="Input 2 2 3 2 6 3 2 5" xfId="25687"/>
    <cellStyle name="Input 2 2 3 2 6 3 3" xfId="12227"/>
    <cellStyle name="Input 2 2 3 2 6 3 3 2" xfId="41148"/>
    <cellStyle name="Input 2 2 3 2 6 3 4" xfId="30208"/>
    <cellStyle name="Input 2 2 3 2 6 3 5" xfId="21693"/>
    <cellStyle name="Input 2 2 3 2 6 4" xfId="5322"/>
    <cellStyle name="Input 2 2 3 2 6 4 2" xfId="13515"/>
    <cellStyle name="Input 2 2 3 2 6 4 2 2" xfId="42297"/>
    <cellStyle name="Input 2 2 3 2 6 4 3" xfId="17721"/>
    <cellStyle name="Input 2 2 3 2 6 4 3 2" xfId="46502"/>
    <cellStyle name="Input 2 2 3 2 6 4 4" xfId="34340"/>
    <cellStyle name="Input 2 2 3 2 6 4 5" xfId="25685"/>
    <cellStyle name="Input 2 2 3 2 6 5" xfId="12229"/>
    <cellStyle name="Input 2 2 3 2 6 5 2" xfId="41150"/>
    <cellStyle name="Input 2 2 3 2 6 6" xfId="30206"/>
    <cellStyle name="Input 2 2 3 2 6 7" xfId="21691"/>
    <cellStyle name="Input 2 2 3 2 7" xfId="1181"/>
    <cellStyle name="Input 2 2 3 2 7 2" xfId="5325"/>
    <cellStyle name="Input 2 2 3 2 7 2 2" xfId="13518"/>
    <cellStyle name="Input 2 2 3 2 7 2 2 2" xfId="42300"/>
    <cellStyle name="Input 2 2 3 2 7 2 3" xfId="17724"/>
    <cellStyle name="Input 2 2 3 2 7 2 3 2" xfId="46505"/>
    <cellStyle name="Input 2 2 3 2 7 2 4" xfId="34343"/>
    <cellStyle name="Input 2 2 3 2 7 2 5" xfId="25688"/>
    <cellStyle name="Input 2 2 3 2 7 3" xfId="12226"/>
    <cellStyle name="Input 2 2 3 2 7 3 2" xfId="41147"/>
    <cellStyle name="Input 2 2 3 2 7 4" xfId="30209"/>
    <cellStyle name="Input 2 2 3 2 7 5" xfId="21694"/>
    <cellStyle name="Input 2 2 3 2 8" xfId="1182"/>
    <cellStyle name="Input 2 2 3 2 8 2" xfId="5326"/>
    <cellStyle name="Input 2 2 3 2 8 2 2" xfId="13519"/>
    <cellStyle name="Input 2 2 3 2 8 2 2 2" xfId="42301"/>
    <cellStyle name="Input 2 2 3 2 8 2 3" xfId="17725"/>
    <cellStyle name="Input 2 2 3 2 8 2 3 2" xfId="46506"/>
    <cellStyle name="Input 2 2 3 2 8 2 4" xfId="34344"/>
    <cellStyle name="Input 2 2 3 2 8 2 5" xfId="25689"/>
    <cellStyle name="Input 2 2 3 2 8 3" xfId="12225"/>
    <cellStyle name="Input 2 2 3 2 8 3 2" xfId="41146"/>
    <cellStyle name="Input 2 2 3 2 8 4" xfId="30210"/>
    <cellStyle name="Input 2 2 3 2 8 5" xfId="21695"/>
    <cellStyle name="Input 2 2 3 2 9" xfId="1183"/>
    <cellStyle name="Input 2 2 3 2 9 2" xfId="5327"/>
    <cellStyle name="Input 2 2 3 2 9 2 2" xfId="13520"/>
    <cellStyle name="Input 2 2 3 2 9 2 2 2" xfId="42302"/>
    <cellStyle name="Input 2 2 3 2 9 2 3" xfId="17726"/>
    <cellStyle name="Input 2 2 3 2 9 2 3 2" xfId="46507"/>
    <cellStyle name="Input 2 2 3 2 9 2 4" xfId="34345"/>
    <cellStyle name="Input 2 2 3 2 9 2 5" xfId="25690"/>
    <cellStyle name="Input 2 2 3 2 9 3" xfId="12224"/>
    <cellStyle name="Input 2 2 3 2 9 3 2" xfId="41145"/>
    <cellStyle name="Input 2 2 3 2 9 4" xfId="30211"/>
    <cellStyle name="Input 2 2 3 2 9 5" xfId="21696"/>
    <cellStyle name="Input 2 2 3 3" xfId="1184"/>
    <cellStyle name="Input 2 2 3 3 2" xfId="1185"/>
    <cellStyle name="Input 2 2 3 3 2 2" xfId="5329"/>
    <cellStyle name="Input 2 2 3 3 2 2 2" xfId="13522"/>
    <cellStyle name="Input 2 2 3 3 2 2 2 2" xfId="42304"/>
    <cellStyle name="Input 2 2 3 3 2 2 3" xfId="17728"/>
    <cellStyle name="Input 2 2 3 3 2 2 3 2" xfId="46509"/>
    <cellStyle name="Input 2 2 3 3 2 2 4" xfId="34347"/>
    <cellStyle name="Input 2 2 3 3 2 2 5" xfId="25692"/>
    <cellStyle name="Input 2 2 3 3 2 3" xfId="12222"/>
    <cellStyle name="Input 2 2 3 3 2 3 2" xfId="41143"/>
    <cellStyle name="Input 2 2 3 3 2 4" xfId="30213"/>
    <cellStyle name="Input 2 2 3 3 2 5" xfId="21698"/>
    <cellStyle name="Input 2 2 3 3 3" xfId="1186"/>
    <cellStyle name="Input 2 2 3 3 3 2" xfId="5330"/>
    <cellStyle name="Input 2 2 3 3 3 2 2" xfId="13523"/>
    <cellStyle name="Input 2 2 3 3 3 2 2 2" xfId="42305"/>
    <cellStyle name="Input 2 2 3 3 3 2 3" xfId="17729"/>
    <cellStyle name="Input 2 2 3 3 3 2 3 2" xfId="46510"/>
    <cellStyle name="Input 2 2 3 3 3 2 4" xfId="34348"/>
    <cellStyle name="Input 2 2 3 3 3 2 5" xfId="25693"/>
    <cellStyle name="Input 2 2 3 3 3 3" xfId="12221"/>
    <cellStyle name="Input 2 2 3 3 3 3 2" xfId="41142"/>
    <cellStyle name="Input 2 2 3 3 3 4" xfId="30214"/>
    <cellStyle name="Input 2 2 3 3 3 5" xfId="21699"/>
    <cellStyle name="Input 2 2 3 3 4" xfId="1187"/>
    <cellStyle name="Input 2 2 3 3 4 2" xfId="5331"/>
    <cellStyle name="Input 2 2 3 3 4 2 2" xfId="13524"/>
    <cellStyle name="Input 2 2 3 3 4 2 2 2" xfId="42306"/>
    <cellStyle name="Input 2 2 3 3 4 2 3" xfId="17730"/>
    <cellStyle name="Input 2 2 3 3 4 2 3 2" xfId="46511"/>
    <cellStyle name="Input 2 2 3 3 4 2 4" xfId="34349"/>
    <cellStyle name="Input 2 2 3 3 4 2 5" xfId="25694"/>
    <cellStyle name="Input 2 2 3 3 4 3" xfId="12220"/>
    <cellStyle name="Input 2 2 3 3 4 3 2" xfId="41141"/>
    <cellStyle name="Input 2 2 3 3 4 4" xfId="30215"/>
    <cellStyle name="Input 2 2 3 3 4 5" xfId="21700"/>
    <cellStyle name="Input 2 2 3 3 5" xfId="5328"/>
    <cellStyle name="Input 2 2 3 3 5 2" xfId="13521"/>
    <cellStyle name="Input 2 2 3 3 5 2 2" xfId="42303"/>
    <cellStyle name="Input 2 2 3 3 5 3" xfId="17727"/>
    <cellStyle name="Input 2 2 3 3 5 3 2" xfId="46508"/>
    <cellStyle name="Input 2 2 3 3 5 4" xfId="34346"/>
    <cellStyle name="Input 2 2 3 3 5 5" xfId="25691"/>
    <cellStyle name="Input 2 2 3 3 6" xfId="12223"/>
    <cellStyle name="Input 2 2 3 3 6 2" xfId="41144"/>
    <cellStyle name="Input 2 2 3 3 7" xfId="30212"/>
    <cellStyle name="Input 2 2 3 3 8" xfId="21697"/>
    <cellStyle name="Input 2 2 3 4" xfId="1188"/>
    <cellStyle name="Input 2 2 3 4 2" xfId="1189"/>
    <cellStyle name="Input 2 2 3 4 2 2" xfId="5333"/>
    <cellStyle name="Input 2 2 3 4 2 2 2" xfId="13526"/>
    <cellStyle name="Input 2 2 3 4 2 2 2 2" xfId="42308"/>
    <cellStyle name="Input 2 2 3 4 2 2 3" xfId="17732"/>
    <cellStyle name="Input 2 2 3 4 2 2 3 2" xfId="46513"/>
    <cellStyle name="Input 2 2 3 4 2 2 4" xfId="34351"/>
    <cellStyle name="Input 2 2 3 4 2 2 5" xfId="25696"/>
    <cellStyle name="Input 2 2 3 4 2 3" xfId="12218"/>
    <cellStyle name="Input 2 2 3 4 2 3 2" xfId="41139"/>
    <cellStyle name="Input 2 2 3 4 2 4" xfId="30217"/>
    <cellStyle name="Input 2 2 3 4 2 5" xfId="21702"/>
    <cellStyle name="Input 2 2 3 4 3" xfId="1190"/>
    <cellStyle name="Input 2 2 3 4 3 2" xfId="5334"/>
    <cellStyle name="Input 2 2 3 4 3 2 2" xfId="13527"/>
    <cellStyle name="Input 2 2 3 4 3 2 2 2" xfId="42309"/>
    <cellStyle name="Input 2 2 3 4 3 2 3" xfId="17733"/>
    <cellStyle name="Input 2 2 3 4 3 2 3 2" xfId="46514"/>
    <cellStyle name="Input 2 2 3 4 3 2 4" xfId="34352"/>
    <cellStyle name="Input 2 2 3 4 3 2 5" xfId="25697"/>
    <cellStyle name="Input 2 2 3 4 3 3" xfId="12217"/>
    <cellStyle name="Input 2 2 3 4 3 3 2" xfId="41138"/>
    <cellStyle name="Input 2 2 3 4 3 4" xfId="30218"/>
    <cellStyle name="Input 2 2 3 4 3 5" xfId="21703"/>
    <cellStyle name="Input 2 2 3 4 4" xfId="5332"/>
    <cellStyle name="Input 2 2 3 4 4 2" xfId="13525"/>
    <cellStyle name="Input 2 2 3 4 4 2 2" xfId="42307"/>
    <cellStyle name="Input 2 2 3 4 4 3" xfId="17731"/>
    <cellStyle name="Input 2 2 3 4 4 3 2" xfId="46512"/>
    <cellStyle name="Input 2 2 3 4 4 4" xfId="34350"/>
    <cellStyle name="Input 2 2 3 4 4 5" xfId="25695"/>
    <cellStyle name="Input 2 2 3 4 5" xfId="12219"/>
    <cellStyle name="Input 2 2 3 4 5 2" xfId="41140"/>
    <cellStyle name="Input 2 2 3 4 6" xfId="30216"/>
    <cellStyle name="Input 2 2 3 4 7" xfId="21701"/>
    <cellStyle name="Input 2 2 3 5" xfId="1191"/>
    <cellStyle name="Input 2 2 3 5 2" xfId="1192"/>
    <cellStyle name="Input 2 2 3 5 2 2" xfId="5336"/>
    <cellStyle name="Input 2 2 3 5 2 2 2" xfId="13529"/>
    <cellStyle name="Input 2 2 3 5 2 2 2 2" xfId="42311"/>
    <cellStyle name="Input 2 2 3 5 2 2 3" xfId="17735"/>
    <cellStyle name="Input 2 2 3 5 2 2 3 2" xfId="46516"/>
    <cellStyle name="Input 2 2 3 5 2 2 4" xfId="34354"/>
    <cellStyle name="Input 2 2 3 5 2 2 5" xfId="25699"/>
    <cellStyle name="Input 2 2 3 5 2 3" xfId="12215"/>
    <cellStyle name="Input 2 2 3 5 2 3 2" xfId="41136"/>
    <cellStyle name="Input 2 2 3 5 2 4" xfId="30220"/>
    <cellStyle name="Input 2 2 3 5 2 5" xfId="21705"/>
    <cellStyle name="Input 2 2 3 5 3" xfId="1193"/>
    <cellStyle name="Input 2 2 3 5 3 2" xfId="5337"/>
    <cellStyle name="Input 2 2 3 5 3 2 2" xfId="13530"/>
    <cellStyle name="Input 2 2 3 5 3 2 2 2" xfId="42312"/>
    <cellStyle name="Input 2 2 3 5 3 2 3" xfId="17736"/>
    <cellStyle name="Input 2 2 3 5 3 2 3 2" xfId="46517"/>
    <cellStyle name="Input 2 2 3 5 3 2 4" xfId="34355"/>
    <cellStyle name="Input 2 2 3 5 3 2 5" xfId="25700"/>
    <cellStyle name="Input 2 2 3 5 3 3" xfId="12214"/>
    <cellStyle name="Input 2 2 3 5 3 3 2" xfId="41135"/>
    <cellStyle name="Input 2 2 3 5 3 4" xfId="30221"/>
    <cellStyle name="Input 2 2 3 5 3 5" xfId="21706"/>
    <cellStyle name="Input 2 2 3 5 4" xfId="5335"/>
    <cellStyle name="Input 2 2 3 5 4 2" xfId="13528"/>
    <cellStyle name="Input 2 2 3 5 4 2 2" xfId="42310"/>
    <cellStyle name="Input 2 2 3 5 4 3" xfId="17734"/>
    <cellStyle name="Input 2 2 3 5 4 3 2" xfId="46515"/>
    <cellStyle name="Input 2 2 3 5 4 4" xfId="34353"/>
    <cellStyle name="Input 2 2 3 5 4 5" xfId="25698"/>
    <cellStyle name="Input 2 2 3 5 5" xfId="12216"/>
    <cellStyle name="Input 2 2 3 5 5 2" xfId="41137"/>
    <cellStyle name="Input 2 2 3 5 6" xfId="30219"/>
    <cellStyle name="Input 2 2 3 5 7" xfId="21704"/>
    <cellStyle name="Input 2 2 3 6" xfId="1194"/>
    <cellStyle name="Input 2 2 3 6 2" xfId="1195"/>
    <cellStyle name="Input 2 2 3 6 2 2" xfId="5339"/>
    <cellStyle name="Input 2 2 3 6 2 2 2" xfId="13532"/>
    <cellStyle name="Input 2 2 3 6 2 2 2 2" xfId="42314"/>
    <cellStyle name="Input 2 2 3 6 2 2 3" xfId="17738"/>
    <cellStyle name="Input 2 2 3 6 2 2 3 2" xfId="46519"/>
    <cellStyle name="Input 2 2 3 6 2 2 4" xfId="34357"/>
    <cellStyle name="Input 2 2 3 6 2 2 5" xfId="25702"/>
    <cellStyle name="Input 2 2 3 6 2 3" xfId="12212"/>
    <cellStyle name="Input 2 2 3 6 2 3 2" xfId="41133"/>
    <cellStyle name="Input 2 2 3 6 2 4" xfId="30223"/>
    <cellStyle name="Input 2 2 3 6 2 5" xfId="21708"/>
    <cellStyle name="Input 2 2 3 6 3" xfId="1196"/>
    <cellStyle name="Input 2 2 3 6 3 2" xfId="5340"/>
    <cellStyle name="Input 2 2 3 6 3 2 2" xfId="13533"/>
    <cellStyle name="Input 2 2 3 6 3 2 2 2" xfId="42315"/>
    <cellStyle name="Input 2 2 3 6 3 2 3" xfId="17739"/>
    <cellStyle name="Input 2 2 3 6 3 2 3 2" xfId="46520"/>
    <cellStyle name="Input 2 2 3 6 3 2 4" xfId="34358"/>
    <cellStyle name="Input 2 2 3 6 3 2 5" xfId="25703"/>
    <cellStyle name="Input 2 2 3 6 3 3" xfId="12211"/>
    <cellStyle name="Input 2 2 3 6 3 3 2" xfId="41132"/>
    <cellStyle name="Input 2 2 3 6 3 4" xfId="30224"/>
    <cellStyle name="Input 2 2 3 6 3 5" xfId="21709"/>
    <cellStyle name="Input 2 2 3 6 4" xfId="5338"/>
    <cellStyle name="Input 2 2 3 6 4 2" xfId="13531"/>
    <cellStyle name="Input 2 2 3 6 4 2 2" xfId="42313"/>
    <cellStyle name="Input 2 2 3 6 4 3" xfId="17737"/>
    <cellStyle name="Input 2 2 3 6 4 3 2" xfId="46518"/>
    <cellStyle name="Input 2 2 3 6 4 4" xfId="34356"/>
    <cellStyle name="Input 2 2 3 6 4 5" xfId="25701"/>
    <cellStyle name="Input 2 2 3 6 5" xfId="12213"/>
    <cellStyle name="Input 2 2 3 6 5 2" xfId="41134"/>
    <cellStyle name="Input 2 2 3 6 6" xfId="30222"/>
    <cellStyle name="Input 2 2 3 6 7" xfId="21707"/>
    <cellStyle name="Input 2 2 3 7" xfId="1197"/>
    <cellStyle name="Input 2 2 3 7 2" xfId="1198"/>
    <cellStyle name="Input 2 2 3 7 2 2" xfId="5342"/>
    <cellStyle name="Input 2 2 3 7 2 2 2" xfId="13535"/>
    <cellStyle name="Input 2 2 3 7 2 2 2 2" xfId="42317"/>
    <cellStyle name="Input 2 2 3 7 2 2 3" xfId="17741"/>
    <cellStyle name="Input 2 2 3 7 2 2 3 2" xfId="46522"/>
    <cellStyle name="Input 2 2 3 7 2 2 4" xfId="34360"/>
    <cellStyle name="Input 2 2 3 7 2 2 5" xfId="25705"/>
    <cellStyle name="Input 2 2 3 7 2 3" xfId="12209"/>
    <cellStyle name="Input 2 2 3 7 2 3 2" xfId="41130"/>
    <cellStyle name="Input 2 2 3 7 2 4" xfId="30226"/>
    <cellStyle name="Input 2 2 3 7 2 5" xfId="21711"/>
    <cellStyle name="Input 2 2 3 7 3" xfId="1199"/>
    <cellStyle name="Input 2 2 3 7 3 2" xfId="5343"/>
    <cellStyle name="Input 2 2 3 7 3 2 2" xfId="13536"/>
    <cellStyle name="Input 2 2 3 7 3 2 2 2" xfId="42318"/>
    <cellStyle name="Input 2 2 3 7 3 2 3" xfId="17742"/>
    <cellStyle name="Input 2 2 3 7 3 2 3 2" xfId="46523"/>
    <cellStyle name="Input 2 2 3 7 3 2 4" xfId="34361"/>
    <cellStyle name="Input 2 2 3 7 3 2 5" xfId="25706"/>
    <cellStyle name="Input 2 2 3 7 3 3" xfId="12208"/>
    <cellStyle name="Input 2 2 3 7 3 3 2" xfId="41129"/>
    <cellStyle name="Input 2 2 3 7 3 4" xfId="30227"/>
    <cellStyle name="Input 2 2 3 7 3 5" xfId="21712"/>
    <cellStyle name="Input 2 2 3 7 4" xfId="5341"/>
    <cellStyle name="Input 2 2 3 7 4 2" xfId="13534"/>
    <cellStyle name="Input 2 2 3 7 4 2 2" xfId="42316"/>
    <cellStyle name="Input 2 2 3 7 4 3" xfId="17740"/>
    <cellStyle name="Input 2 2 3 7 4 3 2" xfId="46521"/>
    <cellStyle name="Input 2 2 3 7 4 4" xfId="34359"/>
    <cellStyle name="Input 2 2 3 7 4 5" xfId="25704"/>
    <cellStyle name="Input 2 2 3 7 5" xfId="12210"/>
    <cellStyle name="Input 2 2 3 7 5 2" xfId="41131"/>
    <cellStyle name="Input 2 2 3 7 6" xfId="30225"/>
    <cellStyle name="Input 2 2 3 7 7" xfId="21710"/>
    <cellStyle name="Input 2 2 3 8" xfId="1200"/>
    <cellStyle name="Input 2 2 3 8 2" xfId="5344"/>
    <cellStyle name="Input 2 2 3 8 2 2" xfId="13537"/>
    <cellStyle name="Input 2 2 3 8 2 2 2" xfId="42319"/>
    <cellStyle name="Input 2 2 3 8 2 3" xfId="17743"/>
    <cellStyle name="Input 2 2 3 8 2 3 2" xfId="46524"/>
    <cellStyle name="Input 2 2 3 8 2 4" xfId="34362"/>
    <cellStyle name="Input 2 2 3 8 2 5" xfId="25707"/>
    <cellStyle name="Input 2 2 3 8 3" xfId="12207"/>
    <cellStyle name="Input 2 2 3 8 3 2" xfId="41128"/>
    <cellStyle name="Input 2 2 3 8 4" xfId="30228"/>
    <cellStyle name="Input 2 2 3 8 5" xfId="21713"/>
    <cellStyle name="Input 2 2 3 9" xfId="1201"/>
    <cellStyle name="Input 2 2 3 9 2" xfId="5345"/>
    <cellStyle name="Input 2 2 3 9 2 2" xfId="13538"/>
    <cellStyle name="Input 2 2 3 9 2 2 2" xfId="42320"/>
    <cellStyle name="Input 2 2 3 9 2 3" xfId="17744"/>
    <cellStyle name="Input 2 2 3 9 2 3 2" xfId="46525"/>
    <cellStyle name="Input 2 2 3 9 2 4" xfId="34363"/>
    <cellStyle name="Input 2 2 3 9 2 5" xfId="25708"/>
    <cellStyle name="Input 2 2 3 9 3" xfId="12206"/>
    <cellStyle name="Input 2 2 3 9 3 2" xfId="41127"/>
    <cellStyle name="Input 2 2 3 9 4" xfId="30229"/>
    <cellStyle name="Input 2 2 3 9 5" xfId="21714"/>
    <cellStyle name="Input 2 2 4" xfId="340"/>
    <cellStyle name="Input 2 2 4 10" xfId="8837"/>
    <cellStyle name="Input 2 2 4 10 2" xfId="17030"/>
    <cellStyle name="Input 2 2 4 10 2 2" xfId="45812"/>
    <cellStyle name="Input 2 2 4 10 3" xfId="21236"/>
    <cellStyle name="Input 2 2 4 10 3 2" xfId="50017"/>
    <cellStyle name="Input 2 2 4 10 4" xfId="37855"/>
    <cellStyle name="Input 2 2 4 10 5" xfId="29200"/>
    <cellStyle name="Input 2 2 4 11" xfId="5346"/>
    <cellStyle name="Input 2 2 4 11 2" xfId="13539"/>
    <cellStyle name="Input 2 2 4 11 2 2" xfId="42321"/>
    <cellStyle name="Input 2 2 4 11 3" xfId="17745"/>
    <cellStyle name="Input 2 2 4 11 3 2" xfId="46526"/>
    <cellStyle name="Input 2 2 4 11 4" xfId="34364"/>
    <cellStyle name="Input 2 2 4 11 5" xfId="25709"/>
    <cellStyle name="Input 2 2 4 12" xfId="1202"/>
    <cellStyle name="Input 2 2 4 12 2" xfId="30230"/>
    <cellStyle name="Input 2 2 4 13" xfId="12205"/>
    <cellStyle name="Input 2 2 4 13 2" xfId="41126"/>
    <cellStyle name="Input 2 2 4 14" xfId="29406"/>
    <cellStyle name="Input 2 2 4 15" xfId="21715"/>
    <cellStyle name="Input 2 2 4 2" xfId="1203"/>
    <cellStyle name="Input 2 2 4 2 2" xfId="1204"/>
    <cellStyle name="Input 2 2 4 2 2 2" xfId="5348"/>
    <cellStyle name="Input 2 2 4 2 2 2 2" xfId="13541"/>
    <cellStyle name="Input 2 2 4 2 2 2 2 2" xfId="42323"/>
    <cellStyle name="Input 2 2 4 2 2 2 3" xfId="17747"/>
    <cellStyle name="Input 2 2 4 2 2 2 3 2" xfId="46528"/>
    <cellStyle name="Input 2 2 4 2 2 2 4" xfId="34366"/>
    <cellStyle name="Input 2 2 4 2 2 2 5" xfId="25711"/>
    <cellStyle name="Input 2 2 4 2 2 3" xfId="12203"/>
    <cellStyle name="Input 2 2 4 2 2 3 2" xfId="41124"/>
    <cellStyle name="Input 2 2 4 2 2 4" xfId="30232"/>
    <cellStyle name="Input 2 2 4 2 2 5" xfId="21717"/>
    <cellStyle name="Input 2 2 4 2 3" xfId="1205"/>
    <cellStyle name="Input 2 2 4 2 3 2" xfId="5349"/>
    <cellStyle name="Input 2 2 4 2 3 2 2" xfId="13542"/>
    <cellStyle name="Input 2 2 4 2 3 2 2 2" xfId="42324"/>
    <cellStyle name="Input 2 2 4 2 3 2 3" xfId="17748"/>
    <cellStyle name="Input 2 2 4 2 3 2 3 2" xfId="46529"/>
    <cellStyle name="Input 2 2 4 2 3 2 4" xfId="34367"/>
    <cellStyle name="Input 2 2 4 2 3 2 5" xfId="25712"/>
    <cellStyle name="Input 2 2 4 2 3 3" xfId="12202"/>
    <cellStyle name="Input 2 2 4 2 3 3 2" xfId="41123"/>
    <cellStyle name="Input 2 2 4 2 3 4" xfId="30233"/>
    <cellStyle name="Input 2 2 4 2 3 5" xfId="21718"/>
    <cellStyle name="Input 2 2 4 2 4" xfId="5347"/>
    <cellStyle name="Input 2 2 4 2 4 2" xfId="13540"/>
    <cellStyle name="Input 2 2 4 2 4 2 2" xfId="42322"/>
    <cellStyle name="Input 2 2 4 2 4 3" xfId="17746"/>
    <cellStyle name="Input 2 2 4 2 4 3 2" xfId="46527"/>
    <cellStyle name="Input 2 2 4 2 4 4" xfId="34365"/>
    <cellStyle name="Input 2 2 4 2 4 5" xfId="25710"/>
    <cellStyle name="Input 2 2 4 2 5" xfId="12204"/>
    <cellStyle name="Input 2 2 4 2 5 2" xfId="41125"/>
    <cellStyle name="Input 2 2 4 2 6" xfId="30231"/>
    <cellStyle name="Input 2 2 4 2 7" xfId="21716"/>
    <cellStyle name="Input 2 2 4 3" xfId="1206"/>
    <cellStyle name="Input 2 2 4 3 2" xfId="1207"/>
    <cellStyle name="Input 2 2 4 3 2 2" xfId="5351"/>
    <cellStyle name="Input 2 2 4 3 2 2 2" xfId="13544"/>
    <cellStyle name="Input 2 2 4 3 2 2 2 2" xfId="42326"/>
    <cellStyle name="Input 2 2 4 3 2 2 3" xfId="17750"/>
    <cellStyle name="Input 2 2 4 3 2 2 3 2" xfId="46531"/>
    <cellStyle name="Input 2 2 4 3 2 2 4" xfId="34369"/>
    <cellStyle name="Input 2 2 4 3 2 2 5" xfId="25714"/>
    <cellStyle name="Input 2 2 4 3 2 3" xfId="12200"/>
    <cellStyle name="Input 2 2 4 3 2 3 2" xfId="41121"/>
    <cellStyle name="Input 2 2 4 3 2 4" xfId="30235"/>
    <cellStyle name="Input 2 2 4 3 2 5" xfId="21720"/>
    <cellStyle name="Input 2 2 4 3 3" xfId="1208"/>
    <cellStyle name="Input 2 2 4 3 3 2" xfId="5352"/>
    <cellStyle name="Input 2 2 4 3 3 2 2" xfId="13545"/>
    <cellStyle name="Input 2 2 4 3 3 2 2 2" xfId="42327"/>
    <cellStyle name="Input 2 2 4 3 3 2 3" xfId="17751"/>
    <cellStyle name="Input 2 2 4 3 3 2 3 2" xfId="46532"/>
    <cellStyle name="Input 2 2 4 3 3 2 4" xfId="34370"/>
    <cellStyle name="Input 2 2 4 3 3 2 5" xfId="25715"/>
    <cellStyle name="Input 2 2 4 3 3 3" xfId="12199"/>
    <cellStyle name="Input 2 2 4 3 3 3 2" xfId="41120"/>
    <cellStyle name="Input 2 2 4 3 3 4" xfId="30236"/>
    <cellStyle name="Input 2 2 4 3 3 5" xfId="21721"/>
    <cellStyle name="Input 2 2 4 3 4" xfId="1209"/>
    <cellStyle name="Input 2 2 4 3 4 2" xfId="5353"/>
    <cellStyle name="Input 2 2 4 3 4 2 2" xfId="13546"/>
    <cellStyle name="Input 2 2 4 3 4 2 2 2" xfId="42328"/>
    <cellStyle name="Input 2 2 4 3 4 2 3" xfId="17752"/>
    <cellStyle name="Input 2 2 4 3 4 2 3 2" xfId="46533"/>
    <cellStyle name="Input 2 2 4 3 4 2 4" xfId="34371"/>
    <cellStyle name="Input 2 2 4 3 4 2 5" xfId="25716"/>
    <cellStyle name="Input 2 2 4 3 4 3" xfId="12198"/>
    <cellStyle name="Input 2 2 4 3 4 3 2" xfId="41119"/>
    <cellStyle name="Input 2 2 4 3 4 4" xfId="30237"/>
    <cellStyle name="Input 2 2 4 3 4 5" xfId="21722"/>
    <cellStyle name="Input 2 2 4 3 5" xfId="5350"/>
    <cellStyle name="Input 2 2 4 3 5 2" xfId="13543"/>
    <cellStyle name="Input 2 2 4 3 5 2 2" xfId="42325"/>
    <cellStyle name="Input 2 2 4 3 5 3" xfId="17749"/>
    <cellStyle name="Input 2 2 4 3 5 3 2" xfId="46530"/>
    <cellStyle name="Input 2 2 4 3 5 4" xfId="34368"/>
    <cellStyle name="Input 2 2 4 3 5 5" xfId="25713"/>
    <cellStyle name="Input 2 2 4 3 6" xfId="12201"/>
    <cellStyle name="Input 2 2 4 3 6 2" xfId="41122"/>
    <cellStyle name="Input 2 2 4 3 7" xfId="30234"/>
    <cellStyle name="Input 2 2 4 3 8" xfId="21719"/>
    <cellStyle name="Input 2 2 4 4" xfId="1210"/>
    <cellStyle name="Input 2 2 4 4 2" xfId="1211"/>
    <cellStyle name="Input 2 2 4 4 2 2" xfId="5355"/>
    <cellStyle name="Input 2 2 4 4 2 2 2" xfId="13548"/>
    <cellStyle name="Input 2 2 4 4 2 2 2 2" xfId="42330"/>
    <cellStyle name="Input 2 2 4 4 2 2 3" xfId="17754"/>
    <cellStyle name="Input 2 2 4 4 2 2 3 2" xfId="46535"/>
    <cellStyle name="Input 2 2 4 4 2 2 4" xfId="34373"/>
    <cellStyle name="Input 2 2 4 4 2 2 5" xfId="25718"/>
    <cellStyle name="Input 2 2 4 4 2 3" xfId="12196"/>
    <cellStyle name="Input 2 2 4 4 2 3 2" xfId="41117"/>
    <cellStyle name="Input 2 2 4 4 2 4" xfId="30239"/>
    <cellStyle name="Input 2 2 4 4 2 5" xfId="21724"/>
    <cellStyle name="Input 2 2 4 4 3" xfId="1212"/>
    <cellStyle name="Input 2 2 4 4 3 2" xfId="5356"/>
    <cellStyle name="Input 2 2 4 4 3 2 2" xfId="13549"/>
    <cellStyle name="Input 2 2 4 4 3 2 2 2" xfId="42331"/>
    <cellStyle name="Input 2 2 4 4 3 2 3" xfId="17755"/>
    <cellStyle name="Input 2 2 4 4 3 2 3 2" xfId="46536"/>
    <cellStyle name="Input 2 2 4 4 3 2 4" xfId="34374"/>
    <cellStyle name="Input 2 2 4 4 3 2 5" xfId="25719"/>
    <cellStyle name="Input 2 2 4 4 3 3" xfId="12195"/>
    <cellStyle name="Input 2 2 4 4 3 3 2" xfId="41116"/>
    <cellStyle name="Input 2 2 4 4 3 4" xfId="30240"/>
    <cellStyle name="Input 2 2 4 4 3 5" xfId="21725"/>
    <cellStyle name="Input 2 2 4 4 4" xfId="5354"/>
    <cellStyle name="Input 2 2 4 4 4 2" xfId="13547"/>
    <cellStyle name="Input 2 2 4 4 4 2 2" xfId="42329"/>
    <cellStyle name="Input 2 2 4 4 4 3" xfId="17753"/>
    <cellStyle name="Input 2 2 4 4 4 3 2" xfId="46534"/>
    <cellStyle name="Input 2 2 4 4 4 4" xfId="34372"/>
    <cellStyle name="Input 2 2 4 4 4 5" xfId="25717"/>
    <cellStyle name="Input 2 2 4 4 5" xfId="12197"/>
    <cellStyle name="Input 2 2 4 4 5 2" xfId="41118"/>
    <cellStyle name="Input 2 2 4 4 6" xfId="30238"/>
    <cellStyle name="Input 2 2 4 4 7" xfId="21723"/>
    <cellStyle name="Input 2 2 4 5" xfId="1213"/>
    <cellStyle name="Input 2 2 4 5 2" xfId="1214"/>
    <cellStyle name="Input 2 2 4 5 2 2" xfId="5358"/>
    <cellStyle name="Input 2 2 4 5 2 2 2" xfId="13551"/>
    <cellStyle name="Input 2 2 4 5 2 2 2 2" xfId="42333"/>
    <cellStyle name="Input 2 2 4 5 2 2 3" xfId="17757"/>
    <cellStyle name="Input 2 2 4 5 2 2 3 2" xfId="46538"/>
    <cellStyle name="Input 2 2 4 5 2 2 4" xfId="34376"/>
    <cellStyle name="Input 2 2 4 5 2 2 5" xfId="25721"/>
    <cellStyle name="Input 2 2 4 5 2 3" xfId="12193"/>
    <cellStyle name="Input 2 2 4 5 2 3 2" xfId="41114"/>
    <cellStyle name="Input 2 2 4 5 2 4" xfId="30242"/>
    <cellStyle name="Input 2 2 4 5 2 5" xfId="21727"/>
    <cellStyle name="Input 2 2 4 5 3" xfId="1215"/>
    <cellStyle name="Input 2 2 4 5 3 2" xfId="5359"/>
    <cellStyle name="Input 2 2 4 5 3 2 2" xfId="13552"/>
    <cellStyle name="Input 2 2 4 5 3 2 2 2" xfId="42334"/>
    <cellStyle name="Input 2 2 4 5 3 2 3" xfId="17758"/>
    <cellStyle name="Input 2 2 4 5 3 2 3 2" xfId="46539"/>
    <cellStyle name="Input 2 2 4 5 3 2 4" xfId="34377"/>
    <cellStyle name="Input 2 2 4 5 3 2 5" xfId="25722"/>
    <cellStyle name="Input 2 2 4 5 3 3" xfId="12192"/>
    <cellStyle name="Input 2 2 4 5 3 3 2" xfId="41113"/>
    <cellStyle name="Input 2 2 4 5 3 4" xfId="30243"/>
    <cellStyle name="Input 2 2 4 5 3 5" xfId="21728"/>
    <cellStyle name="Input 2 2 4 5 4" xfId="5357"/>
    <cellStyle name="Input 2 2 4 5 4 2" xfId="13550"/>
    <cellStyle name="Input 2 2 4 5 4 2 2" xfId="42332"/>
    <cellStyle name="Input 2 2 4 5 4 3" xfId="17756"/>
    <cellStyle name="Input 2 2 4 5 4 3 2" xfId="46537"/>
    <cellStyle name="Input 2 2 4 5 4 4" xfId="34375"/>
    <cellStyle name="Input 2 2 4 5 4 5" xfId="25720"/>
    <cellStyle name="Input 2 2 4 5 5" xfId="12194"/>
    <cellStyle name="Input 2 2 4 5 5 2" xfId="41115"/>
    <cellStyle name="Input 2 2 4 5 6" xfId="30241"/>
    <cellStyle name="Input 2 2 4 5 7" xfId="21726"/>
    <cellStyle name="Input 2 2 4 6" xfId="1216"/>
    <cellStyle name="Input 2 2 4 6 2" xfId="1217"/>
    <cellStyle name="Input 2 2 4 6 2 2" xfId="5361"/>
    <cellStyle name="Input 2 2 4 6 2 2 2" xfId="13554"/>
    <cellStyle name="Input 2 2 4 6 2 2 2 2" xfId="42336"/>
    <cellStyle name="Input 2 2 4 6 2 2 3" xfId="17760"/>
    <cellStyle name="Input 2 2 4 6 2 2 3 2" xfId="46541"/>
    <cellStyle name="Input 2 2 4 6 2 2 4" xfId="34379"/>
    <cellStyle name="Input 2 2 4 6 2 2 5" xfId="25724"/>
    <cellStyle name="Input 2 2 4 6 2 3" xfId="12190"/>
    <cellStyle name="Input 2 2 4 6 2 3 2" xfId="41111"/>
    <cellStyle name="Input 2 2 4 6 2 4" xfId="30245"/>
    <cellStyle name="Input 2 2 4 6 2 5" xfId="21730"/>
    <cellStyle name="Input 2 2 4 6 3" xfId="1218"/>
    <cellStyle name="Input 2 2 4 6 3 2" xfId="5362"/>
    <cellStyle name="Input 2 2 4 6 3 2 2" xfId="13555"/>
    <cellStyle name="Input 2 2 4 6 3 2 2 2" xfId="42337"/>
    <cellStyle name="Input 2 2 4 6 3 2 3" xfId="17761"/>
    <cellStyle name="Input 2 2 4 6 3 2 3 2" xfId="46542"/>
    <cellStyle name="Input 2 2 4 6 3 2 4" xfId="34380"/>
    <cellStyle name="Input 2 2 4 6 3 2 5" xfId="25725"/>
    <cellStyle name="Input 2 2 4 6 3 3" xfId="12189"/>
    <cellStyle name="Input 2 2 4 6 3 3 2" xfId="41110"/>
    <cellStyle name="Input 2 2 4 6 3 4" xfId="30246"/>
    <cellStyle name="Input 2 2 4 6 3 5" xfId="21731"/>
    <cellStyle name="Input 2 2 4 6 4" xfId="5360"/>
    <cellStyle name="Input 2 2 4 6 4 2" xfId="13553"/>
    <cellStyle name="Input 2 2 4 6 4 2 2" xfId="42335"/>
    <cellStyle name="Input 2 2 4 6 4 3" xfId="17759"/>
    <cellStyle name="Input 2 2 4 6 4 3 2" xfId="46540"/>
    <cellStyle name="Input 2 2 4 6 4 4" xfId="34378"/>
    <cellStyle name="Input 2 2 4 6 4 5" xfId="25723"/>
    <cellStyle name="Input 2 2 4 6 5" xfId="12191"/>
    <cellStyle name="Input 2 2 4 6 5 2" xfId="41112"/>
    <cellStyle name="Input 2 2 4 6 6" xfId="30244"/>
    <cellStyle name="Input 2 2 4 6 7" xfId="21729"/>
    <cellStyle name="Input 2 2 4 7" xfId="1219"/>
    <cellStyle name="Input 2 2 4 7 2" xfId="5363"/>
    <cellStyle name="Input 2 2 4 7 2 2" xfId="13556"/>
    <cellStyle name="Input 2 2 4 7 2 2 2" xfId="42338"/>
    <cellStyle name="Input 2 2 4 7 2 3" xfId="17762"/>
    <cellStyle name="Input 2 2 4 7 2 3 2" xfId="46543"/>
    <cellStyle name="Input 2 2 4 7 2 4" xfId="34381"/>
    <cellStyle name="Input 2 2 4 7 2 5" xfId="25726"/>
    <cellStyle name="Input 2 2 4 7 3" xfId="12188"/>
    <cellStyle name="Input 2 2 4 7 3 2" xfId="41109"/>
    <cellStyle name="Input 2 2 4 7 4" xfId="30247"/>
    <cellStyle name="Input 2 2 4 7 5" xfId="21732"/>
    <cellStyle name="Input 2 2 4 8" xfId="1220"/>
    <cellStyle name="Input 2 2 4 8 2" xfId="5364"/>
    <cellStyle name="Input 2 2 4 8 2 2" xfId="13557"/>
    <cellStyle name="Input 2 2 4 8 2 2 2" xfId="42339"/>
    <cellStyle name="Input 2 2 4 8 2 3" xfId="17763"/>
    <cellStyle name="Input 2 2 4 8 2 3 2" xfId="46544"/>
    <cellStyle name="Input 2 2 4 8 2 4" xfId="34382"/>
    <cellStyle name="Input 2 2 4 8 2 5" xfId="25727"/>
    <cellStyle name="Input 2 2 4 8 3" xfId="12187"/>
    <cellStyle name="Input 2 2 4 8 3 2" xfId="41108"/>
    <cellStyle name="Input 2 2 4 8 4" xfId="30248"/>
    <cellStyle name="Input 2 2 4 8 5" xfId="21733"/>
    <cellStyle name="Input 2 2 4 9" xfId="1221"/>
    <cellStyle name="Input 2 2 4 9 2" xfId="5365"/>
    <cellStyle name="Input 2 2 4 9 2 2" xfId="13558"/>
    <cellStyle name="Input 2 2 4 9 2 2 2" xfId="42340"/>
    <cellStyle name="Input 2 2 4 9 2 3" xfId="17764"/>
    <cellStyle name="Input 2 2 4 9 2 3 2" xfId="46545"/>
    <cellStyle name="Input 2 2 4 9 2 4" xfId="34383"/>
    <cellStyle name="Input 2 2 4 9 2 5" xfId="25728"/>
    <cellStyle name="Input 2 2 4 9 3" xfId="12186"/>
    <cellStyle name="Input 2 2 4 9 3 2" xfId="41107"/>
    <cellStyle name="Input 2 2 4 9 4" xfId="30249"/>
    <cellStyle name="Input 2 2 4 9 5" xfId="21734"/>
    <cellStyle name="Input 2 2 5" xfId="1222"/>
    <cellStyle name="Input 2 2 5 2" xfId="1223"/>
    <cellStyle name="Input 2 2 5 2 2" xfId="5367"/>
    <cellStyle name="Input 2 2 5 2 2 2" xfId="13560"/>
    <cellStyle name="Input 2 2 5 2 2 2 2" xfId="42342"/>
    <cellStyle name="Input 2 2 5 2 2 3" xfId="17766"/>
    <cellStyle name="Input 2 2 5 2 2 3 2" xfId="46547"/>
    <cellStyle name="Input 2 2 5 2 2 4" xfId="34385"/>
    <cellStyle name="Input 2 2 5 2 2 5" xfId="25730"/>
    <cellStyle name="Input 2 2 5 2 3" xfId="12184"/>
    <cellStyle name="Input 2 2 5 2 3 2" xfId="41105"/>
    <cellStyle name="Input 2 2 5 2 4" xfId="30251"/>
    <cellStyle name="Input 2 2 5 2 5" xfId="21736"/>
    <cellStyle name="Input 2 2 5 3" xfId="1224"/>
    <cellStyle name="Input 2 2 5 3 2" xfId="5368"/>
    <cellStyle name="Input 2 2 5 3 2 2" xfId="13561"/>
    <cellStyle name="Input 2 2 5 3 2 2 2" xfId="42343"/>
    <cellStyle name="Input 2 2 5 3 2 3" xfId="17767"/>
    <cellStyle name="Input 2 2 5 3 2 3 2" xfId="46548"/>
    <cellStyle name="Input 2 2 5 3 2 4" xfId="34386"/>
    <cellStyle name="Input 2 2 5 3 2 5" xfId="25731"/>
    <cellStyle name="Input 2 2 5 3 3" xfId="12183"/>
    <cellStyle name="Input 2 2 5 3 3 2" xfId="41104"/>
    <cellStyle name="Input 2 2 5 3 4" xfId="30252"/>
    <cellStyle name="Input 2 2 5 3 5" xfId="21737"/>
    <cellStyle name="Input 2 2 5 4" xfId="1225"/>
    <cellStyle name="Input 2 2 5 4 2" xfId="5369"/>
    <cellStyle name="Input 2 2 5 4 2 2" xfId="13562"/>
    <cellStyle name="Input 2 2 5 4 2 2 2" xfId="42344"/>
    <cellStyle name="Input 2 2 5 4 2 3" xfId="17768"/>
    <cellStyle name="Input 2 2 5 4 2 3 2" xfId="46549"/>
    <cellStyle name="Input 2 2 5 4 2 4" xfId="34387"/>
    <cellStyle name="Input 2 2 5 4 2 5" xfId="25732"/>
    <cellStyle name="Input 2 2 5 4 3" xfId="12182"/>
    <cellStyle name="Input 2 2 5 4 3 2" xfId="41103"/>
    <cellStyle name="Input 2 2 5 4 4" xfId="30253"/>
    <cellStyle name="Input 2 2 5 4 5" xfId="21738"/>
    <cellStyle name="Input 2 2 5 5" xfId="5366"/>
    <cellStyle name="Input 2 2 5 5 2" xfId="13559"/>
    <cellStyle name="Input 2 2 5 5 2 2" xfId="42341"/>
    <cellStyle name="Input 2 2 5 5 3" xfId="17765"/>
    <cellStyle name="Input 2 2 5 5 3 2" xfId="46546"/>
    <cellStyle name="Input 2 2 5 5 4" xfId="34384"/>
    <cellStyle name="Input 2 2 5 5 5" xfId="25729"/>
    <cellStyle name="Input 2 2 5 6" xfId="12185"/>
    <cellStyle name="Input 2 2 5 6 2" xfId="41106"/>
    <cellStyle name="Input 2 2 5 7" xfId="30250"/>
    <cellStyle name="Input 2 2 5 8" xfId="21735"/>
    <cellStyle name="Input 2 2 6" xfId="1226"/>
    <cellStyle name="Input 2 2 6 2" xfId="1227"/>
    <cellStyle name="Input 2 2 6 2 2" xfId="5371"/>
    <cellStyle name="Input 2 2 6 2 2 2" xfId="13564"/>
    <cellStyle name="Input 2 2 6 2 2 2 2" xfId="42346"/>
    <cellStyle name="Input 2 2 6 2 2 3" xfId="17770"/>
    <cellStyle name="Input 2 2 6 2 2 3 2" xfId="46551"/>
    <cellStyle name="Input 2 2 6 2 2 4" xfId="34389"/>
    <cellStyle name="Input 2 2 6 2 2 5" xfId="25734"/>
    <cellStyle name="Input 2 2 6 2 3" xfId="12180"/>
    <cellStyle name="Input 2 2 6 2 3 2" xfId="41101"/>
    <cellStyle name="Input 2 2 6 2 4" xfId="30255"/>
    <cellStyle name="Input 2 2 6 2 5" xfId="21740"/>
    <cellStyle name="Input 2 2 6 3" xfId="1228"/>
    <cellStyle name="Input 2 2 6 3 2" xfId="5372"/>
    <cellStyle name="Input 2 2 6 3 2 2" xfId="13565"/>
    <cellStyle name="Input 2 2 6 3 2 2 2" xfId="42347"/>
    <cellStyle name="Input 2 2 6 3 2 3" xfId="17771"/>
    <cellStyle name="Input 2 2 6 3 2 3 2" xfId="46552"/>
    <cellStyle name="Input 2 2 6 3 2 4" xfId="34390"/>
    <cellStyle name="Input 2 2 6 3 2 5" xfId="25735"/>
    <cellStyle name="Input 2 2 6 3 3" xfId="12179"/>
    <cellStyle name="Input 2 2 6 3 3 2" xfId="41100"/>
    <cellStyle name="Input 2 2 6 3 4" xfId="30256"/>
    <cellStyle name="Input 2 2 6 3 5" xfId="21741"/>
    <cellStyle name="Input 2 2 6 4" xfId="5370"/>
    <cellStyle name="Input 2 2 6 4 2" xfId="13563"/>
    <cellStyle name="Input 2 2 6 4 2 2" xfId="42345"/>
    <cellStyle name="Input 2 2 6 4 3" xfId="17769"/>
    <cellStyle name="Input 2 2 6 4 3 2" xfId="46550"/>
    <cellStyle name="Input 2 2 6 4 4" xfId="34388"/>
    <cellStyle name="Input 2 2 6 4 5" xfId="25733"/>
    <cellStyle name="Input 2 2 6 5" xfId="12181"/>
    <cellStyle name="Input 2 2 6 5 2" xfId="41102"/>
    <cellStyle name="Input 2 2 6 6" xfId="30254"/>
    <cellStyle name="Input 2 2 6 7" xfId="21739"/>
    <cellStyle name="Input 2 2 7" xfId="1229"/>
    <cellStyle name="Input 2 2 7 2" xfId="1230"/>
    <cellStyle name="Input 2 2 7 2 2" xfId="5374"/>
    <cellStyle name="Input 2 2 7 2 2 2" xfId="13567"/>
    <cellStyle name="Input 2 2 7 2 2 2 2" xfId="42349"/>
    <cellStyle name="Input 2 2 7 2 2 3" xfId="17773"/>
    <cellStyle name="Input 2 2 7 2 2 3 2" xfId="46554"/>
    <cellStyle name="Input 2 2 7 2 2 4" xfId="34392"/>
    <cellStyle name="Input 2 2 7 2 2 5" xfId="25737"/>
    <cellStyle name="Input 2 2 7 2 3" xfId="12177"/>
    <cellStyle name="Input 2 2 7 2 3 2" xfId="41098"/>
    <cellStyle name="Input 2 2 7 2 4" xfId="30258"/>
    <cellStyle name="Input 2 2 7 2 5" xfId="21743"/>
    <cellStyle name="Input 2 2 7 3" xfId="1231"/>
    <cellStyle name="Input 2 2 7 3 2" xfId="5375"/>
    <cellStyle name="Input 2 2 7 3 2 2" xfId="13568"/>
    <cellStyle name="Input 2 2 7 3 2 2 2" xfId="42350"/>
    <cellStyle name="Input 2 2 7 3 2 3" xfId="17774"/>
    <cellStyle name="Input 2 2 7 3 2 3 2" xfId="46555"/>
    <cellStyle name="Input 2 2 7 3 2 4" xfId="34393"/>
    <cellStyle name="Input 2 2 7 3 2 5" xfId="25738"/>
    <cellStyle name="Input 2 2 7 3 3" xfId="12176"/>
    <cellStyle name="Input 2 2 7 3 3 2" xfId="41097"/>
    <cellStyle name="Input 2 2 7 3 4" xfId="30259"/>
    <cellStyle name="Input 2 2 7 3 5" xfId="21744"/>
    <cellStyle name="Input 2 2 7 4" xfId="5373"/>
    <cellStyle name="Input 2 2 7 4 2" xfId="13566"/>
    <cellStyle name="Input 2 2 7 4 2 2" xfId="42348"/>
    <cellStyle name="Input 2 2 7 4 3" xfId="17772"/>
    <cellStyle name="Input 2 2 7 4 3 2" xfId="46553"/>
    <cellStyle name="Input 2 2 7 4 4" xfId="34391"/>
    <cellStyle name="Input 2 2 7 4 5" xfId="25736"/>
    <cellStyle name="Input 2 2 7 5" xfId="12178"/>
    <cellStyle name="Input 2 2 7 5 2" xfId="41099"/>
    <cellStyle name="Input 2 2 7 6" xfId="30257"/>
    <cellStyle name="Input 2 2 7 7" xfId="21742"/>
    <cellStyle name="Input 2 2 8" xfId="1232"/>
    <cellStyle name="Input 2 2 8 2" xfId="1233"/>
    <cellStyle name="Input 2 2 8 2 2" xfId="5377"/>
    <cellStyle name="Input 2 2 8 2 2 2" xfId="13570"/>
    <cellStyle name="Input 2 2 8 2 2 2 2" xfId="42352"/>
    <cellStyle name="Input 2 2 8 2 2 3" xfId="17776"/>
    <cellStyle name="Input 2 2 8 2 2 3 2" xfId="46557"/>
    <cellStyle name="Input 2 2 8 2 2 4" xfId="34395"/>
    <cellStyle name="Input 2 2 8 2 2 5" xfId="25740"/>
    <cellStyle name="Input 2 2 8 2 3" xfId="12174"/>
    <cellStyle name="Input 2 2 8 2 3 2" xfId="41095"/>
    <cellStyle name="Input 2 2 8 2 4" xfId="30261"/>
    <cellStyle name="Input 2 2 8 2 5" xfId="21746"/>
    <cellStyle name="Input 2 2 8 3" xfId="1234"/>
    <cellStyle name="Input 2 2 8 3 2" xfId="5378"/>
    <cellStyle name="Input 2 2 8 3 2 2" xfId="13571"/>
    <cellStyle name="Input 2 2 8 3 2 2 2" xfId="42353"/>
    <cellStyle name="Input 2 2 8 3 2 3" xfId="17777"/>
    <cellStyle name="Input 2 2 8 3 2 3 2" xfId="46558"/>
    <cellStyle name="Input 2 2 8 3 2 4" xfId="34396"/>
    <cellStyle name="Input 2 2 8 3 2 5" xfId="25741"/>
    <cellStyle name="Input 2 2 8 3 3" xfId="12173"/>
    <cellStyle name="Input 2 2 8 3 3 2" xfId="41094"/>
    <cellStyle name="Input 2 2 8 3 4" xfId="30262"/>
    <cellStyle name="Input 2 2 8 3 5" xfId="21747"/>
    <cellStyle name="Input 2 2 8 4" xfId="5376"/>
    <cellStyle name="Input 2 2 8 4 2" xfId="13569"/>
    <cellStyle name="Input 2 2 8 4 2 2" xfId="42351"/>
    <cellStyle name="Input 2 2 8 4 3" xfId="17775"/>
    <cellStyle name="Input 2 2 8 4 3 2" xfId="46556"/>
    <cellStyle name="Input 2 2 8 4 4" xfId="34394"/>
    <cellStyle name="Input 2 2 8 4 5" xfId="25739"/>
    <cellStyle name="Input 2 2 8 5" xfId="12175"/>
    <cellStyle name="Input 2 2 8 5 2" xfId="41096"/>
    <cellStyle name="Input 2 2 8 6" xfId="30260"/>
    <cellStyle name="Input 2 2 8 7" xfId="21745"/>
    <cellStyle name="Input 2 2 9" xfId="1235"/>
    <cellStyle name="Input 2 2 9 2" xfId="1236"/>
    <cellStyle name="Input 2 2 9 2 2" xfId="5380"/>
    <cellStyle name="Input 2 2 9 2 2 2" xfId="13573"/>
    <cellStyle name="Input 2 2 9 2 2 2 2" xfId="42355"/>
    <cellStyle name="Input 2 2 9 2 2 3" xfId="17779"/>
    <cellStyle name="Input 2 2 9 2 2 3 2" xfId="46560"/>
    <cellStyle name="Input 2 2 9 2 2 4" xfId="34398"/>
    <cellStyle name="Input 2 2 9 2 2 5" xfId="25743"/>
    <cellStyle name="Input 2 2 9 2 3" xfId="12171"/>
    <cellStyle name="Input 2 2 9 2 3 2" xfId="41092"/>
    <cellStyle name="Input 2 2 9 2 4" xfId="30264"/>
    <cellStyle name="Input 2 2 9 2 5" xfId="21749"/>
    <cellStyle name="Input 2 2 9 3" xfId="1237"/>
    <cellStyle name="Input 2 2 9 3 2" xfId="5381"/>
    <cellStyle name="Input 2 2 9 3 2 2" xfId="13574"/>
    <cellStyle name="Input 2 2 9 3 2 2 2" xfId="42356"/>
    <cellStyle name="Input 2 2 9 3 2 3" xfId="17780"/>
    <cellStyle name="Input 2 2 9 3 2 3 2" xfId="46561"/>
    <cellStyle name="Input 2 2 9 3 2 4" xfId="34399"/>
    <cellStyle name="Input 2 2 9 3 2 5" xfId="25744"/>
    <cellStyle name="Input 2 2 9 3 3" xfId="12170"/>
    <cellStyle name="Input 2 2 9 3 3 2" xfId="41091"/>
    <cellStyle name="Input 2 2 9 3 4" xfId="30265"/>
    <cellStyle name="Input 2 2 9 3 5" xfId="21750"/>
    <cellStyle name="Input 2 2 9 4" xfId="5379"/>
    <cellStyle name="Input 2 2 9 4 2" xfId="13572"/>
    <cellStyle name="Input 2 2 9 4 2 2" xfId="42354"/>
    <cellStyle name="Input 2 2 9 4 3" xfId="17778"/>
    <cellStyle name="Input 2 2 9 4 3 2" xfId="46559"/>
    <cellStyle name="Input 2 2 9 4 4" xfId="34397"/>
    <cellStyle name="Input 2 2 9 4 5" xfId="25742"/>
    <cellStyle name="Input 2 2 9 5" xfId="12172"/>
    <cellStyle name="Input 2 2 9 5 2" xfId="41093"/>
    <cellStyle name="Input 2 2 9 6" xfId="30263"/>
    <cellStyle name="Input 2 2 9 7" xfId="21748"/>
    <cellStyle name="Input 2 3" xfId="244"/>
    <cellStyle name="Input 2 3 10" xfId="1239"/>
    <cellStyle name="Input 2 3 10 2" xfId="5383"/>
    <cellStyle name="Input 2 3 10 2 2" xfId="13576"/>
    <cellStyle name="Input 2 3 10 2 2 2" xfId="42358"/>
    <cellStyle name="Input 2 3 10 2 3" xfId="17782"/>
    <cellStyle name="Input 2 3 10 2 3 2" xfId="46563"/>
    <cellStyle name="Input 2 3 10 2 4" xfId="34401"/>
    <cellStyle name="Input 2 3 10 2 5" xfId="25746"/>
    <cellStyle name="Input 2 3 10 3" xfId="12168"/>
    <cellStyle name="Input 2 3 10 3 2" xfId="41089"/>
    <cellStyle name="Input 2 3 10 4" xfId="30267"/>
    <cellStyle name="Input 2 3 10 5" xfId="21752"/>
    <cellStyle name="Input 2 3 11" xfId="1240"/>
    <cellStyle name="Input 2 3 11 2" xfId="5384"/>
    <cellStyle name="Input 2 3 11 2 2" xfId="13577"/>
    <cellStyle name="Input 2 3 11 2 2 2" xfId="42359"/>
    <cellStyle name="Input 2 3 11 2 3" xfId="17783"/>
    <cellStyle name="Input 2 3 11 2 3 2" xfId="46564"/>
    <cellStyle name="Input 2 3 11 2 4" xfId="34402"/>
    <cellStyle name="Input 2 3 11 2 5" xfId="25747"/>
    <cellStyle name="Input 2 3 11 3" xfId="12167"/>
    <cellStyle name="Input 2 3 11 3 2" xfId="41088"/>
    <cellStyle name="Input 2 3 11 4" xfId="30268"/>
    <cellStyle name="Input 2 3 11 5" xfId="21753"/>
    <cellStyle name="Input 2 3 12" xfId="8755"/>
    <cellStyle name="Input 2 3 12 2" xfId="16948"/>
    <cellStyle name="Input 2 3 12 2 2" xfId="45730"/>
    <cellStyle name="Input 2 3 12 3" xfId="21154"/>
    <cellStyle name="Input 2 3 12 3 2" xfId="49935"/>
    <cellStyle name="Input 2 3 12 4" xfId="37773"/>
    <cellStyle name="Input 2 3 12 5" xfId="29118"/>
    <cellStyle name="Input 2 3 13" xfId="5382"/>
    <cellStyle name="Input 2 3 13 2" xfId="13575"/>
    <cellStyle name="Input 2 3 13 2 2" xfId="42357"/>
    <cellStyle name="Input 2 3 13 3" xfId="17781"/>
    <cellStyle name="Input 2 3 13 3 2" xfId="46562"/>
    <cellStyle name="Input 2 3 13 4" xfId="34400"/>
    <cellStyle name="Input 2 3 13 5" xfId="25745"/>
    <cellStyle name="Input 2 3 14" xfId="1238"/>
    <cellStyle name="Input 2 3 14 2" xfId="30266"/>
    <cellStyle name="Input 2 3 15" xfId="12169"/>
    <cellStyle name="Input 2 3 15 2" xfId="41090"/>
    <cellStyle name="Input 2 3 16" xfId="29324"/>
    <cellStyle name="Input 2 3 17" xfId="21751"/>
    <cellStyle name="Input 2 3 2" xfId="275"/>
    <cellStyle name="Input 2 3 2 10" xfId="8783"/>
    <cellStyle name="Input 2 3 2 10 2" xfId="16976"/>
    <cellStyle name="Input 2 3 2 10 2 2" xfId="45758"/>
    <cellStyle name="Input 2 3 2 10 3" xfId="21182"/>
    <cellStyle name="Input 2 3 2 10 3 2" xfId="49963"/>
    <cellStyle name="Input 2 3 2 10 4" xfId="37801"/>
    <cellStyle name="Input 2 3 2 10 5" xfId="29146"/>
    <cellStyle name="Input 2 3 2 11" xfId="5385"/>
    <cellStyle name="Input 2 3 2 11 2" xfId="13578"/>
    <cellStyle name="Input 2 3 2 11 2 2" xfId="42360"/>
    <cellStyle name="Input 2 3 2 11 3" xfId="17784"/>
    <cellStyle name="Input 2 3 2 11 3 2" xfId="46565"/>
    <cellStyle name="Input 2 3 2 11 4" xfId="34403"/>
    <cellStyle name="Input 2 3 2 11 5" xfId="25748"/>
    <cellStyle name="Input 2 3 2 12" xfId="1241"/>
    <cellStyle name="Input 2 3 2 12 2" xfId="30269"/>
    <cellStyle name="Input 2 3 2 13" xfId="12166"/>
    <cellStyle name="Input 2 3 2 13 2" xfId="41087"/>
    <cellStyle name="Input 2 3 2 14" xfId="29352"/>
    <cellStyle name="Input 2 3 2 15" xfId="21754"/>
    <cellStyle name="Input 2 3 2 2" xfId="341"/>
    <cellStyle name="Input 2 3 2 2 10" xfId="8838"/>
    <cellStyle name="Input 2 3 2 2 10 2" xfId="17031"/>
    <cellStyle name="Input 2 3 2 2 10 2 2" xfId="45813"/>
    <cellStyle name="Input 2 3 2 2 10 3" xfId="21237"/>
    <cellStyle name="Input 2 3 2 2 10 3 2" xfId="50018"/>
    <cellStyle name="Input 2 3 2 2 10 4" xfId="37856"/>
    <cellStyle name="Input 2 3 2 2 10 5" xfId="29201"/>
    <cellStyle name="Input 2 3 2 2 11" xfId="5386"/>
    <cellStyle name="Input 2 3 2 2 11 2" xfId="13579"/>
    <cellStyle name="Input 2 3 2 2 11 2 2" xfId="42361"/>
    <cellStyle name="Input 2 3 2 2 11 3" xfId="17785"/>
    <cellStyle name="Input 2 3 2 2 11 3 2" xfId="46566"/>
    <cellStyle name="Input 2 3 2 2 11 4" xfId="34404"/>
    <cellStyle name="Input 2 3 2 2 11 5" xfId="25749"/>
    <cellStyle name="Input 2 3 2 2 12" xfId="1242"/>
    <cellStyle name="Input 2 3 2 2 12 2" xfId="30270"/>
    <cellStyle name="Input 2 3 2 2 13" xfId="12165"/>
    <cellStyle name="Input 2 3 2 2 13 2" xfId="41086"/>
    <cellStyle name="Input 2 3 2 2 14" xfId="29407"/>
    <cellStyle name="Input 2 3 2 2 15" xfId="21755"/>
    <cellStyle name="Input 2 3 2 2 2" xfId="1243"/>
    <cellStyle name="Input 2 3 2 2 2 2" xfId="1244"/>
    <cellStyle name="Input 2 3 2 2 2 2 2" xfId="5388"/>
    <cellStyle name="Input 2 3 2 2 2 2 2 2" xfId="13581"/>
    <cellStyle name="Input 2 3 2 2 2 2 2 2 2" xfId="42363"/>
    <cellStyle name="Input 2 3 2 2 2 2 2 3" xfId="17787"/>
    <cellStyle name="Input 2 3 2 2 2 2 2 3 2" xfId="46568"/>
    <cellStyle name="Input 2 3 2 2 2 2 2 4" xfId="34406"/>
    <cellStyle name="Input 2 3 2 2 2 2 2 5" xfId="25751"/>
    <cellStyle name="Input 2 3 2 2 2 2 3" xfId="12163"/>
    <cellStyle name="Input 2 3 2 2 2 2 3 2" xfId="41084"/>
    <cellStyle name="Input 2 3 2 2 2 2 4" xfId="30272"/>
    <cellStyle name="Input 2 3 2 2 2 2 5" xfId="21757"/>
    <cellStyle name="Input 2 3 2 2 2 3" xfId="1245"/>
    <cellStyle name="Input 2 3 2 2 2 3 2" xfId="5389"/>
    <cellStyle name="Input 2 3 2 2 2 3 2 2" xfId="13582"/>
    <cellStyle name="Input 2 3 2 2 2 3 2 2 2" xfId="42364"/>
    <cellStyle name="Input 2 3 2 2 2 3 2 3" xfId="17788"/>
    <cellStyle name="Input 2 3 2 2 2 3 2 3 2" xfId="46569"/>
    <cellStyle name="Input 2 3 2 2 2 3 2 4" xfId="34407"/>
    <cellStyle name="Input 2 3 2 2 2 3 2 5" xfId="25752"/>
    <cellStyle name="Input 2 3 2 2 2 3 3" xfId="12162"/>
    <cellStyle name="Input 2 3 2 2 2 3 3 2" xfId="41083"/>
    <cellStyle name="Input 2 3 2 2 2 3 4" xfId="30273"/>
    <cellStyle name="Input 2 3 2 2 2 3 5" xfId="21758"/>
    <cellStyle name="Input 2 3 2 2 2 4" xfId="5387"/>
    <cellStyle name="Input 2 3 2 2 2 4 2" xfId="13580"/>
    <cellStyle name="Input 2 3 2 2 2 4 2 2" xfId="42362"/>
    <cellStyle name="Input 2 3 2 2 2 4 3" xfId="17786"/>
    <cellStyle name="Input 2 3 2 2 2 4 3 2" xfId="46567"/>
    <cellStyle name="Input 2 3 2 2 2 4 4" xfId="34405"/>
    <cellStyle name="Input 2 3 2 2 2 4 5" xfId="25750"/>
    <cellStyle name="Input 2 3 2 2 2 5" xfId="12164"/>
    <cellStyle name="Input 2 3 2 2 2 5 2" xfId="41085"/>
    <cellStyle name="Input 2 3 2 2 2 6" xfId="30271"/>
    <cellStyle name="Input 2 3 2 2 2 7" xfId="21756"/>
    <cellStyle name="Input 2 3 2 2 3" xfId="1246"/>
    <cellStyle name="Input 2 3 2 2 3 2" xfId="1247"/>
    <cellStyle name="Input 2 3 2 2 3 2 2" xfId="5391"/>
    <cellStyle name="Input 2 3 2 2 3 2 2 2" xfId="13584"/>
    <cellStyle name="Input 2 3 2 2 3 2 2 2 2" xfId="42366"/>
    <cellStyle name="Input 2 3 2 2 3 2 2 3" xfId="17790"/>
    <cellStyle name="Input 2 3 2 2 3 2 2 3 2" xfId="46571"/>
    <cellStyle name="Input 2 3 2 2 3 2 2 4" xfId="34409"/>
    <cellStyle name="Input 2 3 2 2 3 2 2 5" xfId="25754"/>
    <cellStyle name="Input 2 3 2 2 3 2 3" xfId="12160"/>
    <cellStyle name="Input 2 3 2 2 3 2 3 2" xfId="41081"/>
    <cellStyle name="Input 2 3 2 2 3 2 4" xfId="30275"/>
    <cellStyle name="Input 2 3 2 2 3 2 5" xfId="21760"/>
    <cellStyle name="Input 2 3 2 2 3 3" xfId="1248"/>
    <cellStyle name="Input 2 3 2 2 3 3 2" xfId="5392"/>
    <cellStyle name="Input 2 3 2 2 3 3 2 2" xfId="13585"/>
    <cellStyle name="Input 2 3 2 2 3 3 2 2 2" xfId="42367"/>
    <cellStyle name="Input 2 3 2 2 3 3 2 3" xfId="17791"/>
    <cellStyle name="Input 2 3 2 2 3 3 2 3 2" xfId="46572"/>
    <cellStyle name="Input 2 3 2 2 3 3 2 4" xfId="34410"/>
    <cellStyle name="Input 2 3 2 2 3 3 2 5" xfId="25755"/>
    <cellStyle name="Input 2 3 2 2 3 3 3" xfId="12159"/>
    <cellStyle name="Input 2 3 2 2 3 3 3 2" xfId="41080"/>
    <cellStyle name="Input 2 3 2 2 3 3 4" xfId="30276"/>
    <cellStyle name="Input 2 3 2 2 3 3 5" xfId="21761"/>
    <cellStyle name="Input 2 3 2 2 3 4" xfId="1249"/>
    <cellStyle name="Input 2 3 2 2 3 4 2" xfId="5393"/>
    <cellStyle name="Input 2 3 2 2 3 4 2 2" xfId="13586"/>
    <cellStyle name="Input 2 3 2 2 3 4 2 2 2" xfId="42368"/>
    <cellStyle name="Input 2 3 2 2 3 4 2 3" xfId="17792"/>
    <cellStyle name="Input 2 3 2 2 3 4 2 3 2" xfId="46573"/>
    <cellStyle name="Input 2 3 2 2 3 4 2 4" xfId="34411"/>
    <cellStyle name="Input 2 3 2 2 3 4 2 5" xfId="25756"/>
    <cellStyle name="Input 2 3 2 2 3 4 3" xfId="12158"/>
    <cellStyle name="Input 2 3 2 2 3 4 3 2" xfId="41079"/>
    <cellStyle name="Input 2 3 2 2 3 4 4" xfId="30277"/>
    <cellStyle name="Input 2 3 2 2 3 4 5" xfId="21762"/>
    <cellStyle name="Input 2 3 2 2 3 5" xfId="5390"/>
    <cellStyle name="Input 2 3 2 2 3 5 2" xfId="13583"/>
    <cellStyle name="Input 2 3 2 2 3 5 2 2" xfId="42365"/>
    <cellStyle name="Input 2 3 2 2 3 5 3" xfId="17789"/>
    <cellStyle name="Input 2 3 2 2 3 5 3 2" xfId="46570"/>
    <cellStyle name="Input 2 3 2 2 3 5 4" xfId="34408"/>
    <cellStyle name="Input 2 3 2 2 3 5 5" xfId="25753"/>
    <cellStyle name="Input 2 3 2 2 3 6" xfId="12161"/>
    <cellStyle name="Input 2 3 2 2 3 6 2" xfId="41082"/>
    <cellStyle name="Input 2 3 2 2 3 7" xfId="30274"/>
    <cellStyle name="Input 2 3 2 2 3 8" xfId="21759"/>
    <cellStyle name="Input 2 3 2 2 4" xfId="1250"/>
    <cellStyle name="Input 2 3 2 2 4 2" xfId="1251"/>
    <cellStyle name="Input 2 3 2 2 4 2 2" xfId="5395"/>
    <cellStyle name="Input 2 3 2 2 4 2 2 2" xfId="13588"/>
    <cellStyle name="Input 2 3 2 2 4 2 2 2 2" xfId="42370"/>
    <cellStyle name="Input 2 3 2 2 4 2 2 3" xfId="17794"/>
    <cellStyle name="Input 2 3 2 2 4 2 2 3 2" xfId="46575"/>
    <cellStyle name="Input 2 3 2 2 4 2 2 4" xfId="34413"/>
    <cellStyle name="Input 2 3 2 2 4 2 2 5" xfId="25758"/>
    <cellStyle name="Input 2 3 2 2 4 2 3" xfId="12156"/>
    <cellStyle name="Input 2 3 2 2 4 2 3 2" xfId="41077"/>
    <cellStyle name="Input 2 3 2 2 4 2 4" xfId="30279"/>
    <cellStyle name="Input 2 3 2 2 4 2 5" xfId="21764"/>
    <cellStyle name="Input 2 3 2 2 4 3" xfId="1252"/>
    <cellStyle name="Input 2 3 2 2 4 3 2" xfId="5396"/>
    <cellStyle name="Input 2 3 2 2 4 3 2 2" xfId="13589"/>
    <cellStyle name="Input 2 3 2 2 4 3 2 2 2" xfId="42371"/>
    <cellStyle name="Input 2 3 2 2 4 3 2 3" xfId="17795"/>
    <cellStyle name="Input 2 3 2 2 4 3 2 3 2" xfId="46576"/>
    <cellStyle name="Input 2 3 2 2 4 3 2 4" xfId="34414"/>
    <cellStyle name="Input 2 3 2 2 4 3 2 5" xfId="25759"/>
    <cellStyle name="Input 2 3 2 2 4 3 3" xfId="12155"/>
    <cellStyle name="Input 2 3 2 2 4 3 3 2" xfId="41076"/>
    <cellStyle name="Input 2 3 2 2 4 3 4" xfId="30280"/>
    <cellStyle name="Input 2 3 2 2 4 3 5" xfId="21765"/>
    <cellStyle name="Input 2 3 2 2 4 4" xfId="5394"/>
    <cellStyle name="Input 2 3 2 2 4 4 2" xfId="13587"/>
    <cellStyle name="Input 2 3 2 2 4 4 2 2" xfId="42369"/>
    <cellStyle name="Input 2 3 2 2 4 4 3" xfId="17793"/>
    <cellStyle name="Input 2 3 2 2 4 4 3 2" xfId="46574"/>
    <cellStyle name="Input 2 3 2 2 4 4 4" xfId="34412"/>
    <cellStyle name="Input 2 3 2 2 4 4 5" xfId="25757"/>
    <cellStyle name="Input 2 3 2 2 4 5" xfId="12157"/>
    <cellStyle name="Input 2 3 2 2 4 5 2" xfId="41078"/>
    <cellStyle name="Input 2 3 2 2 4 6" xfId="30278"/>
    <cellStyle name="Input 2 3 2 2 4 7" xfId="21763"/>
    <cellStyle name="Input 2 3 2 2 5" xfId="1253"/>
    <cellStyle name="Input 2 3 2 2 5 2" xfId="1254"/>
    <cellStyle name="Input 2 3 2 2 5 2 2" xfId="5398"/>
    <cellStyle name="Input 2 3 2 2 5 2 2 2" xfId="13591"/>
    <cellStyle name="Input 2 3 2 2 5 2 2 2 2" xfId="42373"/>
    <cellStyle name="Input 2 3 2 2 5 2 2 3" xfId="17797"/>
    <cellStyle name="Input 2 3 2 2 5 2 2 3 2" xfId="46578"/>
    <cellStyle name="Input 2 3 2 2 5 2 2 4" xfId="34416"/>
    <cellStyle name="Input 2 3 2 2 5 2 2 5" xfId="25761"/>
    <cellStyle name="Input 2 3 2 2 5 2 3" xfId="12153"/>
    <cellStyle name="Input 2 3 2 2 5 2 3 2" xfId="41074"/>
    <cellStyle name="Input 2 3 2 2 5 2 4" xfId="30282"/>
    <cellStyle name="Input 2 3 2 2 5 2 5" xfId="21767"/>
    <cellStyle name="Input 2 3 2 2 5 3" xfId="1255"/>
    <cellStyle name="Input 2 3 2 2 5 3 2" xfId="5399"/>
    <cellStyle name="Input 2 3 2 2 5 3 2 2" xfId="13592"/>
    <cellStyle name="Input 2 3 2 2 5 3 2 2 2" xfId="42374"/>
    <cellStyle name="Input 2 3 2 2 5 3 2 3" xfId="17798"/>
    <cellStyle name="Input 2 3 2 2 5 3 2 3 2" xfId="46579"/>
    <cellStyle name="Input 2 3 2 2 5 3 2 4" xfId="34417"/>
    <cellStyle name="Input 2 3 2 2 5 3 2 5" xfId="25762"/>
    <cellStyle name="Input 2 3 2 2 5 3 3" xfId="12152"/>
    <cellStyle name="Input 2 3 2 2 5 3 3 2" xfId="41073"/>
    <cellStyle name="Input 2 3 2 2 5 3 4" xfId="30283"/>
    <cellStyle name="Input 2 3 2 2 5 3 5" xfId="21768"/>
    <cellStyle name="Input 2 3 2 2 5 4" xfId="5397"/>
    <cellStyle name="Input 2 3 2 2 5 4 2" xfId="13590"/>
    <cellStyle name="Input 2 3 2 2 5 4 2 2" xfId="42372"/>
    <cellStyle name="Input 2 3 2 2 5 4 3" xfId="17796"/>
    <cellStyle name="Input 2 3 2 2 5 4 3 2" xfId="46577"/>
    <cellStyle name="Input 2 3 2 2 5 4 4" xfId="34415"/>
    <cellStyle name="Input 2 3 2 2 5 4 5" xfId="25760"/>
    <cellStyle name="Input 2 3 2 2 5 5" xfId="12154"/>
    <cellStyle name="Input 2 3 2 2 5 5 2" xfId="41075"/>
    <cellStyle name="Input 2 3 2 2 5 6" xfId="30281"/>
    <cellStyle name="Input 2 3 2 2 5 7" xfId="21766"/>
    <cellStyle name="Input 2 3 2 2 6" xfId="1256"/>
    <cellStyle name="Input 2 3 2 2 6 2" xfId="1257"/>
    <cellStyle name="Input 2 3 2 2 6 2 2" xfId="5401"/>
    <cellStyle name="Input 2 3 2 2 6 2 2 2" xfId="13594"/>
    <cellStyle name="Input 2 3 2 2 6 2 2 2 2" xfId="42376"/>
    <cellStyle name="Input 2 3 2 2 6 2 2 3" xfId="17800"/>
    <cellStyle name="Input 2 3 2 2 6 2 2 3 2" xfId="46581"/>
    <cellStyle name="Input 2 3 2 2 6 2 2 4" xfId="34419"/>
    <cellStyle name="Input 2 3 2 2 6 2 2 5" xfId="25764"/>
    <cellStyle name="Input 2 3 2 2 6 2 3" xfId="12150"/>
    <cellStyle name="Input 2 3 2 2 6 2 3 2" xfId="41071"/>
    <cellStyle name="Input 2 3 2 2 6 2 4" xfId="30285"/>
    <cellStyle name="Input 2 3 2 2 6 2 5" xfId="21770"/>
    <cellStyle name="Input 2 3 2 2 6 3" xfId="1258"/>
    <cellStyle name="Input 2 3 2 2 6 3 2" xfId="5402"/>
    <cellStyle name="Input 2 3 2 2 6 3 2 2" xfId="13595"/>
    <cellStyle name="Input 2 3 2 2 6 3 2 2 2" xfId="42377"/>
    <cellStyle name="Input 2 3 2 2 6 3 2 3" xfId="17801"/>
    <cellStyle name="Input 2 3 2 2 6 3 2 3 2" xfId="46582"/>
    <cellStyle name="Input 2 3 2 2 6 3 2 4" xfId="34420"/>
    <cellStyle name="Input 2 3 2 2 6 3 2 5" xfId="25765"/>
    <cellStyle name="Input 2 3 2 2 6 3 3" xfId="12149"/>
    <cellStyle name="Input 2 3 2 2 6 3 3 2" xfId="41070"/>
    <cellStyle name="Input 2 3 2 2 6 3 4" xfId="30286"/>
    <cellStyle name="Input 2 3 2 2 6 3 5" xfId="21771"/>
    <cellStyle name="Input 2 3 2 2 6 4" xfId="5400"/>
    <cellStyle name="Input 2 3 2 2 6 4 2" xfId="13593"/>
    <cellStyle name="Input 2 3 2 2 6 4 2 2" xfId="42375"/>
    <cellStyle name="Input 2 3 2 2 6 4 3" xfId="17799"/>
    <cellStyle name="Input 2 3 2 2 6 4 3 2" xfId="46580"/>
    <cellStyle name="Input 2 3 2 2 6 4 4" xfId="34418"/>
    <cellStyle name="Input 2 3 2 2 6 4 5" xfId="25763"/>
    <cellStyle name="Input 2 3 2 2 6 5" xfId="12151"/>
    <cellStyle name="Input 2 3 2 2 6 5 2" xfId="41072"/>
    <cellStyle name="Input 2 3 2 2 6 6" xfId="30284"/>
    <cellStyle name="Input 2 3 2 2 6 7" xfId="21769"/>
    <cellStyle name="Input 2 3 2 2 7" xfId="1259"/>
    <cellStyle name="Input 2 3 2 2 7 2" xfId="5403"/>
    <cellStyle name="Input 2 3 2 2 7 2 2" xfId="13596"/>
    <cellStyle name="Input 2 3 2 2 7 2 2 2" xfId="42378"/>
    <cellStyle name="Input 2 3 2 2 7 2 3" xfId="17802"/>
    <cellStyle name="Input 2 3 2 2 7 2 3 2" xfId="46583"/>
    <cellStyle name="Input 2 3 2 2 7 2 4" xfId="34421"/>
    <cellStyle name="Input 2 3 2 2 7 2 5" xfId="25766"/>
    <cellStyle name="Input 2 3 2 2 7 3" xfId="12148"/>
    <cellStyle name="Input 2 3 2 2 7 3 2" xfId="41069"/>
    <cellStyle name="Input 2 3 2 2 7 4" xfId="30287"/>
    <cellStyle name="Input 2 3 2 2 7 5" xfId="21772"/>
    <cellStyle name="Input 2 3 2 2 8" xfId="1260"/>
    <cellStyle name="Input 2 3 2 2 8 2" xfId="5404"/>
    <cellStyle name="Input 2 3 2 2 8 2 2" xfId="13597"/>
    <cellStyle name="Input 2 3 2 2 8 2 2 2" xfId="42379"/>
    <cellStyle name="Input 2 3 2 2 8 2 3" xfId="17803"/>
    <cellStyle name="Input 2 3 2 2 8 2 3 2" xfId="46584"/>
    <cellStyle name="Input 2 3 2 2 8 2 4" xfId="34422"/>
    <cellStyle name="Input 2 3 2 2 8 2 5" xfId="25767"/>
    <cellStyle name="Input 2 3 2 2 8 3" xfId="12147"/>
    <cellStyle name="Input 2 3 2 2 8 3 2" xfId="41068"/>
    <cellStyle name="Input 2 3 2 2 8 4" xfId="30288"/>
    <cellStyle name="Input 2 3 2 2 8 5" xfId="21773"/>
    <cellStyle name="Input 2 3 2 2 9" xfId="1261"/>
    <cellStyle name="Input 2 3 2 2 9 2" xfId="5405"/>
    <cellStyle name="Input 2 3 2 2 9 2 2" xfId="13598"/>
    <cellStyle name="Input 2 3 2 2 9 2 2 2" xfId="42380"/>
    <cellStyle name="Input 2 3 2 2 9 2 3" xfId="17804"/>
    <cellStyle name="Input 2 3 2 2 9 2 3 2" xfId="46585"/>
    <cellStyle name="Input 2 3 2 2 9 2 4" xfId="34423"/>
    <cellStyle name="Input 2 3 2 2 9 2 5" xfId="25768"/>
    <cellStyle name="Input 2 3 2 2 9 3" xfId="12146"/>
    <cellStyle name="Input 2 3 2 2 9 3 2" xfId="41067"/>
    <cellStyle name="Input 2 3 2 2 9 4" xfId="30289"/>
    <cellStyle name="Input 2 3 2 2 9 5" xfId="21774"/>
    <cellStyle name="Input 2 3 2 3" xfId="1262"/>
    <cellStyle name="Input 2 3 2 3 2" xfId="1263"/>
    <cellStyle name="Input 2 3 2 3 2 2" xfId="5407"/>
    <cellStyle name="Input 2 3 2 3 2 2 2" xfId="13600"/>
    <cellStyle name="Input 2 3 2 3 2 2 2 2" xfId="42382"/>
    <cellStyle name="Input 2 3 2 3 2 2 3" xfId="17806"/>
    <cellStyle name="Input 2 3 2 3 2 2 3 2" xfId="46587"/>
    <cellStyle name="Input 2 3 2 3 2 2 4" xfId="34425"/>
    <cellStyle name="Input 2 3 2 3 2 2 5" xfId="25770"/>
    <cellStyle name="Input 2 3 2 3 2 3" xfId="12144"/>
    <cellStyle name="Input 2 3 2 3 2 3 2" xfId="41065"/>
    <cellStyle name="Input 2 3 2 3 2 4" xfId="30291"/>
    <cellStyle name="Input 2 3 2 3 2 5" xfId="21776"/>
    <cellStyle name="Input 2 3 2 3 3" xfId="1264"/>
    <cellStyle name="Input 2 3 2 3 3 2" xfId="5408"/>
    <cellStyle name="Input 2 3 2 3 3 2 2" xfId="13601"/>
    <cellStyle name="Input 2 3 2 3 3 2 2 2" xfId="42383"/>
    <cellStyle name="Input 2 3 2 3 3 2 3" xfId="17807"/>
    <cellStyle name="Input 2 3 2 3 3 2 3 2" xfId="46588"/>
    <cellStyle name="Input 2 3 2 3 3 2 4" xfId="34426"/>
    <cellStyle name="Input 2 3 2 3 3 2 5" xfId="25771"/>
    <cellStyle name="Input 2 3 2 3 3 3" xfId="12143"/>
    <cellStyle name="Input 2 3 2 3 3 3 2" xfId="41064"/>
    <cellStyle name="Input 2 3 2 3 3 4" xfId="30292"/>
    <cellStyle name="Input 2 3 2 3 3 5" xfId="21777"/>
    <cellStyle name="Input 2 3 2 3 4" xfId="1265"/>
    <cellStyle name="Input 2 3 2 3 4 2" xfId="5409"/>
    <cellStyle name="Input 2 3 2 3 4 2 2" xfId="13602"/>
    <cellStyle name="Input 2 3 2 3 4 2 2 2" xfId="42384"/>
    <cellStyle name="Input 2 3 2 3 4 2 3" xfId="17808"/>
    <cellStyle name="Input 2 3 2 3 4 2 3 2" xfId="46589"/>
    <cellStyle name="Input 2 3 2 3 4 2 4" xfId="34427"/>
    <cellStyle name="Input 2 3 2 3 4 2 5" xfId="25772"/>
    <cellStyle name="Input 2 3 2 3 4 3" xfId="12142"/>
    <cellStyle name="Input 2 3 2 3 4 3 2" xfId="41063"/>
    <cellStyle name="Input 2 3 2 3 4 4" xfId="30293"/>
    <cellStyle name="Input 2 3 2 3 4 5" xfId="21778"/>
    <cellStyle name="Input 2 3 2 3 5" xfId="5406"/>
    <cellStyle name="Input 2 3 2 3 5 2" xfId="13599"/>
    <cellStyle name="Input 2 3 2 3 5 2 2" xfId="42381"/>
    <cellStyle name="Input 2 3 2 3 5 3" xfId="17805"/>
    <cellStyle name="Input 2 3 2 3 5 3 2" xfId="46586"/>
    <cellStyle name="Input 2 3 2 3 5 4" xfId="34424"/>
    <cellStyle name="Input 2 3 2 3 5 5" xfId="25769"/>
    <cellStyle name="Input 2 3 2 3 6" xfId="12145"/>
    <cellStyle name="Input 2 3 2 3 6 2" xfId="41066"/>
    <cellStyle name="Input 2 3 2 3 7" xfId="30290"/>
    <cellStyle name="Input 2 3 2 3 8" xfId="21775"/>
    <cellStyle name="Input 2 3 2 4" xfId="1266"/>
    <cellStyle name="Input 2 3 2 4 2" xfId="1267"/>
    <cellStyle name="Input 2 3 2 4 2 2" xfId="5411"/>
    <cellStyle name="Input 2 3 2 4 2 2 2" xfId="13604"/>
    <cellStyle name="Input 2 3 2 4 2 2 2 2" xfId="42386"/>
    <cellStyle name="Input 2 3 2 4 2 2 3" xfId="17810"/>
    <cellStyle name="Input 2 3 2 4 2 2 3 2" xfId="46591"/>
    <cellStyle name="Input 2 3 2 4 2 2 4" xfId="34429"/>
    <cellStyle name="Input 2 3 2 4 2 2 5" xfId="25774"/>
    <cellStyle name="Input 2 3 2 4 2 3" xfId="12140"/>
    <cellStyle name="Input 2 3 2 4 2 3 2" xfId="41061"/>
    <cellStyle name="Input 2 3 2 4 2 4" xfId="30295"/>
    <cellStyle name="Input 2 3 2 4 2 5" xfId="21780"/>
    <cellStyle name="Input 2 3 2 4 3" xfId="1268"/>
    <cellStyle name="Input 2 3 2 4 3 2" xfId="5412"/>
    <cellStyle name="Input 2 3 2 4 3 2 2" xfId="13605"/>
    <cellStyle name="Input 2 3 2 4 3 2 2 2" xfId="42387"/>
    <cellStyle name="Input 2 3 2 4 3 2 3" xfId="17811"/>
    <cellStyle name="Input 2 3 2 4 3 2 3 2" xfId="46592"/>
    <cellStyle name="Input 2 3 2 4 3 2 4" xfId="34430"/>
    <cellStyle name="Input 2 3 2 4 3 2 5" xfId="25775"/>
    <cellStyle name="Input 2 3 2 4 3 3" xfId="12139"/>
    <cellStyle name="Input 2 3 2 4 3 3 2" xfId="41060"/>
    <cellStyle name="Input 2 3 2 4 3 4" xfId="30296"/>
    <cellStyle name="Input 2 3 2 4 3 5" xfId="21781"/>
    <cellStyle name="Input 2 3 2 4 4" xfId="5410"/>
    <cellStyle name="Input 2 3 2 4 4 2" xfId="13603"/>
    <cellStyle name="Input 2 3 2 4 4 2 2" xfId="42385"/>
    <cellStyle name="Input 2 3 2 4 4 3" xfId="17809"/>
    <cellStyle name="Input 2 3 2 4 4 3 2" xfId="46590"/>
    <cellStyle name="Input 2 3 2 4 4 4" xfId="34428"/>
    <cellStyle name="Input 2 3 2 4 4 5" xfId="25773"/>
    <cellStyle name="Input 2 3 2 4 5" xfId="12141"/>
    <cellStyle name="Input 2 3 2 4 5 2" xfId="41062"/>
    <cellStyle name="Input 2 3 2 4 6" xfId="30294"/>
    <cellStyle name="Input 2 3 2 4 7" xfId="21779"/>
    <cellStyle name="Input 2 3 2 5" xfId="1269"/>
    <cellStyle name="Input 2 3 2 5 2" xfId="1270"/>
    <cellStyle name="Input 2 3 2 5 2 2" xfId="5414"/>
    <cellStyle name="Input 2 3 2 5 2 2 2" xfId="13607"/>
    <cellStyle name="Input 2 3 2 5 2 2 2 2" xfId="42389"/>
    <cellStyle name="Input 2 3 2 5 2 2 3" xfId="17813"/>
    <cellStyle name="Input 2 3 2 5 2 2 3 2" xfId="46594"/>
    <cellStyle name="Input 2 3 2 5 2 2 4" xfId="34432"/>
    <cellStyle name="Input 2 3 2 5 2 2 5" xfId="25777"/>
    <cellStyle name="Input 2 3 2 5 2 3" xfId="12137"/>
    <cellStyle name="Input 2 3 2 5 2 3 2" xfId="41058"/>
    <cellStyle name="Input 2 3 2 5 2 4" xfId="30298"/>
    <cellStyle name="Input 2 3 2 5 2 5" xfId="21783"/>
    <cellStyle name="Input 2 3 2 5 3" xfId="1271"/>
    <cellStyle name="Input 2 3 2 5 3 2" xfId="5415"/>
    <cellStyle name="Input 2 3 2 5 3 2 2" xfId="13608"/>
    <cellStyle name="Input 2 3 2 5 3 2 2 2" xfId="42390"/>
    <cellStyle name="Input 2 3 2 5 3 2 3" xfId="17814"/>
    <cellStyle name="Input 2 3 2 5 3 2 3 2" xfId="46595"/>
    <cellStyle name="Input 2 3 2 5 3 2 4" xfId="34433"/>
    <cellStyle name="Input 2 3 2 5 3 2 5" xfId="25778"/>
    <cellStyle name="Input 2 3 2 5 3 3" xfId="12136"/>
    <cellStyle name="Input 2 3 2 5 3 3 2" xfId="41057"/>
    <cellStyle name="Input 2 3 2 5 3 4" xfId="30299"/>
    <cellStyle name="Input 2 3 2 5 3 5" xfId="21784"/>
    <cellStyle name="Input 2 3 2 5 4" xfId="5413"/>
    <cellStyle name="Input 2 3 2 5 4 2" xfId="13606"/>
    <cellStyle name="Input 2 3 2 5 4 2 2" xfId="42388"/>
    <cellStyle name="Input 2 3 2 5 4 3" xfId="17812"/>
    <cellStyle name="Input 2 3 2 5 4 3 2" xfId="46593"/>
    <cellStyle name="Input 2 3 2 5 4 4" xfId="34431"/>
    <cellStyle name="Input 2 3 2 5 4 5" xfId="25776"/>
    <cellStyle name="Input 2 3 2 5 5" xfId="12138"/>
    <cellStyle name="Input 2 3 2 5 5 2" xfId="41059"/>
    <cellStyle name="Input 2 3 2 5 6" xfId="30297"/>
    <cellStyle name="Input 2 3 2 5 7" xfId="21782"/>
    <cellStyle name="Input 2 3 2 6" xfId="1272"/>
    <cellStyle name="Input 2 3 2 6 2" xfId="1273"/>
    <cellStyle name="Input 2 3 2 6 2 2" xfId="5417"/>
    <cellStyle name="Input 2 3 2 6 2 2 2" xfId="13610"/>
    <cellStyle name="Input 2 3 2 6 2 2 2 2" xfId="42392"/>
    <cellStyle name="Input 2 3 2 6 2 2 3" xfId="17816"/>
    <cellStyle name="Input 2 3 2 6 2 2 3 2" xfId="46597"/>
    <cellStyle name="Input 2 3 2 6 2 2 4" xfId="34435"/>
    <cellStyle name="Input 2 3 2 6 2 2 5" xfId="25780"/>
    <cellStyle name="Input 2 3 2 6 2 3" xfId="12134"/>
    <cellStyle name="Input 2 3 2 6 2 3 2" xfId="41055"/>
    <cellStyle name="Input 2 3 2 6 2 4" xfId="30301"/>
    <cellStyle name="Input 2 3 2 6 2 5" xfId="21786"/>
    <cellStyle name="Input 2 3 2 6 3" xfId="1274"/>
    <cellStyle name="Input 2 3 2 6 3 2" xfId="5418"/>
    <cellStyle name="Input 2 3 2 6 3 2 2" xfId="13611"/>
    <cellStyle name="Input 2 3 2 6 3 2 2 2" xfId="42393"/>
    <cellStyle name="Input 2 3 2 6 3 2 3" xfId="17817"/>
    <cellStyle name="Input 2 3 2 6 3 2 3 2" xfId="46598"/>
    <cellStyle name="Input 2 3 2 6 3 2 4" xfId="34436"/>
    <cellStyle name="Input 2 3 2 6 3 2 5" xfId="25781"/>
    <cellStyle name="Input 2 3 2 6 3 3" xfId="12133"/>
    <cellStyle name="Input 2 3 2 6 3 3 2" xfId="41054"/>
    <cellStyle name="Input 2 3 2 6 3 4" xfId="30302"/>
    <cellStyle name="Input 2 3 2 6 3 5" xfId="21787"/>
    <cellStyle name="Input 2 3 2 6 4" xfId="5416"/>
    <cellStyle name="Input 2 3 2 6 4 2" xfId="13609"/>
    <cellStyle name="Input 2 3 2 6 4 2 2" xfId="42391"/>
    <cellStyle name="Input 2 3 2 6 4 3" xfId="17815"/>
    <cellStyle name="Input 2 3 2 6 4 3 2" xfId="46596"/>
    <cellStyle name="Input 2 3 2 6 4 4" xfId="34434"/>
    <cellStyle name="Input 2 3 2 6 4 5" xfId="25779"/>
    <cellStyle name="Input 2 3 2 6 5" xfId="12135"/>
    <cellStyle name="Input 2 3 2 6 5 2" xfId="41056"/>
    <cellStyle name="Input 2 3 2 6 6" xfId="30300"/>
    <cellStyle name="Input 2 3 2 6 7" xfId="21785"/>
    <cellStyle name="Input 2 3 2 7" xfId="1275"/>
    <cellStyle name="Input 2 3 2 7 2" xfId="1276"/>
    <cellStyle name="Input 2 3 2 7 2 2" xfId="5420"/>
    <cellStyle name="Input 2 3 2 7 2 2 2" xfId="13613"/>
    <cellStyle name="Input 2 3 2 7 2 2 2 2" xfId="42395"/>
    <cellStyle name="Input 2 3 2 7 2 2 3" xfId="17819"/>
    <cellStyle name="Input 2 3 2 7 2 2 3 2" xfId="46600"/>
    <cellStyle name="Input 2 3 2 7 2 2 4" xfId="34438"/>
    <cellStyle name="Input 2 3 2 7 2 2 5" xfId="25783"/>
    <cellStyle name="Input 2 3 2 7 2 3" xfId="12131"/>
    <cellStyle name="Input 2 3 2 7 2 3 2" xfId="41052"/>
    <cellStyle name="Input 2 3 2 7 2 4" xfId="30304"/>
    <cellStyle name="Input 2 3 2 7 2 5" xfId="21789"/>
    <cellStyle name="Input 2 3 2 7 3" xfId="1277"/>
    <cellStyle name="Input 2 3 2 7 3 2" xfId="5421"/>
    <cellStyle name="Input 2 3 2 7 3 2 2" xfId="13614"/>
    <cellStyle name="Input 2 3 2 7 3 2 2 2" xfId="42396"/>
    <cellStyle name="Input 2 3 2 7 3 2 3" xfId="17820"/>
    <cellStyle name="Input 2 3 2 7 3 2 3 2" xfId="46601"/>
    <cellStyle name="Input 2 3 2 7 3 2 4" xfId="34439"/>
    <cellStyle name="Input 2 3 2 7 3 2 5" xfId="25784"/>
    <cellStyle name="Input 2 3 2 7 3 3" xfId="12130"/>
    <cellStyle name="Input 2 3 2 7 3 3 2" xfId="41051"/>
    <cellStyle name="Input 2 3 2 7 3 4" xfId="30305"/>
    <cellStyle name="Input 2 3 2 7 3 5" xfId="21790"/>
    <cellStyle name="Input 2 3 2 7 4" xfId="5419"/>
    <cellStyle name="Input 2 3 2 7 4 2" xfId="13612"/>
    <cellStyle name="Input 2 3 2 7 4 2 2" xfId="42394"/>
    <cellStyle name="Input 2 3 2 7 4 3" xfId="17818"/>
    <cellStyle name="Input 2 3 2 7 4 3 2" xfId="46599"/>
    <cellStyle name="Input 2 3 2 7 4 4" xfId="34437"/>
    <cellStyle name="Input 2 3 2 7 4 5" xfId="25782"/>
    <cellStyle name="Input 2 3 2 7 5" xfId="12132"/>
    <cellStyle name="Input 2 3 2 7 5 2" xfId="41053"/>
    <cellStyle name="Input 2 3 2 7 6" xfId="30303"/>
    <cellStyle name="Input 2 3 2 7 7" xfId="21788"/>
    <cellStyle name="Input 2 3 2 8" xfId="1278"/>
    <cellStyle name="Input 2 3 2 8 2" xfId="5422"/>
    <cellStyle name="Input 2 3 2 8 2 2" xfId="13615"/>
    <cellStyle name="Input 2 3 2 8 2 2 2" xfId="42397"/>
    <cellStyle name="Input 2 3 2 8 2 3" xfId="17821"/>
    <cellStyle name="Input 2 3 2 8 2 3 2" xfId="46602"/>
    <cellStyle name="Input 2 3 2 8 2 4" xfId="34440"/>
    <cellStyle name="Input 2 3 2 8 2 5" xfId="25785"/>
    <cellStyle name="Input 2 3 2 8 3" xfId="12129"/>
    <cellStyle name="Input 2 3 2 8 3 2" xfId="41050"/>
    <cellStyle name="Input 2 3 2 8 4" xfId="30306"/>
    <cellStyle name="Input 2 3 2 8 5" xfId="21791"/>
    <cellStyle name="Input 2 3 2 9" xfId="1279"/>
    <cellStyle name="Input 2 3 2 9 2" xfId="5423"/>
    <cellStyle name="Input 2 3 2 9 2 2" xfId="13616"/>
    <cellStyle name="Input 2 3 2 9 2 2 2" xfId="42398"/>
    <cellStyle name="Input 2 3 2 9 2 3" xfId="17822"/>
    <cellStyle name="Input 2 3 2 9 2 3 2" xfId="46603"/>
    <cellStyle name="Input 2 3 2 9 2 4" xfId="34441"/>
    <cellStyle name="Input 2 3 2 9 2 5" xfId="25786"/>
    <cellStyle name="Input 2 3 2 9 3" xfId="12128"/>
    <cellStyle name="Input 2 3 2 9 3 2" xfId="41049"/>
    <cellStyle name="Input 2 3 2 9 4" xfId="30307"/>
    <cellStyle name="Input 2 3 2 9 5" xfId="21792"/>
    <cellStyle name="Input 2 3 3" xfId="276"/>
    <cellStyle name="Input 2 3 3 10" xfId="8784"/>
    <cellStyle name="Input 2 3 3 10 2" xfId="16977"/>
    <cellStyle name="Input 2 3 3 10 2 2" xfId="45759"/>
    <cellStyle name="Input 2 3 3 10 3" xfId="21183"/>
    <cellStyle name="Input 2 3 3 10 3 2" xfId="49964"/>
    <cellStyle name="Input 2 3 3 10 4" xfId="37802"/>
    <cellStyle name="Input 2 3 3 10 5" xfId="29147"/>
    <cellStyle name="Input 2 3 3 11" xfId="5424"/>
    <cellStyle name="Input 2 3 3 11 2" xfId="13617"/>
    <cellStyle name="Input 2 3 3 11 2 2" xfId="42399"/>
    <cellStyle name="Input 2 3 3 11 3" xfId="17823"/>
    <cellStyle name="Input 2 3 3 11 3 2" xfId="46604"/>
    <cellStyle name="Input 2 3 3 11 4" xfId="34442"/>
    <cellStyle name="Input 2 3 3 11 5" xfId="25787"/>
    <cellStyle name="Input 2 3 3 12" xfId="1280"/>
    <cellStyle name="Input 2 3 3 12 2" xfId="30308"/>
    <cellStyle name="Input 2 3 3 13" xfId="12127"/>
    <cellStyle name="Input 2 3 3 13 2" xfId="41048"/>
    <cellStyle name="Input 2 3 3 14" xfId="29353"/>
    <cellStyle name="Input 2 3 3 15" xfId="21793"/>
    <cellStyle name="Input 2 3 3 2" xfId="342"/>
    <cellStyle name="Input 2 3 3 2 10" xfId="8839"/>
    <cellStyle name="Input 2 3 3 2 10 2" xfId="17032"/>
    <cellStyle name="Input 2 3 3 2 10 2 2" xfId="45814"/>
    <cellStyle name="Input 2 3 3 2 10 3" xfId="21238"/>
    <cellStyle name="Input 2 3 3 2 10 3 2" xfId="50019"/>
    <cellStyle name="Input 2 3 3 2 10 4" xfId="37857"/>
    <cellStyle name="Input 2 3 3 2 10 5" xfId="29202"/>
    <cellStyle name="Input 2 3 3 2 11" xfId="5425"/>
    <cellStyle name="Input 2 3 3 2 11 2" xfId="13618"/>
    <cellStyle name="Input 2 3 3 2 11 2 2" xfId="42400"/>
    <cellStyle name="Input 2 3 3 2 11 3" xfId="17824"/>
    <cellStyle name="Input 2 3 3 2 11 3 2" xfId="46605"/>
    <cellStyle name="Input 2 3 3 2 11 4" xfId="34443"/>
    <cellStyle name="Input 2 3 3 2 11 5" xfId="25788"/>
    <cellStyle name="Input 2 3 3 2 12" xfId="1281"/>
    <cellStyle name="Input 2 3 3 2 12 2" xfId="30309"/>
    <cellStyle name="Input 2 3 3 2 13" xfId="12126"/>
    <cellStyle name="Input 2 3 3 2 13 2" xfId="41047"/>
    <cellStyle name="Input 2 3 3 2 14" xfId="29408"/>
    <cellStyle name="Input 2 3 3 2 15" xfId="21794"/>
    <cellStyle name="Input 2 3 3 2 2" xfId="1282"/>
    <cellStyle name="Input 2 3 3 2 2 2" xfId="1283"/>
    <cellStyle name="Input 2 3 3 2 2 2 2" xfId="5427"/>
    <cellStyle name="Input 2 3 3 2 2 2 2 2" xfId="13620"/>
    <cellStyle name="Input 2 3 3 2 2 2 2 2 2" xfId="42402"/>
    <cellStyle name="Input 2 3 3 2 2 2 2 3" xfId="17826"/>
    <cellStyle name="Input 2 3 3 2 2 2 2 3 2" xfId="46607"/>
    <cellStyle name="Input 2 3 3 2 2 2 2 4" xfId="34445"/>
    <cellStyle name="Input 2 3 3 2 2 2 2 5" xfId="25790"/>
    <cellStyle name="Input 2 3 3 2 2 2 3" xfId="12124"/>
    <cellStyle name="Input 2 3 3 2 2 2 3 2" xfId="41045"/>
    <cellStyle name="Input 2 3 3 2 2 2 4" xfId="30311"/>
    <cellStyle name="Input 2 3 3 2 2 2 5" xfId="21796"/>
    <cellStyle name="Input 2 3 3 2 2 3" xfId="1284"/>
    <cellStyle name="Input 2 3 3 2 2 3 2" xfId="5428"/>
    <cellStyle name="Input 2 3 3 2 2 3 2 2" xfId="13621"/>
    <cellStyle name="Input 2 3 3 2 2 3 2 2 2" xfId="42403"/>
    <cellStyle name="Input 2 3 3 2 2 3 2 3" xfId="17827"/>
    <cellStyle name="Input 2 3 3 2 2 3 2 3 2" xfId="46608"/>
    <cellStyle name="Input 2 3 3 2 2 3 2 4" xfId="34446"/>
    <cellStyle name="Input 2 3 3 2 2 3 2 5" xfId="25791"/>
    <cellStyle name="Input 2 3 3 2 2 3 3" xfId="12123"/>
    <cellStyle name="Input 2 3 3 2 2 3 3 2" xfId="41044"/>
    <cellStyle name="Input 2 3 3 2 2 3 4" xfId="30312"/>
    <cellStyle name="Input 2 3 3 2 2 3 5" xfId="21797"/>
    <cellStyle name="Input 2 3 3 2 2 4" xfId="5426"/>
    <cellStyle name="Input 2 3 3 2 2 4 2" xfId="13619"/>
    <cellStyle name="Input 2 3 3 2 2 4 2 2" xfId="42401"/>
    <cellStyle name="Input 2 3 3 2 2 4 3" xfId="17825"/>
    <cellStyle name="Input 2 3 3 2 2 4 3 2" xfId="46606"/>
    <cellStyle name="Input 2 3 3 2 2 4 4" xfId="34444"/>
    <cellStyle name="Input 2 3 3 2 2 4 5" xfId="25789"/>
    <cellStyle name="Input 2 3 3 2 2 5" xfId="12125"/>
    <cellStyle name="Input 2 3 3 2 2 5 2" xfId="41046"/>
    <cellStyle name="Input 2 3 3 2 2 6" xfId="30310"/>
    <cellStyle name="Input 2 3 3 2 2 7" xfId="21795"/>
    <cellStyle name="Input 2 3 3 2 3" xfId="1285"/>
    <cellStyle name="Input 2 3 3 2 3 2" xfId="1286"/>
    <cellStyle name="Input 2 3 3 2 3 2 2" xfId="5430"/>
    <cellStyle name="Input 2 3 3 2 3 2 2 2" xfId="13623"/>
    <cellStyle name="Input 2 3 3 2 3 2 2 2 2" xfId="42405"/>
    <cellStyle name="Input 2 3 3 2 3 2 2 3" xfId="17829"/>
    <cellStyle name="Input 2 3 3 2 3 2 2 3 2" xfId="46610"/>
    <cellStyle name="Input 2 3 3 2 3 2 2 4" xfId="34448"/>
    <cellStyle name="Input 2 3 3 2 3 2 2 5" xfId="25793"/>
    <cellStyle name="Input 2 3 3 2 3 2 3" xfId="12121"/>
    <cellStyle name="Input 2 3 3 2 3 2 3 2" xfId="41042"/>
    <cellStyle name="Input 2 3 3 2 3 2 4" xfId="30314"/>
    <cellStyle name="Input 2 3 3 2 3 2 5" xfId="21799"/>
    <cellStyle name="Input 2 3 3 2 3 3" xfId="1287"/>
    <cellStyle name="Input 2 3 3 2 3 3 2" xfId="5431"/>
    <cellStyle name="Input 2 3 3 2 3 3 2 2" xfId="13624"/>
    <cellStyle name="Input 2 3 3 2 3 3 2 2 2" xfId="42406"/>
    <cellStyle name="Input 2 3 3 2 3 3 2 3" xfId="17830"/>
    <cellStyle name="Input 2 3 3 2 3 3 2 3 2" xfId="46611"/>
    <cellStyle name="Input 2 3 3 2 3 3 2 4" xfId="34449"/>
    <cellStyle name="Input 2 3 3 2 3 3 2 5" xfId="25794"/>
    <cellStyle name="Input 2 3 3 2 3 3 3" xfId="12120"/>
    <cellStyle name="Input 2 3 3 2 3 3 3 2" xfId="41041"/>
    <cellStyle name="Input 2 3 3 2 3 3 4" xfId="30315"/>
    <cellStyle name="Input 2 3 3 2 3 3 5" xfId="21800"/>
    <cellStyle name="Input 2 3 3 2 3 4" xfId="1288"/>
    <cellStyle name="Input 2 3 3 2 3 4 2" xfId="5432"/>
    <cellStyle name="Input 2 3 3 2 3 4 2 2" xfId="13625"/>
    <cellStyle name="Input 2 3 3 2 3 4 2 2 2" xfId="42407"/>
    <cellStyle name="Input 2 3 3 2 3 4 2 3" xfId="17831"/>
    <cellStyle name="Input 2 3 3 2 3 4 2 3 2" xfId="46612"/>
    <cellStyle name="Input 2 3 3 2 3 4 2 4" xfId="34450"/>
    <cellStyle name="Input 2 3 3 2 3 4 2 5" xfId="25795"/>
    <cellStyle name="Input 2 3 3 2 3 4 3" xfId="12119"/>
    <cellStyle name="Input 2 3 3 2 3 4 3 2" xfId="41040"/>
    <cellStyle name="Input 2 3 3 2 3 4 4" xfId="30316"/>
    <cellStyle name="Input 2 3 3 2 3 4 5" xfId="21801"/>
    <cellStyle name="Input 2 3 3 2 3 5" xfId="5429"/>
    <cellStyle name="Input 2 3 3 2 3 5 2" xfId="13622"/>
    <cellStyle name="Input 2 3 3 2 3 5 2 2" xfId="42404"/>
    <cellStyle name="Input 2 3 3 2 3 5 3" xfId="17828"/>
    <cellStyle name="Input 2 3 3 2 3 5 3 2" xfId="46609"/>
    <cellStyle name="Input 2 3 3 2 3 5 4" xfId="34447"/>
    <cellStyle name="Input 2 3 3 2 3 5 5" xfId="25792"/>
    <cellStyle name="Input 2 3 3 2 3 6" xfId="12122"/>
    <cellStyle name="Input 2 3 3 2 3 6 2" xfId="41043"/>
    <cellStyle name="Input 2 3 3 2 3 7" xfId="30313"/>
    <cellStyle name="Input 2 3 3 2 3 8" xfId="21798"/>
    <cellStyle name="Input 2 3 3 2 4" xfId="1289"/>
    <cellStyle name="Input 2 3 3 2 4 2" xfId="1290"/>
    <cellStyle name="Input 2 3 3 2 4 2 2" xfId="5434"/>
    <cellStyle name="Input 2 3 3 2 4 2 2 2" xfId="13627"/>
    <cellStyle name="Input 2 3 3 2 4 2 2 2 2" xfId="42409"/>
    <cellStyle name="Input 2 3 3 2 4 2 2 3" xfId="17833"/>
    <cellStyle name="Input 2 3 3 2 4 2 2 3 2" xfId="46614"/>
    <cellStyle name="Input 2 3 3 2 4 2 2 4" xfId="34452"/>
    <cellStyle name="Input 2 3 3 2 4 2 2 5" xfId="25797"/>
    <cellStyle name="Input 2 3 3 2 4 2 3" xfId="12117"/>
    <cellStyle name="Input 2 3 3 2 4 2 3 2" xfId="41038"/>
    <cellStyle name="Input 2 3 3 2 4 2 4" xfId="30318"/>
    <cellStyle name="Input 2 3 3 2 4 2 5" xfId="21803"/>
    <cellStyle name="Input 2 3 3 2 4 3" xfId="1291"/>
    <cellStyle name="Input 2 3 3 2 4 3 2" xfId="5435"/>
    <cellStyle name="Input 2 3 3 2 4 3 2 2" xfId="13628"/>
    <cellStyle name="Input 2 3 3 2 4 3 2 2 2" xfId="42410"/>
    <cellStyle name="Input 2 3 3 2 4 3 2 3" xfId="17834"/>
    <cellStyle name="Input 2 3 3 2 4 3 2 3 2" xfId="46615"/>
    <cellStyle name="Input 2 3 3 2 4 3 2 4" xfId="34453"/>
    <cellStyle name="Input 2 3 3 2 4 3 2 5" xfId="25798"/>
    <cellStyle name="Input 2 3 3 2 4 3 3" xfId="12116"/>
    <cellStyle name="Input 2 3 3 2 4 3 3 2" xfId="41037"/>
    <cellStyle name="Input 2 3 3 2 4 3 4" xfId="30319"/>
    <cellStyle name="Input 2 3 3 2 4 3 5" xfId="21804"/>
    <cellStyle name="Input 2 3 3 2 4 4" xfId="5433"/>
    <cellStyle name="Input 2 3 3 2 4 4 2" xfId="13626"/>
    <cellStyle name="Input 2 3 3 2 4 4 2 2" xfId="42408"/>
    <cellStyle name="Input 2 3 3 2 4 4 3" xfId="17832"/>
    <cellStyle name="Input 2 3 3 2 4 4 3 2" xfId="46613"/>
    <cellStyle name="Input 2 3 3 2 4 4 4" xfId="34451"/>
    <cellStyle name="Input 2 3 3 2 4 4 5" xfId="25796"/>
    <cellStyle name="Input 2 3 3 2 4 5" xfId="12118"/>
    <cellStyle name="Input 2 3 3 2 4 5 2" xfId="41039"/>
    <cellStyle name="Input 2 3 3 2 4 6" xfId="30317"/>
    <cellStyle name="Input 2 3 3 2 4 7" xfId="21802"/>
    <cellStyle name="Input 2 3 3 2 5" xfId="1292"/>
    <cellStyle name="Input 2 3 3 2 5 2" xfId="1293"/>
    <cellStyle name="Input 2 3 3 2 5 2 2" xfId="5437"/>
    <cellStyle name="Input 2 3 3 2 5 2 2 2" xfId="13630"/>
    <cellStyle name="Input 2 3 3 2 5 2 2 2 2" xfId="42412"/>
    <cellStyle name="Input 2 3 3 2 5 2 2 3" xfId="17836"/>
    <cellStyle name="Input 2 3 3 2 5 2 2 3 2" xfId="46617"/>
    <cellStyle name="Input 2 3 3 2 5 2 2 4" xfId="34455"/>
    <cellStyle name="Input 2 3 3 2 5 2 2 5" xfId="25800"/>
    <cellStyle name="Input 2 3 3 2 5 2 3" xfId="12114"/>
    <cellStyle name="Input 2 3 3 2 5 2 3 2" xfId="41035"/>
    <cellStyle name="Input 2 3 3 2 5 2 4" xfId="30321"/>
    <cellStyle name="Input 2 3 3 2 5 2 5" xfId="21806"/>
    <cellStyle name="Input 2 3 3 2 5 3" xfId="1294"/>
    <cellStyle name="Input 2 3 3 2 5 3 2" xfId="5438"/>
    <cellStyle name="Input 2 3 3 2 5 3 2 2" xfId="13631"/>
    <cellStyle name="Input 2 3 3 2 5 3 2 2 2" xfId="42413"/>
    <cellStyle name="Input 2 3 3 2 5 3 2 3" xfId="17837"/>
    <cellStyle name="Input 2 3 3 2 5 3 2 3 2" xfId="46618"/>
    <cellStyle name="Input 2 3 3 2 5 3 2 4" xfId="34456"/>
    <cellStyle name="Input 2 3 3 2 5 3 2 5" xfId="25801"/>
    <cellStyle name="Input 2 3 3 2 5 3 3" xfId="12113"/>
    <cellStyle name="Input 2 3 3 2 5 3 3 2" xfId="41034"/>
    <cellStyle name="Input 2 3 3 2 5 3 4" xfId="30322"/>
    <cellStyle name="Input 2 3 3 2 5 3 5" xfId="21807"/>
    <cellStyle name="Input 2 3 3 2 5 4" xfId="5436"/>
    <cellStyle name="Input 2 3 3 2 5 4 2" xfId="13629"/>
    <cellStyle name="Input 2 3 3 2 5 4 2 2" xfId="42411"/>
    <cellStyle name="Input 2 3 3 2 5 4 3" xfId="17835"/>
    <cellStyle name="Input 2 3 3 2 5 4 3 2" xfId="46616"/>
    <cellStyle name="Input 2 3 3 2 5 4 4" xfId="34454"/>
    <cellStyle name="Input 2 3 3 2 5 4 5" xfId="25799"/>
    <cellStyle name="Input 2 3 3 2 5 5" xfId="12115"/>
    <cellStyle name="Input 2 3 3 2 5 5 2" xfId="41036"/>
    <cellStyle name="Input 2 3 3 2 5 6" xfId="30320"/>
    <cellStyle name="Input 2 3 3 2 5 7" xfId="21805"/>
    <cellStyle name="Input 2 3 3 2 6" xfId="1295"/>
    <cellStyle name="Input 2 3 3 2 6 2" xfId="1296"/>
    <cellStyle name="Input 2 3 3 2 6 2 2" xfId="5440"/>
    <cellStyle name="Input 2 3 3 2 6 2 2 2" xfId="13633"/>
    <cellStyle name="Input 2 3 3 2 6 2 2 2 2" xfId="42415"/>
    <cellStyle name="Input 2 3 3 2 6 2 2 3" xfId="17839"/>
    <cellStyle name="Input 2 3 3 2 6 2 2 3 2" xfId="46620"/>
    <cellStyle name="Input 2 3 3 2 6 2 2 4" xfId="34458"/>
    <cellStyle name="Input 2 3 3 2 6 2 2 5" xfId="25803"/>
    <cellStyle name="Input 2 3 3 2 6 2 3" xfId="12111"/>
    <cellStyle name="Input 2 3 3 2 6 2 3 2" xfId="41032"/>
    <cellStyle name="Input 2 3 3 2 6 2 4" xfId="30324"/>
    <cellStyle name="Input 2 3 3 2 6 2 5" xfId="21809"/>
    <cellStyle name="Input 2 3 3 2 6 3" xfId="1297"/>
    <cellStyle name="Input 2 3 3 2 6 3 2" xfId="5441"/>
    <cellStyle name="Input 2 3 3 2 6 3 2 2" xfId="13634"/>
    <cellStyle name="Input 2 3 3 2 6 3 2 2 2" xfId="42416"/>
    <cellStyle name="Input 2 3 3 2 6 3 2 3" xfId="17840"/>
    <cellStyle name="Input 2 3 3 2 6 3 2 3 2" xfId="46621"/>
    <cellStyle name="Input 2 3 3 2 6 3 2 4" xfId="34459"/>
    <cellStyle name="Input 2 3 3 2 6 3 2 5" xfId="25804"/>
    <cellStyle name="Input 2 3 3 2 6 3 3" xfId="12110"/>
    <cellStyle name="Input 2 3 3 2 6 3 3 2" xfId="41031"/>
    <cellStyle name="Input 2 3 3 2 6 3 4" xfId="30325"/>
    <cellStyle name="Input 2 3 3 2 6 3 5" xfId="21810"/>
    <cellStyle name="Input 2 3 3 2 6 4" xfId="5439"/>
    <cellStyle name="Input 2 3 3 2 6 4 2" xfId="13632"/>
    <cellStyle name="Input 2 3 3 2 6 4 2 2" xfId="42414"/>
    <cellStyle name="Input 2 3 3 2 6 4 3" xfId="17838"/>
    <cellStyle name="Input 2 3 3 2 6 4 3 2" xfId="46619"/>
    <cellStyle name="Input 2 3 3 2 6 4 4" xfId="34457"/>
    <cellStyle name="Input 2 3 3 2 6 4 5" xfId="25802"/>
    <cellStyle name="Input 2 3 3 2 6 5" xfId="12112"/>
    <cellStyle name="Input 2 3 3 2 6 5 2" xfId="41033"/>
    <cellStyle name="Input 2 3 3 2 6 6" xfId="30323"/>
    <cellStyle name="Input 2 3 3 2 6 7" xfId="21808"/>
    <cellStyle name="Input 2 3 3 2 7" xfId="1298"/>
    <cellStyle name="Input 2 3 3 2 7 2" xfId="5442"/>
    <cellStyle name="Input 2 3 3 2 7 2 2" xfId="13635"/>
    <cellStyle name="Input 2 3 3 2 7 2 2 2" xfId="42417"/>
    <cellStyle name="Input 2 3 3 2 7 2 3" xfId="17841"/>
    <cellStyle name="Input 2 3 3 2 7 2 3 2" xfId="46622"/>
    <cellStyle name="Input 2 3 3 2 7 2 4" xfId="34460"/>
    <cellStyle name="Input 2 3 3 2 7 2 5" xfId="25805"/>
    <cellStyle name="Input 2 3 3 2 7 3" xfId="12109"/>
    <cellStyle name="Input 2 3 3 2 7 3 2" xfId="41030"/>
    <cellStyle name="Input 2 3 3 2 7 4" xfId="30326"/>
    <cellStyle name="Input 2 3 3 2 7 5" xfId="21811"/>
    <cellStyle name="Input 2 3 3 2 8" xfId="1299"/>
    <cellStyle name="Input 2 3 3 2 8 2" xfId="5443"/>
    <cellStyle name="Input 2 3 3 2 8 2 2" xfId="13636"/>
    <cellStyle name="Input 2 3 3 2 8 2 2 2" xfId="42418"/>
    <cellStyle name="Input 2 3 3 2 8 2 3" xfId="17842"/>
    <cellStyle name="Input 2 3 3 2 8 2 3 2" xfId="46623"/>
    <cellStyle name="Input 2 3 3 2 8 2 4" xfId="34461"/>
    <cellStyle name="Input 2 3 3 2 8 2 5" xfId="25806"/>
    <cellStyle name="Input 2 3 3 2 8 3" xfId="12108"/>
    <cellStyle name="Input 2 3 3 2 8 3 2" xfId="41029"/>
    <cellStyle name="Input 2 3 3 2 8 4" xfId="30327"/>
    <cellStyle name="Input 2 3 3 2 8 5" xfId="21812"/>
    <cellStyle name="Input 2 3 3 2 9" xfId="1300"/>
    <cellStyle name="Input 2 3 3 2 9 2" xfId="5444"/>
    <cellStyle name="Input 2 3 3 2 9 2 2" xfId="13637"/>
    <cellStyle name="Input 2 3 3 2 9 2 2 2" xfId="42419"/>
    <cellStyle name="Input 2 3 3 2 9 2 3" xfId="17843"/>
    <cellStyle name="Input 2 3 3 2 9 2 3 2" xfId="46624"/>
    <cellStyle name="Input 2 3 3 2 9 2 4" xfId="34462"/>
    <cellStyle name="Input 2 3 3 2 9 2 5" xfId="25807"/>
    <cellStyle name="Input 2 3 3 2 9 3" xfId="12107"/>
    <cellStyle name="Input 2 3 3 2 9 3 2" xfId="41028"/>
    <cellStyle name="Input 2 3 3 2 9 4" xfId="30328"/>
    <cellStyle name="Input 2 3 3 2 9 5" xfId="21813"/>
    <cellStyle name="Input 2 3 3 3" xfId="1301"/>
    <cellStyle name="Input 2 3 3 3 2" xfId="1302"/>
    <cellStyle name="Input 2 3 3 3 2 2" xfId="5446"/>
    <cellStyle name="Input 2 3 3 3 2 2 2" xfId="13639"/>
    <cellStyle name="Input 2 3 3 3 2 2 2 2" xfId="42421"/>
    <cellStyle name="Input 2 3 3 3 2 2 3" xfId="17845"/>
    <cellStyle name="Input 2 3 3 3 2 2 3 2" xfId="46626"/>
    <cellStyle name="Input 2 3 3 3 2 2 4" xfId="34464"/>
    <cellStyle name="Input 2 3 3 3 2 2 5" xfId="25809"/>
    <cellStyle name="Input 2 3 3 3 2 3" xfId="12105"/>
    <cellStyle name="Input 2 3 3 3 2 3 2" xfId="41026"/>
    <cellStyle name="Input 2 3 3 3 2 4" xfId="30330"/>
    <cellStyle name="Input 2 3 3 3 2 5" xfId="21815"/>
    <cellStyle name="Input 2 3 3 3 3" xfId="1303"/>
    <cellStyle name="Input 2 3 3 3 3 2" xfId="5447"/>
    <cellStyle name="Input 2 3 3 3 3 2 2" xfId="13640"/>
    <cellStyle name="Input 2 3 3 3 3 2 2 2" xfId="42422"/>
    <cellStyle name="Input 2 3 3 3 3 2 3" xfId="17846"/>
    <cellStyle name="Input 2 3 3 3 3 2 3 2" xfId="46627"/>
    <cellStyle name="Input 2 3 3 3 3 2 4" xfId="34465"/>
    <cellStyle name="Input 2 3 3 3 3 2 5" xfId="25810"/>
    <cellStyle name="Input 2 3 3 3 3 3" xfId="12104"/>
    <cellStyle name="Input 2 3 3 3 3 3 2" xfId="41025"/>
    <cellStyle name="Input 2 3 3 3 3 4" xfId="30331"/>
    <cellStyle name="Input 2 3 3 3 3 5" xfId="21816"/>
    <cellStyle name="Input 2 3 3 3 4" xfId="1304"/>
    <cellStyle name="Input 2 3 3 3 4 2" xfId="5448"/>
    <cellStyle name="Input 2 3 3 3 4 2 2" xfId="13641"/>
    <cellStyle name="Input 2 3 3 3 4 2 2 2" xfId="42423"/>
    <cellStyle name="Input 2 3 3 3 4 2 3" xfId="17847"/>
    <cellStyle name="Input 2 3 3 3 4 2 3 2" xfId="46628"/>
    <cellStyle name="Input 2 3 3 3 4 2 4" xfId="34466"/>
    <cellStyle name="Input 2 3 3 3 4 2 5" xfId="25811"/>
    <cellStyle name="Input 2 3 3 3 4 3" xfId="12103"/>
    <cellStyle name="Input 2 3 3 3 4 3 2" xfId="41024"/>
    <cellStyle name="Input 2 3 3 3 4 4" xfId="30332"/>
    <cellStyle name="Input 2 3 3 3 4 5" xfId="21817"/>
    <cellStyle name="Input 2 3 3 3 5" xfId="5445"/>
    <cellStyle name="Input 2 3 3 3 5 2" xfId="13638"/>
    <cellStyle name="Input 2 3 3 3 5 2 2" xfId="42420"/>
    <cellStyle name="Input 2 3 3 3 5 3" xfId="17844"/>
    <cellStyle name="Input 2 3 3 3 5 3 2" xfId="46625"/>
    <cellStyle name="Input 2 3 3 3 5 4" xfId="34463"/>
    <cellStyle name="Input 2 3 3 3 5 5" xfId="25808"/>
    <cellStyle name="Input 2 3 3 3 6" xfId="12106"/>
    <cellStyle name="Input 2 3 3 3 6 2" xfId="41027"/>
    <cellStyle name="Input 2 3 3 3 7" xfId="30329"/>
    <cellStyle name="Input 2 3 3 3 8" xfId="21814"/>
    <cellStyle name="Input 2 3 3 4" xfId="1305"/>
    <cellStyle name="Input 2 3 3 4 2" xfId="1306"/>
    <cellStyle name="Input 2 3 3 4 2 2" xfId="5450"/>
    <cellStyle name="Input 2 3 3 4 2 2 2" xfId="13643"/>
    <cellStyle name="Input 2 3 3 4 2 2 2 2" xfId="42425"/>
    <cellStyle name="Input 2 3 3 4 2 2 3" xfId="17849"/>
    <cellStyle name="Input 2 3 3 4 2 2 3 2" xfId="46630"/>
    <cellStyle name="Input 2 3 3 4 2 2 4" xfId="34468"/>
    <cellStyle name="Input 2 3 3 4 2 2 5" xfId="25813"/>
    <cellStyle name="Input 2 3 3 4 2 3" xfId="12101"/>
    <cellStyle name="Input 2 3 3 4 2 3 2" xfId="41022"/>
    <cellStyle name="Input 2 3 3 4 2 4" xfId="30334"/>
    <cellStyle name="Input 2 3 3 4 2 5" xfId="21819"/>
    <cellStyle name="Input 2 3 3 4 3" xfId="1307"/>
    <cellStyle name="Input 2 3 3 4 3 2" xfId="5451"/>
    <cellStyle name="Input 2 3 3 4 3 2 2" xfId="13644"/>
    <cellStyle name="Input 2 3 3 4 3 2 2 2" xfId="42426"/>
    <cellStyle name="Input 2 3 3 4 3 2 3" xfId="17850"/>
    <cellStyle name="Input 2 3 3 4 3 2 3 2" xfId="46631"/>
    <cellStyle name="Input 2 3 3 4 3 2 4" xfId="34469"/>
    <cellStyle name="Input 2 3 3 4 3 2 5" xfId="25814"/>
    <cellStyle name="Input 2 3 3 4 3 3" xfId="12100"/>
    <cellStyle name="Input 2 3 3 4 3 3 2" xfId="41021"/>
    <cellStyle name="Input 2 3 3 4 3 4" xfId="30335"/>
    <cellStyle name="Input 2 3 3 4 3 5" xfId="21820"/>
    <cellStyle name="Input 2 3 3 4 4" xfId="5449"/>
    <cellStyle name="Input 2 3 3 4 4 2" xfId="13642"/>
    <cellStyle name="Input 2 3 3 4 4 2 2" xfId="42424"/>
    <cellStyle name="Input 2 3 3 4 4 3" xfId="17848"/>
    <cellStyle name="Input 2 3 3 4 4 3 2" xfId="46629"/>
    <cellStyle name="Input 2 3 3 4 4 4" xfId="34467"/>
    <cellStyle name="Input 2 3 3 4 4 5" xfId="25812"/>
    <cellStyle name="Input 2 3 3 4 5" xfId="12102"/>
    <cellStyle name="Input 2 3 3 4 5 2" xfId="41023"/>
    <cellStyle name="Input 2 3 3 4 6" xfId="30333"/>
    <cellStyle name="Input 2 3 3 4 7" xfId="21818"/>
    <cellStyle name="Input 2 3 3 5" xfId="1308"/>
    <cellStyle name="Input 2 3 3 5 2" xfId="1309"/>
    <cellStyle name="Input 2 3 3 5 2 2" xfId="5453"/>
    <cellStyle name="Input 2 3 3 5 2 2 2" xfId="13646"/>
    <cellStyle name="Input 2 3 3 5 2 2 2 2" xfId="42428"/>
    <cellStyle name="Input 2 3 3 5 2 2 3" xfId="17852"/>
    <cellStyle name="Input 2 3 3 5 2 2 3 2" xfId="46633"/>
    <cellStyle name="Input 2 3 3 5 2 2 4" xfId="34471"/>
    <cellStyle name="Input 2 3 3 5 2 2 5" xfId="25816"/>
    <cellStyle name="Input 2 3 3 5 2 3" xfId="12098"/>
    <cellStyle name="Input 2 3 3 5 2 3 2" xfId="41019"/>
    <cellStyle name="Input 2 3 3 5 2 4" xfId="30337"/>
    <cellStyle name="Input 2 3 3 5 2 5" xfId="21822"/>
    <cellStyle name="Input 2 3 3 5 3" xfId="1310"/>
    <cellStyle name="Input 2 3 3 5 3 2" xfId="5454"/>
    <cellStyle name="Input 2 3 3 5 3 2 2" xfId="13647"/>
    <cellStyle name="Input 2 3 3 5 3 2 2 2" xfId="42429"/>
    <cellStyle name="Input 2 3 3 5 3 2 3" xfId="17853"/>
    <cellStyle name="Input 2 3 3 5 3 2 3 2" xfId="46634"/>
    <cellStyle name="Input 2 3 3 5 3 2 4" xfId="34472"/>
    <cellStyle name="Input 2 3 3 5 3 2 5" xfId="25817"/>
    <cellStyle name="Input 2 3 3 5 3 3" xfId="12097"/>
    <cellStyle name="Input 2 3 3 5 3 3 2" xfId="41018"/>
    <cellStyle name="Input 2 3 3 5 3 4" xfId="30338"/>
    <cellStyle name="Input 2 3 3 5 3 5" xfId="21823"/>
    <cellStyle name="Input 2 3 3 5 4" xfId="5452"/>
    <cellStyle name="Input 2 3 3 5 4 2" xfId="13645"/>
    <cellStyle name="Input 2 3 3 5 4 2 2" xfId="42427"/>
    <cellStyle name="Input 2 3 3 5 4 3" xfId="17851"/>
    <cellStyle name="Input 2 3 3 5 4 3 2" xfId="46632"/>
    <cellStyle name="Input 2 3 3 5 4 4" xfId="34470"/>
    <cellStyle name="Input 2 3 3 5 4 5" xfId="25815"/>
    <cellStyle name="Input 2 3 3 5 5" xfId="12099"/>
    <cellStyle name="Input 2 3 3 5 5 2" xfId="41020"/>
    <cellStyle name="Input 2 3 3 5 6" xfId="30336"/>
    <cellStyle name="Input 2 3 3 5 7" xfId="21821"/>
    <cellStyle name="Input 2 3 3 6" xfId="1311"/>
    <cellStyle name="Input 2 3 3 6 2" xfId="1312"/>
    <cellStyle name="Input 2 3 3 6 2 2" xfId="5456"/>
    <cellStyle name="Input 2 3 3 6 2 2 2" xfId="13649"/>
    <cellStyle name="Input 2 3 3 6 2 2 2 2" xfId="42431"/>
    <cellStyle name="Input 2 3 3 6 2 2 3" xfId="17855"/>
    <cellStyle name="Input 2 3 3 6 2 2 3 2" xfId="46636"/>
    <cellStyle name="Input 2 3 3 6 2 2 4" xfId="34474"/>
    <cellStyle name="Input 2 3 3 6 2 2 5" xfId="25819"/>
    <cellStyle name="Input 2 3 3 6 2 3" xfId="12095"/>
    <cellStyle name="Input 2 3 3 6 2 3 2" xfId="41016"/>
    <cellStyle name="Input 2 3 3 6 2 4" xfId="30340"/>
    <cellStyle name="Input 2 3 3 6 2 5" xfId="21825"/>
    <cellStyle name="Input 2 3 3 6 3" xfId="1313"/>
    <cellStyle name="Input 2 3 3 6 3 2" xfId="5457"/>
    <cellStyle name="Input 2 3 3 6 3 2 2" xfId="13650"/>
    <cellStyle name="Input 2 3 3 6 3 2 2 2" xfId="42432"/>
    <cellStyle name="Input 2 3 3 6 3 2 3" xfId="17856"/>
    <cellStyle name="Input 2 3 3 6 3 2 3 2" xfId="46637"/>
    <cellStyle name="Input 2 3 3 6 3 2 4" xfId="34475"/>
    <cellStyle name="Input 2 3 3 6 3 2 5" xfId="25820"/>
    <cellStyle name="Input 2 3 3 6 3 3" xfId="12094"/>
    <cellStyle name="Input 2 3 3 6 3 3 2" xfId="41015"/>
    <cellStyle name="Input 2 3 3 6 3 4" xfId="30341"/>
    <cellStyle name="Input 2 3 3 6 3 5" xfId="21826"/>
    <cellStyle name="Input 2 3 3 6 4" xfId="5455"/>
    <cellStyle name="Input 2 3 3 6 4 2" xfId="13648"/>
    <cellStyle name="Input 2 3 3 6 4 2 2" xfId="42430"/>
    <cellStyle name="Input 2 3 3 6 4 3" xfId="17854"/>
    <cellStyle name="Input 2 3 3 6 4 3 2" xfId="46635"/>
    <cellStyle name="Input 2 3 3 6 4 4" xfId="34473"/>
    <cellStyle name="Input 2 3 3 6 4 5" xfId="25818"/>
    <cellStyle name="Input 2 3 3 6 5" xfId="12096"/>
    <cellStyle name="Input 2 3 3 6 5 2" xfId="41017"/>
    <cellStyle name="Input 2 3 3 6 6" xfId="30339"/>
    <cellStyle name="Input 2 3 3 6 7" xfId="21824"/>
    <cellStyle name="Input 2 3 3 7" xfId="1314"/>
    <cellStyle name="Input 2 3 3 7 2" xfId="1315"/>
    <cellStyle name="Input 2 3 3 7 2 2" xfId="5459"/>
    <cellStyle name="Input 2 3 3 7 2 2 2" xfId="13652"/>
    <cellStyle name="Input 2 3 3 7 2 2 2 2" xfId="42434"/>
    <cellStyle name="Input 2 3 3 7 2 2 3" xfId="17858"/>
    <cellStyle name="Input 2 3 3 7 2 2 3 2" xfId="46639"/>
    <cellStyle name="Input 2 3 3 7 2 2 4" xfId="34477"/>
    <cellStyle name="Input 2 3 3 7 2 2 5" xfId="25822"/>
    <cellStyle name="Input 2 3 3 7 2 3" xfId="12092"/>
    <cellStyle name="Input 2 3 3 7 2 3 2" xfId="41013"/>
    <cellStyle name="Input 2 3 3 7 2 4" xfId="30343"/>
    <cellStyle name="Input 2 3 3 7 2 5" xfId="21828"/>
    <cellStyle name="Input 2 3 3 7 3" xfId="1316"/>
    <cellStyle name="Input 2 3 3 7 3 2" xfId="5460"/>
    <cellStyle name="Input 2 3 3 7 3 2 2" xfId="13653"/>
    <cellStyle name="Input 2 3 3 7 3 2 2 2" xfId="42435"/>
    <cellStyle name="Input 2 3 3 7 3 2 3" xfId="17859"/>
    <cellStyle name="Input 2 3 3 7 3 2 3 2" xfId="46640"/>
    <cellStyle name="Input 2 3 3 7 3 2 4" xfId="34478"/>
    <cellStyle name="Input 2 3 3 7 3 2 5" xfId="25823"/>
    <cellStyle name="Input 2 3 3 7 3 3" xfId="12091"/>
    <cellStyle name="Input 2 3 3 7 3 3 2" xfId="41012"/>
    <cellStyle name="Input 2 3 3 7 3 4" xfId="30344"/>
    <cellStyle name="Input 2 3 3 7 3 5" xfId="21829"/>
    <cellStyle name="Input 2 3 3 7 4" xfId="5458"/>
    <cellStyle name="Input 2 3 3 7 4 2" xfId="13651"/>
    <cellStyle name="Input 2 3 3 7 4 2 2" xfId="42433"/>
    <cellStyle name="Input 2 3 3 7 4 3" xfId="17857"/>
    <cellStyle name="Input 2 3 3 7 4 3 2" xfId="46638"/>
    <cellStyle name="Input 2 3 3 7 4 4" xfId="34476"/>
    <cellStyle name="Input 2 3 3 7 4 5" xfId="25821"/>
    <cellStyle name="Input 2 3 3 7 5" xfId="12093"/>
    <cellStyle name="Input 2 3 3 7 5 2" xfId="41014"/>
    <cellStyle name="Input 2 3 3 7 6" xfId="30342"/>
    <cellStyle name="Input 2 3 3 7 7" xfId="21827"/>
    <cellStyle name="Input 2 3 3 8" xfId="1317"/>
    <cellStyle name="Input 2 3 3 8 2" xfId="5461"/>
    <cellStyle name="Input 2 3 3 8 2 2" xfId="13654"/>
    <cellStyle name="Input 2 3 3 8 2 2 2" xfId="42436"/>
    <cellStyle name="Input 2 3 3 8 2 3" xfId="17860"/>
    <cellStyle name="Input 2 3 3 8 2 3 2" xfId="46641"/>
    <cellStyle name="Input 2 3 3 8 2 4" xfId="34479"/>
    <cellStyle name="Input 2 3 3 8 2 5" xfId="25824"/>
    <cellStyle name="Input 2 3 3 8 3" xfId="12090"/>
    <cellStyle name="Input 2 3 3 8 3 2" xfId="41011"/>
    <cellStyle name="Input 2 3 3 8 4" xfId="30345"/>
    <cellStyle name="Input 2 3 3 8 5" xfId="21830"/>
    <cellStyle name="Input 2 3 3 9" xfId="1318"/>
    <cellStyle name="Input 2 3 3 9 2" xfId="5462"/>
    <cellStyle name="Input 2 3 3 9 2 2" xfId="13655"/>
    <cellStyle name="Input 2 3 3 9 2 2 2" xfId="42437"/>
    <cellStyle name="Input 2 3 3 9 2 3" xfId="17861"/>
    <cellStyle name="Input 2 3 3 9 2 3 2" xfId="46642"/>
    <cellStyle name="Input 2 3 3 9 2 4" xfId="34480"/>
    <cellStyle name="Input 2 3 3 9 2 5" xfId="25825"/>
    <cellStyle name="Input 2 3 3 9 3" xfId="12089"/>
    <cellStyle name="Input 2 3 3 9 3 2" xfId="41010"/>
    <cellStyle name="Input 2 3 3 9 4" xfId="30346"/>
    <cellStyle name="Input 2 3 3 9 5" xfId="21831"/>
    <cellStyle name="Input 2 3 4" xfId="343"/>
    <cellStyle name="Input 2 3 4 10" xfId="8840"/>
    <cellStyle name="Input 2 3 4 10 2" xfId="17033"/>
    <cellStyle name="Input 2 3 4 10 2 2" xfId="45815"/>
    <cellStyle name="Input 2 3 4 10 3" xfId="21239"/>
    <cellStyle name="Input 2 3 4 10 3 2" xfId="50020"/>
    <cellStyle name="Input 2 3 4 10 4" xfId="37858"/>
    <cellStyle name="Input 2 3 4 10 5" xfId="29203"/>
    <cellStyle name="Input 2 3 4 11" xfId="5463"/>
    <cellStyle name="Input 2 3 4 11 2" xfId="13656"/>
    <cellStyle name="Input 2 3 4 11 2 2" xfId="42438"/>
    <cellStyle name="Input 2 3 4 11 3" xfId="17862"/>
    <cellStyle name="Input 2 3 4 11 3 2" xfId="46643"/>
    <cellStyle name="Input 2 3 4 11 4" xfId="34481"/>
    <cellStyle name="Input 2 3 4 11 5" xfId="25826"/>
    <cellStyle name="Input 2 3 4 12" xfId="1319"/>
    <cellStyle name="Input 2 3 4 12 2" xfId="30347"/>
    <cellStyle name="Input 2 3 4 13" xfId="12088"/>
    <cellStyle name="Input 2 3 4 13 2" xfId="41009"/>
    <cellStyle name="Input 2 3 4 14" xfId="29409"/>
    <cellStyle name="Input 2 3 4 15" xfId="21832"/>
    <cellStyle name="Input 2 3 4 2" xfId="1320"/>
    <cellStyle name="Input 2 3 4 2 2" xfId="1321"/>
    <cellStyle name="Input 2 3 4 2 2 2" xfId="5465"/>
    <cellStyle name="Input 2 3 4 2 2 2 2" xfId="13658"/>
    <cellStyle name="Input 2 3 4 2 2 2 2 2" xfId="42440"/>
    <cellStyle name="Input 2 3 4 2 2 2 3" xfId="17864"/>
    <cellStyle name="Input 2 3 4 2 2 2 3 2" xfId="46645"/>
    <cellStyle name="Input 2 3 4 2 2 2 4" xfId="34483"/>
    <cellStyle name="Input 2 3 4 2 2 2 5" xfId="25828"/>
    <cellStyle name="Input 2 3 4 2 2 3" xfId="12086"/>
    <cellStyle name="Input 2 3 4 2 2 3 2" xfId="41007"/>
    <cellStyle name="Input 2 3 4 2 2 4" xfId="30349"/>
    <cellStyle name="Input 2 3 4 2 2 5" xfId="21834"/>
    <cellStyle name="Input 2 3 4 2 3" xfId="1322"/>
    <cellStyle name="Input 2 3 4 2 3 2" xfId="5466"/>
    <cellStyle name="Input 2 3 4 2 3 2 2" xfId="13659"/>
    <cellStyle name="Input 2 3 4 2 3 2 2 2" xfId="42441"/>
    <cellStyle name="Input 2 3 4 2 3 2 3" xfId="17865"/>
    <cellStyle name="Input 2 3 4 2 3 2 3 2" xfId="46646"/>
    <cellStyle name="Input 2 3 4 2 3 2 4" xfId="34484"/>
    <cellStyle name="Input 2 3 4 2 3 2 5" xfId="25829"/>
    <cellStyle name="Input 2 3 4 2 3 3" xfId="12085"/>
    <cellStyle name="Input 2 3 4 2 3 3 2" xfId="41006"/>
    <cellStyle name="Input 2 3 4 2 3 4" xfId="30350"/>
    <cellStyle name="Input 2 3 4 2 3 5" xfId="21835"/>
    <cellStyle name="Input 2 3 4 2 4" xfId="5464"/>
    <cellStyle name="Input 2 3 4 2 4 2" xfId="13657"/>
    <cellStyle name="Input 2 3 4 2 4 2 2" xfId="42439"/>
    <cellStyle name="Input 2 3 4 2 4 3" xfId="17863"/>
    <cellStyle name="Input 2 3 4 2 4 3 2" xfId="46644"/>
    <cellStyle name="Input 2 3 4 2 4 4" xfId="34482"/>
    <cellStyle name="Input 2 3 4 2 4 5" xfId="25827"/>
    <cellStyle name="Input 2 3 4 2 5" xfId="12087"/>
    <cellStyle name="Input 2 3 4 2 5 2" xfId="41008"/>
    <cellStyle name="Input 2 3 4 2 6" xfId="30348"/>
    <cellStyle name="Input 2 3 4 2 7" xfId="21833"/>
    <cellStyle name="Input 2 3 4 3" xfId="1323"/>
    <cellStyle name="Input 2 3 4 3 2" xfId="1324"/>
    <cellStyle name="Input 2 3 4 3 2 2" xfId="5468"/>
    <cellStyle name="Input 2 3 4 3 2 2 2" xfId="13661"/>
    <cellStyle name="Input 2 3 4 3 2 2 2 2" xfId="42443"/>
    <cellStyle name="Input 2 3 4 3 2 2 3" xfId="17867"/>
    <cellStyle name="Input 2 3 4 3 2 2 3 2" xfId="46648"/>
    <cellStyle name="Input 2 3 4 3 2 2 4" xfId="34486"/>
    <cellStyle name="Input 2 3 4 3 2 2 5" xfId="25831"/>
    <cellStyle name="Input 2 3 4 3 2 3" xfId="12083"/>
    <cellStyle name="Input 2 3 4 3 2 3 2" xfId="41004"/>
    <cellStyle name="Input 2 3 4 3 2 4" xfId="30352"/>
    <cellStyle name="Input 2 3 4 3 2 5" xfId="21837"/>
    <cellStyle name="Input 2 3 4 3 3" xfId="1325"/>
    <cellStyle name="Input 2 3 4 3 3 2" xfId="5469"/>
    <cellStyle name="Input 2 3 4 3 3 2 2" xfId="13662"/>
    <cellStyle name="Input 2 3 4 3 3 2 2 2" xfId="42444"/>
    <cellStyle name="Input 2 3 4 3 3 2 3" xfId="17868"/>
    <cellStyle name="Input 2 3 4 3 3 2 3 2" xfId="46649"/>
    <cellStyle name="Input 2 3 4 3 3 2 4" xfId="34487"/>
    <cellStyle name="Input 2 3 4 3 3 2 5" xfId="25832"/>
    <cellStyle name="Input 2 3 4 3 3 3" xfId="12082"/>
    <cellStyle name="Input 2 3 4 3 3 3 2" xfId="41003"/>
    <cellStyle name="Input 2 3 4 3 3 4" xfId="30353"/>
    <cellStyle name="Input 2 3 4 3 3 5" xfId="21838"/>
    <cellStyle name="Input 2 3 4 3 4" xfId="1326"/>
    <cellStyle name="Input 2 3 4 3 4 2" xfId="5470"/>
    <cellStyle name="Input 2 3 4 3 4 2 2" xfId="13663"/>
    <cellStyle name="Input 2 3 4 3 4 2 2 2" xfId="42445"/>
    <cellStyle name="Input 2 3 4 3 4 2 3" xfId="17869"/>
    <cellStyle name="Input 2 3 4 3 4 2 3 2" xfId="46650"/>
    <cellStyle name="Input 2 3 4 3 4 2 4" xfId="34488"/>
    <cellStyle name="Input 2 3 4 3 4 2 5" xfId="25833"/>
    <cellStyle name="Input 2 3 4 3 4 3" xfId="12081"/>
    <cellStyle name="Input 2 3 4 3 4 3 2" xfId="41002"/>
    <cellStyle name="Input 2 3 4 3 4 4" xfId="30354"/>
    <cellStyle name="Input 2 3 4 3 4 5" xfId="21839"/>
    <cellStyle name="Input 2 3 4 3 5" xfId="5467"/>
    <cellStyle name="Input 2 3 4 3 5 2" xfId="13660"/>
    <cellStyle name="Input 2 3 4 3 5 2 2" xfId="42442"/>
    <cellStyle name="Input 2 3 4 3 5 3" xfId="17866"/>
    <cellStyle name="Input 2 3 4 3 5 3 2" xfId="46647"/>
    <cellStyle name="Input 2 3 4 3 5 4" xfId="34485"/>
    <cellStyle name="Input 2 3 4 3 5 5" xfId="25830"/>
    <cellStyle name="Input 2 3 4 3 6" xfId="12084"/>
    <cellStyle name="Input 2 3 4 3 6 2" xfId="41005"/>
    <cellStyle name="Input 2 3 4 3 7" xfId="30351"/>
    <cellStyle name="Input 2 3 4 3 8" xfId="21836"/>
    <cellStyle name="Input 2 3 4 4" xfId="1327"/>
    <cellStyle name="Input 2 3 4 4 2" xfId="1328"/>
    <cellStyle name="Input 2 3 4 4 2 2" xfId="5472"/>
    <cellStyle name="Input 2 3 4 4 2 2 2" xfId="13665"/>
    <cellStyle name="Input 2 3 4 4 2 2 2 2" xfId="42447"/>
    <cellStyle name="Input 2 3 4 4 2 2 3" xfId="17871"/>
    <cellStyle name="Input 2 3 4 4 2 2 3 2" xfId="46652"/>
    <cellStyle name="Input 2 3 4 4 2 2 4" xfId="34490"/>
    <cellStyle name="Input 2 3 4 4 2 2 5" xfId="25835"/>
    <cellStyle name="Input 2 3 4 4 2 3" xfId="12079"/>
    <cellStyle name="Input 2 3 4 4 2 3 2" xfId="41000"/>
    <cellStyle name="Input 2 3 4 4 2 4" xfId="30356"/>
    <cellStyle name="Input 2 3 4 4 2 5" xfId="21841"/>
    <cellStyle name="Input 2 3 4 4 3" xfId="1329"/>
    <cellStyle name="Input 2 3 4 4 3 2" xfId="5473"/>
    <cellStyle name="Input 2 3 4 4 3 2 2" xfId="13666"/>
    <cellStyle name="Input 2 3 4 4 3 2 2 2" xfId="42448"/>
    <cellStyle name="Input 2 3 4 4 3 2 3" xfId="17872"/>
    <cellStyle name="Input 2 3 4 4 3 2 3 2" xfId="46653"/>
    <cellStyle name="Input 2 3 4 4 3 2 4" xfId="34491"/>
    <cellStyle name="Input 2 3 4 4 3 2 5" xfId="25836"/>
    <cellStyle name="Input 2 3 4 4 3 3" xfId="12078"/>
    <cellStyle name="Input 2 3 4 4 3 3 2" xfId="40999"/>
    <cellStyle name="Input 2 3 4 4 3 4" xfId="30357"/>
    <cellStyle name="Input 2 3 4 4 3 5" xfId="21842"/>
    <cellStyle name="Input 2 3 4 4 4" xfId="5471"/>
    <cellStyle name="Input 2 3 4 4 4 2" xfId="13664"/>
    <cellStyle name="Input 2 3 4 4 4 2 2" xfId="42446"/>
    <cellStyle name="Input 2 3 4 4 4 3" xfId="17870"/>
    <cellStyle name="Input 2 3 4 4 4 3 2" xfId="46651"/>
    <cellStyle name="Input 2 3 4 4 4 4" xfId="34489"/>
    <cellStyle name="Input 2 3 4 4 4 5" xfId="25834"/>
    <cellStyle name="Input 2 3 4 4 5" xfId="12080"/>
    <cellStyle name="Input 2 3 4 4 5 2" xfId="41001"/>
    <cellStyle name="Input 2 3 4 4 6" xfId="30355"/>
    <cellStyle name="Input 2 3 4 4 7" xfId="21840"/>
    <cellStyle name="Input 2 3 4 5" xfId="1330"/>
    <cellStyle name="Input 2 3 4 5 2" xfId="1331"/>
    <cellStyle name="Input 2 3 4 5 2 2" xfId="5475"/>
    <cellStyle name="Input 2 3 4 5 2 2 2" xfId="13668"/>
    <cellStyle name="Input 2 3 4 5 2 2 2 2" xfId="42450"/>
    <cellStyle name="Input 2 3 4 5 2 2 3" xfId="17874"/>
    <cellStyle name="Input 2 3 4 5 2 2 3 2" xfId="46655"/>
    <cellStyle name="Input 2 3 4 5 2 2 4" xfId="34493"/>
    <cellStyle name="Input 2 3 4 5 2 2 5" xfId="25838"/>
    <cellStyle name="Input 2 3 4 5 2 3" xfId="12076"/>
    <cellStyle name="Input 2 3 4 5 2 3 2" xfId="40997"/>
    <cellStyle name="Input 2 3 4 5 2 4" xfId="30359"/>
    <cellStyle name="Input 2 3 4 5 2 5" xfId="21844"/>
    <cellStyle name="Input 2 3 4 5 3" xfId="1332"/>
    <cellStyle name="Input 2 3 4 5 3 2" xfId="5476"/>
    <cellStyle name="Input 2 3 4 5 3 2 2" xfId="13669"/>
    <cellStyle name="Input 2 3 4 5 3 2 2 2" xfId="42451"/>
    <cellStyle name="Input 2 3 4 5 3 2 3" xfId="17875"/>
    <cellStyle name="Input 2 3 4 5 3 2 3 2" xfId="46656"/>
    <cellStyle name="Input 2 3 4 5 3 2 4" xfId="34494"/>
    <cellStyle name="Input 2 3 4 5 3 2 5" xfId="25839"/>
    <cellStyle name="Input 2 3 4 5 3 3" xfId="12075"/>
    <cellStyle name="Input 2 3 4 5 3 3 2" xfId="40996"/>
    <cellStyle name="Input 2 3 4 5 3 4" xfId="30360"/>
    <cellStyle name="Input 2 3 4 5 3 5" xfId="21845"/>
    <cellStyle name="Input 2 3 4 5 4" xfId="5474"/>
    <cellStyle name="Input 2 3 4 5 4 2" xfId="13667"/>
    <cellStyle name="Input 2 3 4 5 4 2 2" xfId="42449"/>
    <cellStyle name="Input 2 3 4 5 4 3" xfId="17873"/>
    <cellStyle name="Input 2 3 4 5 4 3 2" xfId="46654"/>
    <cellStyle name="Input 2 3 4 5 4 4" xfId="34492"/>
    <cellStyle name="Input 2 3 4 5 4 5" xfId="25837"/>
    <cellStyle name="Input 2 3 4 5 5" xfId="12077"/>
    <cellStyle name="Input 2 3 4 5 5 2" xfId="40998"/>
    <cellStyle name="Input 2 3 4 5 6" xfId="30358"/>
    <cellStyle name="Input 2 3 4 5 7" xfId="21843"/>
    <cellStyle name="Input 2 3 4 6" xfId="1333"/>
    <cellStyle name="Input 2 3 4 6 2" xfId="1334"/>
    <cellStyle name="Input 2 3 4 6 2 2" xfId="5478"/>
    <cellStyle name="Input 2 3 4 6 2 2 2" xfId="13671"/>
    <cellStyle name="Input 2 3 4 6 2 2 2 2" xfId="42453"/>
    <cellStyle name="Input 2 3 4 6 2 2 3" xfId="17877"/>
    <cellStyle name="Input 2 3 4 6 2 2 3 2" xfId="46658"/>
    <cellStyle name="Input 2 3 4 6 2 2 4" xfId="34496"/>
    <cellStyle name="Input 2 3 4 6 2 2 5" xfId="25841"/>
    <cellStyle name="Input 2 3 4 6 2 3" xfId="12073"/>
    <cellStyle name="Input 2 3 4 6 2 3 2" xfId="40994"/>
    <cellStyle name="Input 2 3 4 6 2 4" xfId="30362"/>
    <cellStyle name="Input 2 3 4 6 2 5" xfId="21847"/>
    <cellStyle name="Input 2 3 4 6 3" xfId="1335"/>
    <cellStyle name="Input 2 3 4 6 3 2" xfId="5479"/>
    <cellStyle name="Input 2 3 4 6 3 2 2" xfId="13672"/>
    <cellStyle name="Input 2 3 4 6 3 2 2 2" xfId="42454"/>
    <cellStyle name="Input 2 3 4 6 3 2 3" xfId="17878"/>
    <cellStyle name="Input 2 3 4 6 3 2 3 2" xfId="46659"/>
    <cellStyle name="Input 2 3 4 6 3 2 4" xfId="34497"/>
    <cellStyle name="Input 2 3 4 6 3 2 5" xfId="25842"/>
    <cellStyle name="Input 2 3 4 6 3 3" xfId="12072"/>
    <cellStyle name="Input 2 3 4 6 3 3 2" xfId="40993"/>
    <cellStyle name="Input 2 3 4 6 3 4" xfId="30363"/>
    <cellStyle name="Input 2 3 4 6 3 5" xfId="21848"/>
    <cellStyle name="Input 2 3 4 6 4" xfId="5477"/>
    <cellStyle name="Input 2 3 4 6 4 2" xfId="13670"/>
    <cellStyle name="Input 2 3 4 6 4 2 2" xfId="42452"/>
    <cellStyle name="Input 2 3 4 6 4 3" xfId="17876"/>
    <cellStyle name="Input 2 3 4 6 4 3 2" xfId="46657"/>
    <cellStyle name="Input 2 3 4 6 4 4" xfId="34495"/>
    <cellStyle name="Input 2 3 4 6 4 5" xfId="25840"/>
    <cellStyle name="Input 2 3 4 6 5" xfId="12074"/>
    <cellStyle name="Input 2 3 4 6 5 2" xfId="40995"/>
    <cellStyle name="Input 2 3 4 6 6" xfId="30361"/>
    <cellStyle name="Input 2 3 4 6 7" xfId="21846"/>
    <cellStyle name="Input 2 3 4 7" xfId="1336"/>
    <cellStyle name="Input 2 3 4 7 2" xfId="5480"/>
    <cellStyle name="Input 2 3 4 7 2 2" xfId="13673"/>
    <cellStyle name="Input 2 3 4 7 2 2 2" xfId="42455"/>
    <cellStyle name="Input 2 3 4 7 2 3" xfId="17879"/>
    <cellStyle name="Input 2 3 4 7 2 3 2" xfId="46660"/>
    <cellStyle name="Input 2 3 4 7 2 4" xfId="34498"/>
    <cellStyle name="Input 2 3 4 7 2 5" xfId="25843"/>
    <cellStyle name="Input 2 3 4 7 3" xfId="12071"/>
    <cellStyle name="Input 2 3 4 7 3 2" xfId="40992"/>
    <cellStyle name="Input 2 3 4 7 4" xfId="30364"/>
    <cellStyle name="Input 2 3 4 7 5" xfId="21849"/>
    <cellStyle name="Input 2 3 4 8" xfId="1337"/>
    <cellStyle name="Input 2 3 4 8 2" xfId="5481"/>
    <cellStyle name="Input 2 3 4 8 2 2" xfId="13674"/>
    <cellStyle name="Input 2 3 4 8 2 2 2" xfId="42456"/>
    <cellStyle name="Input 2 3 4 8 2 3" xfId="17880"/>
    <cellStyle name="Input 2 3 4 8 2 3 2" xfId="46661"/>
    <cellStyle name="Input 2 3 4 8 2 4" xfId="34499"/>
    <cellStyle name="Input 2 3 4 8 2 5" xfId="25844"/>
    <cellStyle name="Input 2 3 4 8 3" xfId="12070"/>
    <cellStyle name="Input 2 3 4 8 3 2" xfId="40991"/>
    <cellStyle name="Input 2 3 4 8 4" xfId="30365"/>
    <cellStyle name="Input 2 3 4 8 5" xfId="21850"/>
    <cellStyle name="Input 2 3 4 9" xfId="1338"/>
    <cellStyle name="Input 2 3 4 9 2" xfId="5482"/>
    <cellStyle name="Input 2 3 4 9 2 2" xfId="13675"/>
    <cellStyle name="Input 2 3 4 9 2 2 2" xfId="42457"/>
    <cellStyle name="Input 2 3 4 9 2 3" xfId="17881"/>
    <cellStyle name="Input 2 3 4 9 2 3 2" xfId="46662"/>
    <cellStyle name="Input 2 3 4 9 2 4" xfId="34500"/>
    <cellStyle name="Input 2 3 4 9 2 5" xfId="25845"/>
    <cellStyle name="Input 2 3 4 9 3" xfId="12069"/>
    <cellStyle name="Input 2 3 4 9 3 2" xfId="40990"/>
    <cellStyle name="Input 2 3 4 9 4" xfId="30366"/>
    <cellStyle name="Input 2 3 4 9 5" xfId="21851"/>
    <cellStyle name="Input 2 3 5" xfId="1339"/>
    <cellStyle name="Input 2 3 5 2" xfId="1340"/>
    <cellStyle name="Input 2 3 5 2 2" xfId="5484"/>
    <cellStyle name="Input 2 3 5 2 2 2" xfId="13677"/>
    <cellStyle name="Input 2 3 5 2 2 2 2" xfId="42459"/>
    <cellStyle name="Input 2 3 5 2 2 3" xfId="17883"/>
    <cellStyle name="Input 2 3 5 2 2 3 2" xfId="46664"/>
    <cellStyle name="Input 2 3 5 2 2 4" xfId="34502"/>
    <cellStyle name="Input 2 3 5 2 2 5" xfId="25847"/>
    <cellStyle name="Input 2 3 5 2 3" xfId="12067"/>
    <cellStyle name="Input 2 3 5 2 3 2" xfId="40988"/>
    <cellStyle name="Input 2 3 5 2 4" xfId="30368"/>
    <cellStyle name="Input 2 3 5 2 5" xfId="21853"/>
    <cellStyle name="Input 2 3 5 3" xfId="1341"/>
    <cellStyle name="Input 2 3 5 3 2" xfId="5485"/>
    <cellStyle name="Input 2 3 5 3 2 2" xfId="13678"/>
    <cellStyle name="Input 2 3 5 3 2 2 2" xfId="42460"/>
    <cellStyle name="Input 2 3 5 3 2 3" xfId="17884"/>
    <cellStyle name="Input 2 3 5 3 2 3 2" xfId="46665"/>
    <cellStyle name="Input 2 3 5 3 2 4" xfId="34503"/>
    <cellStyle name="Input 2 3 5 3 2 5" xfId="25848"/>
    <cellStyle name="Input 2 3 5 3 3" xfId="12066"/>
    <cellStyle name="Input 2 3 5 3 3 2" xfId="40987"/>
    <cellStyle name="Input 2 3 5 3 4" xfId="30369"/>
    <cellStyle name="Input 2 3 5 3 5" xfId="21854"/>
    <cellStyle name="Input 2 3 5 4" xfId="1342"/>
    <cellStyle name="Input 2 3 5 4 2" xfId="5486"/>
    <cellStyle name="Input 2 3 5 4 2 2" xfId="13679"/>
    <cellStyle name="Input 2 3 5 4 2 2 2" xfId="42461"/>
    <cellStyle name="Input 2 3 5 4 2 3" xfId="17885"/>
    <cellStyle name="Input 2 3 5 4 2 3 2" xfId="46666"/>
    <cellStyle name="Input 2 3 5 4 2 4" xfId="34504"/>
    <cellStyle name="Input 2 3 5 4 2 5" xfId="25849"/>
    <cellStyle name="Input 2 3 5 4 3" xfId="12065"/>
    <cellStyle name="Input 2 3 5 4 3 2" xfId="40986"/>
    <cellStyle name="Input 2 3 5 4 4" xfId="30370"/>
    <cellStyle name="Input 2 3 5 4 5" xfId="21855"/>
    <cellStyle name="Input 2 3 5 5" xfId="5483"/>
    <cellStyle name="Input 2 3 5 5 2" xfId="13676"/>
    <cellStyle name="Input 2 3 5 5 2 2" xfId="42458"/>
    <cellStyle name="Input 2 3 5 5 3" xfId="17882"/>
    <cellStyle name="Input 2 3 5 5 3 2" xfId="46663"/>
    <cellStyle name="Input 2 3 5 5 4" xfId="34501"/>
    <cellStyle name="Input 2 3 5 5 5" xfId="25846"/>
    <cellStyle name="Input 2 3 5 6" xfId="12068"/>
    <cellStyle name="Input 2 3 5 6 2" xfId="40989"/>
    <cellStyle name="Input 2 3 5 7" xfId="30367"/>
    <cellStyle name="Input 2 3 5 8" xfId="21852"/>
    <cellStyle name="Input 2 3 6" xfId="1343"/>
    <cellStyle name="Input 2 3 6 2" xfId="1344"/>
    <cellStyle name="Input 2 3 6 2 2" xfId="5488"/>
    <cellStyle name="Input 2 3 6 2 2 2" xfId="13681"/>
    <cellStyle name="Input 2 3 6 2 2 2 2" xfId="42463"/>
    <cellStyle name="Input 2 3 6 2 2 3" xfId="17887"/>
    <cellStyle name="Input 2 3 6 2 2 3 2" xfId="46668"/>
    <cellStyle name="Input 2 3 6 2 2 4" xfId="34506"/>
    <cellStyle name="Input 2 3 6 2 2 5" xfId="25851"/>
    <cellStyle name="Input 2 3 6 2 3" xfId="12063"/>
    <cellStyle name="Input 2 3 6 2 3 2" xfId="40984"/>
    <cellStyle name="Input 2 3 6 2 4" xfId="30372"/>
    <cellStyle name="Input 2 3 6 2 5" xfId="21857"/>
    <cellStyle name="Input 2 3 6 3" xfId="1345"/>
    <cellStyle name="Input 2 3 6 3 2" xfId="5489"/>
    <cellStyle name="Input 2 3 6 3 2 2" xfId="13682"/>
    <cellStyle name="Input 2 3 6 3 2 2 2" xfId="42464"/>
    <cellStyle name="Input 2 3 6 3 2 3" xfId="17888"/>
    <cellStyle name="Input 2 3 6 3 2 3 2" xfId="46669"/>
    <cellStyle name="Input 2 3 6 3 2 4" xfId="34507"/>
    <cellStyle name="Input 2 3 6 3 2 5" xfId="25852"/>
    <cellStyle name="Input 2 3 6 3 3" xfId="12062"/>
    <cellStyle name="Input 2 3 6 3 3 2" xfId="40983"/>
    <cellStyle name="Input 2 3 6 3 4" xfId="30373"/>
    <cellStyle name="Input 2 3 6 3 5" xfId="21858"/>
    <cellStyle name="Input 2 3 6 4" xfId="5487"/>
    <cellStyle name="Input 2 3 6 4 2" xfId="13680"/>
    <cellStyle name="Input 2 3 6 4 2 2" xfId="42462"/>
    <cellStyle name="Input 2 3 6 4 3" xfId="17886"/>
    <cellStyle name="Input 2 3 6 4 3 2" xfId="46667"/>
    <cellStyle name="Input 2 3 6 4 4" xfId="34505"/>
    <cellStyle name="Input 2 3 6 4 5" xfId="25850"/>
    <cellStyle name="Input 2 3 6 5" xfId="12064"/>
    <cellStyle name="Input 2 3 6 5 2" xfId="40985"/>
    <cellStyle name="Input 2 3 6 6" xfId="30371"/>
    <cellStyle name="Input 2 3 6 7" xfId="21856"/>
    <cellStyle name="Input 2 3 7" xfId="1346"/>
    <cellStyle name="Input 2 3 7 2" xfId="1347"/>
    <cellStyle name="Input 2 3 7 2 2" xfId="5491"/>
    <cellStyle name="Input 2 3 7 2 2 2" xfId="13684"/>
    <cellStyle name="Input 2 3 7 2 2 2 2" xfId="42466"/>
    <cellStyle name="Input 2 3 7 2 2 3" xfId="17890"/>
    <cellStyle name="Input 2 3 7 2 2 3 2" xfId="46671"/>
    <cellStyle name="Input 2 3 7 2 2 4" xfId="34509"/>
    <cellStyle name="Input 2 3 7 2 2 5" xfId="25854"/>
    <cellStyle name="Input 2 3 7 2 3" xfId="12060"/>
    <cellStyle name="Input 2 3 7 2 3 2" xfId="40981"/>
    <cellStyle name="Input 2 3 7 2 4" xfId="30375"/>
    <cellStyle name="Input 2 3 7 2 5" xfId="21860"/>
    <cellStyle name="Input 2 3 7 3" xfId="1348"/>
    <cellStyle name="Input 2 3 7 3 2" xfId="5492"/>
    <cellStyle name="Input 2 3 7 3 2 2" xfId="13685"/>
    <cellStyle name="Input 2 3 7 3 2 2 2" xfId="42467"/>
    <cellStyle name="Input 2 3 7 3 2 3" xfId="17891"/>
    <cellStyle name="Input 2 3 7 3 2 3 2" xfId="46672"/>
    <cellStyle name="Input 2 3 7 3 2 4" xfId="34510"/>
    <cellStyle name="Input 2 3 7 3 2 5" xfId="25855"/>
    <cellStyle name="Input 2 3 7 3 3" xfId="12059"/>
    <cellStyle name="Input 2 3 7 3 3 2" xfId="40980"/>
    <cellStyle name="Input 2 3 7 3 4" xfId="30376"/>
    <cellStyle name="Input 2 3 7 3 5" xfId="21861"/>
    <cellStyle name="Input 2 3 7 4" xfId="5490"/>
    <cellStyle name="Input 2 3 7 4 2" xfId="13683"/>
    <cellStyle name="Input 2 3 7 4 2 2" xfId="42465"/>
    <cellStyle name="Input 2 3 7 4 3" xfId="17889"/>
    <cellStyle name="Input 2 3 7 4 3 2" xfId="46670"/>
    <cellStyle name="Input 2 3 7 4 4" xfId="34508"/>
    <cellStyle name="Input 2 3 7 4 5" xfId="25853"/>
    <cellStyle name="Input 2 3 7 5" xfId="12061"/>
    <cellStyle name="Input 2 3 7 5 2" xfId="40982"/>
    <cellStyle name="Input 2 3 7 6" xfId="30374"/>
    <cellStyle name="Input 2 3 7 7" xfId="21859"/>
    <cellStyle name="Input 2 3 8" xfId="1349"/>
    <cellStyle name="Input 2 3 8 2" xfId="1350"/>
    <cellStyle name="Input 2 3 8 2 2" xfId="5494"/>
    <cellStyle name="Input 2 3 8 2 2 2" xfId="13687"/>
    <cellStyle name="Input 2 3 8 2 2 2 2" xfId="42469"/>
    <cellStyle name="Input 2 3 8 2 2 3" xfId="17893"/>
    <cellStyle name="Input 2 3 8 2 2 3 2" xfId="46674"/>
    <cellStyle name="Input 2 3 8 2 2 4" xfId="34512"/>
    <cellStyle name="Input 2 3 8 2 2 5" xfId="25857"/>
    <cellStyle name="Input 2 3 8 2 3" xfId="12057"/>
    <cellStyle name="Input 2 3 8 2 3 2" xfId="40978"/>
    <cellStyle name="Input 2 3 8 2 4" xfId="30378"/>
    <cellStyle name="Input 2 3 8 2 5" xfId="21863"/>
    <cellStyle name="Input 2 3 8 3" xfId="1351"/>
    <cellStyle name="Input 2 3 8 3 2" xfId="5495"/>
    <cellStyle name="Input 2 3 8 3 2 2" xfId="13688"/>
    <cellStyle name="Input 2 3 8 3 2 2 2" xfId="42470"/>
    <cellStyle name="Input 2 3 8 3 2 3" xfId="17894"/>
    <cellStyle name="Input 2 3 8 3 2 3 2" xfId="46675"/>
    <cellStyle name="Input 2 3 8 3 2 4" xfId="34513"/>
    <cellStyle name="Input 2 3 8 3 2 5" xfId="25858"/>
    <cellStyle name="Input 2 3 8 3 3" xfId="12056"/>
    <cellStyle name="Input 2 3 8 3 3 2" xfId="40977"/>
    <cellStyle name="Input 2 3 8 3 4" xfId="30379"/>
    <cellStyle name="Input 2 3 8 3 5" xfId="21864"/>
    <cellStyle name="Input 2 3 8 4" xfId="5493"/>
    <cellStyle name="Input 2 3 8 4 2" xfId="13686"/>
    <cellStyle name="Input 2 3 8 4 2 2" xfId="42468"/>
    <cellStyle name="Input 2 3 8 4 3" xfId="17892"/>
    <cellStyle name="Input 2 3 8 4 3 2" xfId="46673"/>
    <cellStyle name="Input 2 3 8 4 4" xfId="34511"/>
    <cellStyle name="Input 2 3 8 4 5" xfId="25856"/>
    <cellStyle name="Input 2 3 8 5" xfId="12058"/>
    <cellStyle name="Input 2 3 8 5 2" xfId="40979"/>
    <cellStyle name="Input 2 3 8 6" xfId="30377"/>
    <cellStyle name="Input 2 3 8 7" xfId="21862"/>
    <cellStyle name="Input 2 3 9" xfId="1352"/>
    <cellStyle name="Input 2 3 9 2" xfId="1353"/>
    <cellStyle name="Input 2 3 9 2 2" xfId="5497"/>
    <cellStyle name="Input 2 3 9 2 2 2" xfId="13690"/>
    <cellStyle name="Input 2 3 9 2 2 2 2" xfId="42472"/>
    <cellStyle name="Input 2 3 9 2 2 3" xfId="17896"/>
    <cellStyle name="Input 2 3 9 2 2 3 2" xfId="46677"/>
    <cellStyle name="Input 2 3 9 2 2 4" xfId="34515"/>
    <cellStyle name="Input 2 3 9 2 2 5" xfId="25860"/>
    <cellStyle name="Input 2 3 9 2 3" xfId="12054"/>
    <cellStyle name="Input 2 3 9 2 3 2" xfId="40975"/>
    <cellStyle name="Input 2 3 9 2 4" xfId="30381"/>
    <cellStyle name="Input 2 3 9 2 5" xfId="21866"/>
    <cellStyle name="Input 2 3 9 3" xfId="1354"/>
    <cellStyle name="Input 2 3 9 3 2" xfId="5498"/>
    <cellStyle name="Input 2 3 9 3 2 2" xfId="13691"/>
    <cellStyle name="Input 2 3 9 3 2 2 2" xfId="42473"/>
    <cellStyle name="Input 2 3 9 3 2 3" xfId="17897"/>
    <cellStyle name="Input 2 3 9 3 2 3 2" xfId="46678"/>
    <cellStyle name="Input 2 3 9 3 2 4" xfId="34516"/>
    <cellStyle name="Input 2 3 9 3 2 5" xfId="25861"/>
    <cellStyle name="Input 2 3 9 3 3" xfId="12053"/>
    <cellStyle name="Input 2 3 9 3 3 2" xfId="40974"/>
    <cellStyle name="Input 2 3 9 3 4" xfId="30382"/>
    <cellStyle name="Input 2 3 9 3 5" xfId="21867"/>
    <cellStyle name="Input 2 3 9 4" xfId="5496"/>
    <cellStyle name="Input 2 3 9 4 2" xfId="13689"/>
    <cellStyle name="Input 2 3 9 4 2 2" xfId="42471"/>
    <cellStyle name="Input 2 3 9 4 3" xfId="17895"/>
    <cellStyle name="Input 2 3 9 4 3 2" xfId="46676"/>
    <cellStyle name="Input 2 3 9 4 4" xfId="34514"/>
    <cellStyle name="Input 2 3 9 4 5" xfId="25859"/>
    <cellStyle name="Input 2 3 9 5" xfId="12055"/>
    <cellStyle name="Input 2 3 9 5 2" xfId="40976"/>
    <cellStyle name="Input 2 3 9 6" xfId="30380"/>
    <cellStyle name="Input 2 3 9 7" xfId="21865"/>
    <cellStyle name="Input 2 4" xfId="245"/>
    <cellStyle name="Input 2 4 10" xfId="1356"/>
    <cellStyle name="Input 2 4 10 2" xfId="5500"/>
    <cellStyle name="Input 2 4 10 2 2" xfId="13693"/>
    <cellStyle name="Input 2 4 10 2 2 2" xfId="42475"/>
    <cellStyle name="Input 2 4 10 2 3" xfId="17899"/>
    <cellStyle name="Input 2 4 10 2 3 2" xfId="46680"/>
    <cellStyle name="Input 2 4 10 2 4" xfId="34518"/>
    <cellStyle name="Input 2 4 10 2 5" xfId="25863"/>
    <cellStyle name="Input 2 4 10 3" xfId="12051"/>
    <cellStyle name="Input 2 4 10 3 2" xfId="40972"/>
    <cellStyle name="Input 2 4 10 4" xfId="30384"/>
    <cellStyle name="Input 2 4 10 5" xfId="21869"/>
    <cellStyle name="Input 2 4 11" xfId="1357"/>
    <cellStyle name="Input 2 4 11 2" xfId="5501"/>
    <cellStyle name="Input 2 4 11 2 2" xfId="13694"/>
    <cellStyle name="Input 2 4 11 2 2 2" xfId="42476"/>
    <cellStyle name="Input 2 4 11 2 3" xfId="17900"/>
    <cellStyle name="Input 2 4 11 2 3 2" xfId="46681"/>
    <cellStyle name="Input 2 4 11 2 4" xfId="34519"/>
    <cellStyle name="Input 2 4 11 2 5" xfId="25864"/>
    <cellStyle name="Input 2 4 11 3" xfId="12050"/>
    <cellStyle name="Input 2 4 11 3 2" xfId="40971"/>
    <cellStyle name="Input 2 4 11 4" xfId="30385"/>
    <cellStyle name="Input 2 4 11 5" xfId="21870"/>
    <cellStyle name="Input 2 4 12" xfId="8756"/>
    <cellStyle name="Input 2 4 12 2" xfId="16949"/>
    <cellStyle name="Input 2 4 12 2 2" xfId="45731"/>
    <cellStyle name="Input 2 4 12 3" xfId="21155"/>
    <cellStyle name="Input 2 4 12 3 2" xfId="49936"/>
    <cellStyle name="Input 2 4 12 4" xfId="37774"/>
    <cellStyle name="Input 2 4 12 5" xfId="29119"/>
    <cellStyle name="Input 2 4 13" xfId="5499"/>
    <cellStyle name="Input 2 4 13 2" xfId="13692"/>
    <cellStyle name="Input 2 4 13 2 2" xfId="42474"/>
    <cellStyle name="Input 2 4 13 3" xfId="17898"/>
    <cellStyle name="Input 2 4 13 3 2" xfId="46679"/>
    <cellStyle name="Input 2 4 13 4" xfId="34517"/>
    <cellStyle name="Input 2 4 13 5" xfId="25862"/>
    <cellStyle name="Input 2 4 14" xfId="1355"/>
    <cellStyle name="Input 2 4 14 2" xfId="30383"/>
    <cellStyle name="Input 2 4 15" xfId="12052"/>
    <cellStyle name="Input 2 4 15 2" xfId="40973"/>
    <cellStyle name="Input 2 4 16" xfId="29325"/>
    <cellStyle name="Input 2 4 17" xfId="21868"/>
    <cellStyle name="Input 2 4 2" xfId="277"/>
    <cellStyle name="Input 2 4 2 10" xfId="8785"/>
    <cellStyle name="Input 2 4 2 10 2" xfId="16978"/>
    <cellStyle name="Input 2 4 2 10 2 2" xfId="45760"/>
    <cellStyle name="Input 2 4 2 10 3" xfId="21184"/>
    <cellStyle name="Input 2 4 2 10 3 2" xfId="49965"/>
    <cellStyle name="Input 2 4 2 10 4" xfId="37803"/>
    <cellStyle name="Input 2 4 2 10 5" xfId="29148"/>
    <cellStyle name="Input 2 4 2 11" xfId="5502"/>
    <cellStyle name="Input 2 4 2 11 2" xfId="13695"/>
    <cellStyle name="Input 2 4 2 11 2 2" xfId="42477"/>
    <cellStyle name="Input 2 4 2 11 3" xfId="17901"/>
    <cellStyle name="Input 2 4 2 11 3 2" xfId="46682"/>
    <cellStyle name="Input 2 4 2 11 4" xfId="34520"/>
    <cellStyle name="Input 2 4 2 11 5" xfId="25865"/>
    <cellStyle name="Input 2 4 2 12" xfId="1358"/>
    <cellStyle name="Input 2 4 2 12 2" xfId="30386"/>
    <cellStyle name="Input 2 4 2 13" xfId="12049"/>
    <cellStyle name="Input 2 4 2 13 2" xfId="40970"/>
    <cellStyle name="Input 2 4 2 14" xfId="29354"/>
    <cellStyle name="Input 2 4 2 15" xfId="21871"/>
    <cellStyle name="Input 2 4 2 2" xfId="344"/>
    <cellStyle name="Input 2 4 2 2 10" xfId="8841"/>
    <cellStyle name="Input 2 4 2 2 10 2" xfId="17034"/>
    <cellStyle name="Input 2 4 2 2 10 2 2" xfId="45816"/>
    <cellStyle name="Input 2 4 2 2 10 3" xfId="21240"/>
    <cellStyle name="Input 2 4 2 2 10 3 2" xfId="50021"/>
    <cellStyle name="Input 2 4 2 2 10 4" xfId="37859"/>
    <cellStyle name="Input 2 4 2 2 10 5" xfId="29204"/>
    <cellStyle name="Input 2 4 2 2 11" xfId="5503"/>
    <cellStyle name="Input 2 4 2 2 11 2" xfId="13696"/>
    <cellStyle name="Input 2 4 2 2 11 2 2" xfId="42478"/>
    <cellStyle name="Input 2 4 2 2 11 3" xfId="17902"/>
    <cellStyle name="Input 2 4 2 2 11 3 2" xfId="46683"/>
    <cellStyle name="Input 2 4 2 2 11 4" xfId="34521"/>
    <cellStyle name="Input 2 4 2 2 11 5" xfId="25866"/>
    <cellStyle name="Input 2 4 2 2 12" xfId="1359"/>
    <cellStyle name="Input 2 4 2 2 12 2" xfId="30387"/>
    <cellStyle name="Input 2 4 2 2 13" xfId="12048"/>
    <cellStyle name="Input 2 4 2 2 13 2" xfId="40969"/>
    <cellStyle name="Input 2 4 2 2 14" xfId="29410"/>
    <cellStyle name="Input 2 4 2 2 15" xfId="21872"/>
    <cellStyle name="Input 2 4 2 2 2" xfId="1360"/>
    <cellStyle name="Input 2 4 2 2 2 2" xfId="1361"/>
    <cellStyle name="Input 2 4 2 2 2 2 2" xfId="5505"/>
    <cellStyle name="Input 2 4 2 2 2 2 2 2" xfId="13698"/>
    <cellStyle name="Input 2 4 2 2 2 2 2 2 2" xfId="42480"/>
    <cellStyle name="Input 2 4 2 2 2 2 2 3" xfId="17904"/>
    <cellStyle name="Input 2 4 2 2 2 2 2 3 2" xfId="46685"/>
    <cellStyle name="Input 2 4 2 2 2 2 2 4" xfId="34523"/>
    <cellStyle name="Input 2 4 2 2 2 2 2 5" xfId="25868"/>
    <cellStyle name="Input 2 4 2 2 2 2 3" xfId="12046"/>
    <cellStyle name="Input 2 4 2 2 2 2 3 2" xfId="40967"/>
    <cellStyle name="Input 2 4 2 2 2 2 4" xfId="30389"/>
    <cellStyle name="Input 2 4 2 2 2 2 5" xfId="21874"/>
    <cellStyle name="Input 2 4 2 2 2 3" xfId="1362"/>
    <cellStyle name="Input 2 4 2 2 2 3 2" xfId="5506"/>
    <cellStyle name="Input 2 4 2 2 2 3 2 2" xfId="13699"/>
    <cellStyle name="Input 2 4 2 2 2 3 2 2 2" xfId="42481"/>
    <cellStyle name="Input 2 4 2 2 2 3 2 3" xfId="17905"/>
    <cellStyle name="Input 2 4 2 2 2 3 2 3 2" xfId="46686"/>
    <cellStyle name="Input 2 4 2 2 2 3 2 4" xfId="34524"/>
    <cellStyle name="Input 2 4 2 2 2 3 2 5" xfId="25869"/>
    <cellStyle name="Input 2 4 2 2 2 3 3" xfId="12045"/>
    <cellStyle name="Input 2 4 2 2 2 3 3 2" xfId="40966"/>
    <cellStyle name="Input 2 4 2 2 2 3 4" xfId="30390"/>
    <cellStyle name="Input 2 4 2 2 2 3 5" xfId="21875"/>
    <cellStyle name="Input 2 4 2 2 2 4" xfId="5504"/>
    <cellStyle name="Input 2 4 2 2 2 4 2" xfId="13697"/>
    <cellStyle name="Input 2 4 2 2 2 4 2 2" xfId="42479"/>
    <cellStyle name="Input 2 4 2 2 2 4 3" xfId="17903"/>
    <cellStyle name="Input 2 4 2 2 2 4 3 2" xfId="46684"/>
    <cellStyle name="Input 2 4 2 2 2 4 4" xfId="34522"/>
    <cellStyle name="Input 2 4 2 2 2 4 5" xfId="25867"/>
    <cellStyle name="Input 2 4 2 2 2 5" xfId="12047"/>
    <cellStyle name="Input 2 4 2 2 2 5 2" xfId="40968"/>
    <cellStyle name="Input 2 4 2 2 2 6" xfId="30388"/>
    <cellStyle name="Input 2 4 2 2 2 7" xfId="21873"/>
    <cellStyle name="Input 2 4 2 2 3" xfId="1363"/>
    <cellStyle name="Input 2 4 2 2 3 2" xfId="1364"/>
    <cellStyle name="Input 2 4 2 2 3 2 2" xfId="5508"/>
    <cellStyle name="Input 2 4 2 2 3 2 2 2" xfId="13701"/>
    <cellStyle name="Input 2 4 2 2 3 2 2 2 2" xfId="42483"/>
    <cellStyle name="Input 2 4 2 2 3 2 2 3" xfId="17907"/>
    <cellStyle name="Input 2 4 2 2 3 2 2 3 2" xfId="46688"/>
    <cellStyle name="Input 2 4 2 2 3 2 2 4" xfId="34526"/>
    <cellStyle name="Input 2 4 2 2 3 2 2 5" xfId="25871"/>
    <cellStyle name="Input 2 4 2 2 3 2 3" xfId="12043"/>
    <cellStyle name="Input 2 4 2 2 3 2 3 2" xfId="40964"/>
    <cellStyle name="Input 2 4 2 2 3 2 4" xfId="30392"/>
    <cellStyle name="Input 2 4 2 2 3 2 5" xfId="21877"/>
    <cellStyle name="Input 2 4 2 2 3 3" xfId="1365"/>
    <cellStyle name="Input 2 4 2 2 3 3 2" xfId="5509"/>
    <cellStyle name="Input 2 4 2 2 3 3 2 2" xfId="13702"/>
    <cellStyle name="Input 2 4 2 2 3 3 2 2 2" xfId="42484"/>
    <cellStyle name="Input 2 4 2 2 3 3 2 3" xfId="17908"/>
    <cellStyle name="Input 2 4 2 2 3 3 2 3 2" xfId="46689"/>
    <cellStyle name="Input 2 4 2 2 3 3 2 4" xfId="34527"/>
    <cellStyle name="Input 2 4 2 2 3 3 2 5" xfId="25872"/>
    <cellStyle name="Input 2 4 2 2 3 3 3" xfId="12042"/>
    <cellStyle name="Input 2 4 2 2 3 3 3 2" xfId="40963"/>
    <cellStyle name="Input 2 4 2 2 3 3 4" xfId="30393"/>
    <cellStyle name="Input 2 4 2 2 3 3 5" xfId="21878"/>
    <cellStyle name="Input 2 4 2 2 3 4" xfId="1366"/>
    <cellStyle name="Input 2 4 2 2 3 4 2" xfId="5510"/>
    <cellStyle name="Input 2 4 2 2 3 4 2 2" xfId="13703"/>
    <cellStyle name="Input 2 4 2 2 3 4 2 2 2" xfId="42485"/>
    <cellStyle name="Input 2 4 2 2 3 4 2 3" xfId="17909"/>
    <cellStyle name="Input 2 4 2 2 3 4 2 3 2" xfId="46690"/>
    <cellStyle name="Input 2 4 2 2 3 4 2 4" xfId="34528"/>
    <cellStyle name="Input 2 4 2 2 3 4 2 5" xfId="25873"/>
    <cellStyle name="Input 2 4 2 2 3 4 3" xfId="12041"/>
    <cellStyle name="Input 2 4 2 2 3 4 3 2" xfId="40962"/>
    <cellStyle name="Input 2 4 2 2 3 4 4" xfId="30394"/>
    <cellStyle name="Input 2 4 2 2 3 4 5" xfId="21879"/>
    <cellStyle name="Input 2 4 2 2 3 5" xfId="5507"/>
    <cellStyle name="Input 2 4 2 2 3 5 2" xfId="13700"/>
    <cellStyle name="Input 2 4 2 2 3 5 2 2" xfId="42482"/>
    <cellStyle name="Input 2 4 2 2 3 5 3" xfId="17906"/>
    <cellStyle name="Input 2 4 2 2 3 5 3 2" xfId="46687"/>
    <cellStyle name="Input 2 4 2 2 3 5 4" xfId="34525"/>
    <cellStyle name="Input 2 4 2 2 3 5 5" xfId="25870"/>
    <cellStyle name="Input 2 4 2 2 3 6" xfId="12044"/>
    <cellStyle name="Input 2 4 2 2 3 6 2" xfId="40965"/>
    <cellStyle name="Input 2 4 2 2 3 7" xfId="30391"/>
    <cellStyle name="Input 2 4 2 2 3 8" xfId="21876"/>
    <cellStyle name="Input 2 4 2 2 4" xfId="1367"/>
    <cellStyle name="Input 2 4 2 2 4 2" xfId="1368"/>
    <cellStyle name="Input 2 4 2 2 4 2 2" xfId="5512"/>
    <cellStyle name="Input 2 4 2 2 4 2 2 2" xfId="13705"/>
    <cellStyle name="Input 2 4 2 2 4 2 2 2 2" xfId="42487"/>
    <cellStyle name="Input 2 4 2 2 4 2 2 3" xfId="17911"/>
    <cellStyle name="Input 2 4 2 2 4 2 2 3 2" xfId="46692"/>
    <cellStyle name="Input 2 4 2 2 4 2 2 4" xfId="34530"/>
    <cellStyle name="Input 2 4 2 2 4 2 2 5" xfId="25875"/>
    <cellStyle name="Input 2 4 2 2 4 2 3" xfId="12039"/>
    <cellStyle name="Input 2 4 2 2 4 2 3 2" xfId="40960"/>
    <cellStyle name="Input 2 4 2 2 4 2 4" xfId="30396"/>
    <cellStyle name="Input 2 4 2 2 4 2 5" xfId="21881"/>
    <cellStyle name="Input 2 4 2 2 4 3" xfId="1369"/>
    <cellStyle name="Input 2 4 2 2 4 3 2" xfId="5513"/>
    <cellStyle name="Input 2 4 2 2 4 3 2 2" xfId="13706"/>
    <cellStyle name="Input 2 4 2 2 4 3 2 2 2" xfId="42488"/>
    <cellStyle name="Input 2 4 2 2 4 3 2 3" xfId="17912"/>
    <cellStyle name="Input 2 4 2 2 4 3 2 3 2" xfId="46693"/>
    <cellStyle name="Input 2 4 2 2 4 3 2 4" xfId="34531"/>
    <cellStyle name="Input 2 4 2 2 4 3 2 5" xfId="25876"/>
    <cellStyle name="Input 2 4 2 2 4 3 3" xfId="12038"/>
    <cellStyle name="Input 2 4 2 2 4 3 3 2" xfId="40959"/>
    <cellStyle name="Input 2 4 2 2 4 3 4" xfId="30397"/>
    <cellStyle name="Input 2 4 2 2 4 3 5" xfId="21882"/>
    <cellStyle name="Input 2 4 2 2 4 4" xfId="5511"/>
    <cellStyle name="Input 2 4 2 2 4 4 2" xfId="13704"/>
    <cellStyle name="Input 2 4 2 2 4 4 2 2" xfId="42486"/>
    <cellStyle name="Input 2 4 2 2 4 4 3" xfId="17910"/>
    <cellStyle name="Input 2 4 2 2 4 4 3 2" xfId="46691"/>
    <cellStyle name="Input 2 4 2 2 4 4 4" xfId="34529"/>
    <cellStyle name="Input 2 4 2 2 4 4 5" xfId="25874"/>
    <cellStyle name="Input 2 4 2 2 4 5" xfId="12040"/>
    <cellStyle name="Input 2 4 2 2 4 5 2" xfId="40961"/>
    <cellStyle name="Input 2 4 2 2 4 6" xfId="30395"/>
    <cellStyle name="Input 2 4 2 2 4 7" xfId="21880"/>
    <cellStyle name="Input 2 4 2 2 5" xfId="1370"/>
    <cellStyle name="Input 2 4 2 2 5 2" xfId="1371"/>
    <cellStyle name="Input 2 4 2 2 5 2 2" xfId="5515"/>
    <cellStyle name="Input 2 4 2 2 5 2 2 2" xfId="13708"/>
    <cellStyle name="Input 2 4 2 2 5 2 2 2 2" xfId="42490"/>
    <cellStyle name="Input 2 4 2 2 5 2 2 3" xfId="17914"/>
    <cellStyle name="Input 2 4 2 2 5 2 2 3 2" xfId="46695"/>
    <cellStyle name="Input 2 4 2 2 5 2 2 4" xfId="34533"/>
    <cellStyle name="Input 2 4 2 2 5 2 2 5" xfId="25878"/>
    <cellStyle name="Input 2 4 2 2 5 2 3" xfId="12036"/>
    <cellStyle name="Input 2 4 2 2 5 2 3 2" xfId="40957"/>
    <cellStyle name="Input 2 4 2 2 5 2 4" xfId="30399"/>
    <cellStyle name="Input 2 4 2 2 5 2 5" xfId="21884"/>
    <cellStyle name="Input 2 4 2 2 5 3" xfId="1372"/>
    <cellStyle name="Input 2 4 2 2 5 3 2" xfId="5516"/>
    <cellStyle name="Input 2 4 2 2 5 3 2 2" xfId="13709"/>
    <cellStyle name="Input 2 4 2 2 5 3 2 2 2" xfId="42491"/>
    <cellStyle name="Input 2 4 2 2 5 3 2 3" xfId="17915"/>
    <cellStyle name="Input 2 4 2 2 5 3 2 3 2" xfId="46696"/>
    <cellStyle name="Input 2 4 2 2 5 3 2 4" xfId="34534"/>
    <cellStyle name="Input 2 4 2 2 5 3 2 5" xfId="25879"/>
    <cellStyle name="Input 2 4 2 2 5 3 3" xfId="12035"/>
    <cellStyle name="Input 2 4 2 2 5 3 3 2" xfId="40956"/>
    <cellStyle name="Input 2 4 2 2 5 3 4" xfId="30400"/>
    <cellStyle name="Input 2 4 2 2 5 3 5" xfId="21885"/>
    <cellStyle name="Input 2 4 2 2 5 4" xfId="5514"/>
    <cellStyle name="Input 2 4 2 2 5 4 2" xfId="13707"/>
    <cellStyle name="Input 2 4 2 2 5 4 2 2" xfId="42489"/>
    <cellStyle name="Input 2 4 2 2 5 4 3" xfId="17913"/>
    <cellStyle name="Input 2 4 2 2 5 4 3 2" xfId="46694"/>
    <cellStyle name="Input 2 4 2 2 5 4 4" xfId="34532"/>
    <cellStyle name="Input 2 4 2 2 5 4 5" xfId="25877"/>
    <cellStyle name="Input 2 4 2 2 5 5" xfId="12037"/>
    <cellStyle name="Input 2 4 2 2 5 5 2" xfId="40958"/>
    <cellStyle name="Input 2 4 2 2 5 6" xfId="30398"/>
    <cellStyle name="Input 2 4 2 2 5 7" xfId="21883"/>
    <cellStyle name="Input 2 4 2 2 6" xfId="1373"/>
    <cellStyle name="Input 2 4 2 2 6 2" xfId="1374"/>
    <cellStyle name="Input 2 4 2 2 6 2 2" xfId="5518"/>
    <cellStyle name="Input 2 4 2 2 6 2 2 2" xfId="13711"/>
    <cellStyle name="Input 2 4 2 2 6 2 2 2 2" xfId="42493"/>
    <cellStyle name="Input 2 4 2 2 6 2 2 3" xfId="17917"/>
    <cellStyle name="Input 2 4 2 2 6 2 2 3 2" xfId="46698"/>
    <cellStyle name="Input 2 4 2 2 6 2 2 4" xfId="34536"/>
    <cellStyle name="Input 2 4 2 2 6 2 2 5" xfId="25881"/>
    <cellStyle name="Input 2 4 2 2 6 2 3" xfId="12033"/>
    <cellStyle name="Input 2 4 2 2 6 2 3 2" xfId="40954"/>
    <cellStyle name="Input 2 4 2 2 6 2 4" xfId="30402"/>
    <cellStyle name="Input 2 4 2 2 6 2 5" xfId="21887"/>
    <cellStyle name="Input 2 4 2 2 6 3" xfId="1375"/>
    <cellStyle name="Input 2 4 2 2 6 3 2" xfId="5519"/>
    <cellStyle name="Input 2 4 2 2 6 3 2 2" xfId="13712"/>
    <cellStyle name="Input 2 4 2 2 6 3 2 2 2" xfId="42494"/>
    <cellStyle name="Input 2 4 2 2 6 3 2 3" xfId="17918"/>
    <cellStyle name="Input 2 4 2 2 6 3 2 3 2" xfId="46699"/>
    <cellStyle name="Input 2 4 2 2 6 3 2 4" xfId="34537"/>
    <cellStyle name="Input 2 4 2 2 6 3 2 5" xfId="25882"/>
    <cellStyle name="Input 2 4 2 2 6 3 3" xfId="12032"/>
    <cellStyle name="Input 2 4 2 2 6 3 3 2" xfId="40953"/>
    <cellStyle name="Input 2 4 2 2 6 3 4" xfId="30403"/>
    <cellStyle name="Input 2 4 2 2 6 3 5" xfId="21888"/>
    <cellStyle name="Input 2 4 2 2 6 4" xfId="5517"/>
    <cellStyle name="Input 2 4 2 2 6 4 2" xfId="13710"/>
    <cellStyle name="Input 2 4 2 2 6 4 2 2" xfId="42492"/>
    <cellStyle name="Input 2 4 2 2 6 4 3" xfId="17916"/>
    <cellStyle name="Input 2 4 2 2 6 4 3 2" xfId="46697"/>
    <cellStyle name="Input 2 4 2 2 6 4 4" xfId="34535"/>
    <cellStyle name="Input 2 4 2 2 6 4 5" xfId="25880"/>
    <cellStyle name="Input 2 4 2 2 6 5" xfId="12034"/>
    <cellStyle name="Input 2 4 2 2 6 5 2" xfId="40955"/>
    <cellStyle name="Input 2 4 2 2 6 6" xfId="30401"/>
    <cellStyle name="Input 2 4 2 2 6 7" xfId="21886"/>
    <cellStyle name="Input 2 4 2 2 7" xfId="1376"/>
    <cellStyle name="Input 2 4 2 2 7 2" xfId="5520"/>
    <cellStyle name="Input 2 4 2 2 7 2 2" xfId="13713"/>
    <cellStyle name="Input 2 4 2 2 7 2 2 2" xfId="42495"/>
    <cellStyle name="Input 2 4 2 2 7 2 3" xfId="17919"/>
    <cellStyle name="Input 2 4 2 2 7 2 3 2" xfId="46700"/>
    <cellStyle name="Input 2 4 2 2 7 2 4" xfId="34538"/>
    <cellStyle name="Input 2 4 2 2 7 2 5" xfId="25883"/>
    <cellStyle name="Input 2 4 2 2 7 3" xfId="12031"/>
    <cellStyle name="Input 2 4 2 2 7 3 2" xfId="40952"/>
    <cellStyle name="Input 2 4 2 2 7 4" xfId="30404"/>
    <cellStyle name="Input 2 4 2 2 7 5" xfId="21889"/>
    <cellStyle name="Input 2 4 2 2 8" xfId="1377"/>
    <cellStyle name="Input 2 4 2 2 8 2" xfId="5521"/>
    <cellStyle name="Input 2 4 2 2 8 2 2" xfId="13714"/>
    <cellStyle name="Input 2 4 2 2 8 2 2 2" xfId="42496"/>
    <cellStyle name="Input 2 4 2 2 8 2 3" xfId="17920"/>
    <cellStyle name="Input 2 4 2 2 8 2 3 2" xfId="46701"/>
    <cellStyle name="Input 2 4 2 2 8 2 4" xfId="34539"/>
    <cellStyle name="Input 2 4 2 2 8 2 5" xfId="25884"/>
    <cellStyle name="Input 2 4 2 2 8 3" xfId="12030"/>
    <cellStyle name="Input 2 4 2 2 8 3 2" xfId="40951"/>
    <cellStyle name="Input 2 4 2 2 8 4" xfId="30405"/>
    <cellStyle name="Input 2 4 2 2 8 5" xfId="21890"/>
    <cellStyle name="Input 2 4 2 2 9" xfId="1378"/>
    <cellStyle name="Input 2 4 2 2 9 2" xfId="5522"/>
    <cellStyle name="Input 2 4 2 2 9 2 2" xfId="13715"/>
    <cellStyle name="Input 2 4 2 2 9 2 2 2" xfId="42497"/>
    <cellStyle name="Input 2 4 2 2 9 2 3" xfId="17921"/>
    <cellStyle name="Input 2 4 2 2 9 2 3 2" xfId="46702"/>
    <cellStyle name="Input 2 4 2 2 9 2 4" xfId="34540"/>
    <cellStyle name="Input 2 4 2 2 9 2 5" xfId="25885"/>
    <cellStyle name="Input 2 4 2 2 9 3" xfId="12029"/>
    <cellStyle name="Input 2 4 2 2 9 3 2" xfId="40950"/>
    <cellStyle name="Input 2 4 2 2 9 4" xfId="30406"/>
    <cellStyle name="Input 2 4 2 2 9 5" xfId="21891"/>
    <cellStyle name="Input 2 4 2 3" xfId="1379"/>
    <cellStyle name="Input 2 4 2 3 2" xfId="1380"/>
    <cellStyle name="Input 2 4 2 3 2 2" xfId="5524"/>
    <cellStyle name="Input 2 4 2 3 2 2 2" xfId="13717"/>
    <cellStyle name="Input 2 4 2 3 2 2 2 2" xfId="42499"/>
    <cellStyle name="Input 2 4 2 3 2 2 3" xfId="17923"/>
    <cellStyle name="Input 2 4 2 3 2 2 3 2" xfId="46704"/>
    <cellStyle name="Input 2 4 2 3 2 2 4" xfId="34542"/>
    <cellStyle name="Input 2 4 2 3 2 2 5" xfId="25887"/>
    <cellStyle name="Input 2 4 2 3 2 3" xfId="12027"/>
    <cellStyle name="Input 2 4 2 3 2 3 2" xfId="40948"/>
    <cellStyle name="Input 2 4 2 3 2 4" xfId="30408"/>
    <cellStyle name="Input 2 4 2 3 2 5" xfId="21893"/>
    <cellStyle name="Input 2 4 2 3 3" xfId="1381"/>
    <cellStyle name="Input 2 4 2 3 3 2" xfId="5525"/>
    <cellStyle name="Input 2 4 2 3 3 2 2" xfId="13718"/>
    <cellStyle name="Input 2 4 2 3 3 2 2 2" xfId="42500"/>
    <cellStyle name="Input 2 4 2 3 3 2 3" xfId="17924"/>
    <cellStyle name="Input 2 4 2 3 3 2 3 2" xfId="46705"/>
    <cellStyle name="Input 2 4 2 3 3 2 4" xfId="34543"/>
    <cellStyle name="Input 2 4 2 3 3 2 5" xfId="25888"/>
    <cellStyle name="Input 2 4 2 3 3 3" xfId="12026"/>
    <cellStyle name="Input 2 4 2 3 3 3 2" xfId="40947"/>
    <cellStyle name="Input 2 4 2 3 3 4" xfId="30409"/>
    <cellStyle name="Input 2 4 2 3 3 5" xfId="21894"/>
    <cellStyle name="Input 2 4 2 3 4" xfId="1382"/>
    <cellStyle name="Input 2 4 2 3 4 2" xfId="5526"/>
    <cellStyle name="Input 2 4 2 3 4 2 2" xfId="13719"/>
    <cellStyle name="Input 2 4 2 3 4 2 2 2" xfId="42501"/>
    <cellStyle name="Input 2 4 2 3 4 2 3" xfId="17925"/>
    <cellStyle name="Input 2 4 2 3 4 2 3 2" xfId="46706"/>
    <cellStyle name="Input 2 4 2 3 4 2 4" xfId="34544"/>
    <cellStyle name="Input 2 4 2 3 4 2 5" xfId="25889"/>
    <cellStyle name="Input 2 4 2 3 4 3" xfId="12025"/>
    <cellStyle name="Input 2 4 2 3 4 3 2" xfId="40946"/>
    <cellStyle name="Input 2 4 2 3 4 4" xfId="30410"/>
    <cellStyle name="Input 2 4 2 3 4 5" xfId="21895"/>
    <cellStyle name="Input 2 4 2 3 5" xfId="5523"/>
    <cellStyle name="Input 2 4 2 3 5 2" xfId="13716"/>
    <cellStyle name="Input 2 4 2 3 5 2 2" xfId="42498"/>
    <cellStyle name="Input 2 4 2 3 5 3" xfId="17922"/>
    <cellStyle name="Input 2 4 2 3 5 3 2" xfId="46703"/>
    <cellStyle name="Input 2 4 2 3 5 4" xfId="34541"/>
    <cellStyle name="Input 2 4 2 3 5 5" xfId="25886"/>
    <cellStyle name="Input 2 4 2 3 6" xfId="12028"/>
    <cellStyle name="Input 2 4 2 3 6 2" xfId="40949"/>
    <cellStyle name="Input 2 4 2 3 7" xfId="30407"/>
    <cellStyle name="Input 2 4 2 3 8" xfId="21892"/>
    <cellStyle name="Input 2 4 2 4" xfId="1383"/>
    <cellStyle name="Input 2 4 2 4 2" xfId="1384"/>
    <cellStyle name="Input 2 4 2 4 2 2" xfId="5528"/>
    <cellStyle name="Input 2 4 2 4 2 2 2" xfId="13721"/>
    <cellStyle name="Input 2 4 2 4 2 2 2 2" xfId="42503"/>
    <cellStyle name="Input 2 4 2 4 2 2 3" xfId="17927"/>
    <cellStyle name="Input 2 4 2 4 2 2 3 2" xfId="46708"/>
    <cellStyle name="Input 2 4 2 4 2 2 4" xfId="34546"/>
    <cellStyle name="Input 2 4 2 4 2 2 5" xfId="25891"/>
    <cellStyle name="Input 2 4 2 4 2 3" xfId="12023"/>
    <cellStyle name="Input 2 4 2 4 2 3 2" xfId="40944"/>
    <cellStyle name="Input 2 4 2 4 2 4" xfId="30412"/>
    <cellStyle name="Input 2 4 2 4 2 5" xfId="21897"/>
    <cellStyle name="Input 2 4 2 4 3" xfId="1385"/>
    <cellStyle name="Input 2 4 2 4 3 2" xfId="5529"/>
    <cellStyle name="Input 2 4 2 4 3 2 2" xfId="13722"/>
    <cellStyle name="Input 2 4 2 4 3 2 2 2" xfId="42504"/>
    <cellStyle name="Input 2 4 2 4 3 2 3" xfId="17928"/>
    <cellStyle name="Input 2 4 2 4 3 2 3 2" xfId="46709"/>
    <cellStyle name="Input 2 4 2 4 3 2 4" xfId="34547"/>
    <cellStyle name="Input 2 4 2 4 3 2 5" xfId="25892"/>
    <cellStyle name="Input 2 4 2 4 3 3" xfId="12022"/>
    <cellStyle name="Input 2 4 2 4 3 3 2" xfId="40943"/>
    <cellStyle name="Input 2 4 2 4 3 4" xfId="30413"/>
    <cellStyle name="Input 2 4 2 4 3 5" xfId="21898"/>
    <cellStyle name="Input 2 4 2 4 4" xfId="5527"/>
    <cellStyle name="Input 2 4 2 4 4 2" xfId="13720"/>
    <cellStyle name="Input 2 4 2 4 4 2 2" xfId="42502"/>
    <cellStyle name="Input 2 4 2 4 4 3" xfId="17926"/>
    <cellStyle name="Input 2 4 2 4 4 3 2" xfId="46707"/>
    <cellStyle name="Input 2 4 2 4 4 4" xfId="34545"/>
    <cellStyle name="Input 2 4 2 4 4 5" xfId="25890"/>
    <cellStyle name="Input 2 4 2 4 5" xfId="12024"/>
    <cellStyle name="Input 2 4 2 4 5 2" xfId="40945"/>
    <cellStyle name="Input 2 4 2 4 6" xfId="30411"/>
    <cellStyle name="Input 2 4 2 4 7" xfId="21896"/>
    <cellStyle name="Input 2 4 2 5" xfId="1386"/>
    <cellStyle name="Input 2 4 2 5 2" xfId="1387"/>
    <cellStyle name="Input 2 4 2 5 2 2" xfId="5531"/>
    <cellStyle name="Input 2 4 2 5 2 2 2" xfId="13724"/>
    <cellStyle name="Input 2 4 2 5 2 2 2 2" xfId="42506"/>
    <cellStyle name="Input 2 4 2 5 2 2 3" xfId="17930"/>
    <cellStyle name="Input 2 4 2 5 2 2 3 2" xfId="46711"/>
    <cellStyle name="Input 2 4 2 5 2 2 4" xfId="34549"/>
    <cellStyle name="Input 2 4 2 5 2 2 5" xfId="25894"/>
    <cellStyle name="Input 2 4 2 5 2 3" xfId="12020"/>
    <cellStyle name="Input 2 4 2 5 2 3 2" xfId="40941"/>
    <cellStyle name="Input 2 4 2 5 2 4" xfId="30415"/>
    <cellStyle name="Input 2 4 2 5 2 5" xfId="21900"/>
    <cellStyle name="Input 2 4 2 5 3" xfId="1388"/>
    <cellStyle name="Input 2 4 2 5 3 2" xfId="5532"/>
    <cellStyle name="Input 2 4 2 5 3 2 2" xfId="13725"/>
    <cellStyle name="Input 2 4 2 5 3 2 2 2" xfId="42507"/>
    <cellStyle name="Input 2 4 2 5 3 2 3" xfId="17931"/>
    <cellStyle name="Input 2 4 2 5 3 2 3 2" xfId="46712"/>
    <cellStyle name="Input 2 4 2 5 3 2 4" xfId="34550"/>
    <cellStyle name="Input 2 4 2 5 3 2 5" xfId="25895"/>
    <cellStyle name="Input 2 4 2 5 3 3" xfId="12019"/>
    <cellStyle name="Input 2 4 2 5 3 3 2" xfId="40940"/>
    <cellStyle name="Input 2 4 2 5 3 4" xfId="30416"/>
    <cellStyle name="Input 2 4 2 5 3 5" xfId="21901"/>
    <cellStyle name="Input 2 4 2 5 4" xfId="5530"/>
    <cellStyle name="Input 2 4 2 5 4 2" xfId="13723"/>
    <cellStyle name="Input 2 4 2 5 4 2 2" xfId="42505"/>
    <cellStyle name="Input 2 4 2 5 4 3" xfId="17929"/>
    <cellStyle name="Input 2 4 2 5 4 3 2" xfId="46710"/>
    <cellStyle name="Input 2 4 2 5 4 4" xfId="34548"/>
    <cellStyle name="Input 2 4 2 5 4 5" xfId="25893"/>
    <cellStyle name="Input 2 4 2 5 5" xfId="12021"/>
    <cellStyle name="Input 2 4 2 5 5 2" xfId="40942"/>
    <cellStyle name="Input 2 4 2 5 6" xfId="30414"/>
    <cellStyle name="Input 2 4 2 5 7" xfId="21899"/>
    <cellStyle name="Input 2 4 2 6" xfId="1389"/>
    <cellStyle name="Input 2 4 2 6 2" xfId="1390"/>
    <cellStyle name="Input 2 4 2 6 2 2" xfId="5534"/>
    <cellStyle name="Input 2 4 2 6 2 2 2" xfId="13727"/>
    <cellStyle name="Input 2 4 2 6 2 2 2 2" xfId="42509"/>
    <cellStyle name="Input 2 4 2 6 2 2 3" xfId="17933"/>
    <cellStyle name="Input 2 4 2 6 2 2 3 2" xfId="46714"/>
    <cellStyle name="Input 2 4 2 6 2 2 4" xfId="34552"/>
    <cellStyle name="Input 2 4 2 6 2 2 5" xfId="25897"/>
    <cellStyle name="Input 2 4 2 6 2 3" xfId="12017"/>
    <cellStyle name="Input 2 4 2 6 2 3 2" xfId="40938"/>
    <cellStyle name="Input 2 4 2 6 2 4" xfId="30418"/>
    <cellStyle name="Input 2 4 2 6 2 5" xfId="21903"/>
    <cellStyle name="Input 2 4 2 6 3" xfId="1391"/>
    <cellStyle name="Input 2 4 2 6 3 2" xfId="5535"/>
    <cellStyle name="Input 2 4 2 6 3 2 2" xfId="13728"/>
    <cellStyle name="Input 2 4 2 6 3 2 2 2" xfId="42510"/>
    <cellStyle name="Input 2 4 2 6 3 2 3" xfId="17934"/>
    <cellStyle name="Input 2 4 2 6 3 2 3 2" xfId="46715"/>
    <cellStyle name="Input 2 4 2 6 3 2 4" xfId="34553"/>
    <cellStyle name="Input 2 4 2 6 3 2 5" xfId="25898"/>
    <cellStyle name="Input 2 4 2 6 3 3" xfId="12016"/>
    <cellStyle name="Input 2 4 2 6 3 3 2" xfId="40937"/>
    <cellStyle name="Input 2 4 2 6 3 4" xfId="30419"/>
    <cellStyle name="Input 2 4 2 6 3 5" xfId="21904"/>
    <cellStyle name="Input 2 4 2 6 4" xfId="5533"/>
    <cellStyle name="Input 2 4 2 6 4 2" xfId="13726"/>
    <cellStyle name="Input 2 4 2 6 4 2 2" xfId="42508"/>
    <cellStyle name="Input 2 4 2 6 4 3" xfId="17932"/>
    <cellStyle name="Input 2 4 2 6 4 3 2" xfId="46713"/>
    <cellStyle name="Input 2 4 2 6 4 4" xfId="34551"/>
    <cellStyle name="Input 2 4 2 6 4 5" xfId="25896"/>
    <cellStyle name="Input 2 4 2 6 5" xfId="12018"/>
    <cellStyle name="Input 2 4 2 6 5 2" xfId="40939"/>
    <cellStyle name="Input 2 4 2 6 6" xfId="30417"/>
    <cellStyle name="Input 2 4 2 6 7" xfId="21902"/>
    <cellStyle name="Input 2 4 2 7" xfId="1392"/>
    <cellStyle name="Input 2 4 2 7 2" xfId="1393"/>
    <cellStyle name="Input 2 4 2 7 2 2" xfId="5537"/>
    <cellStyle name="Input 2 4 2 7 2 2 2" xfId="13730"/>
    <cellStyle name="Input 2 4 2 7 2 2 2 2" xfId="42512"/>
    <cellStyle name="Input 2 4 2 7 2 2 3" xfId="17936"/>
    <cellStyle name="Input 2 4 2 7 2 2 3 2" xfId="46717"/>
    <cellStyle name="Input 2 4 2 7 2 2 4" xfId="34555"/>
    <cellStyle name="Input 2 4 2 7 2 2 5" xfId="25900"/>
    <cellStyle name="Input 2 4 2 7 2 3" xfId="12014"/>
    <cellStyle name="Input 2 4 2 7 2 3 2" xfId="40935"/>
    <cellStyle name="Input 2 4 2 7 2 4" xfId="30421"/>
    <cellStyle name="Input 2 4 2 7 2 5" xfId="21906"/>
    <cellStyle name="Input 2 4 2 7 3" xfId="1394"/>
    <cellStyle name="Input 2 4 2 7 3 2" xfId="5538"/>
    <cellStyle name="Input 2 4 2 7 3 2 2" xfId="13731"/>
    <cellStyle name="Input 2 4 2 7 3 2 2 2" xfId="42513"/>
    <cellStyle name="Input 2 4 2 7 3 2 3" xfId="17937"/>
    <cellStyle name="Input 2 4 2 7 3 2 3 2" xfId="46718"/>
    <cellStyle name="Input 2 4 2 7 3 2 4" xfId="34556"/>
    <cellStyle name="Input 2 4 2 7 3 2 5" xfId="25901"/>
    <cellStyle name="Input 2 4 2 7 3 3" xfId="12013"/>
    <cellStyle name="Input 2 4 2 7 3 3 2" xfId="40934"/>
    <cellStyle name="Input 2 4 2 7 3 4" xfId="30422"/>
    <cellStyle name="Input 2 4 2 7 3 5" xfId="21907"/>
    <cellStyle name="Input 2 4 2 7 4" xfId="5536"/>
    <cellStyle name="Input 2 4 2 7 4 2" xfId="13729"/>
    <cellStyle name="Input 2 4 2 7 4 2 2" xfId="42511"/>
    <cellStyle name="Input 2 4 2 7 4 3" xfId="17935"/>
    <cellStyle name="Input 2 4 2 7 4 3 2" xfId="46716"/>
    <cellStyle name="Input 2 4 2 7 4 4" xfId="34554"/>
    <cellStyle name="Input 2 4 2 7 4 5" xfId="25899"/>
    <cellStyle name="Input 2 4 2 7 5" xfId="12015"/>
    <cellStyle name="Input 2 4 2 7 5 2" xfId="40936"/>
    <cellStyle name="Input 2 4 2 7 6" xfId="30420"/>
    <cellStyle name="Input 2 4 2 7 7" xfId="21905"/>
    <cellStyle name="Input 2 4 2 8" xfId="1395"/>
    <cellStyle name="Input 2 4 2 8 2" xfId="5539"/>
    <cellStyle name="Input 2 4 2 8 2 2" xfId="13732"/>
    <cellStyle name="Input 2 4 2 8 2 2 2" xfId="42514"/>
    <cellStyle name="Input 2 4 2 8 2 3" xfId="17938"/>
    <cellStyle name="Input 2 4 2 8 2 3 2" xfId="46719"/>
    <cellStyle name="Input 2 4 2 8 2 4" xfId="34557"/>
    <cellStyle name="Input 2 4 2 8 2 5" xfId="25902"/>
    <cellStyle name="Input 2 4 2 8 3" xfId="12012"/>
    <cellStyle name="Input 2 4 2 8 3 2" xfId="40933"/>
    <cellStyle name="Input 2 4 2 8 4" xfId="30423"/>
    <cellStyle name="Input 2 4 2 8 5" xfId="21908"/>
    <cellStyle name="Input 2 4 2 9" xfId="1396"/>
    <cellStyle name="Input 2 4 2 9 2" xfId="5540"/>
    <cellStyle name="Input 2 4 2 9 2 2" xfId="13733"/>
    <cellStyle name="Input 2 4 2 9 2 2 2" xfId="42515"/>
    <cellStyle name="Input 2 4 2 9 2 3" xfId="17939"/>
    <cellStyle name="Input 2 4 2 9 2 3 2" xfId="46720"/>
    <cellStyle name="Input 2 4 2 9 2 4" xfId="34558"/>
    <cellStyle name="Input 2 4 2 9 2 5" xfId="25903"/>
    <cellStyle name="Input 2 4 2 9 3" xfId="12011"/>
    <cellStyle name="Input 2 4 2 9 3 2" xfId="40932"/>
    <cellStyle name="Input 2 4 2 9 4" xfId="30424"/>
    <cellStyle name="Input 2 4 2 9 5" xfId="21909"/>
    <cellStyle name="Input 2 4 3" xfId="278"/>
    <cellStyle name="Input 2 4 3 10" xfId="8786"/>
    <cellStyle name="Input 2 4 3 10 2" xfId="16979"/>
    <cellStyle name="Input 2 4 3 10 2 2" xfId="45761"/>
    <cellStyle name="Input 2 4 3 10 3" xfId="21185"/>
    <cellStyle name="Input 2 4 3 10 3 2" xfId="49966"/>
    <cellStyle name="Input 2 4 3 10 4" xfId="37804"/>
    <cellStyle name="Input 2 4 3 10 5" xfId="29149"/>
    <cellStyle name="Input 2 4 3 11" xfId="5541"/>
    <cellStyle name="Input 2 4 3 11 2" xfId="13734"/>
    <cellStyle name="Input 2 4 3 11 2 2" xfId="42516"/>
    <cellStyle name="Input 2 4 3 11 3" xfId="17940"/>
    <cellStyle name="Input 2 4 3 11 3 2" xfId="46721"/>
    <cellStyle name="Input 2 4 3 11 4" xfId="34559"/>
    <cellStyle name="Input 2 4 3 11 5" xfId="25904"/>
    <cellStyle name="Input 2 4 3 12" xfId="1397"/>
    <cellStyle name="Input 2 4 3 12 2" xfId="30425"/>
    <cellStyle name="Input 2 4 3 13" xfId="12010"/>
    <cellStyle name="Input 2 4 3 13 2" xfId="40931"/>
    <cellStyle name="Input 2 4 3 14" xfId="29355"/>
    <cellStyle name="Input 2 4 3 15" xfId="21910"/>
    <cellStyle name="Input 2 4 3 2" xfId="345"/>
    <cellStyle name="Input 2 4 3 2 10" xfId="8842"/>
    <cellStyle name="Input 2 4 3 2 10 2" xfId="17035"/>
    <cellStyle name="Input 2 4 3 2 10 2 2" xfId="45817"/>
    <cellStyle name="Input 2 4 3 2 10 3" xfId="21241"/>
    <cellStyle name="Input 2 4 3 2 10 3 2" xfId="50022"/>
    <cellStyle name="Input 2 4 3 2 10 4" xfId="37860"/>
    <cellStyle name="Input 2 4 3 2 10 5" xfId="29205"/>
    <cellStyle name="Input 2 4 3 2 11" xfId="5542"/>
    <cellStyle name="Input 2 4 3 2 11 2" xfId="13735"/>
    <cellStyle name="Input 2 4 3 2 11 2 2" xfId="42517"/>
    <cellStyle name="Input 2 4 3 2 11 3" xfId="17941"/>
    <cellStyle name="Input 2 4 3 2 11 3 2" xfId="46722"/>
    <cellStyle name="Input 2 4 3 2 11 4" xfId="34560"/>
    <cellStyle name="Input 2 4 3 2 11 5" xfId="25905"/>
    <cellStyle name="Input 2 4 3 2 12" xfId="1398"/>
    <cellStyle name="Input 2 4 3 2 12 2" xfId="30426"/>
    <cellStyle name="Input 2 4 3 2 13" xfId="12009"/>
    <cellStyle name="Input 2 4 3 2 13 2" xfId="40930"/>
    <cellStyle name="Input 2 4 3 2 14" xfId="29411"/>
    <cellStyle name="Input 2 4 3 2 15" xfId="21911"/>
    <cellStyle name="Input 2 4 3 2 2" xfId="1399"/>
    <cellStyle name="Input 2 4 3 2 2 2" xfId="1400"/>
    <cellStyle name="Input 2 4 3 2 2 2 2" xfId="5544"/>
    <cellStyle name="Input 2 4 3 2 2 2 2 2" xfId="13737"/>
    <cellStyle name="Input 2 4 3 2 2 2 2 2 2" xfId="42519"/>
    <cellStyle name="Input 2 4 3 2 2 2 2 3" xfId="17943"/>
    <cellStyle name="Input 2 4 3 2 2 2 2 3 2" xfId="46724"/>
    <cellStyle name="Input 2 4 3 2 2 2 2 4" xfId="34562"/>
    <cellStyle name="Input 2 4 3 2 2 2 2 5" xfId="25907"/>
    <cellStyle name="Input 2 4 3 2 2 2 3" xfId="12007"/>
    <cellStyle name="Input 2 4 3 2 2 2 3 2" xfId="40928"/>
    <cellStyle name="Input 2 4 3 2 2 2 4" xfId="30428"/>
    <cellStyle name="Input 2 4 3 2 2 2 5" xfId="21913"/>
    <cellStyle name="Input 2 4 3 2 2 3" xfId="1401"/>
    <cellStyle name="Input 2 4 3 2 2 3 2" xfId="5545"/>
    <cellStyle name="Input 2 4 3 2 2 3 2 2" xfId="13738"/>
    <cellStyle name="Input 2 4 3 2 2 3 2 2 2" xfId="42520"/>
    <cellStyle name="Input 2 4 3 2 2 3 2 3" xfId="17944"/>
    <cellStyle name="Input 2 4 3 2 2 3 2 3 2" xfId="46725"/>
    <cellStyle name="Input 2 4 3 2 2 3 2 4" xfId="34563"/>
    <cellStyle name="Input 2 4 3 2 2 3 2 5" xfId="25908"/>
    <cellStyle name="Input 2 4 3 2 2 3 3" xfId="12006"/>
    <cellStyle name="Input 2 4 3 2 2 3 3 2" xfId="40927"/>
    <cellStyle name="Input 2 4 3 2 2 3 4" xfId="30429"/>
    <cellStyle name="Input 2 4 3 2 2 3 5" xfId="21914"/>
    <cellStyle name="Input 2 4 3 2 2 4" xfId="5543"/>
    <cellStyle name="Input 2 4 3 2 2 4 2" xfId="13736"/>
    <cellStyle name="Input 2 4 3 2 2 4 2 2" xfId="42518"/>
    <cellStyle name="Input 2 4 3 2 2 4 3" xfId="17942"/>
    <cellStyle name="Input 2 4 3 2 2 4 3 2" xfId="46723"/>
    <cellStyle name="Input 2 4 3 2 2 4 4" xfId="34561"/>
    <cellStyle name="Input 2 4 3 2 2 4 5" xfId="25906"/>
    <cellStyle name="Input 2 4 3 2 2 5" xfId="12008"/>
    <cellStyle name="Input 2 4 3 2 2 5 2" xfId="40929"/>
    <cellStyle name="Input 2 4 3 2 2 6" xfId="30427"/>
    <cellStyle name="Input 2 4 3 2 2 7" xfId="21912"/>
    <cellStyle name="Input 2 4 3 2 3" xfId="1402"/>
    <cellStyle name="Input 2 4 3 2 3 2" xfId="1403"/>
    <cellStyle name="Input 2 4 3 2 3 2 2" xfId="5547"/>
    <cellStyle name="Input 2 4 3 2 3 2 2 2" xfId="13740"/>
    <cellStyle name="Input 2 4 3 2 3 2 2 2 2" xfId="42522"/>
    <cellStyle name="Input 2 4 3 2 3 2 2 3" xfId="17946"/>
    <cellStyle name="Input 2 4 3 2 3 2 2 3 2" xfId="46727"/>
    <cellStyle name="Input 2 4 3 2 3 2 2 4" xfId="34565"/>
    <cellStyle name="Input 2 4 3 2 3 2 2 5" xfId="25910"/>
    <cellStyle name="Input 2 4 3 2 3 2 3" xfId="12004"/>
    <cellStyle name="Input 2 4 3 2 3 2 3 2" xfId="40925"/>
    <cellStyle name="Input 2 4 3 2 3 2 4" xfId="30431"/>
    <cellStyle name="Input 2 4 3 2 3 2 5" xfId="21916"/>
    <cellStyle name="Input 2 4 3 2 3 3" xfId="1404"/>
    <cellStyle name="Input 2 4 3 2 3 3 2" xfId="5548"/>
    <cellStyle name="Input 2 4 3 2 3 3 2 2" xfId="13741"/>
    <cellStyle name="Input 2 4 3 2 3 3 2 2 2" xfId="42523"/>
    <cellStyle name="Input 2 4 3 2 3 3 2 3" xfId="17947"/>
    <cellStyle name="Input 2 4 3 2 3 3 2 3 2" xfId="46728"/>
    <cellStyle name="Input 2 4 3 2 3 3 2 4" xfId="34566"/>
    <cellStyle name="Input 2 4 3 2 3 3 2 5" xfId="25911"/>
    <cellStyle name="Input 2 4 3 2 3 3 3" xfId="12003"/>
    <cellStyle name="Input 2 4 3 2 3 3 3 2" xfId="40924"/>
    <cellStyle name="Input 2 4 3 2 3 3 4" xfId="30432"/>
    <cellStyle name="Input 2 4 3 2 3 3 5" xfId="21917"/>
    <cellStyle name="Input 2 4 3 2 3 4" xfId="1405"/>
    <cellStyle name="Input 2 4 3 2 3 4 2" xfId="5549"/>
    <cellStyle name="Input 2 4 3 2 3 4 2 2" xfId="13742"/>
    <cellStyle name="Input 2 4 3 2 3 4 2 2 2" xfId="42524"/>
    <cellStyle name="Input 2 4 3 2 3 4 2 3" xfId="17948"/>
    <cellStyle name="Input 2 4 3 2 3 4 2 3 2" xfId="46729"/>
    <cellStyle name="Input 2 4 3 2 3 4 2 4" xfId="34567"/>
    <cellStyle name="Input 2 4 3 2 3 4 2 5" xfId="25912"/>
    <cellStyle name="Input 2 4 3 2 3 4 3" xfId="12002"/>
    <cellStyle name="Input 2 4 3 2 3 4 3 2" xfId="40923"/>
    <cellStyle name="Input 2 4 3 2 3 4 4" xfId="30433"/>
    <cellStyle name="Input 2 4 3 2 3 4 5" xfId="21918"/>
    <cellStyle name="Input 2 4 3 2 3 5" xfId="5546"/>
    <cellStyle name="Input 2 4 3 2 3 5 2" xfId="13739"/>
    <cellStyle name="Input 2 4 3 2 3 5 2 2" xfId="42521"/>
    <cellStyle name="Input 2 4 3 2 3 5 3" xfId="17945"/>
    <cellStyle name="Input 2 4 3 2 3 5 3 2" xfId="46726"/>
    <cellStyle name="Input 2 4 3 2 3 5 4" xfId="34564"/>
    <cellStyle name="Input 2 4 3 2 3 5 5" xfId="25909"/>
    <cellStyle name="Input 2 4 3 2 3 6" xfId="12005"/>
    <cellStyle name="Input 2 4 3 2 3 6 2" xfId="40926"/>
    <cellStyle name="Input 2 4 3 2 3 7" xfId="30430"/>
    <cellStyle name="Input 2 4 3 2 3 8" xfId="21915"/>
    <cellStyle name="Input 2 4 3 2 4" xfId="1406"/>
    <cellStyle name="Input 2 4 3 2 4 2" xfId="1407"/>
    <cellStyle name="Input 2 4 3 2 4 2 2" xfId="5551"/>
    <cellStyle name="Input 2 4 3 2 4 2 2 2" xfId="13744"/>
    <cellStyle name="Input 2 4 3 2 4 2 2 2 2" xfId="42526"/>
    <cellStyle name="Input 2 4 3 2 4 2 2 3" xfId="17950"/>
    <cellStyle name="Input 2 4 3 2 4 2 2 3 2" xfId="46731"/>
    <cellStyle name="Input 2 4 3 2 4 2 2 4" xfId="34569"/>
    <cellStyle name="Input 2 4 3 2 4 2 2 5" xfId="25914"/>
    <cellStyle name="Input 2 4 3 2 4 2 3" xfId="12000"/>
    <cellStyle name="Input 2 4 3 2 4 2 3 2" xfId="40921"/>
    <cellStyle name="Input 2 4 3 2 4 2 4" xfId="30435"/>
    <cellStyle name="Input 2 4 3 2 4 2 5" xfId="21920"/>
    <cellStyle name="Input 2 4 3 2 4 3" xfId="1408"/>
    <cellStyle name="Input 2 4 3 2 4 3 2" xfId="5552"/>
    <cellStyle name="Input 2 4 3 2 4 3 2 2" xfId="13745"/>
    <cellStyle name="Input 2 4 3 2 4 3 2 2 2" xfId="42527"/>
    <cellStyle name="Input 2 4 3 2 4 3 2 3" xfId="17951"/>
    <cellStyle name="Input 2 4 3 2 4 3 2 3 2" xfId="46732"/>
    <cellStyle name="Input 2 4 3 2 4 3 2 4" xfId="34570"/>
    <cellStyle name="Input 2 4 3 2 4 3 2 5" xfId="25915"/>
    <cellStyle name="Input 2 4 3 2 4 3 3" xfId="11999"/>
    <cellStyle name="Input 2 4 3 2 4 3 3 2" xfId="40920"/>
    <cellStyle name="Input 2 4 3 2 4 3 4" xfId="30436"/>
    <cellStyle name="Input 2 4 3 2 4 3 5" xfId="21921"/>
    <cellStyle name="Input 2 4 3 2 4 4" xfId="5550"/>
    <cellStyle name="Input 2 4 3 2 4 4 2" xfId="13743"/>
    <cellStyle name="Input 2 4 3 2 4 4 2 2" xfId="42525"/>
    <cellStyle name="Input 2 4 3 2 4 4 3" xfId="17949"/>
    <cellStyle name="Input 2 4 3 2 4 4 3 2" xfId="46730"/>
    <cellStyle name="Input 2 4 3 2 4 4 4" xfId="34568"/>
    <cellStyle name="Input 2 4 3 2 4 4 5" xfId="25913"/>
    <cellStyle name="Input 2 4 3 2 4 5" xfId="12001"/>
    <cellStyle name="Input 2 4 3 2 4 5 2" xfId="40922"/>
    <cellStyle name="Input 2 4 3 2 4 6" xfId="30434"/>
    <cellStyle name="Input 2 4 3 2 4 7" xfId="21919"/>
    <cellStyle name="Input 2 4 3 2 5" xfId="1409"/>
    <cellStyle name="Input 2 4 3 2 5 2" xfId="1410"/>
    <cellStyle name="Input 2 4 3 2 5 2 2" xfId="5554"/>
    <cellStyle name="Input 2 4 3 2 5 2 2 2" xfId="13747"/>
    <cellStyle name="Input 2 4 3 2 5 2 2 2 2" xfId="42529"/>
    <cellStyle name="Input 2 4 3 2 5 2 2 3" xfId="17953"/>
    <cellStyle name="Input 2 4 3 2 5 2 2 3 2" xfId="46734"/>
    <cellStyle name="Input 2 4 3 2 5 2 2 4" xfId="34572"/>
    <cellStyle name="Input 2 4 3 2 5 2 2 5" xfId="25917"/>
    <cellStyle name="Input 2 4 3 2 5 2 3" xfId="11997"/>
    <cellStyle name="Input 2 4 3 2 5 2 3 2" xfId="40918"/>
    <cellStyle name="Input 2 4 3 2 5 2 4" xfId="30438"/>
    <cellStyle name="Input 2 4 3 2 5 2 5" xfId="21923"/>
    <cellStyle name="Input 2 4 3 2 5 3" xfId="1411"/>
    <cellStyle name="Input 2 4 3 2 5 3 2" xfId="5555"/>
    <cellStyle name="Input 2 4 3 2 5 3 2 2" xfId="13748"/>
    <cellStyle name="Input 2 4 3 2 5 3 2 2 2" xfId="42530"/>
    <cellStyle name="Input 2 4 3 2 5 3 2 3" xfId="17954"/>
    <cellStyle name="Input 2 4 3 2 5 3 2 3 2" xfId="46735"/>
    <cellStyle name="Input 2 4 3 2 5 3 2 4" xfId="34573"/>
    <cellStyle name="Input 2 4 3 2 5 3 2 5" xfId="25918"/>
    <cellStyle name="Input 2 4 3 2 5 3 3" xfId="11996"/>
    <cellStyle name="Input 2 4 3 2 5 3 3 2" xfId="40917"/>
    <cellStyle name="Input 2 4 3 2 5 3 4" xfId="30439"/>
    <cellStyle name="Input 2 4 3 2 5 3 5" xfId="21924"/>
    <cellStyle name="Input 2 4 3 2 5 4" xfId="5553"/>
    <cellStyle name="Input 2 4 3 2 5 4 2" xfId="13746"/>
    <cellStyle name="Input 2 4 3 2 5 4 2 2" xfId="42528"/>
    <cellStyle name="Input 2 4 3 2 5 4 3" xfId="17952"/>
    <cellStyle name="Input 2 4 3 2 5 4 3 2" xfId="46733"/>
    <cellStyle name="Input 2 4 3 2 5 4 4" xfId="34571"/>
    <cellStyle name="Input 2 4 3 2 5 4 5" xfId="25916"/>
    <cellStyle name="Input 2 4 3 2 5 5" xfId="11998"/>
    <cellStyle name="Input 2 4 3 2 5 5 2" xfId="40919"/>
    <cellStyle name="Input 2 4 3 2 5 6" xfId="30437"/>
    <cellStyle name="Input 2 4 3 2 5 7" xfId="21922"/>
    <cellStyle name="Input 2 4 3 2 6" xfId="1412"/>
    <cellStyle name="Input 2 4 3 2 6 2" xfId="1413"/>
    <cellStyle name="Input 2 4 3 2 6 2 2" xfId="5557"/>
    <cellStyle name="Input 2 4 3 2 6 2 2 2" xfId="13750"/>
    <cellStyle name="Input 2 4 3 2 6 2 2 2 2" xfId="42532"/>
    <cellStyle name="Input 2 4 3 2 6 2 2 3" xfId="17956"/>
    <cellStyle name="Input 2 4 3 2 6 2 2 3 2" xfId="46737"/>
    <cellStyle name="Input 2 4 3 2 6 2 2 4" xfId="34575"/>
    <cellStyle name="Input 2 4 3 2 6 2 2 5" xfId="25920"/>
    <cellStyle name="Input 2 4 3 2 6 2 3" xfId="11994"/>
    <cellStyle name="Input 2 4 3 2 6 2 3 2" xfId="40915"/>
    <cellStyle name="Input 2 4 3 2 6 2 4" xfId="30441"/>
    <cellStyle name="Input 2 4 3 2 6 2 5" xfId="21926"/>
    <cellStyle name="Input 2 4 3 2 6 3" xfId="1414"/>
    <cellStyle name="Input 2 4 3 2 6 3 2" xfId="5558"/>
    <cellStyle name="Input 2 4 3 2 6 3 2 2" xfId="13751"/>
    <cellStyle name="Input 2 4 3 2 6 3 2 2 2" xfId="42533"/>
    <cellStyle name="Input 2 4 3 2 6 3 2 3" xfId="17957"/>
    <cellStyle name="Input 2 4 3 2 6 3 2 3 2" xfId="46738"/>
    <cellStyle name="Input 2 4 3 2 6 3 2 4" xfId="34576"/>
    <cellStyle name="Input 2 4 3 2 6 3 2 5" xfId="25921"/>
    <cellStyle name="Input 2 4 3 2 6 3 3" xfId="11993"/>
    <cellStyle name="Input 2 4 3 2 6 3 3 2" xfId="40914"/>
    <cellStyle name="Input 2 4 3 2 6 3 4" xfId="30442"/>
    <cellStyle name="Input 2 4 3 2 6 3 5" xfId="21927"/>
    <cellStyle name="Input 2 4 3 2 6 4" xfId="5556"/>
    <cellStyle name="Input 2 4 3 2 6 4 2" xfId="13749"/>
    <cellStyle name="Input 2 4 3 2 6 4 2 2" xfId="42531"/>
    <cellStyle name="Input 2 4 3 2 6 4 3" xfId="17955"/>
    <cellStyle name="Input 2 4 3 2 6 4 3 2" xfId="46736"/>
    <cellStyle name="Input 2 4 3 2 6 4 4" xfId="34574"/>
    <cellStyle name="Input 2 4 3 2 6 4 5" xfId="25919"/>
    <cellStyle name="Input 2 4 3 2 6 5" xfId="11995"/>
    <cellStyle name="Input 2 4 3 2 6 5 2" xfId="40916"/>
    <cellStyle name="Input 2 4 3 2 6 6" xfId="30440"/>
    <cellStyle name="Input 2 4 3 2 6 7" xfId="21925"/>
    <cellStyle name="Input 2 4 3 2 7" xfId="1415"/>
    <cellStyle name="Input 2 4 3 2 7 2" xfId="5559"/>
    <cellStyle name="Input 2 4 3 2 7 2 2" xfId="13752"/>
    <cellStyle name="Input 2 4 3 2 7 2 2 2" xfId="42534"/>
    <cellStyle name="Input 2 4 3 2 7 2 3" xfId="17958"/>
    <cellStyle name="Input 2 4 3 2 7 2 3 2" xfId="46739"/>
    <cellStyle name="Input 2 4 3 2 7 2 4" xfId="34577"/>
    <cellStyle name="Input 2 4 3 2 7 2 5" xfId="25922"/>
    <cellStyle name="Input 2 4 3 2 7 3" xfId="11992"/>
    <cellStyle name="Input 2 4 3 2 7 3 2" xfId="40913"/>
    <cellStyle name="Input 2 4 3 2 7 4" xfId="30443"/>
    <cellStyle name="Input 2 4 3 2 7 5" xfId="21928"/>
    <cellStyle name="Input 2 4 3 2 8" xfId="1416"/>
    <cellStyle name="Input 2 4 3 2 8 2" xfId="5560"/>
    <cellStyle name="Input 2 4 3 2 8 2 2" xfId="13753"/>
    <cellStyle name="Input 2 4 3 2 8 2 2 2" xfId="42535"/>
    <cellStyle name="Input 2 4 3 2 8 2 3" xfId="17959"/>
    <cellStyle name="Input 2 4 3 2 8 2 3 2" xfId="46740"/>
    <cellStyle name="Input 2 4 3 2 8 2 4" xfId="34578"/>
    <cellStyle name="Input 2 4 3 2 8 2 5" xfId="25923"/>
    <cellStyle name="Input 2 4 3 2 8 3" xfId="11991"/>
    <cellStyle name="Input 2 4 3 2 8 3 2" xfId="40912"/>
    <cellStyle name="Input 2 4 3 2 8 4" xfId="30444"/>
    <cellStyle name="Input 2 4 3 2 8 5" xfId="21929"/>
    <cellStyle name="Input 2 4 3 2 9" xfId="1417"/>
    <cellStyle name="Input 2 4 3 2 9 2" xfId="5561"/>
    <cellStyle name="Input 2 4 3 2 9 2 2" xfId="13754"/>
    <cellStyle name="Input 2 4 3 2 9 2 2 2" xfId="42536"/>
    <cellStyle name="Input 2 4 3 2 9 2 3" xfId="17960"/>
    <cellStyle name="Input 2 4 3 2 9 2 3 2" xfId="46741"/>
    <cellStyle name="Input 2 4 3 2 9 2 4" xfId="34579"/>
    <cellStyle name="Input 2 4 3 2 9 2 5" xfId="25924"/>
    <cellStyle name="Input 2 4 3 2 9 3" xfId="11990"/>
    <cellStyle name="Input 2 4 3 2 9 3 2" xfId="40911"/>
    <cellStyle name="Input 2 4 3 2 9 4" xfId="30445"/>
    <cellStyle name="Input 2 4 3 2 9 5" xfId="21930"/>
    <cellStyle name="Input 2 4 3 3" xfId="1418"/>
    <cellStyle name="Input 2 4 3 3 2" xfId="1419"/>
    <cellStyle name="Input 2 4 3 3 2 2" xfId="5563"/>
    <cellStyle name="Input 2 4 3 3 2 2 2" xfId="13756"/>
    <cellStyle name="Input 2 4 3 3 2 2 2 2" xfId="42538"/>
    <cellStyle name="Input 2 4 3 3 2 2 3" xfId="17962"/>
    <cellStyle name="Input 2 4 3 3 2 2 3 2" xfId="46743"/>
    <cellStyle name="Input 2 4 3 3 2 2 4" xfId="34581"/>
    <cellStyle name="Input 2 4 3 3 2 2 5" xfId="25926"/>
    <cellStyle name="Input 2 4 3 3 2 3" xfId="11988"/>
    <cellStyle name="Input 2 4 3 3 2 3 2" xfId="40909"/>
    <cellStyle name="Input 2 4 3 3 2 4" xfId="30447"/>
    <cellStyle name="Input 2 4 3 3 2 5" xfId="21932"/>
    <cellStyle name="Input 2 4 3 3 3" xfId="1420"/>
    <cellStyle name="Input 2 4 3 3 3 2" xfId="5564"/>
    <cellStyle name="Input 2 4 3 3 3 2 2" xfId="13757"/>
    <cellStyle name="Input 2 4 3 3 3 2 2 2" xfId="42539"/>
    <cellStyle name="Input 2 4 3 3 3 2 3" xfId="17963"/>
    <cellStyle name="Input 2 4 3 3 3 2 3 2" xfId="46744"/>
    <cellStyle name="Input 2 4 3 3 3 2 4" xfId="34582"/>
    <cellStyle name="Input 2 4 3 3 3 2 5" xfId="25927"/>
    <cellStyle name="Input 2 4 3 3 3 3" xfId="11987"/>
    <cellStyle name="Input 2 4 3 3 3 3 2" xfId="40908"/>
    <cellStyle name="Input 2 4 3 3 3 4" xfId="30448"/>
    <cellStyle name="Input 2 4 3 3 3 5" xfId="21933"/>
    <cellStyle name="Input 2 4 3 3 4" xfId="1421"/>
    <cellStyle name="Input 2 4 3 3 4 2" xfId="5565"/>
    <cellStyle name="Input 2 4 3 3 4 2 2" xfId="13758"/>
    <cellStyle name="Input 2 4 3 3 4 2 2 2" xfId="42540"/>
    <cellStyle name="Input 2 4 3 3 4 2 3" xfId="17964"/>
    <cellStyle name="Input 2 4 3 3 4 2 3 2" xfId="46745"/>
    <cellStyle name="Input 2 4 3 3 4 2 4" xfId="34583"/>
    <cellStyle name="Input 2 4 3 3 4 2 5" xfId="25928"/>
    <cellStyle name="Input 2 4 3 3 4 3" xfId="11986"/>
    <cellStyle name="Input 2 4 3 3 4 3 2" xfId="40907"/>
    <cellStyle name="Input 2 4 3 3 4 4" xfId="30449"/>
    <cellStyle name="Input 2 4 3 3 4 5" xfId="21934"/>
    <cellStyle name="Input 2 4 3 3 5" xfId="5562"/>
    <cellStyle name="Input 2 4 3 3 5 2" xfId="13755"/>
    <cellStyle name="Input 2 4 3 3 5 2 2" xfId="42537"/>
    <cellStyle name="Input 2 4 3 3 5 3" xfId="17961"/>
    <cellStyle name="Input 2 4 3 3 5 3 2" xfId="46742"/>
    <cellStyle name="Input 2 4 3 3 5 4" xfId="34580"/>
    <cellStyle name="Input 2 4 3 3 5 5" xfId="25925"/>
    <cellStyle name="Input 2 4 3 3 6" xfId="11989"/>
    <cellStyle name="Input 2 4 3 3 6 2" xfId="40910"/>
    <cellStyle name="Input 2 4 3 3 7" xfId="30446"/>
    <cellStyle name="Input 2 4 3 3 8" xfId="21931"/>
    <cellStyle name="Input 2 4 3 4" xfId="1422"/>
    <cellStyle name="Input 2 4 3 4 2" xfId="1423"/>
    <cellStyle name="Input 2 4 3 4 2 2" xfId="5567"/>
    <cellStyle name="Input 2 4 3 4 2 2 2" xfId="13760"/>
    <cellStyle name="Input 2 4 3 4 2 2 2 2" xfId="42542"/>
    <cellStyle name="Input 2 4 3 4 2 2 3" xfId="17966"/>
    <cellStyle name="Input 2 4 3 4 2 2 3 2" xfId="46747"/>
    <cellStyle name="Input 2 4 3 4 2 2 4" xfId="34585"/>
    <cellStyle name="Input 2 4 3 4 2 2 5" xfId="25930"/>
    <cellStyle name="Input 2 4 3 4 2 3" xfId="11984"/>
    <cellStyle name="Input 2 4 3 4 2 3 2" xfId="40905"/>
    <cellStyle name="Input 2 4 3 4 2 4" xfId="30451"/>
    <cellStyle name="Input 2 4 3 4 2 5" xfId="21936"/>
    <cellStyle name="Input 2 4 3 4 3" xfId="1424"/>
    <cellStyle name="Input 2 4 3 4 3 2" xfId="5568"/>
    <cellStyle name="Input 2 4 3 4 3 2 2" xfId="13761"/>
    <cellStyle name="Input 2 4 3 4 3 2 2 2" xfId="42543"/>
    <cellStyle name="Input 2 4 3 4 3 2 3" xfId="17967"/>
    <cellStyle name="Input 2 4 3 4 3 2 3 2" xfId="46748"/>
    <cellStyle name="Input 2 4 3 4 3 2 4" xfId="34586"/>
    <cellStyle name="Input 2 4 3 4 3 2 5" xfId="25931"/>
    <cellStyle name="Input 2 4 3 4 3 3" xfId="11983"/>
    <cellStyle name="Input 2 4 3 4 3 3 2" xfId="40904"/>
    <cellStyle name="Input 2 4 3 4 3 4" xfId="30452"/>
    <cellStyle name="Input 2 4 3 4 3 5" xfId="21937"/>
    <cellStyle name="Input 2 4 3 4 4" xfId="5566"/>
    <cellStyle name="Input 2 4 3 4 4 2" xfId="13759"/>
    <cellStyle name="Input 2 4 3 4 4 2 2" xfId="42541"/>
    <cellStyle name="Input 2 4 3 4 4 3" xfId="17965"/>
    <cellStyle name="Input 2 4 3 4 4 3 2" xfId="46746"/>
    <cellStyle name="Input 2 4 3 4 4 4" xfId="34584"/>
    <cellStyle name="Input 2 4 3 4 4 5" xfId="25929"/>
    <cellStyle name="Input 2 4 3 4 5" xfId="11985"/>
    <cellStyle name="Input 2 4 3 4 5 2" xfId="40906"/>
    <cellStyle name="Input 2 4 3 4 6" xfId="30450"/>
    <cellStyle name="Input 2 4 3 4 7" xfId="21935"/>
    <cellStyle name="Input 2 4 3 5" xfId="1425"/>
    <cellStyle name="Input 2 4 3 5 2" xfId="1426"/>
    <cellStyle name="Input 2 4 3 5 2 2" xfId="5570"/>
    <cellStyle name="Input 2 4 3 5 2 2 2" xfId="13763"/>
    <cellStyle name="Input 2 4 3 5 2 2 2 2" xfId="42545"/>
    <cellStyle name="Input 2 4 3 5 2 2 3" xfId="17969"/>
    <cellStyle name="Input 2 4 3 5 2 2 3 2" xfId="46750"/>
    <cellStyle name="Input 2 4 3 5 2 2 4" xfId="34588"/>
    <cellStyle name="Input 2 4 3 5 2 2 5" xfId="25933"/>
    <cellStyle name="Input 2 4 3 5 2 3" xfId="11981"/>
    <cellStyle name="Input 2 4 3 5 2 3 2" xfId="40902"/>
    <cellStyle name="Input 2 4 3 5 2 4" xfId="30454"/>
    <cellStyle name="Input 2 4 3 5 2 5" xfId="21939"/>
    <cellStyle name="Input 2 4 3 5 3" xfId="1427"/>
    <cellStyle name="Input 2 4 3 5 3 2" xfId="5571"/>
    <cellStyle name="Input 2 4 3 5 3 2 2" xfId="13764"/>
    <cellStyle name="Input 2 4 3 5 3 2 2 2" xfId="42546"/>
    <cellStyle name="Input 2 4 3 5 3 2 3" xfId="17970"/>
    <cellStyle name="Input 2 4 3 5 3 2 3 2" xfId="46751"/>
    <cellStyle name="Input 2 4 3 5 3 2 4" xfId="34589"/>
    <cellStyle name="Input 2 4 3 5 3 2 5" xfId="25934"/>
    <cellStyle name="Input 2 4 3 5 3 3" xfId="11980"/>
    <cellStyle name="Input 2 4 3 5 3 3 2" xfId="40901"/>
    <cellStyle name="Input 2 4 3 5 3 4" xfId="30455"/>
    <cellStyle name="Input 2 4 3 5 3 5" xfId="21940"/>
    <cellStyle name="Input 2 4 3 5 4" xfId="5569"/>
    <cellStyle name="Input 2 4 3 5 4 2" xfId="13762"/>
    <cellStyle name="Input 2 4 3 5 4 2 2" xfId="42544"/>
    <cellStyle name="Input 2 4 3 5 4 3" xfId="17968"/>
    <cellStyle name="Input 2 4 3 5 4 3 2" xfId="46749"/>
    <cellStyle name="Input 2 4 3 5 4 4" xfId="34587"/>
    <cellStyle name="Input 2 4 3 5 4 5" xfId="25932"/>
    <cellStyle name="Input 2 4 3 5 5" xfId="11982"/>
    <cellStyle name="Input 2 4 3 5 5 2" xfId="40903"/>
    <cellStyle name="Input 2 4 3 5 6" xfId="30453"/>
    <cellStyle name="Input 2 4 3 5 7" xfId="21938"/>
    <cellStyle name="Input 2 4 3 6" xfId="1428"/>
    <cellStyle name="Input 2 4 3 6 2" xfId="1429"/>
    <cellStyle name="Input 2 4 3 6 2 2" xfId="5573"/>
    <cellStyle name="Input 2 4 3 6 2 2 2" xfId="13766"/>
    <cellStyle name="Input 2 4 3 6 2 2 2 2" xfId="42548"/>
    <cellStyle name="Input 2 4 3 6 2 2 3" xfId="17972"/>
    <cellStyle name="Input 2 4 3 6 2 2 3 2" xfId="46753"/>
    <cellStyle name="Input 2 4 3 6 2 2 4" xfId="34591"/>
    <cellStyle name="Input 2 4 3 6 2 2 5" xfId="25936"/>
    <cellStyle name="Input 2 4 3 6 2 3" xfId="11978"/>
    <cellStyle name="Input 2 4 3 6 2 3 2" xfId="40899"/>
    <cellStyle name="Input 2 4 3 6 2 4" xfId="30457"/>
    <cellStyle name="Input 2 4 3 6 2 5" xfId="21942"/>
    <cellStyle name="Input 2 4 3 6 3" xfId="1430"/>
    <cellStyle name="Input 2 4 3 6 3 2" xfId="5574"/>
    <cellStyle name="Input 2 4 3 6 3 2 2" xfId="13767"/>
    <cellStyle name="Input 2 4 3 6 3 2 2 2" xfId="42549"/>
    <cellStyle name="Input 2 4 3 6 3 2 3" xfId="17973"/>
    <cellStyle name="Input 2 4 3 6 3 2 3 2" xfId="46754"/>
    <cellStyle name="Input 2 4 3 6 3 2 4" xfId="34592"/>
    <cellStyle name="Input 2 4 3 6 3 2 5" xfId="25937"/>
    <cellStyle name="Input 2 4 3 6 3 3" xfId="11977"/>
    <cellStyle name="Input 2 4 3 6 3 3 2" xfId="40898"/>
    <cellStyle name="Input 2 4 3 6 3 4" xfId="30458"/>
    <cellStyle name="Input 2 4 3 6 3 5" xfId="21943"/>
    <cellStyle name="Input 2 4 3 6 4" xfId="5572"/>
    <cellStyle name="Input 2 4 3 6 4 2" xfId="13765"/>
    <cellStyle name="Input 2 4 3 6 4 2 2" xfId="42547"/>
    <cellStyle name="Input 2 4 3 6 4 3" xfId="17971"/>
    <cellStyle name="Input 2 4 3 6 4 3 2" xfId="46752"/>
    <cellStyle name="Input 2 4 3 6 4 4" xfId="34590"/>
    <cellStyle name="Input 2 4 3 6 4 5" xfId="25935"/>
    <cellStyle name="Input 2 4 3 6 5" xfId="11979"/>
    <cellStyle name="Input 2 4 3 6 5 2" xfId="40900"/>
    <cellStyle name="Input 2 4 3 6 6" xfId="30456"/>
    <cellStyle name="Input 2 4 3 6 7" xfId="21941"/>
    <cellStyle name="Input 2 4 3 7" xfId="1431"/>
    <cellStyle name="Input 2 4 3 7 2" xfId="1432"/>
    <cellStyle name="Input 2 4 3 7 2 2" xfId="5576"/>
    <cellStyle name="Input 2 4 3 7 2 2 2" xfId="13769"/>
    <cellStyle name="Input 2 4 3 7 2 2 2 2" xfId="42551"/>
    <cellStyle name="Input 2 4 3 7 2 2 3" xfId="17975"/>
    <cellStyle name="Input 2 4 3 7 2 2 3 2" xfId="46756"/>
    <cellStyle name="Input 2 4 3 7 2 2 4" xfId="34594"/>
    <cellStyle name="Input 2 4 3 7 2 2 5" xfId="25939"/>
    <cellStyle name="Input 2 4 3 7 2 3" xfId="11975"/>
    <cellStyle name="Input 2 4 3 7 2 3 2" xfId="40896"/>
    <cellStyle name="Input 2 4 3 7 2 4" xfId="30460"/>
    <cellStyle name="Input 2 4 3 7 2 5" xfId="21945"/>
    <cellStyle name="Input 2 4 3 7 3" xfId="1433"/>
    <cellStyle name="Input 2 4 3 7 3 2" xfId="5577"/>
    <cellStyle name="Input 2 4 3 7 3 2 2" xfId="13770"/>
    <cellStyle name="Input 2 4 3 7 3 2 2 2" xfId="42552"/>
    <cellStyle name="Input 2 4 3 7 3 2 3" xfId="17976"/>
    <cellStyle name="Input 2 4 3 7 3 2 3 2" xfId="46757"/>
    <cellStyle name="Input 2 4 3 7 3 2 4" xfId="34595"/>
    <cellStyle name="Input 2 4 3 7 3 2 5" xfId="25940"/>
    <cellStyle name="Input 2 4 3 7 3 3" xfId="11974"/>
    <cellStyle name="Input 2 4 3 7 3 3 2" xfId="40895"/>
    <cellStyle name="Input 2 4 3 7 3 4" xfId="30461"/>
    <cellStyle name="Input 2 4 3 7 3 5" xfId="21946"/>
    <cellStyle name="Input 2 4 3 7 4" xfId="5575"/>
    <cellStyle name="Input 2 4 3 7 4 2" xfId="13768"/>
    <cellStyle name="Input 2 4 3 7 4 2 2" xfId="42550"/>
    <cellStyle name="Input 2 4 3 7 4 3" xfId="17974"/>
    <cellStyle name="Input 2 4 3 7 4 3 2" xfId="46755"/>
    <cellStyle name="Input 2 4 3 7 4 4" xfId="34593"/>
    <cellStyle name="Input 2 4 3 7 4 5" xfId="25938"/>
    <cellStyle name="Input 2 4 3 7 5" xfId="11976"/>
    <cellStyle name="Input 2 4 3 7 5 2" xfId="40897"/>
    <cellStyle name="Input 2 4 3 7 6" xfId="30459"/>
    <cellStyle name="Input 2 4 3 7 7" xfId="21944"/>
    <cellStyle name="Input 2 4 3 8" xfId="1434"/>
    <cellStyle name="Input 2 4 3 8 2" xfId="5578"/>
    <cellStyle name="Input 2 4 3 8 2 2" xfId="13771"/>
    <cellStyle name="Input 2 4 3 8 2 2 2" xfId="42553"/>
    <cellStyle name="Input 2 4 3 8 2 3" xfId="17977"/>
    <cellStyle name="Input 2 4 3 8 2 3 2" xfId="46758"/>
    <cellStyle name="Input 2 4 3 8 2 4" xfId="34596"/>
    <cellStyle name="Input 2 4 3 8 2 5" xfId="25941"/>
    <cellStyle name="Input 2 4 3 8 3" xfId="11973"/>
    <cellStyle name="Input 2 4 3 8 3 2" xfId="40894"/>
    <cellStyle name="Input 2 4 3 8 4" xfId="30462"/>
    <cellStyle name="Input 2 4 3 8 5" xfId="21947"/>
    <cellStyle name="Input 2 4 3 9" xfId="1435"/>
    <cellStyle name="Input 2 4 3 9 2" xfId="5579"/>
    <cellStyle name="Input 2 4 3 9 2 2" xfId="13772"/>
    <cellStyle name="Input 2 4 3 9 2 2 2" xfId="42554"/>
    <cellStyle name="Input 2 4 3 9 2 3" xfId="17978"/>
    <cellStyle name="Input 2 4 3 9 2 3 2" xfId="46759"/>
    <cellStyle name="Input 2 4 3 9 2 4" xfId="34597"/>
    <cellStyle name="Input 2 4 3 9 2 5" xfId="25942"/>
    <cellStyle name="Input 2 4 3 9 3" xfId="11972"/>
    <cellStyle name="Input 2 4 3 9 3 2" xfId="40893"/>
    <cellStyle name="Input 2 4 3 9 4" xfId="30463"/>
    <cellStyle name="Input 2 4 3 9 5" xfId="21948"/>
    <cellStyle name="Input 2 4 4" xfId="346"/>
    <cellStyle name="Input 2 4 4 10" xfId="8843"/>
    <cellStyle name="Input 2 4 4 10 2" xfId="17036"/>
    <cellStyle name="Input 2 4 4 10 2 2" xfId="45818"/>
    <cellStyle name="Input 2 4 4 10 3" xfId="21242"/>
    <cellStyle name="Input 2 4 4 10 3 2" xfId="50023"/>
    <cellStyle name="Input 2 4 4 10 4" xfId="37861"/>
    <cellStyle name="Input 2 4 4 10 5" xfId="29206"/>
    <cellStyle name="Input 2 4 4 11" xfId="5580"/>
    <cellStyle name="Input 2 4 4 11 2" xfId="13773"/>
    <cellStyle name="Input 2 4 4 11 2 2" xfId="42555"/>
    <cellStyle name="Input 2 4 4 11 3" xfId="17979"/>
    <cellStyle name="Input 2 4 4 11 3 2" xfId="46760"/>
    <cellStyle name="Input 2 4 4 11 4" xfId="34598"/>
    <cellStyle name="Input 2 4 4 11 5" xfId="25943"/>
    <cellStyle name="Input 2 4 4 12" xfId="1436"/>
    <cellStyle name="Input 2 4 4 12 2" xfId="30464"/>
    <cellStyle name="Input 2 4 4 13" xfId="11971"/>
    <cellStyle name="Input 2 4 4 13 2" xfId="40892"/>
    <cellStyle name="Input 2 4 4 14" xfId="29412"/>
    <cellStyle name="Input 2 4 4 15" xfId="21949"/>
    <cellStyle name="Input 2 4 4 2" xfId="1437"/>
    <cellStyle name="Input 2 4 4 2 2" xfId="1438"/>
    <cellStyle name="Input 2 4 4 2 2 2" xfId="5582"/>
    <cellStyle name="Input 2 4 4 2 2 2 2" xfId="13775"/>
    <cellStyle name="Input 2 4 4 2 2 2 2 2" xfId="42557"/>
    <cellStyle name="Input 2 4 4 2 2 2 3" xfId="17981"/>
    <cellStyle name="Input 2 4 4 2 2 2 3 2" xfId="46762"/>
    <cellStyle name="Input 2 4 4 2 2 2 4" xfId="34600"/>
    <cellStyle name="Input 2 4 4 2 2 2 5" xfId="25945"/>
    <cellStyle name="Input 2 4 4 2 2 3" xfId="11969"/>
    <cellStyle name="Input 2 4 4 2 2 3 2" xfId="40890"/>
    <cellStyle name="Input 2 4 4 2 2 4" xfId="30466"/>
    <cellStyle name="Input 2 4 4 2 2 5" xfId="21951"/>
    <cellStyle name="Input 2 4 4 2 3" xfId="1439"/>
    <cellStyle name="Input 2 4 4 2 3 2" xfId="5583"/>
    <cellStyle name="Input 2 4 4 2 3 2 2" xfId="13776"/>
    <cellStyle name="Input 2 4 4 2 3 2 2 2" xfId="42558"/>
    <cellStyle name="Input 2 4 4 2 3 2 3" xfId="17982"/>
    <cellStyle name="Input 2 4 4 2 3 2 3 2" xfId="46763"/>
    <cellStyle name="Input 2 4 4 2 3 2 4" xfId="34601"/>
    <cellStyle name="Input 2 4 4 2 3 2 5" xfId="25946"/>
    <cellStyle name="Input 2 4 4 2 3 3" xfId="11968"/>
    <cellStyle name="Input 2 4 4 2 3 3 2" xfId="40889"/>
    <cellStyle name="Input 2 4 4 2 3 4" xfId="30467"/>
    <cellStyle name="Input 2 4 4 2 3 5" xfId="21952"/>
    <cellStyle name="Input 2 4 4 2 4" xfId="5581"/>
    <cellStyle name="Input 2 4 4 2 4 2" xfId="13774"/>
    <cellStyle name="Input 2 4 4 2 4 2 2" xfId="42556"/>
    <cellStyle name="Input 2 4 4 2 4 3" xfId="17980"/>
    <cellStyle name="Input 2 4 4 2 4 3 2" xfId="46761"/>
    <cellStyle name="Input 2 4 4 2 4 4" xfId="34599"/>
    <cellStyle name="Input 2 4 4 2 4 5" xfId="25944"/>
    <cellStyle name="Input 2 4 4 2 5" xfId="11970"/>
    <cellStyle name="Input 2 4 4 2 5 2" xfId="40891"/>
    <cellStyle name="Input 2 4 4 2 6" xfId="30465"/>
    <cellStyle name="Input 2 4 4 2 7" xfId="21950"/>
    <cellStyle name="Input 2 4 4 3" xfId="1440"/>
    <cellStyle name="Input 2 4 4 3 2" xfId="1441"/>
    <cellStyle name="Input 2 4 4 3 2 2" xfId="5585"/>
    <cellStyle name="Input 2 4 4 3 2 2 2" xfId="13778"/>
    <cellStyle name="Input 2 4 4 3 2 2 2 2" xfId="42560"/>
    <cellStyle name="Input 2 4 4 3 2 2 3" xfId="17984"/>
    <cellStyle name="Input 2 4 4 3 2 2 3 2" xfId="46765"/>
    <cellStyle name="Input 2 4 4 3 2 2 4" xfId="34603"/>
    <cellStyle name="Input 2 4 4 3 2 2 5" xfId="25948"/>
    <cellStyle name="Input 2 4 4 3 2 3" xfId="11966"/>
    <cellStyle name="Input 2 4 4 3 2 3 2" xfId="40887"/>
    <cellStyle name="Input 2 4 4 3 2 4" xfId="30469"/>
    <cellStyle name="Input 2 4 4 3 2 5" xfId="21954"/>
    <cellStyle name="Input 2 4 4 3 3" xfId="1442"/>
    <cellStyle name="Input 2 4 4 3 3 2" xfId="5586"/>
    <cellStyle name="Input 2 4 4 3 3 2 2" xfId="13779"/>
    <cellStyle name="Input 2 4 4 3 3 2 2 2" xfId="42561"/>
    <cellStyle name="Input 2 4 4 3 3 2 3" xfId="17985"/>
    <cellStyle name="Input 2 4 4 3 3 2 3 2" xfId="46766"/>
    <cellStyle name="Input 2 4 4 3 3 2 4" xfId="34604"/>
    <cellStyle name="Input 2 4 4 3 3 2 5" xfId="25949"/>
    <cellStyle name="Input 2 4 4 3 3 3" xfId="11965"/>
    <cellStyle name="Input 2 4 4 3 3 3 2" xfId="40886"/>
    <cellStyle name="Input 2 4 4 3 3 4" xfId="30470"/>
    <cellStyle name="Input 2 4 4 3 3 5" xfId="21955"/>
    <cellStyle name="Input 2 4 4 3 4" xfId="1443"/>
    <cellStyle name="Input 2 4 4 3 4 2" xfId="5587"/>
    <cellStyle name="Input 2 4 4 3 4 2 2" xfId="13780"/>
    <cellStyle name="Input 2 4 4 3 4 2 2 2" xfId="42562"/>
    <cellStyle name="Input 2 4 4 3 4 2 3" xfId="17986"/>
    <cellStyle name="Input 2 4 4 3 4 2 3 2" xfId="46767"/>
    <cellStyle name="Input 2 4 4 3 4 2 4" xfId="34605"/>
    <cellStyle name="Input 2 4 4 3 4 2 5" xfId="25950"/>
    <cellStyle name="Input 2 4 4 3 4 3" xfId="11964"/>
    <cellStyle name="Input 2 4 4 3 4 3 2" xfId="40885"/>
    <cellStyle name="Input 2 4 4 3 4 4" xfId="30471"/>
    <cellStyle name="Input 2 4 4 3 4 5" xfId="21956"/>
    <cellStyle name="Input 2 4 4 3 5" xfId="5584"/>
    <cellStyle name="Input 2 4 4 3 5 2" xfId="13777"/>
    <cellStyle name="Input 2 4 4 3 5 2 2" xfId="42559"/>
    <cellStyle name="Input 2 4 4 3 5 3" xfId="17983"/>
    <cellStyle name="Input 2 4 4 3 5 3 2" xfId="46764"/>
    <cellStyle name="Input 2 4 4 3 5 4" xfId="34602"/>
    <cellStyle name="Input 2 4 4 3 5 5" xfId="25947"/>
    <cellStyle name="Input 2 4 4 3 6" xfId="11967"/>
    <cellStyle name="Input 2 4 4 3 6 2" xfId="40888"/>
    <cellStyle name="Input 2 4 4 3 7" xfId="30468"/>
    <cellStyle name="Input 2 4 4 3 8" xfId="21953"/>
    <cellStyle name="Input 2 4 4 4" xfId="1444"/>
    <cellStyle name="Input 2 4 4 4 2" xfId="1445"/>
    <cellStyle name="Input 2 4 4 4 2 2" xfId="5589"/>
    <cellStyle name="Input 2 4 4 4 2 2 2" xfId="13782"/>
    <cellStyle name="Input 2 4 4 4 2 2 2 2" xfId="42564"/>
    <cellStyle name="Input 2 4 4 4 2 2 3" xfId="17988"/>
    <cellStyle name="Input 2 4 4 4 2 2 3 2" xfId="46769"/>
    <cellStyle name="Input 2 4 4 4 2 2 4" xfId="34607"/>
    <cellStyle name="Input 2 4 4 4 2 2 5" xfId="25952"/>
    <cellStyle name="Input 2 4 4 4 2 3" xfId="11962"/>
    <cellStyle name="Input 2 4 4 4 2 3 2" xfId="40883"/>
    <cellStyle name="Input 2 4 4 4 2 4" xfId="30473"/>
    <cellStyle name="Input 2 4 4 4 2 5" xfId="21958"/>
    <cellStyle name="Input 2 4 4 4 3" xfId="1446"/>
    <cellStyle name="Input 2 4 4 4 3 2" xfId="5590"/>
    <cellStyle name="Input 2 4 4 4 3 2 2" xfId="13783"/>
    <cellStyle name="Input 2 4 4 4 3 2 2 2" xfId="42565"/>
    <cellStyle name="Input 2 4 4 4 3 2 3" xfId="17989"/>
    <cellStyle name="Input 2 4 4 4 3 2 3 2" xfId="46770"/>
    <cellStyle name="Input 2 4 4 4 3 2 4" xfId="34608"/>
    <cellStyle name="Input 2 4 4 4 3 2 5" xfId="25953"/>
    <cellStyle name="Input 2 4 4 4 3 3" xfId="11961"/>
    <cellStyle name="Input 2 4 4 4 3 3 2" xfId="40882"/>
    <cellStyle name="Input 2 4 4 4 3 4" xfId="30474"/>
    <cellStyle name="Input 2 4 4 4 3 5" xfId="21959"/>
    <cellStyle name="Input 2 4 4 4 4" xfId="5588"/>
    <cellStyle name="Input 2 4 4 4 4 2" xfId="13781"/>
    <cellStyle name="Input 2 4 4 4 4 2 2" xfId="42563"/>
    <cellStyle name="Input 2 4 4 4 4 3" xfId="17987"/>
    <cellStyle name="Input 2 4 4 4 4 3 2" xfId="46768"/>
    <cellStyle name="Input 2 4 4 4 4 4" xfId="34606"/>
    <cellStyle name="Input 2 4 4 4 4 5" xfId="25951"/>
    <cellStyle name="Input 2 4 4 4 5" xfId="11963"/>
    <cellStyle name="Input 2 4 4 4 5 2" xfId="40884"/>
    <cellStyle name="Input 2 4 4 4 6" xfId="30472"/>
    <cellStyle name="Input 2 4 4 4 7" xfId="21957"/>
    <cellStyle name="Input 2 4 4 5" xfId="1447"/>
    <cellStyle name="Input 2 4 4 5 2" xfId="1448"/>
    <cellStyle name="Input 2 4 4 5 2 2" xfId="5592"/>
    <cellStyle name="Input 2 4 4 5 2 2 2" xfId="13785"/>
    <cellStyle name="Input 2 4 4 5 2 2 2 2" xfId="42567"/>
    <cellStyle name="Input 2 4 4 5 2 2 3" xfId="17991"/>
    <cellStyle name="Input 2 4 4 5 2 2 3 2" xfId="46772"/>
    <cellStyle name="Input 2 4 4 5 2 2 4" xfId="34610"/>
    <cellStyle name="Input 2 4 4 5 2 2 5" xfId="25955"/>
    <cellStyle name="Input 2 4 4 5 2 3" xfId="11959"/>
    <cellStyle name="Input 2 4 4 5 2 3 2" xfId="40880"/>
    <cellStyle name="Input 2 4 4 5 2 4" xfId="30476"/>
    <cellStyle name="Input 2 4 4 5 2 5" xfId="21961"/>
    <cellStyle name="Input 2 4 4 5 3" xfId="1449"/>
    <cellStyle name="Input 2 4 4 5 3 2" xfId="5593"/>
    <cellStyle name="Input 2 4 4 5 3 2 2" xfId="13786"/>
    <cellStyle name="Input 2 4 4 5 3 2 2 2" xfId="42568"/>
    <cellStyle name="Input 2 4 4 5 3 2 3" xfId="17992"/>
    <cellStyle name="Input 2 4 4 5 3 2 3 2" xfId="46773"/>
    <cellStyle name="Input 2 4 4 5 3 2 4" xfId="34611"/>
    <cellStyle name="Input 2 4 4 5 3 2 5" xfId="25956"/>
    <cellStyle name="Input 2 4 4 5 3 3" xfId="11958"/>
    <cellStyle name="Input 2 4 4 5 3 3 2" xfId="40879"/>
    <cellStyle name="Input 2 4 4 5 3 4" xfId="30477"/>
    <cellStyle name="Input 2 4 4 5 3 5" xfId="21962"/>
    <cellStyle name="Input 2 4 4 5 4" xfId="5591"/>
    <cellStyle name="Input 2 4 4 5 4 2" xfId="13784"/>
    <cellStyle name="Input 2 4 4 5 4 2 2" xfId="42566"/>
    <cellStyle name="Input 2 4 4 5 4 3" xfId="17990"/>
    <cellStyle name="Input 2 4 4 5 4 3 2" xfId="46771"/>
    <cellStyle name="Input 2 4 4 5 4 4" xfId="34609"/>
    <cellStyle name="Input 2 4 4 5 4 5" xfId="25954"/>
    <cellStyle name="Input 2 4 4 5 5" xfId="11960"/>
    <cellStyle name="Input 2 4 4 5 5 2" xfId="40881"/>
    <cellStyle name="Input 2 4 4 5 6" xfId="30475"/>
    <cellStyle name="Input 2 4 4 5 7" xfId="21960"/>
    <cellStyle name="Input 2 4 4 6" xfId="1450"/>
    <cellStyle name="Input 2 4 4 6 2" xfId="1451"/>
    <cellStyle name="Input 2 4 4 6 2 2" xfId="5595"/>
    <cellStyle name="Input 2 4 4 6 2 2 2" xfId="13788"/>
    <cellStyle name="Input 2 4 4 6 2 2 2 2" xfId="42570"/>
    <cellStyle name="Input 2 4 4 6 2 2 3" xfId="17994"/>
    <cellStyle name="Input 2 4 4 6 2 2 3 2" xfId="46775"/>
    <cellStyle name="Input 2 4 4 6 2 2 4" xfId="34613"/>
    <cellStyle name="Input 2 4 4 6 2 2 5" xfId="25958"/>
    <cellStyle name="Input 2 4 4 6 2 3" xfId="11956"/>
    <cellStyle name="Input 2 4 4 6 2 3 2" xfId="40877"/>
    <cellStyle name="Input 2 4 4 6 2 4" xfId="30479"/>
    <cellStyle name="Input 2 4 4 6 2 5" xfId="21964"/>
    <cellStyle name="Input 2 4 4 6 3" xfId="1452"/>
    <cellStyle name="Input 2 4 4 6 3 2" xfId="5596"/>
    <cellStyle name="Input 2 4 4 6 3 2 2" xfId="13789"/>
    <cellStyle name="Input 2 4 4 6 3 2 2 2" xfId="42571"/>
    <cellStyle name="Input 2 4 4 6 3 2 3" xfId="17995"/>
    <cellStyle name="Input 2 4 4 6 3 2 3 2" xfId="46776"/>
    <cellStyle name="Input 2 4 4 6 3 2 4" xfId="34614"/>
    <cellStyle name="Input 2 4 4 6 3 2 5" xfId="25959"/>
    <cellStyle name="Input 2 4 4 6 3 3" xfId="11955"/>
    <cellStyle name="Input 2 4 4 6 3 3 2" xfId="40876"/>
    <cellStyle name="Input 2 4 4 6 3 4" xfId="30480"/>
    <cellStyle name="Input 2 4 4 6 3 5" xfId="21965"/>
    <cellStyle name="Input 2 4 4 6 4" xfId="5594"/>
    <cellStyle name="Input 2 4 4 6 4 2" xfId="13787"/>
    <cellStyle name="Input 2 4 4 6 4 2 2" xfId="42569"/>
    <cellStyle name="Input 2 4 4 6 4 3" xfId="17993"/>
    <cellStyle name="Input 2 4 4 6 4 3 2" xfId="46774"/>
    <cellStyle name="Input 2 4 4 6 4 4" xfId="34612"/>
    <cellStyle name="Input 2 4 4 6 4 5" xfId="25957"/>
    <cellStyle name="Input 2 4 4 6 5" xfId="11957"/>
    <cellStyle name="Input 2 4 4 6 5 2" xfId="40878"/>
    <cellStyle name="Input 2 4 4 6 6" xfId="30478"/>
    <cellStyle name="Input 2 4 4 6 7" xfId="21963"/>
    <cellStyle name="Input 2 4 4 7" xfId="1453"/>
    <cellStyle name="Input 2 4 4 7 2" xfId="5597"/>
    <cellStyle name="Input 2 4 4 7 2 2" xfId="13790"/>
    <cellStyle name="Input 2 4 4 7 2 2 2" xfId="42572"/>
    <cellStyle name="Input 2 4 4 7 2 3" xfId="17996"/>
    <cellStyle name="Input 2 4 4 7 2 3 2" xfId="46777"/>
    <cellStyle name="Input 2 4 4 7 2 4" xfId="34615"/>
    <cellStyle name="Input 2 4 4 7 2 5" xfId="25960"/>
    <cellStyle name="Input 2 4 4 7 3" xfId="11954"/>
    <cellStyle name="Input 2 4 4 7 3 2" xfId="40875"/>
    <cellStyle name="Input 2 4 4 7 4" xfId="30481"/>
    <cellStyle name="Input 2 4 4 7 5" xfId="21966"/>
    <cellStyle name="Input 2 4 4 8" xfId="1454"/>
    <cellStyle name="Input 2 4 4 8 2" xfId="5598"/>
    <cellStyle name="Input 2 4 4 8 2 2" xfId="13791"/>
    <cellStyle name="Input 2 4 4 8 2 2 2" xfId="42573"/>
    <cellStyle name="Input 2 4 4 8 2 3" xfId="17997"/>
    <cellStyle name="Input 2 4 4 8 2 3 2" xfId="46778"/>
    <cellStyle name="Input 2 4 4 8 2 4" xfId="34616"/>
    <cellStyle name="Input 2 4 4 8 2 5" xfId="25961"/>
    <cellStyle name="Input 2 4 4 8 3" xfId="11953"/>
    <cellStyle name="Input 2 4 4 8 3 2" xfId="40874"/>
    <cellStyle name="Input 2 4 4 8 4" xfId="30482"/>
    <cellStyle name="Input 2 4 4 8 5" xfId="21967"/>
    <cellStyle name="Input 2 4 4 9" xfId="1455"/>
    <cellStyle name="Input 2 4 4 9 2" xfId="5599"/>
    <cellStyle name="Input 2 4 4 9 2 2" xfId="13792"/>
    <cellStyle name="Input 2 4 4 9 2 2 2" xfId="42574"/>
    <cellStyle name="Input 2 4 4 9 2 3" xfId="17998"/>
    <cellStyle name="Input 2 4 4 9 2 3 2" xfId="46779"/>
    <cellStyle name="Input 2 4 4 9 2 4" xfId="34617"/>
    <cellStyle name="Input 2 4 4 9 2 5" xfId="25962"/>
    <cellStyle name="Input 2 4 4 9 3" xfId="11952"/>
    <cellStyle name="Input 2 4 4 9 3 2" xfId="40873"/>
    <cellStyle name="Input 2 4 4 9 4" xfId="30483"/>
    <cellStyle name="Input 2 4 4 9 5" xfId="21968"/>
    <cellStyle name="Input 2 4 5" xfId="1456"/>
    <cellStyle name="Input 2 4 5 2" xfId="1457"/>
    <cellStyle name="Input 2 4 5 2 2" xfId="5601"/>
    <cellStyle name="Input 2 4 5 2 2 2" xfId="13794"/>
    <cellStyle name="Input 2 4 5 2 2 2 2" xfId="42576"/>
    <cellStyle name="Input 2 4 5 2 2 3" xfId="18000"/>
    <cellStyle name="Input 2 4 5 2 2 3 2" xfId="46781"/>
    <cellStyle name="Input 2 4 5 2 2 4" xfId="34619"/>
    <cellStyle name="Input 2 4 5 2 2 5" xfId="25964"/>
    <cellStyle name="Input 2 4 5 2 3" xfId="11950"/>
    <cellStyle name="Input 2 4 5 2 3 2" xfId="40871"/>
    <cellStyle name="Input 2 4 5 2 4" xfId="30485"/>
    <cellStyle name="Input 2 4 5 2 5" xfId="21970"/>
    <cellStyle name="Input 2 4 5 3" xfId="1458"/>
    <cellStyle name="Input 2 4 5 3 2" xfId="5602"/>
    <cellStyle name="Input 2 4 5 3 2 2" xfId="13795"/>
    <cellStyle name="Input 2 4 5 3 2 2 2" xfId="42577"/>
    <cellStyle name="Input 2 4 5 3 2 3" xfId="18001"/>
    <cellStyle name="Input 2 4 5 3 2 3 2" xfId="46782"/>
    <cellStyle name="Input 2 4 5 3 2 4" xfId="34620"/>
    <cellStyle name="Input 2 4 5 3 2 5" xfId="25965"/>
    <cellStyle name="Input 2 4 5 3 3" xfId="11949"/>
    <cellStyle name="Input 2 4 5 3 3 2" xfId="40870"/>
    <cellStyle name="Input 2 4 5 3 4" xfId="30486"/>
    <cellStyle name="Input 2 4 5 3 5" xfId="21971"/>
    <cellStyle name="Input 2 4 5 4" xfId="1459"/>
    <cellStyle name="Input 2 4 5 4 2" xfId="5603"/>
    <cellStyle name="Input 2 4 5 4 2 2" xfId="13796"/>
    <cellStyle name="Input 2 4 5 4 2 2 2" xfId="42578"/>
    <cellStyle name="Input 2 4 5 4 2 3" xfId="18002"/>
    <cellStyle name="Input 2 4 5 4 2 3 2" xfId="46783"/>
    <cellStyle name="Input 2 4 5 4 2 4" xfId="34621"/>
    <cellStyle name="Input 2 4 5 4 2 5" xfId="25966"/>
    <cellStyle name="Input 2 4 5 4 3" xfId="11948"/>
    <cellStyle name="Input 2 4 5 4 3 2" xfId="40869"/>
    <cellStyle name="Input 2 4 5 4 4" xfId="30487"/>
    <cellStyle name="Input 2 4 5 4 5" xfId="21972"/>
    <cellStyle name="Input 2 4 5 5" xfId="5600"/>
    <cellStyle name="Input 2 4 5 5 2" xfId="13793"/>
    <cellStyle name="Input 2 4 5 5 2 2" xfId="42575"/>
    <cellStyle name="Input 2 4 5 5 3" xfId="17999"/>
    <cellStyle name="Input 2 4 5 5 3 2" xfId="46780"/>
    <cellStyle name="Input 2 4 5 5 4" xfId="34618"/>
    <cellStyle name="Input 2 4 5 5 5" xfId="25963"/>
    <cellStyle name="Input 2 4 5 6" xfId="11951"/>
    <cellStyle name="Input 2 4 5 6 2" xfId="40872"/>
    <cellStyle name="Input 2 4 5 7" xfId="30484"/>
    <cellStyle name="Input 2 4 5 8" xfId="21969"/>
    <cellStyle name="Input 2 4 6" xfId="1460"/>
    <cellStyle name="Input 2 4 6 2" xfId="1461"/>
    <cellStyle name="Input 2 4 6 2 2" xfId="5605"/>
    <cellStyle name="Input 2 4 6 2 2 2" xfId="13798"/>
    <cellStyle name="Input 2 4 6 2 2 2 2" xfId="42580"/>
    <cellStyle name="Input 2 4 6 2 2 3" xfId="18004"/>
    <cellStyle name="Input 2 4 6 2 2 3 2" xfId="46785"/>
    <cellStyle name="Input 2 4 6 2 2 4" xfId="34623"/>
    <cellStyle name="Input 2 4 6 2 2 5" xfId="25968"/>
    <cellStyle name="Input 2 4 6 2 3" xfId="11946"/>
    <cellStyle name="Input 2 4 6 2 3 2" xfId="40867"/>
    <cellStyle name="Input 2 4 6 2 4" xfId="30489"/>
    <cellStyle name="Input 2 4 6 2 5" xfId="21974"/>
    <cellStyle name="Input 2 4 6 3" xfId="1462"/>
    <cellStyle name="Input 2 4 6 3 2" xfId="5606"/>
    <cellStyle name="Input 2 4 6 3 2 2" xfId="13799"/>
    <cellStyle name="Input 2 4 6 3 2 2 2" xfId="42581"/>
    <cellStyle name="Input 2 4 6 3 2 3" xfId="18005"/>
    <cellStyle name="Input 2 4 6 3 2 3 2" xfId="46786"/>
    <cellStyle name="Input 2 4 6 3 2 4" xfId="34624"/>
    <cellStyle name="Input 2 4 6 3 2 5" xfId="25969"/>
    <cellStyle name="Input 2 4 6 3 3" xfId="11945"/>
    <cellStyle name="Input 2 4 6 3 3 2" xfId="40866"/>
    <cellStyle name="Input 2 4 6 3 4" xfId="30490"/>
    <cellStyle name="Input 2 4 6 3 5" xfId="21975"/>
    <cellStyle name="Input 2 4 6 4" xfId="5604"/>
    <cellStyle name="Input 2 4 6 4 2" xfId="13797"/>
    <cellStyle name="Input 2 4 6 4 2 2" xfId="42579"/>
    <cellStyle name="Input 2 4 6 4 3" xfId="18003"/>
    <cellStyle name="Input 2 4 6 4 3 2" xfId="46784"/>
    <cellStyle name="Input 2 4 6 4 4" xfId="34622"/>
    <cellStyle name="Input 2 4 6 4 5" xfId="25967"/>
    <cellStyle name="Input 2 4 6 5" xfId="11947"/>
    <cellStyle name="Input 2 4 6 5 2" xfId="40868"/>
    <cellStyle name="Input 2 4 6 6" xfId="30488"/>
    <cellStyle name="Input 2 4 6 7" xfId="21973"/>
    <cellStyle name="Input 2 4 7" xfId="1463"/>
    <cellStyle name="Input 2 4 7 2" xfId="1464"/>
    <cellStyle name="Input 2 4 7 2 2" xfId="5608"/>
    <cellStyle name="Input 2 4 7 2 2 2" xfId="13801"/>
    <cellStyle name="Input 2 4 7 2 2 2 2" xfId="42583"/>
    <cellStyle name="Input 2 4 7 2 2 3" xfId="18007"/>
    <cellStyle name="Input 2 4 7 2 2 3 2" xfId="46788"/>
    <cellStyle name="Input 2 4 7 2 2 4" xfId="34626"/>
    <cellStyle name="Input 2 4 7 2 2 5" xfId="25971"/>
    <cellStyle name="Input 2 4 7 2 3" xfId="11943"/>
    <cellStyle name="Input 2 4 7 2 3 2" xfId="40864"/>
    <cellStyle name="Input 2 4 7 2 4" xfId="30492"/>
    <cellStyle name="Input 2 4 7 2 5" xfId="21977"/>
    <cellStyle name="Input 2 4 7 3" xfId="1465"/>
    <cellStyle name="Input 2 4 7 3 2" xfId="5609"/>
    <cellStyle name="Input 2 4 7 3 2 2" xfId="13802"/>
    <cellStyle name="Input 2 4 7 3 2 2 2" xfId="42584"/>
    <cellStyle name="Input 2 4 7 3 2 3" xfId="18008"/>
    <cellStyle name="Input 2 4 7 3 2 3 2" xfId="46789"/>
    <cellStyle name="Input 2 4 7 3 2 4" xfId="34627"/>
    <cellStyle name="Input 2 4 7 3 2 5" xfId="25972"/>
    <cellStyle name="Input 2 4 7 3 3" xfId="11942"/>
    <cellStyle name="Input 2 4 7 3 3 2" xfId="40863"/>
    <cellStyle name="Input 2 4 7 3 4" xfId="30493"/>
    <cellStyle name="Input 2 4 7 3 5" xfId="21978"/>
    <cellStyle name="Input 2 4 7 4" xfId="5607"/>
    <cellStyle name="Input 2 4 7 4 2" xfId="13800"/>
    <cellStyle name="Input 2 4 7 4 2 2" xfId="42582"/>
    <cellStyle name="Input 2 4 7 4 3" xfId="18006"/>
    <cellStyle name="Input 2 4 7 4 3 2" xfId="46787"/>
    <cellStyle name="Input 2 4 7 4 4" xfId="34625"/>
    <cellStyle name="Input 2 4 7 4 5" xfId="25970"/>
    <cellStyle name="Input 2 4 7 5" xfId="11944"/>
    <cellStyle name="Input 2 4 7 5 2" xfId="40865"/>
    <cellStyle name="Input 2 4 7 6" xfId="30491"/>
    <cellStyle name="Input 2 4 7 7" xfId="21976"/>
    <cellStyle name="Input 2 4 8" xfId="1466"/>
    <cellStyle name="Input 2 4 8 2" xfId="1467"/>
    <cellStyle name="Input 2 4 8 2 2" xfId="5611"/>
    <cellStyle name="Input 2 4 8 2 2 2" xfId="13804"/>
    <cellStyle name="Input 2 4 8 2 2 2 2" xfId="42586"/>
    <cellStyle name="Input 2 4 8 2 2 3" xfId="18010"/>
    <cellStyle name="Input 2 4 8 2 2 3 2" xfId="46791"/>
    <cellStyle name="Input 2 4 8 2 2 4" xfId="34629"/>
    <cellStyle name="Input 2 4 8 2 2 5" xfId="25974"/>
    <cellStyle name="Input 2 4 8 2 3" xfId="11940"/>
    <cellStyle name="Input 2 4 8 2 3 2" xfId="40861"/>
    <cellStyle name="Input 2 4 8 2 4" xfId="30495"/>
    <cellStyle name="Input 2 4 8 2 5" xfId="21980"/>
    <cellStyle name="Input 2 4 8 3" xfId="1468"/>
    <cellStyle name="Input 2 4 8 3 2" xfId="5612"/>
    <cellStyle name="Input 2 4 8 3 2 2" xfId="13805"/>
    <cellStyle name="Input 2 4 8 3 2 2 2" xfId="42587"/>
    <cellStyle name="Input 2 4 8 3 2 3" xfId="18011"/>
    <cellStyle name="Input 2 4 8 3 2 3 2" xfId="46792"/>
    <cellStyle name="Input 2 4 8 3 2 4" xfId="34630"/>
    <cellStyle name="Input 2 4 8 3 2 5" xfId="25975"/>
    <cellStyle name="Input 2 4 8 3 3" xfId="11939"/>
    <cellStyle name="Input 2 4 8 3 3 2" xfId="40860"/>
    <cellStyle name="Input 2 4 8 3 4" xfId="30496"/>
    <cellStyle name="Input 2 4 8 3 5" xfId="21981"/>
    <cellStyle name="Input 2 4 8 4" xfId="5610"/>
    <cellStyle name="Input 2 4 8 4 2" xfId="13803"/>
    <cellStyle name="Input 2 4 8 4 2 2" xfId="42585"/>
    <cellStyle name="Input 2 4 8 4 3" xfId="18009"/>
    <cellStyle name="Input 2 4 8 4 3 2" xfId="46790"/>
    <cellStyle name="Input 2 4 8 4 4" xfId="34628"/>
    <cellStyle name="Input 2 4 8 4 5" xfId="25973"/>
    <cellStyle name="Input 2 4 8 5" xfId="11941"/>
    <cellStyle name="Input 2 4 8 5 2" xfId="40862"/>
    <cellStyle name="Input 2 4 8 6" xfId="30494"/>
    <cellStyle name="Input 2 4 8 7" xfId="21979"/>
    <cellStyle name="Input 2 4 9" xfId="1469"/>
    <cellStyle name="Input 2 4 9 2" xfId="1470"/>
    <cellStyle name="Input 2 4 9 2 2" xfId="5614"/>
    <cellStyle name="Input 2 4 9 2 2 2" xfId="13807"/>
    <cellStyle name="Input 2 4 9 2 2 2 2" xfId="42589"/>
    <cellStyle name="Input 2 4 9 2 2 3" xfId="18013"/>
    <cellStyle name="Input 2 4 9 2 2 3 2" xfId="46794"/>
    <cellStyle name="Input 2 4 9 2 2 4" xfId="34632"/>
    <cellStyle name="Input 2 4 9 2 2 5" xfId="25977"/>
    <cellStyle name="Input 2 4 9 2 3" xfId="11937"/>
    <cellStyle name="Input 2 4 9 2 3 2" xfId="40858"/>
    <cellStyle name="Input 2 4 9 2 4" xfId="30498"/>
    <cellStyle name="Input 2 4 9 2 5" xfId="21983"/>
    <cellStyle name="Input 2 4 9 3" xfId="1471"/>
    <cellStyle name="Input 2 4 9 3 2" xfId="5615"/>
    <cellStyle name="Input 2 4 9 3 2 2" xfId="13808"/>
    <cellStyle name="Input 2 4 9 3 2 2 2" xfId="42590"/>
    <cellStyle name="Input 2 4 9 3 2 3" xfId="18014"/>
    <cellStyle name="Input 2 4 9 3 2 3 2" xfId="46795"/>
    <cellStyle name="Input 2 4 9 3 2 4" xfId="34633"/>
    <cellStyle name="Input 2 4 9 3 2 5" xfId="25978"/>
    <cellStyle name="Input 2 4 9 3 3" xfId="11936"/>
    <cellStyle name="Input 2 4 9 3 3 2" xfId="40857"/>
    <cellStyle name="Input 2 4 9 3 4" xfId="30499"/>
    <cellStyle name="Input 2 4 9 3 5" xfId="21984"/>
    <cellStyle name="Input 2 4 9 4" xfId="5613"/>
    <cellStyle name="Input 2 4 9 4 2" xfId="13806"/>
    <cellStyle name="Input 2 4 9 4 2 2" xfId="42588"/>
    <cellStyle name="Input 2 4 9 4 3" xfId="18012"/>
    <cellStyle name="Input 2 4 9 4 3 2" xfId="46793"/>
    <cellStyle name="Input 2 4 9 4 4" xfId="34631"/>
    <cellStyle name="Input 2 4 9 4 5" xfId="25976"/>
    <cellStyle name="Input 2 4 9 5" xfId="11938"/>
    <cellStyle name="Input 2 4 9 5 2" xfId="40859"/>
    <cellStyle name="Input 2 4 9 6" xfId="30497"/>
    <cellStyle name="Input 2 4 9 7" xfId="21982"/>
    <cellStyle name="Input 2 5" xfId="246"/>
    <cellStyle name="Input 2 5 10" xfId="1473"/>
    <cellStyle name="Input 2 5 10 2" xfId="5617"/>
    <cellStyle name="Input 2 5 10 2 2" xfId="13810"/>
    <cellStyle name="Input 2 5 10 2 2 2" xfId="42592"/>
    <cellStyle name="Input 2 5 10 2 3" xfId="18016"/>
    <cellStyle name="Input 2 5 10 2 3 2" xfId="46797"/>
    <cellStyle name="Input 2 5 10 2 4" xfId="34635"/>
    <cellStyle name="Input 2 5 10 2 5" xfId="25980"/>
    <cellStyle name="Input 2 5 10 3" xfId="11934"/>
    <cellStyle name="Input 2 5 10 3 2" xfId="40855"/>
    <cellStyle name="Input 2 5 10 4" xfId="30501"/>
    <cellStyle name="Input 2 5 10 5" xfId="21986"/>
    <cellStyle name="Input 2 5 11" xfId="1474"/>
    <cellStyle name="Input 2 5 11 2" xfId="5618"/>
    <cellStyle name="Input 2 5 11 2 2" xfId="13811"/>
    <cellStyle name="Input 2 5 11 2 2 2" xfId="42593"/>
    <cellStyle name="Input 2 5 11 2 3" xfId="18017"/>
    <cellStyle name="Input 2 5 11 2 3 2" xfId="46798"/>
    <cellStyle name="Input 2 5 11 2 4" xfId="34636"/>
    <cellStyle name="Input 2 5 11 2 5" xfId="25981"/>
    <cellStyle name="Input 2 5 11 3" xfId="11933"/>
    <cellStyle name="Input 2 5 11 3 2" xfId="40854"/>
    <cellStyle name="Input 2 5 11 4" xfId="30502"/>
    <cellStyle name="Input 2 5 11 5" xfId="21987"/>
    <cellStyle name="Input 2 5 12" xfId="8757"/>
    <cellStyle name="Input 2 5 12 2" xfId="16950"/>
    <cellStyle name="Input 2 5 12 2 2" xfId="45732"/>
    <cellStyle name="Input 2 5 12 3" xfId="21156"/>
    <cellStyle name="Input 2 5 12 3 2" xfId="49937"/>
    <cellStyle name="Input 2 5 12 4" xfId="37775"/>
    <cellStyle name="Input 2 5 12 5" xfId="29120"/>
    <cellStyle name="Input 2 5 13" xfId="5616"/>
    <cellStyle name="Input 2 5 13 2" xfId="13809"/>
    <cellStyle name="Input 2 5 13 2 2" xfId="42591"/>
    <cellStyle name="Input 2 5 13 3" xfId="18015"/>
    <cellStyle name="Input 2 5 13 3 2" xfId="46796"/>
    <cellStyle name="Input 2 5 13 4" xfId="34634"/>
    <cellStyle name="Input 2 5 13 5" xfId="25979"/>
    <cellStyle name="Input 2 5 14" xfId="1472"/>
    <cellStyle name="Input 2 5 14 2" xfId="30500"/>
    <cellStyle name="Input 2 5 15" xfId="11935"/>
    <cellStyle name="Input 2 5 15 2" xfId="40856"/>
    <cellStyle name="Input 2 5 16" xfId="29326"/>
    <cellStyle name="Input 2 5 17" xfId="21985"/>
    <cellStyle name="Input 2 5 2" xfId="279"/>
    <cellStyle name="Input 2 5 2 10" xfId="8787"/>
    <cellStyle name="Input 2 5 2 10 2" xfId="16980"/>
    <cellStyle name="Input 2 5 2 10 2 2" xfId="45762"/>
    <cellStyle name="Input 2 5 2 10 3" xfId="21186"/>
    <cellStyle name="Input 2 5 2 10 3 2" xfId="49967"/>
    <cellStyle name="Input 2 5 2 10 4" xfId="37805"/>
    <cellStyle name="Input 2 5 2 10 5" xfId="29150"/>
    <cellStyle name="Input 2 5 2 11" xfId="5619"/>
    <cellStyle name="Input 2 5 2 11 2" xfId="13812"/>
    <cellStyle name="Input 2 5 2 11 2 2" xfId="42594"/>
    <cellStyle name="Input 2 5 2 11 3" xfId="18018"/>
    <cellStyle name="Input 2 5 2 11 3 2" xfId="46799"/>
    <cellStyle name="Input 2 5 2 11 4" xfId="34637"/>
    <cellStyle name="Input 2 5 2 11 5" xfId="25982"/>
    <cellStyle name="Input 2 5 2 12" xfId="1475"/>
    <cellStyle name="Input 2 5 2 12 2" xfId="30503"/>
    <cellStyle name="Input 2 5 2 13" xfId="11932"/>
    <cellStyle name="Input 2 5 2 13 2" xfId="40853"/>
    <cellStyle name="Input 2 5 2 14" xfId="29356"/>
    <cellStyle name="Input 2 5 2 15" xfId="21988"/>
    <cellStyle name="Input 2 5 2 2" xfId="347"/>
    <cellStyle name="Input 2 5 2 2 10" xfId="8844"/>
    <cellStyle name="Input 2 5 2 2 10 2" xfId="17037"/>
    <cellStyle name="Input 2 5 2 2 10 2 2" xfId="45819"/>
    <cellStyle name="Input 2 5 2 2 10 3" xfId="21243"/>
    <cellStyle name="Input 2 5 2 2 10 3 2" xfId="50024"/>
    <cellStyle name="Input 2 5 2 2 10 4" xfId="37862"/>
    <cellStyle name="Input 2 5 2 2 10 5" xfId="29207"/>
    <cellStyle name="Input 2 5 2 2 11" xfId="5620"/>
    <cellStyle name="Input 2 5 2 2 11 2" xfId="13813"/>
    <cellStyle name="Input 2 5 2 2 11 2 2" xfId="42595"/>
    <cellStyle name="Input 2 5 2 2 11 3" xfId="18019"/>
    <cellStyle name="Input 2 5 2 2 11 3 2" xfId="46800"/>
    <cellStyle name="Input 2 5 2 2 11 4" xfId="34638"/>
    <cellStyle name="Input 2 5 2 2 11 5" xfId="25983"/>
    <cellStyle name="Input 2 5 2 2 12" xfId="1476"/>
    <cellStyle name="Input 2 5 2 2 12 2" xfId="30504"/>
    <cellStyle name="Input 2 5 2 2 13" xfId="11931"/>
    <cellStyle name="Input 2 5 2 2 13 2" xfId="40852"/>
    <cellStyle name="Input 2 5 2 2 14" xfId="29413"/>
    <cellStyle name="Input 2 5 2 2 15" xfId="21989"/>
    <cellStyle name="Input 2 5 2 2 2" xfId="1477"/>
    <cellStyle name="Input 2 5 2 2 2 2" xfId="1478"/>
    <cellStyle name="Input 2 5 2 2 2 2 2" xfId="5622"/>
    <cellStyle name="Input 2 5 2 2 2 2 2 2" xfId="13815"/>
    <cellStyle name="Input 2 5 2 2 2 2 2 2 2" xfId="42597"/>
    <cellStyle name="Input 2 5 2 2 2 2 2 3" xfId="18021"/>
    <cellStyle name="Input 2 5 2 2 2 2 2 3 2" xfId="46802"/>
    <cellStyle name="Input 2 5 2 2 2 2 2 4" xfId="34640"/>
    <cellStyle name="Input 2 5 2 2 2 2 2 5" xfId="25985"/>
    <cellStyle name="Input 2 5 2 2 2 2 3" xfId="11929"/>
    <cellStyle name="Input 2 5 2 2 2 2 3 2" xfId="40850"/>
    <cellStyle name="Input 2 5 2 2 2 2 4" xfId="30506"/>
    <cellStyle name="Input 2 5 2 2 2 2 5" xfId="21991"/>
    <cellStyle name="Input 2 5 2 2 2 3" xfId="1479"/>
    <cellStyle name="Input 2 5 2 2 2 3 2" xfId="5623"/>
    <cellStyle name="Input 2 5 2 2 2 3 2 2" xfId="13816"/>
    <cellStyle name="Input 2 5 2 2 2 3 2 2 2" xfId="42598"/>
    <cellStyle name="Input 2 5 2 2 2 3 2 3" xfId="18022"/>
    <cellStyle name="Input 2 5 2 2 2 3 2 3 2" xfId="46803"/>
    <cellStyle name="Input 2 5 2 2 2 3 2 4" xfId="34641"/>
    <cellStyle name="Input 2 5 2 2 2 3 2 5" xfId="25986"/>
    <cellStyle name="Input 2 5 2 2 2 3 3" xfId="11928"/>
    <cellStyle name="Input 2 5 2 2 2 3 3 2" xfId="40849"/>
    <cellStyle name="Input 2 5 2 2 2 3 4" xfId="30507"/>
    <cellStyle name="Input 2 5 2 2 2 3 5" xfId="21992"/>
    <cellStyle name="Input 2 5 2 2 2 4" xfId="5621"/>
    <cellStyle name="Input 2 5 2 2 2 4 2" xfId="13814"/>
    <cellStyle name="Input 2 5 2 2 2 4 2 2" xfId="42596"/>
    <cellStyle name="Input 2 5 2 2 2 4 3" xfId="18020"/>
    <cellStyle name="Input 2 5 2 2 2 4 3 2" xfId="46801"/>
    <cellStyle name="Input 2 5 2 2 2 4 4" xfId="34639"/>
    <cellStyle name="Input 2 5 2 2 2 4 5" xfId="25984"/>
    <cellStyle name="Input 2 5 2 2 2 5" xfId="11930"/>
    <cellStyle name="Input 2 5 2 2 2 5 2" xfId="40851"/>
    <cellStyle name="Input 2 5 2 2 2 6" xfId="30505"/>
    <cellStyle name="Input 2 5 2 2 2 7" xfId="21990"/>
    <cellStyle name="Input 2 5 2 2 3" xfId="1480"/>
    <cellStyle name="Input 2 5 2 2 3 2" xfId="1481"/>
    <cellStyle name="Input 2 5 2 2 3 2 2" xfId="5625"/>
    <cellStyle name="Input 2 5 2 2 3 2 2 2" xfId="13818"/>
    <cellStyle name="Input 2 5 2 2 3 2 2 2 2" xfId="42600"/>
    <cellStyle name="Input 2 5 2 2 3 2 2 3" xfId="18024"/>
    <cellStyle name="Input 2 5 2 2 3 2 2 3 2" xfId="46805"/>
    <cellStyle name="Input 2 5 2 2 3 2 2 4" xfId="34643"/>
    <cellStyle name="Input 2 5 2 2 3 2 2 5" xfId="25988"/>
    <cellStyle name="Input 2 5 2 2 3 2 3" xfId="11926"/>
    <cellStyle name="Input 2 5 2 2 3 2 3 2" xfId="40847"/>
    <cellStyle name="Input 2 5 2 2 3 2 4" xfId="30509"/>
    <cellStyle name="Input 2 5 2 2 3 2 5" xfId="21994"/>
    <cellStyle name="Input 2 5 2 2 3 3" xfId="1482"/>
    <cellStyle name="Input 2 5 2 2 3 3 2" xfId="5626"/>
    <cellStyle name="Input 2 5 2 2 3 3 2 2" xfId="13819"/>
    <cellStyle name="Input 2 5 2 2 3 3 2 2 2" xfId="42601"/>
    <cellStyle name="Input 2 5 2 2 3 3 2 3" xfId="18025"/>
    <cellStyle name="Input 2 5 2 2 3 3 2 3 2" xfId="46806"/>
    <cellStyle name="Input 2 5 2 2 3 3 2 4" xfId="34644"/>
    <cellStyle name="Input 2 5 2 2 3 3 2 5" xfId="25989"/>
    <cellStyle name="Input 2 5 2 2 3 3 3" xfId="11925"/>
    <cellStyle name="Input 2 5 2 2 3 3 3 2" xfId="40846"/>
    <cellStyle name="Input 2 5 2 2 3 3 4" xfId="30510"/>
    <cellStyle name="Input 2 5 2 2 3 3 5" xfId="21995"/>
    <cellStyle name="Input 2 5 2 2 3 4" xfId="1483"/>
    <cellStyle name="Input 2 5 2 2 3 4 2" xfId="5627"/>
    <cellStyle name="Input 2 5 2 2 3 4 2 2" xfId="13820"/>
    <cellStyle name="Input 2 5 2 2 3 4 2 2 2" xfId="42602"/>
    <cellStyle name="Input 2 5 2 2 3 4 2 3" xfId="18026"/>
    <cellStyle name="Input 2 5 2 2 3 4 2 3 2" xfId="46807"/>
    <cellStyle name="Input 2 5 2 2 3 4 2 4" xfId="34645"/>
    <cellStyle name="Input 2 5 2 2 3 4 2 5" xfId="25990"/>
    <cellStyle name="Input 2 5 2 2 3 4 3" xfId="11924"/>
    <cellStyle name="Input 2 5 2 2 3 4 3 2" xfId="40845"/>
    <cellStyle name="Input 2 5 2 2 3 4 4" xfId="30511"/>
    <cellStyle name="Input 2 5 2 2 3 4 5" xfId="21996"/>
    <cellStyle name="Input 2 5 2 2 3 5" xfId="5624"/>
    <cellStyle name="Input 2 5 2 2 3 5 2" xfId="13817"/>
    <cellStyle name="Input 2 5 2 2 3 5 2 2" xfId="42599"/>
    <cellStyle name="Input 2 5 2 2 3 5 3" xfId="18023"/>
    <cellStyle name="Input 2 5 2 2 3 5 3 2" xfId="46804"/>
    <cellStyle name="Input 2 5 2 2 3 5 4" xfId="34642"/>
    <cellStyle name="Input 2 5 2 2 3 5 5" xfId="25987"/>
    <cellStyle name="Input 2 5 2 2 3 6" xfId="11927"/>
    <cellStyle name="Input 2 5 2 2 3 6 2" xfId="40848"/>
    <cellStyle name="Input 2 5 2 2 3 7" xfId="30508"/>
    <cellStyle name="Input 2 5 2 2 3 8" xfId="21993"/>
    <cellStyle name="Input 2 5 2 2 4" xfId="1484"/>
    <cellStyle name="Input 2 5 2 2 4 2" xfId="1485"/>
    <cellStyle name="Input 2 5 2 2 4 2 2" xfId="5629"/>
    <cellStyle name="Input 2 5 2 2 4 2 2 2" xfId="13822"/>
    <cellStyle name="Input 2 5 2 2 4 2 2 2 2" xfId="42604"/>
    <cellStyle name="Input 2 5 2 2 4 2 2 3" xfId="18028"/>
    <cellStyle name="Input 2 5 2 2 4 2 2 3 2" xfId="46809"/>
    <cellStyle name="Input 2 5 2 2 4 2 2 4" xfId="34647"/>
    <cellStyle name="Input 2 5 2 2 4 2 2 5" xfId="25992"/>
    <cellStyle name="Input 2 5 2 2 4 2 3" xfId="11922"/>
    <cellStyle name="Input 2 5 2 2 4 2 3 2" xfId="40843"/>
    <cellStyle name="Input 2 5 2 2 4 2 4" xfId="30513"/>
    <cellStyle name="Input 2 5 2 2 4 2 5" xfId="21998"/>
    <cellStyle name="Input 2 5 2 2 4 3" xfId="1486"/>
    <cellStyle name="Input 2 5 2 2 4 3 2" xfId="5630"/>
    <cellStyle name="Input 2 5 2 2 4 3 2 2" xfId="13823"/>
    <cellStyle name="Input 2 5 2 2 4 3 2 2 2" xfId="42605"/>
    <cellStyle name="Input 2 5 2 2 4 3 2 3" xfId="18029"/>
    <cellStyle name="Input 2 5 2 2 4 3 2 3 2" xfId="46810"/>
    <cellStyle name="Input 2 5 2 2 4 3 2 4" xfId="34648"/>
    <cellStyle name="Input 2 5 2 2 4 3 2 5" xfId="25993"/>
    <cellStyle name="Input 2 5 2 2 4 3 3" xfId="11921"/>
    <cellStyle name="Input 2 5 2 2 4 3 3 2" xfId="40842"/>
    <cellStyle name="Input 2 5 2 2 4 3 4" xfId="30514"/>
    <cellStyle name="Input 2 5 2 2 4 3 5" xfId="21999"/>
    <cellStyle name="Input 2 5 2 2 4 4" xfId="5628"/>
    <cellStyle name="Input 2 5 2 2 4 4 2" xfId="13821"/>
    <cellStyle name="Input 2 5 2 2 4 4 2 2" xfId="42603"/>
    <cellStyle name="Input 2 5 2 2 4 4 3" xfId="18027"/>
    <cellStyle name="Input 2 5 2 2 4 4 3 2" xfId="46808"/>
    <cellStyle name="Input 2 5 2 2 4 4 4" xfId="34646"/>
    <cellStyle name="Input 2 5 2 2 4 4 5" xfId="25991"/>
    <cellStyle name="Input 2 5 2 2 4 5" xfId="11923"/>
    <cellStyle name="Input 2 5 2 2 4 5 2" xfId="40844"/>
    <cellStyle name="Input 2 5 2 2 4 6" xfId="30512"/>
    <cellStyle name="Input 2 5 2 2 4 7" xfId="21997"/>
    <cellStyle name="Input 2 5 2 2 5" xfId="1487"/>
    <cellStyle name="Input 2 5 2 2 5 2" xfId="1488"/>
    <cellStyle name="Input 2 5 2 2 5 2 2" xfId="5632"/>
    <cellStyle name="Input 2 5 2 2 5 2 2 2" xfId="13825"/>
    <cellStyle name="Input 2 5 2 2 5 2 2 2 2" xfId="42607"/>
    <cellStyle name="Input 2 5 2 2 5 2 2 3" xfId="18031"/>
    <cellStyle name="Input 2 5 2 2 5 2 2 3 2" xfId="46812"/>
    <cellStyle name="Input 2 5 2 2 5 2 2 4" xfId="34650"/>
    <cellStyle name="Input 2 5 2 2 5 2 2 5" xfId="25995"/>
    <cellStyle name="Input 2 5 2 2 5 2 3" xfId="11919"/>
    <cellStyle name="Input 2 5 2 2 5 2 3 2" xfId="40840"/>
    <cellStyle name="Input 2 5 2 2 5 2 4" xfId="30516"/>
    <cellStyle name="Input 2 5 2 2 5 2 5" xfId="22001"/>
    <cellStyle name="Input 2 5 2 2 5 3" xfId="1489"/>
    <cellStyle name="Input 2 5 2 2 5 3 2" xfId="5633"/>
    <cellStyle name="Input 2 5 2 2 5 3 2 2" xfId="13826"/>
    <cellStyle name="Input 2 5 2 2 5 3 2 2 2" xfId="42608"/>
    <cellStyle name="Input 2 5 2 2 5 3 2 3" xfId="18032"/>
    <cellStyle name="Input 2 5 2 2 5 3 2 3 2" xfId="46813"/>
    <cellStyle name="Input 2 5 2 2 5 3 2 4" xfId="34651"/>
    <cellStyle name="Input 2 5 2 2 5 3 2 5" xfId="25996"/>
    <cellStyle name="Input 2 5 2 2 5 3 3" xfId="11918"/>
    <cellStyle name="Input 2 5 2 2 5 3 3 2" xfId="40839"/>
    <cellStyle name="Input 2 5 2 2 5 3 4" xfId="30517"/>
    <cellStyle name="Input 2 5 2 2 5 3 5" xfId="22002"/>
    <cellStyle name="Input 2 5 2 2 5 4" xfId="5631"/>
    <cellStyle name="Input 2 5 2 2 5 4 2" xfId="13824"/>
    <cellStyle name="Input 2 5 2 2 5 4 2 2" xfId="42606"/>
    <cellStyle name="Input 2 5 2 2 5 4 3" xfId="18030"/>
    <cellStyle name="Input 2 5 2 2 5 4 3 2" xfId="46811"/>
    <cellStyle name="Input 2 5 2 2 5 4 4" xfId="34649"/>
    <cellStyle name="Input 2 5 2 2 5 4 5" xfId="25994"/>
    <cellStyle name="Input 2 5 2 2 5 5" xfId="11920"/>
    <cellStyle name="Input 2 5 2 2 5 5 2" xfId="40841"/>
    <cellStyle name="Input 2 5 2 2 5 6" xfId="30515"/>
    <cellStyle name="Input 2 5 2 2 5 7" xfId="22000"/>
    <cellStyle name="Input 2 5 2 2 6" xfId="1490"/>
    <cellStyle name="Input 2 5 2 2 6 2" xfId="1491"/>
    <cellStyle name="Input 2 5 2 2 6 2 2" xfId="5635"/>
    <cellStyle name="Input 2 5 2 2 6 2 2 2" xfId="13828"/>
    <cellStyle name="Input 2 5 2 2 6 2 2 2 2" xfId="42610"/>
    <cellStyle name="Input 2 5 2 2 6 2 2 3" xfId="18034"/>
    <cellStyle name="Input 2 5 2 2 6 2 2 3 2" xfId="46815"/>
    <cellStyle name="Input 2 5 2 2 6 2 2 4" xfId="34653"/>
    <cellStyle name="Input 2 5 2 2 6 2 2 5" xfId="25998"/>
    <cellStyle name="Input 2 5 2 2 6 2 3" xfId="11916"/>
    <cellStyle name="Input 2 5 2 2 6 2 3 2" xfId="40837"/>
    <cellStyle name="Input 2 5 2 2 6 2 4" xfId="30519"/>
    <cellStyle name="Input 2 5 2 2 6 2 5" xfId="22004"/>
    <cellStyle name="Input 2 5 2 2 6 3" xfId="1492"/>
    <cellStyle name="Input 2 5 2 2 6 3 2" xfId="5636"/>
    <cellStyle name="Input 2 5 2 2 6 3 2 2" xfId="13829"/>
    <cellStyle name="Input 2 5 2 2 6 3 2 2 2" xfId="42611"/>
    <cellStyle name="Input 2 5 2 2 6 3 2 3" xfId="18035"/>
    <cellStyle name="Input 2 5 2 2 6 3 2 3 2" xfId="46816"/>
    <cellStyle name="Input 2 5 2 2 6 3 2 4" xfId="34654"/>
    <cellStyle name="Input 2 5 2 2 6 3 2 5" xfId="25999"/>
    <cellStyle name="Input 2 5 2 2 6 3 3" xfId="11915"/>
    <cellStyle name="Input 2 5 2 2 6 3 3 2" xfId="40836"/>
    <cellStyle name="Input 2 5 2 2 6 3 4" xfId="30520"/>
    <cellStyle name="Input 2 5 2 2 6 3 5" xfId="22005"/>
    <cellStyle name="Input 2 5 2 2 6 4" xfId="5634"/>
    <cellStyle name="Input 2 5 2 2 6 4 2" xfId="13827"/>
    <cellStyle name="Input 2 5 2 2 6 4 2 2" xfId="42609"/>
    <cellStyle name="Input 2 5 2 2 6 4 3" xfId="18033"/>
    <cellStyle name="Input 2 5 2 2 6 4 3 2" xfId="46814"/>
    <cellStyle name="Input 2 5 2 2 6 4 4" xfId="34652"/>
    <cellStyle name="Input 2 5 2 2 6 4 5" xfId="25997"/>
    <cellStyle name="Input 2 5 2 2 6 5" xfId="11917"/>
    <cellStyle name="Input 2 5 2 2 6 5 2" xfId="40838"/>
    <cellStyle name="Input 2 5 2 2 6 6" xfId="30518"/>
    <cellStyle name="Input 2 5 2 2 6 7" xfId="22003"/>
    <cellStyle name="Input 2 5 2 2 7" xfId="1493"/>
    <cellStyle name="Input 2 5 2 2 7 2" xfId="5637"/>
    <cellStyle name="Input 2 5 2 2 7 2 2" xfId="13830"/>
    <cellStyle name="Input 2 5 2 2 7 2 2 2" xfId="42612"/>
    <cellStyle name="Input 2 5 2 2 7 2 3" xfId="18036"/>
    <cellStyle name="Input 2 5 2 2 7 2 3 2" xfId="46817"/>
    <cellStyle name="Input 2 5 2 2 7 2 4" xfId="34655"/>
    <cellStyle name="Input 2 5 2 2 7 2 5" xfId="26000"/>
    <cellStyle name="Input 2 5 2 2 7 3" xfId="11914"/>
    <cellStyle name="Input 2 5 2 2 7 3 2" xfId="40835"/>
    <cellStyle name="Input 2 5 2 2 7 4" xfId="30521"/>
    <cellStyle name="Input 2 5 2 2 7 5" xfId="22006"/>
    <cellStyle name="Input 2 5 2 2 8" xfId="1494"/>
    <cellStyle name="Input 2 5 2 2 8 2" xfId="5638"/>
    <cellStyle name="Input 2 5 2 2 8 2 2" xfId="13831"/>
    <cellStyle name="Input 2 5 2 2 8 2 2 2" xfId="42613"/>
    <cellStyle name="Input 2 5 2 2 8 2 3" xfId="18037"/>
    <cellStyle name="Input 2 5 2 2 8 2 3 2" xfId="46818"/>
    <cellStyle name="Input 2 5 2 2 8 2 4" xfId="34656"/>
    <cellStyle name="Input 2 5 2 2 8 2 5" xfId="26001"/>
    <cellStyle name="Input 2 5 2 2 8 3" xfId="11913"/>
    <cellStyle name="Input 2 5 2 2 8 3 2" xfId="40834"/>
    <cellStyle name="Input 2 5 2 2 8 4" xfId="30522"/>
    <cellStyle name="Input 2 5 2 2 8 5" xfId="22007"/>
    <cellStyle name="Input 2 5 2 2 9" xfId="1495"/>
    <cellStyle name="Input 2 5 2 2 9 2" xfId="5639"/>
    <cellStyle name="Input 2 5 2 2 9 2 2" xfId="13832"/>
    <cellStyle name="Input 2 5 2 2 9 2 2 2" xfId="42614"/>
    <cellStyle name="Input 2 5 2 2 9 2 3" xfId="18038"/>
    <cellStyle name="Input 2 5 2 2 9 2 3 2" xfId="46819"/>
    <cellStyle name="Input 2 5 2 2 9 2 4" xfId="34657"/>
    <cellStyle name="Input 2 5 2 2 9 2 5" xfId="26002"/>
    <cellStyle name="Input 2 5 2 2 9 3" xfId="11912"/>
    <cellStyle name="Input 2 5 2 2 9 3 2" xfId="40833"/>
    <cellStyle name="Input 2 5 2 2 9 4" xfId="30523"/>
    <cellStyle name="Input 2 5 2 2 9 5" xfId="22008"/>
    <cellStyle name="Input 2 5 2 3" xfId="1496"/>
    <cellStyle name="Input 2 5 2 3 2" xfId="1497"/>
    <cellStyle name="Input 2 5 2 3 2 2" xfId="5641"/>
    <cellStyle name="Input 2 5 2 3 2 2 2" xfId="13834"/>
    <cellStyle name="Input 2 5 2 3 2 2 2 2" xfId="42616"/>
    <cellStyle name="Input 2 5 2 3 2 2 3" xfId="18040"/>
    <cellStyle name="Input 2 5 2 3 2 2 3 2" xfId="46821"/>
    <cellStyle name="Input 2 5 2 3 2 2 4" xfId="34659"/>
    <cellStyle name="Input 2 5 2 3 2 2 5" xfId="26004"/>
    <cellStyle name="Input 2 5 2 3 2 3" xfId="11910"/>
    <cellStyle name="Input 2 5 2 3 2 3 2" xfId="40831"/>
    <cellStyle name="Input 2 5 2 3 2 4" xfId="30525"/>
    <cellStyle name="Input 2 5 2 3 2 5" xfId="22010"/>
    <cellStyle name="Input 2 5 2 3 3" xfId="1498"/>
    <cellStyle name="Input 2 5 2 3 3 2" xfId="5642"/>
    <cellStyle name="Input 2 5 2 3 3 2 2" xfId="13835"/>
    <cellStyle name="Input 2 5 2 3 3 2 2 2" xfId="42617"/>
    <cellStyle name="Input 2 5 2 3 3 2 3" xfId="18041"/>
    <cellStyle name="Input 2 5 2 3 3 2 3 2" xfId="46822"/>
    <cellStyle name="Input 2 5 2 3 3 2 4" xfId="34660"/>
    <cellStyle name="Input 2 5 2 3 3 2 5" xfId="26005"/>
    <cellStyle name="Input 2 5 2 3 3 3" xfId="11909"/>
    <cellStyle name="Input 2 5 2 3 3 3 2" xfId="40830"/>
    <cellStyle name="Input 2 5 2 3 3 4" xfId="30526"/>
    <cellStyle name="Input 2 5 2 3 3 5" xfId="22011"/>
    <cellStyle name="Input 2 5 2 3 4" xfId="1499"/>
    <cellStyle name="Input 2 5 2 3 4 2" xfId="5643"/>
    <cellStyle name="Input 2 5 2 3 4 2 2" xfId="13836"/>
    <cellStyle name="Input 2 5 2 3 4 2 2 2" xfId="42618"/>
    <cellStyle name="Input 2 5 2 3 4 2 3" xfId="18042"/>
    <cellStyle name="Input 2 5 2 3 4 2 3 2" xfId="46823"/>
    <cellStyle name="Input 2 5 2 3 4 2 4" xfId="34661"/>
    <cellStyle name="Input 2 5 2 3 4 2 5" xfId="26006"/>
    <cellStyle name="Input 2 5 2 3 4 3" xfId="11908"/>
    <cellStyle name="Input 2 5 2 3 4 3 2" xfId="40829"/>
    <cellStyle name="Input 2 5 2 3 4 4" xfId="30527"/>
    <cellStyle name="Input 2 5 2 3 4 5" xfId="22012"/>
    <cellStyle name="Input 2 5 2 3 5" xfId="5640"/>
    <cellStyle name="Input 2 5 2 3 5 2" xfId="13833"/>
    <cellStyle name="Input 2 5 2 3 5 2 2" xfId="42615"/>
    <cellStyle name="Input 2 5 2 3 5 3" xfId="18039"/>
    <cellStyle name="Input 2 5 2 3 5 3 2" xfId="46820"/>
    <cellStyle name="Input 2 5 2 3 5 4" xfId="34658"/>
    <cellStyle name="Input 2 5 2 3 5 5" xfId="26003"/>
    <cellStyle name="Input 2 5 2 3 6" xfId="11911"/>
    <cellStyle name="Input 2 5 2 3 6 2" xfId="40832"/>
    <cellStyle name="Input 2 5 2 3 7" xfId="30524"/>
    <cellStyle name="Input 2 5 2 3 8" xfId="22009"/>
    <cellStyle name="Input 2 5 2 4" xfId="1500"/>
    <cellStyle name="Input 2 5 2 4 2" xfId="1501"/>
    <cellStyle name="Input 2 5 2 4 2 2" xfId="5645"/>
    <cellStyle name="Input 2 5 2 4 2 2 2" xfId="13838"/>
    <cellStyle name="Input 2 5 2 4 2 2 2 2" xfId="42620"/>
    <cellStyle name="Input 2 5 2 4 2 2 3" xfId="18044"/>
    <cellStyle name="Input 2 5 2 4 2 2 3 2" xfId="46825"/>
    <cellStyle name="Input 2 5 2 4 2 2 4" xfId="34663"/>
    <cellStyle name="Input 2 5 2 4 2 2 5" xfId="26008"/>
    <cellStyle name="Input 2 5 2 4 2 3" xfId="11906"/>
    <cellStyle name="Input 2 5 2 4 2 3 2" xfId="40827"/>
    <cellStyle name="Input 2 5 2 4 2 4" xfId="30529"/>
    <cellStyle name="Input 2 5 2 4 2 5" xfId="22014"/>
    <cellStyle name="Input 2 5 2 4 3" xfId="1502"/>
    <cellStyle name="Input 2 5 2 4 3 2" xfId="5646"/>
    <cellStyle name="Input 2 5 2 4 3 2 2" xfId="13839"/>
    <cellStyle name="Input 2 5 2 4 3 2 2 2" xfId="42621"/>
    <cellStyle name="Input 2 5 2 4 3 2 3" xfId="18045"/>
    <cellStyle name="Input 2 5 2 4 3 2 3 2" xfId="46826"/>
    <cellStyle name="Input 2 5 2 4 3 2 4" xfId="34664"/>
    <cellStyle name="Input 2 5 2 4 3 2 5" xfId="26009"/>
    <cellStyle name="Input 2 5 2 4 3 3" xfId="11905"/>
    <cellStyle name="Input 2 5 2 4 3 3 2" xfId="40826"/>
    <cellStyle name="Input 2 5 2 4 3 4" xfId="30530"/>
    <cellStyle name="Input 2 5 2 4 3 5" xfId="22015"/>
    <cellStyle name="Input 2 5 2 4 4" xfId="5644"/>
    <cellStyle name="Input 2 5 2 4 4 2" xfId="13837"/>
    <cellStyle name="Input 2 5 2 4 4 2 2" xfId="42619"/>
    <cellStyle name="Input 2 5 2 4 4 3" xfId="18043"/>
    <cellStyle name="Input 2 5 2 4 4 3 2" xfId="46824"/>
    <cellStyle name="Input 2 5 2 4 4 4" xfId="34662"/>
    <cellStyle name="Input 2 5 2 4 4 5" xfId="26007"/>
    <cellStyle name="Input 2 5 2 4 5" xfId="11907"/>
    <cellStyle name="Input 2 5 2 4 5 2" xfId="40828"/>
    <cellStyle name="Input 2 5 2 4 6" xfId="30528"/>
    <cellStyle name="Input 2 5 2 4 7" xfId="22013"/>
    <cellStyle name="Input 2 5 2 5" xfId="1503"/>
    <cellStyle name="Input 2 5 2 5 2" xfId="1504"/>
    <cellStyle name="Input 2 5 2 5 2 2" xfId="5648"/>
    <cellStyle name="Input 2 5 2 5 2 2 2" xfId="13841"/>
    <cellStyle name="Input 2 5 2 5 2 2 2 2" xfId="42623"/>
    <cellStyle name="Input 2 5 2 5 2 2 3" xfId="18047"/>
    <cellStyle name="Input 2 5 2 5 2 2 3 2" xfId="46828"/>
    <cellStyle name="Input 2 5 2 5 2 2 4" xfId="34666"/>
    <cellStyle name="Input 2 5 2 5 2 2 5" xfId="26011"/>
    <cellStyle name="Input 2 5 2 5 2 3" xfId="11903"/>
    <cellStyle name="Input 2 5 2 5 2 3 2" xfId="40824"/>
    <cellStyle name="Input 2 5 2 5 2 4" xfId="30532"/>
    <cellStyle name="Input 2 5 2 5 2 5" xfId="22017"/>
    <cellStyle name="Input 2 5 2 5 3" xfId="1505"/>
    <cellStyle name="Input 2 5 2 5 3 2" xfId="5649"/>
    <cellStyle name="Input 2 5 2 5 3 2 2" xfId="13842"/>
    <cellStyle name="Input 2 5 2 5 3 2 2 2" xfId="42624"/>
    <cellStyle name="Input 2 5 2 5 3 2 3" xfId="18048"/>
    <cellStyle name="Input 2 5 2 5 3 2 3 2" xfId="46829"/>
    <cellStyle name="Input 2 5 2 5 3 2 4" xfId="34667"/>
    <cellStyle name="Input 2 5 2 5 3 2 5" xfId="26012"/>
    <cellStyle name="Input 2 5 2 5 3 3" xfId="11902"/>
    <cellStyle name="Input 2 5 2 5 3 3 2" xfId="40823"/>
    <cellStyle name="Input 2 5 2 5 3 4" xfId="30533"/>
    <cellStyle name="Input 2 5 2 5 3 5" xfId="22018"/>
    <cellStyle name="Input 2 5 2 5 4" xfId="5647"/>
    <cellStyle name="Input 2 5 2 5 4 2" xfId="13840"/>
    <cellStyle name="Input 2 5 2 5 4 2 2" xfId="42622"/>
    <cellStyle name="Input 2 5 2 5 4 3" xfId="18046"/>
    <cellStyle name="Input 2 5 2 5 4 3 2" xfId="46827"/>
    <cellStyle name="Input 2 5 2 5 4 4" xfId="34665"/>
    <cellStyle name="Input 2 5 2 5 4 5" xfId="26010"/>
    <cellStyle name="Input 2 5 2 5 5" xfId="11904"/>
    <cellStyle name="Input 2 5 2 5 5 2" xfId="40825"/>
    <cellStyle name="Input 2 5 2 5 6" xfId="30531"/>
    <cellStyle name="Input 2 5 2 5 7" xfId="22016"/>
    <cellStyle name="Input 2 5 2 6" xfId="1506"/>
    <cellStyle name="Input 2 5 2 6 2" xfId="1507"/>
    <cellStyle name="Input 2 5 2 6 2 2" xfId="5651"/>
    <cellStyle name="Input 2 5 2 6 2 2 2" xfId="13844"/>
    <cellStyle name="Input 2 5 2 6 2 2 2 2" xfId="42626"/>
    <cellStyle name="Input 2 5 2 6 2 2 3" xfId="18050"/>
    <cellStyle name="Input 2 5 2 6 2 2 3 2" xfId="46831"/>
    <cellStyle name="Input 2 5 2 6 2 2 4" xfId="34669"/>
    <cellStyle name="Input 2 5 2 6 2 2 5" xfId="26014"/>
    <cellStyle name="Input 2 5 2 6 2 3" xfId="11900"/>
    <cellStyle name="Input 2 5 2 6 2 3 2" xfId="40821"/>
    <cellStyle name="Input 2 5 2 6 2 4" xfId="30535"/>
    <cellStyle name="Input 2 5 2 6 2 5" xfId="22020"/>
    <cellStyle name="Input 2 5 2 6 3" xfId="1508"/>
    <cellStyle name="Input 2 5 2 6 3 2" xfId="5652"/>
    <cellStyle name="Input 2 5 2 6 3 2 2" xfId="13845"/>
    <cellStyle name="Input 2 5 2 6 3 2 2 2" xfId="42627"/>
    <cellStyle name="Input 2 5 2 6 3 2 3" xfId="18051"/>
    <cellStyle name="Input 2 5 2 6 3 2 3 2" xfId="46832"/>
    <cellStyle name="Input 2 5 2 6 3 2 4" xfId="34670"/>
    <cellStyle name="Input 2 5 2 6 3 2 5" xfId="26015"/>
    <cellStyle name="Input 2 5 2 6 3 3" xfId="11899"/>
    <cellStyle name="Input 2 5 2 6 3 3 2" xfId="40820"/>
    <cellStyle name="Input 2 5 2 6 3 4" xfId="30536"/>
    <cellStyle name="Input 2 5 2 6 3 5" xfId="22021"/>
    <cellStyle name="Input 2 5 2 6 4" xfId="5650"/>
    <cellStyle name="Input 2 5 2 6 4 2" xfId="13843"/>
    <cellStyle name="Input 2 5 2 6 4 2 2" xfId="42625"/>
    <cellStyle name="Input 2 5 2 6 4 3" xfId="18049"/>
    <cellStyle name="Input 2 5 2 6 4 3 2" xfId="46830"/>
    <cellStyle name="Input 2 5 2 6 4 4" xfId="34668"/>
    <cellStyle name="Input 2 5 2 6 4 5" xfId="26013"/>
    <cellStyle name="Input 2 5 2 6 5" xfId="11901"/>
    <cellStyle name="Input 2 5 2 6 5 2" xfId="40822"/>
    <cellStyle name="Input 2 5 2 6 6" xfId="30534"/>
    <cellStyle name="Input 2 5 2 6 7" xfId="22019"/>
    <cellStyle name="Input 2 5 2 7" xfId="1509"/>
    <cellStyle name="Input 2 5 2 7 2" xfId="1510"/>
    <cellStyle name="Input 2 5 2 7 2 2" xfId="5654"/>
    <cellStyle name="Input 2 5 2 7 2 2 2" xfId="13847"/>
    <cellStyle name="Input 2 5 2 7 2 2 2 2" xfId="42629"/>
    <cellStyle name="Input 2 5 2 7 2 2 3" xfId="18053"/>
    <cellStyle name="Input 2 5 2 7 2 2 3 2" xfId="46834"/>
    <cellStyle name="Input 2 5 2 7 2 2 4" xfId="34672"/>
    <cellStyle name="Input 2 5 2 7 2 2 5" xfId="26017"/>
    <cellStyle name="Input 2 5 2 7 2 3" xfId="11897"/>
    <cellStyle name="Input 2 5 2 7 2 3 2" xfId="40818"/>
    <cellStyle name="Input 2 5 2 7 2 4" xfId="30538"/>
    <cellStyle name="Input 2 5 2 7 2 5" xfId="22023"/>
    <cellStyle name="Input 2 5 2 7 3" xfId="1511"/>
    <cellStyle name="Input 2 5 2 7 3 2" xfId="5655"/>
    <cellStyle name="Input 2 5 2 7 3 2 2" xfId="13848"/>
    <cellStyle name="Input 2 5 2 7 3 2 2 2" xfId="42630"/>
    <cellStyle name="Input 2 5 2 7 3 2 3" xfId="18054"/>
    <cellStyle name="Input 2 5 2 7 3 2 3 2" xfId="46835"/>
    <cellStyle name="Input 2 5 2 7 3 2 4" xfId="34673"/>
    <cellStyle name="Input 2 5 2 7 3 2 5" xfId="26018"/>
    <cellStyle name="Input 2 5 2 7 3 3" xfId="11896"/>
    <cellStyle name="Input 2 5 2 7 3 3 2" xfId="40817"/>
    <cellStyle name="Input 2 5 2 7 3 4" xfId="30539"/>
    <cellStyle name="Input 2 5 2 7 3 5" xfId="22024"/>
    <cellStyle name="Input 2 5 2 7 4" xfId="5653"/>
    <cellStyle name="Input 2 5 2 7 4 2" xfId="13846"/>
    <cellStyle name="Input 2 5 2 7 4 2 2" xfId="42628"/>
    <cellStyle name="Input 2 5 2 7 4 3" xfId="18052"/>
    <cellStyle name="Input 2 5 2 7 4 3 2" xfId="46833"/>
    <cellStyle name="Input 2 5 2 7 4 4" xfId="34671"/>
    <cellStyle name="Input 2 5 2 7 4 5" xfId="26016"/>
    <cellStyle name="Input 2 5 2 7 5" xfId="11898"/>
    <cellStyle name="Input 2 5 2 7 5 2" xfId="40819"/>
    <cellStyle name="Input 2 5 2 7 6" xfId="30537"/>
    <cellStyle name="Input 2 5 2 7 7" xfId="22022"/>
    <cellStyle name="Input 2 5 2 8" xfId="1512"/>
    <cellStyle name="Input 2 5 2 8 2" xfId="5656"/>
    <cellStyle name="Input 2 5 2 8 2 2" xfId="13849"/>
    <cellStyle name="Input 2 5 2 8 2 2 2" xfId="42631"/>
    <cellStyle name="Input 2 5 2 8 2 3" xfId="18055"/>
    <cellStyle name="Input 2 5 2 8 2 3 2" xfId="46836"/>
    <cellStyle name="Input 2 5 2 8 2 4" xfId="34674"/>
    <cellStyle name="Input 2 5 2 8 2 5" xfId="26019"/>
    <cellStyle name="Input 2 5 2 8 3" xfId="11895"/>
    <cellStyle name="Input 2 5 2 8 3 2" xfId="40816"/>
    <cellStyle name="Input 2 5 2 8 4" xfId="30540"/>
    <cellStyle name="Input 2 5 2 8 5" xfId="22025"/>
    <cellStyle name="Input 2 5 2 9" xfId="1513"/>
    <cellStyle name="Input 2 5 2 9 2" xfId="5657"/>
    <cellStyle name="Input 2 5 2 9 2 2" xfId="13850"/>
    <cellStyle name="Input 2 5 2 9 2 2 2" xfId="42632"/>
    <cellStyle name="Input 2 5 2 9 2 3" xfId="18056"/>
    <cellStyle name="Input 2 5 2 9 2 3 2" xfId="46837"/>
    <cellStyle name="Input 2 5 2 9 2 4" xfId="34675"/>
    <cellStyle name="Input 2 5 2 9 2 5" xfId="26020"/>
    <cellStyle name="Input 2 5 2 9 3" xfId="11894"/>
    <cellStyle name="Input 2 5 2 9 3 2" xfId="40815"/>
    <cellStyle name="Input 2 5 2 9 4" xfId="30541"/>
    <cellStyle name="Input 2 5 2 9 5" xfId="22026"/>
    <cellStyle name="Input 2 5 3" xfId="280"/>
    <cellStyle name="Input 2 5 3 10" xfId="8788"/>
    <cellStyle name="Input 2 5 3 10 2" xfId="16981"/>
    <cellStyle name="Input 2 5 3 10 2 2" xfId="45763"/>
    <cellStyle name="Input 2 5 3 10 3" xfId="21187"/>
    <cellStyle name="Input 2 5 3 10 3 2" xfId="49968"/>
    <cellStyle name="Input 2 5 3 10 4" xfId="37806"/>
    <cellStyle name="Input 2 5 3 10 5" xfId="29151"/>
    <cellStyle name="Input 2 5 3 11" xfId="5658"/>
    <cellStyle name="Input 2 5 3 11 2" xfId="13851"/>
    <cellStyle name="Input 2 5 3 11 2 2" xfId="42633"/>
    <cellStyle name="Input 2 5 3 11 3" xfId="18057"/>
    <cellStyle name="Input 2 5 3 11 3 2" xfId="46838"/>
    <cellStyle name="Input 2 5 3 11 4" xfId="34676"/>
    <cellStyle name="Input 2 5 3 11 5" xfId="26021"/>
    <cellStyle name="Input 2 5 3 12" xfId="1514"/>
    <cellStyle name="Input 2 5 3 12 2" xfId="30542"/>
    <cellStyle name="Input 2 5 3 13" xfId="11893"/>
    <cellStyle name="Input 2 5 3 13 2" xfId="40814"/>
    <cellStyle name="Input 2 5 3 14" xfId="29357"/>
    <cellStyle name="Input 2 5 3 15" xfId="22027"/>
    <cellStyle name="Input 2 5 3 2" xfId="348"/>
    <cellStyle name="Input 2 5 3 2 10" xfId="8845"/>
    <cellStyle name="Input 2 5 3 2 10 2" xfId="17038"/>
    <cellStyle name="Input 2 5 3 2 10 2 2" xfId="45820"/>
    <cellStyle name="Input 2 5 3 2 10 3" xfId="21244"/>
    <cellStyle name="Input 2 5 3 2 10 3 2" xfId="50025"/>
    <cellStyle name="Input 2 5 3 2 10 4" xfId="37863"/>
    <cellStyle name="Input 2 5 3 2 10 5" xfId="29208"/>
    <cellStyle name="Input 2 5 3 2 11" xfId="5659"/>
    <cellStyle name="Input 2 5 3 2 11 2" xfId="13852"/>
    <cellStyle name="Input 2 5 3 2 11 2 2" xfId="42634"/>
    <cellStyle name="Input 2 5 3 2 11 3" xfId="18058"/>
    <cellStyle name="Input 2 5 3 2 11 3 2" xfId="46839"/>
    <cellStyle name="Input 2 5 3 2 11 4" xfId="34677"/>
    <cellStyle name="Input 2 5 3 2 11 5" xfId="26022"/>
    <cellStyle name="Input 2 5 3 2 12" xfId="1515"/>
    <cellStyle name="Input 2 5 3 2 12 2" xfId="30543"/>
    <cellStyle name="Input 2 5 3 2 13" xfId="11892"/>
    <cellStyle name="Input 2 5 3 2 13 2" xfId="40813"/>
    <cellStyle name="Input 2 5 3 2 14" xfId="29414"/>
    <cellStyle name="Input 2 5 3 2 15" xfId="22028"/>
    <cellStyle name="Input 2 5 3 2 2" xfId="1516"/>
    <cellStyle name="Input 2 5 3 2 2 2" xfId="1517"/>
    <cellStyle name="Input 2 5 3 2 2 2 2" xfId="5661"/>
    <cellStyle name="Input 2 5 3 2 2 2 2 2" xfId="13854"/>
    <cellStyle name="Input 2 5 3 2 2 2 2 2 2" xfId="42636"/>
    <cellStyle name="Input 2 5 3 2 2 2 2 3" xfId="18060"/>
    <cellStyle name="Input 2 5 3 2 2 2 2 3 2" xfId="46841"/>
    <cellStyle name="Input 2 5 3 2 2 2 2 4" xfId="34679"/>
    <cellStyle name="Input 2 5 3 2 2 2 2 5" xfId="26024"/>
    <cellStyle name="Input 2 5 3 2 2 2 3" xfId="11890"/>
    <cellStyle name="Input 2 5 3 2 2 2 3 2" xfId="40811"/>
    <cellStyle name="Input 2 5 3 2 2 2 4" xfId="30545"/>
    <cellStyle name="Input 2 5 3 2 2 2 5" xfId="22030"/>
    <cellStyle name="Input 2 5 3 2 2 3" xfId="1518"/>
    <cellStyle name="Input 2 5 3 2 2 3 2" xfId="5662"/>
    <cellStyle name="Input 2 5 3 2 2 3 2 2" xfId="13855"/>
    <cellStyle name="Input 2 5 3 2 2 3 2 2 2" xfId="42637"/>
    <cellStyle name="Input 2 5 3 2 2 3 2 3" xfId="18061"/>
    <cellStyle name="Input 2 5 3 2 2 3 2 3 2" xfId="46842"/>
    <cellStyle name="Input 2 5 3 2 2 3 2 4" xfId="34680"/>
    <cellStyle name="Input 2 5 3 2 2 3 2 5" xfId="26025"/>
    <cellStyle name="Input 2 5 3 2 2 3 3" xfId="11889"/>
    <cellStyle name="Input 2 5 3 2 2 3 3 2" xfId="40810"/>
    <cellStyle name="Input 2 5 3 2 2 3 4" xfId="30546"/>
    <cellStyle name="Input 2 5 3 2 2 3 5" xfId="22031"/>
    <cellStyle name="Input 2 5 3 2 2 4" xfId="5660"/>
    <cellStyle name="Input 2 5 3 2 2 4 2" xfId="13853"/>
    <cellStyle name="Input 2 5 3 2 2 4 2 2" xfId="42635"/>
    <cellStyle name="Input 2 5 3 2 2 4 3" xfId="18059"/>
    <cellStyle name="Input 2 5 3 2 2 4 3 2" xfId="46840"/>
    <cellStyle name="Input 2 5 3 2 2 4 4" xfId="34678"/>
    <cellStyle name="Input 2 5 3 2 2 4 5" xfId="26023"/>
    <cellStyle name="Input 2 5 3 2 2 5" xfId="11891"/>
    <cellStyle name="Input 2 5 3 2 2 5 2" xfId="40812"/>
    <cellStyle name="Input 2 5 3 2 2 6" xfId="30544"/>
    <cellStyle name="Input 2 5 3 2 2 7" xfId="22029"/>
    <cellStyle name="Input 2 5 3 2 3" xfId="1519"/>
    <cellStyle name="Input 2 5 3 2 3 2" xfId="1520"/>
    <cellStyle name="Input 2 5 3 2 3 2 2" xfId="5664"/>
    <cellStyle name="Input 2 5 3 2 3 2 2 2" xfId="13857"/>
    <cellStyle name="Input 2 5 3 2 3 2 2 2 2" xfId="42639"/>
    <cellStyle name="Input 2 5 3 2 3 2 2 3" xfId="18063"/>
    <cellStyle name="Input 2 5 3 2 3 2 2 3 2" xfId="46844"/>
    <cellStyle name="Input 2 5 3 2 3 2 2 4" xfId="34682"/>
    <cellStyle name="Input 2 5 3 2 3 2 2 5" xfId="26027"/>
    <cellStyle name="Input 2 5 3 2 3 2 3" xfId="11887"/>
    <cellStyle name="Input 2 5 3 2 3 2 3 2" xfId="40808"/>
    <cellStyle name="Input 2 5 3 2 3 2 4" xfId="30548"/>
    <cellStyle name="Input 2 5 3 2 3 2 5" xfId="22033"/>
    <cellStyle name="Input 2 5 3 2 3 3" xfId="1521"/>
    <cellStyle name="Input 2 5 3 2 3 3 2" xfId="5665"/>
    <cellStyle name="Input 2 5 3 2 3 3 2 2" xfId="13858"/>
    <cellStyle name="Input 2 5 3 2 3 3 2 2 2" xfId="42640"/>
    <cellStyle name="Input 2 5 3 2 3 3 2 3" xfId="18064"/>
    <cellStyle name="Input 2 5 3 2 3 3 2 3 2" xfId="46845"/>
    <cellStyle name="Input 2 5 3 2 3 3 2 4" xfId="34683"/>
    <cellStyle name="Input 2 5 3 2 3 3 2 5" xfId="26028"/>
    <cellStyle name="Input 2 5 3 2 3 3 3" xfId="11886"/>
    <cellStyle name="Input 2 5 3 2 3 3 3 2" xfId="40807"/>
    <cellStyle name="Input 2 5 3 2 3 3 4" xfId="30549"/>
    <cellStyle name="Input 2 5 3 2 3 3 5" xfId="22034"/>
    <cellStyle name="Input 2 5 3 2 3 4" xfId="1522"/>
    <cellStyle name="Input 2 5 3 2 3 4 2" xfId="5666"/>
    <cellStyle name="Input 2 5 3 2 3 4 2 2" xfId="13859"/>
    <cellStyle name="Input 2 5 3 2 3 4 2 2 2" xfId="42641"/>
    <cellStyle name="Input 2 5 3 2 3 4 2 3" xfId="18065"/>
    <cellStyle name="Input 2 5 3 2 3 4 2 3 2" xfId="46846"/>
    <cellStyle name="Input 2 5 3 2 3 4 2 4" xfId="34684"/>
    <cellStyle name="Input 2 5 3 2 3 4 2 5" xfId="26029"/>
    <cellStyle name="Input 2 5 3 2 3 4 3" xfId="11885"/>
    <cellStyle name="Input 2 5 3 2 3 4 3 2" xfId="40806"/>
    <cellStyle name="Input 2 5 3 2 3 4 4" xfId="30550"/>
    <cellStyle name="Input 2 5 3 2 3 4 5" xfId="22035"/>
    <cellStyle name="Input 2 5 3 2 3 5" xfId="5663"/>
    <cellStyle name="Input 2 5 3 2 3 5 2" xfId="13856"/>
    <cellStyle name="Input 2 5 3 2 3 5 2 2" xfId="42638"/>
    <cellStyle name="Input 2 5 3 2 3 5 3" xfId="18062"/>
    <cellStyle name="Input 2 5 3 2 3 5 3 2" xfId="46843"/>
    <cellStyle name="Input 2 5 3 2 3 5 4" xfId="34681"/>
    <cellStyle name="Input 2 5 3 2 3 5 5" xfId="26026"/>
    <cellStyle name="Input 2 5 3 2 3 6" xfId="11888"/>
    <cellStyle name="Input 2 5 3 2 3 6 2" xfId="40809"/>
    <cellStyle name="Input 2 5 3 2 3 7" xfId="30547"/>
    <cellStyle name="Input 2 5 3 2 3 8" xfId="22032"/>
    <cellStyle name="Input 2 5 3 2 4" xfId="1523"/>
    <cellStyle name="Input 2 5 3 2 4 2" xfId="1524"/>
    <cellStyle name="Input 2 5 3 2 4 2 2" xfId="5668"/>
    <cellStyle name="Input 2 5 3 2 4 2 2 2" xfId="13861"/>
    <cellStyle name="Input 2 5 3 2 4 2 2 2 2" xfId="42643"/>
    <cellStyle name="Input 2 5 3 2 4 2 2 3" xfId="18067"/>
    <cellStyle name="Input 2 5 3 2 4 2 2 3 2" xfId="46848"/>
    <cellStyle name="Input 2 5 3 2 4 2 2 4" xfId="34686"/>
    <cellStyle name="Input 2 5 3 2 4 2 2 5" xfId="26031"/>
    <cellStyle name="Input 2 5 3 2 4 2 3" xfId="11883"/>
    <cellStyle name="Input 2 5 3 2 4 2 3 2" xfId="40804"/>
    <cellStyle name="Input 2 5 3 2 4 2 4" xfId="30552"/>
    <cellStyle name="Input 2 5 3 2 4 2 5" xfId="22037"/>
    <cellStyle name="Input 2 5 3 2 4 3" xfId="1525"/>
    <cellStyle name="Input 2 5 3 2 4 3 2" xfId="5669"/>
    <cellStyle name="Input 2 5 3 2 4 3 2 2" xfId="13862"/>
    <cellStyle name="Input 2 5 3 2 4 3 2 2 2" xfId="42644"/>
    <cellStyle name="Input 2 5 3 2 4 3 2 3" xfId="18068"/>
    <cellStyle name="Input 2 5 3 2 4 3 2 3 2" xfId="46849"/>
    <cellStyle name="Input 2 5 3 2 4 3 2 4" xfId="34687"/>
    <cellStyle name="Input 2 5 3 2 4 3 2 5" xfId="26032"/>
    <cellStyle name="Input 2 5 3 2 4 3 3" xfId="11882"/>
    <cellStyle name="Input 2 5 3 2 4 3 3 2" xfId="40803"/>
    <cellStyle name="Input 2 5 3 2 4 3 4" xfId="30553"/>
    <cellStyle name="Input 2 5 3 2 4 3 5" xfId="22038"/>
    <cellStyle name="Input 2 5 3 2 4 4" xfId="5667"/>
    <cellStyle name="Input 2 5 3 2 4 4 2" xfId="13860"/>
    <cellStyle name="Input 2 5 3 2 4 4 2 2" xfId="42642"/>
    <cellStyle name="Input 2 5 3 2 4 4 3" xfId="18066"/>
    <cellStyle name="Input 2 5 3 2 4 4 3 2" xfId="46847"/>
    <cellStyle name="Input 2 5 3 2 4 4 4" xfId="34685"/>
    <cellStyle name="Input 2 5 3 2 4 4 5" xfId="26030"/>
    <cellStyle name="Input 2 5 3 2 4 5" xfId="11884"/>
    <cellStyle name="Input 2 5 3 2 4 5 2" xfId="40805"/>
    <cellStyle name="Input 2 5 3 2 4 6" xfId="30551"/>
    <cellStyle name="Input 2 5 3 2 4 7" xfId="22036"/>
    <cellStyle name="Input 2 5 3 2 5" xfId="1526"/>
    <cellStyle name="Input 2 5 3 2 5 2" xfId="1527"/>
    <cellStyle name="Input 2 5 3 2 5 2 2" xfId="5671"/>
    <cellStyle name="Input 2 5 3 2 5 2 2 2" xfId="13864"/>
    <cellStyle name="Input 2 5 3 2 5 2 2 2 2" xfId="42646"/>
    <cellStyle name="Input 2 5 3 2 5 2 2 3" xfId="18070"/>
    <cellStyle name="Input 2 5 3 2 5 2 2 3 2" xfId="46851"/>
    <cellStyle name="Input 2 5 3 2 5 2 2 4" xfId="34689"/>
    <cellStyle name="Input 2 5 3 2 5 2 2 5" xfId="26034"/>
    <cellStyle name="Input 2 5 3 2 5 2 3" xfId="11880"/>
    <cellStyle name="Input 2 5 3 2 5 2 3 2" xfId="40801"/>
    <cellStyle name="Input 2 5 3 2 5 2 4" xfId="30555"/>
    <cellStyle name="Input 2 5 3 2 5 2 5" xfId="22040"/>
    <cellStyle name="Input 2 5 3 2 5 3" xfId="1528"/>
    <cellStyle name="Input 2 5 3 2 5 3 2" xfId="5672"/>
    <cellStyle name="Input 2 5 3 2 5 3 2 2" xfId="13865"/>
    <cellStyle name="Input 2 5 3 2 5 3 2 2 2" xfId="42647"/>
    <cellStyle name="Input 2 5 3 2 5 3 2 3" xfId="18071"/>
    <cellStyle name="Input 2 5 3 2 5 3 2 3 2" xfId="46852"/>
    <cellStyle name="Input 2 5 3 2 5 3 2 4" xfId="34690"/>
    <cellStyle name="Input 2 5 3 2 5 3 2 5" xfId="26035"/>
    <cellStyle name="Input 2 5 3 2 5 3 3" xfId="11879"/>
    <cellStyle name="Input 2 5 3 2 5 3 3 2" xfId="40800"/>
    <cellStyle name="Input 2 5 3 2 5 3 4" xfId="30556"/>
    <cellStyle name="Input 2 5 3 2 5 3 5" xfId="22041"/>
    <cellStyle name="Input 2 5 3 2 5 4" xfId="5670"/>
    <cellStyle name="Input 2 5 3 2 5 4 2" xfId="13863"/>
    <cellStyle name="Input 2 5 3 2 5 4 2 2" xfId="42645"/>
    <cellStyle name="Input 2 5 3 2 5 4 3" xfId="18069"/>
    <cellStyle name="Input 2 5 3 2 5 4 3 2" xfId="46850"/>
    <cellStyle name="Input 2 5 3 2 5 4 4" xfId="34688"/>
    <cellStyle name="Input 2 5 3 2 5 4 5" xfId="26033"/>
    <cellStyle name="Input 2 5 3 2 5 5" xfId="11881"/>
    <cellStyle name="Input 2 5 3 2 5 5 2" xfId="40802"/>
    <cellStyle name="Input 2 5 3 2 5 6" xfId="30554"/>
    <cellStyle name="Input 2 5 3 2 5 7" xfId="22039"/>
    <cellStyle name="Input 2 5 3 2 6" xfId="1529"/>
    <cellStyle name="Input 2 5 3 2 6 2" xfId="1530"/>
    <cellStyle name="Input 2 5 3 2 6 2 2" xfId="5674"/>
    <cellStyle name="Input 2 5 3 2 6 2 2 2" xfId="13867"/>
    <cellStyle name="Input 2 5 3 2 6 2 2 2 2" xfId="42649"/>
    <cellStyle name="Input 2 5 3 2 6 2 2 3" xfId="18073"/>
    <cellStyle name="Input 2 5 3 2 6 2 2 3 2" xfId="46854"/>
    <cellStyle name="Input 2 5 3 2 6 2 2 4" xfId="34692"/>
    <cellStyle name="Input 2 5 3 2 6 2 2 5" xfId="26037"/>
    <cellStyle name="Input 2 5 3 2 6 2 3" xfId="11877"/>
    <cellStyle name="Input 2 5 3 2 6 2 3 2" xfId="40798"/>
    <cellStyle name="Input 2 5 3 2 6 2 4" xfId="30558"/>
    <cellStyle name="Input 2 5 3 2 6 2 5" xfId="22043"/>
    <cellStyle name="Input 2 5 3 2 6 3" xfId="1531"/>
    <cellStyle name="Input 2 5 3 2 6 3 2" xfId="5675"/>
    <cellStyle name="Input 2 5 3 2 6 3 2 2" xfId="13868"/>
    <cellStyle name="Input 2 5 3 2 6 3 2 2 2" xfId="42650"/>
    <cellStyle name="Input 2 5 3 2 6 3 2 3" xfId="18074"/>
    <cellStyle name="Input 2 5 3 2 6 3 2 3 2" xfId="46855"/>
    <cellStyle name="Input 2 5 3 2 6 3 2 4" xfId="34693"/>
    <cellStyle name="Input 2 5 3 2 6 3 2 5" xfId="26038"/>
    <cellStyle name="Input 2 5 3 2 6 3 3" xfId="11876"/>
    <cellStyle name="Input 2 5 3 2 6 3 3 2" xfId="40797"/>
    <cellStyle name="Input 2 5 3 2 6 3 4" xfId="30559"/>
    <cellStyle name="Input 2 5 3 2 6 3 5" xfId="22044"/>
    <cellStyle name="Input 2 5 3 2 6 4" xfId="5673"/>
    <cellStyle name="Input 2 5 3 2 6 4 2" xfId="13866"/>
    <cellStyle name="Input 2 5 3 2 6 4 2 2" xfId="42648"/>
    <cellStyle name="Input 2 5 3 2 6 4 3" xfId="18072"/>
    <cellStyle name="Input 2 5 3 2 6 4 3 2" xfId="46853"/>
    <cellStyle name="Input 2 5 3 2 6 4 4" xfId="34691"/>
    <cellStyle name="Input 2 5 3 2 6 4 5" xfId="26036"/>
    <cellStyle name="Input 2 5 3 2 6 5" xfId="11878"/>
    <cellStyle name="Input 2 5 3 2 6 5 2" xfId="40799"/>
    <cellStyle name="Input 2 5 3 2 6 6" xfId="30557"/>
    <cellStyle name="Input 2 5 3 2 6 7" xfId="22042"/>
    <cellStyle name="Input 2 5 3 2 7" xfId="1532"/>
    <cellStyle name="Input 2 5 3 2 7 2" xfId="5676"/>
    <cellStyle name="Input 2 5 3 2 7 2 2" xfId="13869"/>
    <cellStyle name="Input 2 5 3 2 7 2 2 2" xfId="42651"/>
    <cellStyle name="Input 2 5 3 2 7 2 3" xfId="18075"/>
    <cellStyle name="Input 2 5 3 2 7 2 3 2" xfId="46856"/>
    <cellStyle name="Input 2 5 3 2 7 2 4" xfId="34694"/>
    <cellStyle name="Input 2 5 3 2 7 2 5" xfId="26039"/>
    <cellStyle name="Input 2 5 3 2 7 3" xfId="11875"/>
    <cellStyle name="Input 2 5 3 2 7 3 2" xfId="40796"/>
    <cellStyle name="Input 2 5 3 2 7 4" xfId="30560"/>
    <cellStyle name="Input 2 5 3 2 7 5" xfId="22045"/>
    <cellStyle name="Input 2 5 3 2 8" xfId="1533"/>
    <cellStyle name="Input 2 5 3 2 8 2" xfId="5677"/>
    <cellStyle name="Input 2 5 3 2 8 2 2" xfId="13870"/>
    <cellStyle name="Input 2 5 3 2 8 2 2 2" xfId="42652"/>
    <cellStyle name="Input 2 5 3 2 8 2 3" xfId="18076"/>
    <cellStyle name="Input 2 5 3 2 8 2 3 2" xfId="46857"/>
    <cellStyle name="Input 2 5 3 2 8 2 4" xfId="34695"/>
    <cellStyle name="Input 2 5 3 2 8 2 5" xfId="26040"/>
    <cellStyle name="Input 2 5 3 2 8 3" xfId="11874"/>
    <cellStyle name="Input 2 5 3 2 8 3 2" xfId="40795"/>
    <cellStyle name="Input 2 5 3 2 8 4" xfId="30561"/>
    <cellStyle name="Input 2 5 3 2 8 5" xfId="22046"/>
    <cellStyle name="Input 2 5 3 2 9" xfId="1534"/>
    <cellStyle name="Input 2 5 3 2 9 2" xfId="5678"/>
    <cellStyle name="Input 2 5 3 2 9 2 2" xfId="13871"/>
    <cellStyle name="Input 2 5 3 2 9 2 2 2" xfId="42653"/>
    <cellStyle name="Input 2 5 3 2 9 2 3" xfId="18077"/>
    <cellStyle name="Input 2 5 3 2 9 2 3 2" xfId="46858"/>
    <cellStyle name="Input 2 5 3 2 9 2 4" xfId="34696"/>
    <cellStyle name="Input 2 5 3 2 9 2 5" xfId="26041"/>
    <cellStyle name="Input 2 5 3 2 9 3" xfId="11873"/>
    <cellStyle name="Input 2 5 3 2 9 3 2" xfId="40794"/>
    <cellStyle name="Input 2 5 3 2 9 4" xfId="30562"/>
    <cellStyle name="Input 2 5 3 2 9 5" xfId="22047"/>
    <cellStyle name="Input 2 5 3 3" xfId="1535"/>
    <cellStyle name="Input 2 5 3 3 2" xfId="1536"/>
    <cellStyle name="Input 2 5 3 3 2 2" xfId="5680"/>
    <cellStyle name="Input 2 5 3 3 2 2 2" xfId="13873"/>
    <cellStyle name="Input 2 5 3 3 2 2 2 2" xfId="42655"/>
    <cellStyle name="Input 2 5 3 3 2 2 3" xfId="18079"/>
    <cellStyle name="Input 2 5 3 3 2 2 3 2" xfId="46860"/>
    <cellStyle name="Input 2 5 3 3 2 2 4" xfId="34698"/>
    <cellStyle name="Input 2 5 3 3 2 2 5" xfId="26043"/>
    <cellStyle name="Input 2 5 3 3 2 3" xfId="11871"/>
    <cellStyle name="Input 2 5 3 3 2 3 2" xfId="40792"/>
    <cellStyle name="Input 2 5 3 3 2 4" xfId="30564"/>
    <cellStyle name="Input 2 5 3 3 2 5" xfId="22049"/>
    <cellStyle name="Input 2 5 3 3 3" xfId="1537"/>
    <cellStyle name="Input 2 5 3 3 3 2" xfId="5681"/>
    <cellStyle name="Input 2 5 3 3 3 2 2" xfId="13874"/>
    <cellStyle name="Input 2 5 3 3 3 2 2 2" xfId="42656"/>
    <cellStyle name="Input 2 5 3 3 3 2 3" xfId="18080"/>
    <cellStyle name="Input 2 5 3 3 3 2 3 2" xfId="46861"/>
    <cellStyle name="Input 2 5 3 3 3 2 4" xfId="34699"/>
    <cellStyle name="Input 2 5 3 3 3 2 5" xfId="26044"/>
    <cellStyle name="Input 2 5 3 3 3 3" xfId="11870"/>
    <cellStyle name="Input 2 5 3 3 3 3 2" xfId="40791"/>
    <cellStyle name="Input 2 5 3 3 3 4" xfId="30565"/>
    <cellStyle name="Input 2 5 3 3 3 5" xfId="22050"/>
    <cellStyle name="Input 2 5 3 3 4" xfId="1538"/>
    <cellStyle name="Input 2 5 3 3 4 2" xfId="5682"/>
    <cellStyle name="Input 2 5 3 3 4 2 2" xfId="13875"/>
    <cellStyle name="Input 2 5 3 3 4 2 2 2" xfId="42657"/>
    <cellStyle name="Input 2 5 3 3 4 2 3" xfId="18081"/>
    <cellStyle name="Input 2 5 3 3 4 2 3 2" xfId="46862"/>
    <cellStyle name="Input 2 5 3 3 4 2 4" xfId="34700"/>
    <cellStyle name="Input 2 5 3 3 4 2 5" xfId="26045"/>
    <cellStyle name="Input 2 5 3 3 4 3" xfId="11869"/>
    <cellStyle name="Input 2 5 3 3 4 3 2" xfId="40790"/>
    <cellStyle name="Input 2 5 3 3 4 4" xfId="30566"/>
    <cellStyle name="Input 2 5 3 3 4 5" xfId="22051"/>
    <cellStyle name="Input 2 5 3 3 5" xfId="5679"/>
    <cellStyle name="Input 2 5 3 3 5 2" xfId="13872"/>
    <cellStyle name="Input 2 5 3 3 5 2 2" xfId="42654"/>
    <cellStyle name="Input 2 5 3 3 5 3" xfId="18078"/>
    <cellStyle name="Input 2 5 3 3 5 3 2" xfId="46859"/>
    <cellStyle name="Input 2 5 3 3 5 4" xfId="34697"/>
    <cellStyle name="Input 2 5 3 3 5 5" xfId="26042"/>
    <cellStyle name="Input 2 5 3 3 6" xfId="11872"/>
    <cellStyle name="Input 2 5 3 3 6 2" xfId="40793"/>
    <cellStyle name="Input 2 5 3 3 7" xfId="30563"/>
    <cellStyle name="Input 2 5 3 3 8" xfId="22048"/>
    <cellStyle name="Input 2 5 3 4" xfId="1539"/>
    <cellStyle name="Input 2 5 3 4 2" xfId="1540"/>
    <cellStyle name="Input 2 5 3 4 2 2" xfId="5684"/>
    <cellStyle name="Input 2 5 3 4 2 2 2" xfId="13877"/>
    <cellStyle name="Input 2 5 3 4 2 2 2 2" xfId="42659"/>
    <cellStyle name="Input 2 5 3 4 2 2 3" xfId="18083"/>
    <cellStyle name="Input 2 5 3 4 2 2 3 2" xfId="46864"/>
    <cellStyle name="Input 2 5 3 4 2 2 4" xfId="34702"/>
    <cellStyle name="Input 2 5 3 4 2 2 5" xfId="26047"/>
    <cellStyle name="Input 2 5 3 4 2 3" xfId="11867"/>
    <cellStyle name="Input 2 5 3 4 2 3 2" xfId="40788"/>
    <cellStyle name="Input 2 5 3 4 2 4" xfId="30568"/>
    <cellStyle name="Input 2 5 3 4 2 5" xfId="22053"/>
    <cellStyle name="Input 2 5 3 4 3" xfId="1541"/>
    <cellStyle name="Input 2 5 3 4 3 2" xfId="5685"/>
    <cellStyle name="Input 2 5 3 4 3 2 2" xfId="13878"/>
    <cellStyle name="Input 2 5 3 4 3 2 2 2" xfId="42660"/>
    <cellStyle name="Input 2 5 3 4 3 2 3" xfId="18084"/>
    <cellStyle name="Input 2 5 3 4 3 2 3 2" xfId="46865"/>
    <cellStyle name="Input 2 5 3 4 3 2 4" xfId="34703"/>
    <cellStyle name="Input 2 5 3 4 3 2 5" xfId="26048"/>
    <cellStyle name="Input 2 5 3 4 3 3" xfId="11866"/>
    <cellStyle name="Input 2 5 3 4 3 3 2" xfId="40787"/>
    <cellStyle name="Input 2 5 3 4 3 4" xfId="30569"/>
    <cellStyle name="Input 2 5 3 4 3 5" xfId="22054"/>
    <cellStyle name="Input 2 5 3 4 4" xfId="5683"/>
    <cellStyle name="Input 2 5 3 4 4 2" xfId="13876"/>
    <cellStyle name="Input 2 5 3 4 4 2 2" xfId="42658"/>
    <cellStyle name="Input 2 5 3 4 4 3" xfId="18082"/>
    <cellStyle name="Input 2 5 3 4 4 3 2" xfId="46863"/>
    <cellStyle name="Input 2 5 3 4 4 4" xfId="34701"/>
    <cellStyle name="Input 2 5 3 4 4 5" xfId="26046"/>
    <cellStyle name="Input 2 5 3 4 5" xfId="11868"/>
    <cellStyle name="Input 2 5 3 4 5 2" xfId="40789"/>
    <cellStyle name="Input 2 5 3 4 6" xfId="30567"/>
    <cellStyle name="Input 2 5 3 4 7" xfId="22052"/>
    <cellStyle name="Input 2 5 3 5" xfId="1542"/>
    <cellStyle name="Input 2 5 3 5 2" xfId="1543"/>
    <cellStyle name="Input 2 5 3 5 2 2" xfId="5687"/>
    <cellStyle name="Input 2 5 3 5 2 2 2" xfId="13880"/>
    <cellStyle name="Input 2 5 3 5 2 2 2 2" xfId="42662"/>
    <cellStyle name="Input 2 5 3 5 2 2 3" xfId="18086"/>
    <cellStyle name="Input 2 5 3 5 2 2 3 2" xfId="46867"/>
    <cellStyle name="Input 2 5 3 5 2 2 4" xfId="34705"/>
    <cellStyle name="Input 2 5 3 5 2 2 5" xfId="26050"/>
    <cellStyle name="Input 2 5 3 5 2 3" xfId="11864"/>
    <cellStyle name="Input 2 5 3 5 2 3 2" xfId="40785"/>
    <cellStyle name="Input 2 5 3 5 2 4" xfId="30571"/>
    <cellStyle name="Input 2 5 3 5 2 5" xfId="22056"/>
    <cellStyle name="Input 2 5 3 5 3" xfId="1544"/>
    <cellStyle name="Input 2 5 3 5 3 2" xfId="5688"/>
    <cellStyle name="Input 2 5 3 5 3 2 2" xfId="13881"/>
    <cellStyle name="Input 2 5 3 5 3 2 2 2" xfId="42663"/>
    <cellStyle name="Input 2 5 3 5 3 2 3" xfId="18087"/>
    <cellStyle name="Input 2 5 3 5 3 2 3 2" xfId="46868"/>
    <cellStyle name="Input 2 5 3 5 3 2 4" xfId="34706"/>
    <cellStyle name="Input 2 5 3 5 3 2 5" xfId="26051"/>
    <cellStyle name="Input 2 5 3 5 3 3" xfId="11863"/>
    <cellStyle name="Input 2 5 3 5 3 3 2" xfId="40784"/>
    <cellStyle name="Input 2 5 3 5 3 4" xfId="30572"/>
    <cellStyle name="Input 2 5 3 5 3 5" xfId="22057"/>
    <cellStyle name="Input 2 5 3 5 4" xfId="5686"/>
    <cellStyle name="Input 2 5 3 5 4 2" xfId="13879"/>
    <cellStyle name="Input 2 5 3 5 4 2 2" xfId="42661"/>
    <cellStyle name="Input 2 5 3 5 4 3" xfId="18085"/>
    <cellStyle name="Input 2 5 3 5 4 3 2" xfId="46866"/>
    <cellStyle name="Input 2 5 3 5 4 4" xfId="34704"/>
    <cellStyle name="Input 2 5 3 5 4 5" xfId="26049"/>
    <cellStyle name="Input 2 5 3 5 5" xfId="11865"/>
    <cellStyle name="Input 2 5 3 5 5 2" xfId="40786"/>
    <cellStyle name="Input 2 5 3 5 6" xfId="30570"/>
    <cellStyle name="Input 2 5 3 5 7" xfId="22055"/>
    <cellStyle name="Input 2 5 3 6" xfId="1545"/>
    <cellStyle name="Input 2 5 3 6 2" xfId="1546"/>
    <cellStyle name="Input 2 5 3 6 2 2" xfId="5690"/>
    <cellStyle name="Input 2 5 3 6 2 2 2" xfId="13883"/>
    <cellStyle name="Input 2 5 3 6 2 2 2 2" xfId="42665"/>
    <cellStyle name="Input 2 5 3 6 2 2 3" xfId="18089"/>
    <cellStyle name="Input 2 5 3 6 2 2 3 2" xfId="46870"/>
    <cellStyle name="Input 2 5 3 6 2 2 4" xfId="34708"/>
    <cellStyle name="Input 2 5 3 6 2 2 5" xfId="26053"/>
    <cellStyle name="Input 2 5 3 6 2 3" xfId="11861"/>
    <cellStyle name="Input 2 5 3 6 2 3 2" xfId="40782"/>
    <cellStyle name="Input 2 5 3 6 2 4" xfId="30574"/>
    <cellStyle name="Input 2 5 3 6 2 5" xfId="22059"/>
    <cellStyle name="Input 2 5 3 6 3" xfId="1547"/>
    <cellStyle name="Input 2 5 3 6 3 2" xfId="5691"/>
    <cellStyle name="Input 2 5 3 6 3 2 2" xfId="13884"/>
    <cellStyle name="Input 2 5 3 6 3 2 2 2" xfId="42666"/>
    <cellStyle name="Input 2 5 3 6 3 2 3" xfId="18090"/>
    <cellStyle name="Input 2 5 3 6 3 2 3 2" xfId="46871"/>
    <cellStyle name="Input 2 5 3 6 3 2 4" xfId="34709"/>
    <cellStyle name="Input 2 5 3 6 3 2 5" xfId="26054"/>
    <cellStyle name="Input 2 5 3 6 3 3" xfId="11860"/>
    <cellStyle name="Input 2 5 3 6 3 3 2" xfId="40781"/>
    <cellStyle name="Input 2 5 3 6 3 4" xfId="30575"/>
    <cellStyle name="Input 2 5 3 6 3 5" xfId="22060"/>
    <cellStyle name="Input 2 5 3 6 4" xfId="5689"/>
    <cellStyle name="Input 2 5 3 6 4 2" xfId="13882"/>
    <cellStyle name="Input 2 5 3 6 4 2 2" xfId="42664"/>
    <cellStyle name="Input 2 5 3 6 4 3" xfId="18088"/>
    <cellStyle name="Input 2 5 3 6 4 3 2" xfId="46869"/>
    <cellStyle name="Input 2 5 3 6 4 4" xfId="34707"/>
    <cellStyle name="Input 2 5 3 6 4 5" xfId="26052"/>
    <cellStyle name="Input 2 5 3 6 5" xfId="11862"/>
    <cellStyle name="Input 2 5 3 6 5 2" xfId="40783"/>
    <cellStyle name="Input 2 5 3 6 6" xfId="30573"/>
    <cellStyle name="Input 2 5 3 6 7" xfId="22058"/>
    <cellStyle name="Input 2 5 3 7" xfId="1548"/>
    <cellStyle name="Input 2 5 3 7 2" xfId="1549"/>
    <cellStyle name="Input 2 5 3 7 2 2" xfId="5693"/>
    <cellStyle name="Input 2 5 3 7 2 2 2" xfId="13886"/>
    <cellStyle name="Input 2 5 3 7 2 2 2 2" xfId="42668"/>
    <cellStyle name="Input 2 5 3 7 2 2 3" xfId="18092"/>
    <cellStyle name="Input 2 5 3 7 2 2 3 2" xfId="46873"/>
    <cellStyle name="Input 2 5 3 7 2 2 4" xfId="34711"/>
    <cellStyle name="Input 2 5 3 7 2 2 5" xfId="26056"/>
    <cellStyle name="Input 2 5 3 7 2 3" xfId="11858"/>
    <cellStyle name="Input 2 5 3 7 2 3 2" xfId="40779"/>
    <cellStyle name="Input 2 5 3 7 2 4" xfId="30577"/>
    <cellStyle name="Input 2 5 3 7 2 5" xfId="22062"/>
    <cellStyle name="Input 2 5 3 7 3" xfId="1550"/>
    <cellStyle name="Input 2 5 3 7 3 2" xfId="5694"/>
    <cellStyle name="Input 2 5 3 7 3 2 2" xfId="13887"/>
    <cellStyle name="Input 2 5 3 7 3 2 2 2" xfId="42669"/>
    <cellStyle name="Input 2 5 3 7 3 2 3" xfId="18093"/>
    <cellStyle name="Input 2 5 3 7 3 2 3 2" xfId="46874"/>
    <cellStyle name="Input 2 5 3 7 3 2 4" xfId="34712"/>
    <cellStyle name="Input 2 5 3 7 3 2 5" xfId="26057"/>
    <cellStyle name="Input 2 5 3 7 3 3" xfId="11857"/>
    <cellStyle name="Input 2 5 3 7 3 3 2" xfId="40778"/>
    <cellStyle name="Input 2 5 3 7 3 4" xfId="30578"/>
    <cellStyle name="Input 2 5 3 7 3 5" xfId="22063"/>
    <cellStyle name="Input 2 5 3 7 4" xfId="5692"/>
    <cellStyle name="Input 2 5 3 7 4 2" xfId="13885"/>
    <cellStyle name="Input 2 5 3 7 4 2 2" xfId="42667"/>
    <cellStyle name="Input 2 5 3 7 4 3" xfId="18091"/>
    <cellStyle name="Input 2 5 3 7 4 3 2" xfId="46872"/>
    <cellStyle name="Input 2 5 3 7 4 4" xfId="34710"/>
    <cellStyle name="Input 2 5 3 7 4 5" xfId="26055"/>
    <cellStyle name="Input 2 5 3 7 5" xfId="11859"/>
    <cellStyle name="Input 2 5 3 7 5 2" xfId="40780"/>
    <cellStyle name="Input 2 5 3 7 6" xfId="30576"/>
    <cellStyle name="Input 2 5 3 7 7" xfId="22061"/>
    <cellStyle name="Input 2 5 3 8" xfId="1551"/>
    <cellStyle name="Input 2 5 3 8 2" xfId="5695"/>
    <cellStyle name="Input 2 5 3 8 2 2" xfId="13888"/>
    <cellStyle name="Input 2 5 3 8 2 2 2" xfId="42670"/>
    <cellStyle name="Input 2 5 3 8 2 3" xfId="18094"/>
    <cellStyle name="Input 2 5 3 8 2 3 2" xfId="46875"/>
    <cellStyle name="Input 2 5 3 8 2 4" xfId="34713"/>
    <cellStyle name="Input 2 5 3 8 2 5" xfId="26058"/>
    <cellStyle name="Input 2 5 3 8 3" xfId="11856"/>
    <cellStyle name="Input 2 5 3 8 3 2" xfId="40777"/>
    <cellStyle name="Input 2 5 3 8 4" xfId="30579"/>
    <cellStyle name="Input 2 5 3 8 5" xfId="22064"/>
    <cellStyle name="Input 2 5 3 9" xfId="1552"/>
    <cellStyle name="Input 2 5 3 9 2" xfId="5696"/>
    <cellStyle name="Input 2 5 3 9 2 2" xfId="13889"/>
    <cellStyle name="Input 2 5 3 9 2 2 2" xfId="42671"/>
    <cellStyle name="Input 2 5 3 9 2 3" xfId="18095"/>
    <cellStyle name="Input 2 5 3 9 2 3 2" xfId="46876"/>
    <cellStyle name="Input 2 5 3 9 2 4" xfId="34714"/>
    <cellStyle name="Input 2 5 3 9 2 5" xfId="26059"/>
    <cellStyle name="Input 2 5 3 9 3" xfId="11855"/>
    <cellStyle name="Input 2 5 3 9 3 2" xfId="40776"/>
    <cellStyle name="Input 2 5 3 9 4" xfId="30580"/>
    <cellStyle name="Input 2 5 3 9 5" xfId="22065"/>
    <cellStyle name="Input 2 5 4" xfId="349"/>
    <cellStyle name="Input 2 5 4 10" xfId="8846"/>
    <cellStyle name="Input 2 5 4 10 2" xfId="17039"/>
    <cellStyle name="Input 2 5 4 10 2 2" xfId="45821"/>
    <cellStyle name="Input 2 5 4 10 3" xfId="21245"/>
    <cellStyle name="Input 2 5 4 10 3 2" xfId="50026"/>
    <cellStyle name="Input 2 5 4 10 4" xfId="37864"/>
    <cellStyle name="Input 2 5 4 10 5" xfId="29209"/>
    <cellStyle name="Input 2 5 4 11" xfId="5697"/>
    <cellStyle name="Input 2 5 4 11 2" xfId="13890"/>
    <cellStyle name="Input 2 5 4 11 2 2" xfId="42672"/>
    <cellStyle name="Input 2 5 4 11 3" xfId="18096"/>
    <cellStyle name="Input 2 5 4 11 3 2" xfId="46877"/>
    <cellStyle name="Input 2 5 4 11 4" xfId="34715"/>
    <cellStyle name="Input 2 5 4 11 5" xfId="26060"/>
    <cellStyle name="Input 2 5 4 12" xfId="1553"/>
    <cellStyle name="Input 2 5 4 12 2" xfId="30581"/>
    <cellStyle name="Input 2 5 4 13" xfId="11854"/>
    <cellStyle name="Input 2 5 4 13 2" xfId="40775"/>
    <cellStyle name="Input 2 5 4 14" xfId="29415"/>
    <cellStyle name="Input 2 5 4 15" xfId="22066"/>
    <cellStyle name="Input 2 5 4 2" xfId="1554"/>
    <cellStyle name="Input 2 5 4 2 2" xfId="1555"/>
    <cellStyle name="Input 2 5 4 2 2 2" xfId="5699"/>
    <cellStyle name="Input 2 5 4 2 2 2 2" xfId="13892"/>
    <cellStyle name="Input 2 5 4 2 2 2 2 2" xfId="42674"/>
    <cellStyle name="Input 2 5 4 2 2 2 3" xfId="18098"/>
    <cellStyle name="Input 2 5 4 2 2 2 3 2" xfId="46879"/>
    <cellStyle name="Input 2 5 4 2 2 2 4" xfId="34717"/>
    <cellStyle name="Input 2 5 4 2 2 2 5" xfId="26062"/>
    <cellStyle name="Input 2 5 4 2 2 3" xfId="11852"/>
    <cellStyle name="Input 2 5 4 2 2 3 2" xfId="40773"/>
    <cellStyle name="Input 2 5 4 2 2 4" xfId="30583"/>
    <cellStyle name="Input 2 5 4 2 2 5" xfId="22068"/>
    <cellStyle name="Input 2 5 4 2 3" xfId="1556"/>
    <cellStyle name="Input 2 5 4 2 3 2" xfId="5700"/>
    <cellStyle name="Input 2 5 4 2 3 2 2" xfId="13893"/>
    <cellStyle name="Input 2 5 4 2 3 2 2 2" xfId="42675"/>
    <cellStyle name="Input 2 5 4 2 3 2 3" xfId="18099"/>
    <cellStyle name="Input 2 5 4 2 3 2 3 2" xfId="46880"/>
    <cellStyle name="Input 2 5 4 2 3 2 4" xfId="34718"/>
    <cellStyle name="Input 2 5 4 2 3 2 5" xfId="26063"/>
    <cellStyle name="Input 2 5 4 2 3 3" xfId="11851"/>
    <cellStyle name="Input 2 5 4 2 3 3 2" xfId="40772"/>
    <cellStyle name="Input 2 5 4 2 3 4" xfId="30584"/>
    <cellStyle name="Input 2 5 4 2 3 5" xfId="22069"/>
    <cellStyle name="Input 2 5 4 2 4" xfId="5698"/>
    <cellStyle name="Input 2 5 4 2 4 2" xfId="13891"/>
    <cellStyle name="Input 2 5 4 2 4 2 2" xfId="42673"/>
    <cellStyle name="Input 2 5 4 2 4 3" xfId="18097"/>
    <cellStyle name="Input 2 5 4 2 4 3 2" xfId="46878"/>
    <cellStyle name="Input 2 5 4 2 4 4" xfId="34716"/>
    <cellStyle name="Input 2 5 4 2 4 5" xfId="26061"/>
    <cellStyle name="Input 2 5 4 2 5" xfId="11853"/>
    <cellStyle name="Input 2 5 4 2 5 2" xfId="40774"/>
    <cellStyle name="Input 2 5 4 2 6" xfId="30582"/>
    <cellStyle name="Input 2 5 4 2 7" xfId="22067"/>
    <cellStyle name="Input 2 5 4 3" xfId="1557"/>
    <cellStyle name="Input 2 5 4 3 2" xfId="1558"/>
    <cellStyle name="Input 2 5 4 3 2 2" xfId="5702"/>
    <cellStyle name="Input 2 5 4 3 2 2 2" xfId="13895"/>
    <cellStyle name="Input 2 5 4 3 2 2 2 2" xfId="42677"/>
    <cellStyle name="Input 2 5 4 3 2 2 3" xfId="18101"/>
    <cellStyle name="Input 2 5 4 3 2 2 3 2" xfId="46882"/>
    <cellStyle name="Input 2 5 4 3 2 2 4" xfId="34720"/>
    <cellStyle name="Input 2 5 4 3 2 2 5" xfId="26065"/>
    <cellStyle name="Input 2 5 4 3 2 3" xfId="11849"/>
    <cellStyle name="Input 2 5 4 3 2 3 2" xfId="40770"/>
    <cellStyle name="Input 2 5 4 3 2 4" xfId="30586"/>
    <cellStyle name="Input 2 5 4 3 2 5" xfId="22071"/>
    <cellStyle name="Input 2 5 4 3 3" xfId="1559"/>
    <cellStyle name="Input 2 5 4 3 3 2" xfId="5703"/>
    <cellStyle name="Input 2 5 4 3 3 2 2" xfId="13896"/>
    <cellStyle name="Input 2 5 4 3 3 2 2 2" xfId="42678"/>
    <cellStyle name="Input 2 5 4 3 3 2 3" xfId="18102"/>
    <cellStyle name="Input 2 5 4 3 3 2 3 2" xfId="46883"/>
    <cellStyle name="Input 2 5 4 3 3 2 4" xfId="34721"/>
    <cellStyle name="Input 2 5 4 3 3 2 5" xfId="26066"/>
    <cellStyle name="Input 2 5 4 3 3 3" xfId="11848"/>
    <cellStyle name="Input 2 5 4 3 3 3 2" xfId="40769"/>
    <cellStyle name="Input 2 5 4 3 3 4" xfId="30587"/>
    <cellStyle name="Input 2 5 4 3 3 5" xfId="22072"/>
    <cellStyle name="Input 2 5 4 3 4" xfId="1560"/>
    <cellStyle name="Input 2 5 4 3 4 2" xfId="5704"/>
    <cellStyle name="Input 2 5 4 3 4 2 2" xfId="13897"/>
    <cellStyle name="Input 2 5 4 3 4 2 2 2" xfId="42679"/>
    <cellStyle name="Input 2 5 4 3 4 2 3" xfId="18103"/>
    <cellStyle name="Input 2 5 4 3 4 2 3 2" xfId="46884"/>
    <cellStyle name="Input 2 5 4 3 4 2 4" xfId="34722"/>
    <cellStyle name="Input 2 5 4 3 4 2 5" xfId="26067"/>
    <cellStyle name="Input 2 5 4 3 4 3" xfId="11847"/>
    <cellStyle name="Input 2 5 4 3 4 3 2" xfId="40768"/>
    <cellStyle name="Input 2 5 4 3 4 4" xfId="30588"/>
    <cellStyle name="Input 2 5 4 3 4 5" xfId="22073"/>
    <cellStyle name="Input 2 5 4 3 5" xfId="5701"/>
    <cellStyle name="Input 2 5 4 3 5 2" xfId="13894"/>
    <cellStyle name="Input 2 5 4 3 5 2 2" xfId="42676"/>
    <cellStyle name="Input 2 5 4 3 5 3" xfId="18100"/>
    <cellStyle name="Input 2 5 4 3 5 3 2" xfId="46881"/>
    <cellStyle name="Input 2 5 4 3 5 4" xfId="34719"/>
    <cellStyle name="Input 2 5 4 3 5 5" xfId="26064"/>
    <cellStyle name="Input 2 5 4 3 6" xfId="11850"/>
    <cellStyle name="Input 2 5 4 3 6 2" xfId="40771"/>
    <cellStyle name="Input 2 5 4 3 7" xfId="30585"/>
    <cellStyle name="Input 2 5 4 3 8" xfId="22070"/>
    <cellStyle name="Input 2 5 4 4" xfId="1561"/>
    <cellStyle name="Input 2 5 4 4 2" xfId="1562"/>
    <cellStyle name="Input 2 5 4 4 2 2" xfId="5706"/>
    <cellStyle name="Input 2 5 4 4 2 2 2" xfId="13899"/>
    <cellStyle name="Input 2 5 4 4 2 2 2 2" xfId="42681"/>
    <cellStyle name="Input 2 5 4 4 2 2 3" xfId="18105"/>
    <cellStyle name="Input 2 5 4 4 2 2 3 2" xfId="46886"/>
    <cellStyle name="Input 2 5 4 4 2 2 4" xfId="34724"/>
    <cellStyle name="Input 2 5 4 4 2 2 5" xfId="26069"/>
    <cellStyle name="Input 2 5 4 4 2 3" xfId="11845"/>
    <cellStyle name="Input 2 5 4 4 2 3 2" xfId="40766"/>
    <cellStyle name="Input 2 5 4 4 2 4" xfId="30590"/>
    <cellStyle name="Input 2 5 4 4 2 5" xfId="22075"/>
    <cellStyle name="Input 2 5 4 4 3" xfId="1563"/>
    <cellStyle name="Input 2 5 4 4 3 2" xfId="5707"/>
    <cellStyle name="Input 2 5 4 4 3 2 2" xfId="13900"/>
    <cellStyle name="Input 2 5 4 4 3 2 2 2" xfId="42682"/>
    <cellStyle name="Input 2 5 4 4 3 2 3" xfId="18106"/>
    <cellStyle name="Input 2 5 4 4 3 2 3 2" xfId="46887"/>
    <cellStyle name="Input 2 5 4 4 3 2 4" xfId="34725"/>
    <cellStyle name="Input 2 5 4 4 3 2 5" xfId="26070"/>
    <cellStyle name="Input 2 5 4 4 3 3" xfId="11844"/>
    <cellStyle name="Input 2 5 4 4 3 3 2" xfId="40765"/>
    <cellStyle name="Input 2 5 4 4 3 4" xfId="30591"/>
    <cellStyle name="Input 2 5 4 4 3 5" xfId="22076"/>
    <cellStyle name="Input 2 5 4 4 4" xfId="5705"/>
    <cellStyle name="Input 2 5 4 4 4 2" xfId="13898"/>
    <cellStyle name="Input 2 5 4 4 4 2 2" xfId="42680"/>
    <cellStyle name="Input 2 5 4 4 4 3" xfId="18104"/>
    <cellStyle name="Input 2 5 4 4 4 3 2" xfId="46885"/>
    <cellStyle name="Input 2 5 4 4 4 4" xfId="34723"/>
    <cellStyle name="Input 2 5 4 4 4 5" xfId="26068"/>
    <cellStyle name="Input 2 5 4 4 5" xfId="11846"/>
    <cellStyle name="Input 2 5 4 4 5 2" xfId="40767"/>
    <cellStyle name="Input 2 5 4 4 6" xfId="30589"/>
    <cellStyle name="Input 2 5 4 4 7" xfId="22074"/>
    <cellStyle name="Input 2 5 4 5" xfId="1564"/>
    <cellStyle name="Input 2 5 4 5 2" xfId="1565"/>
    <cellStyle name="Input 2 5 4 5 2 2" xfId="5709"/>
    <cellStyle name="Input 2 5 4 5 2 2 2" xfId="13902"/>
    <cellStyle name="Input 2 5 4 5 2 2 2 2" xfId="42684"/>
    <cellStyle name="Input 2 5 4 5 2 2 3" xfId="18108"/>
    <cellStyle name="Input 2 5 4 5 2 2 3 2" xfId="46889"/>
    <cellStyle name="Input 2 5 4 5 2 2 4" xfId="34727"/>
    <cellStyle name="Input 2 5 4 5 2 2 5" xfId="26072"/>
    <cellStyle name="Input 2 5 4 5 2 3" xfId="11842"/>
    <cellStyle name="Input 2 5 4 5 2 3 2" xfId="40763"/>
    <cellStyle name="Input 2 5 4 5 2 4" xfId="30593"/>
    <cellStyle name="Input 2 5 4 5 2 5" xfId="22078"/>
    <cellStyle name="Input 2 5 4 5 3" xfId="1566"/>
    <cellStyle name="Input 2 5 4 5 3 2" xfId="5710"/>
    <cellStyle name="Input 2 5 4 5 3 2 2" xfId="13903"/>
    <cellStyle name="Input 2 5 4 5 3 2 2 2" xfId="42685"/>
    <cellStyle name="Input 2 5 4 5 3 2 3" xfId="18109"/>
    <cellStyle name="Input 2 5 4 5 3 2 3 2" xfId="46890"/>
    <cellStyle name="Input 2 5 4 5 3 2 4" xfId="34728"/>
    <cellStyle name="Input 2 5 4 5 3 2 5" xfId="26073"/>
    <cellStyle name="Input 2 5 4 5 3 3" xfId="11841"/>
    <cellStyle name="Input 2 5 4 5 3 3 2" xfId="40762"/>
    <cellStyle name="Input 2 5 4 5 3 4" xfId="30594"/>
    <cellStyle name="Input 2 5 4 5 3 5" xfId="22079"/>
    <cellStyle name="Input 2 5 4 5 4" xfId="5708"/>
    <cellStyle name="Input 2 5 4 5 4 2" xfId="13901"/>
    <cellStyle name="Input 2 5 4 5 4 2 2" xfId="42683"/>
    <cellStyle name="Input 2 5 4 5 4 3" xfId="18107"/>
    <cellStyle name="Input 2 5 4 5 4 3 2" xfId="46888"/>
    <cellStyle name="Input 2 5 4 5 4 4" xfId="34726"/>
    <cellStyle name="Input 2 5 4 5 4 5" xfId="26071"/>
    <cellStyle name="Input 2 5 4 5 5" xfId="11843"/>
    <cellStyle name="Input 2 5 4 5 5 2" xfId="40764"/>
    <cellStyle name="Input 2 5 4 5 6" xfId="30592"/>
    <cellStyle name="Input 2 5 4 5 7" xfId="22077"/>
    <cellStyle name="Input 2 5 4 6" xfId="1567"/>
    <cellStyle name="Input 2 5 4 6 2" xfId="1568"/>
    <cellStyle name="Input 2 5 4 6 2 2" xfId="5712"/>
    <cellStyle name="Input 2 5 4 6 2 2 2" xfId="13905"/>
    <cellStyle name="Input 2 5 4 6 2 2 2 2" xfId="42687"/>
    <cellStyle name="Input 2 5 4 6 2 2 3" xfId="18111"/>
    <cellStyle name="Input 2 5 4 6 2 2 3 2" xfId="46892"/>
    <cellStyle name="Input 2 5 4 6 2 2 4" xfId="34730"/>
    <cellStyle name="Input 2 5 4 6 2 2 5" xfId="26075"/>
    <cellStyle name="Input 2 5 4 6 2 3" xfId="11839"/>
    <cellStyle name="Input 2 5 4 6 2 3 2" xfId="40760"/>
    <cellStyle name="Input 2 5 4 6 2 4" xfId="30596"/>
    <cellStyle name="Input 2 5 4 6 2 5" xfId="22081"/>
    <cellStyle name="Input 2 5 4 6 3" xfId="1569"/>
    <cellStyle name="Input 2 5 4 6 3 2" xfId="5713"/>
    <cellStyle name="Input 2 5 4 6 3 2 2" xfId="13906"/>
    <cellStyle name="Input 2 5 4 6 3 2 2 2" xfId="42688"/>
    <cellStyle name="Input 2 5 4 6 3 2 3" xfId="18112"/>
    <cellStyle name="Input 2 5 4 6 3 2 3 2" xfId="46893"/>
    <cellStyle name="Input 2 5 4 6 3 2 4" xfId="34731"/>
    <cellStyle name="Input 2 5 4 6 3 2 5" xfId="26076"/>
    <cellStyle name="Input 2 5 4 6 3 3" xfId="11838"/>
    <cellStyle name="Input 2 5 4 6 3 3 2" xfId="40759"/>
    <cellStyle name="Input 2 5 4 6 3 4" xfId="30597"/>
    <cellStyle name="Input 2 5 4 6 3 5" xfId="22082"/>
    <cellStyle name="Input 2 5 4 6 4" xfId="5711"/>
    <cellStyle name="Input 2 5 4 6 4 2" xfId="13904"/>
    <cellStyle name="Input 2 5 4 6 4 2 2" xfId="42686"/>
    <cellStyle name="Input 2 5 4 6 4 3" xfId="18110"/>
    <cellStyle name="Input 2 5 4 6 4 3 2" xfId="46891"/>
    <cellStyle name="Input 2 5 4 6 4 4" xfId="34729"/>
    <cellStyle name="Input 2 5 4 6 4 5" xfId="26074"/>
    <cellStyle name="Input 2 5 4 6 5" xfId="11840"/>
    <cellStyle name="Input 2 5 4 6 5 2" xfId="40761"/>
    <cellStyle name="Input 2 5 4 6 6" xfId="30595"/>
    <cellStyle name="Input 2 5 4 6 7" xfId="22080"/>
    <cellStyle name="Input 2 5 4 7" xfId="1570"/>
    <cellStyle name="Input 2 5 4 7 2" xfId="5714"/>
    <cellStyle name="Input 2 5 4 7 2 2" xfId="13907"/>
    <cellStyle name="Input 2 5 4 7 2 2 2" xfId="42689"/>
    <cellStyle name="Input 2 5 4 7 2 3" xfId="18113"/>
    <cellStyle name="Input 2 5 4 7 2 3 2" xfId="46894"/>
    <cellStyle name="Input 2 5 4 7 2 4" xfId="34732"/>
    <cellStyle name="Input 2 5 4 7 2 5" xfId="26077"/>
    <cellStyle name="Input 2 5 4 7 3" xfId="11837"/>
    <cellStyle name="Input 2 5 4 7 3 2" xfId="40758"/>
    <cellStyle name="Input 2 5 4 7 4" xfId="30598"/>
    <cellStyle name="Input 2 5 4 7 5" xfId="22083"/>
    <cellStyle name="Input 2 5 4 8" xfId="1571"/>
    <cellStyle name="Input 2 5 4 8 2" xfId="5715"/>
    <cellStyle name="Input 2 5 4 8 2 2" xfId="13908"/>
    <cellStyle name="Input 2 5 4 8 2 2 2" xfId="42690"/>
    <cellStyle name="Input 2 5 4 8 2 3" xfId="18114"/>
    <cellStyle name="Input 2 5 4 8 2 3 2" xfId="46895"/>
    <cellStyle name="Input 2 5 4 8 2 4" xfId="34733"/>
    <cellStyle name="Input 2 5 4 8 2 5" xfId="26078"/>
    <cellStyle name="Input 2 5 4 8 3" xfId="11836"/>
    <cellStyle name="Input 2 5 4 8 3 2" xfId="40757"/>
    <cellStyle name="Input 2 5 4 8 4" xfId="30599"/>
    <cellStyle name="Input 2 5 4 8 5" xfId="22084"/>
    <cellStyle name="Input 2 5 4 9" xfId="1572"/>
    <cellStyle name="Input 2 5 4 9 2" xfId="5716"/>
    <cellStyle name="Input 2 5 4 9 2 2" xfId="13909"/>
    <cellStyle name="Input 2 5 4 9 2 2 2" xfId="42691"/>
    <cellStyle name="Input 2 5 4 9 2 3" xfId="18115"/>
    <cellStyle name="Input 2 5 4 9 2 3 2" xfId="46896"/>
    <cellStyle name="Input 2 5 4 9 2 4" xfId="34734"/>
    <cellStyle name="Input 2 5 4 9 2 5" xfId="26079"/>
    <cellStyle name="Input 2 5 4 9 3" xfId="11835"/>
    <cellStyle name="Input 2 5 4 9 3 2" xfId="40756"/>
    <cellStyle name="Input 2 5 4 9 4" xfId="30600"/>
    <cellStyle name="Input 2 5 4 9 5" xfId="22085"/>
    <cellStyle name="Input 2 5 5" xfId="1573"/>
    <cellStyle name="Input 2 5 5 2" xfId="1574"/>
    <cellStyle name="Input 2 5 5 2 2" xfId="5718"/>
    <cellStyle name="Input 2 5 5 2 2 2" xfId="13911"/>
    <cellStyle name="Input 2 5 5 2 2 2 2" xfId="42693"/>
    <cellStyle name="Input 2 5 5 2 2 3" xfId="18117"/>
    <cellStyle name="Input 2 5 5 2 2 3 2" xfId="46898"/>
    <cellStyle name="Input 2 5 5 2 2 4" xfId="34736"/>
    <cellStyle name="Input 2 5 5 2 2 5" xfId="26081"/>
    <cellStyle name="Input 2 5 5 2 3" xfId="11833"/>
    <cellStyle name="Input 2 5 5 2 3 2" xfId="40754"/>
    <cellStyle name="Input 2 5 5 2 4" xfId="30602"/>
    <cellStyle name="Input 2 5 5 2 5" xfId="22087"/>
    <cellStyle name="Input 2 5 5 3" xfId="1575"/>
    <cellStyle name="Input 2 5 5 3 2" xfId="5719"/>
    <cellStyle name="Input 2 5 5 3 2 2" xfId="13912"/>
    <cellStyle name="Input 2 5 5 3 2 2 2" xfId="42694"/>
    <cellStyle name="Input 2 5 5 3 2 3" xfId="18118"/>
    <cellStyle name="Input 2 5 5 3 2 3 2" xfId="46899"/>
    <cellStyle name="Input 2 5 5 3 2 4" xfId="34737"/>
    <cellStyle name="Input 2 5 5 3 2 5" xfId="26082"/>
    <cellStyle name="Input 2 5 5 3 3" xfId="11832"/>
    <cellStyle name="Input 2 5 5 3 3 2" xfId="40753"/>
    <cellStyle name="Input 2 5 5 3 4" xfId="30603"/>
    <cellStyle name="Input 2 5 5 3 5" xfId="22088"/>
    <cellStyle name="Input 2 5 5 4" xfId="1576"/>
    <cellStyle name="Input 2 5 5 4 2" xfId="5720"/>
    <cellStyle name="Input 2 5 5 4 2 2" xfId="13913"/>
    <cellStyle name="Input 2 5 5 4 2 2 2" xfId="42695"/>
    <cellStyle name="Input 2 5 5 4 2 3" xfId="18119"/>
    <cellStyle name="Input 2 5 5 4 2 3 2" xfId="46900"/>
    <cellStyle name="Input 2 5 5 4 2 4" xfId="34738"/>
    <cellStyle name="Input 2 5 5 4 2 5" xfId="26083"/>
    <cellStyle name="Input 2 5 5 4 3" xfId="11831"/>
    <cellStyle name="Input 2 5 5 4 3 2" xfId="40752"/>
    <cellStyle name="Input 2 5 5 4 4" xfId="30604"/>
    <cellStyle name="Input 2 5 5 4 5" xfId="22089"/>
    <cellStyle name="Input 2 5 5 5" xfId="5717"/>
    <cellStyle name="Input 2 5 5 5 2" xfId="13910"/>
    <cellStyle name="Input 2 5 5 5 2 2" xfId="42692"/>
    <cellStyle name="Input 2 5 5 5 3" xfId="18116"/>
    <cellStyle name="Input 2 5 5 5 3 2" xfId="46897"/>
    <cellStyle name="Input 2 5 5 5 4" xfId="34735"/>
    <cellStyle name="Input 2 5 5 5 5" xfId="26080"/>
    <cellStyle name="Input 2 5 5 6" xfId="11834"/>
    <cellStyle name="Input 2 5 5 6 2" xfId="40755"/>
    <cellStyle name="Input 2 5 5 7" xfId="30601"/>
    <cellStyle name="Input 2 5 5 8" xfId="22086"/>
    <cellStyle name="Input 2 5 6" xfId="1577"/>
    <cellStyle name="Input 2 5 6 2" xfId="1578"/>
    <cellStyle name="Input 2 5 6 2 2" xfId="5722"/>
    <cellStyle name="Input 2 5 6 2 2 2" xfId="13915"/>
    <cellStyle name="Input 2 5 6 2 2 2 2" xfId="42697"/>
    <cellStyle name="Input 2 5 6 2 2 3" xfId="18121"/>
    <cellStyle name="Input 2 5 6 2 2 3 2" xfId="46902"/>
    <cellStyle name="Input 2 5 6 2 2 4" xfId="34740"/>
    <cellStyle name="Input 2 5 6 2 2 5" xfId="26085"/>
    <cellStyle name="Input 2 5 6 2 3" xfId="11829"/>
    <cellStyle name="Input 2 5 6 2 3 2" xfId="40750"/>
    <cellStyle name="Input 2 5 6 2 4" xfId="30606"/>
    <cellStyle name="Input 2 5 6 2 5" xfId="22091"/>
    <cellStyle name="Input 2 5 6 3" xfId="1579"/>
    <cellStyle name="Input 2 5 6 3 2" xfId="5723"/>
    <cellStyle name="Input 2 5 6 3 2 2" xfId="13916"/>
    <cellStyle name="Input 2 5 6 3 2 2 2" xfId="42698"/>
    <cellStyle name="Input 2 5 6 3 2 3" xfId="18122"/>
    <cellStyle name="Input 2 5 6 3 2 3 2" xfId="46903"/>
    <cellStyle name="Input 2 5 6 3 2 4" xfId="34741"/>
    <cellStyle name="Input 2 5 6 3 2 5" xfId="26086"/>
    <cellStyle name="Input 2 5 6 3 3" xfId="11828"/>
    <cellStyle name="Input 2 5 6 3 3 2" xfId="40749"/>
    <cellStyle name="Input 2 5 6 3 4" xfId="30607"/>
    <cellStyle name="Input 2 5 6 3 5" xfId="22092"/>
    <cellStyle name="Input 2 5 6 4" xfId="5721"/>
    <cellStyle name="Input 2 5 6 4 2" xfId="13914"/>
    <cellStyle name="Input 2 5 6 4 2 2" xfId="42696"/>
    <cellStyle name="Input 2 5 6 4 3" xfId="18120"/>
    <cellStyle name="Input 2 5 6 4 3 2" xfId="46901"/>
    <cellStyle name="Input 2 5 6 4 4" xfId="34739"/>
    <cellStyle name="Input 2 5 6 4 5" xfId="26084"/>
    <cellStyle name="Input 2 5 6 5" xfId="11830"/>
    <cellStyle name="Input 2 5 6 5 2" xfId="40751"/>
    <cellStyle name="Input 2 5 6 6" xfId="30605"/>
    <cellStyle name="Input 2 5 6 7" xfId="22090"/>
    <cellStyle name="Input 2 5 7" xfId="1580"/>
    <cellStyle name="Input 2 5 7 2" xfId="1581"/>
    <cellStyle name="Input 2 5 7 2 2" xfId="5725"/>
    <cellStyle name="Input 2 5 7 2 2 2" xfId="13918"/>
    <cellStyle name="Input 2 5 7 2 2 2 2" xfId="42700"/>
    <cellStyle name="Input 2 5 7 2 2 3" xfId="18124"/>
    <cellStyle name="Input 2 5 7 2 2 3 2" xfId="46905"/>
    <cellStyle name="Input 2 5 7 2 2 4" xfId="34743"/>
    <cellStyle name="Input 2 5 7 2 2 5" xfId="26088"/>
    <cellStyle name="Input 2 5 7 2 3" xfId="11826"/>
    <cellStyle name="Input 2 5 7 2 3 2" xfId="40747"/>
    <cellStyle name="Input 2 5 7 2 4" xfId="30609"/>
    <cellStyle name="Input 2 5 7 2 5" xfId="22094"/>
    <cellStyle name="Input 2 5 7 3" xfId="1582"/>
    <cellStyle name="Input 2 5 7 3 2" xfId="5726"/>
    <cellStyle name="Input 2 5 7 3 2 2" xfId="13919"/>
    <cellStyle name="Input 2 5 7 3 2 2 2" xfId="42701"/>
    <cellStyle name="Input 2 5 7 3 2 3" xfId="18125"/>
    <cellStyle name="Input 2 5 7 3 2 3 2" xfId="46906"/>
    <cellStyle name="Input 2 5 7 3 2 4" xfId="34744"/>
    <cellStyle name="Input 2 5 7 3 2 5" xfId="26089"/>
    <cellStyle name="Input 2 5 7 3 3" xfId="11825"/>
    <cellStyle name="Input 2 5 7 3 3 2" xfId="40746"/>
    <cellStyle name="Input 2 5 7 3 4" xfId="30610"/>
    <cellStyle name="Input 2 5 7 3 5" xfId="22095"/>
    <cellStyle name="Input 2 5 7 4" xfId="5724"/>
    <cellStyle name="Input 2 5 7 4 2" xfId="13917"/>
    <cellStyle name="Input 2 5 7 4 2 2" xfId="42699"/>
    <cellStyle name="Input 2 5 7 4 3" xfId="18123"/>
    <cellStyle name="Input 2 5 7 4 3 2" xfId="46904"/>
    <cellStyle name="Input 2 5 7 4 4" xfId="34742"/>
    <cellStyle name="Input 2 5 7 4 5" xfId="26087"/>
    <cellStyle name="Input 2 5 7 5" xfId="11827"/>
    <cellStyle name="Input 2 5 7 5 2" xfId="40748"/>
    <cellStyle name="Input 2 5 7 6" xfId="30608"/>
    <cellStyle name="Input 2 5 7 7" xfId="22093"/>
    <cellStyle name="Input 2 5 8" xfId="1583"/>
    <cellStyle name="Input 2 5 8 2" xfId="1584"/>
    <cellStyle name="Input 2 5 8 2 2" xfId="5728"/>
    <cellStyle name="Input 2 5 8 2 2 2" xfId="13921"/>
    <cellStyle name="Input 2 5 8 2 2 2 2" xfId="42703"/>
    <cellStyle name="Input 2 5 8 2 2 3" xfId="18127"/>
    <cellStyle name="Input 2 5 8 2 2 3 2" xfId="46908"/>
    <cellStyle name="Input 2 5 8 2 2 4" xfId="34746"/>
    <cellStyle name="Input 2 5 8 2 2 5" xfId="26091"/>
    <cellStyle name="Input 2 5 8 2 3" xfId="11823"/>
    <cellStyle name="Input 2 5 8 2 3 2" xfId="40744"/>
    <cellStyle name="Input 2 5 8 2 4" xfId="30612"/>
    <cellStyle name="Input 2 5 8 2 5" xfId="22097"/>
    <cellStyle name="Input 2 5 8 3" xfId="1585"/>
    <cellStyle name="Input 2 5 8 3 2" xfId="5729"/>
    <cellStyle name="Input 2 5 8 3 2 2" xfId="13922"/>
    <cellStyle name="Input 2 5 8 3 2 2 2" xfId="42704"/>
    <cellStyle name="Input 2 5 8 3 2 3" xfId="18128"/>
    <cellStyle name="Input 2 5 8 3 2 3 2" xfId="46909"/>
    <cellStyle name="Input 2 5 8 3 2 4" xfId="34747"/>
    <cellStyle name="Input 2 5 8 3 2 5" xfId="26092"/>
    <cellStyle name="Input 2 5 8 3 3" xfId="11822"/>
    <cellStyle name="Input 2 5 8 3 3 2" xfId="40743"/>
    <cellStyle name="Input 2 5 8 3 4" xfId="30613"/>
    <cellStyle name="Input 2 5 8 3 5" xfId="22098"/>
    <cellStyle name="Input 2 5 8 4" xfId="5727"/>
    <cellStyle name="Input 2 5 8 4 2" xfId="13920"/>
    <cellStyle name="Input 2 5 8 4 2 2" xfId="42702"/>
    <cellStyle name="Input 2 5 8 4 3" xfId="18126"/>
    <cellStyle name="Input 2 5 8 4 3 2" xfId="46907"/>
    <cellStyle name="Input 2 5 8 4 4" xfId="34745"/>
    <cellStyle name="Input 2 5 8 4 5" xfId="26090"/>
    <cellStyle name="Input 2 5 8 5" xfId="11824"/>
    <cellStyle name="Input 2 5 8 5 2" xfId="40745"/>
    <cellStyle name="Input 2 5 8 6" xfId="30611"/>
    <cellStyle name="Input 2 5 8 7" xfId="22096"/>
    <cellStyle name="Input 2 5 9" xfId="1586"/>
    <cellStyle name="Input 2 5 9 2" xfId="1587"/>
    <cellStyle name="Input 2 5 9 2 2" xfId="5731"/>
    <cellStyle name="Input 2 5 9 2 2 2" xfId="13924"/>
    <cellStyle name="Input 2 5 9 2 2 2 2" xfId="42706"/>
    <cellStyle name="Input 2 5 9 2 2 3" xfId="18130"/>
    <cellStyle name="Input 2 5 9 2 2 3 2" xfId="46911"/>
    <cellStyle name="Input 2 5 9 2 2 4" xfId="34749"/>
    <cellStyle name="Input 2 5 9 2 2 5" xfId="26094"/>
    <cellStyle name="Input 2 5 9 2 3" xfId="11820"/>
    <cellStyle name="Input 2 5 9 2 3 2" xfId="40741"/>
    <cellStyle name="Input 2 5 9 2 4" xfId="30615"/>
    <cellStyle name="Input 2 5 9 2 5" xfId="22100"/>
    <cellStyle name="Input 2 5 9 3" xfId="1588"/>
    <cellStyle name="Input 2 5 9 3 2" xfId="5732"/>
    <cellStyle name="Input 2 5 9 3 2 2" xfId="13925"/>
    <cellStyle name="Input 2 5 9 3 2 2 2" xfId="42707"/>
    <cellStyle name="Input 2 5 9 3 2 3" xfId="18131"/>
    <cellStyle name="Input 2 5 9 3 2 3 2" xfId="46912"/>
    <cellStyle name="Input 2 5 9 3 2 4" xfId="34750"/>
    <cellStyle name="Input 2 5 9 3 2 5" xfId="26095"/>
    <cellStyle name="Input 2 5 9 3 3" xfId="11819"/>
    <cellStyle name="Input 2 5 9 3 3 2" xfId="40740"/>
    <cellStyle name="Input 2 5 9 3 4" xfId="30616"/>
    <cellStyle name="Input 2 5 9 3 5" xfId="22101"/>
    <cellStyle name="Input 2 5 9 4" xfId="5730"/>
    <cellStyle name="Input 2 5 9 4 2" xfId="13923"/>
    <cellStyle name="Input 2 5 9 4 2 2" xfId="42705"/>
    <cellStyle name="Input 2 5 9 4 3" xfId="18129"/>
    <cellStyle name="Input 2 5 9 4 3 2" xfId="46910"/>
    <cellStyle name="Input 2 5 9 4 4" xfId="34748"/>
    <cellStyle name="Input 2 5 9 4 5" xfId="26093"/>
    <cellStyle name="Input 2 5 9 5" xfId="11821"/>
    <cellStyle name="Input 2 5 9 5 2" xfId="40742"/>
    <cellStyle name="Input 2 5 9 6" xfId="30614"/>
    <cellStyle name="Input 2 5 9 7" xfId="22099"/>
    <cellStyle name="Input 2 6" xfId="350"/>
    <cellStyle name="Input 2 6 10" xfId="8847"/>
    <cellStyle name="Input 2 6 10 2" xfId="17040"/>
    <cellStyle name="Input 2 6 10 2 2" xfId="45822"/>
    <cellStyle name="Input 2 6 10 3" xfId="21246"/>
    <cellStyle name="Input 2 6 10 3 2" xfId="50027"/>
    <cellStyle name="Input 2 6 10 4" xfId="37865"/>
    <cellStyle name="Input 2 6 10 5" xfId="29210"/>
    <cellStyle name="Input 2 6 11" xfId="5733"/>
    <cellStyle name="Input 2 6 11 2" xfId="13926"/>
    <cellStyle name="Input 2 6 11 2 2" xfId="42708"/>
    <cellStyle name="Input 2 6 11 3" xfId="18132"/>
    <cellStyle name="Input 2 6 11 3 2" xfId="46913"/>
    <cellStyle name="Input 2 6 11 4" xfId="34751"/>
    <cellStyle name="Input 2 6 11 5" xfId="26096"/>
    <cellStyle name="Input 2 6 12" xfId="1589"/>
    <cellStyle name="Input 2 6 12 2" xfId="30617"/>
    <cellStyle name="Input 2 6 13" xfId="11818"/>
    <cellStyle name="Input 2 6 13 2" xfId="40739"/>
    <cellStyle name="Input 2 6 14" xfId="29416"/>
    <cellStyle name="Input 2 6 15" xfId="22102"/>
    <cellStyle name="Input 2 6 2" xfId="1590"/>
    <cellStyle name="Input 2 6 2 2" xfId="1591"/>
    <cellStyle name="Input 2 6 2 2 2" xfId="5735"/>
    <cellStyle name="Input 2 6 2 2 2 2" xfId="13928"/>
    <cellStyle name="Input 2 6 2 2 2 2 2" xfId="42710"/>
    <cellStyle name="Input 2 6 2 2 2 3" xfId="18134"/>
    <cellStyle name="Input 2 6 2 2 2 3 2" xfId="46915"/>
    <cellStyle name="Input 2 6 2 2 2 4" xfId="34753"/>
    <cellStyle name="Input 2 6 2 2 2 5" xfId="26098"/>
    <cellStyle name="Input 2 6 2 2 3" xfId="11816"/>
    <cellStyle name="Input 2 6 2 2 3 2" xfId="40737"/>
    <cellStyle name="Input 2 6 2 2 4" xfId="30619"/>
    <cellStyle name="Input 2 6 2 2 5" xfId="22104"/>
    <cellStyle name="Input 2 6 2 3" xfId="1592"/>
    <cellStyle name="Input 2 6 2 3 2" xfId="5736"/>
    <cellStyle name="Input 2 6 2 3 2 2" xfId="13929"/>
    <cellStyle name="Input 2 6 2 3 2 2 2" xfId="42711"/>
    <cellStyle name="Input 2 6 2 3 2 3" xfId="18135"/>
    <cellStyle name="Input 2 6 2 3 2 3 2" xfId="46916"/>
    <cellStyle name="Input 2 6 2 3 2 4" xfId="34754"/>
    <cellStyle name="Input 2 6 2 3 2 5" xfId="26099"/>
    <cellStyle name="Input 2 6 2 3 3" xfId="11815"/>
    <cellStyle name="Input 2 6 2 3 3 2" xfId="40736"/>
    <cellStyle name="Input 2 6 2 3 4" xfId="30620"/>
    <cellStyle name="Input 2 6 2 3 5" xfId="22105"/>
    <cellStyle name="Input 2 6 2 4" xfId="5734"/>
    <cellStyle name="Input 2 6 2 4 2" xfId="13927"/>
    <cellStyle name="Input 2 6 2 4 2 2" xfId="42709"/>
    <cellStyle name="Input 2 6 2 4 3" xfId="18133"/>
    <cellStyle name="Input 2 6 2 4 3 2" xfId="46914"/>
    <cellStyle name="Input 2 6 2 4 4" xfId="34752"/>
    <cellStyle name="Input 2 6 2 4 5" xfId="26097"/>
    <cellStyle name="Input 2 6 2 5" xfId="11817"/>
    <cellStyle name="Input 2 6 2 5 2" xfId="40738"/>
    <cellStyle name="Input 2 6 2 6" xfId="30618"/>
    <cellStyle name="Input 2 6 2 7" xfId="22103"/>
    <cellStyle name="Input 2 6 3" xfId="1593"/>
    <cellStyle name="Input 2 6 3 2" xfId="1594"/>
    <cellStyle name="Input 2 6 3 2 2" xfId="5738"/>
    <cellStyle name="Input 2 6 3 2 2 2" xfId="13931"/>
    <cellStyle name="Input 2 6 3 2 2 2 2" xfId="42713"/>
    <cellStyle name="Input 2 6 3 2 2 3" xfId="18137"/>
    <cellStyle name="Input 2 6 3 2 2 3 2" xfId="46918"/>
    <cellStyle name="Input 2 6 3 2 2 4" xfId="34756"/>
    <cellStyle name="Input 2 6 3 2 2 5" xfId="26101"/>
    <cellStyle name="Input 2 6 3 2 3" xfId="11813"/>
    <cellStyle name="Input 2 6 3 2 3 2" xfId="40734"/>
    <cellStyle name="Input 2 6 3 2 4" xfId="30622"/>
    <cellStyle name="Input 2 6 3 2 5" xfId="22107"/>
    <cellStyle name="Input 2 6 3 3" xfId="1595"/>
    <cellStyle name="Input 2 6 3 3 2" xfId="5739"/>
    <cellStyle name="Input 2 6 3 3 2 2" xfId="13932"/>
    <cellStyle name="Input 2 6 3 3 2 2 2" xfId="42714"/>
    <cellStyle name="Input 2 6 3 3 2 3" xfId="18138"/>
    <cellStyle name="Input 2 6 3 3 2 3 2" xfId="46919"/>
    <cellStyle name="Input 2 6 3 3 2 4" xfId="34757"/>
    <cellStyle name="Input 2 6 3 3 2 5" xfId="26102"/>
    <cellStyle name="Input 2 6 3 3 3" xfId="11812"/>
    <cellStyle name="Input 2 6 3 3 3 2" xfId="40733"/>
    <cellStyle name="Input 2 6 3 3 4" xfId="30623"/>
    <cellStyle name="Input 2 6 3 3 5" xfId="22108"/>
    <cellStyle name="Input 2 6 3 4" xfId="1596"/>
    <cellStyle name="Input 2 6 3 4 2" xfId="5740"/>
    <cellStyle name="Input 2 6 3 4 2 2" xfId="13933"/>
    <cellStyle name="Input 2 6 3 4 2 2 2" xfId="42715"/>
    <cellStyle name="Input 2 6 3 4 2 3" xfId="18139"/>
    <cellStyle name="Input 2 6 3 4 2 3 2" xfId="46920"/>
    <cellStyle name="Input 2 6 3 4 2 4" xfId="34758"/>
    <cellStyle name="Input 2 6 3 4 2 5" xfId="26103"/>
    <cellStyle name="Input 2 6 3 4 3" xfId="11811"/>
    <cellStyle name="Input 2 6 3 4 3 2" xfId="40732"/>
    <cellStyle name="Input 2 6 3 4 4" xfId="30624"/>
    <cellStyle name="Input 2 6 3 4 5" xfId="22109"/>
    <cellStyle name="Input 2 6 3 5" xfId="5737"/>
    <cellStyle name="Input 2 6 3 5 2" xfId="13930"/>
    <cellStyle name="Input 2 6 3 5 2 2" xfId="42712"/>
    <cellStyle name="Input 2 6 3 5 3" xfId="18136"/>
    <cellStyle name="Input 2 6 3 5 3 2" xfId="46917"/>
    <cellStyle name="Input 2 6 3 5 4" xfId="34755"/>
    <cellStyle name="Input 2 6 3 5 5" xfId="26100"/>
    <cellStyle name="Input 2 6 3 6" xfId="11814"/>
    <cellStyle name="Input 2 6 3 6 2" xfId="40735"/>
    <cellStyle name="Input 2 6 3 7" xfId="30621"/>
    <cellStyle name="Input 2 6 3 8" xfId="22106"/>
    <cellStyle name="Input 2 6 4" xfId="1597"/>
    <cellStyle name="Input 2 6 4 2" xfId="1598"/>
    <cellStyle name="Input 2 6 4 2 2" xfId="5742"/>
    <cellStyle name="Input 2 6 4 2 2 2" xfId="13935"/>
    <cellStyle name="Input 2 6 4 2 2 2 2" xfId="42717"/>
    <cellStyle name="Input 2 6 4 2 2 3" xfId="18141"/>
    <cellStyle name="Input 2 6 4 2 2 3 2" xfId="46922"/>
    <cellStyle name="Input 2 6 4 2 2 4" xfId="34760"/>
    <cellStyle name="Input 2 6 4 2 2 5" xfId="26105"/>
    <cellStyle name="Input 2 6 4 2 3" xfId="11809"/>
    <cellStyle name="Input 2 6 4 2 3 2" xfId="40730"/>
    <cellStyle name="Input 2 6 4 2 4" xfId="30626"/>
    <cellStyle name="Input 2 6 4 2 5" xfId="22111"/>
    <cellStyle name="Input 2 6 4 3" xfId="1599"/>
    <cellStyle name="Input 2 6 4 3 2" xfId="5743"/>
    <cellStyle name="Input 2 6 4 3 2 2" xfId="13936"/>
    <cellStyle name="Input 2 6 4 3 2 2 2" xfId="42718"/>
    <cellStyle name="Input 2 6 4 3 2 3" xfId="18142"/>
    <cellStyle name="Input 2 6 4 3 2 3 2" xfId="46923"/>
    <cellStyle name="Input 2 6 4 3 2 4" xfId="34761"/>
    <cellStyle name="Input 2 6 4 3 2 5" xfId="26106"/>
    <cellStyle name="Input 2 6 4 3 3" xfId="11808"/>
    <cellStyle name="Input 2 6 4 3 3 2" xfId="40729"/>
    <cellStyle name="Input 2 6 4 3 4" xfId="30627"/>
    <cellStyle name="Input 2 6 4 3 5" xfId="22112"/>
    <cellStyle name="Input 2 6 4 4" xfId="5741"/>
    <cellStyle name="Input 2 6 4 4 2" xfId="13934"/>
    <cellStyle name="Input 2 6 4 4 2 2" xfId="42716"/>
    <cellStyle name="Input 2 6 4 4 3" xfId="18140"/>
    <cellStyle name="Input 2 6 4 4 3 2" xfId="46921"/>
    <cellStyle name="Input 2 6 4 4 4" xfId="34759"/>
    <cellStyle name="Input 2 6 4 4 5" xfId="26104"/>
    <cellStyle name="Input 2 6 4 5" xfId="11810"/>
    <cellStyle name="Input 2 6 4 5 2" xfId="40731"/>
    <cellStyle name="Input 2 6 4 6" xfId="30625"/>
    <cellStyle name="Input 2 6 4 7" xfId="22110"/>
    <cellStyle name="Input 2 6 5" xfId="1600"/>
    <cellStyle name="Input 2 6 5 2" xfId="1601"/>
    <cellStyle name="Input 2 6 5 2 2" xfId="5745"/>
    <cellStyle name="Input 2 6 5 2 2 2" xfId="13938"/>
    <cellStyle name="Input 2 6 5 2 2 2 2" xfId="42720"/>
    <cellStyle name="Input 2 6 5 2 2 3" xfId="18144"/>
    <cellStyle name="Input 2 6 5 2 2 3 2" xfId="46925"/>
    <cellStyle name="Input 2 6 5 2 2 4" xfId="34763"/>
    <cellStyle name="Input 2 6 5 2 2 5" xfId="26108"/>
    <cellStyle name="Input 2 6 5 2 3" xfId="11806"/>
    <cellStyle name="Input 2 6 5 2 3 2" xfId="40727"/>
    <cellStyle name="Input 2 6 5 2 4" xfId="30629"/>
    <cellStyle name="Input 2 6 5 2 5" xfId="22114"/>
    <cellStyle name="Input 2 6 5 3" xfId="1602"/>
    <cellStyle name="Input 2 6 5 3 2" xfId="5746"/>
    <cellStyle name="Input 2 6 5 3 2 2" xfId="13939"/>
    <cellStyle name="Input 2 6 5 3 2 2 2" xfId="42721"/>
    <cellStyle name="Input 2 6 5 3 2 3" xfId="18145"/>
    <cellStyle name="Input 2 6 5 3 2 3 2" xfId="46926"/>
    <cellStyle name="Input 2 6 5 3 2 4" xfId="34764"/>
    <cellStyle name="Input 2 6 5 3 2 5" xfId="26109"/>
    <cellStyle name="Input 2 6 5 3 3" xfId="11805"/>
    <cellStyle name="Input 2 6 5 3 3 2" xfId="40726"/>
    <cellStyle name="Input 2 6 5 3 4" xfId="30630"/>
    <cellStyle name="Input 2 6 5 3 5" xfId="22115"/>
    <cellStyle name="Input 2 6 5 4" xfId="5744"/>
    <cellStyle name="Input 2 6 5 4 2" xfId="13937"/>
    <cellStyle name="Input 2 6 5 4 2 2" xfId="42719"/>
    <cellStyle name="Input 2 6 5 4 3" xfId="18143"/>
    <cellStyle name="Input 2 6 5 4 3 2" xfId="46924"/>
    <cellStyle name="Input 2 6 5 4 4" xfId="34762"/>
    <cellStyle name="Input 2 6 5 4 5" xfId="26107"/>
    <cellStyle name="Input 2 6 5 5" xfId="11807"/>
    <cellStyle name="Input 2 6 5 5 2" xfId="40728"/>
    <cellStyle name="Input 2 6 5 6" xfId="30628"/>
    <cellStyle name="Input 2 6 5 7" xfId="22113"/>
    <cellStyle name="Input 2 6 6" xfId="1603"/>
    <cellStyle name="Input 2 6 6 2" xfId="1604"/>
    <cellStyle name="Input 2 6 6 2 2" xfId="5748"/>
    <cellStyle name="Input 2 6 6 2 2 2" xfId="13941"/>
    <cellStyle name="Input 2 6 6 2 2 2 2" xfId="42723"/>
    <cellStyle name="Input 2 6 6 2 2 3" xfId="18147"/>
    <cellStyle name="Input 2 6 6 2 2 3 2" xfId="46928"/>
    <cellStyle name="Input 2 6 6 2 2 4" xfId="34766"/>
    <cellStyle name="Input 2 6 6 2 2 5" xfId="26111"/>
    <cellStyle name="Input 2 6 6 2 3" xfId="11803"/>
    <cellStyle name="Input 2 6 6 2 3 2" xfId="40724"/>
    <cellStyle name="Input 2 6 6 2 4" xfId="30632"/>
    <cellStyle name="Input 2 6 6 2 5" xfId="22117"/>
    <cellStyle name="Input 2 6 6 3" xfId="1605"/>
    <cellStyle name="Input 2 6 6 3 2" xfId="5749"/>
    <cellStyle name="Input 2 6 6 3 2 2" xfId="13942"/>
    <cellStyle name="Input 2 6 6 3 2 2 2" xfId="42724"/>
    <cellStyle name="Input 2 6 6 3 2 3" xfId="18148"/>
    <cellStyle name="Input 2 6 6 3 2 3 2" xfId="46929"/>
    <cellStyle name="Input 2 6 6 3 2 4" xfId="34767"/>
    <cellStyle name="Input 2 6 6 3 2 5" xfId="26112"/>
    <cellStyle name="Input 2 6 6 3 3" xfId="11802"/>
    <cellStyle name="Input 2 6 6 3 3 2" xfId="40723"/>
    <cellStyle name="Input 2 6 6 3 4" xfId="30633"/>
    <cellStyle name="Input 2 6 6 3 5" xfId="22118"/>
    <cellStyle name="Input 2 6 6 4" xfId="5747"/>
    <cellStyle name="Input 2 6 6 4 2" xfId="13940"/>
    <cellStyle name="Input 2 6 6 4 2 2" xfId="42722"/>
    <cellStyle name="Input 2 6 6 4 3" xfId="18146"/>
    <cellStyle name="Input 2 6 6 4 3 2" xfId="46927"/>
    <cellStyle name="Input 2 6 6 4 4" xfId="34765"/>
    <cellStyle name="Input 2 6 6 4 5" xfId="26110"/>
    <cellStyle name="Input 2 6 6 5" xfId="11804"/>
    <cellStyle name="Input 2 6 6 5 2" xfId="40725"/>
    <cellStyle name="Input 2 6 6 6" xfId="30631"/>
    <cellStyle name="Input 2 6 6 7" xfId="22116"/>
    <cellStyle name="Input 2 6 7" xfId="1606"/>
    <cellStyle name="Input 2 6 7 2" xfId="5750"/>
    <cellStyle name="Input 2 6 7 2 2" xfId="13943"/>
    <cellStyle name="Input 2 6 7 2 2 2" xfId="42725"/>
    <cellStyle name="Input 2 6 7 2 3" xfId="18149"/>
    <cellStyle name="Input 2 6 7 2 3 2" xfId="46930"/>
    <cellStyle name="Input 2 6 7 2 4" xfId="34768"/>
    <cellStyle name="Input 2 6 7 2 5" xfId="26113"/>
    <cellStyle name="Input 2 6 7 3" xfId="11801"/>
    <cellStyle name="Input 2 6 7 3 2" xfId="40722"/>
    <cellStyle name="Input 2 6 7 4" xfId="30634"/>
    <cellStyle name="Input 2 6 7 5" xfId="22119"/>
    <cellStyle name="Input 2 6 8" xfId="1607"/>
    <cellStyle name="Input 2 6 8 2" xfId="5751"/>
    <cellStyle name="Input 2 6 8 2 2" xfId="13944"/>
    <cellStyle name="Input 2 6 8 2 2 2" xfId="42726"/>
    <cellStyle name="Input 2 6 8 2 3" xfId="18150"/>
    <cellStyle name="Input 2 6 8 2 3 2" xfId="46931"/>
    <cellStyle name="Input 2 6 8 2 4" xfId="34769"/>
    <cellStyle name="Input 2 6 8 2 5" xfId="26114"/>
    <cellStyle name="Input 2 6 8 3" xfId="11800"/>
    <cellStyle name="Input 2 6 8 3 2" xfId="40721"/>
    <cellStyle name="Input 2 6 8 4" xfId="30635"/>
    <cellStyle name="Input 2 6 8 5" xfId="22120"/>
    <cellStyle name="Input 2 6 9" xfId="1608"/>
    <cellStyle name="Input 2 6 9 2" xfId="5752"/>
    <cellStyle name="Input 2 6 9 2 2" xfId="13945"/>
    <cellStyle name="Input 2 6 9 2 2 2" xfId="42727"/>
    <cellStyle name="Input 2 6 9 2 3" xfId="18151"/>
    <cellStyle name="Input 2 6 9 2 3 2" xfId="46932"/>
    <cellStyle name="Input 2 6 9 2 4" xfId="34770"/>
    <cellStyle name="Input 2 6 9 2 5" xfId="26115"/>
    <cellStyle name="Input 2 6 9 3" xfId="11799"/>
    <cellStyle name="Input 2 6 9 3 2" xfId="40720"/>
    <cellStyle name="Input 2 6 9 4" xfId="30636"/>
    <cellStyle name="Input 2 6 9 5" xfId="22121"/>
    <cellStyle name="Input 2 7" xfId="1609"/>
    <cellStyle name="Input 2 7 2" xfId="1610"/>
    <cellStyle name="Input 2 7 2 2" xfId="5754"/>
    <cellStyle name="Input 2 7 2 2 2" xfId="13947"/>
    <cellStyle name="Input 2 7 2 2 2 2" xfId="42729"/>
    <cellStyle name="Input 2 7 2 2 3" xfId="18153"/>
    <cellStyle name="Input 2 7 2 2 3 2" xfId="46934"/>
    <cellStyle name="Input 2 7 2 2 4" xfId="34772"/>
    <cellStyle name="Input 2 7 2 2 5" xfId="26117"/>
    <cellStyle name="Input 2 7 2 3" xfId="11797"/>
    <cellStyle name="Input 2 7 2 3 2" xfId="40718"/>
    <cellStyle name="Input 2 7 2 4" xfId="30638"/>
    <cellStyle name="Input 2 7 2 5" xfId="22123"/>
    <cellStyle name="Input 2 7 3" xfId="1611"/>
    <cellStyle name="Input 2 7 3 2" xfId="5755"/>
    <cellStyle name="Input 2 7 3 2 2" xfId="13948"/>
    <cellStyle name="Input 2 7 3 2 2 2" xfId="42730"/>
    <cellStyle name="Input 2 7 3 2 3" xfId="18154"/>
    <cellStyle name="Input 2 7 3 2 3 2" xfId="46935"/>
    <cellStyle name="Input 2 7 3 2 4" xfId="34773"/>
    <cellStyle name="Input 2 7 3 2 5" xfId="26118"/>
    <cellStyle name="Input 2 7 3 3" xfId="11796"/>
    <cellStyle name="Input 2 7 3 3 2" xfId="40717"/>
    <cellStyle name="Input 2 7 3 4" xfId="30639"/>
    <cellStyle name="Input 2 7 3 5" xfId="22124"/>
    <cellStyle name="Input 2 7 4" xfId="1612"/>
    <cellStyle name="Input 2 7 4 2" xfId="5756"/>
    <cellStyle name="Input 2 7 4 2 2" xfId="13949"/>
    <cellStyle name="Input 2 7 4 2 2 2" xfId="42731"/>
    <cellStyle name="Input 2 7 4 2 3" xfId="18155"/>
    <cellStyle name="Input 2 7 4 2 3 2" xfId="46936"/>
    <cellStyle name="Input 2 7 4 2 4" xfId="34774"/>
    <cellStyle name="Input 2 7 4 2 5" xfId="26119"/>
    <cellStyle name="Input 2 7 4 3" xfId="11795"/>
    <cellStyle name="Input 2 7 4 3 2" xfId="40716"/>
    <cellStyle name="Input 2 7 4 4" xfId="30640"/>
    <cellStyle name="Input 2 7 4 5" xfId="22125"/>
    <cellStyle name="Input 2 7 5" xfId="5753"/>
    <cellStyle name="Input 2 7 5 2" xfId="13946"/>
    <cellStyle name="Input 2 7 5 2 2" xfId="42728"/>
    <cellStyle name="Input 2 7 5 3" xfId="18152"/>
    <cellStyle name="Input 2 7 5 3 2" xfId="46933"/>
    <cellStyle name="Input 2 7 5 4" xfId="34771"/>
    <cellStyle name="Input 2 7 5 5" xfId="26116"/>
    <cellStyle name="Input 2 7 6" xfId="11798"/>
    <cellStyle name="Input 2 7 6 2" xfId="40719"/>
    <cellStyle name="Input 2 7 7" xfId="30637"/>
    <cellStyle name="Input 2 7 8" xfId="22122"/>
    <cellStyle name="Input 2 8" xfId="1613"/>
    <cellStyle name="Input 2 8 2" xfId="1614"/>
    <cellStyle name="Input 2 8 2 2" xfId="5758"/>
    <cellStyle name="Input 2 8 2 2 2" xfId="13951"/>
    <cellStyle name="Input 2 8 2 2 2 2" xfId="42733"/>
    <cellStyle name="Input 2 8 2 2 3" xfId="18157"/>
    <cellStyle name="Input 2 8 2 2 3 2" xfId="46938"/>
    <cellStyle name="Input 2 8 2 2 4" xfId="34776"/>
    <cellStyle name="Input 2 8 2 2 5" xfId="26121"/>
    <cellStyle name="Input 2 8 2 3" xfId="11793"/>
    <cellStyle name="Input 2 8 2 3 2" xfId="40714"/>
    <cellStyle name="Input 2 8 2 4" xfId="30642"/>
    <cellStyle name="Input 2 8 2 5" xfId="22127"/>
    <cellStyle name="Input 2 8 3" xfId="1615"/>
    <cellStyle name="Input 2 8 3 2" xfId="5759"/>
    <cellStyle name="Input 2 8 3 2 2" xfId="13952"/>
    <cellStyle name="Input 2 8 3 2 2 2" xfId="42734"/>
    <cellStyle name="Input 2 8 3 2 3" xfId="18158"/>
    <cellStyle name="Input 2 8 3 2 3 2" xfId="46939"/>
    <cellStyle name="Input 2 8 3 2 4" xfId="34777"/>
    <cellStyle name="Input 2 8 3 2 5" xfId="26122"/>
    <cellStyle name="Input 2 8 3 3" xfId="11792"/>
    <cellStyle name="Input 2 8 3 3 2" xfId="40713"/>
    <cellStyle name="Input 2 8 3 4" xfId="30643"/>
    <cellStyle name="Input 2 8 3 5" xfId="22128"/>
    <cellStyle name="Input 2 8 4" xfId="5757"/>
    <cellStyle name="Input 2 8 4 2" xfId="13950"/>
    <cellStyle name="Input 2 8 4 2 2" xfId="42732"/>
    <cellStyle name="Input 2 8 4 3" xfId="18156"/>
    <cellStyle name="Input 2 8 4 3 2" xfId="46937"/>
    <cellStyle name="Input 2 8 4 4" xfId="34775"/>
    <cellStyle name="Input 2 8 4 5" xfId="26120"/>
    <cellStyle name="Input 2 8 5" xfId="11794"/>
    <cellStyle name="Input 2 8 5 2" xfId="40715"/>
    <cellStyle name="Input 2 8 6" xfId="30641"/>
    <cellStyle name="Input 2 8 7" xfId="22126"/>
    <cellStyle name="Input 2 9" xfId="1616"/>
    <cellStyle name="Input 2 9 2" xfId="1617"/>
    <cellStyle name="Input 2 9 2 2" xfId="5761"/>
    <cellStyle name="Input 2 9 2 2 2" xfId="13954"/>
    <cellStyle name="Input 2 9 2 2 2 2" xfId="42736"/>
    <cellStyle name="Input 2 9 2 2 3" xfId="18160"/>
    <cellStyle name="Input 2 9 2 2 3 2" xfId="46941"/>
    <cellStyle name="Input 2 9 2 2 4" xfId="34779"/>
    <cellStyle name="Input 2 9 2 2 5" xfId="26124"/>
    <cellStyle name="Input 2 9 2 3" xfId="11790"/>
    <cellStyle name="Input 2 9 2 3 2" xfId="40711"/>
    <cellStyle name="Input 2 9 2 4" xfId="30645"/>
    <cellStyle name="Input 2 9 2 5" xfId="22130"/>
    <cellStyle name="Input 2 9 3" xfId="1618"/>
    <cellStyle name="Input 2 9 3 2" xfId="5762"/>
    <cellStyle name="Input 2 9 3 2 2" xfId="13955"/>
    <cellStyle name="Input 2 9 3 2 2 2" xfId="42737"/>
    <cellStyle name="Input 2 9 3 2 3" xfId="18161"/>
    <cellStyle name="Input 2 9 3 2 3 2" xfId="46942"/>
    <cellStyle name="Input 2 9 3 2 4" xfId="34780"/>
    <cellStyle name="Input 2 9 3 2 5" xfId="26125"/>
    <cellStyle name="Input 2 9 3 3" xfId="11789"/>
    <cellStyle name="Input 2 9 3 3 2" xfId="40710"/>
    <cellStyle name="Input 2 9 3 4" xfId="30646"/>
    <cellStyle name="Input 2 9 3 5" xfId="22131"/>
    <cellStyle name="Input 2 9 4" xfId="5760"/>
    <cellStyle name="Input 2 9 4 2" xfId="13953"/>
    <cellStyle name="Input 2 9 4 2 2" xfId="42735"/>
    <cellStyle name="Input 2 9 4 3" xfId="18159"/>
    <cellStyle name="Input 2 9 4 3 2" xfId="46940"/>
    <cellStyle name="Input 2 9 4 4" xfId="34778"/>
    <cellStyle name="Input 2 9 4 5" xfId="26123"/>
    <cellStyle name="Input 2 9 5" xfId="11791"/>
    <cellStyle name="Input 2 9 5 2" xfId="40712"/>
    <cellStyle name="Input 2 9 6" xfId="30644"/>
    <cellStyle name="Input 2 9 7" xfId="22129"/>
    <cellStyle name="Input1" xfId="104"/>
    <cellStyle name="Input1 2" xfId="105"/>
    <cellStyle name="Input1 3" xfId="314"/>
    <cellStyle name="Input1 4" xfId="315"/>
    <cellStyle name="Input3" xfId="106"/>
    <cellStyle name="Input3 2" xfId="316"/>
    <cellStyle name="Input3 3" xfId="317"/>
    <cellStyle name="Input3 4" xfId="318"/>
    <cellStyle name="Lines" xfId="107"/>
    <cellStyle name="Linked Cell 2" xfId="108"/>
    <cellStyle name="Mine" xfId="109"/>
    <cellStyle name="Model Name" xfId="110"/>
    <cellStyle name="Neutral 2" xfId="111"/>
    <cellStyle name="Normal" xfId="0" builtinId="0"/>
    <cellStyle name="Normal - Style1" xfId="112"/>
    <cellStyle name="Normal 10" xfId="3"/>
    <cellStyle name="Normal 11" xfId="113"/>
    <cellStyle name="Normal 114" xfId="7"/>
    <cellStyle name="Normal 12" xfId="233"/>
    <cellStyle name="Normal 13" xfId="2"/>
    <cellStyle name="Normal 13 2" xfId="234"/>
    <cellStyle name="Normal 14" xfId="10"/>
    <cellStyle name="Normal 14 2" xfId="114"/>
    <cellStyle name="Normal 143" xfId="115"/>
    <cellStyle name="Normal 144" xfId="116"/>
    <cellStyle name="Normal 147" xfId="117"/>
    <cellStyle name="Normal 148" xfId="118"/>
    <cellStyle name="Normal 149" xfId="119"/>
    <cellStyle name="Normal 150" xfId="120"/>
    <cellStyle name="Normal 151" xfId="121"/>
    <cellStyle name="Normal 152" xfId="122"/>
    <cellStyle name="Normal 153" xfId="123"/>
    <cellStyle name="Normal 154" xfId="124"/>
    <cellStyle name="Normal 155" xfId="125"/>
    <cellStyle name="Normal 156" xfId="126"/>
    <cellStyle name="Normal 161" xfId="127"/>
    <cellStyle name="Normal 162" xfId="128"/>
    <cellStyle name="Normal 163" xfId="129"/>
    <cellStyle name="Normal 164" xfId="130"/>
    <cellStyle name="Normal 169" xfId="131"/>
    <cellStyle name="Normal 170" xfId="132"/>
    <cellStyle name="Normal 171" xfId="133"/>
    <cellStyle name="Normal 172" xfId="134"/>
    <cellStyle name="Normal 177" xfId="135"/>
    <cellStyle name="Normal 178" xfId="136"/>
    <cellStyle name="Normal 179" xfId="137"/>
    <cellStyle name="Normal 180" xfId="138"/>
    <cellStyle name="Normal 181" xfId="139"/>
    <cellStyle name="Normal 182" xfId="140"/>
    <cellStyle name="Normal 183" xfId="141"/>
    <cellStyle name="Normal 184" xfId="142"/>
    <cellStyle name="Normal 185" xfId="143"/>
    <cellStyle name="Normal 186" xfId="144"/>
    <cellStyle name="Normal 187" xfId="145"/>
    <cellStyle name="Normal 188" xfId="146"/>
    <cellStyle name="Normal 189" xfId="147"/>
    <cellStyle name="Normal 190" xfId="148"/>
    <cellStyle name="Normal 192" xfId="149"/>
    <cellStyle name="Normal 193" xfId="150"/>
    <cellStyle name="Normal 196" xfId="151"/>
    <cellStyle name="Normal 197" xfId="152"/>
    <cellStyle name="Normal 198" xfId="153"/>
    <cellStyle name="Normal 199" xfId="154"/>
    <cellStyle name="Normal 2" xfId="155"/>
    <cellStyle name="Normal 2 2" xfId="156"/>
    <cellStyle name="Normal 2 2 2" xfId="1"/>
    <cellStyle name="Normal 2 3" xfId="157"/>
    <cellStyle name="Normal 2 4" xfId="235"/>
    <cellStyle name="Normal 20" xfId="4"/>
    <cellStyle name="Normal 200" xfId="158"/>
    <cellStyle name="Normal 201" xfId="159"/>
    <cellStyle name="Normal 202" xfId="160"/>
    <cellStyle name="Normal 203" xfId="161"/>
    <cellStyle name="Normal 204" xfId="162"/>
    <cellStyle name="Normal 205" xfId="163"/>
    <cellStyle name="Normal 207" xfId="164"/>
    <cellStyle name="Normal 208" xfId="165"/>
    <cellStyle name="Normal 209" xfId="166"/>
    <cellStyle name="Normal 210" xfId="167"/>
    <cellStyle name="Normal 211" xfId="168"/>
    <cellStyle name="Normal 212" xfId="169"/>
    <cellStyle name="Normal 213" xfId="170"/>
    <cellStyle name="Normal 214" xfId="171"/>
    <cellStyle name="Normal 215" xfId="172"/>
    <cellStyle name="Normal 216" xfId="173"/>
    <cellStyle name="Normal 3" xfId="174"/>
    <cellStyle name="Normal 37" xfId="175"/>
    <cellStyle name="Normal 38" xfId="176"/>
    <cellStyle name="Normal 39" xfId="177"/>
    <cellStyle name="Normal 4" xfId="11"/>
    <cellStyle name="Normal 4 2" xfId="178"/>
    <cellStyle name="Normal 4 2 2" xfId="6"/>
    <cellStyle name="Normal 40" xfId="179"/>
    <cellStyle name="Normal 5" xfId="180"/>
    <cellStyle name="Normal 6" xfId="181"/>
    <cellStyle name="Normal 7" xfId="182"/>
    <cellStyle name="Normal 8" xfId="183"/>
    <cellStyle name="Normal 8 2" xfId="9"/>
    <cellStyle name="Normal 9" xfId="184"/>
    <cellStyle name="Normal_20090617 - RIN - justifications 2" xfId="13"/>
    <cellStyle name="Note 2" xfId="185"/>
    <cellStyle name="Note 2 10" xfId="1714"/>
    <cellStyle name="Note 2 10 2" xfId="1715"/>
    <cellStyle name="Note 2 10 2 2" xfId="5765"/>
    <cellStyle name="Note 2 10 2 2 2" xfId="13958"/>
    <cellStyle name="Note 2 10 2 2 2 2" xfId="42740"/>
    <cellStyle name="Note 2 10 2 2 3" xfId="18164"/>
    <cellStyle name="Note 2 10 2 2 3 2" xfId="46945"/>
    <cellStyle name="Note 2 10 2 2 4" xfId="34783"/>
    <cellStyle name="Note 2 10 2 2 5" xfId="26128"/>
    <cellStyle name="Note 2 10 2 3" xfId="11692"/>
    <cellStyle name="Note 2 10 2 3 2" xfId="40707"/>
    <cellStyle name="Note 2 10 2 4" xfId="30743"/>
    <cellStyle name="Note 2 10 2 5" xfId="22134"/>
    <cellStyle name="Note 2 10 3" xfId="1716"/>
    <cellStyle name="Note 2 10 3 2" xfId="5766"/>
    <cellStyle name="Note 2 10 3 2 2" xfId="13959"/>
    <cellStyle name="Note 2 10 3 2 2 2" xfId="42741"/>
    <cellStyle name="Note 2 10 3 2 3" xfId="18165"/>
    <cellStyle name="Note 2 10 3 2 3 2" xfId="46946"/>
    <cellStyle name="Note 2 10 3 2 4" xfId="34784"/>
    <cellStyle name="Note 2 10 3 2 5" xfId="26129"/>
    <cellStyle name="Note 2 10 3 3" xfId="11691"/>
    <cellStyle name="Note 2 10 3 3 2" xfId="40706"/>
    <cellStyle name="Note 2 10 3 4" xfId="30744"/>
    <cellStyle name="Note 2 10 3 5" xfId="22135"/>
    <cellStyle name="Note 2 10 4" xfId="5764"/>
    <cellStyle name="Note 2 10 4 2" xfId="13957"/>
    <cellStyle name="Note 2 10 4 2 2" xfId="42739"/>
    <cellStyle name="Note 2 10 4 3" xfId="18163"/>
    <cellStyle name="Note 2 10 4 3 2" xfId="46944"/>
    <cellStyle name="Note 2 10 4 4" xfId="34782"/>
    <cellStyle name="Note 2 10 4 5" xfId="26127"/>
    <cellStyle name="Note 2 10 5" xfId="11693"/>
    <cellStyle name="Note 2 10 5 2" xfId="40708"/>
    <cellStyle name="Note 2 10 6" xfId="30742"/>
    <cellStyle name="Note 2 10 7" xfId="22133"/>
    <cellStyle name="Note 2 11" xfId="1717"/>
    <cellStyle name="Note 2 11 2" xfId="1718"/>
    <cellStyle name="Note 2 11 2 2" xfId="5768"/>
    <cellStyle name="Note 2 11 2 2 2" xfId="13961"/>
    <cellStyle name="Note 2 11 2 2 2 2" xfId="42743"/>
    <cellStyle name="Note 2 11 2 2 3" xfId="18167"/>
    <cellStyle name="Note 2 11 2 2 3 2" xfId="46948"/>
    <cellStyle name="Note 2 11 2 2 4" xfId="34786"/>
    <cellStyle name="Note 2 11 2 2 5" xfId="26131"/>
    <cellStyle name="Note 2 11 2 3" xfId="11689"/>
    <cellStyle name="Note 2 11 2 3 2" xfId="40704"/>
    <cellStyle name="Note 2 11 2 4" xfId="30746"/>
    <cellStyle name="Note 2 11 2 5" xfId="22137"/>
    <cellStyle name="Note 2 11 3" xfId="1719"/>
    <cellStyle name="Note 2 11 3 2" xfId="5769"/>
    <cellStyle name="Note 2 11 3 2 2" xfId="13962"/>
    <cellStyle name="Note 2 11 3 2 2 2" xfId="42744"/>
    <cellStyle name="Note 2 11 3 2 3" xfId="18168"/>
    <cellStyle name="Note 2 11 3 2 3 2" xfId="46949"/>
    <cellStyle name="Note 2 11 3 2 4" xfId="34787"/>
    <cellStyle name="Note 2 11 3 2 5" xfId="26132"/>
    <cellStyle name="Note 2 11 3 3" xfId="11688"/>
    <cellStyle name="Note 2 11 3 3 2" xfId="40703"/>
    <cellStyle name="Note 2 11 3 4" xfId="30747"/>
    <cellStyle name="Note 2 11 3 5" xfId="22138"/>
    <cellStyle name="Note 2 11 4" xfId="5767"/>
    <cellStyle name="Note 2 11 4 2" xfId="13960"/>
    <cellStyle name="Note 2 11 4 2 2" xfId="42742"/>
    <cellStyle name="Note 2 11 4 3" xfId="18166"/>
    <cellStyle name="Note 2 11 4 3 2" xfId="46947"/>
    <cellStyle name="Note 2 11 4 4" xfId="34785"/>
    <cellStyle name="Note 2 11 4 5" xfId="26130"/>
    <cellStyle name="Note 2 11 5" xfId="11690"/>
    <cellStyle name="Note 2 11 5 2" xfId="40705"/>
    <cellStyle name="Note 2 11 6" xfId="30745"/>
    <cellStyle name="Note 2 11 7" xfId="22136"/>
    <cellStyle name="Note 2 12" xfId="1720"/>
    <cellStyle name="Note 2 12 2" xfId="1721"/>
    <cellStyle name="Note 2 12 2 2" xfId="5771"/>
    <cellStyle name="Note 2 12 2 2 2" xfId="13964"/>
    <cellStyle name="Note 2 12 2 2 2 2" xfId="42746"/>
    <cellStyle name="Note 2 12 2 2 3" xfId="18170"/>
    <cellStyle name="Note 2 12 2 2 3 2" xfId="46951"/>
    <cellStyle name="Note 2 12 2 2 4" xfId="34789"/>
    <cellStyle name="Note 2 12 2 2 5" xfId="26134"/>
    <cellStyle name="Note 2 12 2 3" xfId="11686"/>
    <cellStyle name="Note 2 12 2 3 2" xfId="40701"/>
    <cellStyle name="Note 2 12 2 4" xfId="30749"/>
    <cellStyle name="Note 2 12 2 5" xfId="22140"/>
    <cellStyle name="Note 2 12 3" xfId="1722"/>
    <cellStyle name="Note 2 12 3 2" xfId="5772"/>
    <cellStyle name="Note 2 12 3 2 2" xfId="13965"/>
    <cellStyle name="Note 2 12 3 2 2 2" xfId="42747"/>
    <cellStyle name="Note 2 12 3 2 3" xfId="18171"/>
    <cellStyle name="Note 2 12 3 2 3 2" xfId="46952"/>
    <cellStyle name="Note 2 12 3 2 4" xfId="34790"/>
    <cellStyle name="Note 2 12 3 2 5" xfId="26135"/>
    <cellStyle name="Note 2 12 3 3" xfId="11685"/>
    <cellStyle name="Note 2 12 3 3 2" xfId="40700"/>
    <cellStyle name="Note 2 12 3 4" xfId="30750"/>
    <cellStyle name="Note 2 12 3 5" xfId="22141"/>
    <cellStyle name="Note 2 12 4" xfId="5770"/>
    <cellStyle name="Note 2 12 4 2" xfId="13963"/>
    <cellStyle name="Note 2 12 4 2 2" xfId="42745"/>
    <cellStyle name="Note 2 12 4 3" xfId="18169"/>
    <cellStyle name="Note 2 12 4 3 2" xfId="46950"/>
    <cellStyle name="Note 2 12 4 4" xfId="34788"/>
    <cellStyle name="Note 2 12 4 5" xfId="26133"/>
    <cellStyle name="Note 2 12 5" xfId="11687"/>
    <cellStyle name="Note 2 12 5 2" xfId="40702"/>
    <cellStyle name="Note 2 12 6" xfId="30748"/>
    <cellStyle name="Note 2 12 7" xfId="22139"/>
    <cellStyle name="Note 2 13" xfId="1723"/>
    <cellStyle name="Note 2 13 2" xfId="1724"/>
    <cellStyle name="Note 2 13 2 2" xfId="5774"/>
    <cellStyle name="Note 2 13 2 2 2" xfId="13967"/>
    <cellStyle name="Note 2 13 2 2 2 2" xfId="42749"/>
    <cellStyle name="Note 2 13 2 2 3" xfId="18173"/>
    <cellStyle name="Note 2 13 2 2 3 2" xfId="46954"/>
    <cellStyle name="Note 2 13 2 2 4" xfId="34792"/>
    <cellStyle name="Note 2 13 2 2 5" xfId="26137"/>
    <cellStyle name="Note 2 13 2 3" xfId="11683"/>
    <cellStyle name="Note 2 13 2 3 2" xfId="40698"/>
    <cellStyle name="Note 2 13 2 4" xfId="30752"/>
    <cellStyle name="Note 2 13 2 5" xfId="22143"/>
    <cellStyle name="Note 2 13 3" xfId="1725"/>
    <cellStyle name="Note 2 13 3 2" xfId="5775"/>
    <cellStyle name="Note 2 13 3 2 2" xfId="13968"/>
    <cellStyle name="Note 2 13 3 2 2 2" xfId="42750"/>
    <cellStyle name="Note 2 13 3 2 3" xfId="18174"/>
    <cellStyle name="Note 2 13 3 2 3 2" xfId="46955"/>
    <cellStyle name="Note 2 13 3 2 4" xfId="34793"/>
    <cellStyle name="Note 2 13 3 2 5" xfId="26138"/>
    <cellStyle name="Note 2 13 3 3" xfId="11682"/>
    <cellStyle name="Note 2 13 3 3 2" xfId="40697"/>
    <cellStyle name="Note 2 13 3 4" xfId="30753"/>
    <cellStyle name="Note 2 13 3 5" xfId="22144"/>
    <cellStyle name="Note 2 13 4" xfId="5773"/>
    <cellStyle name="Note 2 13 4 2" xfId="13966"/>
    <cellStyle name="Note 2 13 4 2 2" xfId="42748"/>
    <cellStyle name="Note 2 13 4 3" xfId="18172"/>
    <cellStyle name="Note 2 13 4 3 2" xfId="46953"/>
    <cellStyle name="Note 2 13 4 4" xfId="34791"/>
    <cellStyle name="Note 2 13 4 5" xfId="26136"/>
    <cellStyle name="Note 2 13 5" xfId="11684"/>
    <cellStyle name="Note 2 13 5 2" xfId="40699"/>
    <cellStyle name="Note 2 13 6" xfId="30751"/>
    <cellStyle name="Note 2 13 7" xfId="22142"/>
    <cellStyle name="Note 2 14" xfId="1726"/>
    <cellStyle name="Note 2 14 2" xfId="5776"/>
    <cellStyle name="Note 2 14 2 2" xfId="13969"/>
    <cellStyle name="Note 2 14 2 2 2" xfId="42751"/>
    <cellStyle name="Note 2 14 2 3" xfId="18175"/>
    <cellStyle name="Note 2 14 2 3 2" xfId="46956"/>
    <cellStyle name="Note 2 14 2 4" xfId="34794"/>
    <cellStyle name="Note 2 14 2 5" xfId="26139"/>
    <cellStyle name="Note 2 14 3" xfId="11681"/>
    <cellStyle name="Note 2 14 3 2" xfId="40696"/>
    <cellStyle name="Note 2 14 4" xfId="30754"/>
    <cellStyle name="Note 2 14 5" xfId="22145"/>
    <cellStyle name="Note 2 15" xfId="1727"/>
    <cellStyle name="Note 2 15 2" xfId="5777"/>
    <cellStyle name="Note 2 15 2 2" xfId="13970"/>
    <cellStyle name="Note 2 15 2 2 2" xfId="42752"/>
    <cellStyle name="Note 2 15 2 3" xfId="18176"/>
    <cellStyle name="Note 2 15 2 3 2" xfId="46957"/>
    <cellStyle name="Note 2 15 2 4" xfId="34795"/>
    <cellStyle name="Note 2 15 2 5" xfId="26140"/>
    <cellStyle name="Note 2 15 3" xfId="11680"/>
    <cellStyle name="Note 2 15 3 2" xfId="40695"/>
    <cellStyle name="Note 2 15 4" xfId="30755"/>
    <cellStyle name="Note 2 15 5" xfId="22146"/>
    <cellStyle name="Note 2 16" xfId="8745"/>
    <cellStyle name="Note 2 16 2" xfId="16938"/>
    <cellStyle name="Note 2 16 2 2" xfId="45720"/>
    <cellStyle name="Note 2 16 3" xfId="21144"/>
    <cellStyle name="Note 2 16 3 2" xfId="49925"/>
    <cellStyle name="Note 2 16 4" xfId="37763"/>
    <cellStyle name="Note 2 16 5" xfId="29108"/>
    <cellStyle name="Note 2 17" xfId="5763"/>
    <cellStyle name="Note 2 17 2" xfId="13956"/>
    <cellStyle name="Note 2 17 2 2" xfId="42738"/>
    <cellStyle name="Note 2 17 3" xfId="18162"/>
    <cellStyle name="Note 2 17 3 2" xfId="46943"/>
    <cellStyle name="Note 2 17 4" xfId="34781"/>
    <cellStyle name="Note 2 17 5" xfId="26126"/>
    <cellStyle name="Note 2 18" xfId="1713"/>
    <cellStyle name="Note 2 18 2" xfId="30741"/>
    <cellStyle name="Note 2 19" xfId="11694"/>
    <cellStyle name="Note 2 19 2" xfId="40709"/>
    <cellStyle name="Note 2 2" xfId="247"/>
    <cellStyle name="Note 2 2 10" xfId="1729"/>
    <cellStyle name="Note 2 2 10 2" xfId="5779"/>
    <cellStyle name="Note 2 2 10 2 2" xfId="13972"/>
    <cellStyle name="Note 2 2 10 2 2 2" xfId="42754"/>
    <cellStyle name="Note 2 2 10 2 3" xfId="18178"/>
    <cellStyle name="Note 2 2 10 2 3 2" xfId="46959"/>
    <cellStyle name="Note 2 2 10 2 4" xfId="34797"/>
    <cellStyle name="Note 2 2 10 2 5" xfId="26142"/>
    <cellStyle name="Note 2 2 10 3" xfId="11678"/>
    <cellStyle name="Note 2 2 10 3 2" xfId="40693"/>
    <cellStyle name="Note 2 2 10 4" xfId="30757"/>
    <cellStyle name="Note 2 2 10 5" xfId="22148"/>
    <cellStyle name="Note 2 2 11" xfId="1730"/>
    <cellStyle name="Note 2 2 11 2" xfId="5780"/>
    <cellStyle name="Note 2 2 11 2 2" xfId="13973"/>
    <cellStyle name="Note 2 2 11 2 2 2" xfId="42755"/>
    <cellStyle name="Note 2 2 11 2 3" xfId="18179"/>
    <cellStyle name="Note 2 2 11 2 3 2" xfId="46960"/>
    <cellStyle name="Note 2 2 11 2 4" xfId="34798"/>
    <cellStyle name="Note 2 2 11 2 5" xfId="26143"/>
    <cellStyle name="Note 2 2 11 3" xfId="11677"/>
    <cellStyle name="Note 2 2 11 3 2" xfId="40692"/>
    <cellStyle name="Note 2 2 11 4" xfId="30758"/>
    <cellStyle name="Note 2 2 11 5" xfId="22149"/>
    <cellStyle name="Note 2 2 12" xfId="8758"/>
    <cellStyle name="Note 2 2 12 2" xfId="16951"/>
    <cellStyle name="Note 2 2 12 2 2" xfId="45733"/>
    <cellStyle name="Note 2 2 12 3" xfId="21157"/>
    <cellStyle name="Note 2 2 12 3 2" xfId="49938"/>
    <cellStyle name="Note 2 2 12 4" xfId="37776"/>
    <cellStyle name="Note 2 2 12 5" xfId="29121"/>
    <cellStyle name="Note 2 2 13" xfId="5778"/>
    <cellStyle name="Note 2 2 13 2" xfId="13971"/>
    <cellStyle name="Note 2 2 13 2 2" xfId="42753"/>
    <cellStyle name="Note 2 2 13 3" xfId="18177"/>
    <cellStyle name="Note 2 2 13 3 2" xfId="46958"/>
    <cellStyle name="Note 2 2 13 4" xfId="34796"/>
    <cellStyle name="Note 2 2 13 5" xfId="26141"/>
    <cellStyle name="Note 2 2 14" xfId="1728"/>
    <cellStyle name="Note 2 2 14 2" xfId="30756"/>
    <cellStyle name="Note 2 2 15" xfId="11679"/>
    <cellStyle name="Note 2 2 15 2" xfId="40694"/>
    <cellStyle name="Note 2 2 16" xfId="29327"/>
    <cellStyle name="Note 2 2 17" xfId="22147"/>
    <cellStyle name="Note 2 2 2" xfId="281"/>
    <cellStyle name="Note 2 2 2 10" xfId="1732"/>
    <cellStyle name="Note 2 2 2 10 2" xfId="5782"/>
    <cellStyle name="Note 2 2 2 10 2 2" xfId="13975"/>
    <cellStyle name="Note 2 2 2 10 2 2 2" xfId="42757"/>
    <cellStyle name="Note 2 2 2 10 2 3" xfId="18181"/>
    <cellStyle name="Note 2 2 2 10 2 3 2" xfId="46962"/>
    <cellStyle name="Note 2 2 2 10 2 4" xfId="34800"/>
    <cellStyle name="Note 2 2 2 10 2 5" xfId="26145"/>
    <cellStyle name="Note 2 2 2 10 3" xfId="11675"/>
    <cellStyle name="Note 2 2 2 10 3 2" xfId="40690"/>
    <cellStyle name="Note 2 2 2 10 4" xfId="30760"/>
    <cellStyle name="Note 2 2 2 10 5" xfId="22151"/>
    <cellStyle name="Note 2 2 2 11" xfId="8789"/>
    <cellStyle name="Note 2 2 2 11 2" xfId="16982"/>
    <cellStyle name="Note 2 2 2 11 2 2" xfId="45764"/>
    <cellStyle name="Note 2 2 2 11 3" xfId="21188"/>
    <cellStyle name="Note 2 2 2 11 3 2" xfId="49969"/>
    <cellStyle name="Note 2 2 2 11 4" xfId="37807"/>
    <cellStyle name="Note 2 2 2 11 5" xfId="29152"/>
    <cellStyle name="Note 2 2 2 12" xfId="5781"/>
    <cellStyle name="Note 2 2 2 12 2" xfId="13974"/>
    <cellStyle name="Note 2 2 2 12 2 2" xfId="42756"/>
    <cellStyle name="Note 2 2 2 12 3" xfId="18180"/>
    <cellStyle name="Note 2 2 2 12 3 2" xfId="46961"/>
    <cellStyle name="Note 2 2 2 12 4" xfId="34799"/>
    <cellStyle name="Note 2 2 2 12 5" xfId="26144"/>
    <cellStyle name="Note 2 2 2 13" xfId="1731"/>
    <cellStyle name="Note 2 2 2 13 2" xfId="30759"/>
    <cellStyle name="Note 2 2 2 14" xfId="11676"/>
    <cellStyle name="Note 2 2 2 14 2" xfId="40691"/>
    <cellStyle name="Note 2 2 2 15" xfId="29358"/>
    <cellStyle name="Note 2 2 2 16" xfId="22150"/>
    <cellStyle name="Note 2 2 2 2" xfId="351"/>
    <cellStyle name="Note 2 2 2 2 10" xfId="8848"/>
    <cellStyle name="Note 2 2 2 2 10 2" xfId="17041"/>
    <cellStyle name="Note 2 2 2 2 10 2 2" xfId="45823"/>
    <cellStyle name="Note 2 2 2 2 10 3" xfId="21247"/>
    <cellStyle name="Note 2 2 2 2 10 3 2" xfId="50028"/>
    <cellStyle name="Note 2 2 2 2 10 4" xfId="37866"/>
    <cellStyle name="Note 2 2 2 2 10 5" xfId="29211"/>
    <cellStyle name="Note 2 2 2 2 11" xfId="5783"/>
    <cellStyle name="Note 2 2 2 2 11 2" xfId="13976"/>
    <cellStyle name="Note 2 2 2 2 11 2 2" xfId="42758"/>
    <cellStyle name="Note 2 2 2 2 11 3" xfId="18182"/>
    <cellStyle name="Note 2 2 2 2 11 3 2" xfId="46963"/>
    <cellStyle name="Note 2 2 2 2 11 4" xfId="34801"/>
    <cellStyle name="Note 2 2 2 2 11 5" xfId="26146"/>
    <cellStyle name="Note 2 2 2 2 12" xfId="1733"/>
    <cellStyle name="Note 2 2 2 2 12 2" xfId="30761"/>
    <cellStyle name="Note 2 2 2 2 13" xfId="11674"/>
    <cellStyle name="Note 2 2 2 2 13 2" xfId="40689"/>
    <cellStyle name="Note 2 2 2 2 14" xfId="29417"/>
    <cellStyle name="Note 2 2 2 2 15" xfId="22152"/>
    <cellStyle name="Note 2 2 2 2 2" xfId="1734"/>
    <cellStyle name="Note 2 2 2 2 2 2" xfId="1735"/>
    <cellStyle name="Note 2 2 2 2 2 2 2" xfId="5785"/>
    <cellStyle name="Note 2 2 2 2 2 2 2 2" xfId="13978"/>
    <cellStyle name="Note 2 2 2 2 2 2 2 2 2" xfId="42760"/>
    <cellStyle name="Note 2 2 2 2 2 2 2 3" xfId="18184"/>
    <cellStyle name="Note 2 2 2 2 2 2 2 3 2" xfId="46965"/>
    <cellStyle name="Note 2 2 2 2 2 2 2 4" xfId="34803"/>
    <cellStyle name="Note 2 2 2 2 2 2 2 5" xfId="26148"/>
    <cellStyle name="Note 2 2 2 2 2 2 3" xfId="11672"/>
    <cellStyle name="Note 2 2 2 2 2 2 3 2" xfId="40687"/>
    <cellStyle name="Note 2 2 2 2 2 2 4" xfId="30763"/>
    <cellStyle name="Note 2 2 2 2 2 2 5" xfId="22154"/>
    <cellStyle name="Note 2 2 2 2 2 3" xfId="1736"/>
    <cellStyle name="Note 2 2 2 2 2 3 2" xfId="5786"/>
    <cellStyle name="Note 2 2 2 2 2 3 2 2" xfId="13979"/>
    <cellStyle name="Note 2 2 2 2 2 3 2 2 2" xfId="42761"/>
    <cellStyle name="Note 2 2 2 2 2 3 2 3" xfId="18185"/>
    <cellStyle name="Note 2 2 2 2 2 3 2 3 2" xfId="46966"/>
    <cellStyle name="Note 2 2 2 2 2 3 2 4" xfId="34804"/>
    <cellStyle name="Note 2 2 2 2 2 3 2 5" xfId="26149"/>
    <cellStyle name="Note 2 2 2 2 2 3 3" xfId="11671"/>
    <cellStyle name="Note 2 2 2 2 2 3 3 2" xfId="40686"/>
    <cellStyle name="Note 2 2 2 2 2 3 4" xfId="30764"/>
    <cellStyle name="Note 2 2 2 2 2 3 5" xfId="22155"/>
    <cellStyle name="Note 2 2 2 2 2 4" xfId="5784"/>
    <cellStyle name="Note 2 2 2 2 2 4 2" xfId="13977"/>
    <cellStyle name="Note 2 2 2 2 2 4 2 2" xfId="42759"/>
    <cellStyle name="Note 2 2 2 2 2 4 3" xfId="18183"/>
    <cellStyle name="Note 2 2 2 2 2 4 3 2" xfId="46964"/>
    <cellStyle name="Note 2 2 2 2 2 4 4" xfId="34802"/>
    <cellStyle name="Note 2 2 2 2 2 4 5" xfId="26147"/>
    <cellStyle name="Note 2 2 2 2 2 5" xfId="11673"/>
    <cellStyle name="Note 2 2 2 2 2 5 2" xfId="40688"/>
    <cellStyle name="Note 2 2 2 2 2 6" xfId="30762"/>
    <cellStyle name="Note 2 2 2 2 2 7" xfId="22153"/>
    <cellStyle name="Note 2 2 2 2 3" xfId="1737"/>
    <cellStyle name="Note 2 2 2 2 3 2" xfId="1738"/>
    <cellStyle name="Note 2 2 2 2 3 2 2" xfId="5788"/>
    <cellStyle name="Note 2 2 2 2 3 2 2 2" xfId="13981"/>
    <cellStyle name="Note 2 2 2 2 3 2 2 2 2" xfId="42763"/>
    <cellStyle name="Note 2 2 2 2 3 2 2 3" xfId="18187"/>
    <cellStyle name="Note 2 2 2 2 3 2 2 3 2" xfId="46968"/>
    <cellStyle name="Note 2 2 2 2 3 2 2 4" xfId="34806"/>
    <cellStyle name="Note 2 2 2 2 3 2 2 5" xfId="26151"/>
    <cellStyle name="Note 2 2 2 2 3 2 3" xfId="11669"/>
    <cellStyle name="Note 2 2 2 2 3 2 3 2" xfId="40684"/>
    <cellStyle name="Note 2 2 2 2 3 2 4" xfId="30766"/>
    <cellStyle name="Note 2 2 2 2 3 2 5" xfId="22157"/>
    <cellStyle name="Note 2 2 2 2 3 3" xfId="1739"/>
    <cellStyle name="Note 2 2 2 2 3 3 2" xfId="5789"/>
    <cellStyle name="Note 2 2 2 2 3 3 2 2" xfId="13982"/>
    <cellStyle name="Note 2 2 2 2 3 3 2 2 2" xfId="42764"/>
    <cellStyle name="Note 2 2 2 2 3 3 2 3" xfId="18188"/>
    <cellStyle name="Note 2 2 2 2 3 3 2 3 2" xfId="46969"/>
    <cellStyle name="Note 2 2 2 2 3 3 2 4" xfId="34807"/>
    <cellStyle name="Note 2 2 2 2 3 3 2 5" xfId="26152"/>
    <cellStyle name="Note 2 2 2 2 3 3 3" xfId="11668"/>
    <cellStyle name="Note 2 2 2 2 3 3 3 2" xfId="40683"/>
    <cellStyle name="Note 2 2 2 2 3 3 4" xfId="30767"/>
    <cellStyle name="Note 2 2 2 2 3 3 5" xfId="22158"/>
    <cellStyle name="Note 2 2 2 2 3 4" xfId="1740"/>
    <cellStyle name="Note 2 2 2 2 3 4 2" xfId="5790"/>
    <cellStyle name="Note 2 2 2 2 3 4 2 2" xfId="13983"/>
    <cellStyle name="Note 2 2 2 2 3 4 2 2 2" xfId="42765"/>
    <cellStyle name="Note 2 2 2 2 3 4 2 3" xfId="18189"/>
    <cellStyle name="Note 2 2 2 2 3 4 2 3 2" xfId="46970"/>
    <cellStyle name="Note 2 2 2 2 3 4 2 4" xfId="34808"/>
    <cellStyle name="Note 2 2 2 2 3 4 2 5" xfId="26153"/>
    <cellStyle name="Note 2 2 2 2 3 4 3" xfId="11667"/>
    <cellStyle name="Note 2 2 2 2 3 4 3 2" xfId="40682"/>
    <cellStyle name="Note 2 2 2 2 3 4 4" xfId="30768"/>
    <cellStyle name="Note 2 2 2 2 3 4 5" xfId="22159"/>
    <cellStyle name="Note 2 2 2 2 3 5" xfId="5787"/>
    <cellStyle name="Note 2 2 2 2 3 5 2" xfId="13980"/>
    <cellStyle name="Note 2 2 2 2 3 5 2 2" xfId="42762"/>
    <cellStyle name="Note 2 2 2 2 3 5 3" xfId="18186"/>
    <cellStyle name="Note 2 2 2 2 3 5 3 2" xfId="46967"/>
    <cellStyle name="Note 2 2 2 2 3 5 4" xfId="34805"/>
    <cellStyle name="Note 2 2 2 2 3 5 5" xfId="26150"/>
    <cellStyle name="Note 2 2 2 2 3 6" xfId="11670"/>
    <cellStyle name="Note 2 2 2 2 3 6 2" xfId="40685"/>
    <cellStyle name="Note 2 2 2 2 3 7" xfId="30765"/>
    <cellStyle name="Note 2 2 2 2 3 8" xfId="22156"/>
    <cellStyle name="Note 2 2 2 2 4" xfId="1741"/>
    <cellStyle name="Note 2 2 2 2 4 2" xfId="1742"/>
    <cellStyle name="Note 2 2 2 2 4 2 2" xfId="5792"/>
    <cellStyle name="Note 2 2 2 2 4 2 2 2" xfId="13985"/>
    <cellStyle name="Note 2 2 2 2 4 2 2 2 2" xfId="42767"/>
    <cellStyle name="Note 2 2 2 2 4 2 2 3" xfId="18191"/>
    <cellStyle name="Note 2 2 2 2 4 2 2 3 2" xfId="46972"/>
    <cellStyle name="Note 2 2 2 2 4 2 2 4" xfId="34810"/>
    <cellStyle name="Note 2 2 2 2 4 2 2 5" xfId="26155"/>
    <cellStyle name="Note 2 2 2 2 4 2 3" xfId="11665"/>
    <cellStyle name="Note 2 2 2 2 4 2 3 2" xfId="40680"/>
    <cellStyle name="Note 2 2 2 2 4 2 4" xfId="30770"/>
    <cellStyle name="Note 2 2 2 2 4 2 5" xfId="22161"/>
    <cellStyle name="Note 2 2 2 2 4 3" xfId="1743"/>
    <cellStyle name="Note 2 2 2 2 4 3 2" xfId="5793"/>
    <cellStyle name="Note 2 2 2 2 4 3 2 2" xfId="13986"/>
    <cellStyle name="Note 2 2 2 2 4 3 2 2 2" xfId="42768"/>
    <cellStyle name="Note 2 2 2 2 4 3 2 3" xfId="18192"/>
    <cellStyle name="Note 2 2 2 2 4 3 2 3 2" xfId="46973"/>
    <cellStyle name="Note 2 2 2 2 4 3 2 4" xfId="34811"/>
    <cellStyle name="Note 2 2 2 2 4 3 2 5" xfId="26156"/>
    <cellStyle name="Note 2 2 2 2 4 3 3" xfId="11664"/>
    <cellStyle name="Note 2 2 2 2 4 3 3 2" xfId="40679"/>
    <cellStyle name="Note 2 2 2 2 4 3 4" xfId="30771"/>
    <cellStyle name="Note 2 2 2 2 4 3 5" xfId="22162"/>
    <cellStyle name="Note 2 2 2 2 4 4" xfId="5791"/>
    <cellStyle name="Note 2 2 2 2 4 4 2" xfId="13984"/>
    <cellStyle name="Note 2 2 2 2 4 4 2 2" xfId="42766"/>
    <cellStyle name="Note 2 2 2 2 4 4 3" xfId="18190"/>
    <cellStyle name="Note 2 2 2 2 4 4 3 2" xfId="46971"/>
    <cellStyle name="Note 2 2 2 2 4 4 4" xfId="34809"/>
    <cellStyle name="Note 2 2 2 2 4 4 5" xfId="26154"/>
    <cellStyle name="Note 2 2 2 2 4 5" xfId="11666"/>
    <cellStyle name="Note 2 2 2 2 4 5 2" xfId="40681"/>
    <cellStyle name="Note 2 2 2 2 4 6" xfId="30769"/>
    <cellStyle name="Note 2 2 2 2 4 7" xfId="22160"/>
    <cellStyle name="Note 2 2 2 2 5" xfId="1744"/>
    <cellStyle name="Note 2 2 2 2 5 2" xfId="1745"/>
    <cellStyle name="Note 2 2 2 2 5 2 2" xfId="5795"/>
    <cellStyle name="Note 2 2 2 2 5 2 2 2" xfId="13988"/>
    <cellStyle name="Note 2 2 2 2 5 2 2 2 2" xfId="42770"/>
    <cellStyle name="Note 2 2 2 2 5 2 2 3" xfId="18194"/>
    <cellStyle name="Note 2 2 2 2 5 2 2 3 2" xfId="46975"/>
    <cellStyle name="Note 2 2 2 2 5 2 2 4" xfId="34813"/>
    <cellStyle name="Note 2 2 2 2 5 2 2 5" xfId="26158"/>
    <cellStyle name="Note 2 2 2 2 5 2 3" xfId="11662"/>
    <cellStyle name="Note 2 2 2 2 5 2 3 2" xfId="40677"/>
    <cellStyle name="Note 2 2 2 2 5 2 4" xfId="30773"/>
    <cellStyle name="Note 2 2 2 2 5 2 5" xfId="22164"/>
    <cellStyle name="Note 2 2 2 2 5 3" xfId="1746"/>
    <cellStyle name="Note 2 2 2 2 5 3 2" xfId="5796"/>
    <cellStyle name="Note 2 2 2 2 5 3 2 2" xfId="13989"/>
    <cellStyle name="Note 2 2 2 2 5 3 2 2 2" xfId="42771"/>
    <cellStyle name="Note 2 2 2 2 5 3 2 3" xfId="18195"/>
    <cellStyle name="Note 2 2 2 2 5 3 2 3 2" xfId="46976"/>
    <cellStyle name="Note 2 2 2 2 5 3 2 4" xfId="34814"/>
    <cellStyle name="Note 2 2 2 2 5 3 2 5" xfId="26159"/>
    <cellStyle name="Note 2 2 2 2 5 3 3" xfId="11661"/>
    <cellStyle name="Note 2 2 2 2 5 3 3 2" xfId="40676"/>
    <cellStyle name="Note 2 2 2 2 5 3 4" xfId="30774"/>
    <cellStyle name="Note 2 2 2 2 5 3 5" xfId="22165"/>
    <cellStyle name="Note 2 2 2 2 5 4" xfId="5794"/>
    <cellStyle name="Note 2 2 2 2 5 4 2" xfId="13987"/>
    <cellStyle name="Note 2 2 2 2 5 4 2 2" xfId="42769"/>
    <cellStyle name="Note 2 2 2 2 5 4 3" xfId="18193"/>
    <cellStyle name="Note 2 2 2 2 5 4 3 2" xfId="46974"/>
    <cellStyle name="Note 2 2 2 2 5 4 4" xfId="34812"/>
    <cellStyle name="Note 2 2 2 2 5 4 5" xfId="26157"/>
    <cellStyle name="Note 2 2 2 2 5 5" xfId="11663"/>
    <cellStyle name="Note 2 2 2 2 5 5 2" xfId="40678"/>
    <cellStyle name="Note 2 2 2 2 5 6" xfId="30772"/>
    <cellStyle name="Note 2 2 2 2 5 7" xfId="22163"/>
    <cellStyle name="Note 2 2 2 2 6" xfId="1747"/>
    <cellStyle name="Note 2 2 2 2 6 2" xfId="1748"/>
    <cellStyle name="Note 2 2 2 2 6 2 2" xfId="5798"/>
    <cellStyle name="Note 2 2 2 2 6 2 2 2" xfId="13991"/>
    <cellStyle name="Note 2 2 2 2 6 2 2 2 2" xfId="42773"/>
    <cellStyle name="Note 2 2 2 2 6 2 2 3" xfId="18197"/>
    <cellStyle name="Note 2 2 2 2 6 2 2 3 2" xfId="46978"/>
    <cellStyle name="Note 2 2 2 2 6 2 2 4" xfId="34816"/>
    <cellStyle name="Note 2 2 2 2 6 2 2 5" xfId="26161"/>
    <cellStyle name="Note 2 2 2 2 6 2 3" xfId="11659"/>
    <cellStyle name="Note 2 2 2 2 6 2 3 2" xfId="40674"/>
    <cellStyle name="Note 2 2 2 2 6 2 4" xfId="30776"/>
    <cellStyle name="Note 2 2 2 2 6 2 5" xfId="22167"/>
    <cellStyle name="Note 2 2 2 2 6 3" xfId="1749"/>
    <cellStyle name="Note 2 2 2 2 6 3 2" xfId="5799"/>
    <cellStyle name="Note 2 2 2 2 6 3 2 2" xfId="13992"/>
    <cellStyle name="Note 2 2 2 2 6 3 2 2 2" xfId="42774"/>
    <cellStyle name="Note 2 2 2 2 6 3 2 3" xfId="18198"/>
    <cellStyle name="Note 2 2 2 2 6 3 2 3 2" xfId="46979"/>
    <cellStyle name="Note 2 2 2 2 6 3 2 4" xfId="34817"/>
    <cellStyle name="Note 2 2 2 2 6 3 2 5" xfId="26162"/>
    <cellStyle name="Note 2 2 2 2 6 3 3" xfId="11658"/>
    <cellStyle name="Note 2 2 2 2 6 3 3 2" xfId="40673"/>
    <cellStyle name="Note 2 2 2 2 6 3 4" xfId="30777"/>
    <cellStyle name="Note 2 2 2 2 6 3 5" xfId="22168"/>
    <cellStyle name="Note 2 2 2 2 6 4" xfId="5797"/>
    <cellStyle name="Note 2 2 2 2 6 4 2" xfId="13990"/>
    <cellStyle name="Note 2 2 2 2 6 4 2 2" xfId="42772"/>
    <cellStyle name="Note 2 2 2 2 6 4 3" xfId="18196"/>
    <cellStyle name="Note 2 2 2 2 6 4 3 2" xfId="46977"/>
    <cellStyle name="Note 2 2 2 2 6 4 4" xfId="34815"/>
    <cellStyle name="Note 2 2 2 2 6 4 5" xfId="26160"/>
    <cellStyle name="Note 2 2 2 2 6 5" xfId="11660"/>
    <cellStyle name="Note 2 2 2 2 6 5 2" xfId="40675"/>
    <cellStyle name="Note 2 2 2 2 6 6" xfId="30775"/>
    <cellStyle name="Note 2 2 2 2 6 7" xfId="22166"/>
    <cellStyle name="Note 2 2 2 2 7" xfId="1750"/>
    <cellStyle name="Note 2 2 2 2 7 2" xfId="5800"/>
    <cellStyle name="Note 2 2 2 2 7 2 2" xfId="13993"/>
    <cellStyle name="Note 2 2 2 2 7 2 2 2" xfId="42775"/>
    <cellStyle name="Note 2 2 2 2 7 2 3" xfId="18199"/>
    <cellStyle name="Note 2 2 2 2 7 2 3 2" xfId="46980"/>
    <cellStyle name="Note 2 2 2 2 7 2 4" xfId="34818"/>
    <cellStyle name="Note 2 2 2 2 7 2 5" xfId="26163"/>
    <cellStyle name="Note 2 2 2 2 7 3" xfId="11657"/>
    <cellStyle name="Note 2 2 2 2 7 3 2" xfId="40672"/>
    <cellStyle name="Note 2 2 2 2 7 4" xfId="30778"/>
    <cellStyle name="Note 2 2 2 2 7 5" xfId="22169"/>
    <cellStyle name="Note 2 2 2 2 8" xfId="1751"/>
    <cellStyle name="Note 2 2 2 2 8 2" xfId="5801"/>
    <cellStyle name="Note 2 2 2 2 8 2 2" xfId="13994"/>
    <cellStyle name="Note 2 2 2 2 8 2 2 2" xfId="42776"/>
    <cellStyle name="Note 2 2 2 2 8 2 3" xfId="18200"/>
    <cellStyle name="Note 2 2 2 2 8 2 3 2" xfId="46981"/>
    <cellStyle name="Note 2 2 2 2 8 2 4" xfId="34819"/>
    <cellStyle name="Note 2 2 2 2 8 2 5" xfId="26164"/>
    <cellStyle name="Note 2 2 2 2 8 3" xfId="11656"/>
    <cellStyle name="Note 2 2 2 2 8 3 2" xfId="40671"/>
    <cellStyle name="Note 2 2 2 2 8 4" xfId="30779"/>
    <cellStyle name="Note 2 2 2 2 8 5" xfId="22170"/>
    <cellStyle name="Note 2 2 2 2 9" xfId="1752"/>
    <cellStyle name="Note 2 2 2 2 9 2" xfId="5802"/>
    <cellStyle name="Note 2 2 2 2 9 2 2" xfId="13995"/>
    <cellStyle name="Note 2 2 2 2 9 2 2 2" xfId="42777"/>
    <cellStyle name="Note 2 2 2 2 9 2 3" xfId="18201"/>
    <cellStyle name="Note 2 2 2 2 9 2 3 2" xfId="46982"/>
    <cellStyle name="Note 2 2 2 2 9 2 4" xfId="34820"/>
    <cellStyle name="Note 2 2 2 2 9 2 5" xfId="26165"/>
    <cellStyle name="Note 2 2 2 2 9 3" xfId="11655"/>
    <cellStyle name="Note 2 2 2 2 9 3 2" xfId="40670"/>
    <cellStyle name="Note 2 2 2 2 9 4" xfId="30780"/>
    <cellStyle name="Note 2 2 2 2 9 5" xfId="22171"/>
    <cellStyle name="Note 2 2 2 3" xfId="352"/>
    <cellStyle name="Note 2 2 2 3 10" xfId="8849"/>
    <cellStyle name="Note 2 2 2 3 10 2" xfId="17042"/>
    <cellStyle name="Note 2 2 2 3 10 2 2" xfId="45824"/>
    <cellStyle name="Note 2 2 2 3 10 3" xfId="21248"/>
    <cellStyle name="Note 2 2 2 3 10 3 2" xfId="50029"/>
    <cellStyle name="Note 2 2 2 3 10 4" xfId="37867"/>
    <cellStyle name="Note 2 2 2 3 10 5" xfId="29212"/>
    <cellStyle name="Note 2 2 2 3 11" xfId="5803"/>
    <cellStyle name="Note 2 2 2 3 11 2" xfId="13996"/>
    <cellStyle name="Note 2 2 2 3 11 2 2" xfId="42778"/>
    <cellStyle name="Note 2 2 2 3 11 3" xfId="18202"/>
    <cellStyle name="Note 2 2 2 3 11 3 2" xfId="46983"/>
    <cellStyle name="Note 2 2 2 3 11 4" xfId="34821"/>
    <cellStyle name="Note 2 2 2 3 11 5" xfId="26166"/>
    <cellStyle name="Note 2 2 2 3 12" xfId="1753"/>
    <cellStyle name="Note 2 2 2 3 12 2" xfId="30781"/>
    <cellStyle name="Note 2 2 2 3 13" xfId="11654"/>
    <cellStyle name="Note 2 2 2 3 13 2" xfId="40669"/>
    <cellStyle name="Note 2 2 2 3 14" xfId="29418"/>
    <cellStyle name="Note 2 2 2 3 15" xfId="22172"/>
    <cellStyle name="Note 2 2 2 3 2" xfId="1754"/>
    <cellStyle name="Note 2 2 2 3 2 2" xfId="1755"/>
    <cellStyle name="Note 2 2 2 3 2 2 2" xfId="5805"/>
    <cellStyle name="Note 2 2 2 3 2 2 2 2" xfId="13998"/>
    <cellStyle name="Note 2 2 2 3 2 2 2 2 2" xfId="42780"/>
    <cellStyle name="Note 2 2 2 3 2 2 2 3" xfId="18204"/>
    <cellStyle name="Note 2 2 2 3 2 2 2 3 2" xfId="46985"/>
    <cellStyle name="Note 2 2 2 3 2 2 2 4" xfId="34823"/>
    <cellStyle name="Note 2 2 2 3 2 2 2 5" xfId="26168"/>
    <cellStyle name="Note 2 2 2 3 2 2 3" xfId="11652"/>
    <cellStyle name="Note 2 2 2 3 2 2 3 2" xfId="40667"/>
    <cellStyle name="Note 2 2 2 3 2 2 4" xfId="30783"/>
    <cellStyle name="Note 2 2 2 3 2 2 5" xfId="22174"/>
    <cellStyle name="Note 2 2 2 3 2 3" xfId="1756"/>
    <cellStyle name="Note 2 2 2 3 2 3 2" xfId="5806"/>
    <cellStyle name="Note 2 2 2 3 2 3 2 2" xfId="13999"/>
    <cellStyle name="Note 2 2 2 3 2 3 2 2 2" xfId="42781"/>
    <cellStyle name="Note 2 2 2 3 2 3 2 3" xfId="18205"/>
    <cellStyle name="Note 2 2 2 3 2 3 2 3 2" xfId="46986"/>
    <cellStyle name="Note 2 2 2 3 2 3 2 4" xfId="34824"/>
    <cellStyle name="Note 2 2 2 3 2 3 2 5" xfId="26169"/>
    <cellStyle name="Note 2 2 2 3 2 3 3" xfId="11651"/>
    <cellStyle name="Note 2 2 2 3 2 3 3 2" xfId="40666"/>
    <cellStyle name="Note 2 2 2 3 2 3 4" xfId="30784"/>
    <cellStyle name="Note 2 2 2 3 2 3 5" xfId="22175"/>
    <cellStyle name="Note 2 2 2 3 2 4" xfId="5804"/>
    <cellStyle name="Note 2 2 2 3 2 4 2" xfId="13997"/>
    <cellStyle name="Note 2 2 2 3 2 4 2 2" xfId="42779"/>
    <cellStyle name="Note 2 2 2 3 2 4 3" xfId="18203"/>
    <cellStyle name="Note 2 2 2 3 2 4 3 2" xfId="46984"/>
    <cellStyle name="Note 2 2 2 3 2 4 4" xfId="34822"/>
    <cellStyle name="Note 2 2 2 3 2 4 5" xfId="26167"/>
    <cellStyle name="Note 2 2 2 3 2 5" xfId="11653"/>
    <cellStyle name="Note 2 2 2 3 2 5 2" xfId="40668"/>
    <cellStyle name="Note 2 2 2 3 2 6" xfId="30782"/>
    <cellStyle name="Note 2 2 2 3 2 7" xfId="22173"/>
    <cellStyle name="Note 2 2 2 3 3" xfId="1757"/>
    <cellStyle name="Note 2 2 2 3 3 2" xfId="1758"/>
    <cellStyle name="Note 2 2 2 3 3 2 2" xfId="5808"/>
    <cellStyle name="Note 2 2 2 3 3 2 2 2" xfId="14001"/>
    <cellStyle name="Note 2 2 2 3 3 2 2 2 2" xfId="42783"/>
    <cellStyle name="Note 2 2 2 3 3 2 2 3" xfId="18207"/>
    <cellStyle name="Note 2 2 2 3 3 2 2 3 2" xfId="46988"/>
    <cellStyle name="Note 2 2 2 3 3 2 2 4" xfId="34826"/>
    <cellStyle name="Note 2 2 2 3 3 2 2 5" xfId="26171"/>
    <cellStyle name="Note 2 2 2 3 3 2 3" xfId="11649"/>
    <cellStyle name="Note 2 2 2 3 3 2 3 2" xfId="40664"/>
    <cellStyle name="Note 2 2 2 3 3 2 4" xfId="30786"/>
    <cellStyle name="Note 2 2 2 3 3 2 5" xfId="22177"/>
    <cellStyle name="Note 2 2 2 3 3 3" xfId="1759"/>
    <cellStyle name="Note 2 2 2 3 3 3 2" xfId="5809"/>
    <cellStyle name="Note 2 2 2 3 3 3 2 2" xfId="14002"/>
    <cellStyle name="Note 2 2 2 3 3 3 2 2 2" xfId="42784"/>
    <cellStyle name="Note 2 2 2 3 3 3 2 3" xfId="18208"/>
    <cellStyle name="Note 2 2 2 3 3 3 2 3 2" xfId="46989"/>
    <cellStyle name="Note 2 2 2 3 3 3 2 4" xfId="34827"/>
    <cellStyle name="Note 2 2 2 3 3 3 2 5" xfId="26172"/>
    <cellStyle name="Note 2 2 2 3 3 3 3" xfId="11648"/>
    <cellStyle name="Note 2 2 2 3 3 3 3 2" xfId="40663"/>
    <cellStyle name="Note 2 2 2 3 3 3 4" xfId="30787"/>
    <cellStyle name="Note 2 2 2 3 3 3 5" xfId="22178"/>
    <cellStyle name="Note 2 2 2 3 3 4" xfId="1760"/>
    <cellStyle name="Note 2 2 2 3 3 4 2" xfId="5810"/>
    <cellStyle name="Note 2 2 2 3 3 4 2 2" xfId="14003"/>
    <cellStyle name="Note 2 2 2 3 3 4 2 2 2" xfId="42785"/>
    <cellStyle name="Note 2 2 2 3 3 4 2 3" xfId="18209"/>
    <cellStyle name="Note 2 2 2 3 3 4 2 3 2" xfId="46990"/>
    <cellStyle name="Note 2 2 2 3 3 4 2 4" xfId="34828"/>
    <cellStyle name="Note 2 2 2 3 3 4 2 5" xfId="26173"/>
    <cellStyle name="Note 2 2 2 3 3 4 3" xfId="11647"/>
    <cellStyle name="Note 2 2 2 3 3 4 3 2" xfId="40662"/>
    <cellStyle name="Note 2 2 2 3 3 4 4" xfId="30788"/>
    <cellStyle name="Note 2 2 2 3 3 4 5" xfId="22179"/>
    <cellStyle name="Note 2 2 2 3 3 5" xfId="5807"/>
    <cellStyle name="Note 2 2 2 3 3 5 2" xfId="14000"/>
    <cellStyle name="Note 2 2 2 3 3 5 2 2" xfId="42782"/>
    <cellStyle name="Note 2 2 2 3 3 5 3" xfId="18206"/>
    <cellStyle name="Note 2 2 2 3 3 5 3 2" xfId="46987"/>
    <cellStyle name="Note 2 2 2 3 3 5 4" xfId="34825"/>
    <cellStyle name="Note 2 2 2 3 3 5 5" xfId="26170"/>
    <cellStyle name="Note 2 2 2 3 3 6" xfId="11650"/>
    <cellStyle name="Note 2 2 2 3 3 6 2" xfId="40665"/>
    <cellStyle name="Note 2 2 2 3 3 7" xfId="30785"/>
    <cellStyle name="Note 2 2 2 3 3 8" xfId="22176"/>
    <cellStyle name="Note 2 2 2 3 4" xfId="1761"/>
    <cellStyle name="Note 2 2 2 3 4 2" xfId="1762"/>
    <cellStyle name="Note 2 2 2 3 4 2 2" xfId="5812"/>
    <cellStyle name="Note 2 2 2 3 4 2 2 2" xfId="14005"/>
    <cellStyle name="Note 2 2 2 3 4 2 2 2 2" xfId="42787"/>
    <cellStyle name="Note 2 2 2 3 4 2 2 3" xfId="18211"/>
    <cellStyle name="Note 2 2 2 3 4 2 2 3 2" xfId="46992"/>
    <cellStyle name="Note 2 2 2 3 4 2 2 4" xfId="34830"/>
    <cellStyle name="Note 2 2 2 3 4 2 2 5" xfId="26175"/>
    <cellStyle name="Note 2 2 2 3 4 2 3" xfId="11645"/>
    <cellStyle name="Note 2 2 2 3 4 2 3 2" xfId="40660"/>
    <cellStyle name="Note 2 2 2 3 4 2 4" xfId="30790"/>
    <cellStyle name="Note 2 2 2 3 4 2 5" xfId="22181"/>
    <cellStyle name="Note 2 2 2 3 4 3" xfId="1763"/>
    <cellStyle name="Note 2 2 2 3 4 3 2" xfId="5813"/>
    <cellStyle name="Note 2 2 2 3 4 3 2 2" xfId="14006"/>
    <cellStyle name="Note 2 2 2 3 4 3 2 2 2" xfId="42788"/>
    <cellStyle name="Note 2 2 2 3 4 3 2 3" xfId="18212"/>
    <cellStyle name="Note 2 2 2 3 4 3 2 3 2" xfId="46993"/>
    <cellStyle name="Note 2 2 2 3 4 3 2 4" xfId="34831"/>
    <cellStyle name="Note 2 2 2 3 4 3 2 5" xfId="26176"/>
    <cellStyle name="Note 2 2 2 3 4 3 3" xfId="11644"/>
    <cellStyle name="Note 2 2 2 3 4 3 3 2" xfId="40659"/>
    <cellStyle name="Note 2 2 2 3 4 3 4" xfId="30791"/>
    <cellStyle name="Note 2 2 2 3 4 3 5" xfId="22182"/>
    <cellStyle name="Note 2 2 2 3 4 4" xfId="5811"/>
    <cellStyle name="Note 2 2 2 3 4 4 2" xfId="14004"/>
    <cellStyle name="Note 2 2 2 3 4 4 2 2" xfId="42786"/>
    <cellStyle name="Note 2 2 2 3 4 4 3" xfId="18210"/>
    <cellStyle name="Note 2 2 2 3 4 4 3 2" xfId="46991"/>
    <cellStyle name="Note 2 2 2 3 4 4 4" xfId="34829"/>
    <cellStyle name="Note 2 2 2 3 4 4 5" xfId="26174"/>
    <cellStyle name="Note 2 2 2 3 4 5" xfId="11646"/>
    <cellStyle name="Note 2 2 2 3 4 5 2" xfId="40661"/>
    <cellStyle name="Note 2 2 2 3 4 6" xfId="30789"/>
    <cellStyle name="Note 2 2 2 3 4 7" xfId="22180"/>
    <cellStyle name="Note 2 2 2 3 5" xfId="1764"/>
    <cellStyle name="Note 2 2 2 3 5 2" xfId="1765"/>
    <cellStyle name="Note 2 2 2 3 5 2 2" xfId="5815"/>
    <cellStyle name="Note 2 2 2 3 5 2 2 2" xfId="14008"/>
    <cellStyle name="Note 2 2 2 3 5 2 2 2 2" xfId="42790"/>
    <cellStyle name="Note 2 2 2 3 5 2 2 3" xfId="18214"/>
    <cellStyle name="Note 2 2 2 3 5 2 2 3 2" xfId="46995"/>
    <cellStyle name="Note 2 2 2 3 5 2 2 4" xfId="34833"/>
    <cellStyle name="Note 2 2 2 3 5 2 2 5" xfId="26178"/>
    <cellStyle name="Note 2 2 2 3 5 2 3" xfId="11642"/>
    <cellStyle name="Note 2 2 2 3 5 2 3 2" xfId="40657"/>
    <cellStyle name="Note 2 2 2 3 5 2 4" xfId="30793"/>
    <cellStyle name="Note 2 2 2 3 5 2 5" xfId="22184"/>
    <cellStyle name="Note 2 2 2 3 5 3" xfId="1766"/>
    <cellStyle name="Note 2 2 2 3 5 3 2" xfId="5816"/>
    <cellStyle name="Note 2 2 2 3 5 3 2 2" xfId="14009"/>
    <cellStyle name="Note 2 2 2 3 5 3 2 2 2" xfId="42791"/>
    <cellStyle name="Note 2 2 2 3 5 3 2 3" xfId="18215"/>
    <cellStyle name="Note 2 2 2 3 5 3 2 3 2" xfId="46996"/>
    <cellStyle name="Note 2 2 2 3 5 3 2 4" xfId="34834"/>
    <cellStyle name="Note 2 2 2 3 5 3 2 5" xfId="26179"/>
    <cellStyle name="Note 2 2 2 3 5 3 3" xfId="11641"/>
    <cellStyle name="Note 2 2 2 3 5 3 3 2" xfId="40656"/>
    <cellStyle name="Note 2 2 2 3 5 3 4" xfId="30794"/>
    <cellStyle name="Note 2 2 2 3 5 3 5" xfId="22185"/>
    <cellStyle name="Note 2 2 2 3 5 4" xfId="5814"/>
    <cellStyle name="Note 2 2 2 3 5 4 2" xfId="14007"/>
    <cellStyle name="Note 2 2 2 3 5 4 2 2" xfId="42789"/>
    <cellStyle name="Note 2 2 2 3 5 4 3" xfId="18213"/>
    <cellStyle name="Note 2 2 2 3 5 4 3 2" xfId="46994"/>
    <cellStyle name="Note 2 2 2 3 5 4 4" xfId="34832"/>
    <cellStyle name="Note 2 2 2 3 5 4 5" xfId="26177"/>
    <cellStyle name="Note 2 2 2 3 5 5" xfId="11643"/>
    <cellStyle name="Note 2 2 2 3 5 5 2" xfId="40658"/>
    <cellStyle name="Note 2 2 2 3 5 6" xfId="30792"/>
    <cellStyle name="Note 2 2 2 3 5 7" xfId="22183"/>
    <cellStyle name="Note 2 2 2 3 6" xfId="1767"/>
    <cellStyle name="Note 2 2 2 3 6 2" xfId="1768"/>
    <cellStyle name="Note 2 2 2 3 6 2 2" xfId="5818"/>
    <cellStyle name="Note 2 2 2 3 6 2 2 2" xfId="14011"/>
    <cellStyle name="Note 2 2 2 3 6 2 2 2 2" xfId="42793"/>
    <cellStyle name="Note 2 2 2 3 6 2 2 3" xfId="18217"/>
    <cellStyle name="Note 2 2 2 3 6 2 2 3 2" xfId="46998"/>
    <cellStyle name="Note 2 2 2 3 6 2 2 4" xfId="34836"/>
    <cellStyle name="Note 2 2 2 3 6 2 2 5" xfId="26181"/>
    <cellStyle name="Note 2 2 2 3 6 2 3" xfId="11639"/>
    <cellStyle name="Note 2 2 2 3 6 2 3 2" xfId="40654"/>
    <cellStyle name="Note 2 2 2 3 6 2 4" xfId="30796"/>
    <cellStyle name="Note 2 2 2 3 6 2 5" xfId="22187"/>
    <cellStyle name="Note 2 2 2 3 6 3" xfId="1769"/>
    <cellStyle name="Note 2 2 2 3 6 3 2" xfId="5819"/>
    <cellStyle name="Note 2 2 2 3 6 3 2 2" xfId="14012"/>
    <cellStyle name="Note 2 2 2 3 6 3 2 2 2" xfId="42794"/>
    <cellStyle name="Note 2 2 2 3 6 3 2 3" xfId="18218"/>
    <cellStyle name="Note 2 2 2 3 6 3 2 3 2" xfId="46999"/>
    <cellStyle name="Note 2 2 2 3 6 3 2 4" xfId="34837"/>
    <cellStyle name="Note 2 2 2 3 6 3 2 5" xfId="26182"/>
    <cellStyle name="Note 2 2 2 3 6 3 3" xfId="11638"/>
    <cellStyle name="Note 2 2 2 3 6 3 3 2" xfId="40653"/>
    <cellStyle name="Note 2 2 2 3 6 3 4" xfId="30797"/>
    <cellStyle name="Note 2 2 2 3 6 3 5" xfId="22188"/>
    <cellStyle name="Note 2 2 2 3 6 4" xfId="5817"/>
    <cellStyle name="Note 2 2 2 3 6 4 2" xfId="14010"/>
    <cellStyle name="Note 2 2 2 3 6 4 2 2" xfId="42792"/>
    <cellStyle name="Note 2 2 2 3 6 4 3" xfId="18216"/>
    <cellStyle name="Note 2 2 2 3 6 4 3 2" xfId="46997"/>
    <cellStyle name="Note 2 2 2 3 6 4 4" xfId="34835"/>
    <cellStyle name="Note 2 2 2 3 6 4 5" xfId="26180"/>
    <cellStyle name="Note 2 2 2 3 6 5" xfId="11640"/>
    <cellStyle name="Note 2 2 2 3 6 5 2" xfId="40655"/>
    <cellStyle name="Note 2 2 2 3 6 6" xfId="30795"/>
    <cellStyle name="Note 2 2 2 3 6 7" xfId="22186"/>
    <cellStyle name="Note 2 2 2 3 7" xfId="1770"/>
    <cellStyle name="Note 2 2 2 3 7 2" xfId="5820"/>
    <cellStyle name="Note 2 2 2 3 7 2 2" xfId="14013"/>
    <cellStyle name="Note 2 2 2 3 7 2 2 2" xfId="42795"/>
    <cellStyle name="Note 2 2 2 3 7 2 3" xfId="18219"/>
    <cellStyle name="Note 2 2 2 3 7 2 3 2" xfId="47000"/>
    <cellStyle name="Note 2 2 2 3 7 2 4" xfId="34838"/>
    <cellStyle name="Note 2 2 2 3 7 2 5" xfId="26183"/>
    <cellStyle name="Note 2 2 2 3 7 3" xfId="11637"/>
    <cellStyle name="Note 2 2 2 3 7 3 2" xfId="40652"/>
    <cellStyle name="Note 2 2 2 3 7 4" xfId="30798"/>
    <cellStyle name="Note 2 2 2 3 7 5" xfId="22189"/>
    <cellStyle name="Note 2 2 2 3 8" xfId="1771"/>
    <cellStyle name="Note 2 2 2 3 8 2" xfId="5821"/>
    <cellStyle name="Note 2 2 2 3 8 2 2" xfId="14014"/>
    <cellStyle name="Note 2 2 2 3 8 2 2 2" xfId="42796"/>
    <cellStyle name="Note 2 2 2 3 8 2 3" xfId="18220"/>
    <cellStyle name="Note 2 2 2 3 8 2 3 2" xfId="47001"/>
    <cellStyle name="Note 2 2 2 3 8 2 4" xfId="34839"/>
    <cellStyle name="Note 2 2 2 3 8 2 5" xfId="26184"/>
    <cellStyle name="Note 2 2 2 3 8 3" xfId="11636"/>
    <cellStyle name="Note 2 2 2 3 8 3 2" xfId="40651"/>
    <cellStyle name="Note 2 2 2 3 8 4" xfId="30799"/>
    <cellStyle name="Note 2 2 2 3 8 5" xfId="22190"/>
    <cellStyle name="Note 2 2 2 3 9" xfId="1772"/>
    <cellStyle name="Note 2 2 2 3 9 2" xfId="5822"/>
    <cellStyle name="Note 2 2 2 3 9 2 2" xfId="14015"/>
    <cellStyle name="Note 2 2 2 3 9 2 2 2" xfId="42797"/>
    <cellStyle name="Note 2 2 2 3 9 2 3" xfId="18221"/>
    <cellStyle name="Note 2 2 2 3 9 2 3 2" xfId="47002"/>
    <cellStyle name="Note 2 2 2 3 9 2 4" xfId="34840"/>
    <cellStyle name="Note 2 2 2 3 9 2 5" xfId="26185"/>
    <cellStyle name="Note 2 2 2 3 9 3" xfId="11635"/>
    <cellStyle name="Note 2 2 2 3 9 3 2" xfId="40650"/>
    <cellStyle name="Note 2 2 2 3 9 4" xfId="30800"/>
    <cellStyle name="Note 2 2 2 3 9 5" xfId="22191"/>
    <cellStyle name="Note 2 2 2 4" xfId="1773"/>
    <cellStyle name="Note 2 2 2 4 2" xfId="1774"/>
    <cellStyle name="Note 2 2 2 4 2 2" xfId="5824"/>
    <cellStyle name="Note 2 2 2 4 2 2 2" xfId="14017"/>
    <cellStyle name="Note 2 2 2 4 2 2 2 2" xfId="42799"/>
    <cellStyle name="Note 2 2 2 4 2 2 3" xfId="18223"/>
    <cellStyle name="Note 2 2 2 4 2 2 3 2" xfId="47004"/>
    <cellStyle name="Note 2 2 2 4 2 2 4" xfId="34842"/>
    <cellStyle name="Note 2 2 2 4 2 2 5" xfId="26187"/>
    <cellStyle name="Note 2 2 2 4 2 3" xfId="11633"/>
    <cellStyle name="Note 2 2 2 4 2 3 2" xfId="40648"/>
    <cellStyle name="Note 2 2 2 4 2 4" xfId="30802"/>
    <cellStyle name="Note 2 2 2 4 2 5" xfId="22193"/>
    <cellStyle name="Note 2 2 2 4 3" xfId="1775"/>
    <cellStyle name="Note 2 2 2 4 3 2" xfId="5825"/>
    <cellStyle name="Note 2 2 2 4 3 2 2" xfId="14018"/>
    <cellStyle name="Note 2 2 2 4 3 2 2 2" xfId="42800"/>
    <cellStyle name="Note 2 2 2 4 3 2 3" xfId="18224"/>
    <cellStyle name="Note 2 2 2 4 3 2 3 2" xfId="47005"/>
    <cellStyle name="Note 2 2 2 4 3 2 4" xfId="34843"/>
    <cellStyle name="Note 2 2 2 4 3 2 5" xfId="26188"/>
    <cellStyle name="Note 2 2 2 4 3 3" xfId="11632"/>
    <cellStyle name="Note 2 2 2 4 3 3 2" xfId="40647"/>
    <cellStyle name="Note 2 2 2 4 3 4" xfId="30803"/>
    <cellStyle name="Note 2 2 2 4 3 5" xfId="22194"/>
    <cellStyle name="Note 2 2 2 4 4" xfId="1776"/>
    <cellStyle name="Note 2 2 2 4 4 2" xfId="5826"/>
    <cellStyle name="Note 2 2 2 4 4 2 2" xfId="14019"/>
    <cellStyle name="Note 2 2 2 4 4 2 2 2" xfId="42801"/>
    <cellStyle name="Note 2 2 2 4 4 2 3" xfId="18225"/>
    <cellStyle name="Note 2 2 2 4 4 2 3 2" xfId="47006"/>
    <cellStyle name="Note 2 2 2 4 4 2 4" xfId="34844"/>
    <cellStyle name="Note 2 2 2 4 4 2 5" xfId="26189"/>
    <cellStyle name="Note 2 2 2 4 4 3" xfId="11631"/>
    <cellStyle name="Note 2 2 2 4 4 3 2" xfId="40646"/>
    <cellStyle name="Note 2 2 2 4 4 4" xfId="30804"/>
    <cellStyle name="Note 2 2 2 4 4 5" xfId="22195"/>
    <cellStyle name="Note 2 2 2 4 5" xfId="5823"/>
    <cellStyle name="Note 2 2 2 4 5 2" xfId="14016"/>
    <cellStyle name="Note 2 2 2 4 5 2 2" xfId="42798"/>
    <cellStyle name="Note 2 2 2 4 5 3" xfId="18222"/>
    <cellStyle name="Note 2 2 2 4 5 3 2" xfId="47003"/>
    <cellStyle name="Note 2 2 2 4 5 4" xfId="34841"/>
    <cellStyle name="Note 2 2 2 4 5 5" xfId="26186"/>
    <cellStyle name="Note 2 2 2 4 6" xfId="11634"/>
    <cellStyle name="Note 2 2 2 4 6 2" xfId="40649"/>
    <cellStyle name="Note 2 2 2 4 7" xfId="30801"/>
    <cellStyle name="Note 2 2 2 4 8" xfId="22192"/>
    <cellStyle name="Note 2 2 2 5" xfId="1777"/>
    <cellStyle name="Note 2 2 2 5 2" xfId="1778"/>
    <cellStyle name="Note 2 2 2 5 2 2" xfId="5828"/>
    <cellStyle name="Note 2 2 2 5 2 2 2" xfId="14021"/>
    <cellStyle name="Note 2 2 2 5 2 2 2 2" xfId="42803"/>
    <cellStyle name="Note 2 2 2 5 2 2 3" xfId="18227"/>
    <cellStyle name="Note 2 2 2 5 2 2 3 2" xfId="47008"/>
    <cellStyle name="Note 2 2 2 5 2 2 4" xfId="34846"/>
    <cellStyle name="Note 2 2 2 5 2 2 5" xfId="26191"/>
    <cellStyle name="Note 2 2 2 5 2 3" xfId="11629"/>
    <cellStyle name="Note 2 2 2 5 2 3 2" xfId="40644"/>
    <cellStyle name="Note 2 2 2 5 2 4" xfId="30806"/>
    <cellStyle name="Note 2 2 2 5 2 5" xfId="22197"/>
    <cellStyle name="Note 2 2 2 5 3" xfId="1779"/>
    <cellStyle name="Note 2 2 2 5 3 2" xfId="5829"/>
    <cellStyle name="Note 2 2 2 5 3 2 2" xfId="14022"/>
    <cellStyle name="Note 2 2 2 5 3 2 2 2" xfId="42804"/>
    <cellStyle name="Note 2 2 2 5 3 2 3" xfId="18228"/>
    <cellStyle name="Note 2 2 2 5 3 2 3 2" xfId="47009"/>
    <cellStyle name="Note 2 2 2 5 3 2 4" xfId="34847"/>
    <cellStyle name="Note 2 2 2 5 3 2 5" xfId="26192"/>
    <cellStyle name="Note 2 2 2 5 3 3" xfId="11628"/>
    <cellStyle name="Note 2 2 2 5 3 3 2" xfId="40643"/>
    <cellStyle name="Note 2 2 2 5 3 4" xfId="30807"/>
    <cellStyle name="Note 2 2 2 5 3 5" xfId="22198"/>
    <cellStyle name="Note 2 2 2 5 4" xfId="5827"/>
    <cellStyle name="Note 2 2 2 5 4 2" xfId="14020"/>
    <cellStyle name="Note 2 2 2 5 4 2 2" xfId="42802"/>
    <cellStyle name="Note 2 2 2 5 4 3" xfId="18226"/>
    <cellStyle name="Note 2 2 2 5 4 3 2" xfId="47007"/>
    <cellStyle name="Note 2 2 2 5 4 4" xfId="34845"/>
    <cellStyle name="Note 2 2 2 5 4 5" xfId="26190"/>
    <cellStyle name="Note 2 2 2 5 5" xfId="11630"/>
    <cellStyle name="Note 2 2 2 5 5 2" xfId="40645"/>
    <cellStyle name="Note 2 2 2 5 6" xfId="30805"/>
    <cellStyle name="Note 2 2 2 5 7" xfId="22196"/>
    <cellStyle name="Note 2 2 2 6" xfId="1780"/>
    <cellStyle name="Note 2 2 2 6 2" xfId="1781"/>
    <cellStyle name="Note 2 2 2 6 2 2" xfId="5831"/>
    <cellStyle name="Note 2 2 2 6 2 2 2" xfId="14024"/>
    <cellStyle name="Note 2 2 2 6 2 2 2 2" xfId="42806"/>
    <cellStyle name="Note 2 2 2 6 2 2 3" xfId="18230"/>
    <cellStyle name="Note 2 2 2 6 2 2 3 2" xfId="47011"/>
    <cellStyle name="Note 2 2 2 6 2 2 4" xfId="34849"/>
    <cellStyle name="Note 2 2 2 6 2 2 5" xfId="26194"/>
    <cellStyle name="Note 2 2 2 6 2 3" xfId="11626"/>
    <cellStyle name="Note 2 2 2 6 2 3 2" xfId="40641"/>
    <cellStyle name="Note 2 2 2 6 2 4" xfId="30809"/>
    <cellStyle name="Note 2 2 2 6 2 5" xfId="22200"/>
    <cellStyle name="Note 2 2 2 6 3" xfId="1782"/>
    <cellStyle name="Note 2 2 2 6 3 2" xfId="5832"/>
    <cellStyle name="Note 2 2 2 6 3 2 2" xfId="14025"/>
    <cellStyle name="Note 2 2 2 6 3 2 2 2" xfId="42807"/>
    <cellStyle name="Note 2 2 2 6 3 2 3" xfId="18231"/>
    <cellStyle name="Note 2 2 2 6 3 2 3 2" xfId="47012"/>
    <cellStyle name="Note 2 2 2 6 3 2 4" xfId="34850"/>
    <cellStyle name="Note 2 2 2 6 3 2 5" xfId="26195"/>
    <cellStyle name="Note 2 2 2 6 3 3" xfId="11625"/>
    <cellStyle name="Note 2 2 2 6 3 3 2" xfId="40640"/>
    <cellStyle name="Note 2 2 2 6 3 4" xfId="30810"/>
    <cellStyle name="Note 2 2 2 6 3 5" xfId="22201"/>
    <cellStyle name="Note 2 2 2 6 4" xfId="5830"/>
    <cellStyle name="Note 2 2 2 6 4 2" xfId="14023"/>
    <cellStyle name="Note 2 2 2 6 4 2 2" xfId="42805"/>
    <cellStyle name="Note 2 2 2 6 4 3" xfId="18229"/>
    <cellStyle name="Note 2 2 2 6 4 3 2" xfId="47010"/>
    <cellStyle name="Note 2 2 2 6 4 4" xfId="34848"/>
    <cellStyle name="Note 2 2 2 6 4 5" xfId="26193"/>
    <cellStyle name="Note 2 2 2 6 5" xfId="11627"/>
    <cellStyle name="Note 2 2 2 6 5 2" xfId="40642"/>
    <cellStyle name="Note 2 2 2 6 6" xfId="30808"/>
    <cellStyle name="Note 2 2 2 6 7" xfId="22199"/>
    <cellStyle name="Note 2 2 2 7" xfId="1783"/>
    <cellStyle name="Note 2 2 2 7 2" xfId="1784"/>
    <cellStyle name="Note 2 2 2 7 2 2" xfId="5834"/>
    <cellStyle name="Note 2 2 2 7 2 2 2" xfId="14027"/>
    <cellStyle name="Note 2 2 2 7 2 2 2 2" xfId="42809"/>
    <cellStyle name="Note 2 2 2 7 2 2 3" xfId="18233"/>
    <cellStyle name="Note 2 2 2 7 2 2 3 2" xfId="47014"/>
    <cellStyle name="Note 2 2 2 7 2 2 4" xfId="34852"/>
    <cellStyle name="Note 2 2 2 7 2 2 5" xfId="26197"/>
    <cellStyle name="Note 2 2 2 7 2 3" xfId="11623"/>
    <cellStyle name="Note 2 2 2 7 2 3 2" xfId="40638"/>
    <cellStyle name="Note 2 2 2 7 2 4" xfId="30812"/>
    <cellStyle name="Note 2 2 2 7 2 5" xfId="22203"/>
    <cellStyle name="Note 2 2 2 7 3" xfId="1785"/>
    <cellStyle name="Note 2 2 2 7 3 2" xfId="5835"/>
    <cellStyle name="Note 2 2 2 7 3 2 2" xfId="14028"/>
    <cellStyle name="Note 2 2 2 7 3 2 2 2" xfId="42810"/>
    <cellStyle name="Note 2 2 2 7 3 2 3" xfId="18234"/>
    <cellStyle name="Note 2 2 2 7 3 2 3 2" xfId="47015"/>
    <cellStyle name="Note 2 2 2 7 3 2 4" xfId="34853"/>
    <cellStyle name="Note 2 2 2 7 3 2 5" xfId="26198"/>
    <cellStyle name="Note 2 2 2 7 3 3" xfId="11622"/>
    <cellStyle name="Note 2 2 2 7 3 3 2" xfId="40637"/>
    <cellStyle name="Note 2 2 2 7 3 4" xfId="30813"/>
    <cellStyle name="Note 2 2 2 7 3 5" xfId="22204"/>
    <cellStyle name="Note 2 2 2 7 4" xfId="5833"/>
    <cellStyle name="Note 2 2 2 7 4 2" xfId="14026"/>
    <cellStyle name="Note 2 2 2 7 4 2 2" xfId="42808"/>
    <cellStyle name="Note 2 2 2 7 4 3" xfId="18232"/>
    <cellStyle name="Note 2 2 2 7 4 3 2" xfId="47013"/>
    <cellStyle name="Note 2 2 2 7 4 4" xfId="34851"/>
    <cellStyle name="Note 2 2 2 7 4 5" xfId="26196"/>
    <cellStyle name="Note 2 2 2 7 5" xfId="11624"/>
    <cellStyle name="Note 2 2 2 7 5 2" xfId="40639"/>
    <cellStyle name="Note 2 2 2 7 6" xfId="30811"/>
    <cellStyle name="Note 2 2 2 7 7" xfId="22202"/>
    <cellStyle name="Note 2 2 2 8" xfId="1786"/>
    <cellStyle name="Note 2 2 2 8 2" xfId="1787"/>
    <cellStyle name="Note 2 2 2 8 2 2" xfId="5837"/>
    <cellStyle name="Note 2 2 2 8 2 2 2" xfId="14030"/>
    <cellStyle name="Note 2 2 2 8 2 2 2 2" xfId="42812"/>
    <cellStyle name="Note 2 2 2 8 2 2 3" xfId="18236"/>
    <cellStyle name="Note 2 2 2 8 2 2 3 2" xfId="47017"/>
    <cellStyle name="Note 2 2 2 8 2 2 4" xfId="34855"/>
    <cellStyle name="Note 2 2 2 8 2 2 5" xfId="26200"/>
    <cellStyle name="Note 2 2 2 8 2 3" xfId="11620"/>
    <cellStyle name="Note 2 2 2 8 2 3 2" xfId="40635"/>
    <cellStyle name="Note 2 2 2 8 2 4" xfId="30815"/>
    <cellStyle name="Note 2 2 2 8 2 5" xfId="22206"/>
    <cellStyle name="Note 2 2 2 8 3" xfId="1788"/>
    <cellStyle name="Note 2 2 2 8 3 2" xfId="5838"/>
    <cellStyle name="Note 2 2 2 8 3 2 2" xfId="14031"/>
    <cellStyle name="Note 2 2 2 8 3 2 2 2" xfId="42813"/>
    <cellStyle name="Note 2 2 2 8 3 2 3" xfId="18237"/>
    <cellStyle name="Note 2 2 2 8 3 2 3 2" xfId="47018"/>
    <cellStyle name="Note 2 2 2 8 3 2 4" xfId="34856"/>
    <cellStyle name="Note 2 2 2 8 3 2 5" xfId="26201"/>
    <cellStyle name="Note 2 2 2 8 3 3" xfId="11619"/>
    <cellStyle name="Note 2 2 2 8 3 3 2" xfId="40634"/>
    <cellStyle name="Note 2 2 2 8 3 4" xfId="30816"/>
    <cellStyle name="Note 2 2 2 8 3 5" xfId="22207"/>
    <cellStyle name="Note 2 2 2 8 4" xfId="5836"/>
    <cellStyle name="Note 2 2 2 8 4 2" xfId="14029"/>
    <cellStyle name="Note 2 2 2 8 4 2 2" xfId="42811"/>
    <cellStyle name="Note 2 2 2 8 4 3" xfId="18235"/>
    <cellStyle name="Note 2 2 2 8 4 3 2" xfId="47016"/>
    <cellStyle name="Note 2 2 2 8 4 4" xfId="34854"/>
    <cellStyle name="Note 2 2 2 8 4 5" xfId="26199"/>
    <cellStyle name="Note 2 2 2 8 5" xfId="11621"/>
    <cellStyle name="Note 2 2 2 8 5 2" xfId="40636"/>
    <cellStyle name="Note 2 2 2 8 6" xfId="30814"/>
    <cellStyle name="Note 2 2 2 8 7" xfId="22205"/>
    <cellStyle name="Note 2 2 2 9" xfId="1789"/>
    <cellStyle name="Note 2 2 2 9 2" xfId="5839"/>
    <cellStyle name="Note 2 2 2 9 2 2" xfId="14032"/>
    <cellStyle name="Note 2 2 2 9 2 2 2" xfId="42814"/>
    <cellStyle name="Note 2 2 2 9 2 3" xfId="18238"/>
    <cellStyle name="Note 2 2 2 9 2 3 2" xfId="47019"/>
    <cellStyle name="Note 2 2 2 9 2 4" xfId="34857"/>
    <cellStyle name="Note 2 2 2 9 2 5" xfId="26202"/>
    <cellStyle name="Note 2 2 2 9 3" xfId="11618"/>
    <cellStyle name="Note 2 2 2 9 3 2" xfId="40633"/>
    <cellStyle name="Note 2 2 2 9 4" xfId="30817"/>
    <cellStyle name="Note 2 2 2 9 5" xfId="22208"/>
    <cellStyle name="Note 2 2 3" xfId="353"/>
    <cellStyle name="Note 2 2 3 10" xfId="8850"/>
    <cellStyle name="Note 2 2 3 10 2" xfId="17043"/>
    <cellStyle name="Note 2 2 3 10 2 2" xfId="45825"/>
    <cellStyle name="Note 2 2 3 10 3" xfId="21249"/>
    <cellStyle name="Note 2 2 3 10 3 2" xfId="50030"/>
    <cellStyle name="Note 2 2 3 10 4" xfId="37868"/>
    <cellStyle name="Note 2 2 3 10 5" xfId="29213"/>
    <cellStyle name="Note 2 2 3 11" xfId="5840"/>
    <cellStyle name="Note 2 2 3 11 2" xfId="14033"/>
    <cellStyle name="Note 2 2 3 11 2 2" xfId="42815"/>
    <cellStyle name="Note 2 2 3 11 3" xfId="18239"/>
    <cellStyle name="Note 2 2 3 11 3 2" xfId="47020"/>
    <cellStyle name="Note 2 2 3 11 4" xfId="34858"/>
    <cellStyle name="Note 2 2 3 11 5" xfId="26203"/>
    <cellStyle name="Note 2 2 3 12" xfId="1790"/>
    <cellStyle name="Note 2 2 3 12 2" xfId="30818"/>
    <cellStyle name="Note 2 2 3 13" xfId="11617"/>
    <cellStyle name="Note 2 2 3 13 2" xfId="40632"/>
    <cellStyle name="Note 2 2 3 14" xfId="29419"/>
    <cellStyle name="Note 2 2 3 15" xfId="22209"/>
    <cellStyle name="Note 2 2 3 2" xfId="1791"/>
    <cellStyle name="Note 2 2 3 2 2" xfId="1792"/>
    <cellStyle name="Note 2 2 3 2 2 2" xfId="5842"/>
    <cellStyle name="Note 2 2 3 2 2 2 2" xfId="14035"/>
    <cellStyle name="Note 2 2 3 2 2 2 2 2" xfId="42817"/>
    <cellStyle name="Note 2 2 3 2 2 2 3" xfId="18241"/>
    <cellStyle name="Note 2 2 3 2 2 2 3 2" xfId="47022"/>
    <cellStyle name="Note 2 2 3 2 2 2 4" xfId="34860"/>
    <cellStyle name="Note 2 2 3 2 2 2 5" xfId="26205"/>
    <cellStyle name="Note 2 2 3 2 2 3" xfId="11615"/>
    <cellStyle name="Note 2 2 3 2 2 3 2" xfId="40630"/>
    <cellStyle name="Note 2 2 3 2 2 4" xfId="30820"/>
    <cellStyle name="Note 2 2 3 2 2 5" xfId="22211"/>
    <cellStyle name="Note 2 2 3 2 3" xfId="1793"/>
    <cellStyle name="Note 2 2 3 2 3 2" xfId="5843"/>
    <cellStyle name="Note 2 2 3 2 3 2 2" xfId="14036"/>
    <cellStyle name="Note 2 2 3 2 3 2 2 2" xfId="42818"/>
    <cellStyle name="Note 2 2 3 2 3 2 3" xfId="18242"/>
    <cellStyle name="Note 2 2 3 2 3 2 3 2" xfId="47023"/>
    <cellStyle name="Note 2 2 3 2 3 2 4" xfId="34861"/>
    <cellStyle name="Note 2 2 3 2 3 2 5" xfId="26206"/>
    <cellStyle name="Note 2 2 3 2 3 3" xfId="11614"/>
    <cellStyle name="Note 2 2 3 2 3 3 2" xfId="40629"/>
    <cellStyle name="Note 2 2 3 2 3 4" xfId="30821"/>
    <cellStyle name="Note 2 2 3 2 3 5" xfId="22212"/>
    <cellStyle name="Note 2 2 3 2 4" xfId="5841"/>
    <cellStyle name="Note 2 2 3 2 4 2" xfId="14034"/>
    <cellStyle name="Note 2 2 3 2 4 2 2" xfId="42816"/>
    <cellStyle name="Note 2 2 3 2 4 3" xfId="18240"/>
    <cellStyle name="Note 2 2 3 2 4 3 2" xfId="47021"/>
    <cellStyle name="Note 2 2 3 2 4 4" xfId="34859"/>
    <cellStyle name="Note 2 2 3 2 4 5" xfId="26204"/>
    <cellStyle name="Note 2 2 3 2 5" xfId="11616"/>
    <cellStyle name="Note 2 2 3 2 5 2" xfId="40631"/>
    <cellStyle name="Note 2 2 3 2 6" xfId="30819"/>
    <cellStyle name="Note 2 2 3 2 7" xfId="22210"/>
    <cellStyle name="Note 2 2 3 3" xfId="1794"/>
    <cellStyle name="Note 2 2 3 3 2" xfId="1795"/>
    <cellStyle name="Note 2 2 3 3 2 2" xfId="5845"/>
    <cellStyle name="Note 2 2 3 3 2 2 2" xfId="14038"/>
    <cellStyle name="Note 2 2 3 3 2 2 2 2" xfId="42820"/>
    <cellStyle name="Note 2 2 3 3 2 2 3" xfId="18244"/>
    <cellStyle name="Note 2 2 3 3 2 2 3 2" xfId="47025"/>
    <cellStyle name="Note 2 2 3 3 2 2 4" xfId="34863"/>
    <cellStyle name="Note 2 2 3 3 2 2 5" xfId="26208"/>
    <cellStyle name="Note 2 2 3 3 2 3" xfId="11612"/>
    <cellStyle name="Note 2 2 3 3 2 3 2" xfId="40627"/>
    <cellStyle name="Note 2 2 3 3 2 4" xfId="30823"/>
    <cellStyle name="Note 2 2 3 3 2 5" xfId="22214"/>
    <cellStyle name="Note 2 2 3 3 3" xfId="1796"/>
    <cellStyle name="Note 2 2 3 3 3 2" xfId="5846"/>
    <cellStyle name="Note 2 2 3 3 3 2 2" xfId="14039"/>
    <cellStyle name="Note 2 2 3 3 3 2 2 2" xfId="42821"/>
    <cellStyle name="Note 2 2 3 3 3 2 3" xfId="18245"/>
    <cellStyle name="Note 2 2 3 3 3 2 3 2" xfId="47026"/>
    <cellStyle name="Note 2 2 3 3 3 2 4" xfId="34864"/>
    <cellStyle name="Note 2 2 3 3 3 2 5" xfId="26209"/>
    <cellStyle name="Note 2 2 3 3 3 3" xfId="11611"/>
    <cellStyle name="Note 2 2 3 3 3 3 2" xfId="40626"/>
    <cellStyle name="Note 2 2 3 3 3 4" xfId="30824"/>
    <cellStyle name="Note 2 2 3 3 3 5" xfId="22215"/>
    <cellStyle name="Note 2 2 3 3 4" xfId="1797"/>
    <cellStyle name="Note 2 2 3 3 4 2" xfId="5847"/>
    <cellStyle name="Note 2 2 3 3 4 2 2" xfId="14040"/>
    <cellStyle name="Note 2 2 3 3 4 2 2 2" xfId="42822"/>
    <cellStyle name="Note 2 2 3 3 4 2 3" xfId="18246"/>
    <cellStyle name="Note 2 2 3 3 4 2 3 2" xfId="47027"/>
    <cellStyle name="Note 2 2 3 3 4 2 4" xfId="34865"/>
    <cellStyle name="Note 2 2 3 3 4 2 5" xfId="26210"/>
    <cellStyle name="Note 2 2 3 3 4 3" xfId="11610"/>
    <cellStyle name="Note 2 2 3 3 4 3 2" xfId="40625"/>
    <cellStyle name="Note 2 2 3 3 4 4" xfId="30825"/>
    <cellStyle name="Note 2 2 3 3 4 5" xfId="22216"/>
    <cellStyle name="Note 2 2 3 3 5" xfId="5844"/>
    <cellStyle name="Note 2 2 3 3 5 2" xfId="14037"/>
    <cellStyle name="Note 2 2 3 3 5 2 2" xfId="42819"/>
    <cellStyle name="Note 2 2 3 3 5 3" xfId="18243"/>
    <cellStyle name="Note 2 2 3 3 5 3 2" xfId="47024"/>
    <cellStyle name="Note 2 2 3 3 5 4" xfId="34862"/>
    <cellStyle name="Note 2 2 3 3 5 5" xfId="26207"/>
    <cellStyle name="Note 2 2 3 3 6" xfId="11613"/>
    <cellStyle name="Note 2 2 3 3 6 2" xfId="40628"/>
    <cellStyle name="Note 2 2 3 3 7" xfId="30822"/>
    <cellStyle name="Note 2 2 3 3 8" xfId="22213"/>
    <cellStyle name="Note 2 2 3 4" xfId="1798"/>
    <cellStyle name="Note 2 2 3 4 2" xfId="1799"/>
    <cellStyle name="Note 2 2 3 4 2 2" xfId="5849"/>
    <cellStyle name="Note 2 2 3 4 2 2 2" xfId="14042"/>
    <cellStyle name="Note 2 2 3 4 2 2 2 2" xfId="42824"/>
    <cellStyle name="Note 2 2 3 4 2 2 3" xfId="18248"/>
    <cellStyle name="Note 2 2 3 4 2 2 3 2" xfId="47029"/>
    <cellStyle name="Note 2 2 3 4 2 2 4" xfId="34867"/>
    <cellStyle name="Note 2 2 3 4 2 2 5" xfId="26212"/>
    <cellStyle name="Note 2 2 3 4 2 3" xfId="11608"/>
    <cellStyle name="Note 2 2 3 4 2 3 2" xfId="40623"/>
    <cellStyle name="Note 2 2 3 4 2 4" xfId="30827"/>
    <cellStyle name="Note 2 2 3 4 2 5" xfId="22218"/>
    <cellStyle name="Note 2 2 3 4 3" xfId="1800"/>
    <cellStyle name="Note 2 2 3 4 3 2" xfId="5850"/>
    <cellStyle name="Note 2 2 3 4 3 2 2" xfId="14043"/>
    <cellStyle name="Note 2 2 3 4 3 2 2 2" xfId="42825"/>
    <cellStyle name="Note 2 2 3 4 3 2 3" xfId="18249"/>
    <cellStyle name="Note 2 2 3 4 3 2 3 2" xfId="47030"/>
    <cellStyle name="Note 2 2 3 4 3 2 4" xfId="34868"/>
    <cellStyle name="Note 2 2 3 4 3 2 5" xfId="26213"/>
    <cellStyle name="Note 2 2 3 4 3 3" xfId="11607"/>
    <cellStyle name="Note 2 2 3 4 3 3 2" xfId="40622"/>
    <cellStyle name="Note 2 2 3 4 3 4" xfId="30828"/>
    <cellStyle name="Note 2 2 3 4 3 5" xfId="22219"/>
    <cellStyle name="Note 2 2 3 4 4" xfId="5848"/>
    <cellStyle name="Note 2 2 3 4 4 2" xfId="14041"/>
    <cellStyle name="Note 2 2 3 4 4 2 2" xfId="42823"/>
    <cellStyle name="Note 2 2 3 4 4 3" xfId="18247"/>
    <cellStyle name="Note 2 2 3 4 4 3 2" xfId="47028"/>
    <cellStyle name="Note 2 2 3 4 4 4" xfId="34866"/>
    <cellStyle name="Note 2 2 3 4 4 5" xfId="26211"/>
    <cellStyle name="Note 2 2 3 4 5" xfId="11609"/>
    <cellStyle name="Note 2 2 3 4 5 2" xfId="40624"/>
    <cellStyle name="Note 2 2 3 4 6" xfId="30826"/>
    <cellStyle name="Note 2 2 3 4 7" xfId="22217"/>
    <cellStyle name="Note 2 2 3 5" xfId="1801"/>
    <cellStyle name="Note 2 2 3 5 2" xfId="1802"/>
    <cellStyle name="Note 2 2 3 5 2 2" xfId="5852"/>
    <cellStyle name="Note 2 2 3 5 2 2 2" xfId="14045"/>
    <cellStyle name="Note 2 2 3 5 2 2 2 2" xfId="42827"/>
    <cellStyle name="Note 2 2 3 5 2 2 3" xfId="18251"/>
    <cellStyle name="Note 2 2 3 5 2 2 3 2" xfId="47032"/>
    <cellStyle name="Note 2 2 3 5 2 2 4" xfId="34870"/>
    <cellStyle name="Note 2 2 3 5 2 2 5" xfId="26215"/>
    <cellStyle name="Note 2 2 3 5 2 3" xfId="11605"/>
    <cellStyle name="Note 2 2 3 5 2 3 2" xfId="40620"/>
    <cellStyle name="Note 2 2 3 5 2 4" xfId="30830"/>
    <cellStyle name="Note 2 2 3 5 2 5" xfId="22221"/>
    <cellStyle name="Note 2 2 3 5 3" xfId="1803"/>
    <cellStyle name="Note 2 2 3 5 3 2" xfId="5853"/>
    <cellStyle name="Note 2 2 3 5 3 2 2" xfId="14046"/>
    <cellStyle name="Note 2 2 3 5 3 2 2 2" xfId="42828"/>
    <cellStyle name="Note 2 2 3 5 3 2 3" xfId="18252"/>
    <cellStyle name="Note 2 2 3 5 3 2 3 2" xfId="47033"/>
    <cellStyle name="Note 2 2 3 5 3 2 4" xfId="34871"/>
    <cellStyle name="Note 2 2 3 5 3 2 5" xfId="26216"/>
    <cellStyle name="Note 2 2 3 5 3 3" xfId="11604"/>
    <cellStyle name="Note 2 2 3 5 3 3 2" xfId="40619"/>
    <cellStyle name="Note 2 2 3 5 3 4" xfId="30831"/>
    <cellStyle name="Note 2 2 3 5 3 5" xfId="22222"/>
    <cellStyle name="Note 2 2 3 5 4" xfId="5851"/>
    <cellStyle name="Note 2 2 3 5 4 2" xfId="14044"/>
    <cellStyle name="Note 2 2 3 5 4 2 2" xfId="42826"/>
    <cellStyle name="Note 2 2 3 5 4 3" xfId="18250"/>
    <cellStyle name="Note 2 2 3 5 4 3 2" xfId="47031"/>
    <cellStyle name="Note 2 2 3 5 4 4" xfId="34869"/>
    <cellStyle name="Note 2 2 3 5 4 5" xfId="26214"/>
    <cellStyle name="Note 2 2 3 5 5" xfId="11606"/>
    <cellStyle name="Note 2 2 3 5 5 2" xfId="40621"/>
    <cellStyle name="Note 2 2 3 5 6" xfId="30829"/>
    <cellStyle name="Note 2 2 3 5 7" xfId="22220"/>
    <cellStyle name="Note 2 2 3 6" xfId="1804"/>
    <cellStyle name="Note 2 2 3 6 2" xfId="1805"/>
    <cellStyle name="Note 2 2 3 6 2 2" xfId="5855"/>
    <cellStyle name="Note 2 2 3 6 2 2 2" xfId="14048"/>
    <cellStyle name="Note 2 2 3 6 2 2 2 2" xfId="42830"/>
    <cellStyle name="Note 2 2 3 6 2 2 3" xfId="18254"/>
    <cellStyle name="Note 2 2 3 6 2 2 3 2" xfId="47035"/>
    <cellStyle name="Note 2 2 3 6 2 2 4" xfId="34873"/>
    <cellStyle name="Note 2 2 3 6 2 2 5" xfId="26218"/>
    <cellStyle name="Note 2 2 3 6 2 3" xfId="11602"/>
    <cellStyle name="Note 2 2 3 6 2 3 2" xfId="40617"/>
    <cellStyle name="Note 2 2 3 6 2 4" xfId="30833"/>
    <cellStyle name="Note 2 2 3 6 2 5" xfId="22224"/>
    <cellStyle name="Note 2 2 3 6 3" xfId="1806"/>
    <cellStyle name="Note 2 2 3 6 3 2" xfId="5856"/>
    <cellStyle name="Note 2 2 3 6 3 2 2" xfId="14049"/>
    <cellStyle name="Note 2 2 3 6 3 2 2 2" xfId="42831"/>
    <cellStyle name="Note 2 2 3 6 3 2 3" xfId="18255"/>
    <cellStyle name="Note 2 2 3 6 3 2 3 2" xfId="47036"/>
    <cellStyle name="Note 2 2 3 6 3 2 4" xfId="34874"/>
    <cellStyle name="Note 2 2 3 6 3 2 5" xfId="26219"/>
    <cellStyle name="Note 2 2 3 6 3 3" xfId="11601"/>
    <cellStyle name="Note 2 2 3 6 3 3 2" xfId="40616"/>
    <cellStyle name="Note 2 2 3 6 3 4" xfId="30834"/>
    <cellStyle name="Note 2 2 3 6 3 5" xfId="22225"/>
    <cellStyle name="Note 2 2 3 6 4" xfId="5854"/>
    <cellStyle name="Note 2 2 3 6 4 2" xfId="14047"/>
    <cellStyle name="Note 2 2 3 6 4 2 2" xfId="42829"/>
    <cellStyle name="Note 2 2 3 6 4 3" xfId="18253"/>
    <cellStyle name="Note 2 2 3 6 4 3 2" xfId="47034"/>
    <cellStyle name="Note 2 2 3 6 4 4" xfId="34872"/>
    <cellStyle name="Note 2 2 3 6 4 5" xfId="26217"/>
    <cellStyle name="Note 2 2 3 6 5" xfId="11603"/>
    <cellStyle name="Note 2 2 3 6 5 2" xfId="40618"/>
    <cellStyle name="Note 2 2 3 6 6" xfId="30832"/>
    <cellStyle name="Note 2 2 3 6 7" xfId="22223"/>
    <cellStyle name="Note 2 2 3 7" xfId="1807"/>
    <cellStyle name="Note 2 2 3 7 2" xfId="5857"/>
    <cellStyle name="Note 2 2 3 7 2 2" xfId="14050"/>
    <cellStyle name="Note 2 2 3 7 2 2 2" xfId="42832"/>
    <cellStyle name="Note 2 2 3 7 2 3" xfId="18256"/>
    <cellStyle name="Note 2 2 3 7 2 3 2" xfId="47037"/>
    <cellStyle name="Note 2 2 3 7 2 4" xfId="34875"/>
    <cellStyle name="Note 2 2 3 7 2 5" xfId="26220"/>
    <cellStyle name="Note 2 2 3 7 3" xfId="11600"/>
    <cellStyle name="Note 2 2 3 7 3 2" xfId="40615"/>
    <cellStyle name="Note 2 2 3 7 4" xfId="30835"/>
    <cellStyle name="Note 2 2 3 7 5" xfId="22226"/>
    <cellStyle name="Note 2 2 3 8" xfId="1808"/>
    <cellStyle name="Note 2 2 3 8 2" xfId="5858"/>
    <cellStyle name="Note 2 2 3 8 2 2" xfId="14051"/>
    <cellStyle name="Note 2 2 3 8 2 2 2" xfId="42833"/>
    <cellStyle name="Note 2 2 3 8 2 3" xfId="18257"/>
    <cellStyle name="Note 2 2 3 8 2 3 2" xfId="47038"/>
    <cellStyle name="Note 2 2 3 8 2 4" xfId="34876"/>
    <cellStyle name="Note 2 2 3 8 2 5" xfId="26221"/>
    <cellStyle name="Note 2 2 3 8 3" xfId="11599"/>
    <cellStyle name="Note 2 2 3 8 3 2" xfId="40614"/>
    <cellStyle name="Note 2 2 3 8 4" xfId="30836"/>
    <cellStyle name="Note 2 2 3 8 5" xfId="22227"/>
    <cellStyle name="Note 2 2 3 9" xfId="1809"/>
    <cellStyle name="Note 2 2 3 9 2" xfId="5859"/>
    <cellStyle name="Note 2 2 3 9 2 2" xfId="14052"/>
    <cellStyle name="Note 2 2 3 9 2 2 2" xfId="42834"/>
    <cellStyle name="Note 2 2 3 9 2 3" xfId="18258"/>
    <cellStyle name="Note 2 2 3 9 2 3 2" xfId="47039"/>
    <cellStyle name="Note 2 2 3 9 2 4" xfId="34877"/>
    <cellStyle name="Note 2 2 3 9 2 5" xfId="26222"/>
    <cellStyle name="Note 2 2 3 9 3" xfId="11598"/>
    <cellStyle name="Note 2 2 3 9 3 2" xfId="40613"/>
    <cellStyle name="Note 2 2 3 9 4" xfId="30837"/>
    <cellStyle name="Note 2 2 3 9 5" xfId="22228"/>
    <cellStyle name="Note 2 2 4" xfId="354"/>
    <cellStyle name="Note 2 2 4 10" xfId="8851"/>
    <cellStyle name="Note 2 2 4 10 2" xfId="17044"/>
    <cellStyle name="Note 2 2 4 10 2 2" xfId="45826"/>
    <cellStyle name="Note 2 2 4 10 3" xfId="21250"/>
    <cellStyle name="Note 2 2 4 10 3 2" xfId="50031"/>
    <cellStyle name="Note 2 2 4 10 4" xfId="37869"/>
    <cellStyle name="Note 2 2 4 10 5" xfId="29214"/>
    <cellStyle name="Note 2 2 4 11" xfId="5860"/>
    <cellStyle name="Note 2 2 4 11 2" xfId="14053"/>
    <cellStyle name="Note 2 2 4 11 2 2" xfId="42835"/>
    <cellStyle name="Note 2 2 4 11 3" xfId="18259"/>
    <cellStyle name="Note 2 2 4 11 3 2" xfId="47040"/>
    <cellStyle name="Note 2 2 4 11 4" xfId="34878"/>
    <cellStyle name="Note 2 2 4 11 5" xfId="26223"/>
    <cellStyle name="Note 2 2 4 12" xfId="1810"/>
    <cellStyle name="Note 2 2 4 12 2" xfId="30838"/>
    <cellStyle name="Note 2 2 4 13" xfId="11597"/>
    <cellStyle name="Note 2 2 4 13 2" xfId="40612"/>
    <cellStyle name="Note 2 2 4 14" xfId="29420"/>
    <cellStyle name="Note 2 2 4 15" xfId="22229"/>
    <cellStyle name="Note 2 2 4 2" xfId="1811"/>
    <cellStyle name="Note 2 2 4 2 2" xfId="1812"/>
    <cellStyle name="Note 2 2 4 2 2 2" xfId="5862"/>
    <cellStyle name="Note 2 2 4 2 2 2 2" xfId="14055"/>
    <cellStyle name="Note 2 2 4 2 2 2 2 2" xfId="42837"/>
    <cellStyle name="Note 2 2 4 2 2 2 3" xfId="18261"/>
    <cellStyle name="Note 2 2 4 2 2 2 3 2" xfId="47042"/>
    <cellStyle name="Note 2 2 4 2 2 2 4" xfId="34880"/>
    <cellStyle name="Note 2 2 4 2 2 2 5" xfId="26225"/>
    <cellStyle name="Note 2 2 4 2 2 3" xfId="11595"/>
    <cellStyle name="Note 2 2 4 2 2 3 2" xfId="40610"/>
    <cellStyle name="Note 2 2 4 2 2 4" xfId="30840"/>
    <cellStyle name="Note 2 2 4 2 2 5" xfId="22231"/>
    <cellStyle name="Note 2 2 4 2 3" xfId="1813"/>
    <cellStyle name="Note 2 2 4 2 3 2" xfId="5863"/>
    <cellStyle name="Note 2 2 4 2 3 2 2" xfId="14056"/>
    <cellStyle name="Note 2 2 4 2 3 2 2 2" xfId="42838"/>
    <cellStyle name="Note 2 2 4 2 3 2 3" xfId="18262"/>
    <cellStyle name="Note 2 2 4 2 3 2 3 2" xfId="47043"/>
    <cellStyle name="Note 2 2 4 2 3 2 4" xfId="34881"/>
    <cellStyle name="Note 2 2 4 2 3 2 5" xfId="26226"/>
    <cellStyle name="Note 2 2 4 2 3 3" xfId="11594"/>
    <cellStyle name="Note 2 2 4 2 3 3 2" xfId="40609"/>
    <cellStyle name="Note 2 2 4 2 3 4" xfId="30841"/>
    <cellStyle name="Note 2 2 4 2 3 5" xfId="22232"/>
    <cellStyle name="Note 2 2 4 2 4" xfId="5861"/>
    <cellStyle name="Note 2 2 4 2 4 2" xfId="14054"/>
    <cellStyle name="Note 2 2 4 2 4 2 2" xfId="42836"/>
    <cellStyle name="Note 2 2 4 2 4 3" xfId="18260"/>
    <cellStyle name="Note 2 2 4 2 4 3 2" xfId="47041"/>
    <cellStyle name="Note 2 2 4 2 4 4" xfId="34879"/>
    <cellStyle name="Note 2 2 4 2 4 5" xfId="26224"/>
    <cellStyle name="Note 2 2 4 2 5" xfId="11596"/>
    <cellStyle name="Note 2 2 4 2 5 2" xfId="40611"/>
    <cellStyle name="Note 2 2 4 2 6" xfId="30839"/>
    <cellStyle name="Note 2 2 4 2 7" xfId="22230"/>
    <cellStyle name="Note 2 2 4 3" xfId="1814"/>
    <cellStyle name="Note 2 2 4 3 2" xfId="1815"/>
    <cellStyle name="Note 2 2 4 3 2 2" xfId="5865"/>
    <cellStyle name="Note 2 2 4 3 2 2 2" xfId="14058"/>
    <cellStyle name="Note 2 2 4 3 2 2 2 2" xfId="42840"/>
    <cellStyle name="Note 2 2 4 3 2 2 3" xfId="18264"/>
    <cellStyle name="Note 2 2 4 3 2 2 3 2" xfId="47045"/>
    <cellStyle name="Note 2 2 4 3 2 2 4" xfId="34883"/>
    <cellStyle name="Note 2 2 4 3 2 2 5" xfId="26228"/>
    <cellStyle name="Note 2 2 4 3 2 3" xfId="11592"/>
    <cellStyle name="Note 2 2 4 3 2 3 2" xfId="40607"/>
    <cellStyle name="Note 2 2 4 3 2 4" xfId="30843"/>
    <cellStyle name="Note 2 2 4 3 2 5" xfId="22234"/>
    <cellStyle name="Note 2 2 4 3 3" xfId="1816"/>
    <cellStyle name="Note 2 2 4 3 3 2" xfId="5866"/>
    <cellStyle name="Note 2 2 4 3 3 2 2" xfId="14059"/>
    <cellStyle name="Note 2 2 4 3 3 2 2 2" xfId="42841"/>
    <cellStyle name="Note 2 2 4 3 3 2 3" xfId="18265"/>
    <cellStyle name="Note 2 2 4 3 3 2 3 2" xfId="47046"/>
    <cellStyle name="Note 2 2 4 3 3 2 4" xfId="34884"/>
    <cellStyle name="Note 2 2 4 3 3 2 5" xfId="26229"/>
    <cellStyle name="Note 2 2 4 3 3 3" xfId="11591"/>
    <cellStyle name="Note 2 2 4 3 3 3 2" xfId="40606"/>
    <cellStyle name="Note 2 2 4 3 3 4" xfId="30844"/>
    <cellStyle name="Note 2 2 4 3 3 5" xfId="22235"/>
    <cellStyle name="Note 2 2 4 3 4" xfId="1817"/>
    <cellStyle name="Note 2 2 4 3 4 2" xfId="5867"/>
    <cellStyle name="Note 2 2 4 3 4 2 2" xfId="14060"/>
    <cellStyle name="Note 2 2 4 3 4 2 2 2" xfId="42842"/>
    <cellStyle name="Note 2 2 4 3 4 2 3" xfId="18266"/>
    <cellStyle name="Note 2 2 4 3 4 2 3 2" xfId="47047"/>
    <cellStyle name="Note 2 2 4 3 4 2 4" xfId="34885"/>
    <cellStyle name="Note 2 2 4 3 4 2 5" xfId="26230"/>
    <cellStyle name="Note 2 2 4 3 4 3" xfId="11590"/>
    <cellStyle name="Note 2 2 4 3 4 3 2" xfId="40605"/>
    <cellStyle name="Note 2 2 4 3 4 4" xfId="30845"/>
    <cellStyle name="Note 2 2 4 3 4 5" xfId="22236"/>
    <cellStyle name="Note 2 2 4 3 5" xfId="5864"/>
    <cellStyle name="Note 2 2 4 3 5 2" xfId="14057"/>
    <cellStyle name="Note 2 2 4 3 5 2 2" xfId="42839"/>
    <cellStyle name="Note 2 2 4 3 5 3" xfId="18263"/>
    <cellStyle name="Note 2 2 4 3 5 3 2" xfId="47044"/>
    <cellStyle name="Note 2 2 4 3 5 4" xfId="34882"/>
    <cellStyle name="Note 2 2 4 3 5 5" xfId="26227"/>
    <cellStyle name="Note 2 2 4 3 6" xfId="11593"/>
    <cellStyle name="Note 2 2 4 3 6 2" xfId="40608"/>
    <cellStyle name="Note 2 2 4 3 7" xfId="30842"/>
    <cellStyle name="Note 2 2 4 3 8" xfId="22233"/>
    <cellStyle name="Note 2 2 4 4" xfId="1818"/>
    <cellStyle name="Note 2 2 4 4 2" xfId="1819"/>
    <cellStyle name="Note 2 2 4 4 2 2" xfId="5869"/>
    <cellStyle name="Note 2 2 4 4 2 2 2" xfId="14062"/>
    <cellStyle name="Note 2 2 4 4 2 2 2 2" xfId="42844"/>
    <cellStyle name="Note 2 2 4 4 2 2 3" xfId="18268"/>
    <cellStyle name="Note 2 2 4 4 2 2 3 2" xfId="47049"/>
    <cellStyle name="Note 2 2 4 4 2 2 4" xfId="34887"/>
    <cellStyle name="Note 2 2 4 4 2 2 5" xfId="26232"/>
    <cellStyle name="Note 2 2 4 4 2 3" xfId="11588"/>
    <cellStyle name="Note 2 2 4 4 2 3 2" xfId="40603"/>
    <cellStyle name="Note 2 2 4 4 2 4" xfId="30847"/>
    <cellStyle name="Note 2 2 4 4 2 5" xfId="22238"/>
    <cellStyle name="Note 2 2 4 4 3" xfId="1820"/>
    <cellStyle name="Note 2 2 4 4 3 2" xfId="5870"/>
    <cellStyle name="Note 2 2 4 4 3 2 2" xfId="14063"/>
    <cellStyle name="Note 2 2 4 4 3 2 2 2" xfId="42845"/>
    <cellStyle name="Note 2 2 4 4 3 2 3" xfId="18269"/>
    <cellStyle name="Note 2 2 4 4 3 2 3 2" xfId="47050"/>
    <cellStyle name="Note 2 2 4 4 3 2 4" xfId="34888"/>
    <cellStyle name="Note 2 2 4 4 3 2 5" xfId="26233"/>
    <cellStyle name="Note 2 2 4 4 3 3" xfId="11587"/>
    <cellStyle name="Note 2 2 4 4 3 3 2" xfId="40602"/>
    <cellStyle name="Note 2 2 4 4 3 4" xfId="30848"/>
    <cellStyle name="Note 2 2 4 4 3 5" xfId="22239"/>
    <cellStyle name="Note 2 2 4 4 4" xfId="5868"/>
    <cellStyle name="Note 2 2 4 4 4 2" xfId="14061"/>
    <cellStyle name="Note 2 2 4 4 4 2 2" xfId="42843"/>
    <cellStyle name="Note 2 2 4 4 4 3" xfId="18267"/>
    <cellStyle name="Note 2 2 4 4 4 3 2" xfId="47048"/>
    <cellStyle name="Note 2 2 4 4 4 4" xfId="34886"/>
    <cellStyle name="Note 2 2 4 4 4 5" xfId="26231"/>
    <cellStyle name="Note 2 2 4 4 5" xfId="11589"/>
    <cellStyle name="Note 2 2 4 4 5 2" xfId="40604"/>
    <cellStyle name="Note 2 2 4 4 6" xfId="30846"/>
    <cellStyle name="Note 2 2 4 4 7" xfId="22237"/>
    <cellStyle name="Note 2 2 4 5" xfId="1821"/>
    <cellStyle name="Note 2 2 4 5 2" xfId="1822"/>
    <cellStyle name="Note 2 2 4 5 2 2" xfId="5872"/>
    <cellStyle name="Note 2 2 4 5 2 2 2" xfId="14065"/>
    <cellStyle name="Note 2 2 4 5 2 2 2 2" xfId="42847"/>
    <cellStyle name="Note 2 2 4 5 2 2 3" xfId="18271"/>
    <cellStyle name="Note 2 2 4 5 2 2 3 2" xfId="47052"/>
    <cellStyle name="Note 2 2 4 5 2 2 4" xfId="34890"/>
    <cellStyle name="Note 2 2 4 5 2 2 5" xfId="26235"/>
    <cellStyle name="Note 2 2 4 5 2 3" xfId="11585"/>
    <cellStyle name="Note 2 2 4 5 2 3 2" xfId="40600"/>
    <cellStyle name="Note 2 2 4 5 2 4" xfId="30850"/>
    <cellStyle name="Note 2 2 4 5 2 5" xfId="22241"/>
    <cellStyle name="Note 2 2 4 5 3" xfId="1823"/>
    <cellStyle name="Note 2 2 4 5 3 2" xfId="5873"/>
    <cellStyle name="Note 2 2 4 5 3 2 2" xfId="14066"/>
    <cellStyle name="Note 2 2 4 5 3 2 2 2" xfId="42848"/>
    <cellStyle name="Note 2 2 4 5 3 2 3" xfId="18272"/>
    <cellStyle name="Note 2 2 4 5 3 2 3 2" xfId="47053"/>
    <cellStyle name="Note 2 2 4 5 3 2 4" xfId="34891"/>
    <cellStyle name="Note 2 2 4 5 3 2 5" xfId="26236"/>
    <cellStyle name="Note 2 2 4 5 3 3" xfId="11584"/>
    <cellStyle name="Note 2 2 4 5 3 3 2" xfId="40599"/>
    <cellStyle name="Note 2 2 4 5 3 4" xfId="30851"/>
    <cellStyle name="Note 2 2 4 5 3 5" xfId="22242"/>
    <cellStyle name="Note 2 2 4 5 4" xfId="5871"/>
    <cellStyle name="Note 2 2 4 5 4 2" xfId="14064"/>
    <cellStyle name="Note 2 2 4 5 4 2 2" xfId="42846"/>
    <cellStyle name="Note 2 2 4 5 4 3" xfId="18270"/>
    <cellStyle name="Note 2 2 4 5 4 3 2" xfId="47051"/>
    <cellStyle name="Note 2 2 4 5 4 4" xfId="34889"/>
    <cellStyle name="Note 2 2 4 5 4 5" xfId="26234"/>
    <cellStyle name="Note 2 2 4 5 5" xfId="11586"/>
    <cellStyle name="Note 2 2 4 5 5 2" xfId="40601"/>
    <cellStyle name="Note 2 2 4 5 6" xfId="30849"/>
    <cellStyle name="Note 2 2 4 5 7" xfId="22240"/>
    <cellStyle name="Note 2 2 4 6" xfId="1824"/>
    <cellStyle name="Note 2 2 4 6 2" xfId="1825"/>
    <cellStyle name="Note 2 2 4 6 2 2" xfId="5875"/>
    <cellStyle name="Note 2 2 4 6 2 2 2" xfId="14068"/>
    <cellStyle name="Note 2 2 4 6 2 2 2 2" xfId="42850"/>
    <cellStyle name="Note 2 2 4 6 2 2 3" xfId="18274"/>
    <cellStyle name="Note 2 2 4 6 2 2 3 2" xfId="47055"/>
    <cellStyle name="Note 2 2 4 6 2 2 4" xfId="34893"/>
    <cellStyle name="Note 2 2 4 6 2 2 5" xfId="26238"/>
    <cellStyle name="Note 2 2 4 6 2 3" xfId="11582"/>
    <cellStyle name="Note 2 2 4 6 2 3 2" xfId="40597"/>
    <cellStyle name="Note 2 2 4 6 2 4" xfId="30853"/>
    <cellStyle name="Note 2 2 4 6 2 5" xfId="22244"/>
    <cellStyle name="Note 2 2 4 6 3" xfId="1826"/>
    <cellStyle name="Note 2 2 4 6 3 2" xfId="5876"/>
    <cellStyle name="Note 2 2 4 6 3 2 2" xfId="14069"/>
    <cellStyle name="Note 2 2 4 6 3 2 2 2" xfId="42851"/>
    <cellStyle name="Note 2 2 4 6 3 2 3" xfId="18275"/>
    <cellStyle name="Note 2 2 4 6 3 2 3 2" xfId="47056"/>
    <cellStyle name="Note 2 2 4 6 3 2 4" xfId="34894"/>
    <cellStyle name="Note 2 2 4 6 3 2 5" xfId="26239"/>
    <cellStyle name="Note 2 2 4 6 3 3" xfId="11581"/>
    <cellStyle name="Note 2 2 4 6 3 3 2" xfId="40596"/>
    <cellStyle name="Note 2 2 4 6 3 4" xfId="30854"/>
    <cellStyle name="Note 2 2 4 6 3 5" xfId="22245"/>
    <cellStyle name="Note 2 2 4 6 4" xfId="5874"/>
    <cellStyle name="Note 2 2 4 6 4 2" xfId="14067"/>
    <cellStyle name="Note 2 2 4 6 4 2 2" xfId="42849"/>
    <cellStyle name="Note 2 2 4 6 4 3" xfId="18273"/>
    <cellStyle name="Note 2 2 4 6 4 3 2" xfId="47054"/>
    <cellStyle name="Note 2 2 4 6 4 4" xfId="34892"/>
    <cellStyle name="Note 2 2 4 6 4 5" xfId="26237"/>
    <cellStyle name="Note 2 2 4 6 5" xfId="11583"/>
    <cellStyle name="Note 2 2 4 6 5 2" xfId="40598"/>
    <cellStyle name="Note 2 2 4 6 6" xfId="30852"/>
    <cellStyle name="Note 2 2 4 6 7" xfId="22243"/>
    <cellStyle name="Note 2 2 4 7" xfId="1827"/>
    <cellStyle name="Note 2 2 4 7 2" xfId="5877"/>
    <cellStyle name="Note 2 2 4 7 2 2" xfId="14070"/>
    <cellStyle name="Note 2 2 4 7 2 2 2" xfId="42852"/>
    <cellStyle name="Note 2 2 4 7 2 3" xfId="18276"/>
    <cellStyle name="Note 2 2 4 7 2 3 2" xfId="47057"/>
    <cellStyle name="Note 2 2 4 7 2 4" xfId="34895"/>
    <cellStyle name="Note 2 2 4 7 2 5" xfId="26240"/>
    <cellStyle name="Note 2 2 4 7 3" xfId="11580"/>
    <cellStyle name="Note 2 2 4 7 3 2" xfId="40595"/>
    <cellStyle name="Note 2 2 4 7 4" xfId="30855"/>
    <cellStyle name="Note 2 2 4 7 5" xfId="22246"/>
    <cellStyle name="Note 2 2 4 8" xfId="1828"/>
    <cellStyle name="Note 2 2 4 8 2" xfId="5878"/>
    <cellStyle name="Note 2 2 4 8 2 2" xfId="14071"/>
    <cellStyle name="Note 2 2 4 8 2 2 2" xfId="42853"/>
    <cellStyle name="Note 2 2 4 8 2 3" xfId="18277"/>
    <cellStyle name="Note 2 2 4 8 2 3 2" xfId="47058"/>
    <cellStyle name="Note 2 2 4 8 2 4" xfId="34896"/>
    <cellStyle name="Note 2 2 4 8 2 5" xfId="26241"/>
    <cellStyle name="Note 2 2 4 8 3" xfId="11579"/>
    <cellStyle name="Note 2 2 4 8 3 2" xfId="40594"/>
    <cellStyle name="Note 2 2 4 8 4" xfId="30856"/>
    <cellStyle name="Note 2 2 4 8 5" xfId="22247"/>
    <cellStyle name="Note 2 2 4 9" xfId="1829"/>
    <cellStyle name="Note 2 2 4 9 2" xfId="5879"/>
    <cellStyle name="Note 2 2 4 9 2 2" xfId="14072"/>
    <cellStyle name="Note 2 2 4 9 2 2 2" xfId="42854"/>
    <cellStyle name="Note 2 2 4 9 2 3" xfId="18278"/>
    <cellStyle name="Note 2 2 4 9 2 3 2" xfId="47059"/>
    <cellStyle name="Note 2 2 4 9 2 4" xfId="34897"/>
    <cellStyle name="Note 2 2 4 9 2 5" xfId="26242"/>
    <cellStyle name="Note 2 2 4 9 3" xfId="11578"/>
    <cellStyle name="Note 2 2 4 9 3 2" xfId="40593"/>
    <cellStyle name="Note 2 2 4 9 4" xfId="30857"/>
    <cellStyle name="Note 2 2 4 9 5" xfId="22248"/>
    <cellStyle name="Note 2 2 5" xfId="1830"/>
    <cellStyle name="Note 2 2 5 2" xfId="1831"/>
    <cellStyle name="Note 2 2 5 2 2" xfId="5881"/>
    <cellStyle name="Note 2 2 5 2 2 2" xfId="14074"/>
    <cellStyle name="Note 2 2 5 2 2 2 2" xfId="42856"/>
    <cellStyle name="Note 2 2 5 2 2 3" xfId="18280"/>
    <cellStyle name="Note 2 2 5 2 2 3 2" xfId="47061"/>
    <cellStyle name="Note 2 2 5 2 2 4" xfId="34899"/>
    <cellStyle name="Note 2 2 5 2 2 5" xfId="26244"/>
    <cellStyle name="Note 2 2 5 2 3" xfId="11576"/>
    <cellStyle name="Note 2 2 5 2 3 2" xfId="40591"/>
    <cellStyle name="Note 2 2 5 2 4" xfId="30859"/>
    <cellStyle name="Note 2 2 5 2 5" xfId="22250"/>
    <cellStyle name="Note 2 2 5 3" xfId="1832"/>
    <cellStyle name="Note 2 2 5 3 2" xfId="5882"/>
    <cellStyle name="Note 2 2 5 3 2 2" xfId="14075"/>
    <cellStyle name="Note 2 2 5 3 2 2 2" xfId="42857"/>
    <cellStyle name="Note 2 2 5 3 2 3" xfId="18281"/>
    <cellStyle name="Note 2 2 5 3 2 3 2" xfId="47062"/>
    <cellStyle name="Note 2 2 5 3 2 4" xfId="34900"/>
    <cellStyle name="Note 2 2 5 3 2 5" xfId="26245"/>
    <cellStyle name="Note 2 2 5 3 3" xfId="11575"/>
    <cellStyle name="Note 2 2 5 3 3 2" xfId="40590"/>
    <cellStyle name="Note 2 2 5 3 4" xfId="30860"/>
    <cellStyle name="Note 2 2 5 3 5" xfId="22251"/>
    <cellStyle name="Note 2 2 5 4" xfId="1833"/>
    <cellStyle name="Note 2 2 5 4 2" xfId="5883"/>
    <cellStyle name="Note 2 2 5 4 2 2" xfId="14076"/>
    <cellStyle name="Note 2 2 5 4 2 2 2" xfId="42858"/>
    <cellStyle name="Note 2 2 5 4 2 3" xfId="18282"/>
    <cellStyle name="Note 2 2 5 4 2 3 2" xfId="47063"/>
    <cellStyle name="Note 2 2 5 4 2 4" xfId="34901"/>
    <cellStyle name="Note 2 2 5 4 2 5" xfId="26246"/>
    <cellStyle name="Note 2 2 5 4 3" xfId="11574"/>
    <cellStyle name="Note 2 2 5 4 3 2" xfId="40589"/>
    <cellStyle name="Note 2 2 5 4 4" xfId="30861"/>
    <cellStyle name="Note 2 2 5 4 5" xfId="22252"/>
    <cellStyle name="Note 2 2 5 5" xfId="5880"/>
    <cellStyle name="Note 2 2 5 5 2" xfId="14073"/>
    <cellStyle name="Note 2 2 5 5 2 2" xfId="42855"/>
    <cellStyle name="Note 2 2 5 5 3" xfId="18279"/>
    <cellStyle name="Note 2 2 5 5 3 2" xfId="47060"/>
    <cellStyle name="Note 2 2 5 5 4" xfId="34898"/>
    <cellStyle name="Note 2 2 5 5 5" xfId="26243"/>
    <cellStyle name="Note 2 2 5 6" xfId="11577"/>
    <cellStyle name="Note 2 2 5 6 2" xfId="40592"/>
    <cellStyle name="Note 2 2 5 7" xfId="30858"/>
    <cellStyle name="Note 2 2 5 8" xfId="22249"/>
    <cellStyle name="Note 2 2 6" xfId="1834"/>
    <cellStyle name="Note 2 2 6 2" xfId="1835"/>
    <cellStyle name="Note 2 2 6 2 2" xfId="5885"/>
    <cellStyle name="Note 2 2 6 2 2 2" xfId="14078"/>
    <cellStyle name="Note 2 2 6 2 2 2 2" xfId="42860"/>
    <cellStyle name="Note 2 2 6 2 2 3" xfId="18284"/>
    <cellStyle name="Note 2 2 6 2 2 3 2" xfId="47065"/>
    <cellStyle name="Note 2 2 6 2 2 4" xfId="34903"/>
    <cellStyle name="Note 2 2 6 2 2 5" xfId="26248"/>
    <cellStyle name="Note 2 2 6 2 3" xfId="11572"/>
    <cellStyle name="Note 2 2 6 2 3 2" xfId="40587"/>
    <cellStyle name="Note 2 2 6 2 4" xfId="30863"/>
    <cellStyle name="Note 2 2 6 2 5" xfId="22254"/>
    <cellStyle name="Note 2 2 6 3" xfId="1836"/>
    <cellStyle name="Note 2 2 6 3 2" xfId="5886"/>
    <cellStyle name="Note 2 2 6 3 2 2" xfId="14079"/>
    <cellStyle name="Note 2 2 6 3 2 2 2" xfId="42861"/>
    <cellStyle name="Note 2 2 6 3 2 3" xfId="18285"/>
    <cellStyle name="Note 2 2 6 3 2 3 2" xfId="47066"/>
    <cellStyle name="Note 2 2 6 3 2 4" xfId="34904"/>
    <cellStyle name="Note 2 2 6 3 2 5" xfId="26249"/>
    <cellStyle name="Note 2 2 6 3 3" xfId="11571"/>
    <cellStyle name="Note 2 2 6 3 3 2" xfId="40586"/>
    <cellStyle name="Note 2 2 6 3 4" xfId="30864"/>
    <cellStyle name="Note 2 2 6 3 5" xfId="22255"/>
    <cellStyle name="Note 2 2 6 4" xfId="5884"/>
    <cellStyle name="Note 2 2 6 4 2" xfId="14077"/>
    <cellStyle name="Note 2 2 6 4 2 2" xfId="42859"/>
    <cellStyle name="Note 2 2 6 4 3" xfId="18283"/>
    <cellStyle name="Note 2 2 6 4 3 2" xfId="47064"/>
    <cellStyle name="Note 2 2 6 4 4" xfId="34902"/>
    <cellStyle name="Note 2 2 6 4 5" xfId="26247"/>
    <cellStyle name="Note 2 2 6 5" xfId="11573"/>
    <cellStyle name="Note 2 2 6 5 2" xfId="40588"/>
    <cellStyle name="Note 2 2 6 6" xfId="30862"/>
    <cellStyle name="Note 2 2 6 7" xfId="22253"/>
    <cellStyle name="Note 2 2 7" xfId="1837"/>
    <cellStyle name="Note 2 2 7 2" xfId="1838"/>
    <cellStyle name="Note 2 2 7 2 2" xfId="5888"/>
    <cellStyle name="Note 2 2 7 2 2 2" xfId="14081"/>
    <cellStyle name="Note 2 2 7 2 2 2 2" xfId="42863"/>
    <cellStyle name="Note 2 2 7 2 2 3" xfId="18287"/>
    <cellStyle name="Note 2 2 7 2 2 3 2" xfId="47068"/>
    <cellStyle name="Note 2 2 7 2 2 4" xfId="34906"/>
    <cellStyle name="Note 2 2 7 2 2 5" xfId="26251"/>
    <cellStyle name="Note 2 2 7 2 3" xfId="11569"/>
    <cellStyle name="Note 2 2 7 2 3 2" xfId="40584"/>
    <cellStyle name="Note 2 2 7 2 4" xfId="30866"/>
    <cellStyle name="Note 2 2 7 2 5" xfId="22257"/>
    <cellStyle name="Note 2 2 7 3" xfId="1839"/>
    <cellStyle name="Note 2 2 7 3 2" xfId="5889"/>
    <cellStyle name="Note 2 2 7 3 2 2" xfId="14082"/>
    <cellStyle name="Note 2 2 7 3 2 2 2" xfId="42864"/>
    <cellStyle name="Note 2 2 7 3 2 3" xfId="18288"/>
    <cellStyle name="Note 2 2 7 3 2 3 2" xfId="47069"/>
    <cellStyle name="Note 2 2 7 3 2 4" xfId="34907"/>
    <cellStyle name="Note 2 2 7 3 2 5" xfId="26252"/>
    <cellStyle name="Note 2 2 7 3 3" xfId="11568"/>
    <cellStyle name="Note 2 2 7 3 3 2" xfId="40583"/>
    <cellStyle name="Note 2 2 7 3 4" xfId="30867"/>
    <cellStyle name="Note 2 2 7 3 5" xfId="22258"/>
    <cellStyle name="Note 2 2 7 4" xfId="5887"/>
    <cellStyle name="Note 2 2 7 4 2" xfId="14080"/>
    <cellStyle name="Note 2 2 7 4 2 2" xfId="42862"/>
    <cellStyle name="Note 2 2 7 4 3" xfId="18286"/>
    <cellStyle name="Note 2 2 7 4 3 2" xfId="47067"/>
    <cellStyle name="Note 2 2 7 4 4" xfId="34905"/>
    <cellStyle name="Note 2 2 7 4 5" xfId="26250"/>
    <cellStyle name="Note 2 2 7 5" xfId="11570"/>
    <cellStyle name="Note 2 2 7 5 2" xfId="40585"/>
    <cellStyle name="Note 2 2 7 6" xfId="30865"/>
    <cellStyle name="Note 2 2 7 7" xfId="22256"/>
    <cellStyle name="Note 2 2 8" xfId="1840"/>
    <cellStyle name="Note 2 2 8 2" xfId="1841"/>
    <cellStyle name="Note 2 2 8 2 2" xfId="5891"/>
    <cellStyle name="Note 2 2 8 2 2 2" xfId="14084"/>
    <cellStyle name="Note 2 2 8 2 2 2 2" xfId="42866"/>
    <cellStyle name="Note 2 2 8 2 2 3" xfId="18290"/>
    <cellStyle name="Note 2 2 8 2 2 3 2" xfId="47071"/>
    <cellStyle name="Note 2 2 8 2 2 4" xfId="34909"/>
    <cellStyle name="Note 2 2 8 2 2 5" xfId="26254"/>
    <cellStyle name="Note 2 2 8 2 3" xfId="11566"/>
    <cellStyle name="Note 2 2 8 2 3 2" xfId="40581"/>
    <cellStyle name="Note 2 2 8 2 4" xfId="30869"/>
    <cellStyle name="Note 2 2 8 2 5" xfId="22260"/>
    <cellStyle name="Note 2 2 8 3" xfId="1842"/>
    <cellStyle name="Note 2 2 8 3 2" xfId="5892"/>
    <cellStyle name="Note 2 2 8 3 2 2" xfId="14085"/>
    <cellStyle name="Note 2 2 8 3 2 2 2" xfId="42867"/>
    <cellStyle name="Note 2 2 8 3 2 3" xfId="18291"/>
    <cellStyle name="Note 2 2 8 3 2 3 2" xfId="47072"/>
    <cellStyle name="Note 2 2 8 3 2 4" xfId="34910"/>
    <cellStyle name="Note 2 2 8 3 2 5" xfId="26255"/>
    <cellStyle name="Note 2 2 8 3 3" xfId="11565"/>
    <cellStyle name="Note 2 2 8 3 3 2" xfId="40580"/>
    <cellStyle name="Note 2 2 8 3 4" xfId="30870"/>
    <cellStyle name="Note 2 2 8 3 5" xfId="22261"/>
    <cellStyle name="Note 2 2 8 4" xfId="5890"/>
    <cellStyle name="Note 2 2 8 4 2" xfId="14083"/>
    <cellStyle name="Note 2 2 8 4 2 2" xfId="42865"/>
    <cellStyle name="Note 2 2 8 4 3" xfId="18289"/>
    <cellStyle name="Note 2 2 8 4 3 2" xfId="47070"/>
    <cellStyle name="Note 2 2 8 4 4" xfId="34908"/>
    <cellStyle name="Note 2 2 8 4 5" xfId="26253"/>
    <cellStyle name="Note 2 2 8 5" xfId="11567"/>
    <cellStyle name="Note 2 2 8 5 2" xfId="40582"/>
    <cellStyle name="Note 2 2 8 6" xfId="30868"/>
    <cellStyle name="Note 2 2 8 7" xfId="22259"/>
    <cellStyle name="Note 2 2 9" xfId="1843"/>
    <cellStyle name="Note 2 2 9 2" xfId="1844"/>
    <cellStyle name="Note 2 2 9 2 2" xfId="5894"/>
    <cellStyle name="Note 2 2 9 2 2 2" xfId="14087"/>
    <cellStyle name="Note 2 2 9 2 2 2 2" xfId="42869"/>
    <cellStyle name="Note 2 2 9 2 2 3" xfId="18293"/>
    <cellStyle name="Note 2 2 9 2 2 3 2" xfId="47074"/>
    <cellStyle name="Note 2 2 9 2 2 4" xfId="34912"/>
    <cellStyle name="Note 2 2 9 2 2 5" xfId="26257"/>
    <cellStyle name="Note 2 2 9 2 3" xfId="11563"/>
    <cellStyle name="Note 2 2 9 2 3 2" xfId="40578"/>
    <cellStyle name="Note 2 2 9 2 4" xfId="30872"/>
    <cellStyle name="Note 2 2 9 2 5" xfId="22263"/>
    <cellStyle name="Note 2 2 9 3" xfId="1845"/>
    <cellStyle name="Note 2 2 9 3 2" xfId="5895"/>
    <cellStyle name="Note 2 2 9 3 2 2" xfId="14088"/>
    <cellStyle name="Note 2 2 9 3 2 2 2" xfId="42870"/>
    <cellStyle name="Note 2 2 9 3 2 3" xfId="18294"/>
    <cellStyle name="Note 2 2 9 3 2 3 2" xfId="47075"/>
    <cellStyle name="Note 2 2 9 3 2 4" xfId="34913"/>
    <cellStyle name="Note 2 2 9 3 2 5" xfId="26258"/>
    <cellStyle name="Note 2 2 9 3 3" xfId="11562"/>
    <cellStyle name="Note 2 2 9 3 3 2" xfId="40577"/>
    <cellStyle name="Note 2 2 9 3 4" xfId="30873"/>
    <cellStyle name="Note 2 2 9 3 5" xfId="22264"/>
    <cellStyle name="Note 2 2 9 4" xfId="5893"/>
    <cellStyle name="Note 2 2 9 4 2" xfId="14086"/>
    <cellStyle name="Note 2 2 9 4 2 2" xfId="42868"/>
    <cellStyle name="Note 2 2 9 4 3" xfId="18292"/>
    <cellStyle name="Note 2 2 9 4 3 2" xfId="47073"/>
    <cellStyle name="Note 2 2 9 4 4" xfId="34911"/>
    <cellStyle name="Note 2 2 9 4 5" xfId="26256"/>
    <cellStyle name="Note 2 2 9 5" xfId="11564"/>
    <cellStyle name="Note 2 2 9 5 2" xfId="40579"/>
    <cellStyle name="Note 2 2 9 6" xfId="30871"/>
    <cellStyle name="Note 2 2 9 7" xfId="22262"/>
    <cellStyle name="Note 2 20" xfId="22132"/>
    <cellStyle name="Note 2 3" xfId="248"/>
    <cellStyle name="Note 2 3 10" xfId="1847"/>
    <cellStyle name="Note 2 3 10 2" xfId="5897"/>
    <cellStyle name="Note 2 3 10 2 2" xfId="14090"/>
    <cellStyle name="Note 2 3 10 2 2 2" xfId="42872"/>
    <cellStyle name="Note 2 3 10 2 3" xfId="18296"/>
    <cellStyle name="Note 2 3 10 2 3 2" xfId="47077"/>
    <cellStyle name="Note 2 3 10 2 4" xfId="34915"/>
    <cellStyle name="Note 2 3 10 2 5" xfId="26260"/>
    <cellStyle name="Note 2 3 10 3" xfId="11560"/>
    <cellStyle name="Note 2 3 10 3 2" xfId="40575"/>
    <cellStyle name="Note 2 3 10 4" xfId="30875"/>
    <cellStyle name="Note 2 3 10 5" xfId="22266"/>
    <cellStyle name="Note 2 3 11" xfId="1848"/>
    <cellStyle name="Note 2 3 11 2" xfId="5898"/>
    <cellStyle name="Note 2 3 11 2 2" xfId="14091"/>
    <cellStyle name="Note 2 3 11 2 2 2" xfId="42873"/>
    <cellStyle name="Note 2 3 11 2 3" xfId="18297"/>
    <cellStyle name="Note 2 3 11 2 3 2" xfId="47078"/>
    <cellStyle name="Note 2 3 11 2 4" xfId="34916"/>
    <cellStyle name="Note 2 3 11 2 5" xfId="26261"/>
    <cellStyle name="Note 2 3 11 3" xfId="11559"/>
    <cellStyle name="Note 2 3 11 3 2" xfId="40574"/>
    <cellStyle name="Note 2 3 11 4" xfId="30876"/>
    <cellStyle name="Note 2 3 11 5" xfId="22267"/>
    <cellStyle name="Note 2 3 12" xfId="8759"/>
    <cellStyle name="Note 2 3 12 2" xfId="16952"/>
    <cellStyle name="Note 2 3 12 2 2" xfId="45734"/>
    <cellStyle name="Note 2 3 12 3" xfId="21158"/>
    <cellStyle name="Note 2 3 12 3 2" xfId="49939"/>
    <cellStyle name="Note 2 3 12 4" xfId="37777"/>
    <cellStyle name="Note 2 3 12 5" xfId="29122"/>
    <cellStyle name="Note 2 3 13" xfId="5896"/>
    <cellStyle name="Note 2 3 13 2" xfId="14089"/>
    <cellStyle name="Note 2 3 13 2 2" xfId="42871"/>
    <cellStyle name="Note 2 3 13 3" xfId="18295"/>
    <cellStyle name="Note 2 3 13 3 2" xfId="47076"/>
    <cellStyle name="Note 2 3 13 4" xfId="34914"/>
    <cellStyle name="Note 2 3 13 5" xfId="26259"/>
    <cellStyle name="Note 2 3 14" xfId="1846"/>
    <cellStyle name="Note 2 3 14 2" xfId="30874"/>
    <cellStyle name="Note 2 3 15" xfId="11561"/>
    <cellStyle name="Note 2 3 15 2" xfId="40576"/>
    <cellStyle name="Note 2 3 16" xfId="29328"/>
    <cellStyle name="Note 2 3 17" xfId="22265"/>
    <cellStyle name="Note 2 3 2" xfId="282"/>
    <cellStyle name="Note 2 3 2 10" xfId="1850"/>
    <cellStyle name="Note 2 3 2 10 2" xfId="5900"/>
    <cellStyle name="Note 2 3 2 10 2 2" xfId="14093"/>
    <cellStyle name="Note 2 3 2 10 2 2 2" xfId="42875"/>
    <cellStyle name="Note 2 3 2 10 2 3" xfId="18299"/>
    <cellStyle name="Note 2 3 2 10 2 3 2" xfId="47080"/>
    <cellStyle name="Note 2 3 2 10 2 4" xfId="34918"/>
    <cellStyle name="Note 2 3 2 10 2 5" xfId="26263"/>
    <cellStyle name="Note 2 3 2 10 3" xfId="11557"/>
    <cellStyle name="Note 2 3 2 10 3 2" xfId="40572"/>
    <cellStyle name="Note 2 3 2 10 4" xfId="30878"/>
    <cellStyle name="Note 2 3 2 10 5" xfId="22269"/>
    <cellStyle name="Note 2 3 2 11" xfId="8790"/>
    <cellStyle name="Note 2 3 2 11 2" xfId="16983"/>
    <cellStyle name="Note 2 3 2 11 2 2" xfId="45765"/>
    <cellStyle name="Note 2 3 2 11 3" xfId="21189"/>
    <cellStyle name="Note 2 3 2 11 3 2" xfId="49970"/>
    <cellStyle name="Note 2 3 2 11 4" xfId="37808"/>
    <cellStyle name="Note 2 3 2 11 5" xfId="29153"/>
    <cellStyle name="Note 2 3 2 12" xfId="5899"/>
    <cellStyle name="Note 2 3 2 12 2" xfId="14092"/>
    <cellStyle name="Note 2 3 2 12 2 2" xfId="42874"/>
    <cellStyle name="Note 2 3 2 12 3" xfId="18298"/>
    <cellStyle name="Note 2 3 2 12 3 2" xfId="47079"/>
    <cellStyle name="Note 2 3 2 12 4" xfId="34917"/>
    <cellStyle name="Note 2 3 2 12 5" xfId="26262"/>
    <cellStyle name="Note 2 3 2 13" xfId="1849"/>
    <cellStyle name="Note 2 3 2 13 2" xfId="30877"/>
    <cellStyle name="Note 2 3 2 14" xfId="11558"/>
    <cellStyle name="Note 2 3 2 14 2" xfId="40573"/>
    <cellStyle name="Note 2 3 2 15" xfId="29359"/>
    <cellStyle name="Note 2 3 2 16" xfId="22268"/>
    <cellStyle name="Note 2 3 2 2" xfId="355"/>
    <cellStyle name="Note 2 3 2 2 10" xfId="8852"/>
    <cellStyle name="Note 2 3 2 2 10 2" xfId="17045"/>
    <cellStyle name="Note 2 3 2 2 10 2 2" xfId="45827"/>
    <cellStyle name="Note 2 3 2 2 10 3" xfId="21251"/>
    <cellStyle name="Note 2 3 2 2 10 3 2" xfId="50032"/>
    <cellStyle name="Note 2 3 2 2 10 4" xfId="37870"/>
    <cellStyle name="Note 2 3 2 2 10 5" xfId="29215"/>
    <cellStyle name="Note 2 3 2 2 11" xfId="5901"/>
    <cellStyle name="Note 2 3 2 2 11 2" xfId="14094"/>
    <cellStyle name="Note 2 3 2 2 11 2 2" xfId="42876"/>
    <cellStyle name="Note 2 3 2 2 11 3" xfId="18300"/>
    <cellStyle name="Note 2 3 2 2 11 3 2" xfId="47081"/>
    <cellStyle name="Note 2 3 2 2 11 4" xfId="34919"/>
    <cellStyle name="Note 2 3 2 2 11 5" xfId="26264"/>
    <cellStyle name="Note 2 3 2 2 12" xfId="1851"/>
    <cellStyle name="Note 2 3 2 2 12 2" xfId="30879"/>
    <cellStyle name="Note 2 3 2 2 13" xfId="11556"/>
    <cellStyle name="Note 2 3 2 2 13 2" xfId="40571"/>
    <cellStyle name="Note 2 3 2 2 14" xfId="29421"/>
    <cellStyle name="Note 2 3 2 2 15" xfId="22270"/>
    <cellStyle name="Note 2 3 2 2 2" xfId="1852"/>
    <cellStyle name="Note 2 3 2 2 2 2" xfId="1853"/>
    <cellStyle name="Note 2 3 2 2 2 2 2" xfId="5903"/>
    <cellStyle name="Note 2 3 2 2 2 2 2 2" xfId="14096"/>
    <cellStyle name="Note 2 3 2 2 2 2 2 2 2" xfId="42878"/>
    <cellStyle name="Note 2 3 2 2 2 2 2 3" xfId="18302"/>
    <cellStyle name="Note 2 3 2 2 2 2 2 3 2" xfId="47083"/>
    <cellStyle name="Note 2 3 2 2 2 2 2 4" xfId="34921"/>
    <cellStyle name="Note 2 3 2 2 2 2 2 5" xfId="26266"/>
    <cellStyle name="Note 2 3 2 2 2 2 3" xfId="11554"/>
    <cellStyle name="Note 2 3 2 2 2 2 3 2" xfId="40569"/>
    <cellStyle name="Note 2 3 2 2 2 2 4" xfId="30881"/>
    <cellStyle name="Note 2 3 2 2 2 2 5" xfId="22272"/>
    <cellStyle name="Note 2 3 2 2 2 3" xfId="1854"/>
    <cellStyle name="Note 2 3 2 2 2 3 2" xfId="5904"/>
    <cellStyle name="Note 2 3 2 2 2 3 2 2" xfId="14097"/>
    <cellStyle name="Note 2 3 2 2 2 3 2 2 2" xfId="42879"/>
    <cellStyle name="Note 2 3 2 2 2 3 2 3" xfId="18303"/>
    <cellStyle name="Note 2 3 2 2 2 3 2 3 2" xfId="47084"/>
    <cellStyle name="Note 2 3 2 2 2 3 2 4" xfId="34922"/>
    <cellStyle name="Note 2 3 2 2 2 3 2 5" xfId="26267"/>
    <cellStyle name="Note 2 3 2 2 2 3 3" xfId="11553"/>
    <cellStyle name="Note 2 3 2 2 2 3 3 2" xfId="40568"/>
    <cellStyle name="Note 2 3 2 2 2 3 4" xfId="30882"/>
    <cellStyle name="Note 2 3 2 2 2 3 5" xfId="22273"/>
    <cellStyle name="Note 2 3 2 2 2 4" xfId="5902"/>
    <cellStyle name="Note 2 3 2 2 2 4 2" xfId="14095"/>
    <cellStyle name="Note 2 3 2 2 2 4 2 2" xfId="42877"/>
    <cellStyle name="Note 2 3 2 2 2 4 3" xfId="18301"/>
    <cellStyle name="Note 2 3 2 2 2 4 3 2" xfId="47082"/>
    <cellStyle name="Note 2 3 2 2 2 4 4" xfId="34920"/>
    <cellStyle name="Note 2 3 2 2 2 4 5" xfId="26265"/>
    <cellStyle name="Note 2 3 2 2 2 5" xfId="11555"/>
    <cellStyle name="Note 2 3 2 2 2 5 2" xfId="40570"/>
    <cellStyle name="Note 2 3 2 2 2 6" xfId="30880"/>
    <cellStyle name="Note 2 3 2 2 2 7" xfId="22271"/>
    <cellStyle name="Note 2 3 2 2 3" xfId="1855"/>
    <cellStyle name="Note 2 3 2 2 3 2" xfId="1856"/>
    <cellStyle name="Note 2 3 2 2 3 2 2" xfId="5906"/>
    <cellStyle name="Note 2 3 2 2 3 2 2 2" xfId="14099"/>
    <cellStyle name="Note 2 3 2 2 3 2 2 2 2" xfId="42881"/>
    <cellStyle name="Note 2 3 2 2 3 2 2 3" xfId="18305"/>
    <cellStyle name="Note 2 3 2 2 3 2 2 3 2" xfId="47086"/>
    <cellStyle name="Note 2 3 2 2 3 2 2 4" xfId="34924"/>
    <cellStyle name="Note 2 3 2 2 3 2 2 5" xfId="26269"/>
    <cellStyle name="Note 2 3 2 2 3 2 3" xfId="11551"/>
    <cellStyle name="Note 2 3 2 2 3 2 3 2" xfId="40566"/>
    <cellStyle name="Note 2 3 2 2 3 2 4" xfId="30884"/>
    <cellStyle name="Note 2 3 2 2 3 2 5" xfId="22275"/>
    <cellStyle name="Note 2 3 2 2 3 3" xfId="1857"/>
    <cellStyle name="Note 2 3 2 2 3 3 2" xfId="5907"/>
    <cellStyle name="Note 2 3 2 2 3 3 2 2" xfId="14100"/>
    <cellStyle name="Note 2 3 2 2 3 3 2 2 2" xfId="42882"/>
    <cellStyle name="Note 2 3 2 2 3 3 2 3" xfId="18306"/>
    <cellStyle name="Note 2 3 2 2 3 3 2 3 2" xfId="47087"/>
    <cellStyle name="Note 2 3 2 2 3 3 2 4" xfId="34925"/>
    <cellStyle name="Note 2 3 2 2 3 3 2 5" xfId="26270"/>
    <cellStyle name="Note 2 3 2 2 3 3 3" xfId="11550"/>
    <cellStyle name="Note 2 3 2 2 3 3 3 2" xfId="40565"/>
    <cellStyle name="Note 2 3 2 2 3 3 4" xfId="30885"/>
    <cellStyle name="Note 2 3 2 2 3 3 5" xfId="22276"/>
    <cellStyle name="Note 2 3 2 2 3 4" xfId="1858"/>
    <cellStyle name="Note 2 3 2 2 3 4 2" xfId="5908"/>
    <cellStyle name="Note 2 3 2 2 3 4 2 2" xfId="14101"/>
    <cellStyle name="Note 2 3 2 2 3 4 2 2 2" xfId="42883"/>
    <cellStyle name="Note 2 3 2 2 3 4 2 3" xfId="18307"/>
    <cellStyle name="Note 2 3 2 2 3 4 2 3 2" xfId="47088"/>
    <cellStyle name="Note 2 3 2 2 3 4 2 4" xfId="34926"/>
    <cellStyle name="Note 2 3 2 2 3 4 2 5" xfId="26271"/>
    <cellStyle name="Note 2 3 2 2 3 4 3" xfId="11549"/>
    <cellStyle name="Note 2 3 2 2 3 4 3 2" xfId="40564"/>
    <cellStyle name="Note 2 3 2 2 3 4 4" xfId="30886"/>
    <cellStyle name="Note 2 3 2 2 3 4 5" xfId="22277"/>
    <cellStyle name="Note 2 3 2 2 3 5" xfId="5905"/>
    <cellStyle name="Note 2 3 2 2 3 5 2" xfId="14098"/>
    <cellStyle name="Note 2 3 2 2 3 5 2 2" xfId="42880"/>
    <cellStyle name="Note 2 3 2 2 3 5 3" xfId="18304"/>
    <cellStyle name="Note 2 3 2 2 3 5 3 2" xfId="47085"/>
    <cellStyle name="Note 2 3 2 2 3 5 4" xfId="34923"/>
    <cellStyle name="Note 2 3 2 2 3 5 5" xfId="26268"/>
    <cellStyle name="Note 2 3 2 2 3 6" xfId="11552"/>
    <cellStyle name="Note 2 3 2 2 3 6 2" xfId="40567"/>
    <cellStyle name="Note 2 3 2 2 3 7" xfId="30883"/>
    <cellStyle name="Note 2 3 2 2 3 8" xfId="22274"/>
    <cellStyle name="Note 2 3 2 2 4" xfId="1859"/>
    <cellStyle name="Note 2 3 2 2 4 2" xfId="1860"/>
    <cellStyle name="Note 2 3 2 2 4 2 2" xfId="5910"/>
    <cellStyle name="Note 2 3 2 2 4 2 2 2" xfId="14103"/>
    <cellStyle name="Note 2 3 2 2 4 2 2 2 2" xfId="42885"/>
    <cellStyle name="Note 2 3 2 2 4 2 2 3" xfId="18309"/>
    <cellStyle name="Note 2 3 2 2 4 2 2 3 2" xfId="47090"/>
    <cellStyle name="Note 2 3 2 2 4 2 2 4" xfId="34928"/>
    <cellStyle name="Note 2 3 2 2 4 2 2 5" xfId="26273"/>
    <cellStyle name="Note 2 3 2 2 4 2 3" xfId="11547"/>
    <cellStyle name="Note 2 3 2 2 4 2 3 2" xfId="40562"/>
    <cellStyle name="Note 2 3 2 2 4 2 4" xfId="30888"/>
    <cellStyle name="Note 2 3 2 2 4 2 5" xfId="22279"/>
    <cellStyle name="Note 2 3 2 2 4 3" xfId="1861"/>
    <cellStyle name="Note 2 3 2 2 4 3 2" xfId="5911"/>
    <cellStyle name="Note 2 3 2 2 4 3 2 2" xfId="14104"/>
    <cellStyle name="Note 2 3 2 2 4 3 2 2 2" xfId="42886"/>
    <cellStyle name="Note 2 3 2 2 4 3 2 3" xfId="18310"/>
    <cellStyle name="Note 2 3 2 2 4 3 2 3 2" xfId="47091"/>
    <cellStyle name="Note 2 3 2 2 4 3 2 4" xfId="34929"/>
    <cellStyle name="Note 2 3 2 2 4 3 2 5" xfId="26274"/>
    <cellStyle name="Note 2 3 2 2 4 3 3" xfId="11546"/>
    <cellStyle name="Note 2 3 2 2 4 3 3 2" xfId="40561"/>
    <cellStyle name="Note 2 3 2 2 4 3 4" xfId="30889"/>
    <cellStyle name="Note 2 3 2 2 4 3 5" xfId="22280"/>
    <cellStyle name="Note 2 3 2 2 4 4" xfId="5909"/>
    <cellStyle name="Note 2 3 2 2 4 4 2" xfId="14102"/>
    <cellStyle name="Note 2 3 2 2 4 4 2 2" xfId="42884"/>
    <cellStyle name="Note 2 3 2 2 4 4 3" xfId="18308"/>
    <cellStyle name="Note 2 3 2 2 4 4 3 2" xfId="47089"/>
    <cellStyle name="Note 2 3 2 2 4 4 4" xfId="34927"/>
    <cellStyle name="Note 2 3 2 2 4 4 5" xfId="26272"/>
    <cellStyle name="Note 2 3 2 2 4 5" xfId="11548"/>
    <cellStyle name="Note 2 3 2 2 4 5 2" xfId="40563"/>
    <cellStyle name="Note 2 3 2 2 4 6" xfId="30887"/>
    <cellStyle name="Note 2 3 2 2 4 7" xfId="22278"/>
    <cellStyle name="Note 2 3 2 2 5" xfId="1862"/>
    <cellStyle name="Note 2 3 2 2 5 2" xfId="1863"/>
    <cellStyle name="Note 2 3 2 2 5 2 2" xfId="5913"/>
    <cellStyle name="Note 2 3 2 2 5 2 2 2" xfId="14106"/>
    <cellStyle name="Note 2 3 2 2 5 2 2 2 2" xfId="42888"/>
    <cellStyle name="Note 2 3 2 2 5 2 2 3" xfId="18312"/>
    <cellStyle name="Note 2 3 2 2 5 2 2 3 2" xfId="47093"/>
    <cellStyle name="Note 2 3 2 2 5 2 2 4" xfId="34931"/>
    <cellStyle name="Note 2 3 2 2 5 2 2 5" xfId="26276"/>
    <cellStyle name="Note 2 3 2 2 5 2 3" xfId="11544"/>
    <cellStyle name="Note 2 3 2 2 5 2 3 2" xfId="40559"/>
    <cellStyle name="Note 2 3 2 2 5 2 4" xfId="30891"/>
    <cellStyle name="Note 2 3 2 2 5 2 5" xfId="22282"/>
    <cellStyle name="Note 2 3 2 2 5 3" xfId="1864"/>
    <cellStyle name="Note 2 3 2 2 5 3 2" xfId="5914"/>
    <cellStyle name="Note 2 3 2 2 5 3 2 2" xfId="14107"/>
    <cellStyle name="Note 2 3 2 2 5 3 2 2 2" xfId="42889"/>
    <cellStyle name="Note 2 3 2 2 5 3 2 3" xfId="18313"/>
    <cellStyle name="Note 2 3 2 2 5 3 2 3 2" xfId="47094"/>
    <cellStyle name="Note 2 3 2 2 5 3 2 4" xfId="34932"/>
    <cellStyle name="Note 2 3 2 2 5 3 2 5" xfId="26277"/>
    <cellStyle name="Note 2 3 2 2 5 3 3" xfId="11543"/>
    <cellStyle name="Note 2 3 2 2 5 3 3 2" xfId="40558"/>
    <cellStyle name="Note 2 3 2 2 5 3 4" xfId="30892"/>
    <cellStyle name="Note 2 3 2 2 5 3 5" xfId="22283"/>
    <cellStyle name="Note 2 3 2 2 5 4" xfId="5912"/>
    <cellStyle name="Note 2 3 2 2 5 4 2" xfId="14105"/>
    <cellStyle name="Note 2 3 2 2 5 4 2 2" xfId="42887"/>
    <cellStyle name="Note 2 3 2 2 5 4 3" xfId="18311"/>
    <cellStyle name="Note 2 3 2 2 5 4 3 2" xfId="47092"/>
    <cellStyle name="Note 2 3 2 2 5 4 4" xfId="34930"/>
    <cellStyle name="Note 2 3 2 2 5 4 5" xfId="26275"/>
    <cellStyle name="Note 2 3 2 2 5 5" xfId="11545"/>
    <cellStyle name="Note 2 3 2 2 5 5 2" xfId="40560"/>
    <cellStyle name="Note 2 3 2 2 5 6" xfId="30890"/>
    <cellStyle name="Note 2 3 2 2 5 7" xfId="22281"/>
    <cellStyle name="Note 2 3 2 2 6" xfId="1865"/>
    <cellStyle name="Note 2 3 2 2 6 2" xfId="1866"/>
    <cellStyle name="Note 2 3 2 2 6 2 2" xfId="5916"/>
    <cellStyle name="Note 2 3 2 2 6 2 2 2" xfId="14109"/>
    <cellStyle name="Note 2 3 2 2 6 2 2 2 2" xfId="42891"/>
    <cellStyle name="Note 2 3 2 2 6 2 2 3" xfId="18315"/>
    <cellStyle name="Note 2 3 2 2 6 2 2 3 2" xfId="47096"/>
    <cellStyle name="Note 2 3 2 2 6 2 2 4" xfId="34934"/>
    <cellStyle name="Note 2 3 2 2 6 2 2 5" xfId="26279"/>
    <cellStyle name="Note 2 3 2 2 6 2 3" xfId="11541"/>
    <cellStyle name="Note 2 3 2 2 6 2 3 2" xfId="40556"/>
    <cellStyle name="Note 2 3 2 2 6 2 4" xfId="30894"/>
    <cellStyle name="Note 2 3 2 2 6 2 5" xfId="22285"/>
    <cellStyle name="Note 2 3 2 2 6 3" xfId="1867"/>
    <cellStyle name="Note 2 3 2 2 6 3 2" xfId="5917"/>
    <cellStyle name="Note 2 3 2 2 6 3 2 2" xfId="14110"/>
    <cellStyle name="Note 2 3 2 2 6 3 2 2 2" xfId="42892"/>
    <cellStyle name="Note 2 3 2 2 6 3 2 3" xfId="18316"/>
    <cellStyle name="Note 2 3 2 2 6 3 2 3 2" xfId="47097"/>
    <cellStyle name="Note 2 3 2 2 6 3 2 4" xfId="34935"/>
    <cellStyle name="Note 2 3 2 2 6 3 2 5" xfId="26280"/>
    <cellStyle name="Note 2 3 2 2 6 3 3" xfId="11540"/>
    <cellStyle name="Note 2 3 2 2 6 3 3 2" xfId="40555"/>
    <cellStyle name="Note 2 3 2 2 6 3 4" xfId="30895"/>
    <cellStyle name="Note 2 3 2 2 6 3 5" xfId="22286"/>
    <cellStyle name="Note 2 3 2 2 6 4" xfId="5915"/>
    <cellStyle name="Note 2 3 2 2 6 4 2" xfId="14108"/>
    <cellStyle name="Note 2 3 2 2 6 4 2 2" xfId="42890"/>
    <cellStyle name="Note 2 3 2 2 6 4 3" xfId="18314"/>
    <cellStyle name="Note 2 3 2 2 6 4 3 2" xfId="47095"/>
    <cellStyle name="Note 2 3 2 2 6 4 4" xfId="34933"/>
    <cellStyle name="Note 2 3 2 2 6 4 5" xfId="26278"/>
    <cellStyle name="Note 2 3 2 2 6 5" xfId="11542"/>
    <cellStyle name="Note 2 3 2 2 6 5 2" xfId="40557"/>
    <cellStyle name="Note 2 3 2 2 6 6" xfId="30893"/>
    <cellStyle name="Note 2 3 2 2 6 7" xfId="22284"/>
    <cellStyle name="Note 2 3 2 2 7" xfId="1868"/>
    <cellStyle name="Note 2 3 2 2 7 2" xfId="5918"/>
    <cellStyle name="Note 2 3 2 2 7 2 2" xfId="14111"/>
    <cellStyle name="Note 2 3 2 2 7 2 2 2" xfId="42893"/>
    <cellStyle name="Note 2 3 2 2 7 2 3" xfId="18317"/>
    <cellStyle name="Note 2 3 2 2 7 2 3 2" xfId="47098"/>
    <cellStyle name="Note 2 3 2 2 7 2 4" xfId="34936"/>
    <cellStyle name="Note 2 3 2 2 7 2 5" xfId="26281"/>
    <cellStyle name="Note 2 3 2 2 7 3" xfId="11539"/>
    <cellStyle name="Note 2 3 2 2 7 3 2" xfId="40554"/>
    <cellStyle name="Note 2 3 2 2 7 4" xfId="30896"/>
    <cellStyle name="Note 2 3 2 2 7 5" xfId="22287"/>
    <cellStyle name="Note 2 3 2 2 8" xfId="1869"/>
    <cellStyle name="Note 2 3 2 2 8 2" xfId="5919"/>
    <cellStyle name="Note 2 3 2 2 8 2 2" xfId="14112"/>
    <cellStyle name="Note 2 3 2 2 8 2 2 2" xfId="42894"/>
    <cellStyle name="Note 2 3 2 2 8 2 3" xfId="18318"/>
    <cellStyle name="Note 2 3 2 2 8 2 3 2" xfId="47099"/>
    <cellStyle name="Note 2 3 2 2 8 2 4" xfId="34937"/>
    <cellStyle name="Note 2 3 2 2 8 2 5" xfId="26282"/>
    <cellStyle name="Note 2 3 2 2 8 3" xfId="11538"/>
    <cellStyle name="Note 2 3 2 2 8 3 2" xfId="40553"/>
    <cellStyle name="Note 2 3 2 2 8 4" xfId="30897"/>
    <cellStyle name="Note 2 3 2 2 8 5" xfId="22288"/>
    <cellStyle name="Note 2 3 2 2 9" xfId="1870"/>
    <cellStyle name="Note 2 3 2 2 9 2" xfId="5920"/>
    <cellStyle name="Note 2 3 2 2 9 2 2" xfId="14113"/>
    <cellStyle name="Note 2 3 2 2 9 2 2 2" xfId="42895"/>
    <cellStyle name="Note 2 3 2 2 9 2 3" xfId="18319"/>
    <cellStyle name="Note 2 3 2 2 9 2 3 2" xfId="47100"/>
    <cellStyle name="Note 2 3 2 2 9 2 4" xfId="34938"/>
    <cellStyle name="Note 2 3 2 2 9 2 5" xfId="26283"/>
    <cellStyle name="Note 2 3 2 2 9 3" xfId="11537"/>
    <cellStyle name="Note 2 3 2 2 9 3 2" xfId="40552"/>
    <cellStyle name="Note 2 3 2 2 9 4" xfId="30898"/>
    <cellStyle name="Note 2 3 2 2 9 5" xfId="22289"/>
    <cellStyle name="Note 2 3 2 3" xfId="356"/>
    <cellStyle name="Note 2 3 2 3 10" xfId="8853"/>
    <cellStyle name="Note 2 3 2 3 10 2" xfId="17046"/>
    <cellStyle name="Note 2 3 2 3 10 2 2" xfId="45828"/>
    <cellStyle name="Note 2 3 2 3 10 3" xfId="21252"/>
    <cellStyle name="Note 2 3 2 3 10 3 2" xfId="50033"/>
    <cellStyle name="Note 2 3 2 3 10 4" xfId="37871"/>
    <cellStyle name="Note 2 3 2 3 10 5" xfId="29216"/>
    <cellStyle name="Note 2 3 2 3 11" xfId="5921"/>
    <cellStyle name="Note 2 3 2 3 11 2" xfId="14114"/>
    <cellStyle name="Note 2 3 2 3 11 2 2" xfId="42896"/>
    <cellStyle name="Note 2 3 2 3 11 3" xfId="18320"/>
    <cellStyle name="Note 2 3 2 3 11 3 2" xfId="47101"/>
    <cellStyle name="Note 2 3 2 3 11 4" xfId="34939"/>
    <cellStyle name="Note 2 3 2 3 11 5" xfId="26284"/>
    <cellStyle name="Note 2 3 2 3 12" xfId="1871"/>
    <cellStyle name="Note 2 3 2 3 12 2" xfId="30899"/>
    <cellStyle name="Note 2 3 2 3 13" xfId="11536"/>
    <cellStyle name="Note 2 3 2 3 13 2" xfId="40551"/>
    <cellStyle name="Note 2 3 2 3 14" xfId="29422"/>
    <cellStyle name="Note 2 3 2 3 15" xfId="22290"/>
    <cellStyle name="Note 2 3 2 3 2" xfId="1872"/>
    <cellStyle name="Note 2 3 2 3 2 2" xfId="1873"/>
    <cellStyle name="Note 2 3 2 3 2 2 2" xfId="5923"/>
    <cellStyle name="Note 2 3 2 3 2 2 2 2" xfId="14116"/>
    <cellStyle name="Note 2 3 2 3 2 2 2 2 2" xfId="42898"/>
    <cellStyle name="Note 2 3 2 3 2 2 2 3" xfId="18322"/>
    <cellStyle name="Note 2 3 2 3 2 2 2 3 2" xfId="47103"/>
    <cellStyle name="Note 2 3 2 3 2 2 2 4" xfId="34941"/>
    <cellStyle name="Note 2 3 2 3 2 2 2 5" xfId="26286"/>
    <cellStyle name="Note 2 3 2 3 2 2 3" xfId="11534"/>
    <cellStyle name="Note 2 3 2 3 2 2 3 2" xfId="40549"/>
    <cellStyle name="Note 2 3 2 3 2 2 4" xfId="30901"/>
    <cellStyle name="Note 2 3 2 3 2 2 5" xfId="22292"/>
    <cellStyle name="Note 2 3 2 3 2 3" xfId="1874"/>
    <cellStyle name="Note 2 3 2 3 2 3 2" xfId="5924"/>
    <cellStyle name="Note 2 3 2 3 2 3 2 2" xfId="14117"/>
    <cellStyle name="Note 2 3 2 3 2 3 2 2 2" xfId="42899"/>
    <cellStyle name="Note 2 3 2 3 2 3 2 3" xfId="18323"/>
    <cellStyle name="Note 2 3 2 3 2 3 2 3 2" xfId="47104"/>
    <cellStyle name="Note 2 3 2 3 2 3 2 4" xfId="34942"/>
    <cellStyle name="Note 2 3 2 3 2 3 2 5" xfId="26287"/>
    <cellStyle name="Note 2 3 2 3 2 3 3" xfId="11533"/>
    <cellStyle name="Note 2 3 2 3 2 3 3 2" xfId="40548"/>
    <cellStyle name="Note 2 3 2 3 2 3 4" xfId="30902"/>
    <cellStyle name="Note 2 3 2 3 2 3 5" xfId="22293"/>
    <cellStyle name="Note 2 3 2 3 2 4" xfId="5922"/>
    <cellStyle name="Note 2 3 2 3 2 4 2" xfId="14115"/>
    <cellStyle name="Note 2 3 2 3 2 4 2 2" xfId="42897"/>
    <cellStyle name="Note 2 3 2 3 2 4 3" xfId="18321"/>
    <cellStyle name="Note 2 3 2 3 2 4 3 2" xfId="47102"/>
    <cellStyle name="Note 2 3 2 3 2 4 4" xfId="34940"/>
    <cellStyle name="Note 2 3 2 3 2 4 5" xfId="26285"/>
    <cellStyle name="Note 2 3 2 3 2 5" xfId="11535"/>
    <cellStyle name="Note 2 3 2 3 2 5 2" xfId="40550"/>
    <cellStyle name="Note 2 3 2 3 2 6" xfId="30900"/>
    <cellStyle name="Note 2 3 2 3 2 7" xfId="22291"/>
    <cellStyle name="Note 2 3 2 3 3" xfId="1875"/>
    <cellStyle name="Note 2 3 2 3 3 2" xfId="1876"/>
    <cellStyle name="Note 2 3 2 3 3 2 2" xfId="5926"/>
    <cellStyle name="Note 2 3 2 3 3 2 2 2" xfId="14119"/>
    <cellStyle name="Note 2 3 2 3 3 2 2 2 2" xfId="42901"/>
    <cellStyle name="Note 2 3 2 3 3 2 2 3" xfId="18325"/>
    <cellStyle name="Note 2 3 2 3 3 2 2 3 2" xfId="47106"/>
    <cellStyle name="Note 2 3 2 3 3 2 2 4" xfId="34944"/>
    <cellStyle name="Note 2 3 2 3 3 2 2 5" xfId="26289"/>
    <cellStyle name="Note 2 3 2 3 3 2 3" xfId="11531"/>
    <cellStyle name="Note 2 3 2 3 3 2 3 2" xfId="40546"/>
    <cellStyle name="Note 2 3 2 3 3 2 4" xfId="30904"/>
    <cellStyle name="Note 2 3 2 3 3 2 5" xfId="22295"/>
    <cellStyle name="Note 2 3 2 3 3 3" xfId="1877"/>
    <cellStyle name="Note 2 3 2 3 3 3 2" xfId="5927"/>
    <cellStyle name="Note 2 3 2 3 3 3 2 2" xfId="14120"/>
    <cellStyle name="Note 2 3 2 3 3 3 2 2 2" xfId="42902"/>
    <cellStyle name="Note 2 3 2 3 3 3 2 3" xfId="18326"/>
    <cellStyle name="Note 2 3 2 3 3 3 2 3 2" xfId="47107"/>
    <cellStyle name="Note 2 3 2 3 3 3 2 4" xfId="34945"/>
    <cellStyle name="Note 2 3 2 3 3 3 2 5" xfId="26290"/>
    <cellStyle name="Note 2 3 2 3 3 3 3" xfId="11530"/>
    <cellStyle name="Note 2 3 2 3 3 3 3 2" xfId="40545"/>
    <cellStyle name="Note 2 3 2 3 3 3 4" xfId="30905"/>
    <cellStyle name="Note 2 3 2 3 3 3 5" xfId="22296"/>
    <cellStyle name="Note 2 3 2 3 3 4" xfId="1878"/>
    <cellStyle name="Note 2 3 2 3 3 4 2" xfId="5928"/>
    <cellStyle name="Note 2 3 2 3 3 4 2 2" xfId="14121"/>
    <cellStyle name="Note 2 3 2 3 3 4 2 2 2" xfId="42903"/>
    <cellStyle name="Note 2 3 2 3 3 4 2 3" xfId="18327"/>
    <cellStyle name="Note 2 3 2 3 3 4 2 3 2" xfId="47108"/>
    <cellStyle name="Note 2 3 2 3 3 4 2 4" xfId="34946"/>
    <cellStyle name="Note 2 3 2 3 3 4 2 5" xfId="26291"/>
    <cellStyle name="Note 2 3 2 3 3 4 3" xfId="11529"/>
    <cellStyle name="Note 2 3 2 3 3 4 3 2" xfId="40544"/>
    <cellStyle name="Note 2 3 2 3 3 4 4" xfId="30906"/>
    <cellStyle name="Note 2 3 2 3 3 4 5" xfId="22297"/>
    <cellStyle name="Note 2 3 2 3 3 5" xfId="5925"/>
    <cellStyle name="Note 2 3 2 3 3 5 2" xfId="14118"/>
    <cellStyle name="Note 2 3 2 3 3 5 2 2" xfId="42900"/>
    <cellStyle name="Note 2 3 2 3 3 5 3" xfId="18324"/>
    <cellStyle name="Note 2 3 2 3 3 5 3 2" xfId="47105"/>
    <cellStyle name="Note 2 3 2 3 3 5 4" xfId="34943"/>
    <cellStyle name="Note 2 3 2 3 3 5 5" xfId="26288"/>
    <cellStyle name="Note 2 3 2 3 3 6" xfId="11532"/>
    <cellStyle name="Note 2 3 2 3 3 6 2" xfId="40547"/>
    <cellStyle name="Note 2 3 2 3 3 7" xfId="30903"/>
    <cellStyle name="Note 2 3 2 3 3 8" xfId="22294"/>
    <cellStyle name="Note 2 3 2 3 4" xfId="1879"/>
    <cellStyle name="Note 2 3 2 3 4 2" xfId="1880"/>
    <cellStyle name="Note 2 3 2 3 4 2 2" xfId="5930"/>
    <cellStyle name="Note 2 3 2 3 4 2 2 2" xfId="14123"/>
    <cellStyle name="Note 2 3 2 3 4 2 2 2 2" xfId="42905"/>
    <cellStyle name="Note 2 3 2 3 4 2 2 3" xfId="18329"/>
    <cellStyle name="Note 2 3 2 3 4 2 2 3 2" xfId="47110"/>
    <cellStyle name="Note 2 3 2 3 4 2 2 4" xfId="34948"/>
    <cellStyle name="Note 2 3 2 3 4 2 2 5" xfId="26293"/>
    <cellStyle name="Note 2 3 2 3 4 2 3" xfId="11527"/>
    <cellStyle name="Note 2 3 2 3 4 2 3 2" xfId="40542"/>
    <cellStyle name="Note 2 3 2 3 4 2 4" xfId="30908"/>
    <cellStyle name="Note 2 3 2 3 4 2 5" xfId="22299"/>
    <cellStyle name="Note 2 3 2 3 4 3" xfId="1881"/>
    <cellStyle name="Note 2 3 2 3 4 3 2" xfId="5931"/>
    <cellStyle name="Note 2 3 2 3 4 3 2 2" xfId="14124"/>
    <cellStyle name="Note 2 3 2 3 4 3 2 2 2" xfId="42906"/>
    <cellStyle name="Note 2 3 2 3 4 3 2 3" xfId="18330"/>
    <cellStyle name="Note 2 3 2 3 4 3 2 3 2" xfId="47111"/>
    <cellStyle name="Note 2 3 2 3 4 3 2 4" xfId="34949"/>
    <cellStyle name="Note 2 3 2 3 4 3 2 5" xfId="26294"/>
    <cellStyle name="Note 2 3 2 3 4 3 3" xfId="11526"/>
    <cellStyle name="Note 2 3 2 3 4 3 3 2" xfId="40541"/>
    <cellStyle name="Note 2 3 2 3 4 3 4" xfId="30909"/>
    <cellStyle name="Note 2 3 2 3 4 3 5" xfId="22300"/>
    <cellStyle name="Note 2 3 2 3 4 4" xfId="5929"/>
    <cellStyle name="Note 2 3 2 3 4 4 2" xfId="14122"/>
    <cellStyle name="Note 2 3 2 3 4 4 2 2" xfId="42904"/>
    <cellStyle name="Note 2 3 2 3 4 4 3" xfId="18328"/>
    <cellStyle name="Note 2 3 2 3 4 4 3 2" xfId="47109"/>
    <cellStyle name="Note 2 3 2 3 4 4 4" xfId="34947"/>
    <cellStyle name="Note 2 3 2 3 4 4 5" xfId="26292"/>
    <cellStyle name="Note 2 3 2 3 4 5" xfId="11528"/>
    <cellStyle name="Note 2 3 2 3 4 5 2" xfId="40543"/>
    <cellStyle name="Note 2 3 2 3 4 6" xfId="30907"/>
    <cellStyle name="Note 2 3 2 3 4 7" xfId="22298"/>
    <cellStyle name="Note 2 3 2 3 5" xfId="1882"/>
    <cellStyle name="Note 2 3 2 3 5 2" xfId="1883"/>
    <cellStyle name="Note 2 3 2 3 5 2 2" xfId="5933"/>
    <cellStyle name="Note 2 3 2 3 5 2 2 2" xfId="14126"/>
    <cellStyle name="Note 2 3 2 3 5 2 2 2 2" xfId="42908"/>
    <cellStyle name="Note 2 3 2 3 5 2 2 3" xfId="18332"/>
    <cellStyle name="Note 2 3 2 3 5 2 2 3 2" xfId="47113"/>
    <cellStyle name="Note 2 3 2 3 5 2 2 4" xfId="34951"/>
    <cellStyle name="Note 2 3 2 3 5 2 2 5" xfId="26296"/>
    <cellStyle name="Note 2 3 2 3 5 2 3" xfId="11524"/>
    <cellStyle name="Note 2 3 2 3 5 2 3 2" xfId="40539"/>
    <cellStyle name="Note 2 3 2 3 5 2 4" xfId="30911"/>
    <cellStyle name="Note 2 3 2 3 5 2 5" xfId="22302"/>
    <cellStyle name="Note 2 3 2 3 5 3" xfId="1884"/>
    <cellStyle name="Note 2 3 2 3 5 3 2" xfId="5934"/>
    <cellStyle name="Note 2 3 2 3 5 3 2 2" xfId="14127"/>
    <cellStyle name="Note 2 3 2 3 5 3 2 2 2" xfId="42909"/>
    <cellStyle name="Note 2 3 2 3 5 3 2 3" xfId="18333"/>
    <cellStyle name="Note 2 3 2 3 5 3 2 3 2" xfId="47114"/>
    <cellStyle name="Note 2 3 2 3 5 3 2 4" xfId="34952"/>
    <cellStyle name="Note 2 3 2 3 5 3 2 5" xfId="26297"/>
    <cellStyle name="Note 2 3 2 3 5 3 3" xfId="11523"/>
    <cellStyle name="Note 2 3 2 3 5 3 3 2" xfId="40538"/>
    <cellStyle name="Note 2 3 2 3 5 3 4" xfId="30912"/>
    <cellStyle name="Note 2 3 2 3 5 3 5" xfId="22303"/>
    <cellStyle name="Note 2 3 2 3 5 4" xfId="5932"/>
    <cellStyle name="Note 2 3 2 3 5 4 2" xfId="14125"/>
    <cellStyle name="Note 2 3 2 3 5 4 2 2" xfId="42907"/>
    <cellStyle name="Note 2 3 2 3 5 4 3" xfId="18331"/>
    <cellStyle name="Note 2 3 2 3 5 4 3 2" xfId="47112"/>
    <cellStyle name="Note 2 3 2 3 5 4 4" xfId="34950"/>
    <cellStyle name="Note 2 3 2 3 5 4 5" xfId="26295"/>
    <cellStyle name="Note 2 3 2 3 5 5" xfId="11525"/>
    <cellStyle name="Note 2 3 2 3 5 5 2" xfId="40540"/>
    <cellStyle name="Note 2 3 2 3 5 6" xfId="30910"/>
    <cellStyle name="Note 2 3 2 3 5 7" xfId="22301"/>
    <cellStyle name="Note 2 3 2 3 6" xfId="1885"/>
    <cellStyle name="Note 2 3 2 3 6 2" xfId="1886"/>
    <cellStyle name="Note 2 3 2 3 6 2 2" xfId="5936"/>
    <cellStyle name="Note 2 3 2 3 6 2 2 2" xfId="14129"/>
    <cellStyle name="Note 2 3 2 3 6 2 2 2 2" xfId="42911"/>
    <cellStyle name="Note 2 3 2 3 6 2 2 3" xfId="18335"/>
    <cellStyle name="Note 2 3 2 3 6 2 2 3 2" xfId="47116"/>
    <cellStyle name="Note 2 3 2 3 6 2 2 4" xfId="34954"/>
    <cellStyle name="Note 2 3 2 3 6 2 2 5" xfId="26299"/>
    <cellStyle name="Note 2 3 2 3 6 2 3" xfId="11521"/>
    <cellStyle name="Note 2 3 2 3 6 2 3 2" xfId="40536"/>
    <cellStyle name="Note 2 3 2 3 6 2 4" xfId="30914"/>
    <cellStyle name="Note 2 3 2 3 6 2 5" xfId="22305"/>
    <cellStyle name="Note 2 3 2 3 6 3" xfId="1887"/>
    <cellStyle name="Note 2 3 2 3 6 3 2" xfId="5937"/>
    <cellStyle name="Note 2 3 2 3 6 3 2 2" xfId="14130"/>
    <cellStyle name="Note 2 3 2 3 6 3 2 2 2" xfId="42912"/>
    <cellStyle name="Note 2 3 2 3 6 3 2 3" xfId="18336"/>
    <cellStyle name="Note 2 3 2 3 6 3 2 3 2" xfId="47117"/>
    <cellStyle name="Note 2 3 2 3 6 3 2 4" xfId="34955"/>
    <cellStyle name="Note 2 3 2 3 6 3 2 5" xfId="26300"/>
    <cellStyle name="Note 2 3 2 3 6 3 3" xfId="11520"/>
    <cellStyle name="Note 2 3 2 3 6 3 3 2" xfId="40535"/>
    <cellStyle name="Note 2 3 2 3 6 3 4" xfId="30915"/>
    <cellStyle name="Note 2 3 2 3 6 3 5" xfId="22306"/>
    <cellStyle name="Note 2 3 2 3 6 4" xfId="5935"/>
    <cellStyle name="Note 2 3 2 3 6 4 2" xfId="14128"/>
    <cellStyle name="Note 2 3 2 3 6 4 2 2" xfId="42910"/>
    <cellStyle name="Note 2 3 2 3 6 4 3" xfId="18334"/>
    <cellStyle name="Note 2 3 2 3 6 4 3 2" xfId="47115"/>
    <cellStyle name="Note 2 3 2 3 6 4 4" xfId="34953"/>
    <cellStyle name="Note 2 3 2 3 6 4 5" xfId="26298"/>
    <cellStyle name="Note 2 3 2 3 6 5" xfId="11522"/>
    <cellStyle name="Note 2 3 2 3 6 5 2" xfId="40537"/>
    <cellStyle name="Note 2 3 2 3 6 6" xfId="30913"/>
    <cellStyle name="Note 2 3 2 3 6 7" xfId="22304"/>
    <cellStyle name="Note 2 3 2 3 7" xfId="1888"/>
    <cellStyle name="Note 2 3 2 3 7 2" xfId="5938"/>
    <cellStyle name="Note 2 3 2 3 7 2 2" xfId="14131"/>
    <cellStyle name="Note 2 3 2 3 7 2 2 2" xfId="42913"/>
    <cellStyle name="Note 2 3 2 3 7 2 3" xfId="18337"/>
    <cellStyle name="Note 2 3 2 3 7 2 3 2" xfId="47118"/>
    <cellStyle name="Note 2 3 2 3 7 2 4" xfId="34956"/>
    <cellStyle name="Note 2 3 2 3 7 2 5" xfId="26301"/>
    <cellStyle name="Note 2 3 2 3 7 3" xfId="11519"/>
    <cellStyle name="Note 2 3 2 3 7 3 2" xfId="40534"/>
    <cellStyle name="Note 2 3 2 3 7 4" xfId="30916"/>
    <cellStyle name="Note 2 3 2 3 7 5" xfId="22307"/>
    <cellStyle name="Note 2 3 2 3 8" xfId="1889"/>
    <cellStyle name="Note 2 3 2 3 8 2" xfId="5939"/>
    <cellStyle name="Note 2 3 2 3 8 2 2" xfId="14132"/>
    <cellStyle name="Note 2 3 2 3 8 2 2 2" xfId="42914"/>
    <cellStyle name="Note 2 3 2 3 8 2 3" xfId="18338"/>
    <cellStyle name="Note 2 3 2 3 8 2 3 2" xfId="47119"/>
    <cellStyle name="Note 2 3 2 3 8 2 4" xfId="34957"/>
    <cellStyle name="Note 2 3 2 3 8 2 5" xfId="26302"/>
    <cellStyle name="Note 2 3 2 3 8 3" xfId="11518"/>
    <cellStyle name="Note 2 3 2 3 8 3 2" xfId="40533"/>
    <cellStyle name="Note 2 3 2 3 8 4" xfId="30917"/>
    <cellStyle name="Note 2 3 2 3 8 5" xfId="22308"/>
    <cellStyle name="Note 2 3 2 3 9" xfId="1890"/>
    <cellStyle name="Note 2 3 2 3 9 2" xfId="5940"/>
    <cellStyle name="Note 2 3 2 3 9 2 2" xfId="14133"/>
    <cellStyle name="Note 2 3 2 3 9 2 2 2" xfId="42915"/>
    <cellStyle name="Note 2 3 2 3 9 2 3" xfId="18339"/>
    <cellStyle name="Note 2 3 2 3 9 2 3 2" xfId="47120"/>
    <cellStyle name="Note 2 3 2 3 9 2 4" xfId="34958"/>
    <cellStyle name="Note 2 3 2 3 9 2 5" xfId="26303"/>
    <cellStyle name="Note 2 3 2 3 9 3" xfId="11517"/>
    <cellStyle name="Note 2 3 2 3 9 3 2" xfId="40532"/>
    <cellStyle name="Note 2 3 2 3 9 4" xfId="30918"/>
    <cellStyle name="Note 2 3 2 3 9 5" xfId="22309"/>
    <cellStyle name="Note 2 3 2 4" xfId="1891"/>
    <cellStyle name="Note 2 3 2 4 2" xfId="1892"/>
    <cellStyle name="Note 2 3 2 4 2 2" xfId="5942"/>
    <cellStyle name="Note 2 3 2 4 2 2 2" xfId="14135"/>
    <cellStyle name="Note 2 3 2 4 2 2 2 2" xfId="42917"/>
    <cellStyle name="Note 2 3 2 4 2 2 3" xfId="18341"/>
    <cellStyle name="Note 2 3 2 4 2 2 3 2" xfId="47122"/>
    <cellStyle name="Note 2 3 2 4 2 2 4" xfId="34960"/>
    <cellStyle name="Note 2 3 2 4 2 2 5" xfId="26305"/>
    <cellStyle name="Note 2 3 2 4 2 3" xfId="11515"/>
    <cellStyle name="Note 2 3 2 4 2 3 2" xfId="40530"/>
    <cellStyle name="Note 2 3 2 4 2 4" xfId="30920"/>
    <cellStyle name="Note 2 3 2 4 2 5" xfId="22311"/>
    <cellStyle name="Note 2 3 2 4 3" xfId="1893"/>
    <cellStyle name="Note 2 3 2 4 3 2" xfId="5943"/>
    <cellStyle name="Note 2 3 2 4 3 2 2" xfId="14136"/>
    <cellStyle name="Note 2 3 2 4 3 2 2 2" xfId="42918"/>
    <cellStyle name="Note 2 3 2 4 3 2 3" xfId="18342"/>
    <cellStyle name="Note 2 3 2 4 3 2 3 2" xfId="47123"/>
    <cellStyle name="Note 2 3 2 4 3 2 4" xfId="34961"/>
    <cellStyle name="Note 2 3 2 4 3 2 5" xfId="26306"/>
    <cellStyle name="Note 2 3 2 4 3 3" xfId="11514"/>
    <cellStyle name="Note 2 3 2 4 3 3 2" xfId="40529"/>
    <cellStyle name="Note 2 3 2 4 3 4" xfId="30921"/>
    <cellStyle name="Note 2 3 2 4 3 5" xfId="22312"/>
    <cellStyle name="Note 2 3 2 4 4" xfId="1894"/>
    <cellStyle name="Note 2 3 2 4 4 2" xfId="5944"/>
    <cellStyle name="Note 2 3 2 4 4 2 2" xfId="14137"/>
    <cellStyle name="Note 2 3 2 4 4 2 2 2" xfId="42919"/>
    <cellStyle name="Note 2 3 2 4 4 2 3" xfId="18343"/>
    <cellStyle name="Note 2 3 2 4 4 2 3 2" xfId="47124"/>
    <cellStyle name="Note 2 3 2 4 4 2 4" xfId="34962"/>
    <cellStyle name="Note 2 3 2 4 4 2 5" xfId="26307"/>
    <cellStyle name="Note 2 3 2 4 4 3" xfId="11513"/>
    <cellStyle name="Note 2 3 2 4 4 3 2" xfId="40528"/>
    <cellStyle name="Note 2 3 2 4 4 4" xfId="30922"/>
    <cellStyle name="Note 2 3 2 4 4 5" xfId="22313"/>
    <cellStyle name="Note 2 3 2 4 5" xfId="5941"/>
    <cellStyle name="Note 2 3 2 4 5 2" xfId="14134"/>
    <cellStyle name="Note 2 3 2 4 5 2 2" xfId="42916"/>
    <cellStyle name="Note 2 3 2 4 5 3" xfId="18340"/>
    <cellStyle name="Note 2 3 2 4 5 3 2" xfId="47121"/>
    <cellStyle name="Note 2 3 2 4 5 4" xfId="34959"/>
    <cellStyle name="Note 2 3 2 4 5 5" xfId="26304"/>
    <cellStyle name="Note 2 3 2 4 6" xfId="11516"/>
    <cellStyle name="Note 2 3 2 4 6 2" xfId="40531"/>
    <cellStyle name="Note 2 3 2 4 7" xfId="30919"/>
    <cellStyle name="Note 2 3 2 4 8" xfId="22310"/>
    <cellStyle name="Note 2 3 2 5" xfId="1895"/>
    <cellStyle name="Note 2 3 2 5 2" xfId="1896"/>
    <cellStyle name="Note 2 3 2 5 2 2" xfId="5946"/>
    <cellStyle name="Note 2 3 2 5 2 2 2" xfId="14139"/>
    <cellStyle name="Note 2 3 2 5 2 2 2 2" xfId="42921"/>
    <cellStyle name="Note 2 3 2 5 2 2 3" xfId="18345"/>
    <cellStyle name="Note 2 3 2 5 2 2 3 2" xfId="47126"/>
    <cellStyle name="Note 2 3 2 5 2 2 4" xfId="34964"/>
    <cellStyle name="Note 2 3 2 5 2 2 5" xfId="26309"/>
    <cellStyle name="Note 2 3 2 5 2 3" xfId="11511"/>
    <cellStyle name="Note 2 3 2 5 2 3 2" xfId="40526"/>
    <cellStyle name="Note 2 3 2 5 2 4" xfId="30924"/>
    <cellStyle name="Note 2 3 2 5 2 5" xfId="22315"/>
    <cellStyle name="Note 2 3 2 5 3" xfId="1897"/>
    <cellStyle name="Note 2 3 2 5 3 2" xfId="5947"/>
    <cellStyle name="Note 2 3 2 5 3 2 2" xfId="14140"/>
    <cellStyle name="Note 2 3 2 5 3 2 2 2" xfId="42922"/>
    <cellStyle name="Note 2 3 2 5 3 2 3" xfId="18346"/>
    <cellStyle name="Note 2 3 2 5 3 2 3 2" xfId="47127"/>
    <cellStyle name="Note 2 3 2 5 3 2 4" xfId="34965"/>
    <cellStyle name="Note 2 3 2 5 3 2 5" xfId="26310"/>
    <cellStyle name="Note 2 3 2 5 3 3" xfId="11510"/>
    <cellStyle name="Note 2 3 2 5 3 3 2" xfId="40525"/>
    <cellStyle name="Note 2 3 2 5 3 4" xfId="30925"/>
    <cellStyle name="Note 2 3 2 5 3 5" xfId="22316"/>
    <cellStyle name="Note 2 3 2 5 4" xfId="5945"/>
    <cellStyle name="Note 2 3 2 5 4 2" xfId="14138"/>
    <cellStyle name="Note 2 3 2 5 4 2 2" xfId="42920"/>
    <cellStyle name="Note 2 3 2 5 4 3" xfId="18344"/>
    <cellStyle name="Note 2 3 2 5 4 3 2" xfId="47125"/>
    <cellStyle name="Note 2 3 2 5 4 4" xfId="34963"/>
    <cellStyle name="Note 2 3 2 5 4 5" xfId="26308"/>
    <cellStyle name="Note 2 3 2 5 5" xfId="11512"/>
    <cellStyle name="Note 2 3 2 5 5 2" xfId="40527"/>
    <cellStyle name="Note 2 3 2 5 6" xfId="30923"/>
    <cellStyle name="Note 2 3 2 5 7" xfId="22314"/>
    <cellStyle name="Note 2 3 2 6" xfId="1898"/>
    <cellStyle name="Note 2 3 2 6 2" xfId="1899"/>
    <cellStyle name="Note 2 3 2 6 2 2" xfId="5949"/>
    <cellStyle name="Note 2 3 2 6 2 2 2" xfId="14142"/>
    <cellStyle name="Note 2 3 2 6 2 2 2 2" xfId="42924"/>
    <cellStyle name="Note 2 3 2 6 2 2 3" xfId="18348"/>
    <cellStyle name="Note 2 3 2 6 2 2 3 2" xfId="47129"/>
    <cellStyle name="Note 2 3 2 6 2 2 4" xfId="34967"/>
    <cellStyle name="Note 2 3 2 6 2 2 5" xfId="26312"/>
    <cellStyle name="Note 2 3 2 6 2 3" xfId="11508"/>
    <cellStyle name="Note 2 3 2 6 2 3 2" xfId="40523"/>
    <cellStyle name="Note 2 3 2 6 2 4" xfId="30927"/>
    <cellStyle name="Note 2 3 2 6 2 5" xfId="22318"/>
    <cellStyle name="Note 2 3 2 6 3" xfId="1900"/>
    <cellStyle name="Note 2 3 2 6 3 2" xfId="5950"/>
    <cellStyle name="Note 2 3 2 6 3 2 2" xfId="14143"/>
    <cellStyle name="Note 2 3 2 6 3 2 2 2" xfId="42925"/>
    <cellStyle name="Note 2 3 2 6 3 2 3" xfId="18349"/>
    <cellStyle name="Note 2 3 2 6 3 2 3 2" xfId="47130"/>
    <cellStyle name="Note 2 3 2 6 3 2 4" xfId="34968"/>
    <cellStyle name="Note 2 3 2 6 3 2 5" xfId="26313"/>
    <cellStyle name="Note 2 3 2 6 3 3" xfId="11507"/>
    <cellStyle name="Note 2 3 2 6 3 3 2" xfId="40522"/>
    <cellStyle name="Note 2 3 2 6 3 4" xfId="30928"/>
    <cellStyle name="Note 2 3 2 6 3 5" xfId="22319"/>
    <cellStyle name="Note 2 3 2 6 4" xfId="5948"/>
    <cellStyle name="Note 2 3 2 6 4 2" xfId="14141"/>
    <cellStyle name="Note 2 3 2 6 4 2 2" xfId="42923"/>
    <cellStyle name="Note 2 3 2 6 4 3" xfId="18347"/>
    <cellStyle name="Note 2 3 2 6 4 3 2" xfId="47128"/>
    <cellStyle name="Note 2 3 2 6 4 4" xfId="34966"/>
    <cellStyle name="Note 2 3 2 6 4 5" xfId="26311"/>
    <cellStyle name="Note 2 3 2 6 5" xfId="11509"/>
    <cellStyle name="Note 2 3 2 6 5 2" xfId="40524"/>
    <cellStyle name="Note 2 3 2 6 6" xfId="30926"/>
    <cellStyle name="Note 2 3 2 6 7" xfId="22317"/>
    <cellStyle name="Note 2 3 2 7" xfId="1901"/>
    <cellStyle name="Note 2 3 2 7 2" xfId="1902"/>
    <cellStyle name="Note 2 3 2 7 2 2" xfId="5952"/>
    <cellStyle name="Note 2 3 2 7 2 2 2" xfId="14145"/>
    <cellStyle name="Note 2 3 2 7 2 2 2 2" xfId="42927"/>
    <cellStyle name="Note 2 3 2 7 2 2 3" xfId="18351"/>
    <cellStyle name="Note 2 3 2 7 2 2 3 2" xfId="47132"/>
    <cellStyle name="Note 2 3 2 7 2 2 4" xfId="34970"/>
    <cellStyle name="Note 2 3 2 7 2 2 5" xfId="26315"/>
    <cellStyle name="Note 2 3 2 7 2 3" xfId="11505"/>
    <cellStyle name="Note 2 3 2 7 2 3 2" xfId="40520"/>
    <cellStyle name="Note 2 3 2 7 2 4" xfId="30930"/>
    <cellStyle name="Note 2 3 2 7 2 5" xfId="22321"/>
    <cellStyle name="Note 2 3 2 7 3" xfId="1903"/>
    <cellStyle name="Note 2 3 2 7 3 2" xfId="5953"/>
    <cellStyle name="Note 2 3 2 7 3 2 2" xfId="14146"/>
    <cellStyle name="Note 2 3 2 7 3 2 2 2" xfId="42928"/>
    <cellStyle name="Note 2 3 2 7 3 2 3" xfId="18352"/>
    <cellStyle name="Note 2 3 2 7 3 2 3 2" xfId="47133"/>
    <cellStyle name="Note 2 3 2 7 3 2 4" xfId="34971"/>
    <cellStyle name="Note 2 3 2 7 3 2 5" xfId="26316"/>
    <cellStyle name="Note 2 3 2 7 3 3" xfId="11504"/>
    <cellStyle name="Note 2 3 2 7 3 3 2" xfId="40519"/>
    <cellStyle name="Note 2 3 2 7 3 4" xfId="30931"/>
    <cellStyle name="Note 2 3 2 7 3 5" xfId="22322"/>
    <cellStyle name="Note 2 3 2 7 4" xfId="5951"/>
    <cellStyle name="Note 2 3 2 7 4 2" xfId="14144"/>
    <cellStyle name="Note 2 3 2 7 4 2 2" xfId="42926"/>
    <cellStyle name="Note 2 3 2 7 4 3" xfId="18350"/>
    <cellStyle name="Note 2 3 2 7 4 3 2" xfId="47131"/>
    <cellStyle name="Note 2 3 2 7 4 4" xfId="34969"/>
    <cellStyle name="Note 2 3 2 7 4 5" xfId="26314"/>
    <cellStyle name="Note 2 3 2 7 5" xfId="11506"/>
    <cellStyle name="Note 2 3 2 7 5 2" xfId="40521"/>
    <cellStyle name="Note 2 3 2 7 6" xfId="30929"/>
    <cellStyle name="Note 2 3 2 7 7" xfId="22320"/>
    <cellStyle name="Note 2 3 2 8" xfId="1904"/>
    <cellStyle name="Note 2 3 2 8 2" xfId="1905"/>
    <cellStyle name="Note 2 3 2 8 2 2" xfId="5955"/>
    <cellStyle name="Note 2 3 2 8 2 2 2" xfId="14148"/>
    <cellStyle name="Note 2 3 2 8 2 2 2 2" xfId="42930"/>
    <cellStyle name="Note 2 3 2 8 2 2 3" xfId="18354"/>
    <cellStyle name="Note 2 3 2 8 2 2 3 2" xfId="47135"/>
    <cellStyle name="Note 2 3 2 8 2 2 4" xfId="34973"/>
    <cellStyle name="Note 2 3 2 8 2 2 5" xfId="26318"/>
    <cellStyle name="Note 2 3 2 8 2 3" xfId="11502"/>
    <cellStyle name="Note 2 3 2 8 2 3 2" xfId="40517"/>
    <cellStyle name="Note 2 3 2 8 2 4" xfId="30933"/>
    <cellStyle name="Note 2 3 2 8 2 5" xfId="22324"/>
    <cellStyle name="Note 2 3 2 8 3" xfId="1906"/>
    <cellStyle name="Note 2 3 2 8 3 2" xfId="5956"/>
    <cellStyle name="Note 2 3 2 8 3 2 2" xfId="14149"/>
    <cellStyle name="Note 2 3 2 8 3 2 2 2" xfId="42931"/>
    <cellStyle name="Note 2 3 2 8 3 2 3" xfId="18355"/>
    <cellStyle name="Note 2 3 2 8 3 2 3 2" xfId="47136"/>
    <cellStyle name="Note 2 3 2 8 3 2 4" xfId="34974"/>
    <cellStyle name="Note 2 3 2 8 3 2 5" xfId="26319"/>
    <cellStyle name="Note 2 3 2 8 3 3" xfId="11501"/>
    <cellStyle name="Note 2 3 2 8 3 3 2" xfId="40516"/>
    <cellStyle name="Note 2 3 2 8 3 4" xfId="30934"/>
    <cellStyle name="Note 2 3 2 8 3 5" xfId="22325"/>
    <cellStyle name="Note 2 3 2 8 4" xfId="5954"/>
    <cellStyle name="Note 2 3 2 8 4 2" xfId="14147"/>
    <cellStyle name="Note 2 3 2 8 4 2 2" xfId="42929"/>
    <cellStyle name="Note 2 3 2 8 4 3" xfId="18353"/>
    <cellStyle name="Note 2 3 2 8 4 3 2" xfId="47134"/>
    <cellStyle name="Note 2 3 2 8 4 4" xfId="34972"/>
    <cellStyle name="Note 2 3 2 8 4 5" xfId="26317"/>
    <cellStyle name="Note 2 3 2 8 5" xfId="11503"/>
    <cellStyle name="Note 2 3 2 8 5 2" xfId="40518"/>
    <cellStyle name="Note 2 3 2 8 6" xfId="30932"/>
    <cellStyle name="Note 2 3 2 8 7" xfId="22323"/>
    <cellStyle name="Note 2 3 2 9" xfId="1907"/>
    <cellStyle name="Note 2 3 2 9 2" xfId="5957"/>
    <cellStyle name="Note 2 3 2 9 2 2" xfId="14150"/>
    <cellStyle name="Note 2 3 2 9 2 2 2" xfId="42932"/>
    <cellStyle name="Note 2 3 2 9 2 3" xfId="18356"/>
    <cellStyle name="Note 2 3 2 9 2 3 2" xfId="47137"/>
    <cellStyle name="Note 2 3 2 9 2 4" xfId="34975"/>
    <cellStyle name="Note 2 3 2 9 2 5" xfId="26320"/>
    <cellStyle name="Note 2 3 2 9 3" xfId="11500"/>
    <cellStyle name="Note 2 3 2 9 3 2" xfId="40515"/>
    <cellStyle name="Note 2 3 2 9 4" xfId="30935"/>
    <cellStyle name="Note 2 3 2 9 5" xfId="22326"/>
    <cellStyle name="Note 2 3 3" xfId="357"/>
    <cellStyle name="Note 2 3 3 10" xfId="8854"/>
    <cellStyle name="Note 2 3 3 10 2" xfId="17047"/>
    <cellStyle name="Note 2 3 3 10 2 2" xfId="45829"/>
    <cellStyle name="Note 2 3 3 10 3" xfId="21253"/>
    <cellStyle name="Note 2 3 3 10 3 2" xfId="50034"/>
    <cellStyle name="Note 2 3 3 10 4" xfId="37872"/>
    <cellStyle name="Note 2 3 3 10 5" xfId="29217"/>
    <cellStyle name="Note 2 3 3 11" xfId="5958"/>
    <cellStyle name="Note 2 3 3 11 2" xfId="14151"/>
    <cellStyle name="Note 2 3 3 11 2 2" xfId="42933"/>
    <cellStyle name="Note 2 3 3 11 3" xfId="18357"/>
    <cellStyle name="Note 2 3 3 11 3 2" xfId="47138"/>
    <cellStyle name="Note 2 3 3 11 4" xfId="34976"/>
    <cellStyle name="Note 2 3 3 11 5" xfId="26321"/>
    <cellStyle name="Note 2 3 3 12" xfId="1908"/>
    <cellStyle name="Note 2 3 3 12 2" xfId="30936"/>
    <cellStyle name="Note 2 3 3 13" xfId="11499"/>
    <cellStyle name="Note 2 3 3 13 2" xfId="40514"/>
    <cellStyle name="Note 2 3 3 14" xfId="29423"/>
    <cellStyle name="Note 2 3 3 15" xfId="22327"/>
    <cellStyle name="Note 2 3 3 2" xfId="1909"/>
    <cellStyle name="Note 2 3 3 2 2" xfId="1910"/>
    <cellStyle name="Note 2 3 3 2 2 2" xfId="5960"/>
    <cellStyle name="Note 2 3 3 2 2 2 2" xfId="14153"/>
    <cellStyle name="Note 2 3 3 2 2 2 2 2" xfId="42935"/>
    <cellStyle name="Note 2 3 3 2 2 2 3" xfId="18359"/>
    <cellStyle name="Note 2 3 3 2 2 2 3 2" xfId="47140"/>
    <cellStyle name="Note 2 3 3 2 2 2 4" xfId="34978"/>
    <cellStyle name="Note 2 3 3 2 2 2 5" xfId="26323"/>
    <cellStyle name="Note 2 3 3 2 2 3" xfId="11497"/>
    <cellStyle name="Note 2 3 3 2 2 3 2" xfId="40512"/>
    <cellStyle name="Note 2 3 3 2 2 4" xfId="30938"/>
    <cellStyle name="Note 2 3 3 2 2 5" xfId="22329"/>
    <cellStyle name="Note 2 3 3 2 3" xfId="1911"/>
    <cellStyle name="Note 2 3 3 2 3 2" xfId="5961"/>
    <cellStyle name="Note 2 3 3 2 3 2 2" xfId="14154"/>
    <cellStyle name="Note 2 3 3 2 3 2 2 2" xfId="42936"/>
    <cellStyle name="Note 2 3 3 2 3 2 3" xfId="18360"/>
    <cellStyle name="Note 2 3 3 2 3 2 3 2" xfId="47141"/>
    <cellStyle name="Note 2 3 3 2 3 2 4" xfId="34979"/>
    <cellStyle name="Note 2 3 3 2 3 2 5" xfId="26324"/>
    <cellStyle name="Note 2 3 3 2 3 3" xfId="11496"/>
    <cellStyle name="Note 2 3 3 2 3 3 2" xfId="40511"/>
    <cellStyle name="Note 2 3 3 2 3 4" xfId="30939"/>
    <cellStyle name="Note 2 3 3 2 3 5" xfId="22330"/>
    <cellStyle name="Note 2 3 3 2 4" xfId="5959"/>
    <cellStyle name="Note 2 3 3 2 4 2" xfId="14152"/>
    <cellStyle name="Note 2 3 3 2 4 2 2" xfId="42934"/>
    <cellStyle name="Note 2 3 3 2 4 3" xfId="18358"/>
    <cellStyle name="Note 2 3 3 2 4 3 2" xfId="47139"/>
    <cellStyle name="Note 2 3 3 2 4 4" xfId="34977"/>
    <cellStyle name="Note 2 3 3 2 4 5" xfId="26322"/>
    <cellStyle name="Note 2 3 3 2 5" xfId="11498"/>
    <cellStyle name="Note 2 3 3 2 5 2" xfId="40513"/>
    <cellStyle name="Note 2 3 3 2 6" xfId="30937"/>
    <cellStyle name="Note 2 3 3 2 7" xfId="22328"/>
    <cellStyle name="Note 2 3 3 3" xfId="1912"/>
    <cellStyle name="Note 2 3 3 3 2" xfId="1913"/>
    <cellStyle name="Note 2 3 3 3 2 2" xfId="5963"/>
    <cellStyle name="Note 2 3 3 3 2 2 2" xfId="14156"/>
    <cellStyle name="Note 2 3 3 3 2 2 2 2" xfId="42938"/>
    <cellStyle name="Note 2 3 3 3 2 2 3" xfId="18362"/>
    <cellStyle name="Note 2 3 3 3 2 2 3 2" xfId="47143"/>
    <cellStyle name="Note 2 3 3 3 2 2 4" xfId="34981"/>
    <cellStyle name="Note 2 3 3 3 2 2 5" xfId="26326"/>
    <cellStyle name="Note 2 3 3 3 2 3" xfId="11494"/>
    <cellStyle name="Note 2 3 3 3 2 3 2" xfId="40509"/>
    <cellStyle name="Note 2 3 3 3 2 4" xfId="30941"/>
    <cellStyle name="Note 2 3 3 3 2 5" xfId="22332"/>
    <cellStyle name="Note 2 3 3 3 3" xfId="1914"/>
    <cellStyle name="Note 2 3 3 3 3 2" xfId="5964"/>
    <cellStyle name="Note 2 3 3 3 3 2 2" xfId="14157"/>
    <cellStyle name="Note 2 3 3 3 3 2 2 2" xfId="42939"/>
    <cellStyle name="Note 2 3 3 3 3 2 3" xfId="18363"/>
    <cellStyle name="Note 2 3 3 3 3 2 3 2" xfId="47144"/>
    <cellStyle name="Note 2 3 3 3 3 2 4" xfId="34982"/>
    <cellStyle name="Note 2 3 3 3 3 2 5" xfId="26327"/>
    <cellStyle name="Note 2 3 3 3 3 3" xfId="11493"/>
    <cellStyle name="Note 2 3 3 3 3 3 2" xfId="40508"/>
    <cellStyle name="Note 2 3 3 3 3 4" xfId="30942"/>
    <cellStyle name="Note 2 3 3 3 3 5" xfId="22333"/>
    <cellStyle name="Note 2 3 3 3 4" xfId="1915"/>
    <cellStyle name="Note 2 3 3 3 4 2" xfId="5965"/>
    <cellStyle name="Note 2 3 3 3 4 2 2" xfId="14158"/>
    <cellStyle name="Note 2 3 3 3 4 2 2 2" xfId="42940"/>
    <cellStyle name="Note 2 3 3 3 4 2 3" xfId="18364"/>
    <cellStyle name="Note 2 3 3 3 4 2 3 2" xfId="47145"/>
    <cellStyle name="Note 2 3 3 3 4 2 4" xfId="34983"/>
    <cellStyle name="Note 2 3 3 3 4 2 5" xfId="26328"/>
    <cellStyle name="Note 2 3 3 3 4 3" xfId="11492"/>
    <cellStyle name="Note 2 3 3 3 4 3 2" xfId="40507"/>
    <cellStyle name="Note 2 3 3 3 4 4" xfId="30943"/>
    <cellStyle name="Note 2 3 3 3 4 5" xfId="22334"/>
    <cellStyle name="Note 2 3 3 3 5" xfId="5962"/>
    <cellStyle name="Note 2 3 3 3 5 2" xfId="14155"/>
    <cellStyle name="Note 2 3 3 3 5 2 2" xfId="42937"/>
    <cellStyle name="Note 2 3 3 3 5 3" xfId="18361"/>
    <cellStyle name="Note 2 3 3 3 5 3 2" xfId="47142"/>
    <cellStyle name="Note 2 3 3 3 5 4" xfId="34980"/>
    <cellStyle name="Note 2 3 3 3 5 5" xfId="26325"/>
    <cellStyle name="Note 2 3 3 3 6" xfId="11495"/>
    <cellStyle name="Note 2 3 3 3 6 2" xfId="40510"/>
    <cellStyle name="Note 2 3 3 3 7" xfId="30940"/>
    <cellStyle name="Note 2 3 3 3 8" xfId="22331"/>
    <cellStyle name="Note 2 3 3 4" xfId="1916"/>
    <cellStyle name="Note 2 3 3 4 2" xfId="1917"/>
    <cellStyle name="Note 2 3 3 4 2 2" xfId="5967"/>
    <cellStyle name="Note 2 3 3 4 2 2 2" xfId="14160"/>
    <cellStyle name="Note 2 3 3 4 2 2 2 2" xfId="42942"/>
    <cellStyle name="Note 2 3 3 4 2 2 3" xfId="18366"/>
    <cellStyle name="Note 2 3 3 4 2 2 3 2" xfId="47147"/>
    <cellStyle name="Note 2 3 3 4 2 2 4" xfId="34985"/>
    <cellStyle name="Note 2 3 3 4 2 2 5" xfId="26330"/>
    <cellStyle name="Note 2 3 3 4 2 3" xfId="11490"/>
    <cellStyle name="Note 2 3 3 4 2 3 2" xfId="40505"/>
    <cellStyle name="Note 2 3 3 4 2 4" xfId="30945"/>
    <cellStyle name="Note 2 3 3 4 2 5" xfId="22336"/>
    <cellStyle name="Note 2 3 3 4 3" xfId="1918"/>
    <cellStyle name="Note 2 3 3 4 3 2" xfId="5968"/>
    <cellStyle name="Note 2 3 3 4 3 2 2" xfId="14161"/>
    <cellStyle name="Note 2 3 3 4 3 2 2 2" xfId="42943"/>
    <cellStyle name="Note 2 3 3 4 3 2 3" xfId="18367"/>
    <cellStyle name="Note 2 3 3 4 3 2 3 2" xfId="47148"/>
    <cellStyle name="Note 2 3 3 4 3 2 4" xfId="34986"/>
    <cellStyle name="Note 2 3 3 4 3 2 5" xfId="26331"/>
    <cellStyle name="Note 2 3 3 4 3 3" xfId="11489"/>
    <cellStyle name="Note 2 3 3 4 3 3 2" xfId="40504"/>
    <cellStyle name="Note 2 3 3 4 3 4" xfId="30946"/>
    <cellStyle name="Note 2 3 3 4 3 5" xfId="22337"/>
    <cellStyle name="Note 2 3 3 4 4" xfId="5966"/>
    <cellStyle name="Note 2 3 3 4 4 2" xfId="14159"/>
    <cellStyle name="Note 2 3 3 4 4 2 2" xfId="42941"/>
    <cellStyle name="Note 2 3 3 4 4 3" xfId="18365"/>
    <cellStyle name="Note 2 3 3 4 4 3 2" xfId="47146"/>
    <cellStyle name="Note 2 3 3 4 4 4" xfId="34984"/>
    <cellStyle name="Note 2 3 3 4 4 5" xfId="26329"/>
    <cellStyle name="Note 2 3 3 4 5" xfId="11491"/>
    <cellStyle name="Note 2 3 3 4 5 2" xfId="40506"/>
    <cellStyle name="Note 2 3 3 4 6" xfId="30944"/>
    <cellStyle name="Note 2 3 3 4 7" xfId="22335"/>
    <cellStyle name="Note 2 3 3 5" xfId="1919"/>
    <cellStyle name="Note 2 3 3 5 2" xfId="1920"/>
    <cellStyle name="Note 2 3 3 5 2 2" xfId="5970"/>
    <cellStyle name="Note 2 3 3 5 2 2 2" xfId="14163"/>
    <cellStyle name="Note 2 3 3 5 2 2 2 2" xfId="42945"/>
    <cellStyle name="Note 2 3 3 5 2 2 3" xfId="18369"/>
    <cellStyle name="Note 2 3 3 5 2 2 3 2" xfId="47150"/>
    <cellStyle name="Note 2 3 3 5 2 2 4" xfId="34988"/>
    <cellStyle name="Note 2 3 3 5 2 2 5" xfId="26333"/>
    <cellStyle name="Note 2 3 3 5 2 3" xfId="11487"/>
    <cellStyle name="Note 2 3 3 5 2 3 2" xfId="40502"/>
    <cellStyle name="Note 2 3 3 5 2 4" xfId="30948"/>
    <cellStyle name="Note 2 3 3 5 2 5" xfId="22339"/>
    <cellStyle name="Note 2 3 3 5 3" xfId="1921"/>
    <cellStyle name="Note 2 3 3 5 3 2" xfId="5971"/>
    <cellStyle name="Note 2 3 3 5 3 2 2" xfId="14164"/>
    <cellStyle name="Note 2 3 3 5 3 2 2 2" xfId="42946"/>
    <cellStyle name="Note 2 3 3 5 3 2 3" xfId="18370"/>
    <cellStyle name="Note 2 3 3 5 3 2 3 2" xfId="47151"/>
    <cellStyle name="Note 2 3 3 5 3 2 4" xfId="34989"/>
    <cellStyle name="Note 2 3 3 5 3 2 5" xfId="26334"/>
    <cellStyle name="Note 2 3 3 5 3 3" xfId="11486"/>
    <cellStyle name="Note 2 3 3 5 3 3 2" xfId="40501"/>
    <cellStyle name="Note 2 3 3 5 3 4" xfId="30949"/>
    <cellStyle name="Note 2 3 3 5 3 5" xfId="22340"/>
    <cellStyle name="Note 2 3 3 5 4" xfId="5969"/>
    <cellStyle name="Note 2 3 3 5 4 2" xfId="14162"/>
    <cellStyle name="Note 2 3 3 5 4 2 2" xfId="42944"/>
    <cellStyle name="Note 2 3 3 5 4 3" xfId="18368"/>
    <cellStyle name="Note 2 3 3 5 4 3 2" xfId="47149"/>
    <cellStyle name="Note 2 3 3 5 4 4" xfId="34987"/>
    <cellStyle name="Note 2 3 3 5 4 5" xfId="26332"/>
    <cellStyle name="Note 2 3 3 5 5" xfId="11488"/>
    <cellStyle name="Note 2 3 3 5 5 2" xfId="40503"/>
    <cellStyle name="Note 2 3 3 5 6" xfId="30947"/>
    <cellStyle name="Note 2 3 3 5 7" xfId="22338"/>
    <cellStyle name="Note 2 3 3 6" xfId="1922"/>
    <cellStyle name="Note 2 3 3 6 2" xfId="1923"/>
    <cellStyle name="Note 2 3 3 6 2 2" xfId="5973"/>
    <cellStyle name="Note 2 3 3 6 2 2 2" xfId="14166"/>
    <cellStyle name="Note 2 3 3 6 2 2 2 2" xfId="42948"/>
    <cellStyle name="Note 2 3 3 6 2 2 3" xfId="18372"/>
    <cellStyle name="Note 2 3 3 6 2 2 3 2" xfId="47153"/>
    <cellStyle name="Note 2 3 3 6 2 2 4" xfId="34991"/>
    <cellStyle name="Note 2 3 3 6 2 2 5" xfId="26336"/>
    <cellStyle name="Note 2 3 3 6 2 3" xfId="11484"/>
    <cellStyle name="Note 2 3 3 6 2 3 2" xfId="40499"/>
    <cellStyle name="Note 2 3 3 6 2 4" xfId="30951"/>
    <cellStyle name="Note 2 3 3 6 2 5" xfId="22342"/>
    <cellStyle name="Note 2 3 3 6 3" xfId="1924"/>
    <cellStyle name="Note 2 3 3 6 3 2" xfId="5974"/>
    <cellStyle name="Note 2 3 3 6 3 2 2" xfId="14167"/>
    <cellStyle name="Note 2 3 3 6 3 2 2 2" xfId="42949"/>
    <cellStyle name="Note 2 3 3 6 3 2 3" xfId="18373"/>
    <cellStyle name="Note 2 3 3 6 3 2 3 2" xfId="47154"/>
    <cellStyle name="Note 2 3 3 6 3 2 4" xfId="34992"/>
    <cellStyle name="Note 2 3 3 6 3 2 5" xfId="26337"/>
    <cellStyle name="Note 2 3 3 6 3 3" xfId="11483"/>
    <cellStyle name="Note 2 3 3 6 3 3 2" xfId="40498"/>
    <cellStyle name="Note 2 3 3 6 3 4" xfId="30952"/>
    <cellStyle name="Note 2 3 3 6 3 5" xfId="22343"/>
    <cellStyle name="Note 2 3 3 6 4" xfId="5972"/>
    <cellStyle name="Note 2 3 3 6 4 2" xfId="14165"/>
    <cellStyle name="Note 2 3 3 6 4 2 2" xfId="42947"/>
    <cellStyle name="Note 2 3 3 6 4 3" xfId="18371"/>
    <cellStyle name="Note 2 3 3 6 4 3 2" xfId="47152"/>
    <cellStyle name="Note 2 3 3 6 4 4" xfId="34990"/>
    <cellStyle name="Note 2 3 3 6 4 5" xfId="26335"/>
    <cellStyle name="Note 2 3 3 6 5" xfId="11485"/>
    <cellStyle name="Note 2 3 3 6 5 2" xfId="40500"/>
    <cellStyle name="Note 2 3 3 6 6" xfId="30950"/>
    <cellStyle name="Note 2 3 3 6 7" xfId="22341"/>
    <cellStyle name="Note 2 3 3 7" xfId="1925"/>
    <cellStyle name="Note 2 3 3 7 2" xfId="5975"/>
    <cellStyle name="Note 2 3 3 7 2 2" xfId="14168"/>
    <cellStyle name="Note 2 3 3 7 2 2 2" xfId="42950"/>
    <cellStyle name="Note 2 3 3 7 2 3" xfId="18374"/>
    <cellStyle name="Note 2 3 3 7 2 3 2" xfId="47155"/>
    <cellStyle name="Note 2 3 3 7 2 4" xfId="34993"/>
    <cellStyle name="Note 2 3 3 7 2 5" xfId="26338"/>
    <cellStyle name="Note 2 3 3 7 3" xfId="11482"/>
    <cellStyle name="Note 2 3 3 7 3 2" xfId="40497"/>
    <cellStyle name="Note 2 3 3 7 4" xfId="30953"/>
    <cellStyle name="Note 2 3 3 7 5" xfId="22344"/>
    <cellStyle name="Note 2 3 3 8" xfId="1926"/>
    <cellStyle name="Note 2 3 3 8 2" xfId="5976"/>
    <cellStyle name="Note 2 3 3 8 2 2" xfId="14169"/>
    <cellStyle name="Note 2 3 3 8 2 2 2" xfId="42951"/>
    <cellStyle name="Note 2 3 3 8 2 3" xfId="18375"/>
    <cellStyle name="Note 2 3 3 8 2 3 2" xfId="47156"/>
    <cellStyle name="Note 2 3 3 8 2 4" xfId="34994"/>
    <cellStyle name="Note 2 3 3 8 2 5" xfId="26339"/>
    <cellStyle name="Note 2 3 3 8 3" xfId="11481"/>
    <cellStyle name="Note 2 3 3 8 3 2" xfId="40496"/>
    <cellStyle name="Note 2 3 3 8 4" xfId="30954"/>
    <cellStyle name="Note 2 3 3 8 5" xfId="22345"/>
    <cellStyle name="Note 2 3 3 9" xfId="1927"/>
    <cellStyle name="Note 2 3 3 9 2" xfId="5977"/>
    <cellStyle name="Note 2 3 3 9 2 2" xfId="14170"/>
    <cellStyle name="Note 2 3 3 9 2 2 2" xfId="42952"/>
    <cellStyle name="Note 2 3 3 9 2 3" xfId="18376"/>
    <cellStyle name="Note 2 3 3 9 2 3 2" xfId="47157"/>
    <cellStyle name="Note 2 3 3 9 2 4" xfId="34995"/>
    <cellStyle name="Note 2 3 3 9 2 5" xfId="26340"/>
    <cellStyle name="Note 2 3 3 9 3" xfId="11480"/>
    <cellStyle name="Note 2 3 3 9 3 2" xfId="40495"/>
    <cellStyle name="Note 2 3 3 9 4" xfId="30955"/>
    <cellStyle name="Note 2 3 3 9 5" xfId="22346"/>
    <cellStyle name="Note 2 3 4" xfId="358"/>
    <cellStyle name="Note 2 3 4 10" xfId="8855"/>
    <cellStyle name="Note 2 3 4 10 2" xfId="17048"/>
    <cellStyle name="Note 2 3 4 10 2 2" xfId="45830"/>
    <cellStyle name="Note 2 3 4 10 3" xfId="21254"/>
    <cellStyle name="Note 2 3 4 10 3 2" xfId="50035"/>
    <cellStyle name="Note 2 3 4 10 4" xfId="37873"/>
    <cellStyle name="Note 2 3 4 10 5" xfId="29218"/>
    <cellStyle name="Note 2 3 4 11" xfId="5978"/>
    <cellStyle name="Note 2 3 4 11 2" xfId="14171"/>
    <cellStyle name="Note 2 3 4 11 2 2" xfId="42953"/>
    <cellStyle name="Note 2 3 4 11 3" xfId="18377"/>
    <cellStyle name="Note 2 3 4 11 3 2" xfId="47158"/>
    <cellStyle name="Note 2 3 4 11 4" xfId="34996"/>
    <cellStyle name="Note 2 3 4 11 5" xfId="26341"/>
    <cellStyle name="Note 2 3 4 12" xfId="1928"/>
    <cellStyle name="Note 2 3 4 12 2" xfId="30956"/>
    <cellStyle name="Note 2 3 4 13" xfId="11479"/>
    <cellStyle name="Note 2 3 4 13 2" xfId="40494"/>
    <cellStyle name="Note 2 3 4 14" xfId="29424"/>
    <cellStyle name="Note 2 3 4 15" xfId="22347"/>
    <cellStyle name="Note 2 3 4 2" xfId="1929"/>
    <cellStyle name="Note 2 3 4 2 2" xfId="1930"/>
    <cellStyle name="Note 2 3 4 2 2 2" xfId="5980"/>
    <cellStyle name="Note 2 3 4 2 2 2 2" xfId="14173"/>
    <cellStyle name="Note 2 3 4 2 2 2 2 2" xfId="42955"/>
    <cellStyle name="Note 2 3 4 2 2 2 3" xfId="18379"/>
    <cellStyle name="Note 2 3 4 2 2 2 3 2" xfId="47160"/>
    <cellStyle name="Note 2 3 4 2 2 2 4" xfId="34998"/>
    <cellStyle name="Note 2 3 4 2 2 2 5" xfId="26343"/>
    <cellStyle name="Note 2 3 4 2 2 3" xfId="11477"/>
    <cellStyle name="Note 2 3 4 2 2 3 2" xfId="40492"/>
    <cellStyle name="Note 2 3 4 2 2 4" xfId="30958"/>
    <cellStyle name="Note 2 3 4 2 2 5" xfId="22349"/>
    <cellStyle name="Note 2 3 4 2 3" xfId="1931"/>
    <cellStyle name="Note 2 3 4 2 3 2" xfId="5981"/>
    <cellStyle name="Note 2 3 4 2 3 2 2" xfId="14174"/>
    <cellStyle name="Note 2 3 4 2 3 2 2 2" xfId="42956"/>
    <cellStyle name="Note 2 3 4 2 3 2 3" xfId="18380"/>
    <cellStyle name="Note 2 3 4 2 3 2 3 2" xfId="47161"/>
    <cellStyle name="Note 2 3 4 2 3 2 4" xfId="34999"/>
    <cellStyle name="Note 2 3 4 2 3 2 5" xfId="26344"/>
    <cellStyle name="Note 2 3 4 2 3 3" xfId="11476"/>
    <cellStyle name="Note 2 3 4 2 3 3 2" xfId="40491"/>
    <cellStyle name="Note 2 3 4 2 3 4" xfId="30959"/>
    <cellStyle name="Note 2 3 4 2 3 5" xfId="22350"/>
    <cellStyle name="Note 2 3 4 2 4" xfId="5979"/>
    <cellStyle name="Note 2 3 4 2 4 2" xfId="14172"/>
    <cellStyle name="Note 2 3 4 2 4 2 2" xfId="42954"/>
    <cellStyle name="Note 2 3 4 2 4 3" xfId="18378"/>
    <cellStyle name="Note 2 3 4 2 4 3 2" xfId="47159"/>
    <cellStyle name="Note 2 3 4 2 4 4" xfId="34997"/>
    <cellStyle name="Note 2 3 4 2 4 5" xfId="26342"/>
    <cellStyle name="Note 2 3 4 2 5" xfId="11478"/>
    <cellStyle name="Note 2 3 4 2 5 2" xfId="40493"/>
    <cellStyle name="Note 2 3 4 2 6" xfId="30957"/>
    <cellStyle name="Note 2 3 4 2 7" xfId="22348"/>
    <cellStyle name="Note 2 3 4 3" xfId="1932"/>
    <cellStyle name="Note 2 3 4 3 2" xfId="1933"/>
    <cellStyle name="Note 2 3 4 3 2 2" xfId="5983"/>
    <cellStyle name="Note 2 3 4 3 2 2 2" xfId="14176"/>
    <cellStyle name="Note 2 3 4 3 2 2 2 2" xfId="42958"/>
    <cellStyle name="Note 2 3 4 3 2 2 3" xfId="18382"/>
    <cellStyle name="Note 2 3 4 3 2 2 3 2" xfId="47163"/>
    <cellStyle name="Note 2 3 4 3 2 2 4" xfId="35001"/>
    <cellStyle name="Note 2 3 4 3 2 2 5" xfId="26346"/>
    <cellStyle name="Note 2 3 4 3 2 3" xfId="11474"/>
    <cellStyle name="Note 2 3 4 3 2 3 2" xfId="40489"/>
    <cellStyle name="Note 2 3 4 3 2 4" xfId="30961"/>
    <cellStyle name="Note 2 3 4 3 2 5" xfId="22352"/>
    <cellStyle name="Note 2 3 4 3 3" xfId="1934"/>
    <cellStyle name="Note 2 3 4 3 3 2" xfId="5984"/>
    <cellStyle name="Note 2 3 4 3 3 2 2" xfId="14177"/>
    <cellStyle name="Note 2 3 4 3 3 2 2 2" xfId="42959"/>
    <cellStyle name="Note 2 3 4 3 3 2 3" xfId="18383"/>
    <cellStyle name="Note 2 3 4 3 3 2 3 2" xfId="47164"/>
    <cellStyle name="Note 2 3 4 3 3 2 4" xfId="35002"/>
    <cellStyle name="Note 2 3 4 3 3 2 5" xfId="26347"/>
    <cellStyle name="Note 2 3 4 3 3 3" xfId="11473"/>
    <cellStyle name="Note 2 3 4 3 3 3 2" xfId="40488"/>
    <cellStyle name="Note 2 3 4 3 3 4" xfId="30962"/>
    <cellStyle name="Note 2 3 4 3 3 5" xfId="22353"/>
    <cellStyle name="Note 2 3 4 3 4" xfId="1935"/>
    <cellStyle name="Note 2 3 4 3 4 2" xfId="5985"/>
    <cellStyle name="Note 2 3 4 3 4 2 2" xfId="14178"/>
    <cellStyle name="Note 2 3 4 3 4 2 2 2" xfId="42960"/>
    <cellStyle name="Note 2 3 4 3 4 2 3" xfId="18384"/>
    <cellStyle name="Note 2 3 4 3 4 2 3 2" xfId="47165"/>
    <cellStyle name="Note 2 3 4 3 4 2 4" xfId="35003"/>
    <cellStyle name="Note 2 3 4 3 4 2 5" xfId="26348"/>
    <cellStyle name="Note 2 3 4 3 4 3" xfId="11472"/>
    <cellStyle name="Note 2 3 4 3 4 3 2" xfId="40487"/>
    <cellStyle name="Note 2 3 4 3 4 4" xfId="30963"/>
    <cellStyle name="Note 2 3 4 3 4 5" xfId="22354"/>
    <cellStyle name="Note 2 3 4 3 5" xfId="5982"/>
    <cellStyle name="Note 2 3 4 3 5 2" xfId="14175"/>
    <cellStyle name="Note 2 3 4 3 5 2 2" xfId="42957"/>
    <cellStyle name="Note 2 3 4 3 5 3" xfId="18381"/>
    <cellStyle name="Note 2 3 4 3 5 3 2" xfId="47162"/>
    <cellStyle name="Note 2 3 4 3 5 4" xfId="35000"/>
    <cellStyle name="Note 2 3 4 3 5 5" xfId="26345"/>
    <cellStyle name="Note 2 3 4 3 6" xfId="11475"/>
    <cellStyle name="Note 2 3 4 3 6 2" xfId="40490"/>
    <cellStyle name="Note 2 3 4 3 7" xfId="30960"/>
    <cellStyle name="Note 2 3 4 3 8" xfId="22351"/>
    <cellStyle name="Note 2 3 4 4" xfId="1936"/>
    <cellStyle name="Note 2 3 4 4 2" xfId="1937"/>
    <cellStyle name="Note 2 3 4 4 2 2" xfId="5987"/>
    <cellStyle name="Note 2 3 4 4 2 2 2" xfId="14180"/>
    <cellStyle name="Note 2 3 4 4 2 2 2 2" xfId="42962"/>
    <cellStyle name="Note 2 3 4 4 2 2 3" xfId="18386"/>
    <cellStyle name="Note 2 3 4 4 2 2 3 2" xfId="47167"/>
    <cellStyle name="Note 2 3 4 4 2 2 4" xfId="35005"/>
    <cellStyle name="Note 2 3 4 4 2 2 5" xfId="26350"/>
    <cellStyle name="Note 2 3 4 4 2 3" xfId="11470"/>
    <cellStyle name="Note 2 3 4 4 2 3 2" xfId="40485"/>
    <cellStyle name="Note 2 3 4 4 2 4" xfId="30965"/>
    <cellStyle name="Note 2 3 4 4 2 5" xfId="22356"/>
    <cellStyle name="Note 2 3 4 4 3" xfId="1938"/>
    <cellStyle name="Note 2 3 4 4 3 2" xfId="5988"/>
    <cellStyle name="Note 2 3 4 4 3 2 2" xfId="14181"/>
    <cellStyle name="Note 2 3 4 4 3 2 2 2" xfId="42963"/>
    <cellStyle name="Note 2 3 4 4 3 2 3" xfId="18387"/>
    <cellStyle name="Note 2 3 4 4 3 2 3 2" xfId="47168"/>
    <cellStyle name="Note 2 3 4 4 3 2 4" xfId="35006"/>
    <cellStyle name="Note 2 3 4 4 3 2 5" xfId="26351"/>
    <cellStyle name="Note 2 3 4 4 3 3" xfId="11469"/>
    <cellStyle name="Note 2 3 4 4 3 3 2" xfId="40484"/>
    <cellStyle name="Note 2 3 4 4 3 4" xfId="30966"/>
    <cellStyle name="Note 2 3 4 4 3 5" xfId="22357"/>
    <cellStyle name="Note 2 3 4 4 4" xfId="5986"/>
    <cellStyle name="Note 2 3 4 4 4 2" xfId="14179"/>
    <cellStyle name="Note 2 3 4 4 4 2 2" xfId="42961"/>
    <cellStyle name="Note 2 3 4 4 4 3" xfId="18385"/>
    <cellStyle name="Note 2 3 4 4 4 3 2" xfId="47166"/>
    <cellStyle name="Note 2 3 4 4 4 4" xfId="35004"/>
    <cellStyle name="Note 2 3 4 4 4 5" xfId="26349"/>
    <cellStyle name="Note 2 3 4 4 5" xfId="11471"/>
    <cellStyle name="Note 2 3 4 4 5 2" xfId="40486"/>
    <cellStyle name="Note 2 3 4 4 6" xfId="30964"/>
    <cellStyle name="Note 2 3 4 4 7" xfId="22355"/>
    <cellStyle name="Note 2 3 4 5" xfId="1939"/>
    <cellStyle name="Note 2 3 4 5 2" xfId="1940"/>
    <cellStyle name="Note 2 3 4 5 2 2" xfId="5990"/>
    <cellStyle name="Note 2 3 4 5 2 2 2" xfId="14183"/>
    <cellStyle name="Note 2 3 4 5 2 2 2 2" xfId="42965"/>
    <cellStyle name="Note 2 3 4 5 2 2 3" xfId="18389"/>
    <cellStyle name="Note 2 3 4 5 2 2 3 2" xfId="47170"/>
    <cellStyle name="Note 2 3 4 5 2 2 4" xfId="35008"/>
    <cellStyle name="Note 2 3 4 5 2 2 5" xfId="26353"/>
    <cellStyle name="Note 2 3 4 5 2 3" xfId="11467"/>
    <cellStyle name="Note 2 3 4 5 2 3 2" xfId="40482"/>
    <cellStyle name="Note 2 3 4 5 2 4" xfId="30968"/>
    <cellStyle name="Note 2 3 4 5 2 5" xfId="22359"/>
    <cellStyle name="Note 2 3 4 5 3" xfId="1941"/>
    <cellStyle name="Note 2 3 4 5 3 2" xfId="5991"/>
    <cellStyle name="Note 2 3 4 5 3 2 2" xfId="14184"/>
    <cellStyle name="Note 2 3 4 5 3 2 2 2" xfId="42966"/>
    <cellStyle name="Note 2 3 4 5 3 2 3" xfId="18390"/>
    <cellStyle name="Note 2 3 4 5 3 2 3 2" xfId="47171"/>
    <cellStyle name="Note 2 3 4 5 3 2 4" xfId="35009"/>
    <cellStyle name="Note 2 3 4 5 3 2 5" xfId="26354"/>
    <cellStyle name="Note 2 3 4 5 3 3" xfId="11466"/>
    <cellStyle name="Note 2 3 4 5 3 3 2" xfId="40481"/>
    <cellStyle name="Note 2 3 4 5 3 4" xfId="30969"/>
    <cellStyle name="Note 2 3 4 5 3 5" xfId="22360"/>
    <cellStyle name="Note 2 3 4 5 4" xfId="5989"/>
    <cellStyle name="Note 2 3 4 5 4 2" xfId="14182"/>
    <cellStyle name="Note 2 3 4 5 4 2 2" xfId="42964"/>
    <cellStyle name="Note 2 3 4 5 4 3" xfId="18388"/>
    <cellStyle name="Note 2 3 4 5 4 3 2" xfId="47169"/>
    <cellStyle name="Note 2 3 4 5 4 4" xfId="35007"/>
    <cellStyle name="Note 2 3 4 5 4 5" xfId="26352"/>
    <cellStyle name="Note 2 3 4 5 5" xfId="11468"/>
    <cellStyle name="Note 2 3 4 5 5 2" xfId="40483"/>
    <cellStyle name="Note 2 3 4 5 6" xfId="30967"/>
    <cellStyle name="Note 2 3 4 5 7" xfId="22358"/>
    <cellStyle name="Note 2 3 4 6" xfId="1942"/>
    <cellStyle name="Note 2 3 4 6 2" xfId="1943"/>
    <cellStyle name="Note 2 3 4 6 2 2" xfId="5993"/>
    <cellStyle name="Note 2 3 4 6 2 2 2" xfId="14186"/>
    <cellStyle name="Note 2 3 4 6 2 2 2 2" xfId="42968"/>
    <cellStyle name="Note 2 3 4 6 2 2 3" xfId="18392"/>
    <cellStyle name="Note 2 3 4 6 2 2 3 2" xfId="47173"/>
    <cellStyle name="Note 2 3 4 6 2 2 4" xfId="35011"/>
    <cellStyle name="Note 2 3 4 6 2 2 5" xfId="26356"/>
    <cellStyle name="Note 2 3 4 6 2 3" xfId="11464"/>
    <cellStyle name="Note 2 3 4 6 2 3 2" xfId="40479"/>
    <cellStyle name="Note 2 3 4 6 2 4" xfId="30971"/>
    <cellStyle name="Note 2 3 4 6 2 5" xfId="22362"/>
    <cellStyle name="Note 2 3 4 6 3" xfId="1944"/>
    <cellStyle name="Note 2 3 4 6 3 2" xfId="5994"/>
    <cellStyle name="Note 2 3 4 6 3 2 2" xfId="14187"/>
    <cellStyle name="Note 2 3 4 6 3 2 2 2" xfId="42969"/>
    <cellStyle name="Note 2 3 4 6 3 2 3" xfId="18393"/>
    <cellStyle name="Note 2 3 4 6 3 2 3 2" xfId="47174"/>
    <cellStyle name="Note 2 3 4 6 3 2 4" xfId="35012"/>
    <cellStyle name="Note 2 3 4 6 3 2 5" xfId="26357"/>
    <cellStyle name="Note 2 3 4 6 3 3" xfId="11463"/>
    <cellStyle name="Note 2 3 4 6 3 3 2" xfId="40478"/>
    <cellStyle name="Note 2 3 4 6 3 4" xfId="30972"/>
    <cellStyle name="Note 2 3 4 6 3 5" xfId="22363"/>
    <cellStyle name="Note 2 3 4 6 4" xfId="5992"/>
    <cellStyle name="Note 2 3 4 6 4 2" xfId="14185"/>
    <cellStyle name="Note 2 3 4 6 4 2 2" xfId="42967"/>
    <cellStyle name="Note 2 3 4 6 4 3" xfId="18391"/>
    <cellStyle name="Note 2 3 4 6 4 3 2" xfId="47172"/>
    <cellStyle name="Note 2 3 4 6 4 4" xfId="35010"/>
    <cellStyle name="Note 2 3 4 6 4 5" xfId="26355"/>
    <cellStyle name="Note 2 3 4 6 5" xfId="11465"/>
    <cellStyle name="Note 2 3 4 6 5 2" xfId="40480"/>
    <cellStyle name="Note 2 3 4 6 6" xfId="30970"/>
    <cellStyle name="Note 2 3 4 6 7" xfId="22361"/>
    <cellStyle name="Note 2 3 4 7" xfId="1945"/>
    <cellStyle name="Note 2 3 4 7 2" xfId="5995"/>
    <cellStyle name="Note 2 3 4 7 2 2" xfId="14188"/>
    <cellStyle name="Note 2 3 4 7 2 2 2" xfId="42970"/>
    <cellStyle name="Note 2 3 4 7 2 3" xfId="18394"/>
    <cellStyle name="Note 2 3 4 7 2 3 2" xfId="47175"/>
    <cellStyle name="Note 2 3 4 7 2 4" xfId="35013"/>
    <cellStyle name="Note 2 3 4 7 2 5" xfId="26358"/>
    <cellStyle name="Note 2 3 4 7 3" xfId="11462"/>
    <cellStyle name="Note 2 3 4 7 3 2" xfId="40477"/>
    <cellStyle name="Note 2 3 4 7 4" xfId="30973"/>
    <cellStyle name="Note 2 3 4 7 5" xfId="22364"/>
    <cellStyle name="Note 2 3 4 8" xfId="1946"/>
    <cellStyle name="Note 2 3 4 8 2" xfId="5996"/>
    <cellStyle name="Note 2 3 4 8 2 2" xfId="14189"/>
    <cellStyle name="Note 2 3 4 8 2 2 2" xfId="42971"/>
    <cellStyle name="Note 2 3 4 8 2 3" xfId="18395"/>
    <cellStyle name="Note 2 3 4 8 2 3 2" xfId="47176"/>
    <cellStyle name="Note 2 3 4 8 2 4" xfId="35014"/>
    <cellStyle name="Note 2 3 4 8 2 5" xfId="26359"/>
    <cellStyle name="Note 2 3 4 8 3" xfId="11461"/>
    <cellStyle name="Note 2 3 4 8 3 2" xfId="40476"/>
    <cellStyle name="Note 2 3 4 8 4" xfId="30974"/>
    <cellStyle name="Note 2 3 4 8 5" xfId="22365"/>
    <cellStyle name="Note 2 3 4 9" xfId="1947"/>
    <cellStyle name="Note 2 3 4 9 2" xfId="5997"/>
    <cellStyle name="Note 2 3 4 9 2 2" xfId="14190"/>
    <cellStyle name="Note 2 3 4 9 2 2 2" xfId="42972"/>
    <cellStyle name="Note 2 3 4 9 2 3" xfId="18396"/>
    <cellStyle name="Note 2 3 4 9 2 3 2" xfId="47177"/>
    <cellStyle name="Note 2 3 4 9 2 4" xfId="35015"/>
    <cellStyle name="Note 2 3 4 9 2 5" xfId="26360"/>
    <cellStyle name="Note 2 3 4 9 3" xfId="11460"/>
    <cellStyle name="Note 2 3 4 9 3 2" xfId="40475"/>
    <cellStyle name="Note 2 3 4 9 4" xfId="30975"/>
    <cellStyle name="Note 2 3 4 9 5" xfId="22366"/>
    <cellStyle name="Note 2 3 5" xfId="1948"/>
    <cellStyle name="Note 2 3 5 2" xfId="1949"/>
    <cellStyle name="Note 2 3 5 2 2" xfId="5999"/>
    <cellStyle name="Note 2 3 5 2 2 2" xfId="14192"/>
    <cellStyle name="Note 2 3 5 2 2 2 2" xfId="42974"/>
    <cellStyle name="Note 2 3 5 2 2 3" xfId="18398"/>
    <cellStyle name="Note 2 3 5 2 2 3 2" xfId="47179"/>
    <cellStyle name="Note 2 3 5 2 2 4" xfId="35017"/>
    <cellStyle name="Note 2 3 5 2 2 5" xfId="26362"/>
    <cellStyle name="Note 2 3 5 2 3" xfId="11458"/>
    <cellStyle name="Note 2 3 5 2 3 2" xfId="40473"/>
    <cellStyle name="Note 2 3 5 2 4" xfId="30977"/>
    <cellStyle name="Note 2 3 5 2 5" xfId="22368"/>
    <cellStyle name="Note 2 3 5 3" xfId="1950"/>
    <cellStyle name="Note 2 3 5 3 2" xfId="6000"/>
    <cellStyle name="Note 2 3 5 3 2 2" xfId="14193"/>
    <cellStyle name="Note 2 3 5 3 2 2 2" xfId="42975"/>
    <cellStyle name="Note 2 3 5 3 2 3" xfId="18399"/>
    <cellStyle name="Note 2 3 5 3 2 3 2" xfId="47180"/>
    <cellStyle name="Note 2 3 5 3 2 4" xfId="35018"/>
    <cellStyle name="Note 2 3 5 3 2 5" xfId="26363"/>
    <cellStyle name="Note 2 3 5 3 3" xfId="11457"/>
    <cellStyle name="Note 2 3 5 3 3 2" xfId="40472"/>
    <cellStyle name="Note 2 3 5 3 4" xfId="30978"/>
    <cellStyle name="Note 2 3 5 3 5" xfId="22369"/>
    <cellStyle name="Note 2 3 5 4" xfId="1951"/>
    <cellStyle name="Note 2 3 5 4 2" xfId="6001"/>
    <cellStyle name="Note 2 3 5 4 2 2" xfId="14194"/>
    <cellStyle name="Note 2 3 5 4 2 2 2" xfId="42976"/>
    <cellStyle name="Note 2 3 5 4 2 3" xfId="18400"/>
    <cellStyle name="Note 2 3 5 4 2 3 2" xfId="47181"/>
    <cellStyle name="Note 2 3 5 4 2 4" xfId="35019"/>
    <cellStyle name="Note 2 3 5 4 2 5" xfId="26364"/>
    <cellStyle name="Note 2 3 5 4 3" xfId="11456"/>
    <cellStyle name="Note 2 3 5 4 3 2" xfId="40471"/>
    <cellStyle name="Note 2 3 5 4 4" xfId="30979"/>
    <cellStyle name="Note 2 3 5 4 5" xfId="22370"/>
    <cellStyle name="Note 2 3 5 5" xfId="5998"/>
    <cellStyle name="Note 2 3 5 5 2" xfId="14191"/>
    <cellStyle name="Note 2 3 5 5 2 2" xfId="42973"/>
    <cellStyle name="Note 2 3 5 5 3" xfId="18397"/>
    <cellStyle name="Note 2 3 5 5 3 2" xfId="47178"/>
    <cellStyle name="Note 2 3 5 5 4" xfId="35016"/>
    <cellStyle name="Note 2 3 5 5 5" xfId="26361"/>
    <cellStyle name="Note 2 3 5 6" xfId="11459"/>
    <cellStyle name="Note 2 3 5 6 2" xfId="40474"/>
    <cellStyle name="Note 2 3 5 7" xfId="30976"/>
    <cellStyle name="Note 2 3 5 8" xfId="22367"/>
    <cellStyle name="Note 2 3 6" xfId="1952"/>
    <cellStyle name="Note 2 3 6 2" xfId="1953"/>
    <cellStyle name="Note 2 3 6 2 2" xfId="6003"/>
    <cellStyle name="Note 2 3 6 2 2 2" xfId="14196"/>
    <cellStyle name="Note 2 3 6 2 2 2 2" xfId="42978"/>
    <cellStyle name="Note 2 3 6 2 2 3" xfId="18402"/>
    <cellStyle name="Note 2 3 6 2 2 3 2" xfId="47183"/>
    <cellStyle name="Note 2 3 6 2 2 4" xfId="35021"/>
    <cellStyle name="Note 2 3 6 2 2 5" xfId="26366"/>
    <cellStyle name="Note 2 3 6 2 3" xfId="11454"/>
    <cellStyle name="Note 2 3 6 2 3 2" xfId="40469"/>
    <cellStyle name="Note 2 3 6 2 4" xfId="30981"/>
    <cellStyle name="Note 2 3 6 2 5" xfId="22372"/>
    <cellStyle name="Note 2 3 6 3" xfId="1954"/>
    <cellStyle name="Note 2 3 6 3 2" xfId="6004"/>
    <cellStyle name="Note 2 3 6 3 2 2" xfId="14197"/>
    <cellStyle name="Note 2 3 6 3 2 2 2" xfId="42979"/>
    <cellStyle name="Note 2 3 6 3 2 3" xfId="18403"/>
    <cellStyle name="Note 2 3 6 3 2 3 2" xfId="47184"/>
    <cellStyle name="Note 2 3 6 3 2 4" xfId="35022"/>
    <cellStyle name="Note 2 3 6 3 2 5" xfId="26367"/>
    <cellStyle name="Note 2 3 6 3 3" xfId="11453"/>
    <cellStyle name="Note 2 3 6 3 3 2" xfId="40468"/>
    <cellStyle name="Note 2 3 6 3 4" xfId="30982"/>
    <cellStyle name="Note 2 3 6 3 5" xfId="22373"/>
    <cellStyle name="Note 2 3 6 4" xfId="6002"/>
    <cellStyle name="Note 2 3 6 4 2" xfId="14195"/>
    <cellStyle name="Note 2 3 6 4 2 2" xfId="42977"/>
    <cellStyle name="Note 2 3 6 4 3" xfId="18401"/>
    <cellStyle name="Note 2 3 6 4 3 2" xfId="47182"/>
    <cellStyle name="Note 2 3 6 4 4" xfId="35020"/>
    <cellStyle name="Note 2 3 6 4 5" xfId="26365"/>
    <cellStyle name="Note 2 3 6 5" xfId="11455"/>
    <cellStyle name="Note 2 3 6 5 2" xfId="40470"/>
    <cellStyle name="Note 2 3 6 6" xfId="30980"/>
    <cellStyle name="Note 2 3 6 7" xfId="22371"/>
    <cellStyle name="Note 2 3 7" xfId="1955"/>
    <cellStyle name="Note 2 3 7 2" xfId="1956"/>
    <cellStyle name="Note 2 3 7 2 2" xfId="6006"/>
    <cellStyle name="Note 2 3 7 2 2 2" xfId="14199"/>
    <cellStyle name="Note 2 3 7 2 2 2 2" xfId="42981"/>
    <cellStyle name="Note 2 3 7 2 2 3" xfId="18405"/>
    <cellStyle name="Note 2 3 7 2 2 3 2" xfId="47186"/>
    <cellStyle name="Note 2 3 7 2 2 4" xfId="35024"/>
    <cellStyle name="Note 2 3 7 2 2 5" xfId="26369"/>
    <cellStyle name="Note 2 3 7 2 3" xfId="11451"/>
    <cellStyle name="Note 2 3 7 2 3 2" xfId="40466"/>
    <cellStyle name="Note 2 3 7 2 4" xfId="30984"/>
    <cellStyle name="Note 2 3 7 2 5" xfId="22375"/>
    <cellStyle name="Note 2 3 7 3" xfId="1957"/>
    <cellStyle name="Note 2 3 7 3 2" xfId="6007"/>
    <cellStyle name="Note 2 3 7 3 2 2" xfId="14200"/>
    <cellStyle name="Note 2 3 7 3 2 2 2" xfId="42982"/>
    <cellStyle name="Note 2 3 7 3 2 3" xfId="18406"/>
    <cellStyle name="Note 2 3 7 3 2 3 2" xfId="47187"/>
    <cellStyle name="Note 2 3 7 3 2 4" xfId="35025"/>
    <cellStyle name="Note 2 3 7 3 2 5" xfId="26370"/>
    <cellStyle name="Note 2 3 7 3 3" xfId="11450"/>
    <cellStyle name="Note 2 3 7 3 3 2" xfId="40465"/>
    <cellStyle name="Note 2 3 7 3 4" xfId="30985"/>
    <cellStyle name="Note 2 3 7 3 5" xfId="22376"/>
    <cellStyle name="Note 2 3 7 4" xfId="6005"/>
    <cellStyle name="Note 2 3 7 4 2" xfId="14198"/>
    <cellStyle name="Note 2 3 7 4 2 2" xfId="42980"/>
    <cellStyle name="Note 2 3 7 4 3" xfId="18404"/>
    <cellStyle name="Note 2 3 7 4 3 2" xfId="47185"/>
    <cellStyle name="Note 2 3 7 4 4" xfId="35023"/>
    <cellStyle name="Note 2 3 7 4 5" xfId="26368"/>
    <cellStyle name="Note 2 3 7 5" xfId="11452"/>
    <cellStyle name="Note 2 3 7 5 2" xfId="40467"/>
    <cellStyle name="Note 2 3 7 6" xfId="30983"/>
    <cellStyle name="Note 2 3 7 7" xfId="22374"/>
    <cellStyle name="Note 2 3 8" xfId="1958"/>
    <cellStyle name="Note 2 3 8 2" xfId="1959"/>
    <cellStyle name="Note 2 3 8 2 2" xfId="6009"/>
    <cellStyle name="Note 2 3 8 2 2 2" xfId="14202"/>
    <cellStyle name="Note 2 3 8 2 2 2 2" xfId="42984"/>
    <cellStyle name="Note 2 3 8 2 2 3" xfId="18408"/>
    <cellStyle name="Note 2 3 8 2 2 3 2" xfId="47189"/>
    <cellStyle name="Note 2 3 8 2 2 4" xfId="35027"/>
    <cellStyle name="Note 2 3 8 2 2 5" xfId="26372"/>
    <cellStyle name="Note 2 3 8 2 3" xfId="11448"/>
    <cellStyle name="Note 2 3 8 2 3 2" xfId="40463"/>
    <cellStyle name="Note 2 3 8 2 4" xfId="30987"/>
    <cellStyle name="Note 2 3 8 2 5" xfId="22378"/>
    <cellStyle name="Note 2 3 8 3" xfId="1960"/>
    <cellStyle name="Note 2 3 8 3 2" xfId="6010"/>
    <cellStyle name="Note 2 3 8 3 2 2" xfId="14203"/>
    <cellStyle name="Note 2 3 8 3 2 2 2" xfId="42985"/>
    <cellStyle name="Note 2 3 8 3 2 3" xfId="18409"/>
    <cellStyle name="Note 2 3 8 3 2 3 2" xfId="47190"/>
    <cellStyle name="Note 2 3 8 3 2 4" xfId="35028"/>
    <cellStyle name="Note 2 3 8 3 2 5" xfId="26373"/>
    <cellStyle name="Note 2 3 8 3 3" xfId="11447"/>
    <cellStyle name="Note 2 3 8 3 3 2" xfId="40462"/>
    <cellStyle name="Note 2 3 8 3 4" xfId="30988"/>
    <cellStyle name="Note 2 3 8 3 5" xfId="22379"/>
    <cellStyle name="Note 2 3 8 4" xfId="6008"/>
    <cellStyle name="Note 2 3 8 4 2" xfId="14201"/>
    <cellStyle name="Note 2 3 8 4 2 2" xfId="42983"/>
    <cellStyle name="Note 2 3 8 4 3" xfId="18407"/>
    <cellStyle name="Note 2 3 8 4 3 2" xfId="47188"/>
    <cellStyle name="Note 2 3 8 4 4" xfId="35026"/>
    <cellStyle name="Note 2 3 8 4 5" xfId="26371"/>
    <cellStyle name="Note 2 3 8 5" xfId="11449"/>
    <cellStyle name="Note 2 3 8 5 2" xfId="40464"/>
    <cellStyle name="Note 2 3 8 6" xfId="30986"/>
    <cellStyle name="Note 2 3 8 7" xfId="22377"/>
    <cellStyle name="Note 2 3 9" xfId="1961"/>
    <cellStyle name="Note 2 3 9 2" xfId="1962"/>
    <cellStyle name="Note 2 3 9 2 2" xfId="6012"/>
    <cellStyle name="Note 2 3 9 2 2 2" xfId="14205"/>
    <cellStyle name="Note 2 3 9 2 2 2 2" xfId="42987"/>
    <cellStyle name="Note 2 3 9 2 2 3" xfId="18411"/>
    <cellStyle name="Note 2 3 9 2 2 3 2" xfId="47192"/>
    <cellStyle name="Note 2 3 9 2 2 4" xfId="35030"/>
    <cellStyle name="Note 2 3 9 2 2 5" xfId="26375"/>
    <cellStyle name="Note 2 3 9 2 3" xfId="11445"/>
    <cellStyle name="Note 2 3 9 2 3 2" xfId="40460"/>
    <cellStyle name="Note 2 3 9 2 4" xfId="30990"/>
    <cellStyle name="Note 2 3 9 2 5" xfId="22381"/>
    <cellStyle name="Note 2 3 9 3" xfId="1963"/>
    <cellStyle name="Note 2 3 9 3 2" xfId="6013"/>
    <cellStyle name="Note 2 3 9 3 2 2" xfId="14206"/>
    <cellStyle name="Note 2 3 9 3 2 2 2" xfId="42988"/>
    <cellStyle name="Note 2 3 9 3 2 3" xfId="18412"/>
    <cellStyle name="Note 2 3 9 3 2 3 2" xfId="47193"/>
    <cellStyle name="Note 2 3 9 3 2 4" xfId="35031"/>
    <cellStyle name="Note 2 3 9 3 2 5" xfId="26376"/>
    <cellStyle name="Note 2 3 9 3 3" xfId="11444"/>
    <cellStyle name="Note 2 3 9 3 3 2" xfId="40459"/>
    <cellStyle name="Note 2 3 9 3 4" xfId="30991"/>
    <cellStyle name="Note 2 3 9 3 5" xfId="22382"/>
    <cellStyle name="Note 2 3 9 4" xfId="6011"/>
    <cellStyle name="Note 2 3 9 4 2" xfId="14204"/>
    <cellStyle name="Note 2 3 9 4 2 2" xfId="42986"/>
    <cellStyle name="Note 2 3 9 4 3" xfId="18410"/>
    <cellStyle name="Note 2 3 9 4 3 2" xfId="47191"/>
    <cellStyle name="Note 2 3 9 4 4" xfId="35029"/>
    <cellStyle name="Note 2 3 9 4 5" xfId="26374"/>
    <cellStyle name="Note 2 3 9 5" xfId="11446"/>
    <cellStyle name="Note 2 3 9 5 2" xfId="40461"/>
    <cellStyle name="Note 2 3 9 6" xfId="30989"/>
    <cellStyle name="Note 2 3 9 7" xfId="22380"/>
    <cellStyle name="Note 2 4" xfId="249"/>
    <cellStyle name="Note 2 4 10" xfId="1965"/>
    <cellStyle name="Note 2 4 10 2" xfId="6015"/>
    <cellStyle name="Note 2 4 10 2 2" xfId="14208"/>
    <cellStyle name="Note 2 4 10 2 2 2" xfId="42990"/>
    <cellStyle name="Note 2 4 10 2 3" xfId="18414"/>
    <cellStyle name="Note 2 4 10 2 3 2" xfId="47195"/>
    <cellStyle name="Note 2 4 10 2 4" xfId="35033"/>
    <cellStyle name="Note 2 4 10 2 5" xfId="26378"/>
    <cellStyle name="Note 2 4 10 3" xfId="11442"/>
    <cellStyle name="Note 2 4 10 3 2" xfId="40457"/>
    <cellStyle name="Note 2 4 10 4" xfId="30993"/>
    <cellStyle name="Note 2 4 10 5" xfId="22384"/>
    <cellStyle name="Note 2 4 11" xfId="1966"/>
    <cellStyle name="Note 2 4 11 2" xfId="6016"/>
    <cellStyle name="Note 2 4 11 2 2" xfId="14209"/>
    <cellStyle name="Note 2 4 11 2 2 2" xfId="42991"/>
    <cellStyle name="Note 2 4 11 2 3" xfId="18415"/>
    <cellStyle name="Note 2 4 11 2 3 2" xfId="47196"/>
    <cellStyle name="Note 2 4 11 2 4" xfId="35034"/>
    <cellStyle name="Note 2 4 11 2 5" xfId="26379"/>
    <cellStyle name="Note 2 4 11 3" xfId="11441"/>
    <cellStyle name="Note 2 4 11 3 2" xfId="40456"/>
    <cellStyle name="Note 2 4 11 4" xfId="30994"/>
    <cellStyle name="Note 2 4 11 5" xfId="22385"/>
    <cellStyle name="Note 2 4 12" xfId="8760"/>
    <cellStyle name="Note 2 4 12 2" xfId="16953"/>
    <cellStyle name="Note 2 4 12 2 2" xfId="45735"/>
    <cellStyle name="Note 2 4 12 3" xfId="21159"/>
    <cellStyle name="Note 2 4 12 3 2" xfId="49940"/>
    <cellStyle name="Note 2 4 12 4" xfId="37778"/>
    <cellStyle name="Note 2 4 12 5" xfId="29123"/>
    <cellStyle name="Note 2 4 13" xfId="6014"/>
    <cellStyle name="Note 2 4 13 2" xfId="14207"/>
    <cellStyle name="Note 2 4 13 2 2" xfId="42989"/>
    <cellStyle name="Note 2 4 13 3" xfId="18413"/>
    <cellStyle name="Note 2 4 13 3 2" xfId="47194"/>
    <cellStyle name="Note 2 4 13 4" xfId="35032"/>
    <cellStyle name="Note 2 4 13 5" xfId="26377"/>
    <cellStyle name="Note 2 4 14" xfId="1964"/>
    <cellStyle name="Note 2 4 14 2" xfId="30992"/>
    <cellStyle name="Note 2 4 15" xfId="11443"/>
    <cellStyle name="Note 2 4 15 2" xfId="40458"/>
    <cellStyle name="Note 2 4 16" xfId="29329"/>
    <cellStyle name="Note 2 4 17" xfId="22383"/>
    <cellStyle name="Note 2 4 2" xfId="283"/>
    <cellStyle name="Note 2 4 2 10" xfId="1968"/>
    <cellStyle name="Note 2 4 2 10 2" xfId="6018"/>
    <cellStyle name="Note 2 4 2 10 2 2" xfId="14211"/>
    <cellStyle name="Note 2 4 2 10 2 2 2" xfId="42993"/>
    <cellStyle name="Note 2 4 2 10 2 3" xfId="18417"/>
    <cellStyle name="Note 2 4 2 10 2 3 2" xfId="47198"/>
    <cellStyle name="Note 2 4 2 10 2 4" xfId="35036"/>
    <cellStyle name="Note 2 4 2 10 2 5" xfId="26381"/>
    <cellStyle name="Note 2 4 2 10 3" xfId="11439"/>
    <cellStyle name="Note 2 4 2 10 3 2" xfId="40454"/>
    <cellStyle name="Note 2 4 2 10 4" xfId="30996"/>
    <cellStyle name="Note 2 4 2 10 5" xfId="22387"/>
    <cellStyle name="Note 2 4 2 11" xfId="8791"/>
    <cellStyle name="Note 2 4 2 11 2" xfId="16984"/>
    <cellStyle name="Note 2 4 2 11 2 2" xfId="45766"/>
    <cellStyle name="Note 2 4 2 11 3" xfId="21190"/>
    <cellStyle name="Note 2 4 2 11 3 2" xfId="49971"/>
    <cellStyle name="Note 2 4 2 11 4" xfId="37809"/>
    <cellStyle name="Note 2 4 2 11 5" xfId="29154"/>
    <cellStyle name="Note 2 4 2 12" xfId="6017"/>
    <cellStyle name="Note 2 4 2 12 2" xfId="14210"/>
    <cellStyle name="Note 2 4 2 12 2 2" xfId="42992"/>
    <cellStyle name="Note 2 4 2 12 3" xfId="18416"/>
    <cellStyle name="Note 2 4 2 12 3 2" xfId="47197"/>
    <cellStyle name="Note 2 4 2 12 4" xfId="35035"/>
    <cellStyle name="Note 2 4 2 12 5" xfId="26380"/>
    <cellStyle name="Note 2 4 2 13" xfId="1967"/>
    <cellStyle name="Note 2 4 2 13 2" xfId="30995"/>
    <cellStyle name="Note 2 4 2 14" xfId="11440"/>
    <cellStyle name="Note 2 4 2 14 2" xfId="40455"/>
    <cellStyle name="Note 2 4 2 15" xfId="29360"/>
    <cellStyle name="Note 2 4 2 16" xfId="22386"/>
    <cellStyle name="Note 2 4 2 2" xfId="359"/>
    <cellStyle name="Note 2 4 2 2 10" xfId="8856"/>
    <cellStyle name="Note 2 4 2 2 10 2" xfId="17049"/>
    <cellStyle name="Note 2 4 2 2 10 2 2" xfId="45831"/>
    <cellStyle name="Note 2 4 2 2 10 3" xfId="21255"/>
    <cellStyle name="Note 2 4 2 2 10 3 2" xfId="50036"/>
    <cellStyle name="Note 2 4 2 2 10 4" xfId="37874"/>
    <cellStyle name="Note 2 4 2 2 10 5" xfId="29219"/>
    <cellStyle name="Note 2 4 2 2 11" xfId="6019"/>
    <cellStyle name="Note 2 4 2 2 11 2" xfId="14212"/>
    <cellStyle name="Note 2 4 2 2 11 2 2" xfId="42994"/>
    <cellStyle name="Note 2 4 2 2 11 3" xfId="18418"/>
    <cellStyle name="Note 2 4 2 2 11 3 2" xfId="47199"/>
    <cellStyle name="Note 2 4 2 2 11 4" xfId="35037"/>
    <cellStyle name="Note 2 4 2 2 11 5" xfId="26382"/>
    <cellStyle name="Note 2 4 2 2 12" xfId="1969"/>
    <cellStyle name="Note 2 4 2 2 12 2" xfId="30997"/>
    <cellStyle name="Note 2 4 2 2 13" xfId="11438"/>
    <cellStyle name="Note 2 4 2 2 13 2" xfId="40453"/>
    <cellStyle name="Note 2 4 2 2 14" xfId="29425"/>
    <cellStyle name="Note 2 4 2 2 15" xfId="22388"/>
    <cellStyle name="Note 2 4 2 2 2" xfId="1970"/>
    <cellStyle name="Note 2 4 2 2 2 2" xfId="1971"/>
    <cellStyle name="Note 2 4 2 2 2 2 2" xfId="6021"/>
    <cellStyle name="Note 2 4 2 2 2 2 2 2" xfId="14214"/>
    <cellStyle name="Note 2 4 2 2 2 2 2 2 2" xfId="42996"/>
    <cellStyle name="Note 2 4 2 2 2 2 2 3" xfId="18420"/>
    <cellStyle name="Note 2 4 2 2 2 2 2 3 2" xfId="47201"/>
    <cellStyle name="Note 2 4 2 2 2 2 2 4" xfId="35039"/>
    <cellStyle name="Note 2 4 2 2 2 2 2 5" xfId="26384"/>
    <cellStyle name="Note 2 4 2 2 2 2 3" xfId="11436"/>
    <cellStyle name="Note 2 4 2 2 2 2 3 2" xfId="40451"/>
    <cellStyle name="Note 2 4 2 2 2 2 4" xfId="30999"/>
    <cellStyle name="Note 2 4 2 2 2 2 5" xfId="22390"/>
    <cellStyle name="Note 2 4 2 2 2 3" xfId="1972"/>
    <cellStyle name="Note 2 4 2 2 2 3 2" xfId="6022"/>
    <cellStyle name="Note 2 4 2 2 2 3 2 2" xfId="14215"/>
    <cellStyle name="Note 2 4 2 2 2 3 2 2 2" xfId="42997"/>
    <cellStyle name="Note 2 4 2 2 2 3 2 3" xfId="18421"/>
    <cellStyle name="Note 2 4 2 2 2 3 2 3 2" xfId="47202"/>
    <cellStyle name="Note 2 4 2 2 2 3 2 4" xfId="35040"/>
    <cellStyle name="Note 2 4 2 2 2 3 2 5" xfId="26385"/>
    <cellStyle name="Note 2 4 2 2 2 3 3" xfId="11435"/>
    <cellStyle name="Note 2 4 2 2 2 3 3 2" xfId="40450"/>
    <cellStyle name="Note 2 4 2 2 2 3 4" xfId="31000"/>
    <cellStyle name="Note 2 4 2 2 2 3 5" xfId="22391"/>
    <cellStyle name="Note 2 4 2 2 2 4" xfId="6020"/>
    <cellStyle name="Note 2 4 2 2 2 4 2" xfId="14213"/>
    <cellStyle name="Note 2 4 2 2 2 4 2 2" xfId="42995"/>
    <cellStyle name="Note 2 4 2 2 2 4 3" xfId="18419"/>
    <cellStyle name="Note 2 4 2 2 2 4 3 2" xfId="47200"/>
    <cellStyle name="Note 2 4 2 2 2 4 4" xfId="35038"/>
    <cellStyle name="Note 2 4 2 2 2 4 5" xfId="26383"/>
    <cellStyle name="Note 2 4 2 2 2 5" xfId="11437"/>
    <cellStyle name="Note 2 4 2 2 2 5 2" xfId="40452"/>
    <cellStyle name="Note 2 4 2 2 2 6" xfId="30998"/>
    <cellStyle name="Note 2 4 2 2 2 7" xfId="22389"/>
    <cellStyle name="Note 2 4 2 2 3" xfId="1973"/>
    <cellStyle name="Note 2 4 2 2 3 2" xfId="1974"/>
    <cellStyle name="Note 2 4 2 2 3 2 2" xfId="6024"/>
    <cellStyle name="Note 2 4 2 2 3 2 2 2" xfId="14217"/>
    <cellStyle name="Note 2 4 2 2 3 2 2 2 2" xfId="42999"/>
    <cellStyle name="Note 2 4 2 2 3 2 2 3" xfId="18423"/>
    <cellStyle name="Note 2 4 2 2 3 2 2 3 2" xfId="47204"/>
    <cellStyle name="Note 2 4 2 2 3 2 2 4" xfId="35042"/>
    <cellStyle name="Note 2 4 2 2 3 2 2 5" xfId="26387"/>
    <cellStyle name="Note 2 4 2 2 3 2 3" xfId="11433"/>
    <cellStyle name="Note 2 4 2 2 3 2 3 2" xfId="40448"/>
    <cellStyle name="Note 2 4 2 2 3 2 4" xfId="31002"/>
    <cellStyle name="Note 2 4 2 2 3 2 5" xfId="22393"/>
    <cellStyle name="Note 2 4 2 2 3 3" xfId="1975"/>
    <cellStyle name="Note 2 4 2 2 3 3 2" xfId="6025"/>
    <cellStyle name="Note 2 4 2 2 3 3 2 2" xfId="14218"/>
    <cellStyle name="Note 2 4 2 2 3 3 2 2 2" xfId="43000"/>
    <cellStyle name="Note 2 4 2 2 3 3 2 3" xfId="18424"/>
    <cellStyle name="Note 2 4 2 2 3 3 2 3 2" xfId="47205"/>
    <cellStyle name="Note 2 4 2 2 3 3 2 4" xfId="35043"/>
    <cellStyle name="Note 2 4 2 2 3 3 2 5" xfId="26388"/>
    <cellStyle name="Note 2 4 2 2 3 3 3" xfId="11432"/>
    <cellStyle name="Note 2 4 2 2 3 3 3 2" xfId="40447"/>
    <cellStyle name="Note 2 4 2 2 3 3 4" xfId="31003"/>
    <cellStyle name="Note 2 4 2 2 3 3 5" xfId="22394"/>
    <cellStyle name="Note 2 4 2 2 3 4" xfId="1976"/>
    <cellStyle name="Note 2 4 2 2 3 4 2" xfId="6026"/>
    <cellStyle name="Note 2 4 2 2 3 4 2 2" xfId="14219"/>
    <cellStyle name="Note 2 4 2 2 3 4 2 2 2" xfId="43001"/>
    <cellStyle name="Note 2 4 2 2 3 4 2 3" xfId="18425"/>
    <cellStyle name="Note 2 4 2 2 3 4 2 3 2" xfId="47206"/>
    <cellStyle name="Note 2 4 2 2 3 4 2 4" xfId="35044"/>
    <cellStyle name="Note 2 4 2 2 3 4 2 5" xfId="26389"/>
    <cellStyle name="Note 2 4 2 2 3 4 3" xfId="11431"/>
    <cellStyle name="Note 2 4 2 2 3 4 3 2" xfId="40446"/>
    <cellStyle name="Note 2 4 2 2 3 4 4" xfId="31004"/>
    <cellStyle name="Note 2 4 2 2 3 4 5" xfId="22395"/>
    <cellStyle name="Note 2 4 2 2 3 5" xfId="6023"/>
    <cellStyle name="Note 2 4 2 2 3 5 2" xfId="14216"/>
    <cellStyle name="Note 2 4 2 2 3 5 2 2" xfId="42998"/>
    <cellStyle name="Note 2 4 2 2 3 5 3" xfId="18422"/>
    <cellStyle name="Note 2 4 2 2 3 5 3 2" xfId="47203"/>
    <cellStyle name="Note 2 4 2 2 3 5 4" xfId="35041"/>
    <cellStyle name="Note 2 4 2 2 3 5 5" xfId="26386"/>
    <cellStyle name="Note 2 4 2 2 3 6" xfId="11434"/>
    <cellStyle name="Note 2 4 2 2 3 6 2" xfId="40449"/>
    <cellStyle name="Note 2 4 2 2 3 7" xfId="31001"/>
    <cellStyle name="Note 2 4 2 2 3 8" xfId="22392"/>
    <cellStyle name="Note 2 4 2 2 4" xfId="1977"/>
    <cellStyle name="Note 2 4 2 2 4 2" xfId="1978"/>
    <cellStyle name="Note 2 4 2 2 4 2 2" xfId="6028"/>
    <cellStyle name="Note 2 4 2 2 4 2 2 2" xfId="14221"/>
    <cellStyle name="Note 2 4 2 2 4 2 2 2 2" xfId="43003"/>
    <cellStyle name="Note 2 4 2 2 4 2 2 3" xfId="18427"/>
    <cellStyle name="Note 2 4 2 2 4 2 2 3 2" xfId="47208"/>
    <cellStyle name="Note 2 4 2 2 4 2 2 4" xfId="35046"/>
    <cellStyle name="Note 2 4 2 2 4 2 2 5" xfId="26391"/>
    <cellStyle name="Note 2 4 2 2 4 2 3" xfId="11429"/>
    <cellStyle name="Note 2 4 2 2 4 2 3 2" xfId="40444"/>
    <cellStyle name="Note 2 4 2 2 4 2 4" xfId="31006"/>
    <cellStyle name="Note 2 4 2 2 4 2 5" xfId="22397"/>
    <cellStyle name="Note 2 4 2 2 4 3" xfId="1979"/>
    <cellStyle name="Note 2 4 2 2 4 3 2" xfId="6029"/>
    <cellStyle name="Note 2 4 2 2 4 3 2 2" xfId="14222"/>
    <cellStyle name="Note 2 4 2 2 4 3 2 2 2" xfId="43004"/>
    <cellStyle name="Note 2 4 2 2 4 3 2 3" xfId="18428"/>
    <cellStyle name="Note 2 4 2 2 4 3 2 3 2" xfId="47209"/>
    <cellStyle name="Note 2 4 2 2 4 3 2 4" xfId="35047"/>
    <cellStyle name="Note 2 4 2 2 4 3 2 5" xfId="26392"/>
    <cellStyle name="Note 2 4 2 2 4 3 3" xfId="11428"/>
    <cellStyle name="Note 2 4 2 2 4 3 3 2" xfId="40443"/>
    <cellStyle name="Note 2 4 2 2 4 3 4" xfId="31007"/>
    <cellStyle name="Note 2 4 2 2 4 3 5" xfId="22398"/>
    <cellStyle name="Note 2 4 2 2 4 4" xfId="6027"/>
    <cellStyle name="Note 2 4 2 2 4 4 2" xfId="14220"/>
    <cellStyle name="Note 2 4 2 2 4 4 2 2" xfId="43002"/>
    <cellStyle name="Note 2 4 2 2 4 4 3" xfId="18426"/>
    <cellStyle name="Note 2 4 2 2 4 4 3 2" xfId="47207"/>
    <cellStyle name="Note 2 4 2 2 4 4 4" xfId="35045"/>
    <cellStyle name="Note 2 4 2 2 4 4 5" xfId="26390"/>
    <cellStyle name="Note 2 4 2 2 4 5" xfId="11430"/>
    <cellStyle name="Note 2 4 2 2 4 5 2" xfId="40445"/>
    <cellStyle name="Note 2 4 2 2 4 6" xfId="31005"/>
    <cellStyle name="Note 2 4 2 2 4 7" xfId="22396"/>
    <cellStyle name="Note 2 4 2 2 5" xfId="1980"/>
    <cellStyle name="Note 2 4 2 2 5 2" xfId="1981"/>
    <cellStyle name="Note 2 4 2 2 5 2 2" xfId="6031"/>
    <cellStyle name="Note 2 4 2 2 5 2 2 2" xfId="14224"/>
    <cellStyle name="Note 2 4 2 2 5 2 2 2 2" xfId="43006"/>
    <cellStyle name="Note 2 4 2 2 5 2 2 3" xfId="18430"/>
    <cellStyle name="Note 2 4 2 2 5 2 2 3 2" xfId="47211"/>
    <cellStyle name="Note 2 4 2 2 5 2 2 4" xfId="35049"/>
    <cellStyle name="Note 2 4 2 2 5 2 2 5" xfId="26394"/>
    <cellStyle name="Note 2 4 2 2 5 2 3" xfId="11426"/>
    <cellStyle name="Note 2 4 2 2 5 2 3 2" xfId="40441"/>
    <cellStyle name="Note 2 4 2 2 5 2 4" xfId="31009"/>
    <cellStyle name="Note 2 4 2 2 5 2 5" xfId="22400"/>
    <cellStyle name="Note 2 4 2 2 5 3" xfId="1982"/>
    <cellStyle name="Note 2 4 2 2 5 3 2" xfId="6032"/>
    <cellStyle name="Note 2 4 2 2 5 3 2 2" xfId="14225"/>
    <cellStyle name="Note 2 4 2 2 5 3 2 2 2" xfId="43007"/>
    <cellStyle name="Note 2 4 2 2 5 3 2 3" xfId="18431"/>
    <cellStyle name="Note 2 4 2 2 5 3 2 3 2" xfId="47212"/>
    <cellStyle name="Note 2 4 2 2 5 3 2 4" xfId="35050"/>
    <cellStyle name="Note 2 4 2 2 5 3 2 5" xfId="26395"/>
    <cellStyle name="Note 2 4 2 2 5 3 3" xfId="11425"/>
    <cellStyle name="Note 2 4 2 2 5 3 3 2" xfId="40440"/>
    <cellStyle name="Note 2 4 2 2 5 3 4" xfId="31010"/>
    <cellStyle name="Note 2 4 2 2 5 3 5" xfId="22401"/>
    <cellStyle name="Note 2 4 2 2 5 4" xfId="6030"/>
    <cellStyle name="Note 2 4 2 2 5 4 2" xfId="14223"/>
    <cellStyle name="Note 2 4 2 2 5 4 2 2" xfId="43005"/>
    <cellStyle name="Note 2 4 2 2 5 4 3" xfId="18429"/>
    <cellStyle name="Note 2 4 2 2 5 4 3 2" xfId="47210"/>
    <cellStyle name="Note 2 4 2 2 5 4 4" xfId="35048"/>
    <cellStyle name="Note 2 4 2 2 5 4 5" xfId="26393"/>
    <cellStyle name="Note 2 4 2 2 5 5" xfId="11427"/>
    <cellStyle name="Note 2 4 2 2 5 5 2" xfId="40442"/>
    <cellStyle name="Note 2 4 2 2 5 6" xfId="31008"/>
    <cellStyle name="Note 2 4 2 2 5 7" xfId="22399"/>
    <cellStyle name="Note 2 4 2 2 6" xfId="1983"/>
    <cellStyle name="Note 2 4 2 2 6 2" xfId="1984"/>
    <cellStyle name="Note 2 4 2 2 6 2 2" xfId="6034"/>
    <cellStyle name="Note 2 4 2 2 6 2 2 2" xfId="14227"/>
    <cellStyle name="Note 2 4 2 2 6 2 2 2 2" xfId="43009"/>
    <cellStyle name="Note 2 4 2 2 6 2 2 3" xfId="18433"/>
    <cellStyle name="Note 2 4 2 2 6 2 2 3 2" xfId="47214"/>
    <cellStyle name="Note 2 4 2 2 6 2 2 4" xfId="35052"/>
    <cellStyle name="Note 2 4 2 2 6 2 2 5" xfId="26397"/>
    <cellStyle name="Note 2 4 2 2 6 2 3" xfId="11423"/>
    <cellStyle name="Note 2 4 2 2 6 2 3 2" xfId="40438"/>
    <cellStyle name="Note 2 4 2 2 6 2 4" xfId="31012"/>
    <cellStyle name="Note 2 4 2 2 6 2 5" xfId="22403"/>
    <cellStyle name="Note 2 4 2 2 6 3" xfId="1985"/>
    <cellStyle name="Note 2 4 2 2 6 3 2" xfId="6035"/>
    <cellStyle name="Note 2 4 2 2 6 3 2 2" xfId="14228"/>
    <cellStyle name="Note 2 4 2 2 6 3 2 2 2" xfId="43010"/>
    <cellStyle name="Note 2 4 2 2 6 3 2 3" xfId="18434"/>
    <cellStyle name="Note 2 4 2 2 6 3 2 3 2" xfId="47215"/>
    <cellStyle name="Note 2 4 2 2 6 3 2 4" xfId="35053"/>
    <cellStyle name="Note 2 4 2 2 6 3 2 5" xfId="26398"/>
    <cellStyle name="Note 2 4 2 2 6 3 3" xfId="11422"/>
    <cellStyle name="Note 2 4 2 2 6 3 3 2" xfId="40437"/>
    <cellStyle name="Note 2 4 2 2 6 3 4" xfId="31013"/>
    <cellStyle name="Note 2 4 2 2 6 3 5" xfId="22404"/>
    <cellStyle name="Note 2 4 2 2 6 4" xfId="6033"/>
    <cellStyle name="Note 2 4 2 2 6 4 2" xfId="14226"/>
    <cellStyle name="Note 2 4 2 2 6 4 2 2" xfId="43008"/>
    <cellStyle name="Note 2 4 2 2 6 4 3" xfId="18432"/>
    <cellStyle name="Note 2 4 2 2 6 4 3 2" xfId="47213"/>
    <cellStyle name="Note 2 4 2 2 6 4 4" xfId="35051"/>
    <cellStyle name="Note 2 4 2 2 6 4 5" xfId="26396"/>
    <cellStyle name="Note 2 4 2 2 6 5" xfId="11424"/>
    <cellStyle name="Note 2 4 2 2 6 5 2" xfId="40439"/>
    <cellStyle name="Note 2 4 2 2 6 6" xfId="31011"/>
    <cellStyle name="Note 2 4 2 2 6 7" xfId="22402"/>
    <cellStyle name="Note 2 4 2 2 7" xfId="1986"/>
    <cellStyle name="Note 2 4 2 2 7 2" xfId="6036"/>
    <cellStyle name="Note 2 4 2 2 7 2 2" xfId="14229"/>
    <cellStyle name="Note 2 4 2 2 7 2 2 2" xfId="43011"/>
    <cellStyle name="Note 2 4 2 2 7 2 3" xfId="18435"/>
    <cellStyle name="Note 2 4 2 2 7 2 3 2" xfId="47216"/>
    <cellStyle name="Note 2 4 2 2 7 2 4" xfId="35054"/>
    <cellStyle name="Note 2 4 2 2 7 2 5" xfId="26399"/>
    <cellStyle name="Note 2 4 2 2 7 3" xfId="11421"/>
    <cellStyle name="Note 2 4 2 2 7 3 2" xfId="40436"/>
    <cellStyle name="Note 2 4 2 2 7 4" xfId="31014"/>
    <cellStyle name="Note 2 4 2 2 7 5" xfId="22405"/>
    <cellStyle name="Note 2 4 2 2 8" xfId="1987"/>
    <cellStyle name="Note 2 4 2 2 8 2" xfId="6037"/>
    <cellStyle name="Note 2 4 2 2 8 2 2" xfId="14230"/>
    <cellStyle name="Note 2 4 2 2 8 2 2 2" xfId="43012"/>
    <cellStyle name="Note 2 4 2 2 8 2 3" xfId="18436"/>
    <cellStyle name="Note 2 4 2 2 8 2 3 2" xfId="47217"/>
    <cellStyle name="Note 2 4 2 2 8 2 4" xfId="35055"/>
    <cellStyle name="Note 2 4 2 2 8 2 5" xfId="26400"/>
    <cellStyle name="Note 2 4 2 2 8 3" xfId="11420"/>
    <cellStyle name="Note 2 4 2 2 8 3 2" xfId="40435"/>
    <cellStyle name="Note 2 4 2 2 8 4" xfId="31015"/>
    <cellStyle name="Note 2 4 2 2 8 5" xfId="22406"/>
    <cellStyle name="Note 2 4 2 2 9" xfId="1988"/>
    <cellStyle name="Note 2 4 2 2 9 2" xfId="6038"/>
    <cellStyle name="Note 2 4 2 2 9 2 2" xfId="14231"/>
    <cellStyle name="Note 2 4 2 2 9 2 2 2" xfId="43013"/>
    <cellStyle name="Note 2 4 2 2 9 2 3" xfId="18437"/>
    <cellStyle name="Note 2 4 2 2 9 2 3 2" xfId="47218"/>
    <cellStyle name="Note 2 4 2 2 9 2 4" xfId="35056"/>
    <cellStyle name="Note 2 4 2 2 9 2 5" xfId="26401"/>
    <cellStyle name="Note 2 4 2 2 9 3" xfId="11419"/>
    <cellStyle name="Note 2 4 2 2 9 3 2" xfId="40434"/>
    <cellStyle name="Note 2 4 2 2 9 4" xfId="31016"/>
    <cellStyle name="Note 2 4 2 2 9 5" xfId="22407"/>
    <cellStyle name="Note 2 4 2 3" xfId="360"/>
    <cellStyle name="Note 2 4 2 3 10" xfId="8857"/>
    <cellStyle name="Note 2 4 2 3 10 2" xfId="17050"/>
    <cellStyle name="Note 2 4 2 3 10 2 2" xfId="45832"/>
    <cellStyle name="Note 2 4 2 3 10 3" xfId="21256"/>
    <cellStyle name="Note 2 4 2 3 10 3 2" xfId="50037"/>
    <cellStyle name="Note 2 4 2 3 10 4" xfId="37875"/>
    <cellStyle name="Note 2 4 2 3 10 5" xfId="29220"/>
    <cellStyle name="Note 2 4 2 3 11" xfId="6039"/>
    <cellStyle name="Note 2 4 2 3 11 2" xfId="14232"/>
    <cellStyle name="Note 2 4 2 3 11 2 2" xfId="43014"/>
    <cellStyle name="Note 2 4 2 3 11 3" xfId="18438"/>
    <cellStyle name="Note 2 4 2 3 11 3 2" xfId="47219"/>
    <cellStyle name="Note 2 4 2 3 11 4" xfId="35057"/>
    <cellStyle name="Note 2 4 2 3 11 5" xfId="26402"/>
    <cellStyle name="Note 2 4 2 3 12" xfId="1989"/>
    <cellStyle name="Note 2 4 2 3 12 2" xfId="31017"/>
    <cellStyle name="Note 2 4 2 3 13" xfId="11418"/>
    <cellStyle name="Note 2 4 2 3 13 2" xfId="40433"/>
    <cellStyle name="Note 2 4 2 3 14" xfId="29426"/>
    <cellStyle name="Note 2 4 2 3 15" xfId="22408"/>
    <cellStyle name="Note 2 4 2 3 2" xfId="1990"/>
    <cellStyle name="Note 2 4 2 3 2 2" xfId="1991"/>
    <cellStyle name="Note 2 4 2 3 2 2 2" xfId="6041"/>
    <cellStyle name="Note 2 4 2 3 2 2 2 2" xfId="14234"/>
    <cellStyle name="Note 2 4 2 3 2 2 2 2 2" xfId="43016"/>
    <cellStyle name="Note 2 4 2 3 2 2 2 3" xfId="18440"/>
    <cellStyle name="Note 2 4 2 3 2 2 2 3 2" xfId="47221"/>
    <cellStyle name="Note 2 4 2 3 2 2 2 4" xfId="35059"/>
    <cellStyle name="Note 2 4 2 3 2 2 2 5" xfId="26404"/>
    <cellStyle name="Note 2 4 2 3 2 2 3" xfId="11416"/>
    <cellStyle name="Note 2 4 2 3 2 2 3 2" xfId="40431"/>
    <cellStyle name="Note 2 4 2 3 2 2 4" xfId="31019"/>
    <cellStyle name="Note 2 4 2 3 2 2 5" xfId="22410"/>
    <cellStyle name="Note 2 4 2 3 2 3" xfId="1992"/>
    <cellStyle name="Note 2 4 2 3 2 3 2" xfId="6042"/>
    <cellStyle name="Note 2 4 2 3 2 3 2 2" xfId="14235"/>
    <cellStyle name="Note 2 4 2 3 2 3 2 2 2" xfId="43017"/>
    <cellStyle name="Note 2 4 2 3 2 3 2 3" xfId="18441"/>
    <cellStyle name="Note 2 4 2 3 2 3 2 3 2" xfId="47222"/>
    <cellStyle name="Note 2 4 2 3 2 3 2 4" xfId="35060"/>
    <cellStyle name="Note 2 4 2 3 2 3 2 5" xfId="26405"/>
    <cellStyle name="Note 2 4 2 3 2 3 3" xfId="11415"/>
    <cellStyle name="Note 2 4 2 3 2 3 3 2" xfId="40430"/>
    <cellStyle name="Note 2 4 2 3 2 3 4" xfId="31020"/>
    <cellStyle name="Note 2 4 2 3 2 3 5" xfId="22411"/>
    <cellStyle name="Note 2 4 2 3 2 4" xfId="6040"/>
    <cellStyle name="Note 2 4 2 3 2 4 2" xfId="14233"/>
    <cellStyle name="Note 2 4 2 3 2 4 2 2" xfId="43015"/>
    <cellStyle name="Note 2 4 2 3 2 4 3" xfId="18439"/>
    <cellStyle name="Note 2 4 2 3 2 4 3 2" xfId="47220"/>
    <cellStyle name="Note 2 4 2 3 2 4 4" xfId="35058"/>
    <cellStyle name="Note 2 4 2 3 2 4 5" xfId="26403"/>
    <cellStyle name="Note 2 4 2 3 2 5" xfId="11417"/>
    <cellStyle name="Note 2 4 2 3 2 5 2" xfId="40432"/>
    <cellStyle name="Note 2 4 2 3 2 6" xfId="31018"/>
    <cellStyle name="Note 2 4 2 3 2 7" xfId="22409"/>
    <cellStyle name="Note 2 4 2 3 3" xfId="1993"/>
    <cellStyle name="Note 2 4 2 3 3 2" xfId="1994"/>
    <cellStyle name="Note 2 4 2 3 3 2 2" xfId="6044"/>
    <cellStyle name="Note 2 4 2 3 3 2 2 2" xfId="14237"/>
    <cellStyle name="Note 2 4 2 3 3 2 2 2 2" xfId="43019"/>
    <cellStyle name="Note 2 4 2 3 3 2 2 3" xfId="18443"/>
    <cellStyle name="Note 2 4 2 3 3 2 2 3 2" xfId="47224"/>
    <cellStyle name="Note 2 4 2 3 3 2 2 4" xfId="35062"/>
    <cellStyle name="Note 2 4 2 3 3 2 2 5" xfId="26407"/>
    <cellStyle name="Note 2 4 2 3 3 2 3" xfId="11413"/>
    <cellStyle name="Note 2 4 2 3 3 2 3 2" xfId="40428"/>
    <cellStyle name="Note 2 4 2 3 3 2 4" xfId="31022"/>
    <cellStyle name="Note 2 4 2 3 3 2 5" xfId="22413"/>
    <cellStyle name="Note 2 4 2 3 3 3" xfId="1995"/>
    <cellStyle name="Note 2 4 2 3 3 3 2" xfId="6045"/>
    <cellStyle name="Note 2 4 2 3 3 3 2 2" xfId="14238"/>
    <cellStyle name="Note 2 4 2 3 3 3 2 2 2" xfId="43020"/>
    <cellStyle name="Note 2 4 2 3 3 3 2 3" xfId="18444"/>
    <cellStyle name="Note 2 4 2 3 3 3 2 3 2" xfId="47225"/>
    <cellStyle name="Note 2 4 2 3 3 3 2 4" xfId="35063"/>
    <cellStyle name="Note 2 4 2 3 3 3 2 5" xfId="26408"/>
    <cellStyle name="Note 2 4 2 3 3 3 3" xfId="11412"/>
    <cellStyle name="Note 2 4 2 3 3 3 3 2" xfId="40427"/>
    <cellStyle name="Note 2 4 2 3 3 3 4" xfId="31023"/>
    <cellStyle name="Note 2 4 2 3 3 3 5" xfId="22414"/>
    <cellStyle name="Note 2 4 2 3 3 4" xfId="1996"/>
    <cellStyle name="Note 2 4 2 3 3 4 2" xfId="6046"/>
    <cellStyle name="Note 2 4 2 3 3 4 2 2" xfId="14239"/>
    <cellStyle name="Note 2 4 2 3 3 4 2 2 2" xfId="43021"/>
    <cellStyle name="Note 2 4 2 3 3 4 2 3" xfId="18445"/>
    <cellStyle name="Note 2 4 2 3 3 4 2 3 2" xfId="47226"/>
    <cellStyle name="Note 2 4 2 3 3 4 2 4" xfId="35064"/>
    <cellStyle name="Note 2 4 2 3 3 4 2 5" xfId="26409"/>
    <cellStyle name="Note 2 4 2 3 3 4 3" xfId="11411"/>
    <cellStyle name="Note 2 4 2 3 3 4 3 2" xfId="40426"/>
    <cellStyle name="Note 2 4 2 3 3 4 4" xfId="31024"/>
    <cellStyle name="Note 2 4 2 3 3 4 5" xfId="22415"/>
    <cellStyle name="Note 2 4 2 3 3 5" xfId="6043"/>
    <cellStyle name="Note 2 4 2 3 3 5 2" xfId="14236"/>
    <cellStyle name="Note 2 4 2 3 3 5 2 2" xfId="43018"/>
    <cellStyle name="Note 2 4 2 3 3 5 3" xfId="18442"/>
    <cellStyle name="Note 2 4 2 3 3 5 3 2" xfId="47223"/>
    <cellStyle name="Note 2 4 2 3 3 5 4" xfId="35061"/>
    <cellStyle name="Note 2 4 2 3 3 5 5" xfId="26406"/>
    <cellStyle name="Note 2 4 2 3 3 6" xfId="11414"/>
    <cellStyle name="Note 2 4 2 3 3 6 2" xfId="40429"/>
    <cellStyle name="Note 2 4 2 3 3 7" xfId="31021"/>
    <cellStyle name="Note 2 4 2 3 3 8" xfId="22412"/>
    <cellStyle name="Note 2 4 2 3 4" xfId="1997"/>
    <cellStyle name="Note 2 4 2 3 4 2" xfId="1998"/>
    <cellStyle name="Note 2 4 2 3 4 2 2" xfId="6048"/>
    <cellStyle name="Note 2 4 2 3 4 2 2 2" xfId="14241"/>
    <cellStyle name="Note 2 4 2 3 4 2 2 2 2" xfId="43023"/>
    <cellStyle name="Note 2 4 2 3 4 2 2 3" xfId="18447"/>
    <cellStyle name="Note 2 4 2 3 4 2 2 3 2" xfId="47228"/>
    <cellStyle name="Note 2 4 2 3 4 2 2 4" xfId="35066"/>
    <cellStyle name="Note 2 4 2 3 4 2 2 5" xfId="26411"/>
    <cellStyle name="Note 2 4 2 3 4 2 3" xfId="11409"/>
    <cellStyle name="Note 2 4 2 3 4 2 3 2" xfId="40424"/>
    <cellStyle name="Note 2 4 2 3 4 2 4" xfId="31026"/>
    <cellStyle name="Note 2 4 2 3 4 2 5" xfId="22417"/>
    <cellStyle name="Note 2 4 2 3 4 3" xfId="1999"/>
    <cellStyle name="Note 2 4 2 3 4 3 2" xfId="6049"/>
    <cellStyle name="Note 2 4 2 3 4 3 2 2" xfId="14242"/>
    <cellStyle name="Note 2 4 2 3 4 3 2 2 2" xfId="43024"/>
    <cellStyle name="Note 2 4 2 3 4 3 2 3" xfId="18448"/>
    <cellStyle name="Note 2 4 2 3 4 3 2 3 2" xfId="47229"/>
    <cellStyle name="Note 2 4 2 3 4 3 2 4" xfId="35067"/>
    <cellStyle name="Note 2 4 2 3 4 3 2 5" xfId="26412"/>
    <cellStyle name="Note 2 4 2 3 4 3 3" xfId="11408"/>
    <cellStyle name="Note 2 4 2 3 4 3 3 2" xfId="40423"/>
    <cellStyle name="Note 2 4 2 3 4 3 4" xfId="31027"/>
    <cellStyle name="Note 2 4 2 3 4 3 5" xfId="22418"/>
    <cellStyle name="Note 2 4 2 3 4 4" xfId="6047"/>
    <cellStyle name="Note 2 4 2 3 4 4 2" xfId="14240"/>
    <cellStyle name="Note 2 4 2 3 4 4 2 2" xfId="43022"/>
    <cellStyle name="Note 2 4 2 3 4 4 3" xfId="18446"/>
    <cellStyle name="Note 2 4 2 3 4 4 3 2" xfId="47227"/>
    <cellStyle name="Note 2 4 2 3 4 4 4" xfId="35065"/>
    <cellStyle name="Note 2 4 2 3 4 4 5" xfId="26410"/>
    <cellStyle name="Note 2 4 2 3 4 5" xfId="11410"/>
    <cellStyle name="Note 2 4 2 3 4 5 2" xfId="40425"/>
    <cellStyle name="Note 2 4 2 3 4 6" xfId="31025"/>
    <cellStyle name="Note 2 4 2 3 4 7" xfId="22416"/>
    <cellStyle name="Note 2 4 2 3 5" xfId="2000"/>
    <cellStyle name="Note 2 4 2 3 5 2" xfId="2001"/>
    <cellStyle name="Note 2 4 2 3 5 2 2" xfId="6051"/>
    <cellStyle name="Note 2 4 2 3 5 2 2 2" xfId="14244"/>
    <cellStyle name="Note 2 4 2 3 5 2 2 2 2" xfId="43026"/>
    <cellStyle name="Note 2 4 2 3 5 2 2 3" xfId="18450"/>
    <cellStyle name="Note 2 4 2 3 5 2 2 3 2" xfId="47231"/>
    <cellStyle name="Note 2 4 2 3 5 2 2 4" xfId="35069"/>
    <cellStyle name="Note 2 4 2 3 5 2 2 5" xfId="26414"/>
    <cellStyle name="Note 2 4 2 3 5 2 3" xfId="11406"/>
    <cellStyle name="Note 2 4 2 3 5 2 3 2" xfId="40421"/>
    <cellStyle name="Note 2 4 2 3 5 2 4" xfId="31029"/>
    <cellStyle name="Note 2 4 2 3 5 2 5" xfId="22420"/>
    <cellStyle name="Note 2 4 2 3 5 3" xfId="2002"/>
    <cellStyle name="Note 2 4 2 3 5 3 2" xfId="6052"/>
    <cellStyle name="Note 2 4 2 3 5 3 2 2" xfId="14245"/>
    <cellStyle name="Note 2 4 2 3 5 3 2 2 2" xfId="43027"/>
    <cellStyle name="Note 2 4 2 3 5 3 2 3" xfId="18451"/>
    <cellStyle name="Note 2 4 2 3 5 3 2 3 2" xfId="47232"/>
    <cellStyle name="Note 2 4 2 3 5 3 2 4" xfId="35070"/>
    <cellStyle name="Note 2 4 2 3 5 3 2 5" xfId="26415"/>
    <cellStyle name="Note 2 4 2 3 5 3 3" xfId="11405"/>
    <cellStyle name="Note 2 4 2 3 5 3 3 2" xfId="40420"/>
    <cellStyle name="Note 2 4 2 3 5 3 4" xfId="31030"/>
    <cellStyle name="Note 2 4 2 3 5 3 5" xfId="22421"/>
    <cellStyle name="Note 2 4 2 3 5 4" xfId="6050"/>
    <cellStyle name="Note 2 4 2 3 5 4 2" xfId="14243"/>
    <cellStyle name="Note 2 4 2 3 5 4 2 2" xfId="43025"/>
    <cellStyle name="Note 2 4 2 3 5 4 3" xfId="18449"/>
    <cellStyle name="Note 2 4 2 3 5 4 3 2" xfId="47230"/>
    <cellStyle name="Note 2 4 2 3 5 4 4" xfId="35068"/>
    <cellStyle name="Note 2 4 2 3 5 4 5" xfId="26413"/>
    <cellStyle name="Note 2 4 2 3 5 5" xfId="11407"/>
    <cellStyle name="Note 2 4 2 3 5 5 2" xfId="40422"/>
    <cellStyle name="Note 2 4 2 3 5 6" xfId="31028"/>
    <cellStyle name="Note 2 4 2 3 5 7" xfId="22419"/>
    <cellStyle name="Note 2 4 2 3 6" xfId="2003"/>
    <cellStyle name="Note 2 4 2 3 6 2" xfId="2004"/>
    <cellStyle name="Note 2 4 2 3 6 2 2" xfId="6054"/>
    <cellStyle name="Note 2 4 2 3 6 2 2 2" xfId="14247"/>
    <cellStyle name="Note 2 4 2 3 6 2 2 2 2" xfId="43029"/>
    <cellStyle name="Note 2 4 2 3 6 2 2 3" xfId="18453"/>
    <cellStyle name="Note 2 4 2 3 6 2 2 3 2" xfId="47234"/>
    <cellStyle name="Note 2 4 2 3 6 2 2 4" xfId="35072"/>
    <cellStyle name="Note 2 4 2 3 6 2 2 5" xfId="26417"/>
    <cellStyle name="Note 2 4 2 3 6 2 3" xfId="11403"/>
    <cellStyle name="Note 2 4 2 3 6 2 3 2" xfId="40418"/>
    <cellStyle name="Note 2 4 2 3 6 2 4" xfId="31032"/>
    <cellStyle name="Note 2 4 2 3 6 2 5" xfId="22423"/>
    <cellStyle name="Note 2 4 2 3 6 3" xfId="2005"/>
    <cellStyle name="Note 2 4 2 3 6 3 2" xfId="6055"/>
    <cellStyle name="Note 2 4 2 3 6 3 2 2" xfId="14248"/>
    <cellStyle name="Note 2 4 2 3 6 3 2 2 2" xfId="43030"/>
    <cellStyle name="Note 2 4 2 3 6 3 2 3" xfId="18454"/>
    <cellStyle name="Note 2 4 2 3 6 3 2 3 2" xfId="47235"/>
    <cellStyle name="Note 2 4 2 3 6 3 2 4" xfId="35073"/>
    <cellStyle name="Note 2 4 2 3 6 3 2 5" xfId="26418"/>
    <cellStyle name="Note 2 4 2 3 6 3 3" xfId="11402"/>
    <cellStyle name="Note 2 4 2 3 6 3 3 2" xfId="40417"/>
    <cellStyle name="Note 2 4 2 3 6 3 4" xfId="31033"/>
    <cellStyle name="Note 2 4 2 3 6 3 5" xfId="22424"/>
    <cellStyle name="Note 2 4 2 3 6 4" xfId="6053"/>
    <cellStyle name="Note 2 4 2 3 6 4 2" xfId="14246"/>
    <cellStyle name="Note 2 4 2 3 6 4 2 2" xfId="43028"/>
    <cellStyle name="Note 2 4 2 3 6 4 3" xfId="18452"/>
    <cellStyle name="Note 2 4 2 3 6 4 3 2" xfId="47233"/>
    <cellStyle name="Note 2 4 2 3 6 4 4" xfId="35071"/>
    <cellStyle name="Note 2 4 2 3 6 4 5" xfId="26416"/>
    <cellStyle name="Note 2 4 2 3 6 5" xfId="11404"/>
    <cellStyle name="Note 2 4 2 3 6 5 2" xfId="40419"/>
    <cellStyle name="Note 2 4 2 3 6 6" xfId="31031"/>
    <cellStyle name="Note 2 4 2 3 6 7" xfId="22422"/>
    <cellStyle name="Note 2 4 2 3 7" xfId="2006"/>
    <cellStyle name="Note 2 4 2 3 7 2" xfId="6056"/>
    <cellStyle name="Note 2 4 2 3 7 2 2" xfId="14249"/>
    <cellStyle name="Note 2 4 2 3 7 2 2 2" xfId="43031"/>
    <cellStyle name="Note 2 4 2 3 7 2 3" xfId="18455"/>
    <cellStyle name="Note 2 4 2 3 7 2 3 2" xfId="47236"/>
    <cellStyle name="Note 2 4 2 3 7 2 4" xfId="35074"/>
    <cellStyle name="Note 2 4 2 3 7 2 5" xfId="26419"/>
    <cellStyle name="Note 2 4 2 3 7 3" xfId="11401"/>
    <cellStyle name="Note 2 4 2 3 7 3 2" xfId="40416"/>
    <cellStyle name="Note 2 4 2 3 7 4" xfId="31034"/>
    <cellStyle name="Note 2 4 2 3 7 5" xfId="22425"/>
    <cellStyle name="Note 2 4 2 3 8" xfId="2007"/>
    <cellStyle name="Note 2 4 2 3 8 2" xfId="6057"/>
    <cellStyle name="Note 2 4 2 3 8 2 2" xfId="14250"/>
    <cellStyle name="Note 2 4 2 3 8 2 2 2" xfId="43032"/>
    <cellStyle name="Note 2 4 2 3 8 2 3" xfId="18456"/>
    <cellStyle name="Note 2 4 2 3 8 2 3 2" xfId="47237"/>
    <cellStyle name="Note 2 4 2 3 8 2 4" xfId="35075"/>
    <cellStyle name="Note 2 4 2 3 8 2 5" xfId="26420"/>
    <cellStyle name="Note 2 4 2 3 8 3" xfId="11400"/>
    <cellStyle name="Note 2 4 2 3 8 3 2" xfId="40415"/>
    <cellStyle name="Note 2 4 2 3 8 4" xfId="31035"/>
    <cellStyle name="Note 2 4 2 3 8 5" xfId="22426"/>
    <cellStyle name="Note 2 4 2 3 9" xfId="2008"/>
    <cellStyle name="Note 2 4 2 3 9 2" xfId="6058"/>
    <cellStyle name="Note 2 4 2 3 9 2 2" xfId="14251"/>
    <cellStyle name="Note 2 4 2 3 9 2 2 2" xfId="43033"/>
    <cellStyle name="Note 2 4 2 3 9 2 3" xfId="18457"/>
    <cellStyle name="Note 2 4 2 3 9 2 3 2" xfId="47238"/>
    <cellStyle name="Note 2 4 2 3 9 2 4" xfId="35076"/>
    <cellStyle name="Note 2 4 2 3 9 2 5" xfId="26421"/>
    <cellStyle name="Note 2 4 2 3 9 3" xfId="11399"/>
    <cellStyle name="Note 2 4 2 3 9 3 2" xfId="40414"/>
    <cellStyle name="Note 2 4 2 3 9 4" xfId="31036"/>
    <cellStyle name="Note 2 4 2 3 9 5" xfId="22427"/>
    <cellStyle name="Note 2 4 2 4" xfId="2009"/>
    <cellStyle name="Note 2 4 2 4 2" xfId="2010"/>
    <cellStyle name="Note 2 4 2 4 2 2" xfId="6060"/>
    <cellStyle name="Note 2 4 2 4 2 2 2" xfId="14253"/>
    <cellStyle name="Note 2 4 2 4 2 2 2 2" xfId="43035"/>
    <cellStyle name="Note 2 4 2 4 2 2 3" xfId="18459"/>
    <cellStyle name="Note 2 4 2 4 2 2 3 2" xfId="47240"/>
    <cellStyle name="Note 2 4 2 4 2 2 4" xfId="35078"/>
    <cellStyle name="Note 2 4 2 4 2 2 5" xfId="26423"/>
    <cellStyle name="Note 2 4 2 4 2 3" xfId="11397"/>
    <cellStyle name="Note 2 4 2 4 2 3 2" xfId="40412"/>
    <cellStyle name="Note 2 4 2 4 2 4" xfId="31038"/>
    <cellStyle name="Note 2 4 2 4 2 5" xfId="22429"/>
    <cellStyle name="Note 2 4 2 4 3" xfId="2011"/>
    <cellStyle name="Note 2 4 2 4 3 2" xfId="6061"/>
    <cellStyle name="Note 2 4 2 4 3 2 2" xfId="14254"/>
    <cellStyle name="Note 2 4 2 4 3 2 2 2" xfId="43036"/>
    <cellStyle name="Note 2 4 2 4 3 2 3" xfId="18460"/>
    <cellStyle name="Note 2 4 2 4 3 2 3 2" xfId="47241"/>
    <cellStyle name="Note 2 4 2 4 3 2 4" xfId="35079"/>
    <cellStyle name="Note 2 4 2 4 3 2 5" xfId="26424"/>
    <cellStyle name="Note 2 4 2 4 3 3" xfId="11396"/>
    <cellStyle name="Note 2 4 2 4 3 3 2" xfId="40411"/>
    <cellStyle name="Note 2 4 2 4 3 4" xfId="31039"/>
    <cellStyle name="Note 2 4 2 4 3 5" xfId="22430"/>
    <cellStyle name="Note 2 4 2 4 4" xfId="2012"/>
    <cellStyle name="Note 2 4 2 4 4 2" xfId="6062"/>
    <cellStyle name="Note 2 4 2 4 4 2 2" xfId="14255"/>
    <cellStyle name="Note 2 4 2 4 4 2 2 2" xfId="43037"/>
    <cellStyle name="Note 2 4 2 4 4 2 3" xfId="18461"/>
    <cellStyle name="Note 2 4 2 4 4 2 3 2" xfId="47242"/>
    <cellStyle name="Note 2 4 2 4 4 2 4" xfId="35080"/>
    <cellStyle name="Note 2 4 2 4 4 2 5" xfId="26425"/>
    <cellStyle name="Note 2 4 2 4 4 3" xfId="11395"/>
    <cellStyle name="Note 2 4 2 4 4 3 2" xfId="40410"/>
    <cellStyle name="Note 2 4 2 4 4 4" xfId="31040"/>
    <cellStyle name="Note 2 4 2 4 4 5" xfId="22431"/>
    <cellStyle name="Note 2 4 2 4 5" xfId="6059"/>
    <cellStyle name="Note 2 4 2 4 5 2" xfId="14252"/>
    <cellStyle name="Note 2 4 2 4 5 2 2" xfId="43034"/>
    <cellStyle name="Note 2 4 2 4 5 3" xfId="18458"/>
    <cellStyle name="Note 2 4 2 4 5 3 2" xfId="47239"/>
    <cellStyle name="Note 2 4 2 4 5 4" xfId="35077"/>
    <cellStyle name="Note 2 4 2 4 5 5" xfId="26422"/>
    <cellStyle name="Note 2 4 2 4 6" xfId="11398"/>
    <cellStyle name="Note 2 4 2 4 6 2" xfId="40413"/>
    <cellStyle name="Note 2 4 2 4 7" xfId="31037"/>
    <cellStyle name="Note 2 4 2 4 8" xfId="22428"/>
    <cellStyle name="Note 2 4 2 5" xfId="2013"/>
    <cellStyle name="Note 2 4 2 5 2" xfId="2014"/>
    <cellStyle name="Note 2 4 2 5 2 2" xfId="6064"/>
    <cellStyle name="Note 2 4 2 5 2 2 2" xfId="14257"/>
    <cellStyle name="Note 2 4 2 5 2 2 2 2" xfId="43039"/>
    <cellStyle name="Note 2 4 2 5 2 2 3" xfId="18463"/>
    <cellStyle name="Note 2 4 2 5 2 2 3 2" xfId="47244"/>
    <cellStyle name="Note 2 4 2 5 2 2 4" xfId="35082"/>
    <cellStyle name="Note 2 4 2 5 2 2 5" xfId="26427"/>
    <cellStyle name="Note 2 4 2 5 2 3" xfId="11393"/>
    <cellStyle name="Note 2 4 2 5 2 3 2" xfId="40408"/>
    <cellStyle name="Note 2 4 2 5 2 4" xfId="31042"/>
    <cellStyle name="Note 2 4 2 5 2 5" xfId="22433"/>
    <cellStyle name="Note 2 4 2 5 3" xfId="2015"/>
    <cellStyle name="Note 2 4 2 5 3 2" xfId="6065"/>
    <cellStyle name="Note 2 4 2 5 3 2 2" xfId="14258"/>
    <cellStyle name="Note 2 4 2 5 3 2 2 2" xfId="43040"/>
    <cellStyle name="Note 2 4 2 5 3 2 3" xfId="18464"/>
    <cellStyle name="Note 2 4 2 5 3 2 3 2" xfId="47245"/>
    <cellStyle name="Note 2 4 2 5 3 2 4" xfId="35083"/>
    <cellStyle name="Note 2 4 2 5 3 2 5" xfId="26428"/>
    <cellStyle name="Note 2 4 2 5 3 3" xfId="11392"/>
    <cellStyle name="Note 2 4 2 5 3 3 2" xfId="40407"/>
    <cellStyle name="Note 2 4 2 5 3 4" xfId="31043"/>
    <cellStyle name="Note 2 4 2 5 3 5" xfId="22434"/>
    <cellStyle name="Note 2 4 2 5 4" xfId="6063"/>
    <cellStyle name="Note 2 4 2 5 4 2" xfId="14256"/>
    <cellStyle name="Note 2 4 2 5 4 2 2" xfId="43038"/>
    <cellStyle name="Note 2 4 2 5 4 3" xfId="18462"/>
    <cellStyle name="Note 2 4 2 5 4 3 2" xfId="47243"/>
    <cellStyle name="Note 2 4 2 5 4 4" xfId="35081"/>
    <cellStyle name="Note 2 4 2 5 4 5" xfId="26426"/>
    <cellStyle name="Note 2 4 2 5 5" xfId="11394"/>
    <cellStyle name="Note 2 4 2 5 5 2" xfId="40409"/>
    <cellStyle name="Note 2 4 2 5 6" xfId="31041"/>
    <cellStyle name="Note 2 4 2 5 7" xfId="22432"/>
    <cellStyle name="Note 2 4 2 6" xfId="2016"/>
    <cellStyle name="Note 2 4 2 6 2" xfId="2017"/>
    <cellStyle name="Note 2 4 2 6 2 2" xfId="6067"/>
    <cellStyle name="Note 2 4 2 6 2 2 2" xfId="14260"/>
    <cellStyle name="Note 2 4 2 6 2 2 2 2" xfId="43042"/>
    <cellStyle name="Note 2 4 2 6 2 2 3" xfId="18466"/>
    <cellStyle name="Note 2 4 2 6 2 2 3 2" xfId="47247"/>
    <cellStyle name="Note 2 4 2 6 2 2 4" xfId="35085"/>
    <cellStyle name="Note 2 4 2 6 2 2 5" xfId="26430"/>
    <cellStyle name="Note 2 4 2 6 2 3" xfId="11390"/>
    <cellStyle name="Note 2 4 2 6 2 3 2" xfId="40405"/>
    <cellStyle name="Note 2 4 2 6 2 4" xfId="31045"/>
    <cellStyle name="Note 2 4 2 6 2 5" xfId="22436"/>
    <cellStyle name="Note 2 4 2 6 3" xfId="2018"/>
    <cellStyle name="Note 2 4 2 6 3 2" xfId="6068"/>
    <cellStyle name="Note 2 4 2 6 3 2 2" xfId="14261"/>
    <cellStyle name="Note 2 4 2 6 3 2 2 2" xfId="43043"/>
    <cellStyle name="Note 2 4 2 6 3 2 3" xfId="18467"/>
    <cellStyle name="Note 2 4 2 6 3 2 3 2" xfId="47248"/>
    <cellStyle name="Note 2 4 2 6 3 2 4" xfId="35086"/>
    <cellStyle name="Note 2 4 2 6 3 2 5" xfId="26431"/>
    <cellStyle name="Note 2 4 2 6 3 3" xfId="11389"/>
    <cellStyle name="Note 2 4 2 6 3 3 2" xfId="40404"/>
    <cellStyle name="Note 2 4 2 6 3 4" xfId="31046"/>
    <cellStyle name="Note 2 4 2 6 3 5" xfId="22437"/>
    <cellStyle name="Note 2 4 2 6 4" xfId="6066"/>
    <cellStyle name="Note 2 4 2 6 4 2" xfId="14259"/>
    <cellStyle name="Note 2 4 2 6 4 2 2" xfId="43041"/>
    <cellStyle name="Note 2 4 2 6 4 3" xfId="18465"/>
    <cellStyle name="Note 2 4 2 6 4 3 2" xfId="47246"/>
    <cellStyle name="Note 2 4 2 6 4 4" xfId="35084"/>
    <cellStyle name="Note 2 4 2 6 4 5" xfId="26429"/>
    <cellStyle name="Note 2 4 2 6 5" xfId="11391"/>
    <cellStyle name="Note 2 4 2 6 5 2" xfId="40406"/>
    <cellStyle name="Note 2 4 2 6 6" xfId="31044"/>
    <cellStyle name="Note 2 4 2 6 7" xfId="22435"/>
    <cellStyle name="Note 2 4 2 7" xfId="2019"/>
    <cellStyle name="Note 2 4 2 7 2" xfId="2020"/>
    <cellStyle name="Note 2 4 2 7 2 2" xfId="6070"/>
    <cellStyle name="Note 2 4 2 7 2 2 2" xfId="14263"/>
    <cellStyle name="Note 2 4 2 7 2 2 2 2" xfId="43045"/>
    <cellStyle name="Note 2 4 2 7 2 2 3" xfId="18469"/>
    <cellStyle name="Note 2 4 2 7 2 2 3 2" xfId="47250"/>
    <cellStyle name="Note 2 4 2 7 2 2 4" xfId="35088"/>
    <cellStyle name="Note 2 4 2 7 2 2 5" xfId="26433"/>
    <cellStyle name="Note 2 4 2 7 2 3" xfId="11387"/>
    <cellStyle name="Note 2 4 2 7 2 3 2" xfId="40402"/>
    <cellStyle name="Note 2 4 2 7 2 4" xfId="31048"/>
    <cellStyle name="Note 2 4 2 7 2 5" xfId="22439"/>
    <cellStyle name="Note 2 4 2 7 3" xfId="2021"/>
    <cellStyle name="Note 2 4 2 7 3 2" xfId="6071"/>
    <cellStyle name="Note 2 4 2 7 3 2 2" xfId="14264"/>
    <cellStyle name="Note 2 4 2 7 3 2 2 2" xfId="43046"/>
    <cellStyle name="Note 2 4 2 7 3 2 3" xfId="18470"/>
    <cellStyle name="Note 2 4 2 7 3 2 3 2" xfId="47251"/>
    <cellStyle name="Note 2 4 2 7 3 2 4" xfId="35089"/>
    <cellStyle name="Note 2 4 2 7 3 2 5" xfId="26434"/>
    <cellStyle name="Note 2 4 2 7 3 3" xfId="11386"/>
    <cellStyle name="Note 2 4 2 7 3 3 2" xfId="40401"/>
    <cellStyle name="Note 2 4 2 7 3 4" xfId="31049"/>
    <cellStyle name="Note 2 4 2 7 3 5" xfId="22440"/>
    <cellStyle name="Note 2 4 2 7 4" xfId="6069"/>
    <cellStyle name="Note 2 4 2 7 4 2" xfId="14262"/>
    <cellStyle name="Note 2 4 2 7 4 2 2" xfId="43044"/>
    <cellStyle name="Note 2 4 2 7 4 3" xfId="18468"/>
    <cellStyle name="Note 2 4 2 7 4 3 2" xfId="47249"/>
    <cellStyle name="Note 2 4 2 7 4 4" xfId="35087"/>
    <cellStyle name="Note 2 4 2 7 4 5" xfId="26432"/>
    <cellStyle name="Note 2 4 2 7 5" xfId="11388"/>
    <cellStyle name="Note 2 4 2 7 5 2" xfId="40403"/>
    <cellStyle name="Note 2 4 2 7 6" xfId="31047"/>
    <cellStyle name="Note 2 4 2 7 7" xfId="22438"/>
    <cellStyle name="Note 2 4 2 8" xfId="2022"/>
    <cellStyle name="Note 2 4 2 8 2" xfId="2023"/>
    <cellStyle name="Note 2 4 2 8 2 2" xfId="6073"/>
    <cellStyle name="Note 2 4 2 8 2 2 2" xfId="14266"/>
    <cellStyle name="Note 2 4 2 8 2 2 2 2" xfId="43048"/>
    <cellStyle name="Note 2 4 2 8 2 2 3" xfId="18472"/>
    <cellStyle name="Note 2 4 2 8 2 2 3 2" xfId="47253"/>
    <cellStyle name="Note 2 4 2 8 2 2 4" xfId="35091"/>
    <cellStyle name="Note 2 4 2 8 2 2 5" xfId="26436"/>
    <cellStyle name="Note 2 4 2 8 2 3" xfId="11384"/>
    <cellStyle name="Note 2 4 2 8 2 3 2" xfId="40399"/>
    <cellStyle name="Note 2 4 2 8 2 4" xfId="31051"/>
    <cellStyle name="Note 2 4 2 8 2 5" xfId="22442"/>
    <cellStyle name="Note 2 4 2 8 3" xfId="2024"/>
    <cellStyle name="Note 2 4 2 8 3 2" xfId="6074"/>
    <cellStyle name="Note 2 4 2 8 3 2 2" xfId="14267"/>
    <cellStyle name="Note 2 4 2 8 3 2 2 2" xfId="43049"/>
    <cellStyle name="Note 2 4 2 8 3 2 3" xfId="18473"/>
    <cellStyle name="Note 2 4 2 8 3 2 3 2" xfId="47254"/>
    <cellStyle name="Note 2 4 2 8 3 2 4" xfId="35092"/>
    <cellStyle name="Note 2 4 2 8 3 2 5" xfId="26437"/>
    <cellStyle name="Note 2 4 2 8 3 3" xfId="11383"/>
    <cellStyle name="Note 2 4 2 8 3 3 2" xfId="40398"/>
    <cellStyle name="Note 2 4 2 8 3 4" xfId="31052"/>
    <cellStyle name="Note 2 4 2 8 3 5" xfId="22443"/>
    <cellStyle name="Note 2 4 2 8 4" xfId="6072"/>
    <cellStyle name="Note 2 4 2 8 4 2" xfId="14265"/>
    <cellStyle name="Note 2 4 2 8 4 2 2" xfId="43047"/>
    <cellStyle name="Note 2 4 2 8 4 3" xfId="18471"/>
    <cellStyle name="Note 2 4 2 8 4 3 2" xfId="47252"/>
    <cellStyle name="Note 2 4 2 8 4 4" xfId="35090"/>
    <cellStyle name="Note 2 4 2 8 4 5" xfId="26435"/>
    <cellStyle name="Note 2 4 2 8 5" xfId="11385"/>
    <cellStyle name="Note 2 4 2 8 5 2" xfId="40400"/>
    <cellStyle name="Note 2 4 2 8 6" xfId="31050"/>
    <cellStyle name="Note 2 4 2 8 7" xfId="22441"/>
    <cellStyle name="Note 2 4 2 9" xfId="2025"/>
    <cellStyle name="Note 2 4 2 9 2" xfId="6075"/>
    <cellStyle name="Note 2 4 2 9 2 2" xfId="14268"/>
    <cellStyle name="Note 2 4 2 9 2 2 2" xfId="43050"/>
    <cellStyle name="Note 2 4 2 9 2 3" xfId="18474"/>
    <cellStyle name="Note 2 4 2 9 2 3 2" xfId="47255"/>
    <cellStyle name="Note 2 4 2 9 2 4" xfId="35093"/>
    <cellStyle name="Note 2 4 2 9 2 5" xfId="26438"/>
    <cellStyle name="Note 2 4 2 9 3" xfId="11382"/>
    <cellStyle name="Note 2 4 2 9 3 2" xfId="40397"/>
    <cellStyle name="Note 2 4 2 9 4" xfId="31053"/>
    <cellStyle name="Note 2 4 2 9 5" xfId="22444"/>
    <cellStyle name="Note 2 4 3" xfId="361"/>
    <cellStyle name="Note 2 4 3 10" xfId="8858"/>
    <cellStyle name="Note 2 4 3 10 2" xfId="17051"/>
    <cellStyle name="Note 2 4 3 10 2 2" xfId="45833"/>
    <cellStyle name="Note 2 4 3 10 3" xfId="21257"/>
    <cellStyle name="Note 2 4 3 10 3 2" xfId="50038"/>
    <cellStyle name="Note 2 4 3 10 4" xfId="37876"/>
    <cellStyle name="Note 2 4 3 10 5" xfId="29221"/>
    <cellStyle name="Note 2 4 3 11" xfId="6076"/>
    <cellStyle name="Note 2 4 3 11 2" xfId="14269"/>
    <cellStyle name="Note 2 4 3 11 2 2" xfId="43051"/>
    <cellStyle name="Note 2 4 3 11 3" xfId="18475"/>
    <cellStyle name="Note 2 4 3 11 3 2" xfId="47256"/>
    <cellStyle name="Note 2 4 3 11 4" xfId="35094"/>
    <cellStyle name="Note 2 4 3 11 5" xfId="26439"/>
    <cellStyle name="Note 2 4 3 12" xfId="2026"/>
    <cellStyle name="Note 2 4 3 12 2" xfId="31054"/>
    <cellStyle name="Note 2 4 3 13" xfId="11381"/>
    <cellStyle name="Note 2 4 3 13 2" xfId="40396"/>
    <cellStyle name="Note 2 4 3 14" xfId="29427"/>
    <cellStyle name="Note 2 4 3 15" xfId="22445"/>
    <cellStyle name="Note 2 4 3 2" xfId="2027"/>
    <cellStyle name="Note 2 4 3 2 2" xfId="2028"/>
    <cellStyle name="Note 2 4 3 2 2 2" xfId="6078"/>
    <cellStyle name="Note 2 4 3 2 2 2 2" xfId="14271"/>
    <cellStyle name="Note 2 4 3 2 2 2 2 2" xfId="43053"/>
    <cellStyle name="Note 2 4 3 2 2 2 3" xfId="18477"/>
    <cellStyle name="Note 2 4 3 2 2 2 3 2" xfId="47258"/>
    <cellStyle name="Note 2 4 3 2 2 2 4" xfId="35096"/>
    <cellStyle name="Note 2 4 3 2 2 2 5" xfId="26441"/>
    <cellStyle name="Note 2 4 3 2 2 3" xfId="11379"/>
    <cellStyle name="Note 2 4 3 2 2 3 2" xfId="40394"/>
    <cellStyle name="Note 2 4 3 2 2 4" xfId="31056"/>
    <cellStyle name="Note 2 4 3 2 2 5" xfId="22447"/>
    <cellStyle name="Note 2 4 3 2 3" xfId="2029"/>
    <cellStyle name="Note 2 4 3 2 3 2" xfId="6079"/>
    <cellStyle name="Note 2 4 3 2 3 2 2" xfId="14272"/>
    <cellStyle name="Note 2 4 3 2 3 2 2 2" xfId="43054"/>
    <cellStyle name="Note 2 4 3 2 3 2 3" xfId="18478"/>
    <cellStyle name="Note 2 4 3 2 3 2 3 2" xfId="47259"/>
    <cellStyle name="Note 2 4 3 2 3 2 4" xfId="35097"/>
    <cellStyle name="Note 2 4 3 2 3 2 5" xfId="26442"/>
    <cellStyle name="Note 2 4 3 2 3 3" xfId="11378"/>
    <cellStyle name="Note 2 4 3 2 3 3 2" xfId="40393"/>
    <cellStyle name="Note 2 4 3 2 3 4" xfId="31057"/>
    <cellStyle name="Note 2 4 3 2 3 5" xfId="22448"/>
    <cellStyle name="Note 2 4 3 2 4" xfId="6077"/>
    <cellStyle name="Note 2 4 3 2 4 2" xfId="14270"/>
    <cellStyle name="Note 2 4 3 2 4 2 2" xfId="43052"/>
    <cellStyle name="Note 2 4 3 2 4 3" xfId="18476"/>
    <cellStyle name="Note 2 4 3 2 4 3 2" xfId="47257"/>
    <cellStyle name="Note 2 4 3 2 4 4" xfId="35095"/>
    <cellStyle name="Note 2 4 3 2 4 5" xfId="26440"/>
    <cellStyle name="Note 2 4 3 2 5" xfId="11380"/>
    <cellStyle name="Note 2 4 3 2 5 2" xfId="40395"/>
    <cellStyle name="Note 2 4 3 2 6" xfId="31055"/>
    <cellStyle name="Note 2 4 3 2 7" xfId="22446"/>
    <cellStyle name="Note 2 4 3 3" xfId="2030"/>
    <cellStyle name="Note 2 4 3 3 2" xfId="2031"/>
    <cellStyle name="Note 2 4 3 3 2 2" xfId="6081"/>
    <cellStyle name="Note 2 4 3 3 2 2 2" xfId="14274"/>
    <cellStyle name="Note 2 4 3 3 2 2 2 2" xfId="43056"/>
    <cellStyle name="Note 2 4 3 3 2 2 3" xfId="18480"/>
    <cellStyle name="Note 2 4 3 3 2 2 3 2" xfId="47261"/>
    <cellStyle name="Note 2 4 3 3 2 2 4" xfId="35099"/>
    <cellStyle name="Note 2 4 3 3 2 2 5" xfId="26444"/>
    <cellStyle name="Note 2 4 3 3 2 3" xfId="11376"/>
    <cellStyle name="Note 2 4 3 3 2 3 2" xfId="40391"/>
    <cellStyle name="Note 2 4 3 3 2 4" xfId="31059"/>
    <cellStyle name="Note 2 4 3 3 2 5" xfId="22450"/>
    <cellStyle name="Note 2 4 3 3 3" xfId="2032"/>
    <cellStyle name="Note 2 4 3 3 3 2" xfId="6082"/>
    <cellStyle name="Note 2 4 3 3 3 2 2" xfId="14275"/>
    <cellStyle name="Note 2 4 3 3 3 2 2 2" xfId="43057"/>
    <cellStyle name="Note 2 4 3 3 3 2 3" xfId="18481"/>
    <cellStyle name="Note 2 4 3 3 3 2 3 2" xfId="47262"/>
    <cellStyle name="Note 2 4 3 3 3 2 4" xfId="35100"/>
    <cellStyle name="Note 2 4 3 3 3 2 5" xfId="26445"/>
    <cellStyle name="Note 2 4 3 3 3 3" xfId="11375"/>
    <cellStyle name="Note 2 4 3 3 3 3 2" xfId="40390"/>
    <cellStyle name="Note 2 4 3 3 3 4" xfId="31060"/>
    <cellStyle name="Note 2 4 3 3 3 5" xfId="22451"/>
    <cellStyle name="Note 2 4 3 3 4" xfId="2033"/>
    <cellStyle name="Note 2 4 3 3 4 2" xfId="6083"/>
    <cellStyle name="Note 2 4 3 3 4 2 2" xfId="14276"/>
    <cellStyle name="Note 2 4 3 3 4 2 2 2" xfId="43058"/>
    <cellStyle name="Note 2 4 3 3 4 2 3" xfId="18482"/>
    <cellStyle name="Note 2 4 3 3 4 2 3 2" xfId="47263"/>
    <cellStyle name="Note 2 4 3 3 4 2 4" xfId="35101"/>
    <cellStyle name="Note 2 4 3 3 4 2 5" xfId="26446"/>
    <cellStyle name="Note 2 4 3 3 4 3" xfId="11374"/>
    <cellStyle name="Note 2 4 3 3 4 3 2" xfId="40389"/>
    <cellStyle name="Note 2 4 3 3 4 4" xfId="31061"/>
    <cellStyle name="Note 2 4 3 3 4 5" xfId="22452"/>
    <cellStyle name="Note 2 4 3 3 5" xfId="6080"/>
    <cellStyle name="Note 2 4 3 3 5 2" xfId="14273"/>
    <cellStyle name="Note 2 4 3 3 5 2 2" xfId="43055"/>
    <cellStyle name="Note 2 4 3 3 5 3" xfId="18479"/>
    <cellStyle name="Note 2 4 3 3 5 3 2" xfId="47260"/>
    <cellStyle name="Note 2 4 3 3 5 4" xfId="35098"/>
    <cellStyle name="Note 2 4 3 3 5 5" xfId="26443"/>
    <cellStyle name="Note 2 4 3 3 6" xfId="11377"/>
    <cellStyle name="Note 2 4 3 3 6 2" xfId="40392"/>
    <cellStyle name="Note 2 4 3 3 7" xfId="31058"/>
    <cellStyle name="Note 2 4 3 3 8" xfId="22449"/>
    <cellStyle name="Note 2 4 3 4" xfId="2034"/>
    <cellStyle name="Note 2 4 3 4 2" xfId="2035"/>
    <cellStyle name="Note 2 4 3 4 2 2" xfId="6085"/>
    <cellStyle name="Note 2 4 3 4 2 2 2" xfId="14278"/>
    <cellStyle name="Note 2 4 3 4 2 2 2 2" xfId="43060"/>
    <cellStyle name="Note 2 4 3 4 2 2 3" xfId="18484"/>
    <cellStyle name="Note 2 4 3 4 2 2 3 2" xfId="47265"/>
    <cellStyle name="Note 2 4 3 4 2 2 4" xfId="35103"/>
    <cellStyle name="Note 2 4 3 4 2 2 5" xfId="26448"/>
    <cellStyle name="Note 2 4 3 4 2 3" xfId="11372"/>
    <cellStyle name="Note 2 4 3 4 2 3 2" xfId="40387"/>
    <cellStyle name="Note 2 4 3 4 2 4" xfId="31063"/>
    <cellStyle name="Note 2 4 3 4 2 5" xfId="22454"/>
    <cellStyle name="Note 2 4 3 4 3" xfId="2036"/>
    <cellStyle name="Note 2 4 3 4 3 2" xfId="6086"/>
    <cellStyle name="Note 2 4 3 4 3 2 2" xfId="14279"/>
    <cellStyle name="Note 2 4 3 4 3 2 2 2" xfId="43061"/>
    <cellStyle name="Note 2 4 3 4 3 2 3" xfId="18485"/>
    <cellStyle name="Note 2 4 3 4 3 2 3 2" xfId="47266"/>
    <cellStyle name="Note 2 4 3 4 3 2 4" xfId="35104"/>
    <cellStyle name="Note 2 4 3 4 3 2 5" xfId="26449"/>
    <cellStyle name="Note 2 4 3 4 3 3" xfId="11371"/>
    <cellStyle name="Note 2 4 3 4 3 3 2" xfId="40386"/>
    <cellStyle name="Note 2 4 3 4 3 4" xfId="31064"/>
    <cellStyle name="Note 2 4 3 4 3 5" xfId="22455"/>
    <cellStyle name="Note 2 4 3 4 4" xfId="6084"/>
    <cellStyle name="Note 2 4 3 4 4 2" xfId="14277"/>
    <cellStyle name="Note 2 4 3 4 4 2 2" xfId="43059"/>
    <cellStyle name="Note 2 4 3 4 4 3" xfId="18483"/>
    <cellStyle name="Note 2 4 3 4 4 3 2" xfId="47264"/>
    <cellStyle name="Note 2 4 3 4 4 4" xfId="35102"/>
    <cellStyle name="Note 2 4 3 4 4 5" xfId="26447"/>
    <cellStyle name="Note 2 4 3 4 5" xfId="11373"/>
    <cellStyle name="Note 2 4 3 4 5 2" xfId="40388"/>
    <cellStyle name="Note 2 4 3 4 6" xfId="31062"/>
    <cellStyle name="Note 2 4 3 4 7" xfId="22453"/>
    <cellStyle name="Note 2 4 3 5" xfId="2037"/>
    <cellStyle name="Note 2 4 3 5 2" xfId="2038"/>
    <cellStyle name="Note 2 4 3 5 2 2" xfId="6088"/>
    <cellStyle name="Note 2 4 3 5 2 2 2" xfId="14281"/>
    <cellStyle name="Note 2 4 3 5 2 2 2 2" xfId="43063"/>
    <cellStyle name="Note 2 4 3 5 2 2 3" xfId="18487"/>
    <cellStyle name="Note 2 4 3 5 2 2 3 2" xfId="47268"/>
    <cellStyle name="Note 2 4 3 5 2 2 4" xfId="35106"/>
    <cellStyle name="Note 2 4 3 5 2 2 5" xfId="26451"/>
    <cellStyle name="Note 2 4 3 5 2 3" xfId="11369"/>
    <cellStyle name="Note 2 4 3 5 2 3 2" xfId="40384"/>
    <cellStyle name="Note 2 4 3 5 2 4" xfId="31066"/>
    <cellStyle name="Note 2 4 3 5 2 5" xfId="22457"/>
    <cellStyle name="Note 2 4 3 5 3" xfId="2039"/>
    <cellStyle name="Note 2 4 3 5 3 2" xfId="6089"/>
    <cellStyle name="Note 2 4 3 5 3 2 2" xfId="14282"/>
    <cellStyle name="Note 2 4 3 5 3 2 2 2" xfId="43064"/>
    <cellStyle name="Note 2 4 3 5 3 2 3" xfId="18488"/>
    <cellStyle name="Note 2 4 3 5 3 2 3 2" xfId="47269"/>
    <cellStyle name="Note 2 4 3 5 3 2 4" xfId="35107"/>
    <cellStyle name="Note 2 4 3 5 3 2 5" xfId="26452"/>
    <cellStyle name="Note 2 4 3 5 3 3" xfId="11368"/>
    <cellStyle name="Note 2 4 3 5 3 3 2" xfId="40383"/>
    <cellStyle name="Note 2 4 3 5 3 4" xfId="31067"/>
    <cellStyle name="Note 2 4 3 5 3 5" xfId="22458"/>
    <cellStyle name="Note 2 4 3 5 4" xfId="6087"/>
    <cellStyle name="Note 2 4 3 5 4 2" xfId="14280"/>
    <cellStyle name="Note 2 4 3 5 4 2 2" xfId="43062"/>
    <cellStyle name="Note 2 4 3 5 4 3" xfId="18486"/>
    <cellStyle name="Note 2 4 3 5 4 3 2" xfId="47267"/>
    <cellStyle name="Note 2 4 3 5 4 4" xfId="35105"/>
    <cellStyle name="Note 2 4 3 5 4 5" xfId="26450"/>
    <cellStyle name="Note 2 4 3 5 5" xfId="11370"/>
    <cellStyle name="Note 2 4 3 5 5 2" xfId="40385"/>
    <cellStyle name="Note 2 4 3 5 6" xfId="31065"/>
    <cellStyle name="Note 2 4 3 5 7" xfId="22456"/>
    <cellStyle name="Note 2 4 3 6" xfId="2040"/>
    <cellStyle name="Note 2 4 3 6 2" xfId="2041"/>
    <cellStyle name="Note 2 4 3 6 2 2" xfId="6091"/>
    <cellStyle name="Note 2 4 3 6 2 2 2" xfId="14284"/>
    <cellStyle name="Note 2 4 3 6 2 2 2 2" xfId="43066"/>
    <cellStyle name="Note 2 4 3 6 2 2 3" xfId="18490"/>
    <cellStyle name="Note 2 4 3 6 2 2 3 2" xfId="47271"/>
    <cellStyle name="Note 2 4 3 6 2 2 4" xfId="35109"/>
    <cellStyle name="Note 2 4 3 6 2 2 5" xfId="26454"/>
    <cellStyle name="Note 2 4 3 6 2 3" xfId="11366"/>
    <cellStyle name="Note 2 4 3 6 2 3 2" xfId="40381"/>
    <cellStyle name="Note 2 4 3 6 2 4" xfId="31069"/>
    <cellStyle name="Note 2 4 3 6 2 5" xfId="22460"/>
    <cellStyle name="Note 2 4 3 6 3" xfId="2042"/>
    <cellStyle name="Note 2 4 3 6 3 2" xfId="6092"/>
    <cellStyle name="Note 2 4 3 6 3 2 2" xfId="14285"/>
    <cellStyle name="Note 2 4 3 6 3 2 2 2" xfId="43067"/>
    <cellStyle name="Note 2 4 3 6 3 2 3" xfId="18491"/>
    <cellStyle name="Note 2 4 3 6 3 2 3 2" xfId="47272"/>
    <cellStyle name="Note 2 4 3 6 3 2 4" xfId="35110"/>
    <cellStyle name="Note 2 4 3 6 3 2 5" xfId="26455"/>
    <cellStyle name="Note 2 4 3 6 3 3" xfId="11365"/>
    <cellStyle name="Note 2 4 3 6 3 3 2" xfId="40380"/>
    <cellStyle name="Note 2 4 3 6 3 4" xfId="31070"/>
    <cellStyle name="Note 2 4 3 6 3 5" xfId="22461"/>
    <cellStyle name="Note 2 4 3 6 4" xfId="6090"/>
    <cellStyle name="Note 2 4 3 6 4 2" xfId="14283"/>
    <cellStyle name="Note 2 4 3 6 4 2 2" xfId="43065"/>
    <cellStyle name="Note 2 4 3 6 4 3" xfId="18489"/>
    <cellStyle name="Note 2 4 3 6 4 3 2" xfId="47270"/>
    <cellStyle name="Note 2 4 3 6 4 4" xfId="35108"/>
    <cellStyle name="Note 2 4 3 6 4 5" xfId="26453"/>
    <cellStyle name="Note 2 4 3 6 5" xfId="11367"/>
    <cellStyle name="Note 2 4 3 6 5 2" xfId="40382"/>
    <cellStyle name="Note 2 4 3 6 6" xfId="31068"/>
    <cellStyle name="Note 2 4 3 6 7" xfId="22459"/>
    <cellStyle name="Note 2 4 3 7" xfId="2043"/>
    <cellStyle name="Note 2 4 3 7 2" xfId="6093"/>
    <cellStyle name="Note 2 4 3 7 2 2" xfId="14286"/>
    <cellStyle name="Note 2 4 3 7 2 2 2" xfId="43068"/>
    <cellStyle name="Note 2 4 3 7 2 3" xfId="18492"/>
    <cellStyle name="Note 2 4 3 7 2 3 2" xfId="47273"/>
    <cellStyle name="Note 2 4 3 7 2 4" xfId="35111"/>
    <cellStyle name="Note 2 4 3 7 2 5" xfId="26456"/>
    <cellStyle name="Note 2 4 3 7 3" xfId="11364"/>
    <cellStyle name="Note 2 4 3 7 3 2" xfId="40379"/>
    <cellStyle name="Note 2 4 3 7 4" xfId="31071"/>
    <cellStyle name="Note 2 4 3 7 5" xfId="22462"/>
    <cellStyle name="Note 2 4 3 8" xfId="2044"/>
    <cellStyle name="Note 2 4 3 8 2" xfId="6094"/>
    <cellStyle name="Note 2 4 3 8 2 2" xfId="14287"/>
    <cellStyle name="Note 2 4 3 8 2 2 2" xfId="43069"/>
    <cellStyle name="Note 2 4 3 8 2 3" xfId="18493"/>
    <cellStyle name="Note 2 4 3 8 2 3 2" xfId="47274"/>
    <cellStyle name="Note 2 4 3 8 2 4" xfId="35112"/>
    <cellStyle name="Note 2 4 3 8 2 5" xfId="26457"/>
    <cellStyle name="Note 2 4 3 8 3" xfId="11363"/>
    <cellStyle name="Note 2 4 3 8 3 2" xfId="40378"/>
    <cellStyle name="Note 2 4 3 8 4" xfId="31072"/>
    <cellStyle name="Note 2 4 3 8 5" xfId="22463"/>
    <cellStyle name="Note 2 4 3 9" xfId="2045"/>
    <cellStyle name="Note 2 4 3 9 2" xfId="6095"/>
    <cellStyle name="Note 2 4 3 9 2 2" xfId="14288"/>
    <cellStyle name="Note 2 4 3 9 2 2 2" xfId="43070"/>
    <cellStyle name="Note 2 4 3 9 2 3" xfId="18494"/>
    <cellStyle name="Note 2 4 3 9 2 3 2" xfId="47275"/>
    <cellStyle name="Note 2 4 3 9 2 4" xfId="35113"/>
    <cellStyle name="Note 2 4 3 9 2 5" xfId="26458"/>
    <cellStyle name="Note 2 4 3 9 3" xfId="11362"/>
    <cellStyle name="Note 2 4 3 9 3 2" xfId="40377"/>
    <cellStyle name="Note 2 4 3 9 4" xfId="31073"/>
    <cellStyle name="Note 2 4 3 9 5" xfId="22464"/>
    <cellStyle name="Note 2 4 4" xfId="362"/>
    <cellStyle name="Note 2 4 4 10" xfId="8859"/>
    <cellStyle name="Note 2 4 4 10 2" xfId="17052"/>
    <cellStyle name="Note 2 4 4 10 2 2" xfId="45834"/>
    <cellStyle name="Note 2 4 4 10 3" xfId="21258"/>
    <cellStyle name="Note 2 4 4 10 3 2" xfId="50039"/>
    <cellStyle name="Note 2 4 4 10 4" xfId="37877"/>
    <cellStyle name="Note 2 4 4 10 5" xfId="29222"/>
    <cellStyle name="Note 2 4 4 11" xfId="6096"/>
    <cellStyle name="Note 2 4 4 11 2" xfId="14289"/>
    <cellStyle name="Note 2 4 4 11 2 2" xfId="43071"/>
    <cellStyle name="Note 2 4 4 11 3" xfId="18495"/>
    <cellStyle name="Note 2 4 4 11 3 2" xfId="47276"/>
    <cellStyle name="Note 2 4 4 11 4" xfId="35114"/>
    <cellStyle name="Note 2 4 4 11 5" xfId="26459"/>
    <cellStyle name="Note 2 4 4 12" xfId="2046"/>
    <cellStyle name="Note 2 4 4 12 2" xfId="31074"/>
    <cellStyle name="Note 2 4 4 13" xfId="11361"/>
    <cellStyle name="Note 2 4 4 13 2" xfId="40376"/>
    <cellStyle name="Note 2 4 4 14" xfId="29428"/>
    <cellStyle name="Note 2 4 4 15" xfId="22465"/>
    <cellStyle name="Note 2 4 4 2" xfId="2047"/>
    <cellStyle name="Note 2 4 4 2 2" xfId="2048"/>
    <cellStyle name="Note 2 4 4 2 2 2" xfId="6098"/>
    <cellStyle name="Note 2 4 4 2 2 2 2" xfId="14291"/>
    <cellStyle name="Note 2 4 4 2 2 2 2 2" xfId="43073"/>
    <cellStyle name="Note 2 4 4 2 2 2 3" xfId="18497"/>
    <cellStyle name="Note 2 4 4 2 2 2 3 2" xfId="47278"/>
    <cellStyle name="Note 2 4 4 2 2 2 4" xfId="35116"/>
    <cellStyle name="Note 2 4 4 2 2 2 5" xfId="26461"/>
    <cellStyle name="Note 2 4 4 2 2 3" xfId="11359"/>
    <cellStyle name="Note 2 4 4 2 2 3 2" xfId="40374"/>
    <cellStyle name="Note 2 4 4 2 2 4" xfId="31076"/>
    <cellStyle name="Note 2 4 4 2 2 5" xfId="22467"/>
    <cellStyle name="Note 2 4 4 2 3" xfId="2049"/>
    <cellStyle name="Note 2 4 4 2 3 2" xfId="6099"/>
    <cellStyle name="Note 2 4 4 2 3 2 2" xfId="14292"/>
    <cellStyle name="Note 2 4 4 2 3 2 2 2" xfId="43074"/>
    <cellStyle name="Note 2 4 4 2 3 2 3" xfId="18498"/>
    <cellStyle name="Note 2 4 4 2 3 2 3 2" xfId="47279"/>
    <cellStyle name="Note 2 4 4 2 3 2 4" xfId="35117"/>
    <cellStyle name="Note 2 4 4 2 3 2 5" xfId="26462"/>
    <cellStyle name="Note 2 4 4 2 3 3" xfId="11358"/>
    <cellStyle name="Note 2 4 4 2 3 3 2" xfId="40373"/>
    <cellStyle name="Note 2 4 4 2 3 4" xfId="31077"/>
    <cellStyle name="Note 2 4 4 2 3 5" xfId="22468"/>
    <cellStyle name="Note 2 4 4 2 4" xfId="6097"/>
    <cellStyle name="Note 2 4 4 2 4 2" xfId="14290"/>
    <cellStyle name="Note 2 4 4 2 4 2 2" xfId="43072"/>
    <cellStyle name="Note 2 4 4 2 4 3" xfId="18496"/>
    <cellStyle name="Note 2 4 4 2 4 3 2" xfId="47277"/>
    <cellStyle name="Note 2 4 4 2 4 4" xfId="35115"/>
    <cellStyle name="Note 2 4 4 2 4 5" xfId="26460"/>
    <cellStyle name="Note 2 4 4 2 5" xfId="11360"/>
    <cellStyle name="Note 2 4 4 2 5 2" xfId="40375"/>
    <cellStyle name="Note 2 4 4 2 6" xfId="31075"/>
    <cellStyle name="Note 2 4 4 2 7" xfId="22466"/>
    <cellStyle name="Note 2 4 4 3" xfId="2050"/>
    <cellStyle name="Note 2 4 4 3 2" xfId="2051"/>
    <cellStyle name="Note 2 4 4 3 2 2" xfId="6101"/>
    <cellStyle name="Note 2 4 4 3 2 2 2" xfId="14294"/>
    <cellStyle name="Note 2 4 4 3 2 2 2 2" xfId="43076"/>
    <cellStyle name="Note 2 4 4 3 2 2 3" xfId="18500"/>
    <cellStyle name="Note 2 4 4 3 2 2 3 2" xfId="47281"/>
    <cellStyle name="Note 2 4 4 3 2 2 4" xfId="35119"/>
    <cellStyle name="Note 2 4 4 3 2 2 5" xfId="26464"/>
    <cellStyle name="Note 2 4 4 3 2 3" xfId="11356"/>
    <cellStyle name="Note 2 4 4 3 2 3 2" xfId="40371"/>
    <cellStyle name="Note 2 4 4 3 2 4" xfId="31079"/>
    <cellStyle name="Note 2 4 4 3 2 5" xfId="22470"/>
    <cellStyle name="Note 2 4 4 3 3" xfId="2052"/>
    <cellStyle name="Note 2 4 4 3 3 2" xfId="6102"/>
    <cellStyle name="Note 2 4 4 3 3 2 2" xfId="14295"/>
    <cellStyle name="Note 2 4 4 3 3 2 2 2" xfId="43077"/>
    <cellStyle name="Note 2 4 4 3 3 2 3" xfId="18501"/>
    <cellStyle name="Note 2 4 4 3 3 2 3 2" xfId="47282"/>
    <cellStyle name="Note 2 4 4 3 3 2 4" xfId="35120"/>
    <cellStyle name="Note 2 4 4 3 3 2 5" xfId="26465"/>
    <cellStyle name="Note 2 4 4 3 3 3" xfId="11355"/>
    <cellStyle name="Note 2 4 4 3 3 3 2" xfId="40370"/>
    <cellStyle name="Note 2 4 4 3 3 4" xfId="31080"/>
    <cellStyle name="Note 2 4 4 3 3 5" xfId="22471"/>
    <cellStyle name="Note 2 4 4 3 4" xfId="2053"/>
    <cellStyle name="Note 2 4 4 3 4 2" xfId="6103"/>
    <cellStyle name="Note 2 4 4 3 4 2 2" xfId="14296"/>
    <cellStyle name="Note 2 4 4 3 4 2 2 2" xfId="43078"/>
    <cellStyle name="Note 2 4 4 3 4 2 3" xfId="18502"/>
    <cellStyle name="Note 2 4 4 3 4 2 3 2" xfId="47283"/>
    <cellStyle name="Note 2 4 4 3 4 2 4" xfId="35121"/>
    <cellStyle name="Note 2 4 4 3 4 2 5" xfId="26466"/>
    <cellStyle name="Note 2 4 4 3 4 3" xfId="11354"/>
    <cellStyle name="Note 2 4 4 3 4 3 2" xfId="40369"/>
    <cellStyle name="Note 2 4 4 3 4 4" xfId="31081"/>
    <cellStyle name="Note 2 4 4 3 4 5" xfId="22472"/>
    <cellStyle name="Note 2 4 4 3 5" xfId="6100"/>
    <cellStyle name="Note 2 4 4 3 5 2" xfId="14293"/>
    <cellStyle name="Note 2 4 4 3 5 2 2" xfId="43075"/>
    <cellStyle name="Note 2 4 4 3 5 3" xfId="18499"/>
    <cellStyle name="Note 2 4 4 3 5 3 2" xfId="47280"/>
    <cellStyle name="Note 2 4 4 3 5 4" xfId="35118"/>
    <cellStyle name="Note 2 4 4 3 5 5" xfId="26463"/>
    <cellStyle name="Note 2 4 4 3 6" xfId="11357"/>
    <cellStyle name="Note 2 4 4 3 6 2" xfId="40372"/>
    <cellStyle name="Note 2 4 4 3 7" xfId="31078"/>
    <cellStyle name="Note 2 4 4 3 8" xfId="22469"/>
    <cellStyle name="Note 2 4 4 4" xfId="2054"/>
    <cellStyle name="Note 2 4 4 4 2" xfId="2055"/>
    <cellStyle name="Note 2 4 4 4 2 2" xfId="6105"/>
    <cellStyle name="Note 2 4 4 4 2 2 2" xfId="14298"/>
    <cellStyle name="Note 2 4 4 4 2 2 2 2" xfId="43080"/>
    <cellStyle name="Note 2 4 4 4 2 2 3" xfId="18504"/>
    <cellStyle name="Note 2 4 4 4 2 2 3 2" xfId="47285"/>
    <cellStyle name="Note 2 4 4 4 2 2 4" xfId="35123"/>
    <cellStyle name="Note 2 4 4 4 2 2 5" xfId="26468"/>
    <cellStyle name="Note 2 4 4 4 2 3" xfId="11352"/>
    <cellStyle name="Note 2 4 4 4 2 3 2" xfId="40367"/>
    <cellStyle name="Note 2 4 4 4 2 4" xfId="31083"/>
    <cellStyle name="Note 2 4 4 4 2 5" xfId="22474"/>
    <cellStyle name="Note 2 4 4 4 3" xfId="2056"/>
    <cellStyle name="Note 2 4 4 4 3 2" xfId="6106"/>
    <cellStyle name="Note 2 4 4 4 3 2 2" xfId="14299"/>
    <cellStyle name="Note 2 4 4 4 3 2 2 2" xfId="43081"/>
    <cellStyle name="Note 2 4 4 4 3 2 3" xfId="18505"/>
    <cellStyle name="Note 2 4 4 4 3 2 3 2" xfId="47286"/>
    <cellStyle name="Note 2 4 4 4 3 2 4" xfId="35124"/>
    <cellStyle name="Note 2 4 4 4 3 2 5" xfId="26469"/>
    <cellStyle name="Note 2 4 4 4 3 3" xfId="11351"/>
    <cellStyle name="Note 2 4 4 4 3 3 2" xfId="40366"/>
    <cellStyle name="Note 2 4 4 4 3 4" xfId="31084"/>
    <cellStyle name="Note 2 4 4 4 3 5" xfId="22475"/>
    <cellStyle name="Note 2 4 4 4 4" xfId="6104"/>
    <cellStyle name="Note 2 4 4 4 4 2" xfId="14297"/>
    <cellStyle name="Note 2 4 4 4 4 2 2" xfId="43079"/>
    <cellStyle name="Note 2 4 4 4 4 3" xfId="18503"/>
    <cellStyle name="Note 2 4 4 4 4 3 2" xfId="47284"/>
    <cellStyle name="Note 2 4 4 4 4 4" xfId="35122"/>
    <cellStyle name="Note 2 4 4 4 4 5" xfId="26467"/>
    <cellStyle name="Note 2 4 4 4 5" xfId="11353"/>
    <cellStyle name="Note 2 4 4 4 5 2" xfId="40368"/>
    <cellStyle name="Note 2 4 4 4 6" xfId="31082"/>
    <cellStyle name="Note 2 4 4 4 7" xfId="22473"/>
    <cellStyle name="Note 2 4 4 5" xfId="2057"/>
    <cellStyle name="Note 2 4 4 5 2" xfId="2058"/>
    <cellStyle name="Note 2 4 4 5 2 2" xfId="6108"/>
    <cellStyle name="Note 2 4 4 5 2 2 2" xfId="14301"/>
    <cellStyle name="Note 2 4 4 5 2 2 2 2" xfId="43083"/>
    <cellStyle name="Note 2 4 4 5 2 2 3" xfId="18507"/>
    <cellStyle name="Note 2 4 4 5 2 2 3 2" xfId="47288"/>
    <cellStyle name="Note 2 4 4 5 2 2 4" xfId="35126"/>
    <cellStyle name="Note 2 4 4 5 2 2 5" xfId="26471"/>
    <cellStyle name="Note 2 4 4 5 2 3" xfId="11349"/>
    <cellStyle name="Note 2 4 4 5 2 3 2" xfId="40364"/>
    <cellStyle name="Note 2 4 4 5 2 4" xfId="31086"/>
    <cellStyle name="Note 2 4 4 5 2 5" xfId="22477"/>
    <cellStyle name="Note 2 4 4 5 3" xfId="2059"/>
    <cellStyle name="Note 2 4 4 5 3 2" xfId="6109"/>
    <cellStyle name="Note 2 4 4 5 3 2 2" xfId="14302"/>
    <cellStyle name="Note 2 4 4 5 3 2 2 2" xfId="43084"/>
    <cellStyle name="Note 2 4 4 5 3 2 3" xfId="18508"/>
    <cellStyle name="Note 2 4 4 5 3 2 3 2" xfId="47289"/>
    <cellStyle name="Note 2 4 4 5 3 2 4" xfId="35127"/>
    <cellStyle name="Note 2 4 4 5 3 2 5" xfId="26472"/>
    <cellStyle name="Note 2 4 4 5 3 3" xfId="11348"/>
    <cellStyle name="Note 2 4 4 5 3 3 2" xfId="40363"/>
    <cellStyle name="Note 2 4 4 5 3 4" xfId="31087"/>
    <cellStyle name="Note 2 4 4 5 3 5" xfId="22478"/>
    <cellStyle name="Note 2 4 4 5 4" xfId="6107"/>
    <cellStyle name="Note 2 4 4 5 4 2" xfId="14300"/>
    <cellStyle name="Note 2 4 4 5 4 2 2" xfId="43082"/>
    <cellStyle name="Note 2 4 4 5 4 3" xfId="18506"/>
    <cellStyle name="Note 2 4 4 5 4 3 2" xfId="47287"/>
    <cellStyle name="Note 2 4 4 5 4 4" xfId="35125"/>
    <cellStyle name="Note 2 4 4 5 4 5" xfId="26470"/>
    <cellStyle name="Note 2 4 4 5 5" xfId="11350"/>
    <cellStyle name="Note 2 4 4 5 5 2" xfId="40365"/>
    <cellStyle name="Note 2 4 4 5 6" xfId="31085"/>
    <cellStyle name="Note 2 4 4 5 7" xfId="22476"/>
    <cellStyle name="Note 2 4 4 6" xfId="2060"/>
    <cellStyle name="Note 2 4 4 6 2" xfId="2061"/>
    <cellStyle name="Note 2 4 4 6 2 2" xfId="6111"/>
    <cellStyle name="Note 2 4 4 6 2 2 2" xfId="14304"/>
    <cellStyle name="Note 2 4 4 6 2 2 2 2" xfId="43086"/>
    <cellStyle name="Note 2 4 4 6 2 2 3" xfId="18510"/>
    <cellStyle name="Note 2 4 4 6 2 2 3 2" xfId="47291"/>
    <cellStyle name="Note 2 4 4 6 2 2 4" xfId="35129"/>
    <cellStyle name="Note 2 4 4 6 2 2 5" xfId="26474"/>
    <cellStyle name="Note 2 4 4 6 2 3" xfId="11346"/>
    <cellStyle name="Note 2 4 4 6 2 3 2" xfId="40361"/>
    <cellStyle name="Note 2 4 4 6 2 4" xfId="31089"/>
    <cellStyle name="Note 2 4 4 6 2 5" xfId="22480"/>
    <cellStyle name="Note 2 4 4 6 3" xfId="2062"/>
    <cellStyle name="Note 2 4 4 6 3 2" xfId="6112"/>
    <cellStyle name="Note 2 4 4 6 3 2 2" xfId="14305"/>
    <cellStyle name="Note 2 4 4 6 3 2 2 2" xfId="43087"/>
    <cellStyle name="Note 2 4 4 6 3 2 3" xfId="18511"/>
    <cellStyle name="Note 2 4 4 6 3 2 3 2" xfId="47292"/>
    <cellStyle name="Note 2 4 4 6 3 2 4" xfId="35130"/>
    <cellStyle name="Note 2 4 4 6 3 2 5" xfId="26475"/>
    <cellStyle name="Note 2 4 4 6 3 3" xfId="11345"/>
    <cellStyle name="Note 2 4 4 6 3 3 2" xfId="40360"/>
    <cellStyle name="Note 2 4 4 6 3 4" xfId="31090"/>
    <cellStyle name="Note 2 4 4 6 3 5" xfId="22481"/>
    <cellStyle name="Note 2 4 4 6 4" xfId="6110"/>
    <cellStyle name="Note 2 4 4 6 4 2" xfId="14303"/>
    <cellStyle name="Note 2 4 4 6 4 2 2" xfId="43085"/>
    <cellStyle name="Note 2 4 4 6 4 3" xfId="18509"/>
    <cellStyle name="Note 2 4 4 6 4 3 2" xfId="47290"/>
    <cellStyle name="Note 2 4 4 6 4 4" xfId="35128"/>
    <cellStyle name="Note 2 4 4 6 4 5" xfId="26473"/>
    <cellStyle name="Note 2 4 4 6 5" xfId="11347"/>
    <cellStyle name="Note 2 4 4 6 5 2" xfId="40362"/>
    <cellStyle name="Note 2 4 4 6 6" xfId="31088"/>
    <cellStyle name="Note 2 4 4 6 7" xfId="22479"/>
    <cellStyle name="Note 2 4 4 7" xfId="2063"/>
    <cellStyle name="Note 2 4 4 7 2" xfId="6113"/>
    <cellStyle name="Note 2 4 4 7 2 2" xfId="14306"/>
    <cellStyle name="Note 2 4 4 7 2 2 2" xfId="43088"/>
    <cellStyle name="Note 2 4 4 7 2 3" xfId="18512"/>
    <cellStyle name="Note 2 4 4 7 2 3 2" xfId="47293"/>
    <cellStyle name="Note 2 4 4 7 2 4" xfId="35131"/>
    <cellStyle name="Note 2 4 4 7 2 5" xfId="26476"/>
    <cellStyle name="Note 2 4 4 7 3" xfId="11344"/>
    <cellStyle name="Note 2 4 4 7 3 2" xfId="40359"/>
    <cellStyle name="Note 2 4 4 7 4" xfId="31091"/>
    <cellStyle name="Note 2 4 4 7 5" xfId="22482"/>
    <cellStyle name="Note 2 4 4 8" xfId="2064"/>
    <cellStyle name="Note 2 4 4 8 2" xfId="6114"/>
    <cellStyle name="Note 2 4 4 8 2 2" xfId="14307"/>
    <cellStyle name="Note 2 4 4 8 2 2 2" xfId="43089"/>
    <cellStyle name="Note 2 4 4 8 2 3" xfId="18513"/>
    <cellStyle name="Note 2 4 4 8 2 3 2" xfId="47294"/>
    <cellStyle name="Note 2 4 4 8 2 4" xfId="35132"/>
    <cellStyle name="Note 2 4 4 8 2 5" xfId="26477"/>
    <cellStyle name="Note 2 4 4 8 3" xfId="11343"/>
    <cellStyle name="Note 2 4 4 8 3 2" xfId="40358"/>
    <cellStyle name="Note 2 4 4 8 4" xfId="31092"/>
    <cellStyle name="Note 2 4 4 8 5" xfId="22483"/>
    <cellStyle name="Note 2 4 4 9" xfId="2065"/>
    <cellStyle name="Note 2 4 4 9 2" xfId="6115"/>
    <cellStyle name="Note 2 4 4 9 2 2" xfId="14308"/>
    <cellStyle name="Note 2 4 4 9 2 2 2" xfId="43090"/>
    <cellStyle name="Note 2 4 4 9 2 3" xfId="18514"/>
    <cellStyle name="Note 2 4 4 9 2 3 2" xfId="47295"/>
    <cellStyle name="Note 2 4 4 9 2 4" xfId="35133"/>
    <cellStyle name="Note 2 4 4 9 2 5" xfId="26478"/>
    <cellStyle name="Note 2 4 4 9 3" xfId="11342"/>
    <cellStyle name="Note 2 4 4 9 3 2" xfId="40357"/>
    <cellStyle name="Note 2 4 4 9 4" xfId="31093"/>
    <cellStyle name="Note 2 4 4 9 5" xfId="22484"/>
    <cellStyle name="Note 2 4 5" xfId="2066"/>
    <cellStyle name="Note 2 4 5 2" xfId="2067"/>
    <cellStyle name="Note 2 4 5 2 2" xfId="6117"/>
    <cellStyle name="Note 2 4 5 2 2 2" xfId="14310"/>
    <cellStyle name="Note 2 4 5 2 2 2 2" xfId="43092"/>
    <cellStyle name="Note 2 4 5 2 2 3" xfId="18516"/>
    <cellStyle name="Note 2 4 5 2 2 3 2" xfId="47297"/>
    <cellStyle name="Note 2 4 5 2 2 4" xfId="35135"/>
    <cellStyle name="Note 2 4 5 2 2 5" xfId="26480"/>
    <cellStyle name="Note 2 4 5 2 3" xfId="11340"/>
    <cellStyle name="Note 2 4 5 2 3 2" xfId="40355"/>
    <cellStyle name="Note 2 4 5 2 4" xfId="31095"/>
    <cellStyle name="Note 2 4 5 2 5" xfId="22486"/>
    <cellStyle name="Note 2 4 5 3" xfId="2068"/>
    <cellStyle name="Note 2 4 5 3 2" xfId="6118"/>
    <cellStyle name="Note 2 4 5 3 2 2" xfId="14311"/>
    <cellStyle name="Note 2 4 5 3 2 2 2" xfId="43093"/>
    <cellStyle name="Note 2 4 5 3 2 3" xfId="18517"/>
    <cellStyle name="Note 2 4 5 3 2 3 2" xfId="47298"/>
    <cellStyle name="Note 2 4 5 3 2 4" xfId="35136"/>
    <cellStyle name="Note 2 4 5 3 2 5" xfId="26481"/>
    <cellStyle name="Note 2 4 5 3 3" xfId="11339"/>
    <cellStyle name="Note 2 4 5 3 3 2" xfId="40354"/>
    <cellStyle name="Note 2 4 5 3 4" xfId="31096"/>
    <cellStyle name="Note 2 4 5 3 5" xfId="22487"/>
    <cellStyle name="Note 2 4 5 4" xfId="2069"/>
    <cellStyle name="Note 2 4 5 4 2" xfId="6119"/>
    <cellStyle name="Note 2 4 5 4 2 2" xfId="14312"/>
    <cellStyle name="Note 2 4 5 4 2 2 2" xfId="43094"/>
    <cellStyle name="Note 2 4 5 4 2 3" xfId="18518"/>
    <cellStyle name="Note 2 4 5 4 2 3 2" xfId="47299"/>
    <cellStyle name="Note 2 4 5 4 2 4" xfId="35137"/>
    <cellStyle name="Note 2 4 5 4 2 5" xfId="26482"/>
    <cellStyle name="Note 2 4 5 4 3" xfId="11338"/>
    <cellStyle name="Note 2 4 5 4 3 2" xfId="40353"/>
    <cellStyle name="Note 2 4 5 4 4" xfId="31097"/>
    <cellStyle name="Note 2 4 5 4 5" xfId="22488"/>
    <cellStyle name="Note 2 4 5 5" xfId="6116"/>
    <cellStyle name="Note 2 4 5 5 2" xfId="14309"/>
    <cellStyle name="Note 2 4 5 5 2 2" xfId="43091"/>
    <cellStyle name="Note 2 4 5 5 3" xfId="18515"/>
    <cellStyle name="Note 2 4 5 5 3 2" xfId="47296"/>
    <cellStyle name="Note 2 4 5 5 4" xfId="35134"/>
    <cellStyle name="Note 2 4 5 5 5" xfId="26479"/>
    <cellStyle name="Note 2 4 5 6" xfId="11341"/>
    <cellStyle name="Note 2 4 5 6 2" xfId="40356"/>
    <cellStyle name="Note 2 4 5 7" xfId="31094"/>
    <cellStyle name="Note 2 4 5 8" xfId="22485"/>
    <cellStyle name="Note 2 4 6" xfId="2070"/>
    <cellStyle name="Note 2 4 6 2" xfId="2071"/>
    <cellStyle name="Note 2 4 6 2 2" xfId="6121"/>
    <cellStyle name="Note 2 4 6 2 2 2" xfId="14314"/>
    <cellStyle name="Note 2 4 6 2 2 2 2" xfId="43096"/>
    <cellStyle name="Note 2 4 6 2 2 3" xfId="18520"/>
    <cellStyle name="Note 2 4 6 2 2 3 2" xfId="47301"/>
    <cellStyle name="Note 2 4 6 2 2 4" xfId="35139"/>
    <cellStyle name="Note 2 4 6 2 2 5" xfId="26484"/>
    <cellStyle name="Note 2 4 6 2 3" xfId="11336"/>
    <cellStyle name="Note 2 4 6 2 3 2" xfId="40351"/>
    <cellStyle name="Note 2 4 6 2 4" xfId="31099"/>
    <cellStyle name="Note 2 4 6 2 5" xfId="22490"/>
    <cellStyle name="Note 2 4 6 3" xfId="2072"/>
    <cellStyle name="Note 2 4 6 3 2" xfId="6122"/>
    <cellStyle name="Note 2 4 6 3 2 2" xfId="14315"/>
    <cellStyle name="Note 2 4 6 3 2 2 2" xfId="43097"/>
    <cellStyle name="Note 2 4 6 3 2 3" xfId="18521"/>
    <cellStyle name="Note 2 4 6 3 2 3 2" xfId="47302"/>
    <cellStyle name="Note 2 4 6 3 2 4" xfId="35140"/>
    <cellStyle name="Note 2 4 6 3 2 5" xfId="26485"/>
    <cellStyle name="Note 2 4 6 3 3" xfId="11335"/>
    <cellStyle name="Note 2 4 6 3 3 2" xfId="40350"/>
    <cellStyle name="Note 2 4 6 3 4" xfId="31100"/>
    <cellStyle name="Note 2 4 6 3 5" xfId="22491"/>
    <cellStyle name="Note 2 4 6 4" xfId="6120"/>
    <cellStyle name="Note 2 4 6 4 2" xfId="14313"/>
    <cellStyle name="Note 2 4 6 4 2 2" xfId="43095"/>
    <cellStyle name="Note 2 4 6 4 3" xfId="18519"/>
    <cellStyle name="Note 2 4 6 4 3 2" xfId="47300"/>
    <cellStyle name="Note 2 4 6 4 4" xfId="35138"/>
    <cellStyle name="Note 2 4 6 4 5" xfId="26483"/>
    <cellStyle name="Note 2 4 6 5" xfId="11337"/>
    <cellStyle name="Note 2 4 6 5 2" xfId="40352"/>
    <cellStyle name="Note 2 4 6 6" xfId="31098"/>
    <cellStyle name="Note 2 4 6 7" xfId="22489"/>
    <cellStyle name="Note 2 4 7" xfId="2073"/>
    <cellStyle name="Note 2 4 7 2" xfId="2074"/>
    <cellStyle name="Note 2 4 7 2 2" xfId="6124"/>
    <cellStyle name="Note 2 4 7 2 2 2" xfId="14317"/>
    <cellStyle name="Note 2 4 7 2 2 2 2" xfId="43099"/>
    <cellStyle name="Note 2 4 7 2 2 3" xfId="18523"/>
    <cellStyle name="Note 2 4 7 2 2 3 2" xfId="47304"/>
    <cellStyle name="Note 2 4 7 2 2 4" xfId="35142"/>
    <cellStyle name="Note 2 4 7 2 2 5" xfId="26487"/>
    <cellStyle name="Note 2 4 7 2 3" xfId="11333"/>
    <cellStyle name="Note 2 4 7 2 3 2" xfId="40348"/>
    <cellStyle name="Note 2 4 7 2 4" xfId="31102"/>
    <cellStyle name="Note 2 4 7 2 5" xfId="22493"/>
    <cellStyle name="Note 2 4 7 3" xfId="2075"/>
    <cellStyle name="Note 2 4 7 3 2" xfId="6125"/>
    <cellStyle name="Note 2 4 7 3 2 2" xfId="14318"/>
    <cellStyle name="Note 2 4 7 3 2 2 2" xfId="43100"/>
    <cellStyle name="Note 2 4 7 3 2 3" xfId="18524"/>
    <cellStyle name="Note 2 4 7 3 2 3 2" xfId="47305"/>
    <cellStyle name="Note 2 4 7 3 2 4" xfId="35143"/>
    <cellStyle name="Note 2 4 7 3 2 5" xfId="26488"/>
    <cellStyle name="Note 2 4 7 3 3" xfId="11332"/>
    <cellStyle name="Note 2 4 7 3 3 2" xfId="40347"/>
    <cellStyle name="Note 2 4 7 3 4" xfId="31103"/>
    <cellStyle name="Note 2 4 7 3 5" xfId="22494"/>
    <cellStyle name="Note 2 4 7 4" xfId="6123"/>
    <cellStyle name="Note 2 4 7 4 2" xfId="14316"/>
    <cellStyle name="Note 2 4 7 4 2 2" xfId="43098"/>
    <cellStyle name="Note 2 4 7 4 3" xfId="18522"/>
    <cellStyle name="Note 2 4 7 4 3 2" xfId="47303"/>
    <cellStyle name="Note 2 4 7 4 4" xfId="35141"/>
    <cellStyle name="Note 2 4 7 4 5" xfId="26486"/>
    <cellStyle name="Note 2 4 7 5" xfId="11334"/>
    <cellStyle name="Note 2 4 7 5 2" xfId="40349"/>
    <cellStyle name="Note 2 4 7 6" xfId="31101"/>
    <cellStyle name="Note 2 4 7 7" xfId="22492"/>
    <cellStyle name="Note 2 4 8" xfId="2076"/>
    <cellStyle name="Note 2 4 8 2" xfId="2077"/>
    <cellStyle name="Note 2 4 8 2 2" xfId="6127"/>
    <cellStyle name="Note 2 4 8 2 2 2" xfId="14320"/>
    <cellStyle name="Note 2 4 8 2 2 2 2" xfId="43102"/>
    <cellStyle name="Note 2 4 8 2 2 3" xfId="18526"/>
    <cellStyle name="Note 2 4 8 2 2 3 2" xfId="47307"/>
    <cellStyle name="Note 2 4 8 2 2 4" xfId="35145"/>
    <cellStyle name="Note 2 4 8 2 2 5" xfId="26490"/>
    <cellStyle name="Note 2 4 8 2 3" xfId="11330"/>
    <cellStyle name="Note 2 4 8 2 3 2" xfId="40345"/>
    <cellStyle name="Note 2 4 8 2 4" xfId="31105"/>
    <cellStyle name="Note 2 4 8 2 5" xfId="22496"/>
    <cellStyle name="Note 2 4 8 3" xfId="2078"/>
    <cellStyle name="Note 2 4 8 3 2" xfId="6128"/>
    <cellStyle name="Note 2 4 8 3 2 2" xfId="14321"/>
    <cellStyle name="Note 2 4 8 3 2 2 2" xfId="43103"/>
    <cellStyle name="Note 2 4 8 3 2 3" xfId="18527"/>
    <cellStyle name="Note 2 4 8 3 2 3 2" xfId="47308"/>
    <cellStyle name="Note 2 4 8 3 2 4" xfId="35146"/>
    <cellStyle name="Note 2 4 8 3 2 5" xfId="26491"/>
    <cellStyle name="Note 2 4 8 3 3" xfId="11329"/>
    <cellStyle name="Note 2 4 8 3 3 2" xfId="40344"/>
    <cellStyle name="Note 2 4 8 3 4" xfId="31106"/>
    <cellStyle name="Note 2 4 8 3 5" xfId="22497"/>
    <cellStyle name="Note 2 4 8 4" xfId="6126"/>
    <cellStyle name="Note 2 4 8 4 2" xfId="14319"/>
    <cellStyle name="Note 2 4 8 4 2 2" xfId="43101"/>
    <cellStyle name="Note 2 4 8 4 3" xfId="18525"/>
    <cellStyle name="Note 2 4 8 4 3 2" xfId="47306"/>
    <cellStyle name="Note 2 4 8 4 4" xfId="35144"/>
    <cellStyle name="Note 2 4 8 4 5" xfId="26489"/>
    <cellStyle name="Note 2 4 8 5" xfId="11331"/>
    <cellStyle name="Note 2 4 8 5 2" xfId="40346"/>
    <cellStyle name="Note 2 4 8 6" xfId="31104"/>
    <cellStyle name="Note 2 4 8 7" xfId="22495"/>
    <cellStyle name="Note 2 4 9" xfId="2079"/>
    <cellStyle name="Note 2 4 9 2" xfId="2080"/>
    <cellStyle name="Note 2 4 9 2 2" xfId="6130"/>
    <cellStyle name="Note 2 4 9 2 2 2" xfId="14323"/>
    <cellStyle name="Note 2 4 9 2 2 2 2" xfId="43105"/>
    <cellStyle name="Note 2 4 9 2 2 3" xfId="18529"/>
    <cellStyle name="Note 2 4 9 2 2 3 2" xfId="47310"/>
    <cellStyle name="Note 2 4 9 2 2 4" xfId="35148"/>
    <cellStyle name="Note 2 4 9 2 2 5" xfId="26493"/>
    <cellStyle name="Note 2 4 9 2 3" xfId="11327"/>
    <cellStyle name="Note 2 4 9 2 3 2" xfId="40342"/>
    <cellStyle name="Note 2 4 9 2 4" xfId="31108"/>
    <cellStyle name="Note 2 4 9 2 5" xfId="22499"/>
    <cellStyle name="Note 2 4 9 3" xfId="2081"/>
    <cellStyle name="Note 2 4 9 3 2" xfId="6131"/>
    <cellStyle name="Note 2 4 9 3 2 2" xfId="14324"/>
    <cellStyle name="Note 2 4 9 3 2 2 2" xfId="43106"/>
    <cellStyle name="Note 2 4 9 3 2 3" xfId="18530"/>
    <cellStyle name="Note 2 4 9 3 2 3 2" xfId="47311"/>
    <cellStyle name="Note 2 4 9 3 2 4" xfId="35149"/>
    <cellStyle name="Note 2 4 9 3 2 5" xfId="26494"/>
    <cellStyle name="Note 2 4 9 3 3" xfId="11326"/>
    <cellStyle name="Note 2 4 9 3 3 2" xfId="40341"/>
    <cellStyle name="Note 2 4 9 3 4" xfId="31109"/>
    <cellStyle name="Note 2 4 9 3 5" xfId="22500"/>
    <cellStyle name="Note 2 4 9 4" xfId="6129"/>
    <cellStyle name="Note 2 4 9 4 2" xfId="14322"/>
    <cellStyle name="Note 2 4 9 4 2 2" xfId="43104"/>
    <cellStyle name="Note 2 4 9 4 3" xfId="18528"/>
    <cellStyle name="Note 2 4 9 4 3 2" xfId="47309"/>
    <cellStyle name="Note 2 4 9 4 4" xfId="35147"/>
    <cellStyle name="Note 2 4 9 4 5" xfId="26492"/>
    <cellStyle name="Note 2 4 9 5" xfId="11328"/>
    <cellStyle name="Note 2 4 9 5 2" xfId="40343"/>
    <cellStyle name="Note 2 4 9 6" xfId="31107"/>
    <cellStyle name="Note 2 4 9 7" xfId="22498"/>
    <cellStyle name="Note 2 5" xfId="250"/>
    <cellStyle name="Note 2 5 10" xfId="2083"/>
    <cellStyle name="Note 2 5 10 2" xfId="6133"/>
    <cellStyle name="Note 2 5 10 2 2" xfId="14326"/>
    <cellStyle name="Note 2 5 10 2 2 2" xfId="43108"/>
    <cellStyle name="Note 2 5 10 2 3" xfId="18532"/>
    <cellStyle name="Note 2 5 10 2 3 2" xfId="47313"/>
    <cellStyle name="Note 2 5 10 2 4" xfId="35151"/>
    <cellStyle name="Note 2 5 10 2 5" xfId="26496"/>
    <cellStyle name="Note 2 5 10 3" xfId="11324"/>
    <cellStyle name="Note 2 5 10 3 2" xfId="40339"/>
    <cellStyle name="Note 2 5 10 4" xfId="31111"/>
    <cellStyle name="Note 2 5 10 5" xfId="22502"/>
    <cellStyle name="Note 2 5 11" xfId="2084"/>
    <cellStyle name="Note 2 5 11 2" xfId="6134"/>
    <cellStyle name="Note 2 5 11 2 2" xfId="14327"/>
    <cellStyle name="Note 2 5 11 2 2 2" xfId="43109"/>
    <cellStyle name="Note 2 5 11 2 3" xfId="18533"/>
    <cellStyle name="Note 2 5 11 2 3 2" xfId="47314"/>
    <cellStyle name="Note 2 5 11 2 4" xfId="35152"/>
    <cellStyle name="Note 2 5 11 2 5" xfId="26497"/>
    <cellStyle name="Note 2 5 11 3" xfId="11323"/>
    <cellStyle name="Note 2 5 11 3 2" xfId="40338"/>
    <cellStyle name="Note 2 5 11 4" xfId="31112"/>
    <cellStyle name="Note 2 5 11 5" xfId="22503"/>
    <cellStyle name="Note 2 5 12" xfId="8761"/>
    <cellStyle name="Note 2 5 12 2" xfId="16954"/>
    <cellStyle name="Note 2 5 12 2 2" xfId="45736"/>
    <cellStyle name="Note 2 5 12 3" xfId="21160"/>
    <cellStyle name="Note 2 5 12 3 2" xfId="49941"/>
    <cellStyle name="Note 2 5 12 4" xfId="37779"/>
    <cellStyle name="Note 2 5 12 5" xfId="29124"/>
    <cellStyle name="Note 2 5 13" xfId="6132"/>
    <cellStyle name="Note 2 5 13 2" xfId="14325"/>
    <cellStyle name="Note 2 5 13 2 2" xfId="43107"/>
    <cellStyle name="Note 2 5 13 3" xfId="18531"/>
    <cellStyle name="Note 2 5 13 3 2" xfId="47312"/>
    <cellStyle name="Note 2 5 13 4" xfId="35150"/>
    <cellStyle name="Note 2 5 13 5" xfId="26495"/>
    <cellStyle name="Note 2 5 14" xfId="2082"/>
    <cellStyle name="Note 2 5 14 2" xfId="31110"/>
    <cellStyle name="Note 2 5 15" xfId="11325"/>
    <cellStyle name="Note 2 5 15 2" xfId="40340"/>
    <cellStyle name="Note 2 5 16" xfId="29330"/>
    <cellStyle name="Note 2 5 17" xfId="22501"/>
    <cellStyle name="Note 2 5 2" xfId="284"/>
    <cellStyle name="Note 2 5 2 10" xfId="2086"/>
    <cellStyle name="Note 2 5 2 10 2" xfId="6136"/>
    <cellStyle name="Note 2 5 2 10 2 2" xfId="14329"/>
    <cellStyle name="Note 2 5 2 10 2 2 2" xfId="43111"/>
    <cellStyle name="Note 2 5 2 10 2 3" xfId="18535"/>
    <cellStyle name="Note 2 5 2 10 2 3 2" xfId="47316"/>
    <cellStyle name="Note 2 5 2 10 2 4" xfId="35154"/>
    <cellStyle name="Note 2 5 2 10 2 5" xfId="26499"/>
    <cellStyle name="Note 2 5 2 10 3" xfId="11321"/>
    <cellStyle name="Note 2 5 2 10 3 2" xfId="40336"/>
    <cellStyle name="Note 2 5 2 10 4" xfId="31114"/>
    <cellStyle name="Note 2 5 2 10 5" xfId="22505"/>
    <cellStyle name="Note 2 5 2 11" xfId="8792"/>
    <cellStyle name="Note 2 5 2 11 2" xfId="16985"/>
    <cellStyle name="Note 2 5 2 11 2 2" xfId="45767"/>
    <cellStyle name="Note 2 5 2 11 3" xfId="21191"/>
    <cellStyle name="Note 2 5 2 11 3 2" xfId="49972"/>
    <cellStyle name="Note 2 5 2 11 4" xfId="37810"/>
    <cellStyle name="Note 2 5 2 11 5" xfId="29155"/>
    <cellStyle name="Note 2 5 2 12" xfId="6135"/>
    <cellStyle name="Note 2 5 2 12 2" xfId="14328"/>
    <cellStyle name="Note 2 5 2 12 2 2" xfId="43110"/>
    <cellStyle name="Note 2 5 2 12 3" xfId="18534"/>
    <cellStyle name="Note 2 5 2 12 3 2" xfId="47315"/>
    <cellStyle name="Note 2 5 2 12 4" xfId="35153"/>
    <cellStyle name="Note 2 5 2 12 5" xfId="26498"/>
    <cellStyle name="Note 2 5 2 13" xfId="2085"/>
    <cellStyle name="Note 2 5 2 13 2" xfId="31113"/>
    <cellStyle name="Note 2 5 2 14" xfId="11322"/>
    <cellStyle name="Note 2 5 2 14 2" xfId="40337"/>
    <cellStyle name="Note 2 5 2 15" xfId="29361"/>
    <cellStyle name="Note 2 5 2 16" xfId="22504"/>
    <cellStyle name="Note 2 5 2 2" xfId="363"/>
    <cellStyle name="Note 2 5 2 2 10" xfId="8860"/>
    <cellStyle name="Note 2 5 2 2 10 2" xfId="17053"/>
    <cellStyle name="Note 2 5 2 2 10 2 2" xfId="45835"/>
    <cellStyle name="Note 2 5 2 2 10 3" xfId="21259"/>
    <cellStyle name="Note 2 5 2 2 10 3 2" xfId="50040"/>
    <cellStyle name="Note 2 5 2 2 10 4" xfId="37878"/>
    <cellStyle name="Note 2 5 2 2 10 5" xfId="29223"/>
    <cellStyle name="Note 2 5 2 2 11" xfId="6137"/>
    <cellStyle name="Note 2 5 2 2 11 2" xfId="14330"/>
    <cellStyle name="Note 2 5 2 2 11 2 2" xfId="43112"/>
    <cellStyle name="Note 2 5 2 2 11 3" xfId="18536"/>
    <cellStyle name="Note 2 5 2 2 11 3 2" xfId="47317"/>
    <cellStyle name="Note 2 5 2 2 11 4" xfId="35155"/>
    <cellStyle name="Note 2 5 2 2 11 5" xfId="26500"/>
    <cellStyle name="Note 2 5 2 2 12" xfId="2087"/>
    <cellStyle name="Note 2 5 2 2 12 2" xfId="31115"/>
    <cellStyle name="Note 2 5 2 2 13" xfId="11320"/>
    <cellStyle name="Note 2 5 2 2 13 2" xfId="40335"/>
    <cellStyle name="Note 2 5 2 2 14" xfId="29429"/>
    <cellStyle name="Note 2 5 2 2 15" xfId="22506"/>
    <cellStyle name="Note 2 5 2 2 2" xfId="2088"/>
    <cellStyle name="Note 2 5 2 2 2 2" xfId="2089"/>
    <cellStyle name="Note 2 5 2 2 2 2 2" xfId="6139"/>
    <cellStyle name="Note 2 5 2 2 2 2 2 2" xfId="14332"/>
    <cellStyle name="Note 2 5 2 2 2 2 2 2 2" xfId="43114"/>
    <cellStyle name="Note 2 5 2 2 2 2 2 3" xfId="18538"/>
    <cellStyle name="Note 2 5 2 2 2 2 2 3 2" xfId="47319"/>
    <cellStyle name="Note 2 5 2 2 2 2 2 4" xfId="35157"/>
    <cellStyle name="Note 2 5 2 2 2 2 2 5" xfId="26502"/>
    <cellStyle name="Note 2 5 2 2 2 2 3" xfId="11318"/>
    <cellStyle name="Note 2 5 2 2 2 2 3 2" xfId="40333"/>
    <cellStyle name="Note 2 5 2 2 2 2 4" xfId="31117"/>
    <cellStyle name="Note 2 5 2 2 2 2 5" xfId="22508"/>
    <cellStyle name="Note 2 5 2 2 2 3" xfId="2090"/>
    <cellStyle name="Note 2 5 2 2 2 3 2" xfId="6140"/>
    <cellStyle name="Note 2 5 2 2 2 3 2 2" xfId="14333"/>
    <cellStyle name="Note 2 5 2 2 2 3 2 2 2" xfId="43115"/>
    <cellStyle name="Note 2 5 2 2 2 3 2 3" xfId="18539"/>
    <cellStyle name="Note 2 5 2 2 2 3 2 3 2" xfId="47320"/>
    <cellStyle name="Note 2 5 2 2 2 3 2 4" xfId="35158"/>
    <cellStyle name="Note 2 5 2 2 2 3 2 5" xfId="26503"/>
    <cellStyle name="Note 2 5 2 2 2 3 3" xfId="11317"/>
    <cellStyle name="Note 2 5 2 2 2 3 3 2" xfId="40332"/>
    <cellStyle name="Note 2 5 2 2 2 3 4" xfId="31118"/>
    <cellStyle name="Note 2 5 2 2 2 3 5" xfId="22509"/>
    <cellStyle name="Note 2 5 2 2 2 4" xfId="6138"/>
    <cellStyle name="Note 2 5 2 2 2 4 2" xfId="14331"/>
    <cellStyle name="Note 2 5 2 2 2 4 2 2" xfId="43113"/>
    <cellStyle name="Note 2 5 2 2 2 4 3" xfId="18537"/>
    <cellStyle name="Note 2 5 2 2 2 4 3 2" xfId="47318"/>
    <cellStyle name="Note 2 5 2 2 2 4 4" xfId="35156"/>
    <cellStyle name="Note 2 5 2 2 2 4 5" xfId="26501"/>
    <cellStyle name="Note 2 5 2 2 2 5" xfId="11319"/>
    <cellStyle name="Note 2 5 2 2 2 5 2" xfId="40334"/>
    <cellStyle name="Note 2 5 2 2 2 6" xfId="31116"/>
    <cellStyle name="Note 2 5 2 2 2 7" xfId="22507"/>
    <cellStyle name="Note 2 5 2 2 3" xfId="2091"/>
    <cellStyle name="Note 2 5 2 2 3 2" xfId="2092"/>
    <cellStyle name="Note 2 5 2 2 3 2 2" xfId="6142"/>
    <cellStyle name="Note 2 5 2 2 3 2 2 2" xfId="14335"/>
    <cellStyle name="Note 2 5 2 2 3 2 2 2 2" xfId="43117"/>
    <cellStyle name="Note 2 5 2 2 3 2 2 3" xfId="18541"/>
    <cellStyle name="Note 2 5 2 2 3 2 2 3 2" xfId="47322"/>
    <cellStyle name="Note 2 5 2 2 3 2 2 4" xfId="35160"/>
    <cellStyle name="Note 2 5 2 2 3 2 2 5" xfId="26505"/>
    <cellStyle name="Note 2 5 2 2 3 2 3" xfId="11315"/>
    <cellStyle name="Note 2 5 2 2 3 2 3 2" xfId="40330"/>
    <cellStyle name="Note 2 5 2 2 3 2 4" xfId="31120"/>
    <cellStyle name="Note 2 5 2 2 3 2 5" xfId="22511"/>
    <cellStyle name="Note 2 5 2 2 3 3" xfId="2093"/>
    <cellStyle name="Note 2 5 2 2 3 3 2" xfId="6143"/>
    <cellStyle name="Note 2 5 2 2 3 3 2 2" xfId="14336"/>
    <cellStyle name="Note 2 5 2 2 3 3 2 2 2" xfId="43118"/>
    <cellStyle name="Note 2 5 2 2 3 3 2 3" xfId="18542"/>
    <cellStyle name="Note 2 5 2 2 3 3 2 3 2" xfId="47323"/>
    <cellStyle name="Note 2 5 2 2 3 3 2 4" xfId="35161"/>
    <cellStyle name="Note 2 5 2 2 3 3 2 5" xfId="26506"/>
    <cellStyle name="Note 2 5 2 2 3 3 3" xfId="11314"/>
    <cellStyle name="Note 2 5 2 2 3 3 3 2" xfId="40329"/>
    <cellStyle name="Note 2 5 2 2 3 3 4" xfId="31121"/>
    <cellStyle name="Note 2 5 2 2 3 3 5" xfId="22512"/>
    <cellStyle name="Note 2 5 2 2 3 4" xfId="2094"/>
    <cellStyle name="Note 2 5 2 2 3 4 2" xfId="6144"/>
    <cellStyle name="Note 2 5 2 2 3 4 2 2" xfId="14337"/>
    <cellStyle name="Note 2 5 2 2 3 4 2 2 2" xfId="43119"/>
    <cellStyle name="Note 2 5 2 2 3 4 2 3" xfId="18543"/>
    <cellStyle name="Note 2 5 2 2 3 4 2 3 2" xfId="47324"/>
    <cellStyle name="Note 2 5 2 2 3 4 2 4" xfId="35162"/>
    <cellStyle name="Note 2 5 2 2 3 4 2 5" xfId="26507"/>
    <cellStyle name="Note 2 5 2 2 3 4 3" xfId="11313"/>
    <cellStyle name="Note 2 5 2 2 3 4 3 2" xfId="40328"/>
    <cellStyle name="Note 2 5 2 2 3 4 4" xfId="31122"/>
    <cellStyle name="Note 2 5 2 2 3 4 5" xfId="22513"/>
    <cellStyle name="Note 2 5 2 2 3 5" xfId="6141"/>
    <cellStyle name="Note 2 5 2 2 3 5 2" xfId="14334"/>
    <cellStyle name="Note 2 5 2 2 3 5 2 2" xfId="43116"/>
    <cellStyle name="Note 2 5 2 2 3 5 3" xfId="18540"/>
    <cellStyle name="Note 2 5 2 2 3 5 3 2" xfId="47321"/>
    <cellStyle name="Note 2 5 2 2 3 5 4" xfId="35159"/>
    <cellStyle name="Note 2 5 2 2 3 5 5" xfId="26504"/>
    <cellStyle name="Note 2 5 2 2 3 6" xfId="11316"/>
    <cellStyle name="Note 2 5 2 2 3 6 2" xfId="40331"/>
    <cellStyle name="Note 2 5 2 2 3 7" xfId="31119"/>
    <cellStyle name="Note 2 5 2 2 3 8" xfId="22510"/>
    <cellStyle name="Note 2 5 2 2 4" xfId="2095"/>
    <cellStyle name="Note 2 5 2 2 4 2" xfId="2096"/>
    <cellStyle name="Note 2 5 2 2 4 2 2" xfId="6146"/>
    <cellStyle name="Note 2 5 2 2 4 2 2 2" xfId="14339"/>
    <cellStyle name="Note 2 5 2 2 4 2 2 2 2" xfId="43121"/>
    <cellStyle name="Note 2 5 2 2 4 2 2 3" xfId="18545"/>
    <cellStyle name="Note 2 5 2 2 4 2 2 3 2" xfId="47326"/>
    <cellStyle name="Note 2 5 2 2 4 2 2 4" xfId="35164"/>
    <cellStyle name="Note 2 5 2 2 4 2 2 5" xfId="26509"/>
    <cellStyle name="Note 2 5 2 2 4 2 3" xfId="11311"/>
    <cellStyle name="Note 2 5 2 2 4 2 3 2" xfId="40326"/>
    <cellStyle name="Note 2 5 2 2 4 2 4" xfId="31124"/>
    <cellStyle name="Note 2 5 2 2 4 2 5" xfId="22515"/>
    <cellStyle name="Note 2 5 2 2 4 3" xfId="2097"/>
    <cellStyle name="Note 2 5 2 2 4 3 2" xfId="6147"/>
    <cellStyle name="Note 2 5 2 2 4 3 2 2" xfId="14340"/>
    <cellStyle name="Note 2 5 2 2 4 3 2 2 2" xfId="43122"/>
    <cellStyle name="Note 2 5 2 2 4 3 2 3" xfId="18546"/>
    <cellStyle name="Note 2 5 2 2 4 3 2 3 2" xfId="47327"/>
    <cellStyle name="Note 2 5 2 2 4 3 2 4" xfId="35165"/>
    <cellStyle name="Note 2 5 2 2 4 3 2 5" xfId="26510"/>
    <cellStyle name="Note 2 5 2 2 4 3 3" xfId="11310"/>
    <cellStyle name="Note 2 5 2 2 4 3 3 2" xfId="40325"/>
    <cellStyle name="Note 2 5 2 2 4 3 4" xfId="31125"/>
    <cellStyle name="Note 2 5 2 2 4 3 5" xfId="22516"/>
    <cellStyle name="Note 2 5 2 2 4 4" xfId="6145"/>
    <cellStyle name="Note 2 5 2 2 4 4 2" xfId="14338"/>
    <cellStyle name="Note 2 5 2 2 4 4 2 2" xfId="43120"/>
    <cellStyle name="Note 2 5 2 2 4 4 3" xfId="18544"/>
    <cellStyle name="Note 2 5 2 2 4 4 3 2" xfId="47325"/>
    <cellStyle name="Note 2 5 2 2 4 4 4" xfId="35163"/>
    <cellStyle name="Note 2 5 2 2 4 4 5" xfId="26508"/>
    <cellStyle name="Note 2 5 2 2 4 5" xfId="11312"/>
    <cellStyle name="Note 2 5 2 2 4 5 2" xfId="40327"/>
    <cellStyle name="Note 2 5 2 2 4 6" xfId="31123"/>
    <cellStyle name="Note 2 5 2 2 4 7" xfId="22514"/>
    <cellStyle name="Note 2 5 2 2 5" xfId="2098"/>
    <cellStyle name="Note 2 5 2 2 5 2" xfId="2099"/>
    <cellStyle name="Note 2 5 2 2 5 2 2" xfId="6149"/>
    <cellStyle name="Note 2 5 2 2 5 2 2 2" xfId="14342"/>
    <cellStyle name="Note 2 5 2 2 5 2 2 2 2" xfId="43124"/>
    <cellStyle name="Note 2 5 2 2 5 2 2 3" xfId="18548"/>
    <cellStyle name="Note 2 5 2 2 5 2 2 3 2" xfId="47329"/>
    <cellStyle name="Note 2 5 2 2 5 2 2 4" xfId="35167"/>
    <cellStyle name="Note 2 5 2 2 5 2 2 5" xfId="26512"/>
    <cellStyle name="Note 2 5 2 2 5 2 3" xfId="11308"/>
    <cellStyle name="Note 2 5 2 2 5 2 3 2" xfId="40323"/>
    <cellStyle name="Note 2 5 2 2 5 2 4" xfId="31127"/>
    <cellStyle name="Note 2 5 2 2 5 2 5" xfId="22518"/>
    <cellStyle name="Note 2 5 2 2 5 3" xfId="2100"/>
    <cellStyle name="Note 2 5 2 2 5 3 2" xfId="6150"/>
    <cellStyle name="Note 2 5 2 2 5 3 2 2" xfId="14343"/>
    <cellStyle name="Note 2 5 2 2 5 3 2 2 2" xfId="43125"/>
    <cellStyle name="Note 2 5 2 2 5 3 2 3" xfId="18549"/>
    <cellStyle name="Note 2 5 2 2 5 3 2 3 2" xfId="47330"/>
    <cellStyle name="Note 2 5 2 2 5 3 2 4" xfId="35168"/>
    <cellStyle name="Note 2 5 2 2 5 3 2 5" xfId="26513"/>
    <cellStyle name="Note 2 5 2 2 5 3 3" xfId="11307"/>
    <cellStyle name="Note 2 5 2 2 5 3 3 2" xfId="40322"/>
    <cellStyle name="Note 2 5 2 2 5 3 4" xfId="31128"/>
    <cellStyle name="Note 2 5 2 2 5 3 5" xfId="22519"/>
    <cellStyle name="Note 2 5 2 2 5 4" xfId="6148"/>
    <cellStyle name="Note 2 5 2 2 5 4 2" xfId="14341"/>
    <cellStyle name="Note 2 5 2 2 5 4 2 2" xfId="43123"/>
    <cellStyle name="Note 2 5 2 2 5 4 3" xfId="18547"/>
    <cellStyle name="Note 2 5 2 2 5 4 3 2" xfId="47328"/>
    <cellStyle name="Note 2 5 2 2 5 4 4" xfId="35166"/>
    <cellStyle name="Note 2 5 2 2 5 4 5" xfId="26511"/>
    <cellStyle name="Note 2 5 2 2 5 5" xfId="11309"/>
    <cellStyle name="Note 2 5 2 2 5 5 2" xfId="40324"/>
    <cellStyle name="Note 2 5 2 2 5 6" xfId="31126"/>
    <cellStyle name="Note 2 5 2 2 5 7" xfId="22517"/>
    <cellStyle name="Note 2 5 2 2 6" xfId="2101"/>
    <cellStyle name="Note 2 5 2 2 6 2" xfId="2102"/>
    <cellStyle name="Note 2 5 2 2 6 2 2" xfId="6152"/>
    <cellStyle name="Note 2 5 2 2 6 2 2 2" xfId="14345"/>
    <cellStyle name="Note 2 5 2 2 6 2 2 2 2" xfId="43127"/>
    <cellStyle name="Note 2 5 2 2 6 2 2 3" xfId="18551"/>
    <cellStyle name="Note 2 5 2 2 6 2 2 3 2" xfId="47332"/>
    <cellStyle name="Note 2 5 2 2 6 2 2 4" xfId="35170"/>
    <cellStyle name="Note 2 5 2 2 6 2 2 5" xfId="26515"/>
    <cellStyle name="Note 2 5 2 2 6 2 3" xfId="11305"/>
    <cellStyle name="Note 2 5 2 2 6 2 3 2" xfId="40320"/>
    <cellStyle name="Note 2 5 2 2 6 2 4" xfId="31130"/>
    <cellStyle name="Note 2 5 2 2 6 2 5" xfId="22521"/>
    <cellStyle name="Note 2 5 2 2 6 3" xfId="2103"/>
    <cellStyle name="Note 2 5 2 2 6 3 2" xfId="6153"/>
    <cellStyle name="Note 2 5 2 2 6 3 2 2" xfId="14346"/>
    <cellStyle name="Note 2 5 2 2 6 3 2 2 2" xfId="43128"/>
    <cellStyle name="Note 2 5 2 2 6 3 2 3" xfId="18552"/>
    <cellStyle name="Note 2 5 2 2 6 3 2 3 2" xfId="47333"/>
    <cellStyle name="Note 2 5 2 2 6 3 2 4" xfId="35171"/>
    <cellStyle name="Note 2 5 2 2 6 3 2 5" xfId="26516"/>
    <cellStyle name="Note 2 5 2 2 6 3 3" xfId="11304"/>
    <cellStyle name="Note 2 5 2 2 6 3 3 2" xfId="40319"/>
    <cellStyle name="Note 2 5 2 2 6 3 4" xfId="31131"/>
    <cellStyle name="Note 2 5 2 2 6 3 5" xfId="22522"/>
    <cellStyle name="Note 2 5 2 2 6 4" xfId="6151"/>
    <cellStyle name="Note 2 5 2 2 6 4 2" xfId="14344"/>
    <cellStyle name="Note 2 5 2 2 6 4 2 2" xfId="43126"/>
    <cellStyle name="Note 2 5 2 2 6 4 3" xfId="18550"/>
    <cellStyle name="Note 2 5 2 2 6 4 3 2" xfId="47331"/>
    <cellStyle name="Note 2 5 2 2 6 4 4" xfId="35169"/>
    <cellStyle name="Note 2 5 2 2 6 4 5" xfId="26514"/>
    <cellStyle name="Note 2 5 2 2 6 5" xfId="11306"/>
    <cellStyle name="Note 2 5 2 2 6 5 2" xfId="40321"/>
    <cellStyle name="Note 2 5 2 2 6 6" xfId="31129"/>
    <cellStyle name="Note 2 5 2 2 6 7" xfId="22520"/>
    <cellStyle name="Note 2 5 2 2 7" xfId="2104"/>
    <cellStyle name="Note 2 5 2 2 7 2" xfId="6154"/>
    <cellStyle name="Note 2 5 2 2 7 2 2" xfId="14347"/>
    <cellStyle name="Note 2 5 2 2 7 2 2 2" xfId="43129"/>
    <cellStyle name="Note 2 5 2 2 7 2 3" xfId="18553"/>
    <cellStyle name="Note 2 5 2 2 7 2 3 2" xfId="47334"/>
    <cellStyle name="Note 2 5 2 2 7 2 4" xfId="35172"/>
    <cellStyle name="Note 2 5 2 2 7 2 5" xfId="26517"/>
    <cellStyle name="Note 2 5 2 2 7 3" xfId="11303"/>
    <cellStyle name="Note 2 5 2 2 7 3 2" xfId="40318"/>
    <cellStyle name="Note 2 5 2 2 7 4" xfId="31132"/>
    <cellStyle name="Note 2 5 2 2 7 5" xfId="22523"/>
    <cellStyle name="Note 2 5 2 2 8" xfId="2105"/>
    <cellStyle name="Note 2 5 2 2 8 2" xfId="6155"/>
    <cellStyle name="Note 2 5 2 2 8 2 2" xfId="14348"/>
    <cellStyle name="Note 2 5 2 2 8 2 2 2" xfId="43130"/>
    <cellStyle name="Note 2 5 2 2 8 2 3" xfId="18554"/>
    <cellStyle name="Note 2 5 2 2 8 2 3 2" xfId="47335"/>
    <cellStyle name="Note 2 5 2 2 8 2 4" xfId="35173"/>
    <cellStyle name="Note 2 5 2 2 8 2 5" xfId="26518"/>
    <cellStyle name="Note 2 5 2 2 8 3" xfId="11302"/>
    <cellStyle name="Note 2 5 2 2 8 3 2" xfId="40317"/>
    <cellStyle name="Note 2 5 2 2 8 4" xfId="31133"/>
    <cellStyle name="Note 2 5 2 2 8 5" xfId="22524"/>
    <cellStyle name="Note 2 5 2 2 9" xfId="2106"/>
    <cellStyle name="Note 2 5 2 2 9 2" xfId="6156"/>
    <cellStyle name="Note 2 5 2 2 9 2 2" xfId="14349"/>
    <cellStyle name="Note 2 5 2 2 9 2 2 2" xfId="43131"/>
    <cellStyle name="Note 2 5 2 2 9 2 3" xfId="18555"/>
    <cellStyle name="Note 2 5 2 2 9 2 3 2" xfId="47336"/>
    <cellStyle name="Note 2 5 2 2 9 2 4" xfId="35174"/>
    <cellStyle name="Note 2 5 2 2 9 2 5" xfId="26519"/>
    <cellStyle name="Note 2 5 2 2 9 3" xfId="11301"/>
    <cellStyle name="Note 2 5 2 2 9 3 2" xfId="40316"/>
    <cellStyle name="Note 2 5 2 2 9 4" xfId="31134"/>
    <cellStyle name="Note 2 5 2 2 9 5" xfId="22525"/>
    <cellStyle name="Note 2 5 2 3" xfId="364"/>
    <cellStyle name="Note 2 5 2 3 10" xfId="8861"/>
    <cellStyle name="Note 2 5 2 3 10 2" xfId="17054"/>
    <cellStyle name="Note 2 5 2 3 10 2 2" xfId="45836"/>
    <cellStyle name="Note 2 5 2 3 10 3" xfId="21260"/>
    <cellStyle name="Note 2 5 2 3 10 3 2" xfId="50041"/>
    <cellStyle name="Note 2 5 2 3 10 4" xfId="37879"/>
    <cellStyle name="Note 2 5 2 3 10 5" xfId="29224"/>
    <cellStyle name="Note 2 5 2 3 11" xfId="6157"/>
    <cellStyle name="Note 2 5 2 3 11 2" xfId="14350"/>
    <cellStyle name="Note 2 5 2 3 11 2 2" xfId="43132"/>
    <cellStyle name="Note 2 5 2 3 11 3" xfId="18556"/>
    <cellStyle name="Note 2 5 2 3 11 3 2" xfId="47337"/>
    <cellStyle name="Note 2 5 2 3 11 4" xfId="35175"/>
    <cellStyle name="Note 2 5 2 3 11 5" xfId="26520"/>
    <cellStyle name="Note 2 5 2 3 12" xfId="2107"/>
    <cellStyle name="Note 2 5 2 3 12 2" xfId="31135"/>
    <cellStyle name="Note 2 5 2 3 13" xfId="11300"/>
    <cellStyle name="Note 2 5 2 3 13 2" xfId="40315"/>
    <cellStyle name="Note 2 5 2 3 14" xfId="29430"/>
    <cellStyle name="Note 2 5 2 3 15" xfId="22526"/>
    <cellStyle name="Note 2 5 2 3 2" xfId="2108"/>
    <cellStyle name="Note 2 5 2 3 2 2" xfId="2109"/>
    <cellStyle name="Note 2 5 2 3 2 2 2" xfId="6159"/>
    <cellStyle name="Note 2 5 2 3 2 2 2 2" xfId="14352"/>
    <cellStyle name="Note 2 5 2 3 2 2 2 2 2" xfId="43134"/>
    <cellStyle name="Note 2 5 2 3 2 2 2 3" xfId="18558"/>
    <cellStyle name="Note 2 5 2 3 2 2 2 3 2" xfId="47339"/>
    <cellStyle name="Note 2 5 2 3 2 2 2 4" xfId="35177"/>
    <cellStyle name="Note 2 5 2 3 2 2 2 5" xfId="26522"/>
    <cellStyle name="Note 2 5 2 3 2 2 3" xfId="11298"/>
    <cellStyle name="Note 2 5 2 3 2 2 3 2" xfId="40313"/>
    <cellStyle name="Note 2 5 2 3 2 2 4" xfId="31137"/>
    <cellStyle name="Note 2 5 2 3 2 2 5" xfId="22528"/>
    <cellStyle name="Note 2 5 2 3 2 3" xfId="2110"/>
    <cellStyle name="Note 2 5 2 3 2 3 2" xfId="6160"/>
    <cellStyle name="Note 2 5 2 3 2 3 2 2" xfId="14353"/>
    <cellStyle name="Note 2 5 2 3 2 3 2 2 2" xfId="43135"/>
    <cellStyle name="Note 2 5 2 3 2 3 2 3" xfId="18559"/>
    <cellStyle name="Note 2 5 2 3 2 3 2 3 2" xfId="47340"/>
    <cellStyle name="Note 2 5 2 3 2 3 2 4" xfId="35178"/>
    <cellStyle name="Note 2 5 2 3 2 3 2 5" xfId="26523"/>
    <cellStyle name="Note 2 5 2 3 2 3 3" xfId="11297"/>
    <cellStyle name="Note 2 5 2 3 2 3 3 2" xfId="40312"/>
    <cellStyle name="Note 2 5 2 3 2 3 4" xfId="31138"/>
    <cellStyle name="Note 2 5 2 3 2 3 5" xfId="22529"/>
    <cellStyle name="Note 2 5 2 3 2 4" xfId="6158"/>
    <cellStyle name="Note 2 5 2 3 2 4 2" xfId="14351"/>
    <cellStyle name="Note 2 5 2 3 2 4 2 2" xfId="43133"/>
    <cellStyle name="Note 2 5 2 3 2 4 3" xfId="18557"/>
    <cellStyle name="Note 2 5 2 3 2 4 3 2" xfId="47338"/>
    <cellStyle name="Note 2 5 2 3 2 4 4" xfId="35176"/>
    <cellStyle name="Note 2 5 2 3 2 4 5" xfId="26521"/>
    <cellStyle name="Note 2 5 2 3 2 5" xfId="11299"/>
    <cellStyle name="Note 2 5 2 3 2 5 2" xfId="40314"/>
    <cellStyle name="Note 2 5 2 3 2 6" xfId="31136"/>
    <cellStyle name="Note 2 5 2 3 2 7" xfId="22527"/>
    <cellStyle name="Note 2 5 2 3 3" xfId="2111"/>
    <cellStyle name="Note 2 5 2 3 3 2" xfId="2112"/>
    <cellStyle name="Note 2 5 2 3 3 2 2" xfId="6162"/>
    <cellStyle name="Note 2 5 2 3 3 2 2 2" xfId="14355"/>
    <cellStyle name="Note 2 5 2 3 3 2 2 2 2" xfId="43137"/>
    <cellStyle name="Note 2 5 2 3 3 2 2 3" xfId="18561"/>
    <cellStyle name="Note 2 5 2 3 3 2 2 3 2" xfId="47342"/>
    <cellStyle name="Note 2 5 2 3 3 2 2 4" xfId="35180"/>
    <cellStyle name="Note 2 5 2 3 3 2 2 5" xfId="26525"/>
    <cellStyle name="Note 2 5 2 3 3 2 3" xfId="11295"/>
    <cellStyle name="Note 2 5 2 3 3 2 3 2" xfId="40310"/>
    <cellStyle name="Note 2 5 2 3 3 2 4" xfId="31140"/>
    <cellStyle name="Note 2 5 2 3 3 2 5" xfId="22531"/>
    <cellStyle name="Note 2 5 2 3 3 3" xfId="2113"/>
    <cellStyle name="Note 2 5 2 3 3 3 2" xfId="6163"/>
    <cellStyle name="Note 2 5 2 3 3 3 2 2" xfId="14356"/>
    <cellStyle name="Note 2 5 2 3 3 3 2 2 2" xfId="43138"/>
    <cellStyle name="Note 2 5 2 3 3 3 2 3" xfId="18562"/>
    <cellStyle name="Note 2 5 2 3 3 3 2 3 2" xfId="47343"/>
    <cellStyle name="Note 2 5 2 3 3 3 2 4" xfId="35181"/>
    <cellStyle name="Note 2 5 2 3 3 3 2 5" xfId="26526"/>
    <cellStyle name="Note 2 5 2 3 3 3 3" xfId="11294"/>
    <cellStyle name="Note 2 5 2 3 3 3 3 2" xfId="40309"/>
    <cellStyle name="Note 2 5 2 3 3 3 4" xfId="31141"/>
    <cellStyle name="Note 2 5 2 3 3 3 5" xfId="22532"/>
    <cellStyle name="Note 2 5 2 3 3 4" xfId="2114"/>
    <cellStyle name="Note 2 5 2 3 3 4 2" xfId="6164"/>
    <cellStyle name="Note 2 5 2 3 3 4 2 2" xfId="14357"/>
    <cellStyle name="Note 2 5 2 3 3 4 2 2 2" xfId="43139"/>
    <cellStyle name="Note 2 5 2 3 3 4 2 3" xfId="18563"/>
    <cellStyle name="Note 2 5 2 3 3 4 2 3 2" xfId="47344"/>
    <cellStyle name="Note 2 5 2 3 3 4 2 4" xfId="35182"/>
    <cellStyle name="Note 2 5 2 3 3 4 2 5" xfId="26527"/>
    <cellStyle name="Note 2 5 2 3 3 4 3" xfId="11293"/>
    <cellStyle name="Note 2 5 2 3 3 4 3 2" xfId="40308"/>
    <cellStyle name="Note 2 5 2 3 3 4 4" xfId="31142"/>
    <cellStyle name="Note 2 5 2 3 3 4 5" xfId="22533"/>
    <cellStyle name="Note 2 5 2 3 3 5" xfId="6161"/>
    <cellStyle name="Note 2 5 2 3 3 5 2" xfId="14354"/>
    <cellStyle name="Note 2 5 2 3 3 5 2 2" xfId="43136"/>
    <cellStyle name="Note 2 5 2 3 3 5 3" xfId="18560"/>
    <cellStyle name="Note 2 5 2 3 3 5 3 2" xfId="47341"/>
    <cellStyle name="Note 2 5 2 3 3 5 4" xfId="35179"/>
    <cellStyle name="Note 2 5 2 3 3 5 5" xfId="26524"/>
    <cellStyle name="Note 2 5 2 3 3 6" xfId="11296"/>
    <cellStyle name="Note 2 5 2 3 3 6 2" xfId="40311"/>
    <cellStyle name="Note 2 5 2 3 3 7" xfId="31139"/>
    <cellStyle name="Note 2 5 2 3 3 8" xfId="22530"/>
    <cellStyle name="Note 2 5 2 3 4" xfId="2115"/>
    <cellStyle name="Note 2 5 2 3 4 2" xfId="2116"/>
    <cellStyle name="Note 2 5 2 3 4 2 2" xfId="6166"/>
    <cellStyle name="Note 2 5 2 3 4 2 2 2" xfId="14359"/>
    <cellStyle name="Note 2 5 2 3 4 2 2 2 2" xfId="43141"/>
    <cellStyle name="Note 2 5 2 3 4 2 2 3" xfId="18565"/>
    <cellStyle name="Note 2 5 2 3 4 2 2 3 2" xfId="47346"/>
    <cellStyle name="Note 2 5 2 3 4 2 2 4" xfId="35184"/>
    <cellStyle name="Note 2 5 2 3 4 2 2 5" xfId="26529"/>
    <cellStyle name="Note 2 5 2 3 4 2 3" xfId="11291"/>
    <cellStyle name="Note 2 5 2 3 4 2 3 2" xfId="40306"/>
    <cellStyle name="Note 2 5 2 3 4 2 4" xfId="31144"/>
    <cellStyle name="Note 2 5 2 3 4 2 5" xfId="22535"/>
    <cellStyle name="Note 2 5 2 3 4 3" xfId="2117"/>
    <cellStyle name="Note 2 5 2 3 4 3 2" xfId="6167"/>
    <cellStyle name="Note 2 5 2 3 4 3 2 2" xfId="14360"/>
    <cellStyle name="Note 2 5 2 3 4 3 2 2 2" xfId="43142"/>
    <cellStyle name="Note 2 5 2 3 4 3 2 3" xfId="18566"/>
    <cellStyle name="Note 2 5 2 3 4 3 2 3 2" xfId="47347"/>
    <cellStyle name="Note 2 5 2 3 4 3 2 4" xfId="35185"/>
    <cellStyle name="Note 2 5 2 3 4 3 2 5" xfId="26530"/>
    <cellStyle name="Note 2 5 2 3 4 3 3" xfId="11290"/>
    <cellStyle name="Note 2 5 2 3 4 3 3 2" xfId="40305"/>
    <cellStyle name="Note 2 5 2 3 4 3 4" xfId="31145"/>
    <cellStyle name="Note 2 5 2 3 4 3 5" xfId="22536"/>
    <cellStyle name="Note 2 5 2 3 4 4" xfId="6165"/>
    <cellStyle name="Note 2 5 2 3 4 4 2" xfId="14358"/>
    <cellStyle name="Note 2 5 2 3 4 4 2 2" xfId="43140"/>
    <cellStyle name="Note 2 5 2 3 4 4 3" xfId="18564"/>
    <cellStyle name="Note 2 5 2 3 4 4 3 2" xfId="47345"/>
    <cellStyle name="Note 2 5 2 3 4 4 4" xfId="35183"/>
    <cellStyle name="Note 2 5 2 3 4 4 5" xfId="26528"/>
    <cellStyle name="Note 2 5 2 3 4 5" xfId="11292"/>
    <cellStyle name="Note 2 5 2 3 4 5 2" xfId="40307"/>
    <cellStyle name="Note 2 5 2 3 4 6" xfId="31143"/>
    <cellStyle name="Note 2 5 2 3 4 7" xfId="22534"/>
    <cellStyle name="Note 2 5 2 3 5" xfId="2118"/>
    <cellStyle name="Note 2 5 2 3 5 2" xfId="2119"/>
    <cellStyle name="Note 2 5 2 3 5 2 2" xfId="6169"/>
    <cellStyle name="Note 2 5 2 3 5 2 2 2" xfId="14362"/>
    <cellStyle name="Note 2 5 2 3 5 2 2 2 2" xfId="43144"/>
    <cellStyle name="Note 2 5 2 3 5 2 2 3" xfId="18568"/>
    <cellStyle name="Note 2 5 2 3 5 2 2 3 2" xfId="47349"/>
    <cellStyle name="Note 2 5 2 3 5 2 2 4" xfId="35187"/>
    <cellStyle name="Note 2 5 2 3 5 2 2 5" xfId="26532"/>
    <cellStyle name="Note 2 5 2 3 5 2 3" xfId="11288"/>
    <cellStyle name="Note 2 5 2 3 5 2 3 2" xfId="40303"/>
    <cellStyle name="Note 2 5 2 3 5 2 4" xfId="31147"/>
    <cellStyle name="Note 2 5 2 3 5 2 5" xfId="22538"/>
    <cellStyle name="Note 2 5 2 3 5 3" xfId="2120"/>
    <cellStyle name="Note 2 5 2 3 5 3 2" xfId="6170"/>
    <cellStyle name="Note 2 5 2 3 5 3 2 2" xfId="14363"/>
    <cellStyle name="Note 2 5 2 3 5 3 2 2 2" xfId="43145"/>
    <cellStyle name="Note 2 5 2 3 5 3 2 3" xfId="18569"/>
    <cellStyle name="Note 2 5 2 3 5 3 2 3 2" xfId="47350"/>
    <cellStyle name="Note 2 5 2 3 5 3 2 4" xfId="35188"/>
    <cellStyle name="Note 2 5 2 3 5 3 2 5" xfId="26533"/>
    <cellStyle name="Note 2 5 2 3 5 3 3" xfId="11287"/>
    <cellStyle name="Note 2 5 2 3 5 3 3 2" xfId="40302"/>
    <cellStyle name="Note 2 5 2 3 5 3 4" xfId="31148"/>
    <cellStyle name="Note 2 5 2 3 5 3 5" xfId="22539"/>
    <cellStyle name="Note 2 5 2 3 5 4" xfId="6168"/>
    <cellStyle name="Note 2 5 2 3 5 4 2" xfId="14361"/>
    <cellStyle name="Note 2 5 2 3 5 4 2 2" xfId="43143"/>
    <cellStyle name="Note 2 5 2 3 5 4 3" xfId="18567"/>
    <cellStyle name="Note 2 5 2 3 5 4 3 2" xfId="47348"/>
    <cellStyle name="Note 2 5 2 3 5 4 4" xfId="35186"/>
    <cellStyle name="Note 2 5 2 3 5 4 5" xfId="26531"/>
    <cellStyle name="Note 2 5 2 3 5 5" xfId="11289"/>
    <cellStyle name="Note 2 5 2 3 5 5 2" xfId="40304"/>
    <cellStyle name="Note 2 5 2 3 5 6" xfId="31146"/>
    <cellStyle name="Note 2 5 2 3 5 7" xfId="22537"/>
    <cellStyle name="Note 2 5 2 3 6" xfId="2121"/>
    <cellStyle name="Note 2 5 2 3 6 2" xfId="2122"/>
    <cellStyle name="Note 2 5 2 3 6 2 2" xfId="6172"/>
    <cellStyle name="Note 2 5 2 3 6 2 2 2" xfId="14365"/>
    <cellStyle name="Note 2 5 2 3 6 2 2 2 2" xfId="43147"/>
    <cellStyle name="Note 2 5 2 3 6 2 2 3" xfId="18571"/>
    <cellStyle name="Note 2 5 2 3 6 2 2 3 2" xfId="47352"/>
    <cellStyle name="Note 2 5 2 3 6 2 2 4" xfId="35190"/>
    <cellStyle name="Note 2 5 2 3 6 2 2 5" xfId="26535"/>
    <cellStyle name="Note 2 5 2 3 6 2 3" xfId="11285"/>
    <cellStyle name="Note 2 5 2 3 6 2 3 2" xfId="40300"/>
    <cellStyle name="Note 2 5 2 3 6 2 4" xfId="31150"/>
    <cellStyle name="Note 2 5 2 3 6 2 5" xfId="22541"/>
    <cellStyle name="Note 2 5 2 3 6 3" xfId="2123"/>
    <cellStyle name="Note 2 5 2 3 6 3 2" xfId="6173"/>
    <cellStyle name="Note 2 5 2 3 6 3 2 2" xfId="14366"/>
    <cellStyle name="Note 2 5 2 3 6 3 2 2 2" xfId="43148"/>
    <cellStyle name="Note 2 5 2 3 6 3 2 3" xfId="18572"/>
    <cellStyle name="Note 2 5 2 3 6 3 2 3 2" xfId="47353"/>
    <cellStyle name="Note 2 5 2 3 6 3 2 4" xfId="35191"/>
    <cellStyle name="Note 2 5 2 3 6 3 2 5" xfId="26536"/>
    <cellStyle name="Note 2 5 2 3 6 3 3" xfId="11284"/>
    <cellStyle name="Note 2 5 2 3 6 3 3 2" xfId="40299"/>
    <cellStyle name="Note 2 5 2 3 6 3 4" xfId="31151"/>
    <cellStyle name="Note 2 5 2 3 6 3 5" xfId="22542"/>
    <cellStyle name="Note 2 5 2 3 6 4" xfId="6171"/>
    <cellStyle name="Note 2 5 2 3 6 4 2" xfId="14364"/>
    <cellStyle name="Note 2 5 2 3 6 4 2 2" xfId="43146"/>
    <cellStyle name="Note 2 5 2 3 6 4 3" xfId="18570"/>
    <cellStyle name="Note 2 5 2 3 6 4 3 2" xfId="47351"/>
    <cellStyle name="Note 2 5 2 3 6 4 4" xfId="35189"/>
    <cellStyle name="Note 2 5 2 3 6 4 5" xfId="26534"/>
    <cellStyle name="Note 2 5 2 3 6 5" xfId="11286"/>
    <cellStyle name="Note 2 5 2 3 6 5 2" xfId="40301"/>
    <cellStyle name="Note 2 5 2 3 6 6" xfId="31149"/>
    <cellStyle name="Note 2 5 2 3 6 7" xfId="22540"/>
    <cellStyle name="Note 2 5 2 3 7" xfId="2124"/>
    <cellStyle name="Note 2 5 2 3 7 2" xfId="6174"/>
    <cellStyle name="Note 2 5 2 3 7 2 2" xfId="14367"/>
    <cellStyle name="Note 2 5 2 3 7 2 2 2" xfId="43149"/>
    <cellStyle name="Note 2 5 2 3 7 2 3" xfId="18573"/>
    <cellStyle name="Note 2 5 2 3 7 2 3 2" xfId="47354"/>
    <cellStyle name="Note 2 5 2 3 7 2 4" xfId="35192"/>
    <cellStyle name="Note 2 5 2 3 7 2 5" xfId="26537"/>
    <cellStyle name="Note 2 5 2 3 7 3" xfId="11283"/>
    <cellStyle name="Note 2 5 2 3 7 3 2" xfId="40298"/>
    <cellStyle name="Note 2 5 2 3 7 4" xfId="31152"/>
    <cellStyle name="Note 2 5 2 3 7 5" xfId="22543"/>
    <cellStyle name="Note 2 5 2 3 8" xfId="2125"/>
    <cellStyle name="Note 2 5 2 3 8 2" xfId="6175"/>
    <cellStyle name="Note 2 5 2 3 8 2 2" xfId="14368"/>
    <cellStyle name="Note 2 5 2 3 8 2 2 2" xfId="43150"/>
    <cellStyle name="Note 2 5 2 3 8 2 3" xfId="18574"/>
    <cellStyle name="Note 2 5 2 3 8 2 3 2" xfId="47355"/>
    <cellStyle name="Note 2 5 2 3 8 2 4" xfId="35193"/>
    <cellStyle name="Note 2 5 2 3 8 2 5" xfId="26538"/>
    <cellStyle name="Note 2 5 2 3 8 3" xfId="11282"/>
    <cellStyle name="Note 2 5 2 3 8 3 2" xfId="40297"/>
    <cellStyle name="Note 2 5 2 3 8 4" xfId="31153"/>
    <cellStyle name="Note 2 5 2 3 8 5" xfId="22544"/>
    <cellStyle name="Note 2 5 2 3 9" xfId="2126"/>
    <cellStyle name="Note 2 5 2 3 9 2" xfId="6176"/>
    <cellStyle name="Note 2 5 2 3 9 2 2" xfId="14369"/>
    <cellStyle name="Note 2 5 2 3 9 2 2 2" xfId="43151"/>
    <cellStyle name="Note 2 5 2 3 9 2 3" xfId="18575"/>
    <cellStyle name="Note 2 5 2 3 9 2 3 2" xfId="47356"/>
    <cellStyle name="Note 2 5 2 3 9 2 4" xfId="35194"/>
    <cellStyle name="Note 2 5 2 3 9 2 5" xfId="26539"/>
    <cellStyle name="Note 2 5 2 3 9 3" xfId="11281"/>
    <cellStyle name="Note 2 5 2 3 9 3 2" xfId="40296"/>
    <cellStyle name="Note 2 5 2 3 9 4" xfId="31154"/>
    <cellStyle name="Note 2 5 2 3 9 5" xfId="22545"/>
    <cellStyle name="Note 2 5 2 4" xfId="2127"/>
    <cellStyle name="Note 2 5 2 4 2" xfId="2128"/>
    <cellStyle name="Note 2 5 2 4 2 2" xfId="6178"/>
    <cellStyle name="Note 2 5 2 4 2 2 2" xfId="14371"/>
    <cellStyle name="Note 2 5 2 4 2 2 2 2" xfId="43153"/>
    <cellStyle name="Note 2 5 2 4 2 2 3" xfId="18577"/>
    <cellStyle name="Note 2 5 2 4 2 2 3 2" xfId="47358"/>
    <cellStyle name="Note 2 5 2 4 2 2 4" xfId="35196"/>
    <cellStyle name="Note 2 5 2 4 2 2 5" xfId="26541"/>
    <cellStyle name="Note 2 5 2 4 2 3" xfId="11279"/>
    <cellStyle name="Note 2 5 2 4 2 3 2" xfId="40294"/>
    <cellStyle name="Note 2 5 2 4 2 4" xfId="31156"/>
    <cellStyle name="Note 2 5 2 4 2 5" xfId="22547"/>
    <cellStyle name="Note 2 5 2 4 3" xfId="2129"/>
    <cellStyle name="Note 2 5 2 4 3 2" xfId="6179"/>
    <cellStyle name="Note 2 5 2 4 3 2 2" xfId="14372"/>
    <cellStyle name="Note 2 5 2 4 3 2 2 2" xfId="43154"/>
    <cellStyle name="Note 2 5 2 4 3 2 3" xfId="18578"/>
    <cellStyle name="Note 2 5 2 4 3 2 3 2" xfId="47359"/>
    <cellStyle name="Note 2 5 2 4 3 2 4" xfId="35197"/>
    <cellStyle name="Note 2 5 2 4 3 2 5" xfId="26542"/>
    <cellStyle name="Note 2 5 2 4 3 3" xfId="11278"/>
    <cellStyle name="Note 2 5 2 4 3 3 2" xfId="40293"/>
    <cellStyle name="Note 2 5 2 4 3 4" xfId="31157"/>
    <cellStyle name="Note 2 5 2 4 3 5" xfId="22548"/>
    <cellStyle name="Note 2 5 2 4 4" xfId="2130"/>
    <cellStyle name="Note 2 5 2 4 4 2" xfId="6180"/>
    <cellStyle name="Note 2 5 2 4 4 2 2" xfId="14373"/>
    <cellStyle name="Note 2 5 2 4 4 2 2 2" xfId="43155"/>
    <cellStyle name="Note 2 5 2 4 4 2 3" xfId="18579"/>
    <cellStyle name="Note 2 5 2 4 4 2 3 2" xfId="47360"/>
    <cellStyle name="Note 2 5 2 4 4 2 4" xfId="35198"/>
    <cellStyle name="Note 2 5 2 4 4 2 5" xfId="26543"/>
    <cellStyle name="Note 2 5 2 4 4 3" xfId="11277"/>
    <cellStyle name="Note 2 5 2 4 4 3 2" xfId="40292"/>
    <cellStyle name="Note 2 5 2 4 4 4" xfId="31158"/>
    <cellStyle name="Note 2 5 2 4 4 5" xfId="22549"/>
    <cellStyle name="Note 2 5 2 4 5" xfId="6177"/>
    <cellStyle name="Note 2 5 2 4 5 2" xfId="14370"/>
    <cellStyle name="Note 2 5 2 4 5 2 2" xfId="43152"/>
    <cellStyle name="Note 2 5 2 4 5 3" xfId="18576"/>
    <cellStyle name="Note 2 5 2 4 5 3 2" xfId="47357"/>
    <cellStyle name="Note 2 5 2 4 5 4" xfId="35195"/>
    <cellStyle name="Note 2 5 2 4 5 5" xfId="26540"/>
    <cellStyle name="Note 2 5 2 4 6" xfId="11280"/>
    <cellStyle name="Note 2 5 2 4 6 2" xfId="40295"/>
    <cellStyle name="Note 2 5 2 4 7" xfId="31155"/>
    <cellStyle name="Note 2 5 2 4 8" xfId="22546"/>
    <cellStyle name="Note 2 5 2 5" xfId="2131"/>
    <cellStyle name="Note 2 5 2 5 2" xfId="2132"/>
    <cellStyle name="Note 2 5 2 5 2 2" xfId="6182"/>
    <cellStyle name="Note 2 5 2 5 2 2 2" xfId="14375"/>
    <cellStyle name="Note 2 5 2 5 2 2 2 2" xfId="43157"/>
    <cellStyle name="Note 2 5 2 5 2 2 3" xfId="18581"/>
    <cellStyle name="Note 2 5 2 5 2 2 3 2" xfId="47362"/>
    <cellStyle name="Note 2 5 2 5 2 2 4" xfId="35200"/>
    <cellStyle name="Note 2 5 2 5 2 2 5" xfId="26545"/>
    <cellStyle name="Note 2 5 2 5 2 3" xfId="11275"/>
    <cellStyle name="Note 2 5 2 5 2 3 2" xfId="40290"/>
    <cellStyle name="Note 2 5 2 5 2 4" xfId="31160"/>
    <cellStyle name="Note 2 5 2 5 2 5" xfId="22551"/>
    <cellStyle name="Note 2 5 2 5 3" xfId="2133"/>
    <cellStyle name="Note 2 5 2 5 3 2" xfId="6183"/>
    <cellStyle name="Note 2 5 2 5 3 2 2" xfId="14376"/>
    <cellStyle name="Note 2 5 2 5 3 2 2 2" xfId="43158"/>
    <cellStyle name="Note 2 5 2 5 3 2 3" xfId="18582"/>
    <cellStyle name="Note 2 5 2 5 3 2 3 2" xfId="47363"/>
    <cellStyle name="Note 2 5 2 5 3 2 4" xfId="35201"/>
    <cellStyle name="Note 2 5 2 5 3 2 5" xfId="26546"/>
    <cellStyle name="Note 2 5 2 5 3 3" xfId="11274"/>
    <cellStyle name="Note 2 5 2 5 3 3 2" xfId="40289"/>
    <cellStyle name="Note 2 5 2 5 3 4" xfId="31161"/>
    <cellStyle name="Note 2 5 2 5 3 5" xfId="22552"/>
    <cellStyle name="Note 2 5 2 5 4" xfId="6181"/>
    <cellStyle name="Note 2 5 2 5 4 2" xfId="14374"/>
    <cellStyle name="Note 2 5 2 5 4 2 2" xfId="43156"/>
    <cellStyle name="Note 2 5 2 5 4 3" xfId="18580"/>
    <cellStyle name="Note 2 5 2 5 4 3 2" xfId="47361"/>
    <cellStyle name="Note 2 5 2 5 4 4" xfId="35199"/>
    <cellStyle name="Note 2 5 2 5 4 5" xfId="26544"/>
    <cellStyle name="Note 2 5 2 5 5" xfId="11276"/>
    <cellStyle name="Note 2 5 2 5 5 2" xfId="40291"/>
    <cellStyle name="Note 2 5 2 5 6" xfId="31159"/>
    <cellStyle name="Note 2 5 2 5 7" xfId="22550"/>
    <cellStyle name="Note 2 5 2 6" xfId="2134"/>
    <cellStyle name="Note 2 5 2 6 2" xfId="2135"/>
    <cellStyle name="Note 2 5 2 6 2 2" xfId="6185"/>
    <cellStyle name="Note 2 5 2 6 2 2 2" xfId="14378"/>
    <cellStyle name="Note 2 5 2 6 2 2 2 2" xfId="43160"/>
    <cellStyle name="Note 2 5 2 6 2 2 3" xfId="18584"/>
    <cellStyle name="Note 2 5 2 6 2 2 3 2" xfId="47365"/>
    <cellStyle name="Note 2 5 2 6 2 2 4" xfId="35203"/>
    <cellStyle name="Note 2 5 2 6 2 2 5" xfId="26548"/>
    <cellStyle name="Note 2 5 2 6 2 3" xfId="11272"/>
    <cellStyle name="Note 2 5 2 6 2 3 2" xfId="40287"/>
    <cellStyle name="Note 2 5 2 6 2 4" xfId="31163"/>
    <cellStyle name="Note 2 5 2 6 2 5" xfId="22554"/>
    <cellStyle name="Note 2 5 2 6 3" xfId="2136"/>
    <cellStyle name="Note 2 5 2 6 3 2" xfId="6186"/>
    <cellStyle name="Note 2 5 2 6 3 2 2" xfId="14379"/>
    <cellStyle name="Note 2 5 2 6 3 2 2 2" xfId="43161"/>
    <cellStyle name="Note 2 5 2 6 3 2 3" xfId="18585"/>
    <cellStyle name="Note 2 5 2 6 3 2 3 2" xfId="47366"/>
    <cellStyle name="Note 2 5 2 6 3 2 4" xfId="35204"/>
    <cellStyle name="Note 2 5 2 6 3 2 5" xfId="26549"/>
    <cellStyle name="Note 2 5 2 6 3 3" xfId="11271"/>
    <cellStyle name="Note 2 5 2 6 3 3 2" xfId="40286"/>
    <cellStyle name="Note 2 5 2 6 3 4" xfId="31164"/>
    <cellStyle name="Note 2 5 2 6 3 5" xfId="22555"/>
    <cellStyle name="Note 2 5 2 6 4" xfId="6184"/>
    <cellStyle name="Note 2 5 2 6 4 2" xfId="14377"/>
    <cellStyle name="Note 2 5 2 6 4 2 2" xfId="43159"/>
    <cellStyle name="Note 2 5 2 6 4 3" xfId="18583"/>
    <cellStyle name="Note 2 5 2 6 4 3 2" xfId="47364"/>
    <cellStyle name="Note 2 5 2 6 4 4" xfId="35202"/>
    <cellStyle name="Note 2 5 2 6 4 5" xfId="26547"/>
    <cellStyle name="Note 2 5 2 6 5" xfId="11273"/>
    <cellStyle name="Note 2 5 2 6 5 2" xfId="40288"/>
    <cellStyle name="Note 2 5 2 6 6" xfId="31162"/>
    <cellStyle name="Note 2 5 2 6 7" xfId="22553"/>
    <cellStyle name="Note 2 5 2 7" xfId="2137"/>
    <cellStyle name="Note 2 5 2 7 2" xfId="2138"/>
    <cellStyle name="Note 2 5 2 7 2 2" xfId="6188"/>
    <cellStyle name="Note 2 5 2 7 2 2 2" xfId="14381"/>
    <cellStyle name="Note 2 5 2 7 2 2 2 2" xfId="43163"/>
    <cellStyle name="Note 2 5 2 7 2 2 3" xfId="18587"/>
    <cellStyle name="Note 2 5 2 7 2 2 3 2" xfId="47368"/>
    <cellStyle name="Note 2 5 2 7 2 2 4" xfId="35206"/>
    <cellStyle name="Note 2 5 2 7 2 2 5" xfId="26551"/>
    <cellStyle name="Note 2 5 2 7 2 3" xfId="11269"/>
    <cellStyle name="Note 2 5 2 7 2 3 2" xfId="40284"/>
    <cellStyle name="Note 2 5 2 7 2 4" xfId="31166"/>
    <cellStyle name="Note 2 5 2 7 2 5" xfId="22557"/>
    <cellStyle name="Note 2 5 2 7 3" xfId="2139"/>
    <cellStyle name="Note 2 5 2 7 3 2" xfId="6189"/>
    <cellStyle name="Note 2 5 2 7 3 2 2" xfId="14382"/>
    <cellStyle name="Note 2 5 2 7 3 2 2 2" xfId="43164"/>
    <cellStyle name="Note 2 5 2 7 3 2 3" xfId="18588"/>
    <cellStyle name="Note 2 5 2 7 3 2 3 2" xfId="47369"/>
    <cellStyle name="Note 2 5 2 7 3 2 4" xfId="35207"/>
    <cellStyle name="Note 2 5 2 7 3 2 5" xfId="26552"/>
    <cellStyle name="Note 2 5 2 7 3 3" xfId="11268"/>
    <cellStyle name="Note 2 5 2 7 3 3 2" xfId="40283"/>
    <cellStyle name="Note 2 5 2 7 3 4" xfId="31167"/>
    <cellStyle name="Note 2 5 2 7 3 5" xfId="22558"/>
    <cellStyle name="Note 2 5 2 7 4" xfId="6187"/>
    <cellStyle name="Note 2 5 2 7 4 2" xfId="14380"/>
    <cellStyle name="Note 2 5 2 7 4 2 2" xfId="43162"/>
    <cellStyle name="Note 2 5 2 7 4 3" xfId="18586"/>
    <cellStyle name="Note 2 5 2 7 4 3 2" xfId="47367"/>
    <cellStyle name="Note 2 5 2 7 4 4" xfId="35205"/>
    <cellStyle name="Note 2 5 2 7 4 5" xfId="26550"/>
    <cellStyle name="Note 2 5 2 7 5" xfId="11270"/>
    <cellStyle name="Note 2 5 2 7 5 2" xfId="40285"/>
    <cellStyle name="Note 2 5 2 7 6" xfId="31165"/>
    <cellStyle name="Note 2 5 2 7 7" xfId="22556"/>
    <cellStyle name="Note 2 5 2 8" xfId="2140"/>
    <cellStyle name="Note 2 5 2 8 2" xfId="2141"/>
    <cellStyle name="Note 2 5 2 8 2 2" xfId="6191"/>
    <cellStyle name="Note 2 5 2 8 2 2 2" xfId="14384"/>
    <cellStyle name="Note 2 5 2 8 2 2 2 2" xfId="43166"/>
    <cellStyle name="Note 2 5 2 8 2 2 3" xfId="18590"/>
    <cellStyle name="Note 2 5 2 8 2 2 3 2" xfId="47371"/>
    <cellStyle name="Note 2 5 2 8 2 2 4" xfId="35209"/>
    <cellStyle name="Note 2 5 2 8 2 2 5" xfId="26554"/>
    <cellStyle name="Note 2 5 2 8 2 3" xfId="11266"/>
    <cellStyle name="Note 2 5 2 8 2 3 2" xfId="40281"/>
    <cellStyle name="Note 2 5 2 8 2 4" xfId="31169"/>
    <cellStyle name="Note 2 5 2 8 2 5" xfId="22560"/>
    <cellStyle name="Note 2 5 2 8 3" xfId="2142"/>
    <cellStyle name="Note 2 5 2 8 3 2" xfId="6192"/>
    <cellStyle name="Note 2 5 2 8 3 2 2" xfId="14385"/>
    <cellStyle name="Note 2 5 2 8 3 2 2 2" xfId="43167"/>
    <cellStyle name="Note 2 5 2 8 3 2 3" xfId="18591"/>
    <cellStyle name="Note 2 5 2 8 3 2 3 2" xfId="47372"/>
    <cellStyle name="Note 2 5 2 8 3 2 4" xfId="35210"/>
    <cellStyle name="Note 2 5 2 8 3 2 5" xfId="26555"/>
    <cellStyle name="Note 2 5 2 8 3 3" xfId="11265"/>
    <cellStyle name="Note 2 5 2 8 3 3 2" xfId="40280"/>
    <cellStyle name="Note 2 5 2 8 3 4" xfId="31170"/>
    <cellStyle name="Note 2 5 2 8 3 5" xfId="22561"/>
    <cellStyle name="Note 2 5 2 8 4" xfId="6190"/>
    <cellStyle name="Note 2 5 2 8 4 2" xfId="14383"/>
    <cellStyle name="Note 2 5 2 8 4 2 2" xfId="43165"/>
    <cellStyle name="Note 2 5 2 8 4 3" xfId="18589"/>
    <cellStyle name="Note 2 5 2 8 4 3 2" xfId="47370"/>
    <cellStyle name="Note 2 5 2 8 4 4" xfId="35208"/>
    <cellStyle name="Note 2 5 2 8 4 5" xfId="26553"/>
    <cellStyle name="Note 2 5 2 8 5" xfId="11267"/>
    <cellStyle name="Note 2 5 2 8 5 2" xfId="40282"/>
    <cellStyle name="Note 2 5 2 8 6" xfId="31168"/>
    <cellStyle name="Note 2 5 2 8 7" xfId="22559"/>
    <cellStyle name="Note 2 5 2 9" xfId="2143"/>
    <cellStyle name="Note 2 5 2 9 2" xfId="6193"/>
    <cellStyle name="Note 2 5 2 9 2 2" xfId="14386"/>
    <cellStyle name="Note 2 5 2 9 2 2 2" xfId="43168"/>
    <cellStyle name="Note 2 5 2 9 2 3" xfId="18592"/>
    <cellStyle name="Note 2 5 2 9 2 3 2" xfId="47373"/>
    <cellStyle name="Note 2 5 2 9 2 4" xfId="35211"/>
    <cellStyle name="Note 2 5 2 9 2 5" xfId="26556"/>
    <cellStyle name="Note 2 5 2 9 3" xfId="11264"/>
    <cellStyle name="Note 2 5 2 9 3 2" xfId="40279"/>
    <cellStyle name="Note 2 5 2 9 4" xfId="31171"/>
    <cellStyle name="Note 2 5 2 9 5" xfId="22562"/>
    <cellStyle name="Note 2 5 3" xfId="365"/>
    <cellStyle name="Note 2 5 3 10" xfId="8862"/>
    <cellStyle name="Note 2 5 3 10 2" xfId="17055"/>
    <cellStyle name="Note 2 5 3 10 2 2" xfId="45837"/>
    <cellStyle name="Note 2 5 3 10 3" xfId="21261"/>
    <cellStyle name="Note 2 5 3 10 3 2" xfId="50042"/>
    <cellStyle name="Note 2 5 3 10 4" xfId="37880"/>
    <cellStyle name="Note 2 5 3 10 5" xfId="29225"/>
    <cellStyle name="Note 2 5 3 11" xfId="6194"/>
    <cellStyle name="Note 2 5 3 11 2" xfId="14387"/>
    <cellStyle name="Note 2 5 3 11 2 2" xfId="43169"/>
    <cellStyle name="Note 2 5 3 11 3" xfId="18593"/>
    <cellStyle name="Note 2 5 3 11 3 2" xfId="47374"/>
    <cellStyle name="Note 2 5 3 11 4" xfId="35212"/>
    <cellStyle name="Note 2 5 3 11 5" xfId="26557"/>
    <cellStyle name="Note 2 5 3 12" xfId="2144"/>
    <cellStyle name="Note 2 5 3 12 2" xfId="31172"/>
    <cellStyle name="Note 2 5 3 13" xfId="11263"/>
    <cellStyle name="Note 2 5 3 13 2" xfId="40278"/>
    <cellStyle name="Note 2 5 3 14" xfId="29431"/>
    <cellStyle name="Note 2 5 3 15" xfId="22563"/>
    <cellStyle name="Note 2 5 3 2" xfId="2145"/>
    <cellStyle name="Note 2 5 3 2 2" xfId="2146"/>
    <cellStyle name="Note 2 5 3 2 2 2" xfId="6196"/>
    <cellStyle name="Note 2 5 3 2 2 2 2" xfId="14389"/>
    <cellStyle name="Note 2 5 3 2 2 2 2 2" xfId="43171"/>
    <cellStyle name="Note 2 5 3 2 2 2 3" xfId="18595"/>
    <cellStyle name="Note 2 5 3 2 2 2 3 2" xfId="47376"/>
    <cellStyle name="Note 2 5 3 2 2 2 4" xfId="35214"/>
    <cellStyle name="Note 2 5 3 2 2 2 5" xfId="26559"/>
    <cellStyle name="Note 2 5 3 2 2 3" xfId="11261"/>
    <cellStyle name="Note 2 5 3 2 2 3 2" xfId="40276"/>
    <cellStyle name="Note 2 5 3 2 2 4" xfId="31174"/>
    <cellStyle name="Note 2 5 3 2 2 5" xfId="22565"/>
    <cellStyle name="Note 2 5 3 2 3" xfId="2147"/>
    <cellStyle name="Note 2 5 3 2 3 2" xfId="6197"/>
    <cellStyle name="Note 2 5 3 2 3 2 2" xfId="14390"/>
    <cellStyle name="Note 2 5 3 2 3 2 2 2" xfId="43172"/>
    <cellStyle name="Note 2 5 3 2 3 2 3" xfId="18596"/>
    <cellStyle name="Note 2 5 3 2 3 2 3 2" xfId="47377"/>
    <cellStyle name="Note 2 5 3 2 3 2 4" xfId="35215"/>
    <cellStyle name="Note 2 5 3 2 3 2 5" xfId="26560"/>
    <cellStyle name="Note 2 5 3 2 3 3" xfId="11260"/>
    <cellStyle name="Note 2 5 3 2 3 3 2" xfId="40275"/>
    <cellStyle name="Note 2 5 3 2 3 4" xfId="31175"/>
    <cellStyle name="Note 2 5 3 2 3 5" xfId="22566"/>
    <cellStyle name="Note 2 5 3 2 4" xfId="6195"/>
    <cellStyle name="Note 2 5 3 2 4 2" xfId="14388"/>
    <cellStyle name="Note 2 5 3 2 4 2 2" xfId="43170"/>
    <cellStyle name="Note 2 5 3 2 4 3" xfId="18594"/>
    <cellStyle name="Note 2 5 3 2 4 3 2" xfId="47375"/>
    <cellStyle name="Note 2 5 3 2 4 4" xfId="35213"/>
    <cellStyle name="Note 2 5 3 2 4 5" xfId="26558"/>
    <cellStyle name="Note 2 5 3 2 5" xfId="11262"/>
    <cellStyle name="Note 2 5 3 2 5 2" xfId="40277"/>
    <cellStyle name="Note 2 5 3 2 6" xfId="31173"/>
    <cellStyle name="Note 2 5 3 2 7" xfId="22564"/>
    <cellStyle name="Note 2 5 3 3" xfId="2148"/>
    <cellStyle name="Note 2 5 3 3 2" xfId="2149"/>
    <cellStyle name="Note 2 5 3 3 2 2" xfId="6199"/>
    <cellStyle name="Note 2 5 3 3 2 2 2" xfId="14392"/>
    <cellStyle name="Note 2 5 3 3 2 2 2 2" xfId="43174"/>
    <cellStyle name="Note 2 5 3 3 2 2 3" xfId="18598"/>
    <cellStyle name="Note 2 5 3 3 2 2 3 2" xfId="47379"/>
    <cellStyle name="Note 2 5 3 3 2 2 4" xfId="35217"/>
    <cellStyle name="Note 2 5 3 3 2 2 5" xfId="26562"/>
    <cellStyle name="Note 2 5 3 3 2 3" xfId="11258"/>
    <cellStyle name="Note 2 5 3 3 2 3 2" xfId="40273"/>
    <cellStyle name="Note 2 5 3 3 2 4" xfId="31177"/>
    <cellStyle name="Note 2 5 3 3 2 5" xfId="22568"/>
    <cellStyle name="Note 2 5 3 3 3" xfId="2150"/>
    <cellStyle name="Note 2 5 3 3 3 2" xfId="6200"/>
    <cellStyle name="Note 2 5 3 3 3 2 2" xfId="14393"/>
    <cellStyle name="Note 2 5 3 3 3 2 2 2" xfId="43175"/>
    <cellStyle name="Note 2 5 3 3 3 2 3" xfId="18599"/>
    <cellStyle name="Note 2 5 3 3 3 2 3 2" xfId="47380"/>
    <cellStyle name="Note 2 5 3 3 3 2 4" xfId="35218"/>
    <cellStyle name="Note 2 5 3 3 3 2 5" xfId="26563"/>
    <cellStyle name="Note 2 5 3 3 3 3" xfId="11257"/>
    <cellStyle name="Note 2 5 3 3 3 3 2" xfId="40272"/>
    <cellStyle name="Note 2 5 3 3 3 4" xfId="31178"/>
    <cellStyle name="Note 2 5 3 3 3 5" xfId="22569"/>
    <cellStyle name="Note 2 5 3 3 4" xfId="2151"/>
    <cellStyle name="Note 2 5 3 3 4 2" xfId="6201"/>
    <cellStyle name="Note 2 5 3 3 4 2 2" xfId="14394"/>
    <cellStyle name="Note 2 5 3 3 4 2 2 2" xfId="43176"/>
    <cellStyle name="Note 2 5 3 3 4 2 3" xfId="18600"/>
    <cellStyle name="Note 2 5 3 3 4 2 3 2" xfId="47381"/>
    <cellStyle name="Note 2 5 3 3 4 2 4" xfId="35219"/>
    <cellStyle name="Note 2 5 3 3 4 2 5" xfId="26564"/>
    <cellStyle name="Note 2 5 3 3 4 3" xfId="11256"/>
    <cellStyle name="Note 2 5 3 3 4 3 2" xfId="40271"/>
    <cellStyle name="Note 2 5 3 3 4 4" xfId="31179"/>
    <cellStyle name="Note 2 5 3 3 4 5" xfId="22570"/>
    <cellStyle name="Note 2 5 3 3 5" xfId="6198"/>
    <cellStyle name="Note 2 5 3 3 5 2" xfId="14391"/>
    <cellStyle name="Note 2 5 3 3 5 2 2" xfId="43173"/>
    <cellStyle name="Note 2 5 3 3 5 3" xfId="18597"/>
    <cellStyle name="Note 2 5 3 3 5 3 2" xfId="47378"/>
    <cellStyle name="Note 2 5 3 3 5 4" xfId="35216"/>
    <cellStyle name="Note 2 5 3 3 5 5" xfId="26561"/>
    <cellStyle name="Note 2 5 3 3 6" xfId="11259"/>
    <cellStyle name="Note 2 5 3 3 6 2" xfId="40274"/>
    <cellStyle name="Note 2 5 3 3 7" xfId="31176"/>
    <cellStyle name="Note 2 5 3 3 8" xfId="22567"/>
    <cellStyle name="Note 2 5 3 4" xfId="2152"/>
    <cellStyle name="Note 2 5 3 4 2" xfId="2153"/>
    <cellStyle name="Note 2 5 3 4 2 2" xfId="6203"/>
    <cellStyle name="Note 2 5 3 4 2 2 2" xfId="14396"/>
    <cellStyle name="Note 2 5 3 4 2 2 2 2" xfId="43178"/>
    <cellStyle name="Note 2 5 3 4 2 2 3" xfId="18602"/>
    <cellStyle name="Note 2 5 3 4 2 2 3 2" xfId="47383"/>
    <cellStyle name="Note 2 5 3 4 2 2 4" xfId="35221"/>
    <cellStyle name="Note 2 5 3 4 2 2 5" xfId="26566"/>
    <cellStyle name="Note 2 5 3 4 2 3" xfId="11254"/>
    <cellStyle name="Note 2 5 3 4 2 3 2" xfId="40269"/>
    <cellStyle name="Note 2 5 3 4 2 4" xfId="31181"/>
    <cellStyle name="Note 2 5 3 4 2 5" xfId="22572"/>
    <cellStyle name="Note 2 5 3 4 3" xfId="2154"/>
    <cellStyle name="Note 2 5 3 4 3 2" xfId="6204"/>
    <cellStyle name="Note 2 5 3 4 3 2 2" xfId="14397"/>
    <cellStyle name="Note 2 5 3 4 3 2 2 2" xfId="43179"/>
    <cellStyle name="Note 2 5 3 4 3 2 3" xfId="18603"/>
    <cellStyle name="Note 2 5 3 4 3 2 3 2" xfId="47384"/>
    <cellStyle name="Note 2 5 3 4 3 2 4" xfId="35222"/>
    <cellStyle name="Note 2 5 3 4 3 2 5" xfId="26567"/>
    <cellStyle name="Note 2 5 3 4 3 3" xfId="11253"/>
    <cellStyle name="Note 2 5 3 4 3 3 2" xfId="40268"/>
    <cellStyle name="Note 2 5 3 4 3 4" xfId="31182"/>
    <cellStyle name="Note 2 5 3 4 3 5" xfId="22573"/>
    <cellStyle name="Note 2 5 3 4 4" xfId="6202"/>
    <cellStyle name="Note 2 5 3 4 4 2" xfId="14395"/>
    <cellStyle name="Note 2 5 3 4 4 2 2" xfId="43177"/>
    <cellStyle name="Note 2 5 3 4 4 3" xfId="18601"/>
    <cellStyle name="Note 2 5 3 4 4 3 2" xfId="47382"/>
    <cellStyle name="Note 2 5 3 4 4 4" xfId="35220"/>
    <cellStyle name="Note 2 5 3 4 4 5" xfId="26565"/>
    <cellStyle name="Note 2 5 3 4 5" xfId="11255"/>
    <cellStyle name="Note 2 5 3 4 5 2" xfId="40270"/>
    <cellStyle name="Note 2 5 3 4 6" xfId="31180"/>
    <cellStyle name="Note 2 5 3 4 7" xfId="22571"/>
    <cellStyle name="Note 2 5 3 5" xfId="2155"/>
    <cellStyle name="Note 2 5 3 5 2" xfId="2156"/>
    <cellStyle name="Note 2 5 3 5 2 2" xfId="6206"/>
    <cellStyle name="Note 2 5 3 5 2 2 2" xfId="14399"/>
    <cellStyle name="Note 2 5 3 5 2 2 2 2" xfId="43181"/>
    <cellStyle name="Note 2 5 3 5 2 2 3" xfId="18605"/>
    <cellStyle name="Note 2 5 3 5 2 2 3 2" xfId="47386"/>
    <cellStyle name="Note 2 5 3 5 2 2 4" xfId="35224"/>
    <cellStyle name="Note 2 5 3 5 2 2 5" xfId="26569"/>
    <cellStyle name="Note 2 5 3 5 2 3" xfId="11251"/>
    <cellStyle name="Note 2 5 3 5 2 3 2" xfId="40266"/>
    <cellStyle name="Note 2 5 3 5 2 4" xfId="31184"/>
    <cellStyle name="Note 2 5 3 5 2 5" xfId="22575"/>
    <cellStyle name="Note 2 5 3 5 3" xfId="2157"/>
    <cellStyle name="Note 2 5 3 5 3 2" xfId="6207"/>
    <cellStyle name="Note 2 5 3 5 3 2 2" xfId="14400"/>
    <cellStyle name="Note 2 5 3 5 3 2 2 2" xfId="43182"/>
    <cellStyle name="Note 2 5 3 5 3 2 3" xfId="18606"/>
    <cellStyle name="Note 2 5 3 5 3 2 3 2" xfId="47387"/>
    <cellStyle name="Note 2 5 3 5 3 2 4" xfId="35225"/>
    <cellStyle name="Note 2 5 3 5 3 2 5" xfId="26570"/>
    <cellStyle name="Note 2 5 3 5 3 3" xfId="11250"/>
    <cellStyle name="Note 2 5 3 5 3 3 2" xfId="40265"/>
    <cellStyle name="Note 2 5 3 5 3 4" xfId="31185"/>
    <cellStyle name="Note 2 5 3 5 3 5" xfId="22576"/>
    <cellStyle name="Note 2 5 3 5 4" xfId="6205"/>
    <cellStyle name="Note 2 5 3 5 4 2" xfId="14398"/>
    <cellStyle name="Note 2 5 3 5 4 2 2" xfId="43180"/>
    <cellStyle name="Note 2 5 3 5 4 3" xfId="18604"/>
    <cellStyle name="Note 2 5 3 5 4 3 2" xfId="47385"/>
    <cellStyle name="Note 2 5 3 5 4 4" xfId="35223"/>
    <cellStyle name="Note 2 5 3 5 4 5" xfId="26568"/>
    <cellStyle name="Note 2 5 3 5 5" xfId="11252"/>
    <cellStyle name="Note 2 5 3 5 5 2" xfId="40267"/>
    <cellStyle name="Note 2 5 3 5 6" xfId="31183"/>
    <cellStyle name="Note 2 5 3 5 7" xfId="22574"/>
    <cellStyle name="Note 2 5 3 6" xfId="2158"/>
    <cellStyle name="Note 2 5 3 6 2" xfId="2159"/>
    <cellStyle name="Note 2 5 3 6 2 2" xfId="6209"/>
    <cellStyle name="Note 2 5 3 6 2 2 2" xfId="14402"/>
    <cellStyle name="Note 2 5 3 6 2 2 2 2" xfId="43184"/>
    <cellStyle name="Note 2 5 3 6 2 2 3" xfId="18608"/>
    <cellStyle name="Note 2 5 3 6 2 2 3 2" xfId="47389"/>
    <cellStyle name="Note 2 5 3 6 2 2 4" xfId="35227"/>
    <cellStyle name="Note 2 5 3 6 2 2 5" xfId="26572"/>
    <cellStyle name="Note 2 5 3 6 2 3" xfId="11248"/>
    <cellStyle name="Note 2 5 3 6 2 3 2" xfId="40263"/>
    <cellStyle name="Note 2 5 3 6 2 4" xfId="31187"/>
    <cellStyle name="Note 2 5 3 6 2 5" xfId="22578"/>
    <cellStyle name="Note 2 5 3 6 3" xfId="2160"/>
    <cellStyle name="Note 2 5 3 6 3 2" xfId="6210"/>
    <cellStyle name="Note 2 5 3 6 3 2 2" xfId="14403"/>
    <cellStyle name="Note 2 5 3 6 3 2 2 2" xfId="43185"/>
    <cellStyle name="Note 2 5 3 6 3 2 3" xfId="18609"/>
    <cellStyle name="Note 2 5 3 6 3 2 3 2" xfId="47390"/>
    <cellStyle name="Note 2 5 3 6 3 2 4" xfId="35228"/>
    <cellStyle name="Note 2 5 3 6 3 2 5" xfId="26573"/>
    <cellStyle name="Note 2 5 3 6 3 3" xfId="11247"/>
    <cellStyle name="Note 2 5 3 6 3 3 2" xfId="40262"/>
    <cellStyle name="Note 2 5 3 6 3 4" xfId="31188"/>
    <cellStyle name="Note 2 5 3 6 3 5" xfId="22579"/>
    <cellStyle name="Note 2 5 3 6 4" xfId="6208"/>
    <cellStyle name="Note 2 5 3 6 4 2" xfId="14401"/>
    <cellStyle name="Note 2 5 3 6 4 2 2" xfId="43183"/>
    <cellStyle name="Note 2 5 3 6 4 3" xfId="18607"/>
    <cellStyle name="Note 2 5 3 6 4 3 2" xfId="47388"/>
    <cellStyle name="Note 2 5 3 6 4 4" xfId="35226"/>
    <cellStyle name="Note 2 5 3 6 4 5" xfId="26571"/>
    <cellStyle name="Note 2 5 3 6 5" xfId="11249"/>
    <cellStyle name="Note 2 5 3 6 5 2" xfId="40264"/>
    <cellStyle name="Note 2 5 3 6 6" xfId="31186"/>
    <cellStyle name="Note 2 5 3 6 7" xfId="22577"/>
    <cellStyle name="Note 2 5 3 7" xfId="2161"/>
    <cellStyle name="Note 2 5 3 7 2" xfId="6211"/>
    <cellStyle name="Note 2 5 3 7 2 2" xfId="14404"/>
    <cellStyle name="Note 2 5 3 7 2 2 2" xfId="43186"/>
    <cellStyle name="Note 2 5 3 7 2 3" xfId="18610"/>
    <cellStyle name="Note 2 5 3 7 2 3 2" xfId="47391"/>
    <cellStyle name="Note 2 5 3 7 2 4" xfId="35229"/>
    <cellStyle name="Note 2 5 3 7 2 5" xfId="26574"/>
    <cellStyle name="Note 2 5 3 7 3" xfId="11246"/>
    <cellStyle name="Note 2 5 3 7 3 2" xfId="40261"/>
    <cellStyle name="Note 2 5 3 7 4" xfId="31189"/>
    <cellStyle name="Note 2 5 3 7 5" xfId="22580"/>
    <cellStyle name="Note 2 5 3 8" xfId="2162"/>
    <cellStyle name="Note 2 5 3 8 2" xfId="6212"/>
    <cellStyle name="Note 2 5 3 8 2 2" xfId="14405"/>
    <cellStyle name="Note 2 5 3 8 2 2 2" xfId="43187"/>
    <cellStyle name="Note 2 5 3 8 2 3" xfId="18611"/>
    <cellStyle name="Note 2 5 3 8 2 3 2" xfId="47392"/>
    <cellStyle name="Note 2 5 3 8 2 4" xfId="35230"/>
    <cellStyle name="Note 2 5 3 8 2 5" xfId="26575"/>
    <cellStyle name="Note 2 5 3 8 3" xfId="11245"/>
    <cellStyle name="Note 2 5 3 8 3 2" xfId="40260"/>
    <cellStyle name="Note 2 5 3 8 4" xfId="31190"/>
    <cellStyle name="Note 2 5 3 8 5" xfId="22581"/>
    <cellStyle name="Note 2 5 3 9" xfId="2163"/>
    <cellStyle name="Note 2 5 3 9 2" xfId="6213"/>
    <cellStyle name="Note 2 5 3 9 2 2" xfId="14406"/>
    <cellStyle name="Note 2 5 3 9 2 2 2" xfId="43188"/>
    <cellStyle name="Note 2 5 3 9 2 3" xfId="18612"/>
    <cellStyle name="Note 2 5 3 9 2 3 2" xfId="47393"/>
    <cellStyle name="Note 2 5 3 9 2 4" xfId="35231"/>
    <cellStyle name="Note 2 5 3 9 2 5" xfId="26576"/>
    <cellStyle name="Note 2 5 3 9 3" xfId="11244"/>
    <cellStyle name="Note 2 5 3 9 3 2" xfId="40259"/>
    <cellStyle name="Note 2 5 3 9 4" xfId="31191"/>
    <cellStyle name="Note 2 5 3 9 5" xfId="22582"/>
    <cellStyle name="Note 2 5 4" xfId="366"/>
    <cellStyle name="Note 2 5 4 10" xfId="8863"/>
    <cellStyle name="Note 2 5 4 10 2" xfId="17056"/>
    <cellStyle name="Note 2 5 4 10 2 2" xfId="45838"/>
    <cellStyle name="Note 2 5 4 10 3" xfId="21262"/>
    <cellStyle name="Note 2 5 4 10 3 2" xfId="50043"/>
    <cellStyle name="Note 2 5 4 10 4" xfId="37881"/>
    <cellStyle name="Note 2 5 4 10 5" xfId="29226"/>
    <cellStyle name="Note 2 5 4 11" xfId="6214"/>
    <cellStyle name="Note 2 5 4 11 2" xfId="14407"/>
    <cellStyle name="Note 2 5 4 11 2 2" xfId="43189"/>
    <cellStyle name="Note 2 5 4 11 3" xfId="18613"/>
    <cellStyle name="Note 2 5 4 11 3 2" xfId="47394"/>
    <cellStyle name="Note 2 5 4 11 4" xfId="35232"/>
    <cellStyle name="Note 2 5 4 11 5" xfId="26577"/>
    <cellStyle name="Note 2 5 4 12" xfId="2164"/>
    <cellStyle name="Note 2 5 4 12 2" xfId="31192"/>
    <cellStyle name="Note 2 5 4 13" xfId="11243"/>
    <cellStyle name="Note 2 5 4 13 2" xfId="40258"/>
    <cellStyle name="Note 2 5 4 14" xfId="29432"/>
    <cellStyle name="Note 2 5 4 15" xfId="22583"/>
    <cellStyle name="Note 2 5 4 2" xfId="2165"/>
    <cellStyle name="Note 2 5 4 2 2" xfId="2166"/>
    <cellStyle name="Note 2 5 4 2 2 2" xfId="6216"/>
    <cellStyle name="Note 2 5 4 2 2 2 2" xfId="14409"/>
    <cellStyle name="Note 2 5 4 2 2 2 2 2" xfId="43191"/>
    <cellStyle name="Note 2 5 4 2 2 2 3" xfId="18615"/>
    <cellStyle name="Note 2 5 4 2 2 2 3 2" xfId="47396"/>
    <cellStyle name="Note 2 5 4 2 2 2 4" xfId="35234"/>
    <cellStyle name="Note 2 5 4 2 2 2 5" xfId="26579"/>
    <cellStyle name="Note 2 5 4 2 2 3" xfId="11241"/>
    <cellStyle name="Note 2 5 4 2 2 3 2" xfId="40256"/>
    <cellStyle name="Note 2 5 4 2 2 4" xfId="31194"/>
    <cellStyle name="Note 2 5 4 2 2 5" xfId="22585"/>
    <cellStyle name="Note 2 5 4 2 3" xfId="2167"/>
    <cellStyle name="Note 2 5 4 2 3 2" xfId="6217"/>
    <cellStyle name="Note 2 5 4 2 3 2 2" xfId="14410"/>
    <cellStyle name="Note 2 5 4 2 3 2 2 2" xfId="43192"/>
    <cellStyle name="Note 2 5 4 2 3 2 3" xfId="18616"/>
    <cellStyle name="Note 2 5 4 2 3 2 3 2" xfId="47397"/>
    <cellStyle name="Note 2 5 4 2 3 2 4" xfId="35235"/>
    <cellStyle name="Note 2 5 4 2 3 2 5" xfId="26580"/>
    <cellStyle name="Note 2 5 4 2 3 3" xfId="11240"/>
    <cellStyle name="Note 2 5 4 2 3 3 2" xfId="40255"/>
    <cellStyle name="Note 2 5 4 2 3 4" xfId="31195"/>
    <cellStyle name="Note 2 5 4 2 3 5" xfId="22586"/>
    <cellStyle name="Note 2 5 4 2 4" xfId="6215"/>
    <cellStyle name="Note 2 5 4 2 4 2" xfId="14408"/>
    <cellStyle name="Note 2 5 4 2 4 2 2" xfId="43190"/>
    <cellStyle name="Note 2 5 4 2 4 3" xfId="18614"/>
    <cellStyle name="Note 2 5 4 2 4 3 2" xfId="47395"/>
    <cellStyle name="Note 2 5 4 2 4 4" xfId="35233"/>
    <cellStyle name="Note 2 5 4 2 4 5" xfId="26578"/>
    <cellStyle name="Note 2 5 4 2 5" xfId="11242"/>
    <cellStyle name="Note 2 5 4 2 5 2" xfId="40257"/>
    <cellStyle name="Note 2 5 4 2 6" xfId="31193"/>
    <cellStyle name="Note 2 5 4 2 7" xfId="22584"/>
    <cellStyle name="Note 2 5 4 3" xfId="2168"/>
    <cellStyle name="Note 2 5 4 3 2" xfId="2169"/>
    <cellStyle name="Note 2 5 4 3 2 2" xfId="6219"/>
    <cellStyle name="Note 2 5 4 3 2 2 2" xfId="14412"/>
    <cellStyle name="Note 2 5 4 3 2 2 2 2" xfId="43194"/>
    <cellStyle name="Note 2 5 4 3 2 2 3" xfId="18618"/>
    <cellStyle name="Note 2 5 4 3 2 2 3 2" xfId="47399"/>
    <cellStyle name="Note 2 5 4 3 2 2 4" xfId="35237"/>
    <cellStyle name="Note 2 5 4 3 2 2 5" xfId="26582"/>
    <cellStyle name="Note 2 5 4 3 2 3" xfId="11238"/>
    <cellStyle name="Note 2 5 4 3 2 3 2" xfId="40253"/>
    <cellStyle name="Note 2 5 4 3 2 4" xfId="31197"/>
    <cellStyle name="Note 2 5 4 3 2 5" xfId="22588"/>
    <cellStyle name="Note 2 5 4 3 3" xfId="2170"/>
    <cellStyle name="Note 2 5 4 3 3 2" xfId="6220"/>
    <cellStyle name="Note 2 5 4 3 3 2 2" xfId="14413"/>
    <cellStyle name="Note 2 5 4 3 3 2 2 2" xfId="43195"/>
    <cellStyle name="Note 2 5 4 3 3 2 3" xfId="18619"/>
    <cellStyle name="Note 2 5 4 3 3 2 3 2" xfId="47400"/>
    <cellStyle name="Note 2 5 4 3 3 2 4" xfId="35238"/>
    <cellStyle name="Note 2 5 4 3 3 2 5" xfId="26583"/>
    <cellStyle name="Note 2 5 4 3 3 3" xfId="11237"/>
    <cellStyle name="Note 2 5 4 3 3 3 2" xfId="40252"/>
    <cellStyle name="Note 2 5 4 3 3 4" xfId="31198"/>
    <cellStyle name="Note 2 5 4 3 3 5" xfId="22589"/>
    <cellStyle name="Note 2 5 4 3 4" xfId="2171"/>
    <cellStyle name="Note 2 5 4 3 4 2" xfId="6221"/>
    <cellStyle name="Note 2 5 4 3 4 2 2" xfId="14414"/>
    <cellStyle name="Note 2 5 4 3 4 2 2 2" xfId="43196"/>
    <cellStyle name="Note 2 5 4 3 4 2 3" xfId="18620"/>
    <cellStyle name="Note 2 5 4 3 4 2 3 2" xfId="47401"/>
    <cellStyle name="Note 2 5 4 3 4 2 4" xfId="35239"/>
    <cellStyle name="Note 2 5 4 3 4 2 5" xfId="26584"/>
    <cellStyle name="Note 2 5 4 3 4 3" xfId="11236"/>
    <cellStyle name="Note 2 5 4 3 4 3 2" xfId="40251"/>
    <cellStyle name="Note 2 5 4 3 4 4" xfId="31199"/>
    <cellStyle name="Note 2 5 4 3 4 5" xfId="22590"/>
    <cellStyle name="Note 2 5 4 3 5" xfId="6218"/>
    <cellStyle name="Note 2 5 4 3 5 2" xfId="14411"/>
    <cellStyle name="Note 2 5 4 3 5 2 2" xfId="43193"/>
    <cellStyle name="Note 2 5 4 3 5 3" xfId="18617"/>
    <cellStyle name="Note 2 5 4 3 5 3 2" xfId="47398"/>
    <cellStyle name="Note 2 5 4 3 5 4" xfId="35236"/>
    <cellStyle name="Note 2 5 4 3 5 5" xfId="26581"/>
    <cellStyle name="Note 2 5 4 3 6" xfId="11239"/>
    <cellStyle name="Note 2 5 4 3 6 2" xfId="40254"/>
    <cellStyle name="Note 2 5 4 3 7" xfId="31196"/>
    <cellStyle name="Note 2 5 4 3 8" xfId="22587"/>
    <cellStyle name="Note 2 5 4 4" xfId="2172"/>
    <cellStyle name="Note 2 5 4 4 2" xfId="2173"/>
    <cellStyle name="Note 2 5 4 4 2 2" xfId="6223"/>
    <cellStyle name="Note 2 5 4 4 2 2 2" xfId="14416"/>
    <cellStyle name="Note 2 5 4 4 2 2 2 2" xfId="43198"/>
    <cellStyle name="Note 2 5 4 4 2 2 3" xfId="18622"/>
    <cellStyle name="Note 2 5 4 4 2 2 3 2" xfId="47403"/>
    <cellStyle name="Note 2 5 4 4 2 2 4" xfId="35241"/>
    <cellStyle name="Note 2 5 4 4 2 2 5" xfId="26586"/>
    <cellStyle name="Note 2 5 4 4 2 3" xfId="11234"/>
    <cellStyle name="Note 2 5 4 4 2 3 2" xfId="40249"/>
    <cellStyle name="Note 2 5 4 4 2 4" xfId="31201"/>
    <cellStyle name="Note 2 5 4 4 2 5" xfId="22592"/>
    <cellStyle name="Note 2 5 4 4 3" xfId="2174"/>
    <cellStyle name="Note 2 5 4 4 3 2" xfId="6224"/>
    <cellStyle name="Note 2 5 4 4 3 2 2" xfId="14417"/>
    <cellStyle name="Note 2 5 4 4 3 2 2 2" xfId="43199"/>
    <cellStyle name="Note 2 5 4 4 3 2 3" xfId="18623"/>
    <cellStyle name="Note 2 5 4 4 3 2 3 2" xfId="47404"/>
    <cellStyle name="Note 2 5 4 4 3 2 4" xfId="35242"/>
    <cellStyle name="Note 2 5 4 4 3 2 5" xfId="26587"/>
    <cellStyle name="Note 2 5 4 4 3 3" xfId="11233"/>
    <cellStyle name="Note 2 5 4 4 3 3 2" xfId="40248"/>
    <cellStyle name="Note 2 5 4 4 3 4" xfId="31202"/>
    <cellStyle name="Note 2 5 4 4 3 5" xfId="22593"/>
    <cellStyle name="Note 2 5 4 4 4" xfId="6222"/>
    <cellStyle name="Note 2 5 4 4 4 2" xfId="14415"/>
    <cellStyle name="Note 2 5 4 4 4 2 2" xfId="43197"/>
    <cellStyle name="Note 2 5 4 4 4 3" xfId="18621"/>
    <cellStyle name="Note 2 5 4 4 4 3 2" xfId="47402"/>
    <cellStyle name="Note 2 5 4 4 4 4" xfId="35240"/>
    <cellStyle name="Note 2 5 4 4 4 5" xfId="26585"/>
    <cellStyle name="Note 2 5 4 4 5" xfId="11235"/>
    <cellStyle name="Note 2 5 4 4 5 2" xfId="40250"/>
    <cellStyle name="Note 2 5 4 4 6" xfId="31200"/>
    <cellStyle name="Note 2 5 4 4 7" xfId="22591"/>
    <cellStyle name="Note 2 5 4 5" xfId="2175"/>
    <cellStyle name="Note 2 5 4 5 2" xfId="2176"/>
    <cellStyle name="Note 2 5 4 5 2 2" xfId="6226"/>
    <cellStyle name="Note 2 5 4 5 2 2 2" xfId="14419"/>
    <cellStyle name="Note 2 5 4 5 2 2 2 2" xfId="43201"/>
    <cellStyle name="Note 2 5 4 5 2 2 3" xfId="18625"/>
    <cellStyle name="Note 2 5 4 5 2 2 3 2" xfId="47406"/>
    <cellStyle name="Note 2 5 4 5 2 2 4" xfId="35244"/>
    <cellStyle name="Note 2 5 4 5 2 2 5" xfId="26589"/>
    <cellStyle name="Note 2 5 4 5 2 3" xfId="11231"/>
    <cellStyle name="Note 2 5 4 5 2 3 2" xfId="40246"/>
    <cellStyle name="Note 2 5 4 5 2 4" xfId="31204"/>
    <cellStyle name="Note 2 5 4 5 2 5" xfId="22595"/>
    <cellStyle name="Note 2 5 4 5 3" xfId="2177"/>
    <cellStyle name="Note 2 5 4 5 3 2" xfId="6227"/>
    <cellStyle name="Note 2 5 4 5 3 2 2" xfId="14420"/>
    <cellStyle name="Note 2 5 4 5 3 2 2 2" xfId="43202"/>
    <cellStyle name="Note 2 5 4 5 3 2 3" xfId="18626"/>
    <cellStyle name="Note 2 5 4 5 3 2 3 2" xfId="47407"/>
    <cellStyle name="Note 2 5 4 5 3 2 4" xfId="35245"/>
    <cellStyle name="Note 2 5 4 5 3 2 5" xfId="26590"/>
    <cellStyle name="Note 2 5 4 5 3 3" xfId="11230"/>
    <cellStyle name="Note 2 5 4 5 3 3 2" xfId="40245"/>
    <cellStyle name="Note 2 5 4 5 3 4" xfId="31205"/>
    <cellStyle name="Note 2 5 4 5 3 5" xfId="22596"/>
    <cellStyle name="Note 2 5 4 5 4" xfId="6225"/>
    <cellStyle name="Note 2 5 4 5 4 2" xfId="14418"/>
    <cellStyle name="Note 2 5 4 5 4 2 2" xfId="43200"/>
    <cellStyle name="Note 2 5 4 5 4 3" xfId="18624"/>
    <cellStyle name="Note 2 5 4 5 4 3 2" xfId="47405"/>
    <cellStyle name="Note 2 5 4 5 4 4" xfId="35243"/>
    <cellStyle name="Note 2 5 4 5 4 5" xfId="26588"/>
    <cellStyle name="Note 2 5 4 5 5" xfId="11232"/>
    <cellStyle name="Note 2 5 4 5 5 2" xfId="40247"/>
    <cellStyle name="Note 2 5 4 5 6" xfId="31203"/>
    <cellStyle name="Note 2 5 4 5 7" xfId="22594"/>
    <cellStyle name="Note 2 5 4 6" xfId="2178"/>
    <cellStyle name="Note 2 5 4 6 2" xfId="2179"/>
    <cellStyle name="Note 2 5 4 6 2 2" xfId="6229"/>
    <cellStyle name="Note 2 5 4 6 2 2 2" xfId="14422"/>
    <cellStyle name="Note 2 5 4 6 2 2 2 2" xfId="43204"/>
    <cellStyle name="Note 2 5 4 6 2 2 3" xfId="18628"/>
    <cellStyle name="Note 2 5 4 6 2 2 3 2" xfId="47409"/>
    <cellStyle name="Note 2 5 4 6 2 2 4" xfId="35247"/>
    <cellStyle name="Note 2 5 4 6 2 2 5" xfId="26592"/>
    <cellStyle name="Note 2 5 4 6 2 3" xfId="11228"/>
    <cellStyle name="Note 2 5 4 6 2 3 2" xfId="40243"/>
    <cellStyle name="Note 2 5 4 6 2 4" xfId="31207"/>
    <cellStyle name="Note 2 5 4 6 2 5" xfId="22598"/>
    <cellStyle name="Note 2 5 4 6 3" xfId="2180"/>
    <cellStyle name="Note 2 5 4 6 3 2" xfId="6230"/>
    <cellStyle name="Note 2 5 4 6 3 2 2" xfId="14423"/>
    <cellStyle name="Note 2 5 4 6 3 2 2 2" xfId="43205"/>
    <cellStyle name="Note 2 5 4 6 3 2 3" xfId="18629"/>
    <cellStyle name="Note 2 5 4 6 3 2 3 2" xfId="47410"/>
    <cellStyle name="Note 2 5 4 6 3 2 4" xfId="35248"/>
    <cellStyle name="Note 2 5 4 6 3 2 5" xfId="26593"/>
    <cellStyle name="Note 2 5 4 6 3 3" xfId="11227"/>
    <cellStyle name="Note 2 5 4 6 3 3 2" xfId="40242"/>
    <cellStyle name="Note 2 5 4 6 3 4" xfId="31208"/>
    <cellStyle name="Note 2 5 4 6 3 5" xfId="22599"/>
    <cellStyle name="Note 2 5 4 6 4" xfId="6228"/>
    <cellStyle name="Note 2 5 4 6 4 2" xfId="14421"/>
    <cellStyle name="Note 2 5 4 6 4 2 2" xfId="43203"/>
    <cellStyle name="Note 2 5 4 6 4 3" xfId="18627"/>
    <cellStyle name="Note 2 5 4 6 4 3 2" xfId="47408"/>
    <cellStyle name="Note 2 5 4 6 4 4" xfId="35246"/>
    <cellStyle name="Note 2 5 4 6 4 5" xfId="26591"/>
    <cellStyle name="Note 2 5 4 6 5" xfId="11229"/>
    <cellStyle name="Note 2 5 4 6 5 2" xfId="40244"/>
    <cellStyle name="Note 2 5 4 6 6" xfId="31206"/>
    <cellStyle name="Note 2 5 4 6 7" xfId="22597"/>
    <cellStyle name="Note 2 5 4 7" xfId="2181"/>
    <cellStyle name="Note 2 5 4 7 2" xfId="6231"/>
    <cellStyle name="Note 2 5 4 7 2 2" xfId="14424"/>
    <cellStyle name="Note 2 5 4 7 2 2 2" xfId="43206"/>
    <cellStyle name="Note 2 5 4 7 2 3" xfId="18630"/>
    <cellStyle name="Note 2 5 4 7 2 3 2" xfId="47411"/>
    <cellStyle name="Note 2 5 4 7 2 4" xfId="35249"/>
    <cellStyle name="Note 2 5 4 7 2 5" xfId="26594"/>
    <cellStyle name="Note 2 5 4 7 3" xfId="11226"/>
    <cellStyle name="Note 2 5 4 7 3 2" xfId="40241"/>
    <cellStyle name="Note 2 5 4 7 4" xfId="31209"/>
    <cellStyle name="Note 2 5 4 7 5" xfId="22600"/>
    <cellStyle name="Note 2 5 4 8" xfId="2182"/>
    <cellStyle name="Note 2 5 4 8 2" xfId="6232"/>
    <cellStyle name="Note 2 5 4 8 2 2" xfId="14425"/>
    <cellStyle name="Note 2 5 4 8 2 2 2" xfId="43207"/>
    <cellStyle name="Note 2 5 4 8 2 3" xfId="18631"/>
    <cellStyle name="Note 2 5 4 8 2 3 2" xfId="47412"/>
    <cellStyle name="Note 2 5 4 8 2 4" xfId="35250"/>
    <cellStyle name="Note 2 5 4 8 2 5" xfId="26595"/>
    <cellStyle name="Note 2 5 4 8 3" xfId="11225"/>
    <cellStyle name="Note 2 5 4 8 3 2" xfId="40240"/>
    <cellStyle name="Note 2 5 4 8 4" xfId="31210"/>
    <cellStyle name="Note 2 5 4 8 5" xfId="22601"/>
    <cellStyle name="Note 2 5 4 9" xfId="2183"/>
    <cellStyle name="Note 2 5 4 9 2" xfId="6233"/>
    <cellStyle name="Note 2 5 4 9 2 2" xfId="14426"/>
    <cellStyle name="Note 2 5 4 9 2 2 2" xfId="43208"/>
    <cellStyle name="Note 2 5 4 9 2 3" xfId="18632"/>
    <cellStyle name="Note 2 5 4 9 2 3 2" xfId="47413"/>
    <cellStyle name="Note 2 5 4 9 2 4" xfId="35251"/>
    <cellStyle name="Note 2 5 4 9 2 5" xfId="26596"/>
    <cellStyle name="Note 2 5 4 9 3" xfId="11224"/>
    <cellStyle name="Note 2 5 4 9 3 2" xfId="40239"/>
    <cellStyle name="Note 2 5 4 9 4" xfId="31211"/>
    <cellStyle name="Note 2 5 4 9 5" xfId="22602"/>
    <cellStyle name="Note 2 5 5" xfId="2184"/>
    <cellStyle name="Note 2 5 5 2" xfId="2185"/>
    <cellStyle name="Note 2 5 5 2 2" xfId="6235"/>
    <cellStyle name="Note 2 5 5 2 2 2" xfId="14428"/>
    <cellStyle name="Note 2 5 5 2 2 2 2" xfId="43210"/>
    <cellStyle name="Note 2 5 5 2 2 3" xfId="18634"/>
    <cellStyle name="Note 2 5 5 2 2 3 2" xfId="47415"/>
    <cellStyle name="Note 2 5 5 2 2 4" xfId="35253"/>
    <cellStyle name="Note 2 5 5 2 2 5" xfId="26598"/>
    <cellStyle name="Note 2 5 5 2 3" xfId="11222"/>
    <cellStyle name="Note 2 5 5 2 3 2" xfId="40237"/>
    <cellStyle name="Note 2 5 5 2 4" xfId="31213"/>
    <cellStyle name="Note 2 5 5 2 5" xfId="22604"/>
    <cellStyle name="Note 2 5 5 3" xfId="2186"/>
    <cellStyle name="Note 2 5 5 3 2" xfId="6236"/>
    <cellStyle name="Note 2 5 5 3 2 2" xfId="14429"/>
    <cellStyle name="Note 2 5 5 3 2 2 2" xfId="43211"/>
    <cellStyle name="Note 2 5 5 3 2 3" xfId="18635"/>
    <cellStyle name="Note 2 5 5 3 2 3 2" xfId="47416"/>
    <cellStyle name="Note 2 5 5 3 2 4" xfId="35254"/>
    <cellStyle name="Note 2 5 5 3 2 5" xfId="26599"/>
    <cellStyle name="Note 2 5 5 3 3" xfId="11221"/>
    <cellStyle name="Note 2 5 5 3 3 2" xfId="40236"/>
    <cellStyle name="Note 2 5 5 3 4" xfId="31214"/>
    <cellStyle name="Note 2 5 5 3 5" xfId="22605"/>
    <cellStyle name="Note 2 5 5 4" xfId="2187"/>
    <cellStyle name="Note 2 5 5 4 2" xfId="6237"/>
    <cellStyle name="Note 2 5 5 4 2 2" xfId="14430"/>
    <cellStyle name="Note 2 5 5 4 2 2 2" xfId="43212"/>
    <cellStyle name="Note 2 5 5 4 2 3" xfId="18636"/>
    <cellStyle name="Note 2 5 5 4 2 3 2" xfId="47417"/>
    <cellStyle name="Note 2 5 5 4 2 4" xfId="35255"/>
    <cellStyle name="Note 2 5 5 4 2 5" xfId="26600"/>
    <cellStyle name="Note 2 5 5 4 3" xfId="11220"/>
    <cellStyle name="Note 2 5 5 4 3 2" xfId="40235"/>
    <cellStyle name="Note 2 5 5 4 4" xfId="31215"/>
    <cellStyle name="Note 2 5 5 4 5" xfId="22606"/>
    <cellStyle name="Note 2 5 5 5" xfId="6234"/>
    <cellStyle name="Note 2 5 5 5 2" xfId="14427"/>
    <cellStyle name="Note 2 5 5 5 2 2" xfId="43209"/>
    <cellStyle name="Note 2 5 5 5 3" xfId="18633"/>
    <cellStyle name="Note 2 5 5 5 3 2" xfId="47414"/>
    <cellStyle name="Note 2 5 5 5 4" xfId="35252"/>
    <cellStyle name="Note 2 5 5 5 5" xfId="26597"/>
    <cellStyle name="Note 2 5 5 6" xfId="11223"/>
    <cellStyle name="Note 2 5 5 6 2" xfId="40238"/>
    <cellStyle name="Note 2 5 5 7" xfId="31212"/>
    <cellStyle name="Note 2 5 5 8" xfId="22603"/>
    <cellStyle name="Note 2 5 6" xfId="2188"/>
    <cellStyle name="Note 2 5 6 2" xfId="2189"/>
    <cellStyle name="Note 2 5 6 2 2" xfId="6239"/>
    <cellStyle name="Note 2 5 6 2 2 2" xfId="14432"/>
    <cellStyle name="Note 2 5 6 2 2 2 2" xfId="43214"/>
    <cellStyle name="Note 2 5 6 2 2 3" xfId="18638"/>
    <cellStyle name="Note 2 5 6 2 2 3 2" xfId="47419"/>
    <cellStyle name="Note 2 5 6 2 2 4" xfId="35257"/>
    <cellStyle name="Note 2 5 6 2 2 5" xfId="26602"/>
    <cellStyle name="Note 2 5 6 2 3" xfId="11218"/>
    <cellStyle name="Note 2 5 6 2 3 2" xfId="40233"/>
    <cellStyle name="Note 2 5 6 2 4" xfId="31217"/>
    <cellStyle name="Note 2 5 6 2 5" xfId="22608"/>
    <cellStyle name="Note 2 5 6 3" xfId="2190"/>
    <cellStyle name="Note 2 5 6 3 2" xfId="6240"/>
    <cellStyle name="Note 2 5 6 3 2 2" xfId="14433"/>
    <cellStyle name="Note 2 5 6 3 2 2 2" xfId="43215"/>
    <cellStyle name="Note 2 5 6 3 2 3" xfId="18639"/>
    <cellStyle name="Note 2 5 6 3 2 3 2" xfId="47420"/>
    <cellStyle name="Note 2 5 6 3 2 4" xfId="35258"/>
    <cellStyle name="Note 2 5 6 3 2 5" xfId="26603"/>
    <cellStyle name="Note 2 5 6 3 3" xfId="11217"/>
    <cellStyle name="Note 2 5 6 3 3 2" xfId="40232"/>
    <cellStyle name="Note 2 5 6 3 4" xfId="31218"/>
    <cellStyle name="Note 2 5 6 3 5" xfId="22609"/>
    <cellStyle name="Note 2 5 6 4" xfId="6238"/>
    <cellStyle name="Note 2 5 6 4 2" xfId="14431"/>
    <cellStyle name="Note 2 5 6 4 2 2" xfId="43213"/>
    <cellStyle name="Note 2 5 6 4 3" xfId="18637"/>
    <cellStyle name="Note 2 5 6 4 3 2" xfId="47418"/>
    <cellStyle name="Note 2 5 6 4 4" xfId="35256"/>
    <cellStyle name="Note 2 5 6 4 5" xfId="26601"/>
    <cellStyle name="Note 2 5 6 5" xfId="11219"/>
    <cellStyle name="Note 2 5 6 5 2" xfId="40234"/>
    <cellStyle name="Note 2 5 6 6" xfId="31216"/>
    <cellStyle name="Note 2 5 6 7" xfId="22607"/>
    <cellStyle name="Note 2 5 7" xfId="2191"/>
    <cellStyle name="Note 2 5 7 2" xfId="2192"/>
    <cellStyle name="Note 2 5 7 2 2" xfId="6242"/>
    <cellStyle name="Note 2 5 7 2 2 2" xfId="14435"/>
    <cellStyle name="Note 2 5 7 2 2 2 2" xfId="43217"/>
    <cellStyle name="Note 2 5 7 2 2 3" xfId="18641"/>
    <cellStyle name="Note 2 5 7 2 2 3 2" xfId="47422"/>
    <cellStyle name="Note 2 5 7 2 2 4" xfId="35260"/>
    <cellStyle name="Note 2 5 7 2 2 5" xfId="26605"/>
    <cellStyle name="Note 2 5 7 2 3" xfId="11215"/>
    <cellStyle name="Note 2 5 7 2 3 2" xfId="40230"/>
    <cellStyle name="Note 2 5 7 2 4" xfId="31220"/>
    <cellStyle name="Note 2 5 7 2 5" xfId="22611"/>
    <cellStyle name="Note 2 5 7 3" xfId="2193"/>
    <cellStyle name="Note 2 5 7 3 2" xfId="6243"/>
    <cellStyle name="Note 2 5 7 3 2 2" xfId="14436"/>
    <cellStyle name="Note 2 5 7 3 2 2 2" xfId="43218"/>
    <cellStyle name="Note 2 5 7 3 2 3" xfId="18642"/>
    <cellStyle name="Note 2 5 7 3 2 3 2" xfId="47423"/>
    <cellStyle name="Note 2 5 7 3 2 4" xfId="35261"/>
    <cellStyle name="Note 2 5 7 3 2 5" xfId="26606"/>
    <cellStyle name="Note 2 5 7 3 3" xfId="11214"/>
    <cellStyle name="Note 2 5 7 3 3 2" xfId="40229"/>
    <cellStyle name="Note 2 5 7 3 4" xfId="31221"/>
    <cellStyle name="Note 2 5 7 3 5" xfId="22612"/>
    <cellStyle name="Note 2 5 7 4" xfId="6241"/>
    <cellStyle name="Note 2 5 7 4 2" xfId="14434"/>
    <cellStyle name="Note 2 5 7 4 2 2" xfId="43216"/>
    <cellStyle name="Note 2 5 7 4 3" xfId="18640"/>
    <cellStyle name="Note 2 5 7 4 3 2" xfId="47421"/>
    <cellStyle name="Note 2 5 7 4 4" xfId="35259"/>
    <cellStyle name="Note 2 5 7 4 5" xfId="26604"/>
    <cellStyle name="Note 2 5 7 5" xfId="11216"/>
    <cellStyle name="Note 2 5 7 5 2" xfId="40231"/>
    <cellStyle name="Note 2 5 7 6" xfId="31219"/>
    <cellStyle name="Note 2 5 7 7" xfId="22610"/>
    <cellStyle name="Note 2 5 8" xfId="2194"/>
    <cellStyle name="Note 2 5 8 2" xfId="2195"/>
    <cellStyle name="Note 2 5 8 2 2" xfId="6245"/>
    <cellStyle name="Note 2 5 8 2 2 2" xfId="14438"/>
    <cellStyle name="Note 2 5 8 2 2 2 2" xfId="43220"/>
    <cellStyle name="Note 2 5 8 2 2 3" xfId="18644"/>
    <cellStyle name="Note 2 5 8 2 2 3 2" xfId="47425"/>
    <cellStyle name="Note 2 5 8 2 2 4" xfId="35263"/>
    <cellStyle name="Note 2 5 8 2 2 5" xfId="26608"/>
    <cellStyle name="Note 2 5 8 2 3" xfId="11212"/>
    <cellStyle name="Note 2 5 8 2 3 2" xfId="40227"/>
    <cellStyle name="Note 2 5 8 2 4" xfId="31223"/>
    <cellStyle name="Note 2 5 8 2 5" xfId="22614"/>
    <cellStyle name="Note 2 5 8 3" xfId="2196"/>
    <cellStyle name="Note 2 5 8 3 2" xfId="6246"/>
    <cellStyle name="Note 2 5 8 3 2 2" xfId="14439"/>
    <cellStyle name="Note 2 5 8 3 2 2 2" xfId="43221"/>
    <cellStyle name="Note 2 5 8 3 2 3" xfId="18645"/>
    <cellStyle name="Note 2 5 8 3 2 3 2" xfId="47426"/>
    <cellStyle name="Note 2 5 8 3 2 4" xfId="35264"/>
    <cellStyle name="Note 2 5 8 3 2 5" xfId="26609"/>
    <cellStyle name="Note 2 5 8 3 3" xfId="11211"/>
    <cellStyle name="Note 2 5 8 3 3 2" xfId="40226"/>
    <cellStyle name="Note 2 5 8 3 4" xfId="31224"/>
    <cellStyle name="Note 2 5 8 3 5" xfId="22615"/>
    <cellStyle name="Note 2 5 8 4" xfId="6244"/>
    <cellStyle name="Note 2 5 8 4 2" xfId="14437"/>
    <cellStyle name="Note 2 5 8 4 2 2" xfId="43219"/>
    <cellStyle name="Note 2 5 8 4 3" xfId="18643"/>
    <cellStyle name="Note 2 5 8 4 3 2" xfId="47424"/>
    <cellStyle name="Note 2 5 8 4 4" xfId="35262"/>
    <cellStyle name="Note 2 5 8 4 5" xfId="26607"/>
    <cellStyle name="Note 2 5 8 5" xfId="11213"/>
    <cellStyle name="Note 2 5 8 5 2" xfId="40228"/>
    <cellStyle name="Note 2 5 8 6" xfId="31222"/>
    <cellStyle name="Note 2 5 8 7" xfId="22613"/>
    <cellStyle name="Note 2 5 9" xfId="2197"/>
    <cellStyle name="Note 2 5 9 2" xfId="2198"/>
    <cellStyle name="Note 2 5 9 2 2" xfId="6248"/>
    <cellStyle name="Note 2 5 9 2 2 2" xfId="14441"/>
    <cellStyle name="Note 2 5 9 2 2 2 2" xfId="43223"/>
    <cellStyle name="Note 2 5 9 2 2 3" xfId="18647"/>
    <cellStyle name="Note 2 5 9 2 2 3 2" xfId="47428"/>
    <cellStyle name="Note 2 5 9 2 2 4" xfId="35266"/>
    <cellStyle name="Note 2 5 9 2 2 5" xfId="26611"/>
    <cellStyle name="Note 2 5 9 2 3" xfId="11209"/>
    <cellStyle name="Note 2 5 9 2 3 2" xfId="40224"/>
    <cellStyle name="Note 2 5 9 2 4" xfId="31226"/>
    <cellStyle name="Note 2 5 9 2 5" xfId="22617"/>
    <cellStyle name="Note 2 5 9 3" xfId="2199"/>
    <cellStyle name="Note 2 5 9 3 2" xfId="6249"/>
    <cellStyle name="Note 2 5 9 3 2 2" xfId="14442"/>
    <cellStyle name="Note 2 5 9 3 2 2 2" xfId="43224"/>
    <cellStyle name="Note 2 5 9 3 2 3" xfId="18648"/>
    <cellStyle name="Note 2 5 9 3 2 3 2" xfId="47429"/>
    <cellStyle name="Note 2 5 9 3 2 4" xfId="35267"/>
    <cellStyle name="Note 2 5 9 3 2 5" xfId="26612"/>
    <cellStyle name="Note 2 5 9 3 3" xfId="11208"/>
    <cellStyle name="Note 2 5 9 3 3 2" xfId="40223"/>
    <cellStyle name="Note 2 5 9 3 4" xfId="31227"/>
    <cellStyle name="Note 2 5 9 3 5" xfId="22618"/>
    <cellStyle name="Note 2 5 9 4" xfId="6247"/>
    <cellStyle name="Note 2 5 9 4 2" xfId="14440"/>
    <cellStyle name="Note 2 5 9 4 2 2" xfId="43222"/>
    <cellStyle name="Note 2 5 9 4 3" xfId="18646"/>
    <cellStyle name="Note 2 5 9 4 3 2" xfId="47427"/>
    <cellStyle name="Note 2 5 9 4 4" xfId="35265"/>
    <cellStyle name="Note 2 5 9 4 5" xfId="26610"/>
    <cellStyle name="Note 2 5 9 5" xfId="11210"/>
    <cellStyle name="Note 2 5 9 5 2" xfId="40225"/>
    <cellStyle name="Note 2 5 9 6" xfId="31225"/>
    <cellStyle name="Note 2 5 9 7" xfId="22616"/>
    <cellStyle name="Note 2 6" xfId="251"/>
    <cellStyle name="Note 2 6 10" xfId="2201"/>
    <cellStyle name="Note 2 6 10 2" xfId="6251"/>
    <cellStyle name="Note 2 6 10 2 2" xfId="14444"/>
    <cellStyle name="Note 2 6 10 2 2 2" xfId="43226"/>
    <cellStyle name="Note 2 6 10 2 3" xfId="18650"/>
    <cellStyle name="Note 2 6 10 2 3 2" xfId="47431"/>
    <cellStyle name="Note 2 6 10 2 4" xfId="35269"/>
    <cellStyle name="Note 2 6 10 2 5" xfId="26614"/>
    <cellStyle name="Note 2 6 10 3" xfId="11206"/>
    <cellStyle name="Note 2 6 10 3 2" xfId="40221"/>
    <cellStyle name="Note 2 6 10 4" xfId="31229"/>
    <cellStyle name="Note 2 6 10 5" xfId="22620"/>
    <cellStyle name="Note 2 6 11" xfId="2202"/>
    <cellStyle name="Note 2 6 11 2" xfId="6252"/>
    <cellStyle name="Note 2 6 11 2 2" xfId="14445"/>
    <cellStyle name="Note 2 6 11 2 2 2" xfId="43227"/>
    <cellStyle name="Note 2 6 11 2 3" xfId="18651"/>
    <cellStyle name="Note 2 6 11 2 3 2" xfId="47432"/>
    <cellStyle name="Note 2 6 11 2 4" xfId="35270"/>
    <cellStyle name="Note 2 6 11 2 5" xfId="26615"/>
    <cellStyle name="Note 2 6 11 3" xfId="11205"/>
    <cellStyle name="Note 2 6 11 3 2" xfId="40220"/>
    <cellStyle name="Note 2 6 11 4" xfId="31230"/>
    <cellStyle name="Note 2 6 11 5" xfId="22621"/>
    <cellStyle name="Note 2 6 12" xfId="8762"/>
    <cellStyle name="Note 2 6 12 2" xfId="16955"/>
    <cellStyle name="Note 2 6 12 2 2" xfId="45737"/>
    <cellStyle name="Note 2 6 12 3" xfId="21161"/>
    <cellStyle name="Note 2 6 12 3 2" xfId="49942"/>
    <cellStyle name="Note 2 6 12 4" xfId="37780"/>
    <cellStyle name="Note 2 6 12 5" xfId="29125"/>
    <cellStyle name="Note 2 6 13" xfId="6250"/>
    <cellStyle name="Note 2 6 13 2" xfId="14443"/>
    <cellStyle name="Note 2 6 13 2 2" xfId="43225"/>
    <cellStyle name="Note 2 6 13 3" xfId="18649"/>
    <cellStyle name="Note 2 6 13 3 2" xfId="47430"/>
    <cellStyle name="Note 2 6 13 4" xfId="35268"/>
    <cellStyle name="Note 2 6 13 5" xfId="26613"/>
    <cellStyle name="Note 2 6 14" xfId="2200"/>
    <cellStyle name="Note 2 6 14 2" xfId="31228"/>
    <cellStyle name="Note 2 6 15" xfId="11207"/>
    <cellStyle name="Note 2 6 15 2" xfId="40222"/>
    <cellStyle name="Note 2 6 16" xfId="29331"/>
    <cellStyle name="Note 2 6 17" xfId="22619"/>
    <cellStyle name="Note 2 6 2" xfId="285"/>
    <cellStyle name="Note 2 6 2 10" xfId="2204"/>
    <cellStyle name="Note 2 6 2 10 2" xfId="6254"/>
    <cellStyle name="Note 2 6 2 10 2 2" xfId="14447"/>
    <cellStyle name="Note 2 6 2 10 2 2 2" xfId="43229"/>
    <cellStyle name="Note 2 6 2 10 2 3" xfId="18653"/>
    <cellStyle name="Note 2 6 2 10 2 3 2" xfId="47434"/>
    <cellStyle name="Note 2 6 2 10 2 4" xfId="35272"/>
    <cellStyle name="Note 2 6 2 10 2 5" xfId="26617"/>
    <cellStyle name="Note 2 6 2 10 3" xfId="11203"/>
    <cellStyle name="Note 2 6 2 10 3 2" xfId="40218"/>
    <cellStyle name="Note 2 6 2 10 4" xfId="31232"/>
    <cellStyle name="Note 2 6 2 10 5" xfId="22623"/>
    <cellStyle name="Note 2 6 2 11" xfId="8793"/>
    <cellStyle name="Note 2 6 2 11 2" xfId="16986"/>
    <cellStyle name="Note 2 6 2 11 2 2" xfId="45768"/>
    <cellStyle name="Note 2 6 2 11 3" xfId="21192"/>
    <cellStyle name="Note 2 6 2 11 3 2" xfId="49973"/>
    <cellStyle name="Note 2 6 2 11 4" xfId="37811"/>
    <cellStyle name="Note 2 6 2 11 5" xfId="29156"/>
    <cellStyle name="Note 2 6 2 12" xfId="6253"/>
    <cellStyle name="Note 2 6 2 12 2" xfId="14446"/>
    <cellStyle name="Note 2 6 2 12 2 2" xfId="43228"/>
    <cellStyle name="Note 2 6 2 12 3" xfId="18652"/>
    <cellStyle name="Note 2 6 2 12 3 2" xfId="47433"/>
    <cellStyle name="Note 2 6 2 12 4" xfId="35271"/>
    <cellStyle name="Note 2 6 2 12 5" xfId="26616"/>
    <cellStyle name="Note 2 6 2 13" xfId="2203"/>
    <cellStyle name="Note 2 6 2 13 2" xfId="31231"/>
    <cellStyle name="Note 2 6 2 14" xfId="11204"/>
    <cellStyle name="Note 2 6 2 14 2" xfId="40219"/>
    <cellStyle name="Note 2 6 2 15" xfId="29362"/>
    <cellStyle name="Note 2 6 2 16" xfId="22622"/>
    <cellStyle name="Note 2 6 2 2" xfId="367"/>
    <cellStyle name="Note 2 6 2 2 10" xfId="8864"/>
    <cellStyle name="Note 2 6 2 2 10 2" xfId="17057"/>
    <cellStyle name="Note 2 6 2 2 10 2 2" xfId="45839"/>
    <cellStyle name="Note 2 6 2 2 10 3" xfId="21263"/>
    <cellStyle name="Note 2 6 2 2 10 3 2" xfId="50044"/>
    <cellStyle name="Note 2 6 2 2 10 4" xfId="37882"/>
    <cellStyle name="Note 2 6 2 2 10 5" xfId="29227"/>
    <cellStyle name="Note 2 6 2 2 11" xfId="6255"/>
    <cellStyle name="Note 2 6 2 2 11 2" xfId="14448"/>
    <cellStyle name="Note 2 6 2 2 11 2 2" xfId="43230"/>
    <cellStyle name="Note 2 6 2 2 11 3" xfId="18654"/>
    <cellStyle name="Note 2 6 2 2 11 3 2" xfId="47435"/>
    <cellStyle name="Note 2 6 2 2 11 4" xfId="35273"/>
    <cellStyle name="Note 2 6 2 2 11 5" xfId="26618"/>
    <cellStyle name="Note 2 6 2 2 12" xfId="2205"/>
    <cellStyle name="Note 2 6 2 2 12 2" xfId="31233"/>
    <cellStyle name="Note 2 6 2 2 13" xfId="11202"/>
    <cellStyle name="Note 2 6 2 2 13 2" xfId="40217"/>
    <cellStyle name="Note 2 6 2 2 14" xfId="29433"/>
    <cellStyle name="Note 2 6 2 2 15" xfId="22624"/>
    <cellStyle name="Note 2 6 2 2 2" xfId="2206"/>
    <cellStyle name="Note 2 6 2 2 2 2" xfId="2207"/>
    <cellStyle name="Note 2 6 2 2 2 2 2" xfId="6257"/>
    <cellStyle name="Note 2 6 2 2 2 2 2 2" xfId="14450"/>
    <cellStyle name="Note 2 6 2 2 2 2 2 2 2" xfId="43232"/>
    <cellStyle name="Note 2 6 2 2 2 2 2 3" xfId="18656"/>
    <cellStyle name="Note 2 6 2 2 2 2 2 3 2" xfId="47437"/>
    <cellStyle name="Note 2 6 2 2 2 2 2 4" xfId="35275"/>
    <cellStyle name="Note 2 6 2 2 2 2 2 5" xfId="26620"/>
    <cellStyle name="Note 2 6 2 2 2 2 3" xfId="11200"/>
    <cellStyle name="Note 2 6 2 2 2 2 3 2" xfId="40215"/>
    <cellStyle name="Note 2 6 2 2 2 2 4" xfId="31235"/>
    <cellStyle name="Note 2 6 2 2 2 2 5" xfId="22626"/>
    <cellStyle name="Note 2 6 2 2 2 3" xfId="2208"/>
    <cellStyle name="Note 2 6 2 2 2 3 2" xfId="6258"/>
    <cellStyle name="Note 2 6 2 2 2 3 2 2" xfId="14451"/>
    <cellStyle name="Note 2 6 2 2 2 3 2 2 2" xfId="43233"/>
    <cellStyle name="Note 2 6 2 2 2 3 2 3" xfId="18657"/>
    <cellStyle name="Note 2 6 2 2 2 3 2 3 2" xfId="47438"/>
    <cellStyle name="Note 2 6 2 2 2 3 2 4" xfId="35276"/>
    <cellStyle name="Note 2 6 2 2 2 3 2 5" xfId="26621"/>
    <cellStyle name="Note 2 6 2 2 2 3 3" xfId="11199"/>
    <cellStyle name="Note 2 6 2 2 2 3 3 2" xfId="40214"/>
    <cellStyle name="Note 2 6 2 2 2 3 4" xfId="31236"/>
    <cellStyle name="Note 2 6 2 2 2 3 5" xfId="22627"/>
    <cellStyle name="Note 2 6 2 2 2 4" xfId="6256"/>
    <cellStyle name="Note 2 6 2 2 2 4 2" xfId="14449"/>
    <cellStyle name="Note 2 6 2 2 2 4 2 2" xfId="43231"/>
    <cellStyle name="Note 2 6 2 2 2 4 3" xfId="18655"/>
    <cellStyle name="Note 2 6 2 2 2 4 3 2" xfId="47436"/>
    <cellStyle name="Note 2 6 2 2 2 4 4" xfId="35274"/>
    <cellStyle name="Note 2 6 2 2 2 4 5" xfId="26619"/>
    <cellStyle name="Note 2 6 2 2 2 5" xfId="11201"/>
    <cellStyle name="Note 2 6 2 2 2 5 2" xfId="40216"/>
    <cellStyle name="Note 2 6 2 2 2 6" xfId="31234"/>
    <cellStyle name="Note 2 6 2 2 2 7" xfId="22625"/>
    <cellStyle name="Note 2 6 2 2 3" xfId="2209"/>
    <cellStyle name="Note 2 6 2 2 3 2" xfId="2210"/>
    <cellStyle name="Note 2 6 2 2 3 2 2" xfId="6260"/>
    <cellStyle name="Note 2 6 2 2 3 2 2 2" xfId="14453"/>
    <cellStyle name="Note 2 6 2 2 3 2 2 2 2" xfId="43235"/>
    <cellStyle name="Note 2 6 2 2 3 2 2 3" xfId="18659"/>
    <cellStyle name="Note 2 6 2 2 3 2 2 3 2" xfId="47440"/>
    <cellStyle name="Note 2 6 2 2 3 2 2 4" xfId="35278"/>
    <cellStyle name="Note 2 6 2 2 3 2 2 5" xfId="26623"/>
    <cellStyle name="Note 2 6 2 2 3 2 3" xfId="11197"/>
    <cellStyle name="Note 2 6 2 2 3 2 3 2" xfId="40212"/>
    <cellStyle name="Note 2 6 2 2 3 2 4" xfId="31238"/>
    <cellStyle name="Note 2 6 2 2 3 2 5" xfId="22629"/>
    <cellStyle name="Note 2 6 2 2 3 3" xfId="2211"/>
    <cellStyle name="Note 2 6 2 2 3 3 2" xfId="6261"/>
    <cellStyle name="Note 2 6 2 2 3 3 2 2" xfId="14454"/>
    <cellStyle name="Note 2 6 2 2 3 3 2 2 2" xfId="43236"/>
    <cellStyle name="Note 2 6 2 2 3 3 2 3" xfId="18660"/>
    <cellStyle name="Note 2 6 2 2 3 3 2 3 2" xfId="47441"/>
    <cellStyle name="Note 2 6 2 2 3 3 2 4" xfId="35279"/>
    <cellStyle name="Note 2 6 2 2 3 3 2 5" xfId="26624"/>
    <cellStyle name="Note 2 6 2 2 3 3 3" xfId="11196"/>
    <cellStyle name="Note 2 6 2 2 3 3 3 2" xfId="40211"/>
    <cellStyle name="Note 2 6 2 2 3 3 4" xfId="31239"/>
    <cellStyle name="Note 2 6 2 2 3 3 5" xfId="22630"/>
    <cellStyle name="Note 2 6 2 2 3 4" xfId="2212"/>
    <cellStyle name="Note 2 6 2 2 3 4 2" xfId="6262"/>
    <cellStyle name="Note 2 6 2 2 3 4 2 2" xfId="14455"/>
    <cellStyle name="Note 2 6 2 2 3 4 2 2 2" xfId="43237"/>
    <cellStyle name="Note 2 6 2 2 3 4 2 3" xfId="18661"/>
    <cellStyle name="Note 2 6 2 2 3 4 2 3 2" xfId="47442"/>
    <cellStyle name="Note 2 6 2 2 3 4 2 4" xfId="35280"/>
    <cellStyle name="Note 2 6 2 2 3 4 2 5" xfId="26625"/>
    <cellStyle name="Note 2 6 2 2 3 4 3" xfId="11195"/>
    <cellStyle name="Note 2 6 2 2 3 4 3 2" xfId="40210"/>
    <cellStyle name="Note 2 6 2 2 3 4 4" xfId="31240"/>
    <cellStyle name="Note 2 6 2 2 3 4 5" xfId="22631"/>
    <cellStyle name="Note 2 6 2 2 3 5" xfId="6259"/>
    <cellStyle name="Note 2 6 2 2 3 5 2" xfId="14452"/>
    <cellStyle name="Note 2 6 2 2 3 5 2 2" xfId="43234"/>
    <cellStyle name="Note 2 6 2 2 3 5 3" xfId="18658"/>
    <cellStyle name="Note 2 6 2 2 3 5 3 2" xfId="47439"/>
    <cellStyle name="Note 2 6 2 2 3 5 4" xfId="35277"/>
    <cellStyle name="Note 2 6 2 2 3 5 5" xfId="26622"/>
    <cellStyle name="Note 2 6 2 2 3 6" xfId="11198"/>
    <cellStyle name="Note 2 6 2 2 3 6 2" xfId="40213"/>
    <cellStyle name="Note 2 6 2 2 3 7" xfId="31237"/>
    <cellStyle name="Note 2 6 2 2 3 8" xfId="22628"/>
    <cellStyle name="Note 2 6 2 2 4" xfId="2213"/>
    <cellStyle name="Note 2 6 2 2 4 2" xfId="2214"/>
    <cellStyle name="Note 2 6 2 2 4 2 2" xfId="6264"/>
    <cellStyle name="Note 2 6 2 2 4 2 2 2" xfId="14457"/>
    <cellStyle name="Note 2 6 2 2 4 2 2 2 2" xfId="43239"/>
    <cellStyle name="Note 2 6 2 2 4 2 2 3" xfId="18663"/>
    <cellStyle name="Note 2 6 2 2 4 2 2 3 2" xfId="47444"/>
    <cellStyle name="Note 2 6 2 2 4 2 2 4" xfId="35282"/>
    <cellStyle name="Note 2 6 2 2 4 2 2 5" xfId="26627"/>
    <cellStyle name="Note 2 6 2 2 4 2 3" xfId="11193"/>
    <cellStyle name="Note 2 6 2 2 4 2 3 2" xfId="40208"/>
    <cellStyle name="Note 2 6 2 2 4 2 4" xfId="31242"/>
    <cellStyle name="Note 2 6 2 2 4 2 5" xfId="22633"/>
    <cellStyle name="Note 2 6 2 2 4 3" xfId="2215"/>
    <cellStyle name="Note 2 6 2 2 4 3 2" xfId="6265"/>
    <cellStyle name="Note 2 6 2 2 4 3 2 2" xfId="14458"/>
    <cellStyle name="Note 2 6 2 2 4 3 2 2 2" xfId="43240"/>
    <cellStyle name="Note 2 6 2 2 4 3 2 3" xfId="18664"/>
    <cellStyle name="Note 2 6 2 2 4 3 2 3 2" xfId="47445"/>
    <cellStyle name="Note 2 6 2 2 4 3 2 4" xfId="35283"/>
    <cellStyle name="Note 2 6 2 2 4 3 2 5" xfId="26628"/>
    <cellStyle name="Note 2 6 2 2 4 3 3" xfId="11192"/>
    <cellStyle name="Note 2 6 2 2 4 3 3 2" xfId="40207"/>
    <cellStyle name="Note 2 6 2 2 4 3 4" xfId="31243"/>
    <cellStyle name="Note 2 6 2 2 4 3 5" xfId="22634"/>
    <cellStyle name="Note 2 6 2 2 4 4" xfId="6263"/>
    <cellStyle name="Note 2 6 2 2 4 4 2" xfId="14456"/>
    <cellStyle name="Note 2 6 2 2 4 4 2 2" xfId="43238"/>
    <cellStyle name="Note 2 6 2 2 4 4 3" xfId="18662"/>
    <cellStyle name="Note 2 6 2 2 4 4 3 2" xfId="47443"/>
    <cellStyle name="Note 2 6 2 2 4 4 4" xfId="35281"/>
    <cellStyle name="Note 2 6 2 2 4 4 5" xfId="26626"/>
    <cellStyle name="Note 2 6 2 2 4 5" xfId="11194"/>
    <cellStyle name="Note 2 6 2 2 4 5 2" xfId="40209"/>
    <cellStyle name="Note 2 6 2 2 4 6" xfId="31241"/>
    <cellStyle name="Note 2 6 2 2 4 7" xfId="22632"/>
    <cellStyle name="Note 2 6 2 2 5" xfId="2216"/>
    <cellStyle name="Note 2 6 2 2 5 2" xfId="2217"/>
    <cellStyle name="Note 2 6 2 2 5 2 2" xfId="6267"/>
    <cellStyle name="Note 2 6 2 2 5 2 2 2" xfId="14460"/>
    <cellStyle name="Note 2 6 2 2 5 2 2 2 2" xfId="43242"/>
    <cellStyle name="Note 2 6 2 2 5 2 2 3" xfId="18666"/>
    <cellStyle name="Note 2 6 2 2 5 2 2 3 2" xfId="47447"/>
    <cellStyle name="Note 2 6 2 2 5 2 2 4" xfId="35285"/>
    <cellStyle name="Note 2 6 2 2 5 2 2 5" xfId="26630"/>
    <cellStyle name="Note 2 6 2 2 5 2 3" xfId="11190"/>
    <cellStyle name="Note 2 6 2 2 5 2 3 2" xfId="40205"/>
    <cellStyle name="Note 2 6 2 2 5 2 4" xfId="31245"/>
    <cellStyle name="Note 2 6 2 2 5 2 5" xfId="22636"/>
    <cellStyle name="Note 2 6 2 2 5 3" xfId="2218"/>
    <cellStyle name="Note 2 6 2 2 5 3 2" xfId="6268"/>
    <cellStyle name="Note 2 6 2 2 5 3 2 2" xfId="14461"/>
    <cellStyle name="Note 2 6 2 2 5 3 2 2 2" xfId="43243"/>
    <cellStyle name="Note 2 6 2 2 5 3 2 3" xfId="18667"/>
    <cellStyle name="Note 2 6 2 2 5 3 2 3 2" xfId="47448"/>
    <cellStyle name="Note 2 6 2 2 5 3 2 4" xfId="35286"/>
    <cellStyle name="Note 2 6 2 2 5 3 2 5" xfId="26631"/>
    <cellStyle name="Note 2 6 2 2 5 3 3" xfId="11189"/>
    <cellStyle name="Note 2 6 2 2 5 3 3 2" xfId="40204"/>
    <cellStyle name="Note 2 6 2 2 5 3 4" xfId="31246"/>
    <cellStyle name="Note 2 6 2 2 5 3 5" xfId="22637"/>
    <cellStyle name="Note 2 6 2 2 5 4" xfId="6266"/>
    <cellStyle name="Note 2 6 2 2 5 4 2" xfId="14459"/>
    <cellStyle name="Note 2 6 2 2 5 4 2 2" xfId="43241"/>
    <cellStyle name="Note 2 6 2 2 5 4 3" xfId="18665"/>
    <cellStyle name="Note 2 6 2 2 5 4 3 2" xfId="47446"/>
    <cellStyle name="Note 2 6 2 2 5 4 4" xfId="35284"/>
    <cellStyle name="Note 2 6 2 2 5 4 5" xfId="26629"/>
    <cellStyle name="Note 2 6 2 2 5 5" xfId="11191"/>
    <cellStyle name="Note 2 6 2 2 5 5 2" xfId="40206"/>
    <cellStyle name="Note 2 6 2 2 5 6" xfId="31244"/>
    <cellStyle name="Note 2 6 2 2 5 7" xfId="22635"/>
    <cellStyle name="Note 2 6 2 2 6" xfId="2219"/>
    <cellStyle name="Note 2 6 2 2 6 2" xfId="2220"/>
    <cellStyle name="Note 2 6 2 2 6 2 2" xfId="6270"/>
    <cellStyle name="Note 2 6 2 2 6 2 2 2" xfId="14463"/>
    <cellStyle name="Note 2 6 2 2 6 2 2 2 2" xfId="43245"/>
    <cellStyle name="Note 2 6 2 2 6 2 2 3" xfId="18669"/>
    <cellStyle name="Note 2 6 2 2 6 2 2 3 2" xfId="47450"/>
    <cellStyle name="Note 2 6 2 2 6 2 2 4" xfId="35288"/>
    <cellStyle name="Note 2 6 2 2 6 2 2 5" xfId="26633"/>
    <cellStyle name="Note 2 6 2 2 6 2 3" xfId="11187"/>
    <cellStyle name="Note 2 6 2 2 6 2 3 2" xfId="40202"/>
    <cellStyle name="Note 2 6 2 2 6 2 4" xfId="31248"/>
    <cellStyle name="Note 2 6 2 2 6 2 5" xfId="22639"/>
    <cellStyle name="Note 2 6 2 2 6 3" xfId="2221"/>
    <cellStyle name="Note 2 6 2 2 6 3 2" xfId="6271"/>
    <cellStyle name="Note 2 6 2 2 6 3 2 2" xfId="14464"/>
    <cellStyle name="Note 2 6 2 2 6 3 2 2 2" xfId="43246"/>
    <cellStyle name="Note 2 6 2 2 6 3 2 3" xfId="18670"/>
    <cellStyle name="Note 2 6 2 2 6 3 2 3 2" xfId="47451"/>
    <cellStyle name="Note 2 6 2 2 6 3 2 4" xfId="35289"/>
    <cellStyle name="Note 2 6 2 2 6 3 2 5" xfId="26634"/>
    <cellStyle name="Note 2 6 2 2 6 3 3" xfId="11186"/>
    <cellStyle name="Note 2 6 2 2 6 3 3 2" xfId="40201"/>
    <cellStyle name="Note 2 6 2 2 6 3 4" xfId="31249"/>
    <cellStyle name="Note 2 6 2 2 6 3 5" xfId="22640"/>
    <cellStyle name="Note 2 6 2 2 6 4" xfId="6269"/>
    <cellStyle name="Note 2 6 2 2 6 4 2" xfId="14462"/>
    <cellStyle name="Note 2 6 2 2 6 4 2 2" xfId="43244"/>
    <cellStyle name="Note 2 6 2 2 6 4 3" xfId="18668"/>
    <cellStyle name="Note 2 6 2 2 6 4 3 2" xfId="47449"/>
    <cellStyle name="Note 2 6 2 2 6 4 4" xfId="35287"/>
    <cellStyle name="Note 2 6 2 2 6 4 5" xfId="26632"/>
    <cellStyle name="Note 2 6 2 2 6 5" xfId="11188"/>
    <cellStyle name="Note 2 6 2 2 6 5 2" xfId="40203"/>
    <cellStyle name="Note 2 6 2 2 6 6" xfId="31247"/>
    <cellStyle name="Note 2 6 2 2 6 7" xfId="22638"/>
    <cellStyle name="Note 2 6 2 2 7" xfId="2222"/>
    <cellStyle name="Note 2 6 2 2 7 2" xfId="6272"/>
    <cellStyle name="Note 2 6 2 2 7 2 2" xfId="14465"/>
    <cellStyle name="Note 2 6 2 2 7 2 2 2" xfId="43247"/>
    <cellStyle name="Note 2 6 2 2 7 2 3" xfId="18671"/>
    <cellStyle name="Note 2 6 2 2 7 2 3 2" xfId="47452"/>
    <cellStyle name="Note 2 6 2 2 7 2 4" xfId="35290"/>
    <cellStyle name="Note 2 6 2 2 7 2 5" xfId="26635"/>
    <cellStyle name="Note 2 6 2 2 7 3" xfId="11185"/>
    <cellStyle name="Note 2 6 2 2 7 3 2" xfId="40200"/>
    <cellStyle name="Note 2 6 2 2 7 4" xfId="31250"/>
    <cellStyle name="Note 2 6 2 2 7 5" xfId="22641"/>
    <cellStyle name="Note 2 6 2 2 8" xfId="2223"/>
    <cellStyle name="Note 2 6 2 2 8 2" xfId="6273"/>
    <cellStyle name="Note 2 6 2 2 8 2 2" xfId="14466"/>
    <cellStyle name="Note 2 6 2 2 8 2 2 2" xfId="43248"/>
    <cellStyle name="Note 2 6 2 2 8 2 3" xfId="18672"/>
    <cellStyle name="Note 2 6 2 2 8 2 3 2" xfId="47453"/>
    <cellStyle name="Note 2 6 2 2 8 2 4" xfId="35291"/>
    <cellStyle name="Note 2 6 2 2 8 2 5" xfId="26636"/>
    <cellStyle name="Note 2 6 2 2 8 3" xfId="11184"/>
    <cellStyle name="Note 2 6 2 2 8 3 2" xfId="40199"/>
    <cellStyle name="Note 2 6 2 2 8 4" xfId="31251"/>
    <cellStyle name="Note 2 6 2 2 8 5" xfId="22642"/>
    <cellStyle name="Note 2 6 2 2 9" xfId="2224"/>
    <cellStyle name="Note 2 6 2 2 9 2" xfId="6274"/>
    <cellStyle name="Note 2 6 2 2 9 2 2" xfId="14467"/>
    <cellStyle name="Note 2 6 2 2 9 2 2 2" xfId="43249"/>
    <cellStyle name="Note 2 6 2 2 9 2 3" xfId="18673"/>
    <cellStyle name="Note 2 6 2 2 9 2 3 2" xfId="47454"/>
    <cellStyle name="Note 2 6 2 2 9 2 4" xfId="35292"/>
    <cellStyle name="Note 2 6 2 2 9 2 5" xfId="26637"/>
    <cellStyle name="Note 2 6 2 2 9 3" xfId="11183"/>
    <cellStyle name="Note 2 6 2 2 9 3 2" xfId="40198"/>
    <cellStyle name="Note 2 6 2 2 9 4" xfId="31252"/>
    <cellStyle name="Note 2 6 2 2 9 5" xfId="22643"/>
    <cellStyle name="Note 2 6 2 3" xfId="368"/>
    <cellStyle name="Note 2 6 2 3 10" xfId="8865"/>
    <cellStyle name="Note 2 6 2 3 10 2" xfId="17058"/>
    <cellStyle name="Note 2 6 2 3 10 2 2" xfId="45840"/>
    <cellStyle name="Note 2 6 2 3 10 3" xfId="21264"/>
    <cellStyle name="Note 2 6 2 3 10 3 2" xfId="50045"/>
    <cellStyle name="Note 2 6 2 3 10 4" xfId="37883"/>
    <cellStyle name="Note 2 6 2 3 10 5" xfId="29228"/>
    <cellStyle name="Note 2 6 2 3 11" xfId="6275"/>
    <cellStyle name="Note 2 6 2 3 11 2" xfId="14468"/>
    <cellStyle name="Note 2 6 2 3 11 2 2" xfId="43250"/>
    <cellStyle name="Note 2 6 2 3 11 3" xfId="18674"/>
    <cellStyle name="Note 2 6 2 3 11 3 2" xfId="47455"/>
    <cellStyle name="Note 2 6 2 3 11 4" xfId="35293"/>
    <cellStyle name="Note 2 6 2 3 11 5" xfId="26638"/>
    <cellStyle name="Note 2 6 2 3 12" xfId="2225"/>
    <cellStyle name="Note 2 6 2 3 12 2" xfId="31253"/>
    <cellStyle name="Note 2 6 2 3 13" xfId="11182"/>
    <cellStyle name="Note 2 6 2 3 13 2" xfId="40197"/>
    <cellStyle name="Note 2 6 2 3 14" xfId="29434"/>
    <cellStyle name="Note 2 6 2 3 15" xfId="22644"/>
    <cellStyle name="Note 2 6 2 3 2" xfId="2226"/>
    <cellStyle name="Note 2 6 2 3 2 2" xfId="2227"/>
    <cellStyle name="Note 2 6 2 3 2 2 2" xfId="6277"/>
    <cellStyle name="Note 2 6 2 3 2 2 2 2" xfId="14470"/>
    <cellStyle name="Note 2 6 2 3 2 2 2 2 2" xfId="43252"/>
    <cellStyle name="Note 2 6 2 3 2 2 2 3" xfId="18676"/>
    <cellStyle name="Note 2 6 2 3 2 2 2 3 2" xfId="47457"/>
    <cellStyle name="Note 2 6 2 3 2 2 2 4" xfId="35295"/>
    <cellStyle name="Note 2 6 2 3 2 2 2 5" xfId="26640"/>
    <cellStyle name="Note 2 6 2 3 2 2 3" xfId="11180"/>
    <cellStyle name="Note 2 6 2 3 2 2 3 2" xfId="40195"/>
    <cellStyle name="Note 2 6 2 3 2 2 4" xfId="31255"/>
    <cellStyle name="Note 2 6 2 3 2 2 5" xfId="22646"/>
    <cellStyle name="Note 2 6 2 3 2 3" xfId="2228"/>
    <cellStyle name="Note 2 6 2 3 2 3 2" xfId="6278"/>
    <cellStyle name="Note 2 6 2 3 2 3 2 2" xfId="14471"/>
    <cellStyle name="Note 2 6 2 3 2 3 2 2 2" xfId="43253"/>
    <cellStyle name="Note 2 6 2 3 2 3 2 3" xfId="18677"/>
    <cellStyle name="Note 2 6 2 3 2 3 2 3 2" xfId="47458"/>
    <cellStyle name="Note 2 6 2 3 2 3 2 4" xfId="35296"/>
    <cellStyle name="Note 2 6 2 3 2 3 2 5" xfId="26641"/>
    <cellStyle name="Note 2 6 2 3 2 3 3" xfId="11179"/>
    <cellStyle name="Note 2 6 2 3 2 3 3 2" xfId="40194"/>
    <cellStyle name="Note 2 6 2 3 2 3 4" xfId="31256"/>
    <cellStyle name="Note 2 6 2 3 2 3 5" xfId="22647"/>
    <cellStyle name="Note 2 6 2 3 2 4" xfId="6276"/>
    <cellStyle name="Note 2 6 2 3 2 4 2" xfId="14469"/>
    <cellStyle name="Note 2 6 2 3 2 4 2 2" xfId="43251"/>
    <cellStyle name="Note 2 6 2 3 2 4 3" xfId="18675"/>
    <cellStyle name="Note 2 6 2 3 2 4 3 2" xfId="47456"/>
    <cellStyle name="Note 2 6 2 3 2 4 4" xfId="35294"/>
    <cellStyle name="Note 2 6 2 3 2 4 5" xfId="26639"/>
    <cellStyle name="Note 2 6 2 3 2 5" xfId="11181"/>
    <cellStyle name="Note 2 6 2 3 2 5 2" xfId="40196"/>
    <cellStyle name="Note 2 6 2 3 2 6" xfId="31254"/>
    <cellStyle name="Note 2 6 2 3 2 7" xfId="22645"/>
    <cellStyle name="Note 2 6 2 3 3" xfId="2229"/>
    <cellStyle name="Note 2 6 2 3 3 2" xfId="2230"/>
    <cellStyle name="Note 2 6 2 3 3 2 2" xfId="6280"/>
    <cellStyle name="Note 2 6 2 3 3 2 2 2" xfId="14473"/>
    <cellStyle name="Note 2 6 2 3 3 2 2 2 2" xfId="43255"/>
    <cellStyle name="Note 2 6 2 3 3 2 2 3" xfId="18679"/>
    <cellStyle name="Note 2 6 2 3 3 2 2 3 2" xfId="47460"/>
    <cellStyle name="Note 2 6 2 3 3 2 2 4" xfId="35298"/>
    <cellStyle name="Note 2 6 2 3 3 2 2 5" xfId="26643"/>
    <cellStyle name="Note 2 6 2 3 3 2 3" xfId="11177"/>
    <cellStyle name="Note 2 6 2 3 3 2 3 2" xfId="40192"/>
    <cellStyle name="Note 2 6 2 3 3 2 4" xfId="31258"/>
    <cellStyle name="Note 2 6 2 3 3 2 5" xfId="22649"/>
    <cellStyle name="Note 2 6 2 3 3 3" xfId="2231"/>
    <cellStyle name="Note 2 6 2 3 3 3 2" xfId="6281"/>
    <cellStyle name="Note 2 6 2 3 3 3 2 2" xfId="14474"/>
    <cellStyle name="Note 2 6 2 3 3 3 2 2 2" xfId="43256"/>
    <cellStyle name="Note 2 6 2 3 3 3 2 3" xfId="18680"/>
    <cellStyle name="Note 2 6 2 3 3 3 2 3 2" xfId="47461"/>
    <cellStyle name="Note 2 6 2 3 3 3 2 4" xfId="35299"/>
    <cellStyle name="Note 2 6 2 3 3 3 2 5" xfId="26644"/>
    <cellStyle name="Note 2 6 2 3 3 3 3" xfId="11176"/>
    <cellStyle name="Note 2 6 2 3 3 3 3 2" xfId="40191"/>
    <cellStyle name="Note 2 6 2 3 3 3 4" xfId="31259"/>
    <cellStyle name="Note 2 6 2 3 3 3 5" xfId="22650"/>
    <cellStyle name="Note 2 6 2 3 3 4" xfId="2232"/>
    <cellStyle name="Note 2 6 2 3 3 4 2" xfId="6282"/>
    <cellStyle name="Note 2 6 2 3 3 4 2 2" xfId="14475"/>
    <cellStyle name="Note 2 6 2 3 3 4 2 2 2" xfId="43257"/>
    <cellStyle name="Note 2 6 2 3 3 4 2 3" xfId="18681"/>
    <cellStyle name="Note 2 6 2 3 3 4 2 3 2" xfId="47462"/>
    <cellStyle name="Note 2 6 2 3 3 4 2 4" xfId="35300"/>
    <cellStyle name="Note 2 6 2 3 3 4 2 5" xfId="26645"/>
    <cellStyle name="Note 2 6 2 3 3 4 3" xfId="11175"/>
    <cellStyle name="Note 2 6 2 3 3 4 3 2" xfId="40190"/>
    <cellStyle name="Note 2 6 2 3 3 4 4" xfId="31260"/>
    <cellStyle name="Note 2 6 2 3 3 4 5" xfId="22651"/>
    <cellStyle name="Note 2 6 2 3 3 5" xfId="6279"/>
    <cellStyle name="Note 2 6 2 3 3 5 2" xfId="14472"/>
    <cellStyle name="Note 2 6 2 3 3 5 2 2" xfId="43254"/>
    <cellStyle name="Note 2 6 2 3 3 5 3" xfId="18678"/>
    <cellStyle name="Note 2 6 2 3 3 5 3 2" xfId="47459"/>
    <cellStyle name="Note 2 6 2 3 3 5 4" xfId="35297"/>
    <cellStyle name="Note 2 6 2 3 3 5 5" xfId="26642"/>
    <cellStyle name="Note 2 6 2 3 3 6" xfId="11178"/>
    <cellStyle name="Note 2 6 2 3 3 6 2" xfId="40193"/>
    <cellStyle name="Note 2 6 2 3 3 7" xfId="31257"/>
    <cellStyle name="Note 2 6 2 3 3 8" xfId="22648"/>
    <cellStyle name="Note 2 6 2 3 4" xfId="2233"/>
    <cellStyle name="Note 2 6 2 3 4 2" xfId="2234"/>
    <cellStyle name="Note 2 6 2 3 4 2 2" xfId="6284"/>
    <cellStyle name="Note 2 6 2 3 4 2 2 2" xfId="14477"/>
    <cellStyle name="Note 2 6 2 3 4 2 2 2 2" xfId="43259"/>
    <cellStyle name="Note 2 6 2 3 4 2 2 3" xfId="18683"/>
    <cellStyle name="Note 2 6 2 3 4 2 2 3 2" xfId="47464"/>
    <cellStyle name="Note 2 6 2 3 4 2 2 4" xfId="35302"/>
    <cellStyle name="Note 2 6 2 3 4 2 2 5" xfId="26647"/>
    <cellStyle name="Note 2 6 2 3 4 2 3" xfId="11173"/>
    <cellStyle name="Note 2 6 2 3 4 2 3 2" xfId="40188"/>
    <cellStyle name="Note 2 6 2 3 4 2 4" xfId="31262"/>
    <cellStyle name="Note 2 6 2 3 4 2 5" xfId="22653"/>
    <cellStyle name="Note 2 6 2 3 4 3" xfId="2235"/>
    <cellStyle name="Note 2 6 2 3 4 3 2" xfId="6285"/>
    <cellStyle name="Note 2 6 2 3 4 3 2 2" xfId="14478"/>
    <cellStyle name="Note 2 6 2 3 4 3 2 2 2" xfId="43260"/>
    <cellStyle name="Note 2 6 2 3 4 3 2 3" xfId="18684"/>
    <cellStyle name="Note 2 6 2 3 4 3 2 3 2" xfId="47465"/>
    <cellStyle name="Note 2 6 2 3 4 3 2 4" xfId="35303"/>
    <cellStyle name="Note 2 6 2 3 4 3 2 5" xfId="26648"/>
    <cellStyle name="Note 2 6 2 3 4 3 3" xfId="11172"/>
    <cellStyle name="Note 2 6 2 3 4 3 3 2" xfId="40187"/>
    <cellStyle name="Note 2 6 2 3 4 3 4" xfId="31263"/>
    <cellStyle name="Note 2 6 2 3 4 3 5" xfId="22654"/>
    <cellStyle name="Note 2 6 2 3 4 4" xfId="6283"/>
    <cellStyle name="Note 2 6 2 3 4 4 2" xfId="14476"/>
    <cellStyle name="Note 2 6 2 3 4 4 2 2" xfId="43258"/>
    <cellStyle name="Note 2 6 2 3 4 4 3" xfId="18682"/>
    <cellStyle name="Note 2 6 2 3 4 4 3 2" xfId="47463"/>
    <cellStyle name="Note 2 6 2 3 4 4 4" xfId="35301"/>
    <cellStyle name="Note 2 6 2 3 4 4 5" xfId="26646"/>
    <cellStyle name="Note 2 6 2 3 4 5" xfId="11174"/>
    <cellStyle name="Note 2 6 2 3 4 5 2" xfId="40189"/>
    <cellStyle name="Note 2 6 2 3 4 6" xfId="31261"/>
    <cellStyle name="Note 2 6 2 3 4 7" xfId="22652"/>
    <cellStyle name="Note 2 6 2 3 5" xfId="2236"/>
    <cellStyle name="Note 2 6 2 3 5 2" xfId="2237"/>
    <cellStyle name="Note 2 6 2 3 5 2 2" xfId="6287"/>
    <cellStyle name="Note 2 6 2 3 5 2 2 2" xfId="14480"/>
    <cellStyle name="Note 2 6 2 3 5 2 2 2 2" xfId="43262"/>
    <cellStyle name="Note 2 6 2 3 5 2 2 3" xfId="18686"/>
    <cellStyle name="Note 2 6 2 3 5 2 2 3 2" xfId="47467"/>
    <cellStyle name="Note 2 6 2 3 5 2 2 4" xfId="35305"/>
    <cellStyle name="Note 2 6 2 3 5 2 2 5" xfId="26650"/>
    <cellStyle name="Note 2 6 2 3 5 2 3" xfId="11170"/>
    <cellStyle name="Note 2 6 2 3 5 2 3 2" xfId="40185"/>
    <cellStyle name="Note 2 6 2 3 5 2 4" xfId="31265"/>
    <cellStyle name="Note 2 6 2 3 5 2 5" xfId="22656"/>
    <cellStyle name="Note 2 6 2 3 5 3" xfId="2238"/>
    <cellStyle name="Note 2 6 2 3 5 3 2" xfId="6288"/>
    <cellStyle name="Note 2 6 2 3 5 3 2 2" xfId="14481"/>
    <cellStyle name="Note 2 6 2 3 5 3 2 2 2" xfId="43263"/>
    <cellStyle name="Note 2 6 2 3 5 3 2 3" xfId="18687"/>
    <cellStyle name="Note 2 6 2 3 5 3 2 3 2" xfId="47468"/>
    <cellStyle name="Note 2 6 2 3 5 3 2 4" xfId="35306"/>
    <cellStyle name="Note 2 6 2 3 5 3 2 5" xfId="26651"/>
    <cellStyle name="Note 2 6 2 3 5 3 3" xfId="11169"/>
    <cellStyle name="Note 2 6 2 3 5 3 3 2" xfId="40184"/>
    <cellStyle name="Note 2 6 2 3 5 3 4" xfId="31266"/>
    <cellStyle name="Note 2 6 2 3 5 3 5" xfId="22657"/>
    <cellStyle name="Note 2 6 2 3 5 4" xfId="6286"/>
    <cellStyle name="Note 2 6 2 3 5 4 2" xfId="14479"/>
    <cellStyle name="Note 2 6 2 3 5 4 2 2" xfId="43261"/>
    <cellStyle name="Note 2 6 2 3 5 4 3" xfId="18685"/>
    <cellStyle name="Note 2 6 2 3 5 4 3 2" xfId="47466"/>
    <cellStyle name="Note 2 6 2 3 5 4 4" xfId="35304"/>
    <cellStyle name="Note 2 6 2 3 5 4 5" xfId="26649"/>
    <cellStyle name="Note 2 6 2 3 5 5" xfId="11171"/>
    <cellStyle name="Note 2 6 2 3 5 5 2" xfId="40186"/>
    <cellStyle name="Note 2 6 2 3 5 6" xfId="31264"/>
    <cellStyle name="Note 2 6 2 3 5 7" xfId="22655"/>
    <cellStyle name="Note 2 6 2 3 6" xfId="2239"/>
    <cellStyle name="Note 2 6 2 3 6 2" xfId="2240"/>
    <cellStyle name="Note 2 6 2 3 6 2 2" xfId="6290"/>
    <cellStyle name="Note 2 6 2 3 6 2 2 2" xfId="14483"/>
    <cellStyle name="Note 2 6 2 3 6 2 2 2 2" xfId="43265"/>
    <cellStyle name="Note 2 6 2 3 6 2 2 3" xfId="18689"/>
    <cellStyle name="Note 2 6 2 3 6 2 2 3 2" xfId="47470"/>
    <cellStyle name="Note 2 6 2 3 6 2 2 4" xfId="35308"/>
    <cellStyle name="Note 2 6 2 3 6 2 2 5" xfId="26653"/>
    <cellStyle name="Note 2 6 2 3 6 2 3" xfId="11167"/>
    <cellStyle name="Note 2 6 2 3 6 2 3 2" xfId="40182"/>
    <cellStyle name="Note 2 6 2 3 6 2 4" xfId="31268"/>
    <cellStyle name="Note 2 6 2 3 6 2 5" xfId="22659"/>
    <cellStyle name="Note 2 6 2 3 6 3" xfId="2241"/>
    <cellStyle name="Note 2 6 2 3 6 3 2" xfId="6291"/>
    <cellStyle name="Note 2 6 2 3 6 3 2 2" xfId="14484"/>
    <cellStyle name="Note 2 6 2 3 6 3 2 2 2" xfId="43266"/>
    <cellStyle name="Note 2 6 2 3 6 3 2 3" xfId="18690"/>
    <cellStyle name="Note 2 6 2 3 6 3 2 3 2" xfId="47471"/>
    <cellStyle name="Note 2 6 2 3 6 3 2 4" xfId="35309"/>
    <cellStyle name="Note 2 6 2 3 6 3 2 5" xfId="26654"/>
    <cellStyle name="Note 2 6 2 3 6 3 3" xfId="11166"/>
    <cellStyle name="Note 2 6 2 3 6 3 3 2" xfId="40181"/>
    <cellStyle name="Note 2 6 2 3 6 3 4" xfId="31269"/>
    <cellStyle name="Note 2 6 2 3 6 3 5" xfId="22660"/>
    <cellStyle name="Note 2 6 2 3 6 4" xfId="6289"/>
    <cellStyle name="Note 2 6 2 3 6 4 2" xfId="14482"/>
    <cellStyle name="Note 2 6 2 3 6 4 2 2" xfId="43264"/>
    <cellStyle name="Note 2 6 2 3 6 4 3" xfId="18688"/>
    <cellStyle name="Note 2 6 2 3 6 4 3 2" xfId="47469"/>
    <cellStyle name="Note 2 6 2 3 6 4 4" xfId="35307"/>
    <cellStyle name="Note 2 6 2 3 6 4 5" xfId="26652"/>
    <cellStyle name="Note 2 6 2 3 6 5" xfId="11168"/>
    <cellStyle name="Note 2 6 2 3 6 5 2" xfId="40183"/>
    <cellStyle name="Note 2 6 2 3 6 6" xfId="31267"/>
    <cellStyle name="Note 2 6 2 3 6 7" xfId="22658"/>
    <cellStyle name="Note 2 6 2 3 7" xfId="2242"/>
    <cellStyle name="Note 2 6 2 3 7 2" xfId="6292"/>
    <cellStyle name="Note 2 6 2 3 7 2 2" xfId="14485"/>
    <cellStyle name="Note 2 6 2 3 7 2 2 2" xfId="43267"/>
    <cellStyle name="Note 2 6 2 3 7 2 3" xfId="18691"/>
    <cellStyle name="Note 2 6 2 3 7 2 3 2" xfId="47472"/>
    <cellStyle name="Note 2 6 2 3 7 2 4" xfId="35310"/>
    <cellStyle name="Note 2 6 2 3 7 2 5" xfId="26655"/>
    <cellStyle name="Note 2 6 2 3 7 3" xfId="11165"/>
    <cellStyle name="Note 2 6 2 3 7 3 2" xfId="40180"/>
    <cellStyle name="Note 2 6 2 3 7 4" xfId="31270"/>
    <cellStyle name="Note 2 6 2 3 7 5" xfId="22661"/>
    <cellStyle name="Note 2 6 2 3 8" xfId="2243"/>
    <cellStyle name="Note 2 6 2 3 8 2" xfId="6293"/>
    <cellStyle name="Note 2 6 2 3 8 2 2" xfId="14486"/>
    <cellStyle name="Note 2 6 2 3 8 2 2 2" xfId="43268"/>
    <cellStyle name="Note 2 6 2 3 8 2 3" xfId="18692"/>
    <cellStyle name="Note 2 6 2 3 8 2 3 2" xfId="47473"/>
    <cellStyle name="Note 2 6 2 3 8 2 4" xfId="35311"/>
    <cellStyle name="Note 2 6 2 3 8 2 5" xfId="26656"/>
    <cellStyle name="Note 2 6 2 3 8 3" xfId="11164"/>
    <cellStyle name="Note 2 6 2 3 8 3 2" xfId="40179"/>
    <cellStyle name="Note 2 6 2 3 8 4" xfId="31271"/>
    <cellStyle name="Note 2 6 2 3 8 5" xfId="22662"/>
    <cellStyle name="Note 2 6 2 3 9" xfId="2244"/>
    <cellStyle name="Note 2 6 2 3 9 2" xfId="6294"/>
    <cellStyle name="Note 2 6 2 3 9 2 2" xfId="14487"/>
    <cellStyle name="Note 2 6 2 3 9 2 2 2" xfId="43269"/>
    <cellStyle name="Note 2 6 2 3 9 2 3" xfId="18693"/>
    <cellStyle name="Note 2 6 2 3 9 2 3 2" xfId="47474"/>
    <cellStyle name="Note 2 6 2 3 9 2 4" xfId="35312"/>
    <cellStyle name="Note 2 6 2 3 9 2 5" xfId="26657"/>
    <cellStyle name="Note 2 6 2 3 9 3" xfId="11163"/>
    <cellStyle name="Note 2 6 2 3 9 3 2" xfId="40178"/>
    <cellStyle name="Note 2 6 2 3 9 4" xfId="31272"/>
    <cellStyle name="Note 2 6 2 3 9 5" xfId="22663"/>
    <cellStyle name="Note 2 6 2 4" xfId="2245"/>
    <cellStyle name="Note 2 6 2 4 2" xfId="2246"/>
    <cellStyle name="Note 2 6 2 4 2 2" xfId="6296"/>
    <cellStyle name="Note 2 6 2 4 2 2 2" xfId="14489"/>
    <cellStyle name="Note 2 6 2 4 2 2 2 2" xfId="43271"/>
    <cellStyle name="Note 2 6 2 4 2 2 3" xfId="18695"/>
    <cellStyle name="Note 2 6 2 4 2 2 3 2" xfId="47476"/>
    <cellStyle name="Note 2 6 2 4 2 2 4" xfId="35314"/>
    <cellStyle name="Note 2 6 2 4 2 2 5" xfId="26659"/>
    <cellStyle name="Note 2 6 2 4 2 3" xfId="11161"/>
    <cellStyle name="Note 2 6 2 4 2 3 2" xfId="40176"/>
    <cellStyle name="Note 2 6 2 4 2 4" xfId="31274"/>
    <cellStyle name="Note 2 6 2 4 2 5" xfId="22665"/>
    <cellStyle name="Note 2 6 2 4 3" xfId="2247"/>
    <cellStyle name="Note 2 6 2 4 3 2" xfId="6297"/>
    <cellStyle name="Note 2 6 2 4 3 2 2" xfId="14490"/>
    <cellStyle name="Note 2 6 2 4 3 2 2 2" xfId="43272"/>
    <cellStyle name="Note 2 6 2 4 3 2 3" xfId="18696"/>
    <cellStyle name="Note 2 6 2 4 3 2 3 2" xfId="47477"/>
    <cellStyle name="Note 2 6 2 4 3 2 4" xfId="35315"/>
    <cellStyle name="Note 2 6 2 4 3 2 5" xfId="26660"/>
    <cellStyle name="Note 2 6 2 4 3 3" xfId="11160"/>
    <cellStyle name="Note 2 6 2 4 3 3 2" xfId="40175"/>
    <cellStyle name="Note 2 6 2 4 3 4" xfId="31275"/>
    <cellStyle name="Note 2 6 2 4 3 5" xfId="22666"/>
    <cellStyle name="Note 2 6 2 4 4" xfId="2248"/>
    <cellStyle name="Note 2 6 2 4 4 2" xfId="6298"/>
    <cellStyle name="Note 2 6 2 4 4 2 2" xfId="14491"/>
    <cellStyle name="Note 2 6 2 4 4 2 2 2" xfId="43273"/>
    <cellStyle name="Note 2 6 2 4 4 2 3" xfId="18697"/>
    <cellStyle name="Note 2 6 2 4 4 2 3 2" xfId="47478"/>
    <cellStyle name="Note 2 6 2 4 4 2 4" xfId="35316"/>
    <cellStyle name="Note 2 6 2 4 4 2 5" xfId="26661"/>
    <cellStyle name="Note 2 6 2 4 4 3" xfId="11159"/>
    <cellStyle name="Note 2 6 2 4 4 3 2" xfId="40174"/>
    <cellStyle name="Note 2 6 2 4 4 4" xfId="31276"/>
    <cellStyle name="Note 2 6 2 4 4 5" xfId="22667"/>
    <cellStyle name="Note 2 6 2 4 5" xfId="6295"/>
    <cellStyle name="Note 2 6 2 4 5 2" xfId="14488"/>
    <cellStyle name="Note 2 6 2 4 5 2 2" xfId="43270"/>
    <cellStyle name="Note 2 6 2 4 5 3" xfId="18694"/>
    <cellStyle name="Note 2 6 2 4 5 3 2" xfId="47475"/>
    <cellStyle name="Note 2 6 2 4 5 4" xfId="35313"/>
    <cellStyle name="Note 2 6 2 4 5 5" xfId="26658"/>
    <cellStyle name="Note 2 6 2 4 6" xfId="11162"/>
    <cellStyle name="Note 2 6 2 4 6 2" xfId="40177"/>
    <cellStyle name="Note 2 6 2 4 7" xfId="31273"/>
    <cellStyle name="Note 2 6 2 4 8" xfId="22664"/>
    <cellStyle name="Note 2 6 2 5" xfId="2249"/>
    <cellStyle name="Note 2 6 2 5 2" xfId="2250"/>
    <cellStyle name="Note 2 6 2 5 2 2" xfId="6300"/>
    <cellStyle name="Note 2 6 2 5 2 2 2" xfId="14493"/>
    <cellStyle name="Note 2 6 2 5 2 2 2 2" xfId="43275"/>
    <cellStyle name="Note 2 6 2 5 2 2 3" xfId="18699"/>
    <cellStyle name="Note 2 6 2 5 2 2 3 2" xfId="47480"/>
    <cellStyle name="Note 2 6 2 5 2 2 4" xfId="35318"/>
    <cellStyle name="Note 2 6 2 5 2 2 5" xfId="26663"/>
    <cellStyle name="Note 2 6 2 5 2 3" xfId="11157"/>
    <cellStyle name="Note 2 6 2 5 2 3 2" xfId="40172"/>
    <cellStyle name="Note 2 6 2 5 2 4" xfId="31278"/>
    <cellStyle name="Note 2 6 2 5 2 5" xfId="22669"/>
    <cellStyle name="Note 2 6 2 5 3" xfId="2251"/>
    <cellStyle name="Note 2 6 2 5 3 2" xfId="6301"/>
    <cellStyle name="Note 2 6 2 5 3 2 2" xfId="14494"/>
    <cellStyle name="Note 2 6 2 5 3 2 2 2" xfId="43276"/>
    <cellStyle name="Note 2 6 2 5 3 2 3" xfId="18700"/>
    <cellStyle name="Note 2 6 2 5 3 2 3 2" xfId="47481"/>
    <cellStyle name="Note 2 6 2 5 3 2 4" xfId="35319"/>
    <cellStyle name="Note 2 6 2 5 3 2 5" xfId="26664"/>
    <cellStyle name="Note 2 6 2 5 3 3" xfId="11156"/>
    <cellStyle name="Note 2 6 2 5 3 3 2" xfId="40171"/>
    <cellStyle name="Note 2 6 2 5 3 4" xfId="31279"/>
    <cellStyle name="Note 2 6 2 5 3 5" xfId="22670"/>
    <cellStyle name="Note 2 6 2 5 4" xfId="6299"/>
    <cellStyle name="Note 2 6 2 5 4 2" xfId="14492"/>
    <cellStyle name="Note 2 6 2 5 4 2 2" xfId="43274"/>
    <cellStyle name="Note 2 6 2 5 4 3" xfId="18698"/>
    <cellStyle name="Note 2 6 2 5 4 3 2" xfId="47479"/>
    <cellStyle name="Note 2 6 2 5 4 4" xfId="35317"/>
    <cellStyle name="Note 2 6 2 5 4 5" xfId="26662"/>
    <cellStyle name="Note 2 6 2 5 5" xfId="11158"/>
    <cellStyle name="Note 2 6 2 5 5 2" xfId="40173"/>
    <cellStyle name="Note 2 6 2 5 6" xfId="31277"/>
    <cellStyle name="Note 2 6 2 5 7" xfId="22668"/>
    <cellStyle name="Note 2 6 2 6" xfId="2252"/>
    <cellStyle name="Note 2 6 2 6 2" xfId="2253"/>
    <cellStyle name="Note 2 6 2 6 2 2" xfId="6303"/>
    <cellStyle name="Note 2 6 2 6 2 2 2" xfId="14496"/>
    <cellStyle name="Note 2 6 2 6 2 2 2 2" xfId="43278"/>
    <cellStyle name="Note 2 6 2 6 2 2 3" xfId="18702"/>
    <cellStyle name="Note 2 6 2 6 2 2 3 2" xfId="47483"/>
    <cellStyle name="Note 2 6 2 6 2 2 4" xfId="35321"/>
    <cellStyle name="Note 2 6 2 6 2 2 5" xfId="26666"/>
    <cellStyle name="Note 2 6 2 6 2 3" xfId="11154"/>
    <cellStyle name="Note 2 6 2 6 2 3 2" xfId="40169"/>
    <cellStyle name="Note 2 6 2 6 2 4" xfId="31281"/>
    <cellStyle name="Note 2 6 2 6 2 5" xfId="22672"/>
    <cellStyle name="Note 2 6 2 6 3" xfId="2254"/>
    <cellStyle name="Note 2 6 2 6 3 2" xfId="6304"/>
    <cellStyle name="Note 2 6 2 6 3 2 2" xfId="14497"/>
    <cellStyle name="Note 2 6 2 6 3 2 2 2" xfId="43279"/>
    <cellStyle name="Note 2 6 2 6 3 2 3" xfId="18703"/>
    <cellStyle name="Note 2 6 2 6 3 2 3 2" xfId="47484"/>
    <cellStyle name="Note 2 6 2 6 3 2 4" xfId="35322"/>
    <cellStyle name="Note 2 6 2 6 3 2 5" xfId="26667"/>
    <cellStyle name="Note 2 6 2 6 3 3" xfId="11153"/>
    <cellStyle name="Note 2 6 2 6 3 3 2" xfId="40168"/>
    <cellStyle name="Note 2 6 2 6 3 4" xfId="31282"/>
    <cellStyle name="Note 2 6 2 6 3 5" xfId="22673"/>
    <cellStyle name="Note 2 6 2 6 4" xfId="6302"/>
    <cellStyle name="Note 2 6 2 6 4 2" xfId="14495"/>
    <cellStyle name="Note 2 6 2 6 4 2 2" xfId="43277"/>
    <cellStyle name="Note 2 6 2 6 4 3" xfId="18701"/>
    <cellStyle name="Note 2 6 2 6 4 3 2" xfId="47482"/>
    <cellStyle name="Note 2 6 2 6 4 4" xfId="35320"/>
    <cellStyle name="Note 2 6 2 6 4 5" xfId="26665"/>
    <cellStyle name="Note 2 6 2 6 5" xfId="11155"/>
    <cellStyle name="Note 2 6 2 6 5 2" xfId="40170"/>
    <cellStyle name="Note 2 6 2 6 6" xfId="31280"/>
    <cellStyle name="Note 2 6 2 6 7" xfId="22671"/>
    <cellStyle name="Note 2 6 2 7" xfId="2255"/>
    <cellStyle name="Note 2 6 2 7 2" xfId="2256"/>
    <cellStyle name="Note 2 6 2 7 2 2" xfId="6306"/>
    <cellStyle name="Note 2 6 2 7 2 2 2" xfId="14499"/>
    <cellStyle name="Note 2 6 2 7 2 2 2 2" xfId="43281"/>
    <cellStyle name="Note 2 6 2 7 2 2 3" xfId="18705"/>
    <cellStyle name="Note 2 6 2 7 2 2 3 2" xfId="47486"/>
    <cellStyle name="Note 2 6 2 7 2 2 4" xfId="35324"/>
    <cellStyle name="Note 2 6 2 7 2 2 5" xfId="26669"/>
    <cellStyle name="Note 2 6 2 7 2 3" xfId="11151"/>
    <cellStyle name="Note 2 6 2 7 2 3 2" xfId="40166"/>
    <cellStyle name="Note 2 6 2 7 2 4" xfId="31284"/>
    <cellStyle name="Note 2 6 2 7 2 5" xfId="22675"/>
    <cellStyle name="Note 2 6 2 7 3" xfId="2257"/>
    <cellStyle name="Note 2 6 2 7 3 2" xfId="6307"/>
    <cellStyle name="Note 2 6 2 7 3 2 2" xfId="14500"/>
    <cellStyle name="Note 2 6 2 7 3 2 2 2" xfId="43282"/>
    <cellStyle name="Note 2 6 2 7 3 2 3" xfId="18706"/>
    <cellStyle name="Note 2 6 2 7 3 2 3 2" xfId="47487"/>
    <cellStyle name="Note 2 6 2 7 3 2 4" xfId="35325"/>
    <cellStyle name="Note 2 6 2 7 3 2 5" xfId="26670"/>
    <cellStyle name="Note 2 6 2 7 3 3" xfId="11150"/>
    <cellStyle name="Note 2 6 2 7 3 3 2" xfId="40165"/>
    <cellStyle name="Note 2 6 2 7 3 4" xfId="31285"/>
    <cellStyle name="Note 2 6 2 7 3 5" xfId="22676"/>
    <cellStyle name="Note 2 6 2 7 4" xfId="6305"/>
    <cellStyle name="Note 2 6 2 7 4 2" xfId="14498"/>
    <cellStyle name="Note 2 6 2 7 4 2 2" xfId="43280"/>
    <cellStyle name="Note 2 6 2 7 4 3" xfId="18704"/>
    <cellStyle name="Note 2 6 2 7 4 3 2" xfId="47485"/>
    <cellStyle name="Note 2 6 2 7 4 4" xfId="35323"/>
    <cellStyle name="Note 2 6 2 7 4 5" xfId="26668"/>
    <cellStyle name="Note 2 6 2 7 5" xfId="11152"/>
    <cellStyle name="Note 2 6 2 7 5 2" xfId="40167"/>
    <cellStyle name="Note 2 6 2 7 6" xfId="31283"/>
    <cellStyle name="Note 2 6 2 7 7" xfId="22674"/>
    <cellStyle name="Note 2 6 2 8" xfId="2258"/>
    <cellStyle name="Note 2 6 2 8 2" xfId="2259"/>
    <cellStyle name="Note 2 6 2 8 2 2" xfId="6309"/>
    <cellStyle name="Note 2 6 2 8 2 2 2" xfId="14502"/>
    <cellStyle name="Note 2 6 2 8 2 2 2 2" xfId="43284"/>
    <cellStyle name="Note 2 6 2 8 2 2 3" xfId="18708"/>
    <cellStyle name="Note 2 6 2 8 2 2 3 2" xfId="47489"/>
    <cellStyle name="Note 2 6 2 8 2 2 4" xfId="35327"/>
    <cellStyle name="Note 2 6 2 8 2 2 5" xfId="26672"/>
    <cellStyle name="Note 2 6 2 8 2 3" xfId="11148"/>
    <cellStyle name="Note 2 6 2 8 2 3 2" xfId="40163"/>
    <cellStyle name="Note 2 6 2 8 2 4" xfId="31287"/>
    <cellStyle name="Note 2 6 2 8 2 5" xfId="22678"/>
    <cellStyle name="Note 2 6 2 8 3" xfId="2260"/>
    <cellStyle name="Note 2 6 2 8 3 2" xfId="6310"/>
    <cellStyle name="Note 2 6 2 8 3 2 2" xfId="14503"/>
    <cellStyle name="Note 2 6 2 8 3 2 2 2" xfId="43285"/>
    <cellStyle name="Note 2 6 2 8 3 2 3" xfId="18709"/>
    <cellStyle name="Note 2 6 2 8 3 2 3 2" xfId="47490"/>
    <cellStyle name="Note 2 6 2 8 3 2 4" xfId="35328"/>
    <cellStyle name="Note 2 6 2 8 3 2 5" xfId="26673"/>
    <cellStyle name="Note 2 6 2 8 3 3" xfId="11147"/>
    <cellStyle name="Note 2 6 2 8 3 3 2" xfId="40162"/>
    <cellStyle name="Note 2 6 2 8 3 4" xfId="31288"/>
    <cellStyle name="Note 2 6 2 8 3 5" xfId="22679"/>
    <cellStyle name="Note 2 6 2 8 4" xfId="6308"/>
    <cellStyle name="Note 2 6 2 8 4 2" xfId="14501"/>
    <cellStyle name="Note 2 6 2 8 4 2 2" xfId="43283"/>
    <cellStyle name="Note 2 6 2 8 4 3" xfId="18707"/>
    <cellStyle name="Note 2 6 2 8 4 3 2" xfId="47488"/>
    <cellStyle name="Note 2 6 2 8 4 4" xfId="35326"/>
    <cellStyle name="Note 2 6 2 8 4 5" xfId="26671"/>
    <cellStyle name="Note 2 6 2 8 5" xfId="11149"/>
    <cellStyle name="Note 2 6 2 8 5 2" xfId="40164"/>
    <cellStyle name="Note 2 6 2 8 6" xfId="31286"/>
    <cellStyle name="Note 2 6 2 8 7" xfId="22677"/>
    <cellStyle name="Note 2 6 2 9" xfId="2261"/>
    <cellStyle name="Note 2 6 2 9 2" xfId="6311"/>
    <cellStyle name="Note 2 6 2 9 2 2" xfId="14504"/>
    <cellStyle name="Note 2 6 2 9 2 2 2" xfId="43286"/>
    <cellStyle name="Note 2 6 2 9 2 3" xfId="18710"/>
    <cellStyle name="Note 2 6 2 9 2 3 2" xfId="47491"/>
    <cellStyle name="Note 2 6 2 9 2 4" xfId="35329"/>
    <cellStyle name="Note 2 6 2 9 2 5" xfId="26674"/>
    <cellStyle name="Note 2 6 2 9 3" xfId="11146"/>
    <cellStyle name="Note 2 6 2 9 3 2" xfId="40161"/>
    <cellStyle name="Note 2 6 2 9 4" xfId="31289"/>
    <cellStyle name="Note 2 6 2 9 5" xfId="22680"/>
    <cellStyle name="Note 2 6 3" xfId="369"/>
    <cellStyle name="Note 2 6 3 10" xfId="8866"/>
    <cellStyle name="Note 2 6 3 10 2" xfId="17059"/>
    <cellStyle name="Note 2 6 3 10 2 2" xfId="45841"/>
    <cellStyle name="Note 2 6 3 10 3" xfId="21265"/>
    <cellStyle name="Note 2 6 3 10 3 2" xfId="50046"/>
    <cellStyle name="Note 2 6 3 10 4" xfId="37884"/>
    <cellStyle name="Note 2 6 3 10 5" xfId="29229"/>
    <cellStyle name="Note 2 6 3 11" xfId="6312"/>
    <cellStyle name="Note 2 6 3 11 2" xfId="14505"/>
    <cellStyle name="Note 2 6 3 11 2 2" xfId="43287"/>
    <cellStyle name="Note 2 6 3 11 3" xfId="18711"/>
    <cellStyle name="Note 2 6 3 11 3 2" xfId="47492"/>
    <cellStyle name="Note 2 6 3 11 4" xfId="35330"/>
    <cellStyle name="Note 2 6 3 11 5" xfId="26675"/>
    <cellStyle name="Note 2 6 3 12" xfId="2262"/>
    <cellStyle name="Note 2 6 3 12 2" xfId="31290"/>
    <cellStyle name="Note 2 6 3 13" xfId="11145"/>
    <cellStyle name="Note 2 6 3 13 2" xfId="40160"/>
    <cellStyle name="Note 2 6 3 14" xfId="29435"/>
    <cellStyle name="Note 2 6 3 15" xfId="22681"/>
    <cellStyle name="Note 2 6 3 2" xfId="2263"/>
    <cellStyle name="Note 2 6 3 2 2" xfId="2264"/>
    <cellStyle name="Note 2 6 3 2 2 2" xfId="6314"/>
    <cellStyle name="Note 2 6 3 2 2 2 2" xfId="14507"/>
    <cellStyle name="Note 2 6 3 2 2 2 2 2" xfId="43289"/>
    <cellStyle name="Note 2 6 3 2 2 2 3" xfId="18713"/>
    <cellStyle name="Note 2 6 3 2 2 2 3 2" xfId="47494"/>
    <cellStyle name="Note 2 6 3 2 2 2 4" xfId="35332"/>
    <cellStyle name="Note 2 6 3 2 2 2 5" xfId="26677"/>
    <cellStyle name="Note 2 6 3 2 2 3" xfId="11143"/>
    <cellStyle name="Note 2 6 3 2 2 3 2" xfId="40158"/>
    <cellStyle name="Note 2 6 3 2 2 4" xfId="31292"/>
    <cellStyle name="Note 2 6 3 2 2 5" xfId="22683"/>
    <cellStyle name="Note 2 6 3 2 3" xfId="2265"/>
    <cellStyle name="Note 2 6 3 2 3 2" xfId="6315"/>
    <cellStyle name="Note 2 6 3 2 3 2 2" xfId="14508"/>
    <cellStyle name="Note 2 6 3 2 3 2 2 2" xfId="43290"/>
    <cellStyle name="Note 2 6 3 2 3 2 3" xfId="18714"/>
    <cellStyle name="Note 2 6 3 2 3 2 3 2" xfId="47495"/>
    <cellStyle name="Note 2 6 3 2 3 2 4" xfId="35333"/>
    <cellStyle name="Note 2 6 3 2 3 2 5" xfId="26678"/>
    <cellStyle name="Note 2 6 3 2 3 3" xfId="11142"/>
    <cellStyle name="Note 2 6 3 2 3 3 2" xfId="40157"/>
    <cellStyle name="Note 2 6 3 2 3 4" xfId="31293"/>
    <cellStyle name="Note 2 6 3 2 3 5" xfId="22684"/>
    <cellStyle name="Note 2 6 3 2 4" xfId="6313"/>
    <cellStyle name="Note 2 6 3 2 4 2" xfId="14506"/>
    <cellStyle name="Note 2 6 3 2 4 2 2" xfId="43288"/>
    <cellStyle name="Note 2 6 3 2 4 3" xfId="18712"/>
    <cellStyle name="Note 2 6 3 2 4 3 2" xfId="47493"/>
    <cellStyle name="Note 2 6 3 2 4 4" xfId="35331"/>
    <cellStyle name="Note 2 6 3 2 4 5" xfId="26676"/>
    <cellStyle name="Note 2 6 3 2 5" xfId="11144"/>
    <cellStyle name="Note 2 6 3 2 5 2" xfId="40159"/>
    <cellStyle name="Note 2 6 3 2 6" xfId="31291"/>
    <cellStyle name="Note 2 6 3 2 7" xfId="22682"/>
    <cellStyle name="Note 2 6 3 3" xfId="2266"/>
    <cellStyle name="Note 2 6 3 3 2" xfId="2267"/>
    <cellStyle name="Note 2 6 3 3 2 2" xfId="6317"/>
    <cellStyle name="Note 2 6 3 3 2 2 2" xfId="14510"/>
    <cellStyle name="Note 2 6 3 3 2 2 2 2" xfId="43292"/>
    <cellStyle name="Note 2 6 3 3 2 2 3" xfId="18716"/>
    <cellStyle name="Note 2 6 3 3 2 2 3 2" xfId="47497"/>
    <cellStyle name="Note 2 6 3 3 2 2 4" xfId="35335"/>
    <cellStyle name="Note 2 6 3 3 2 2 5" xfId="26680"/>
    <cellStyle name="Note 2 6 3 3 2 3" xfId="11140"/>
    <cellStyle name="Note 2 6 3 3 2 3 2" xfId="40155"/>
    <cellStyle name="Note 2 6 3 3 2 4" xfId="31295"/>
    <cellStyle name="Note 2 6 3 3 2 5" xfId="22686"/>
    <cellStyle name="Note 2 6 3 3 3" xfId="2268"/>
    <cellStyle name="Note 2 6 3 3 3 2" xfId="6318"/>
    <cellStyle name="Note 2 6 3 3 3 2 2" xfId="14511"/>
    <cellStyle name="Note 2 6 3 3 3 2 2 2" xfId="43293"/>
    <cellStyle name="Note 2 6 3 3 3 2 3" xfId="18717"/>
    <cellStyle name="Note 2 6 3 3 3 2 3 2" xfId="47498"/>
    <cellStyle name="Note 2 6 3 3 3 2 4" xfId="35336"/>
    <cellStyle name="Note 2 6 3 3 3 2 5" xfId="26681"/>
    <cellStyle name="Note 2 6 3 3 3 3" xfId="11139"/>
    <cellStyle name="Note 2 6 3 3 3 3 2" xfId="40154"/>
    <cellStyle name="Note 2 6 3 3 3 4" xfId="31296"/>
    <cellStyle name="Note 2 6 3 3 3 5" xfId="22687"/>
    <cellStyle name="Note 2 6 3 3 4" xfId="2269"/>
    <cellStyle name="Note 2 6 3 3 4 2" xfId="6319"/>
    <cellStyle name="Note 2 6 3 3 4 2 2" xfId="14512"/>
    <cellStyle name="Note 2 6 3 3 4 2 2 2" xfId="43294"/>
    <cellStyle name="Note 2 6 3 3 4 2 3" xfId="18718"/>
    <cellStyle name="Note 2 6 3 3 4 2 3 2" xfId="47499"/>
    <cellStyle name="Note 2 6 3 3 4 2 4" xfId="35337"/>
    <cellStyle name="Note 2 6 3 3 4 2 5" xfId="26682"/>
    <cellStyle name="Note 2 6 3 3 4 3" xfId="11138"/>
    <cellStyle name="Note 2 6 3 3 4 3 2" xfId="40153"/>
    <cellStyle name="Note 2 6 3 3 4 4" xfId="31297"/>
    <cellStyle name="Note 2 6 3 3 4 5" xfId="22688"/>
    <cellStyle name="Note 2 6 3 3 5" xfId="6316"/>
    <cellStyle name="Note 2 6 3 3 5 2" xfId="14509"/>
    <cellStyle name="Note 2 6 3 3 5 2 2" xfId="43291"/>
    <cellStyle name="Note 2 6 3 3 5 3" xfId="18715"/>
    <cellStyle name="Note 2 6 3 3 5 3 2" xfId="47496"/>
    <cellStyle name="Note 2 6 3 3 5 4" xfId="35334"/>
    <cellStyle name="Note 2 6 3 3 5 5" xfId="26679"/>
    <cellStyle name="Note 2 6 3 3 6" xfId="11141"/>
    <cellStyle name="Note 2 6 3 3 6 2" xfId="40156"/>
    <cellStyle name="Note 2 6 3 3 7" xfId="31294"/>
    <cellStyle name="Note 2 6 3 3 8" xfId="22685"/>
    <cellStyle name="Note 2 6 3 4" xfId="2270"/>
    <cellStyle name="Note 2 6 3 4 2" xfId="2271"/>
    <cellStyle name="Note 2 6 3 4 2 2" xfId="6321"/>
    <cellStyle name="Note 2 6 3 4 2 2 2" xfId="14514"/>
    <cellStyle name="Note 2 6 3 4 2 2 2 2" xfId="43296"/>
    <cellStyle name="Note 2 6 3 4 2 2 3" xfId="18720"/>
    <cellStyle name="Note 2 6 3 4 2 2 3 2" xfId="47501"/>
    <cellStyle name="Note 2 6 3 4 2 2 4" xfId="35339"/>
    <cellStyle name="Note 2 6 3 4 2 2 5" xfId="26684"/>
    <cellStyle name="Note 2 6 3 4 2 3" xfId="11136"/>
    <cellStyle name="Note 2 6 3 4 2 3 2" xfId="40151"/>
    <cellStyle name="Note 2 6 3 4 2 4" xfId="31299"/>
    <cellStyle name="Note 2 6 3 4 2 5" xfId="22690"/>
    <cellStyle name="Note 2 6 3 4 3" xfId="2272"/>
    <cellStyle name="Note 2 6 3 4 3 2" xfId="6322"/>
    <cellStyle name="Note 2 6 3 4 3 2 2" xfId="14515"/>
    <cellStyle name="Note 2 6 3 4 3 2 2 2" xfId="43297"/>
    <cellStyle name="Note 2 6 3 4 3 2 3" xfId="18721"/>
    <cellStyle name="Note 2 6 3 4 3 2 3 2" xfId="47502"/>
    <cellStyle name="Note 2 6 3 4 3 2 4" xfId="35340"/>
    <cellStyle name="Note 2 6 3 4 3 2 5" xfId="26685"/>
    <cellStyle name="Note 2 6 3 4 3 3" xfId="11135"/>
    <cellStyle name="Note 2 6 3 4 3 3 2" xfId="40150"/>
    <cellStyle name="Note 2 6 3 4 3 4" xfId="31300"/>
    <cellStyle name="Note 2 6 3 4 3 5" xfId="22691"/>
    <cellStyle name="Note 2 6 3 4 4" xfId="6320"/>
    <cellStyle name="Note 2 6 3 4 4 2" xfId="14513"/>
    <cellStyle name="Note 2 6 3 4 4 2 2" xfId="43295"/>
    <cellStyle name="Note 2 6 3 4 4 3" xfId="18719"/>
    <cellStyle name="Note 2 6 3 4 4 3 2" xfId="47500"/>
    <cellStyle name="Note 2 6 3 4 4 4" xfId="35338"/>
    <cellStyle name="Note 2 6 3 4 4 5" xfId="26683"/>
    <cellStyle name="Note 2 6 3 4 5" xfId="11137"/>
    <cellStyle name="Note 2 6 3 4 5 2" xfId="40152"/>
    <cellStyle name="Note 2 6 3 4 6" xfId="31298"/>
    <cellStyle name="Note 2 6 3 4 7" xfId="22689"/>
    <cellStyle name="Note 2 6 3 5" xfId="2273"/>
    <cellStyle name="Note 2 6 3 5 2" xfId="2274"/>
    <cellStyle name="Note 2 6 3 5 2 2" xfId="6324"/>
    <cellStyle name="Note 2 6 3 5 2 2 2" xfId="14517"/>
    <cellStyle name="Note 2 6 3 5 2 2 2 2" xfId="43299"/>
    <cellStyle name="Note 2 6 3 5 2 2 3" xfId="18723"/>
    <cellStyle name="Note 2 6 3 5 2 2 3 2" xfId="47504"/>
    <cellStyle name="Note 2 6 3 5 2 2 4" xfId="35342"/>
    <cellStyle name="Note 2 6 3 5 2 2 5" xfId="26687"/>
    <cellStyle name="Note 2 6 3 5 2 3" xfId="11133"/>
    <cellStyle name="Note 2 6 3 5 2 3 2" xfId="40148"/>
    <cellStyle name="Note 2 6 3 5 2 4" xfId="31302"/>
    <cellStyle name="Note 2 6 3 5 2 5" xfId="22693"/>
    <cellStyle name="Note 2 6 3 5 3" xfId="2275"/>
    <cellStyle name="Note 2 6 3 5 3 2" xfId="6325"/>
    <cellStyle name="Note 2 6 3 5 3 2 2" xfId="14518"/>
    <cellStyle name="Note 2 6 3 5 3 2 2 2" xfId="43300"/>
    <cellStyle name="Note 2 6 3 5 3 2 3" xfId="18724"/>
    <cellStyle name="Note 2 6 3 5 3 2 3 2" xfId="47505"/>
    <cellStyle name="Note 2 6 3 5 3 2 4" xfId="35343"/>
    <cellStyle name="Note 2 6 3 5 3 2 5" xfId="26688"/>
    <cellStyle name="Note 2 6 3 5 3 3" xfId="11132"/>
    <cellStyle name="Note 2 6 3 5 3 3 2" xfId="40147"/>
    <cellStyle name="Note 2 6 3 5 3 4" xfId="31303"/>
    <cellStyle name="Note 2 6 3 5 3 5" xfId="22694"/>
    <cellStyle name="Note 2 6 3 5 4" xfId="6323"/>
    <cellStyle name="Note 2 6 3 5 4 2" xfId="14516"/>
    <cellStyle name="Note 2 6 3 5 4 2 2" xfId="43298"/>
    <cellStyle name="Note 2 6 3 5 4 3" xfId="18722"/>
    <cellStyle name="Note 2 6 3 5 4 3 2" xfId="47503"/>
    <cellStyle name="Note 2 6 3 5 4 4" xfId="35341"/>
    <cellStyle name="Note 2 6 3 5 4 5" xfId="26686"/>
    <cellStyle name="Note 2 6 3 5 5" xfId="11134"/>
    <cellStyle name="Note 2 6 3 5 5 2" xfId="40149"/>
    <cellStyle name="Note 2 6 3 5 6" xfId="31301"/>
    <cellStyle name="Note 2 6 3 5 7" xfId="22692"/>
    <cellStyle name="Note 2 6 3 6" xfId="2276"/>
    <cellStyle name="Note 2 6 3 6 2" xfId="2277"/>
    <cellStyle name="Note 2 6 3 6 2 2" xfId="6327"/>
    <cellStyle name="Note 2 6 3 6 2 2 2" xfId="14520"/>
    <cellStyle name="Note 2 6 3 6 2 2 2 2" xfId="43302"/>
    <cellStyle name="Note 2 6 3 6 2 2 3" xfId="18726"/>
    <cellStyle name="Note 2 6 3 6 2 2 3 2" xfId="47507"/>
    <cellStyle name="Note 2 6 3 6 2 2 4" xfId="35345"/>
    <cellStyle name="Note 2 6 3 6 2 2 5" xfId="26690"/>
    <cellStyle name="Note 2 6 3 6 2 3" xfId="11130"/>
    <cellStyle name="Note 2 6 3 6 2 3 2" xfId="40145"/>
    <cellStyle name="Note 2 6 3 6 2 4" xfId="31305"/>
    <cellStyle name="Note 2 6 3 6 2 5" xfId="22696"/>
    <cellStyle name="Note 2 6 3 6 3" xfId="2278"/>
    <cellStyle name="Note 2 6 3 6 3 2" xfId="6328"/>
    <cellStyle name="Note 2 6 3 6 3 2 2" xfId="14521"/>
    <cellStyle name="Note 2 6 3 6 3 2 2 2" xfId="43303"/>
    <cellStyle name="Note 2 6 3 6 3 2 3" xfId="18727"/>
    <cellStyle name="Note 2 6 3 6 3 2 3 2" xfId="47508"/>
    <cellStyle name="Note 2 6 3 6 3 2 4" xfId="35346"/>
    <cellStyle name="Note 2 6 3 6 3 2 5" xfId="26691"/>
    <cellStyle name="Note 2 6 3 6 3 3" xfId="11129"/>
    <cellStyle name="Note 2 6 3 6 3 3 2" xfId="40144"/>
    <cellStyle name="Note 2 6 3 6 3 4" xfId="31306"/>
    <cellStyle name="Note 2 6 3 6 3 5" xfId="22697"/>
    <cellStyle name="Note 2 6 3 6 4" xfId="6326"/>
    <cellStyle name="Note 2 6 3 6 4 2" xfId="14519"/>
    <cellStyle name="Note 2 6 3 6 4 2 2" xfId="43301"/>
    <cellStyle name="Note 2 6 3 6 4 3" xfId="18725"/>
    <cellStyle name="Note 2 6 3 6 4 3 2" xfId="47506"/>
    <cellStyle name="Note 2 6 3 6 4 4" xfId="35344"/>
    <cellStyle name="Note 2 6 3 6 4 5" xfId="26689"/>
    <cellStyle name="Note 2 6 3 6 5" xfId="11131"/>
    <cellStyle name="Note 2 6 3 6 5 2" xfId="40146"/>
    <cellStyle name="Note 2 6 3 6 6" xfId="31304"/>
    <cellStyle name="Note 2 6 3 6 7" xfId="22695"/>
    <cellStyle name="Note 2 6 3 7" xfId="2279"/>
    <cellStyle name="Note 2 6 3 7 2" xfId="6329"/>
    <cellStyle name="Note 2 6 3 7 2 2" xfId="14522"/>
    <cellStyle name="Note 2 6 3 7 2 2 2" xfId="43304"/>
    <cellStyle name="Note 2 6 3 7 2 3" xfId="18728"/>
    <cellStyle name="Note 2 6 3 7 2 3 2" xfId="47509"/>
    <cellStyle name="Note 2 6 3 7 2 4" xfId="35347"/>
    <cellStyle name="Note 2 6 3 7 2 5" xfId="26692"/>
    <cellStyle name="Note 2 6 3 7 3" xfId="11128"/>
    <cellStyle name="Note 2 6 3 7 3 2" xfId="40143"/>
    <cellStyle name="Note 2 6 3 7 4" xfId="31307"/>
    <cellStyle name="Note 2 6 3 7 5" xfId="22698"/>
    <cellStyle name="Note 2 6 3 8" xfId="2280"/>
    <cellStyle name="Note 2 6 3 8 2" xfId="6330"/>
    <cellStyle name="Note 2 6 3 8 2 2" xfId="14523"/>
    <cellStyle name="Note 2 6 3 8 2 2 2" xfId="43305"/>
    <cellStyle name="Note 2 6 3 8 2 3" xfId="18729"/>
    <cellStyle name="Note 2 6 3 8 2 3 2" xfId="47510"/>
    <cellStyle name="Note 2 6 3 8 2 4" xfId="35348"/>
    <cellStyle name="Note 2 6 3 8 2 5" xfId="26693"/>
    <cellStyle name="Note 2 6 3 8 3" xfId="11127"/>
    <cellStyle name="Note 2 6 3 8 3 2" xfId="40142"/>
    <cellStyle name="Note 2 6 3 8 4" xfId="31308"/>
    <cellStyle name="Note 2 6 3 8 5" xfId="22699"/>
    <cellStyle name="Note 2 6 3 9" xfId="2281"/>
    <cellStyle name="Note 2 6 3 9 2" xfId="6331"/>
    <cellStyle name="Note 2 6 3 9 2 2" xfId="14524"/>
    <cellStyle name="Note 2 6 3 9 2 2 2" xfId="43306"/>
    <cellStyle name="Note 2 6 3 9 2 3" xfId="18730"/>
    <cellStyle name="Note 2 6 3 9 2 3 2" xfId="47511"/>
    <cellStyle name="Note 2 6 3 9 2 4" xfId="35349"/>
    <cellStyle name="Note 2 6 3 9 2 5" xfId="26694"/>
    <cellStyle name="Note 2 6 3 9 3" xfId="11126"/>
    <cellStyle name="Note 2 6 3 9 3 2" xfId="40141"/>
    <cellStyle name="Note 2 6 3 9 4" xfId="31309"/>
    <cellStyle name="Note 2 6 3 9 5" xfId="22700"/>
    <cellStyle name="Note 2 6 4" xfId="370"/>
    <cellStyle name="Note 2 6 4 10" xfId="8867"/>
    <cellStyle name="Note 2 6 4 10 2" xfId="17060"/>
    <cellStyle name="Note 2 6 4 10 2 2" xfId="45842"/>
    <cellStyle name="Note 2 6 4 10 3" xfId="21266"/>
    <cellStyle name="Note 2 6 4 10 3 2" xfId="50047"/>
    <cellStyle name="Note 2 6 4 10 4" xfId="37885"/>
    <cellStyle name="Note 2 6 4 10 5" xfId="29230"/>
    <cellStyle name="Note 2 6 4 11" xfId="6332"/>
    <cellStyle name="Note 2 6 4 11 2" xfId="14525"/>
    <cellStyle name="Note 2 6 4 11 2 2" xfId="43307"/>
    <cellStyle name="Note 2 6 4 11 3" xfId="18731"/>
    <cellStyle name="Note 2 6 4 11 3 2" xfId="47512"/>
    <cellStyle name="Note 2 6 4 11 4" xfId="35350"/>
    <cellStyle name="Note 2 6 4 11 5" xfId="26695"/>
    <cellStyle name="Note 2 6 4 12" xfId="2282"/>
    <cellStyle name="Note 2 6 4 12 2" xfId="31310"/>
    <cellStyle name="Note 2 6 4 13" xfId="11125"/>
    <cellStyle name="Note 2 6 4 13 2" xfId="40140"/>
    <cellStyle name="Note 2 6 4 14" xfId="29436"/>
    <cellStyle name="Note 2 6 4 15" xfId="22701"/>
    <cellStyle name="Note 2 6 4 2" xfId="2283"/>
    <cellStyle name="Note 2 6 4 2 2" xfId="2284"/>
    <cellStyle name="Note 2 6 4 2 2 2" xfId="6334"/>
    <cellStyle name="Note 2 6 4 2 2 2 2" xfId="14527"/>
    <cellStyle name="Note 2 6 4 2 2 2 2 2" xfId="43309"/>
    <cellStyle name="Note 2 6 4 2 2 2 3" xfId="18733"/>
    <cellStyle name="Note 2 6 4 2 2 2 3 2" xfId="47514"/>
    <cellStyle name="Note 2 6 4 2 2 2 4" xfId="35352"/>
    <cellStyle name="Note 2 6 4 2 2 2 5" xfId="26697"/>
    <cellStyle name="Note 2 6 4 2 2 3" xfId="11123"/>
    <cellStyle name="Note 2 6 4 2 2 3 2" xfId="40138"/>
    <cellStyle name="Note 2 6 4 2 2 4" xfId="31312"/>
    <cellStyle name="Note 2 6 4 2 2 5" xfId="22703"/>
    <cellStyle name="Note 2 6 4 2 3" xfId="2285"/>
    <cellStyle name="Note 2 6 4 2 3 2" xfId="6335"/>
    <cellStyle name="Note 2 6 4 2 3 2 2" xfId="14528"/>
    <cellStyle name="Note 2 6 4 2 3 2 2 2" xfId="43310"/>
    <cellStyle name="Note 2 6 4 2 3 2 3" xfId="18734"/>
    <cellStyle name="Note 2 6 4 2 3 2 3 2" xfId="47515"/>
    <cellStyle name="Note 2 6 4 2 3 2 4" xfId="35353"/>
    <cellStyle name="Note 2 6 4 2 3 2 5" xfId="26698"/>
    <cellStyle name="Note 2 6 4 2 3 3" xfId="11122"/>
    <cellStyle name="Note 2 6 4 2 3 3 2" xfId="40137"/>
    <cellStyle name="Note 2 6 4 2 3 4" xfId="31313"/>
    <cellStyle name="Note 2 6 4 2 3 5" xfId="22704"/>
    <cellStyle name="Note 2 6 4 2 4" xfId="6333"/>
    <cellStyle name="Note 2 6 4 2 4 2" xfId="14526"/>
    <cellStyle name="Note 2 6 4 2 4 2 2" xfId="43308"/>
    <cellStyle name="Note 2 6 4 2 4 3" xfId="18732"/>
    <cellStyle name="Note 2 6 4 2 4 3 2" xfId="47513"/>
    <cellStyle name="Note 2 6 4 2 4 4" xfId="35351"/>
    <cellStyle name="Note 2 6 4 2 4 5" xfId="26696"/>
    <cellStyle name="Note 2 6 4 2 5" xfId="11124"/>
    <cellStyle name="Note 2 6 4 2 5 2" xfId="40139"/>
    <cellStyle name="Note 2 6 4 2 6" xfId="31311"/>
    <cellStyle name="Note 2 6 4 2 7" xfId="22702"/>
    <cellStyle name="Note 2 6 4 3" xfId="2286"/>
    <cellStyle name="Note 2 6 4 3 2" xfId="2287"/>
    <cellStyle name="Note 2 6 4 3 2 2" xfId="6337"/>
    <cellStyle name="Note 2 6 4 3 2 2 2" xfId="14530"/>
    <cellStyle name="Note 2 6 4 3 2 2 2 2" xfId="43312"/>
    <cellStyle name="Note 2 6 4 3 2 2 3" xfId="18736"/>
    <cellStyle name="Note 2 6 4 3 2 2 3 2" xfId="47517"/>
    <cellStyle name="Note 2 6 4 3 2 2 4" xfId="35355"/>
    <cellStyle name="Note 2 6 4 3 2 2 5" xfId="26700"/>
    <cellStyle name="Note 2 6 4 3 2 3" xfId="11120"/>
    <cellStyle name="Note 2 6 4 3 2 3 2" xfId="40135"/>
    <cellStyle name="Note 2 6 4 3 2 4" xfId="31315"/>
    <cellStyle name="Note 2 6 4 3 2 5" xfId="22706"/>
    <cellStyle name="Note 2 6 4 3 3" xfId="2288"/>
    <cellStyle name="Note 2 6 4 3 3 2" xfId="6338"/>
    <cellStyle name="Note 2 6 4 3 3 2 2" xfId="14531"/>
    <cellStyle name="Note 2 6 4 3 3 2 2 2" xfId="43313"/>
    <cellStyle name="Note 2 6 4 3 3 2 3" xfId="18737"/>
    <cellStyle name="Note 2 6 4 3 3 2 3 2" xfId="47518"/>
    <cellStyle name="Note 2 6 4 3 3 2 4" xfId="35356"/>
    <cellStyle name="Note 2 6 4 3 3 2 5" xfId="26701"/>
    <cellStyle name="Note 2 6 4 3 3 3" xfId="11119"/>
    <cellStyle name="Note 2 6 4 3 3 3 2" xfId="40134"/>
    <cellStyle name="Note 2 6 4 3 3 4" xfId="31316"/>
    <cellStyle name="Note 2 6 4 3 3 5" xfId="22707"/>
    <cellStyle name="Note 2 6 4 3 4" xfId="2289"/>
    <cellStyle name="Note 2 6 4 3 4 2" xfId="6339"/>
    <cellStyle name="Note 2 6 4 3 4 2 2" xfId="14532"/>
    <cellStyle name="Note 2 6 4 3 4 2 2 2" xfId="43314"/>
    <cellStyle name="Note 2 6 4 3 4 2 3" xfId="18738"/>
    <cellStyle name="Note 2 6 4 3 4 2 3 2" xfId="47519"/>
    <cellStyle name="Note 2 6 4 3 4 2 4" xfId="35357"/>
    <cellStyle name="Note 2 6 4 3 4 2 5" xfId="26702"/>
    <cellStyle name="Note 2 6 4 3 4 3" xfId="11118"/>
    <cellStyle name="Note 2 6 4 3 4 3 2" xfId="40133"/>
    <cellStyle name="Note 2 6 4 3 4 4" xfId="31317"/>
    <cellStyle name="Note 2 6 4 3 4 5" xfId="22708"/>
    <cellStyle name="Note 2 6 4 3 5" xfId="6336"/>
    <cellStyle name="Note 2 6 4 3 5 2" xfId="14529"/>
    <cellStyle name="Note 2 6 4 3 5 2 2" xfId="43311"/>
    <cellStyle name="Note 2 6 4 3 5 3" xfId="18735"/>
    <cellStyle name="Note 2 6 4 3 5 3 2" xfId="47516"/>
    <cellStyle name="Note 2 6 4 3 5 4" xfId="35354"/>
    <cellStyle name="Note 2 6 4 3 5 5" xfId="26699"/>
    <cellStyle name="Note 2 6 4 3 6" xfId="11121"/>
    <cellStyle name="Note 2 6 4 3 6 2" xfId="40136"/>
    <cellStyle name="Note 2 6 4 3 7" xfId="31314"/>
    <cellStyle name="Note 2 6 4 3 8" xfId="22705"/>
    <cellStyle name="Note 2 6 4 4" xfId="2290"/>
    <cellStyle name="Note 2 6 4 4 2" xfId="2291"/>
    <cellStyle name="Note 2 6 4 4 2 2" xfId="6341"/>
    <cellStyle name="Note 2 6 4 4 2 2 2" xfId="14534"/>
    <cellStyle name="Note 2 6 4 4 2 2 2 2" xfId="43316"/>
    <cellStyle name="Note 2 6 4 4 2 2 3" xfId="18740"/>
    <cellStyle name="Note 2 6 4 4 2 2 3 2" xfId="47521"/>
    <cellStyle name="Note 2 6 4 4 2 2 4" xfId="35359"/>
    <cellStyle name="Note 2 6 4 4 2 2 5" xfId="26704"/>
    <cellStyle name="Note 2 6 4 4 2 3" xfId="11116"/>
    <cellStyle name="Note 2 6 4 4 2 3 2" xfId="40131"/>
    <cellStyle name="Note 2 6 4 4 2 4" xfId="31319"/>
    <cellStyle name="Note 2 6 4 4 2 5" xfId="22710"/>
    <cellStyle name="Note 2 6 4 4 3" xfId="2292"/>
    <cellStyle name="Note 2 6 4 4 3 2" xfId="6342"/>
    <cellStyle name="Note 2 6 4 4 3 2 2" xfId="14535"/>
    <cellStyle name="Note 2 6 4 4 3 2 2 2" xfId="43317"/>
    <cellStyle name="Note 2 6 4 4 3 2 3" xfId="18741"/>
    <cellStyle name="Note 2 6 4 4 3 2 3 2" xfId="47522"/>
    <cellStyle name="Note 2 6 4 4 3 2 4" xfId="35360"/>
    <cellStyle name="Note 2 6 4 4 3 2 5" xfId="26705"/>
    <cellStyle name="Note 2 6 4 4 3 3" xfId="11115"/>
    <cellStyle name="Note 2 6 4 4 3 3 2" xfId="40130"/>
    <cellStyle name="Note 2 6 4 4 3 4" xfId="31320"/>
    <cellStyle name="Note 2 6 4 4 3 5" xfId="22711"/>
    <cellStyle name="Note 2 6 4 4 4" xfId="6340"/>
    <cellStyle name="Note 2 6 4 4 4 2" xfId="14533"/>
    <cellStyle name="Note 2 6 4 4 4 2 2" xfId="43315"/>
    <cellStyle name="Note 2 6 4 4 4 3" xfId="18739"/>
    <cellStyle name="Note 2 6 4 4 4 3 2" xfId="47520"/>
    <cellStyle name="Note 2 6 4 4 4 4" xfId="35358"/>
    <cellStyle name="Note 2 6 4 4 4 5" xfId="26703"/>
    <cellStyle name="Note 2 6 4 4 5" xfId="11117"/>
    <cellStyle name="Note 2 6 4 4 5 2" xfId="40132"/>
    <cellStyle name="Note 2 6 4 4 6" xfId="31318"/>
    <cellStyle name="Note 2 6 4 4 7" xfId="22709"/>
    <cellStyle name="Note 2 6 4 5" xfId="2293"/>
    <cellStyle name="Note 2 6 4 5 2" xfId="2294"/>
    <cellStyle name="Note 2 6 4 5 2 2" xfId="6344"/>
    <cellStyle name="Note 2 6 4 5 2 2 2" xfId="14537"/>
    <cellStyle name="Note 2 6 4 5 2 2 2 2" xfId="43319"/>
    <cellStyle name="Note 2 6 4 5 2 2 3" xfId="18743"/>
    <cellStyle name="Note 2 6 4 5 2 2 3 2" xfId="47524"/>
    <cellStyle name="Note 2 6 4 5 2 2 4" xfId="35362"/>
    <cellStyle name="Note 2 6 4 5 2 2 5" xfId="26707"/>
    <cellStyle name="Note 2 6 4 5 2 3" xfId="11113"/>
    <cellStyle name="Note 2 6 4 5 2 3 2" xfId="40128"/>
    <cellStyle name="Note 2 6 4 5 2 4" xfId="31322"/>
    <cellStyle name="Note 2 6 4 5 2 5" xfId="22713"/>
    <cellStyle name="Note 2 6 4 5 3" xfId="2295"/>
    <cellStyle name="Note 2 6 4 5 3 2" xfId="6345"/>
    <cellStyle name="Note 2 6 4 5 3 2 2" xfId="14538"/>
    <cellStyle name="Note 2 6 4 5 3 2 2 2" xfId="43320"/>
    <cellStyle name="Note 2 6 4 5 3 2 3" xfId="18744"/>
    <cellStyle name="Note 2 6 4 5 3 2 3 2" xfId="47525"/>
    <cellStyle name="Note 2 6 4 5 3 2 4" xfId="35363"/>
    <cellStyle name="Note 2 6 4 5 3 2 5" xfId="26708"/>
    <cellStyle name="Note 2 6 4 5 3 3" xfId="11112"/>
    <cellStyle name="Note 2 6 4 5 3 3 2" xfId="40127"/>
    <cellStyle name="Note 2 6 4 5 3 4" xfId="31323"/>
    <cellStyle name="Note 2 6 4 5 3 5" xfId="22714"/>
    <cellStyle name="Note 2 6 4 5 4" xfId="6343"/>
    <cellStyle name="Note 2 6 4 5 4 2" xfId="14536"/>
    <cellStyle name="Note 2 6 4 5 4 2 2" xfId="43318"/>
    <cellStyle name="Note 2 6 4 5 4 3" xfId="18742"/>
    <cellStyle name="Note 2 6 4 5 4 3 2" xfId="47523"/>
    <cellStyle name="Note 2 6 4 5 4 4" xfId="35361"/>
    <cellStyle name="Note 2 6 4 5 4 5" xfId="26706"/>
    <cellStyle name="Note 2 6 4 5 5" xfId="11114"/>
    <cellStyle name="Note 2 6 4 5 5 2" xfId="40129"/>
    <cellStyle name="Note 2 6 4 5 6" xfId="31321"/>
    <cellStyle name="Note 2 6 4 5 7" xfId="22712"/>
    <cellStyle name="Note 2 6 4 6" xfId="2296"/>
    <cellStyle name="Note 2 6 4 6 2" xfId="2297"/>
    <cellStyle name="Note 2 6 4 6 2 2" xfId="6347"/>
    <cellStyle name="Note 2 6 4 6 2 2 2" xfId="14540"/>
    <cellStyle name="Note 2 6 4 6 2 2 2 2" xfId="43322"/>
    <cellStyle name="Note 2 6 4 6 2 2 3" xfId="18746"/>
    <cellStyle name="Note 2 6 4 6 2 2 3 2" xfId="47527"/>
    <cellStyle name="Note 2 6 4 6 2 2 4" xfId="35365"/>
    <cellStyle name="Note 2 6 4 6 2 2 5" xfId="26710"/>
    <cellStyle name="Note 2 6 4 6 2 3" xfId="11110"/>
    <cellStyle name="Note 2 6 4 6 2 3 2" xfId="40125"/>
    <cellStyle name="Note 2 6 4 6 2 4" xfId="31325"/>
    <cellStyle name="Note 2 6 4 6 2 5" xfId="22716"/>
    <cellStyle name="Note 2 6 4 6 3" xfId="2298"/>
    <cellStyle name="Note 2 6 4 6 3 2" xfId="6348"/>
    <cellStyle name="Note 2 6 4 6 3 2 2" xfId="14541"/>
    <cellStyle name="Note 2 6 4 6 3 2 2 2" xfId="43323"/>
    <cellStyle name="Note 2 6 4 6 3 2 3" xfId="18747"/>
    <cellStyle name="Note 2 6 4 6 3 2 3 2" xfId="47528"/>
    <cellStyle name="Note 2 6 4 6 3 2 4" xfId="35366"/>
    <cellStyle name="Note 2 6 4 6 3 2 5" xfId="26711"/>
    <cellStyle name="Note 2 6 4 6 3 3" xfId="11109"/>
    <cellStyle name="Note 2 6 4 6 3 3 2" xfId="40124"/>
    <cellStyle name="Note 2 6 4 6 3 4" xfId="31326"/>
    <cellStyle name="Note 2 6 4 6 3 5" xfId="22717"/>
    <cellStyle name="Note 2 6 4 6 4" xfId="6346"/>
    <cellStyle name="Note 2 6 4 6 4 2" xfId="14539"/>
    <cellStyle name="Note 2 6 4 6 4 2 2" xfId="43321"/>
    <cellStyle name="Note 2 6 4 6 4 3" xfId="18745"/>
    <cellStyle name="Note 2 6 4 6 4 3 2" xfId="47526"/>
    <cellStyle name="Note 2 6 4 6 4 4" xfId="35364"/>
    <cellStyle name="Note 2 6 4 6 4 5" xfId="26709"/>
    <cellStyle name="Note 2 6 4 6 5" xfId="11111"/>
    <cellStyle name="Note 2 6 4 6 5 2" xfId="40126"/>
    <cellStyle name="Note 2 6 4 6 6" xfId="31324"/>
    <cellStyle name="Note 2 6 4 6 7" xfId="22715"/>
    <cellStyle name="Note 2 6 4 7" xfId="2299"/>
    <cellStyle name="Note 2 6 4 7 2" xfId="6349"/>
    <cellStyle name="Note 2 6 4 7 2 2" xfId="14542"/>
    <cellStyle name="Note 2 6 4 7 2 2 2" xfId="43324"/>
    <cellStyle name="Note 2 6 4 7 2 3" xfId="18748"/>
    <cellStyle name="Note 2 6 4 7 2 3 2" xfId="47529"/>
    <cellStyle name="Note 2 6 4 7 2 4" xfId="35367"/>
    <cellStyle name="Note 2 6 4 7 2 5" xfId="26712"/>
    <cellStyle name="Note 2 6 4 7 3" xfId="11108"/>
    <cellStyle name="Note 2 6 4 7 3 2" xfId="40123"/>
    <cellStyle name="Note 2 6 4 7 4" xfId="31327"/>
    <cellStyle name="Note 2 6 4 7 5" xfId="22718"/>
    <cellStyle name="Note 2 6 4 8" xfId="2300"/>
    <cellStyle name="Note 2 6 4 8 2" xfId="6350"/>
    <cellStyle name="Note 2 6 4 8 2 2" xfId="14543"/>
    <cellStyle name="Note 2 6 4 8 2 2 2" xfId="43325"/>
    <cellStyle name="Note 2 6 4 8 2 3" xfId="18749"/>
    <cellStyle name="Note 2 6 4 8 2 3 2" xfId="47530"/>
    <cellStyle name="Note 2 6 4 8 2 4" xfId="35368"/>
    <cellStyle name="Note 2 6 4 8 2 5" xfId="26713"/>
    <cellStyle name="Note 2 6 4 8 3" xfId="11107"/>
    <cellStyle name="Note 2 6 4 8 3 2" xfId="40122"/>
    <cellStyle name="Note 2 6 4 8 4" xfId="31328"/>
    <cellStyle name="Note 2 6 4 8 5" xfId="22719"/>
    <cellStyle name="Note 2 6 4 9" xfId="2301"/>
    <cellStyle name="Note 2 6 4 9 2" xfId="6351"/>
    <cellStyle name="Note 2 6 4 9 2 2" xfId="14544"/>
    <cellStyle name="Note 2 6 4 9 2 2 2" xfId="43326"/>
    <cellStyle name="Note 2 6 4 9 2 3" xfId="18750"/>
    <cellStyle name="Note 2 6 4 9 2 3 2" xfId="47531"/>
    <cellStyle name="Note 2 6 4 9 2 4" xfId="35369"/>
    <cellStyle name="Note 2 6 4 9 2 5" xfId="26714"/>
    <cellStyle name="Note 2 6 4 9 3" xfId="11106"/>
    <cellStyle name="Note 2 6 4 9 3 2" xfId="40121"/>
    <cellStyle name="Note 2 6 4 9 4" xfId="31329"/>
    <cellStyle name="Note 2 6 4 9 5" xfId="22720"/>
    <cellStyle name="Note 2 6 5" xfId="2302"/>
    <cellStyle name="Note 2 6 5 2" xfId="2303"/>
    <cellStyle name="Note 2 6 5 2 2" xfId="6353"/>
    <cellStyle name="Note 2 6 5 2 2 2" xfId="14546"/>
    <cellStyle name="Note 2 6 5 2 2 2 2" xfId="43328"/>
    <cellStyle name="Note 2 6 5 2 2 3" xfId="18752"/>
    <cellStyle name="Note 2 6 5 2 2 3 2" xfId="47533"/>
    <cellStyle name="Note 2 6 5 2 2 4" xfId="35371"/>
    <cellStyle name="Note 2 6 5 2 2 5" xfId="26716"/>
    <cellStyle name="Note 2 6 5 2 3" xfId="11104"/>
    <cellStyle name="Note 2 6 5 2 3 2" xfId="40119"/>
    <cellStyle name="Note 2 6 5 2 4" xfId="31331"/>
    <cellStyle name="Note 2 6 5 2 5" xfId="22722"/>
    <cellStyle name="Note 2 6 5 3" xfId="2304"/>
    <cellStyle name="Note 2 6 5 3 2" xfId="6354"/>
    <cellStyle name="Note 2 6 5 3 2 2" xfId="14547"/>
    <cellStyle name="Note 2 6 5 3 2 2 2" xfId="43329"/>
    <cellStyle name="Note 2 6 5 3 2 3" xfId="18753"/>
    <cellStyle name="Note 2 6 5 3 2 3 2" xfId="47534"/>
    <cellStyle name="Note 2 6 5 3 2 4" xfId="35372"/>
    <cellStyle name="Note 2 6 5 3 2 5" xfId="26717"/>
    <cellStyle name="Note 2 6 5 3 3" xfId="11103"/>
    <cellStyle name="Note 2 6 5 3 3 2" xfId="40118"/>
    <cellStyle name="Note 2 6 5 3 4" xfId="31332"/>
    <cellStyle name="Note 2 6 5 3 5" xfId="22723"/>
    <cellStyle name="Note 2 6 5 4" xfId="2305"/>
    <cellStyle name="Note 2 6 5 4 2" xfId="6355"/>
    <cellStyle name="Note 2 6 5 4 2 2" xfId="14548"/>
    <cellStyle name="Note 2 6 5 4 2 2 2" xfId="43330"/>
    <cellStyle name="Note 2 6 5 4 2 3" xfId="18754"/>
    <cellStyle name="Note 2 6 5 4 2 3 2" xfId="47535"/>
    <cellStyle name="Note 2 6 5 4 2 4" xfId="35373"/>
    <cellStyle name="Note 2 6 5 4 2 5" xfId="26718"/>
    <cellStyle name="Note 2 6 5 4 3" xfId="11102"/>
    <cellStyle name="Note 2 6 5 4 3 2" xfId="40117"/>
    <cellStyle name="Note 2 6 5 4 4" xfId="31333"/>
    <cellStyle name="Note 2 6 5 4 5" xfId="22724"/>
    <cellStyle name="Note 2 6 5 5" xfId="6352"/>
    <cellStyle name="Note 2 6 5 5 2" xfId="14545"/>
    <cellStyle name="Note 2 6 5 5 2 2" xfId="43327"/>
    <cellStyle name="Note 2 6 5 5 3" xfId="18751"/>
    <cellStyle name="Note 2 6 5 5 3 2" xfId="47532"/>
    <cellStyle name="Note 2 6 5 5 4" xfId="35370"/>
    <cellStyle name="Note 2 6 5 5 5" xfId="26715"/>
    <cellStyle name="Note 2 6 5 6" xfId="11105"/>
    <cellStyle name="Note 2 6 5 6 2" xfId="40120"/>
    <cellStyle name="Note 2 6 5 7" xfId="31330"/>
    <cellStyle name="Note 2 6 5 8" xfId="22721"/>
    <cellStyle name="Note 2 6 6" xfId="2306"/>
    <cellStyle name="Note 2 6 6 2" xfId="2307"/>
    <cellStyle name="Note 2 6 6 2 2" xfId="6357"/>
    <cellStyle name="Note 2 6 6 2 2 2" xfId="14550"/>
    <cellStyle name="Note 2 6 6 2 2 2 2" xfId="43332"/>
    <cellStyle name="Note 2 6 6 2 2 3" xfId="18756"/>
    <cellStyle name="Note 2 6 6 2 2 3 2" xfId="47537"/>
    <cellStyle name="Note 2 6 6 2 2 4" xfId="35375"/>
    <cellStyle name="Note 2 6 6 2 2 5" xfId="26720"/>
    <cellStyle name="Note 2 6 6 2 3" xfId="11100"/>
    <cellStyle name="Note 2 6 6 2 3 2" xfId="40115"/>
    <cellStyle name="Note 2 6 6 2 4" xfId="31335"/>
    <cellStyle name="Note 2 6 6 2 5" xfId="22726"/>
    <cellStyle name="Note 2 6 6 3" xfId="2308"/>
    <cellStyle name="Note 2 6 6 3 2" xfId="6358"/>
    <cellStyle name="Note 2 6 6 3 2 2" xfId="14551"/>
    <cellStyle name="Note 2 6 6 3 2 2 2" xfId="43333"/>
    <cellStyle name="Note 2 6 6 3 2 3" xfId="18757"/>
    <cellStyle name="Note 2 6 6 3 2 3 2" xfId="47538"/>
    <cellStyle name="Note 2 6 6 3 2 4" xfId="35376"/>
    <cellStyle name="Note 2 6 6 3 2 5" xfId="26721"/>
    <cellStyle name="Note 2 6 6 3 3" xfId="11099"/>
    <cellStyle name="Note 2 6 6 3 3 2" xfId="40114"/>
    <cellStyle name="Note 2 6 6 3 4" xfId="31336"/>
    <cellStyle name="Note 2 6 6 3 5" xfId="22727"/>
    <cellStyle name="Note 2 6 6 4" xfId="6356"/>
    <cellStyle name="Note 2 6 6 4 2" xfId="14549"/>
    <cellStyle name="Note 2 6 6 4 2 2" xfId="43331"/>
    <cellStyle name="Note 2 6 6 4 3" xfId="18755"/>
    <cellStyle name="Note 2 6 6 4 3 2" xfId="47536"/>
    <cellStyle name="Note 2 6 6 4 4" xfId="35374"/>
    <cellStyle name="Note 2 6 6 4 5" xfId="26719"/>
    <cellStyle name="Note 2 6 6 5" xfId="11101"/>
    <cellStyle name="Note 2 6 6 5 2" xfId="40116"/>
    <cellStyle name="Note 2 6 6 6" xfId="31334"/>
    <cellStyle name="Note 2 6 6 7" xfId="22725"/>
    <cellStyle name="Note 2 6 7" xfId="2309"/>
    <cellStyle name="Note 2 6 7 2" xfId="2310"/>
    <cellStyle name="Note 2 6 7 2 2" xfId="6360"/>
    <cellStyle name="Note 2 6 7 2 2 2" xfId="14553"/>
    <cellStyle name="Note 2 6 7 2 2 2 2" xfId="43335"/>
    <cellStyle name="Note 2 6 7 2 2 3" xfId="18759"/>
    <cellStyle name="Note 2 6 7 2 2 3 2" xfId="47540"/>
    <cellStyle name="Note 2 6 7 2 2 4" xfId="35378"/>
    <cellStyle name="Note 2 6 7 2 2 5" xfId="26723"/>
    <cellStyle name="Note 2 6 7 2 3" xfId="11097"/>
    <cellStyle name="Note 2 6 7 2 3 2" xfId="40112"/>
    <cellStyle name="Note 2 6 7 2 4" xfId="31338"/>
    <cellStyle name="Note 2 6 7 2 5" xfId="22729"/>
    <cellStyle name="Note 2 6 7 3" xfId="2311"/>
    <cellStyle name="Note 2 6 7 3 2" xfId="6361"/>
    <cellStyle name="Note 2 6 7 3 2 2" xfId="14554"/>
    <cellStyle name="Note 2 6 7 3 2 2 2" xfId="43336"/>
    <cellStyle name="Note 2 6 7 3 2 3" xfId="18760"/>
    <cellStyle name="Note 2 6 7 3 2 3 2" xfId="47541"/>
    <cellStyle name="Note 2 6 7 3 2 4" xfId="35379"/>
    <cellStyle name="Note 2 6 7 3 2 5" xfId="26724"/>
    <cellStyle name="Note 2 6 7 3 3" xfId="11096"/>
    <cellStyle name="Note 2 6 7 3 3 2" xfId="40111"/>
    <cellStyle name="Note 2 6 7 3 4" xfId="31339"/>
    <cellStyle name="Note 2 6 7 3 5" xfId="22730"/>
    <cellStyle name="Note 2 6 7 4" xfId="6359"/>
    <cellStyle name="Note 2 6 7 4 2" xfId="14552"/>
    <cellStyle name="Note 2 6 7 4 2 2" xfId="43334"/>
    <cellStyle name="Note 2 6 7 4 3" xfId="18758"/>
    <cellStyle name="Note 2 6 7 4 3 2" xfId="47539"/>
    <cellStyle name="Note 2 6 7 4 4" xfId="35377"/>
    <cellStyle name="Note 2 6 7 4 5" xfId="26722"/>
    <cellStyle name="Note 2 6 7 5" xfId="11098"/>
    <cellStyle name="Note 2 6 7 5 2" xfId="40113"/>
    <cellStyle name="Note 2 6 7 6" xfId="31337"/>
    <cellStyle name="Note 2 6 7 7" xfId="22728"/>
    <cellStyle name="Note 2 6 8" xfId="2312"/>
    <cellStyle name="Note 2 6 8 2" xfId="2313"/>
    <cellStyle name="Note 2 6 8 2 2" xfId="6363"/>
    <cellStyle name="Note 2 6 8 2 2 2" xfId="14556"/>
    <cellStyle name="Note 2 6 8 2 2 2 2" xfId="43338"/>
    <cellStyle name="Note 2 6 8 2 2 3" xfId="18762"/>
    <cellStyle name="Note 2 6 8 2 2 3 2" xfId="47543"/>
    <cellStyle name="Note 2 6 8 2 2 4" xfId="35381"/>
    <cellStyle name="Note 2 6 8 2 2 5" xfId="26726"/>
    <cellStyle name="Note 2 6 8 2 3" xfId="11094"/>
    <cellStyle name="Note 2 6 8 2 3 2" xfId="40109"/>
    <cellStyle name="Note 2 6 8 2 4" xfId="31341"/>
    <cellStyle name="Note 2 6 8 2 5" xfId="22732"/>
    <cellStyle name="Note 2 6 8 3" xfId="2314"/>
    <cellStyle name="Note 2 6 8 3 2" xfId="6364"/>
    <cellStyle name="Note 2 6 8 3 2 2" xfId="14557"/>
    <cellStyle name="Note 2 6 8 3 2 2 2" xfId="43339"/>
    <cellStyle name="Note 2 6 8 3 2 3" xfId="18763"/>
    <cellStyle name="Note 2 6 8 3 2 3 2" xfId="47544"/>
    <cellStyle name="Note 2 6 8 3 2 4" xfId="35382"/>
    <cellStyle name="Note 2 6 8 3 2 5" xfId="26727"/>
    <cellStyle name="Note 2 6 8 3 3" xfId="11093"/>
    <cellStyle name="Note 2 6 8 3 3 2" xfId="40108"/>
    <cellStyle name="Note 2 6 8 3 4" xfId="31342"/>
    <cellStyle name="Note 2 6 8 3 5" xfId="22733"/>
    <cellStyle name="Note 2 6 8 4" xfId="6362"/>
    <cellStyle name="Note 2 6 8 4 2" xfId="14555"/>
    <cellStyle name="Note 2 6 8 4 2 2" xfId="43337"/>
    <cellStyle name="Note 2 6 8 4 3" xfId="18761"/>
    <cellStyle name="Note 2 6 8 4 3 2" xfId="47542"/>
    <cellStyle name="Note 2 6 8 4 4" xfId="35380"/>
    <cellStyle name="Note 2 6 8 4 5" xfId="26725"/>
    <cellStyle name="Note 2 6 8 5" xfId="11095"/>
    <cellStyle name="Note 2 6 8 5 2" xfId="40110"/>
    <cellStyle name="Note 2 6 8 6" xfId="31340"/>
    <cellStyle name="Note 2 6 8 7" xfId="22731"/>
    <cellStyle name="Note 2 6 9" xfId="2315"/>
    <cellStyle name="Note 2 6 9 2" xfId="2316"/>
    <cellStyle name="Note 2 6 9 2 2" xfId="6366"/>
    <cellStyle name="Note 2 6 9 2 2 2" xfId="14559"/>
    <cellStyle name="Note 2 6 9 2 2 2 2" xfId="43341"/>
    <cellStyle name="Note 2 6 9 2 2 3" xfId="18765"/>
    <cellStyle name="Note 2 6 9 2 2 3 2" xfId="47546"/>
    <cellStyle name="Note 2 6 9 2 2 4" xfId="35384"/>
    <cellStyle name="Note 2 6 9 2 2 5" xfId="26729"/>
    <cellStyle name="Note 2 6 9 2 3" xfId="11091"/>
    <cellStyle name="Note 2 6 9 2 3 2" xfId="40106"/>
    <cellStyle name="Note 2 6 9 2 4" xfId="31344"/>
    <cellStyle name="Note 2 6 9 2 5" xfId="22735"/>
    <cellStyle name="Note 2 6 9 3" xfId="2317"/>
    <cellStyle name="Note 2 6 9 3 2" xfId="6367"/>
    <cellStyle name="Note 2 6 9 3 2 2" xfId="14560"/>
    <cellStyle name="Note 2 6 9 3 2 2 2" xfId="43342"/>
    <cellStyle name="Note 2 6 9 3 2 3" xfId="18766"/>
    <cellStyle name="Note 2 6 9 3 2 3 2" xfId="47547"/>
    <cellStyle name="Note 2 6 9 3 2 4" xfId="35385"/>
    <cellStyle name="Note 2 6 9 3 2 5" xfId="26730"/>
    <cellStyle name="Note 2 6 9 3 3" xfId="11090"/>
    <cellStyle name="Note 2 6 9 3 3 2" xfId="40105"/>
    <cellStyle name="Note 2 6 9 3 4" xfId="31345"/>
    <cellStyle name="Note 2 6 9 3 5" xfId="22736"/>
    <cellStyle name="Note 2 6 9 4" xfId="6365"/>
    <cellStyle name="Note 2 6 9 4 2" xfId="14558"/>
    <cellStyle name="Note 2 6 9 4 2 2" xfId="43340"/>
    <cellStyle name="Note 2 6 9 4 3" xfId="18764"/>
    <cellStyle name="Note 2 6 9 4 3 2" xfId="47545"/>
    <cellStyle name="Note 2 6 9 4 4" xfId="35383"/>
    <cellStyle name="Note 2 6 9 4 5" xfId="26728"/>
    <cellStyle name="Note 2 6 9 5" xfId="11092"/>
    <cellStyle name="Note 2 6 9 5 2" xfId="40107"/>
    <cellStyle name="Note 2 6 9 6" xfId="31343"/>
    <cellStyle name="Note 2 6 9 7" xfId="22734"/>
    <cellStyle name="Note 2 7" xfId="371"/>
    <cellStyle name="Note 2 7 10" xfId="8868"/>
    <cellStyle name="Note 2 7 10 2" xfId="17061"/>
    <cellStyle name="Note 2 7 10 2 2" xfId="45843"/>
    <cellStyle name="Note 2 7 10 3" xfId="21267"/>
    <cellStyle name="Note 2 7 10 3 2" xfId="50048"/>
    <cellStyle name="Note 2 7 10 4" xfId="37886"/>
    <cellStyle name="Note 2 7 10 5" xfId="29231"/>
    <cellStyle name="Note 2 7 11" xfId="6368"/>
    <cellStyle name="Note 2 7 11 2" xfId="14561"/>
    <cellStyle name="Note 2 7 11 2 2" xfId="43343"/>
    <cellStyle name="Note 2 7 11 3" xfId="18767"/>
    <cellStyle name="Note 2 7 11 3 2" xfId="47548"/>
    <cellStyle name="Note 2 7 11 4" xfId="35386"/>
    <cellStyle name="Note 2 7 11 5" xfId="26731"/>
    <cellStyle name="Note 2 7 12" xfId="2318"/>
    <cellStyle name="Note 2 7 12 2" xfId="31346"/>
    <cellStyle name="Note 2 7 13" xfId="11089"/>
    <cellStyle name="Note 2 7 13 2" xfId="40104"/>
    <cellStyle name="Note 2 7 14" xfId="29437"/>
    <cellStyle name="Note 2 7 15" xfId="22737"/>
    <cellStyle name="Note 2 7 2" xfId="2319"/>
    <cellStyle name="Note 2 7 2 2" xfId="2320"/>
    <cellStyle name="Note 2 7 2 2 2" xfId="6370"/>
    <cellStyle name="Note 2 7 2 2 2 2" xfId="14563"/>
    <cellStyle name="Note 2 7 2 2 2 2 2" xfId="43345"/>
    <cellStyle name="Note 2 7 2 2 2 3" xfId="18769"/>
    <cellStyle name="Note 2 7 2 2 2 3 2" xfId="47550"/>
    <cellStyle name="Note 2 7 2 2 2 4" xfId="35388"/>
    <cellStyle name="Note 2 7 2 2 2 5" xfId="26733"/>
    <cellStyle name="Note 2 7 2 2 3" xfId="11087"/>
    <cellStyle name="Note 2 7 2 2 3 2" xfId="40102"/>
    <cellStyle name="Note 2 7 2 2 4" xfId="31348"/>
    <cellStyle name="Note 2 7 2 2 5" xfId="22739"/>
    <cellStyle name="Note 2 7 2 3" xfId="2321"/>
    <cellStyle name="Note 2 7 2 3 2" xfId="6371"/>
    <cellStyle name="Note 2 7 2 3 2 2" xfId="14564"/>
    <cellStyle name="Note 2 7 2 3 2 2 2" xfId="43346"/>
    <cellStyle name="Note 2 7 2 3 2 3" xfId="18770"/>
    <cellStyle name="Note 2 7 2 3 2 3 2" xfId="47551"/>
    <cellStyle name="Note 2 7 2 3 2 4" xfId="35389"/>
    <cellStyle name="Note 2 7 2 3 2 5" xfId="26734"/>
    <cellStyle name="Note 2 7 2 3 3" xfId="11086"/>
    <cellStyle name="Note 2 7 2 3 3 2" xfId="40101"/>
    <cellStyle name="Note 2 7 2 3 4" xfId="31349"/>
    <cellStyle name="Note 2 7 2 3 5" xfId="22740"/>
    <cellStyle name="Note 2 7 2 4" xfId="6369"/>
    <cellStyle name="Note 2 7 2 4 2" xfId="14562"/>
    <cellStyle name="Note 2 7 2 4 2 2" xfId="43344"/>
    <cellStyle name="Note 2 7 2 4 3" xfId="18768"/>
    <cellStyle name="Note 2 7 2 4 3 2" xfId="47549"/>
    <cellStyle name="Note 2 7 2 4 4" xfId="35387"/>
    <cellStyle name="Note 2 7 2 4 5" xfId="26732"/>
    <cellStyle name="Note 2 7 2 5" xfId="11088"/>
    <cellStyle name="Note 2 7 2 5 2" xfId="40103"/>
    <cellStyle name="Note 2 7 2 6" xfId="31347"/>
    <cellStyle name="Note 2 7 2 7" xfId="22738"/>
    <cellStyle name="Note 2 7 3" xfId="2322"/>
    <cellStyle name="Note 2 7 3 2" xfId="2323"/>
    <cellStyle name="Note 2 7 3 2 2" xfId="6373"/>
    <cellStyle name="Note 2 7 3 2 2 2" xfId="14566"/>
    <cellStyle name="Note 2 7 3 2 2 2 2" xfId="43348"/>
    <cellStyle name="Note 2 7 3 2 2 3" xfId="18772"/>
    <cellStyle name="Note 2 7 3 2 2 3 2" xfId="47553"/>
    <cellStyle name="Note 2 7 3 2 2 4" xfId="35391"/>
    <cellStyle name="Note 2 7 3 2 2 5" xfId="26736"/>
    <cellStyle name="Note 2 7 3 2 3" xfId="11084"/>
    <cellStyle name="Note 2 7 3 2 3 2" xfId="40099"/>
    <cellStyle name="Note 2 7 3 2 4" xfId="31351"/>
    <cellStyle name="Note 2 7 3 2 5" xfId="22742"/>
    <cellStyle name="Note 2 7 3 3" xfId="2324"/>
    <cellStyle name="Note 2 7 3 3 2" xfId="6374"/>
    <cellStyle name="Note 2 7 3 3 2 2" xfId="14567"/>
    <cellStyle name="Note 2 7 3 3 2 2 2" xfId="43349"/>
    <cellStyle name="Note 2 7 3 3 2 3" xfId="18773"/>
    <cellStyle name="Note 2 7 3 3 2 3 2" xfId="47554"/>
    <cellStyle name="Note 2 7 3 3 2 4" xfId="35392"/>
    <cellStyle name="Note 2 7 3 3 2 5" xfId="26737"/>
    <cellStyle name="Note 2 7 3 3 3" xfId="11083"/>
    <cellStyle name="Note 2 7 3 3 3 2" xfId="40098"/>
    <cellStyle name="Note 2 7 3 3 4" xfId="31352"/>
    <cellStyle name="Note 2 7 3 3 5" xfId="22743"/>
    <cellStyle name="Note 2 7 3 4" xfId="2325"/>
    <cellStyle name="Note 2 7 3 4 2" xfId="6375"/>
    <cellStyle name="Note 2 7 3 4 2 2" xfId="14568"/>
    <cellStyle name="Note 2 7 3 4 2 2 2" xfId="43350"/>
    <cellStyle name="Note 2 7 3 4 2 3" xfId="18774"/>
    <cellStyle name="Note 2 7 3 4 2 3 2" xfId="47555"/>
    <cellStyle name="Note 2 7 3 4 2 4" xfId="35393"/>
    <cellStyle name="Note 2 7 3 4 2 5" xfId="26738"/>
    <cellStyle name="Note 2 7 3 4 3" xfId="11082"/>
    <cellStyle name="Note 2 7 3 4 3 2" xfId="40097"/>
    <cellStyle name="Note 2 7 3 4 4" xfId="31353"/>
    <cellStyle name="Note 2 7 3 4 5" xfId="22744"/>
    <cellStyle name="Note 2 7 3 5" xfId="6372"/>
    <cellStyle name="Note 2 7 3 5 2" xfId="14565"/>
    <cellStyle name="Note 2 7 3 5 2 2" xfId="43347"/>
    <cellStyle name="Note 2 7 3 5 3" xfId="18771"/>
    <cellStyle name="Note 2 7 3 5 3 2" xfId="47552"/>
    <cellStyle name="Note 2 7 3 5 4" xfId="35390"/>
    <cellStyle name="Note 2 7 3 5 5" xfId="26735"/>
    <cellStyle name="Note 2 7 3 6" xfId="11085"/>
    <cellStyle name="Note 2 7 3 6 2" xfId="40100"/>
    <cellStyle name="Note 2 7 3 7" xfId="31350"/>
    <cellStyle name="Note 2 7 3 8" xfId="22741"/>
    <cellStyle name="Note 2 7 4" xfId="2326"/>
    <cellStyle name="Note 2 7 4 2" xfId="2327"/>
    <cellStyle name="Note 2 7 4 2 2" xfId="6377"/>
    <cellStyle name="Note 2 7 4 2 2 2" xfId="14570"/>
    <cellStyle name="Note 2 7 4 2 2 2 2" xfId="43352"/>
    <cellStyle name="Note 2 7 4 2 2 3" xfId="18776"/>
    <cellStyle name="Note 2 7 4 2 2 3 2" xfId="47557"/>
    <cellStyle name="Note 2 7 4 2 2 4" xfId="35395"/>
    <cellStyle name="Note 2 7 4 2 2 5" xfId="26740"/>
    <cellStyle name="Note 2 7 4 2 3" xfId="11080"/>
    <cellStyle name="Note 2 7 4 2 3 2" xfId="40095"/>
    <cellStyle name="Note 2 7 4 2 4" xfId="31355"/>
    <cellStyle name="Note 2 7 4 2 5" xfId="22746"/>
    <cellStyle name="Note 2 7 4 3" xfId="2328"/>
    <cellStyle name="Note 2 7 4 3 2" xfId="6378"/>
    <cellStyle name="Note 2 7 4 3 2 2" xfId="14571"/>
    <cellStyle name="Note 2 7 4 3 2 2 2" xfId="43353"/>
    <cellStyle name="Note 2 7 4 3 2 3" xfId="18777"/>
    <cellStyle name="Note 2 7 4 3 2 3 2" xfId="47558"/>
    <cellStyle name="Note 2 7 4 3 2 4" xfId="35396"/>
    <cellStyle name="Note 2 7 4 3 2 5" xfId="26741"/>
    <cellStyle name="Note 2 7 4 3 3" xfId="11079"/>
    <cellStyle name="Note 2 7 4 3 3 2" xfId="40094"/>
    <cellStyle name="Note 2 7 4 3 4" xfId="31356"/>
    <cellStyle name="Note 2 7 4 3 5" xfId="22747"/>
    <cellStyle name="Note 2 7 4 4" xfId="6376"/>
    <cellStyle name="Note 2 7 4 4 2" xfId="14569"/>
    <cellStyle name="Note 2 7 4 4 2 2" xfId="43351"/>
    <cellStyle name="Note 2 7 4 4 3" xfId="18775"/>
    <cellStyle name="Note 2 7 4 4 3 2" xfId="47556"/>
    <cellStyle name="Note 2 7 4 4 4" xfId="35394"/>
    <cellStyle name="Note 2 7 4 4 5" xfId="26739"/>
    <cellStyle name="Note 2 7 4 5" xfId="11081"/>
    <cellStyle name="Note 2 7 4 5 2" xfId="40096"/>
    <cellStyle name="Note 2 7 4 6" xfId="31354"/>
    <cellStyle name="Note 2 7 4 7" xfId="22745"/>
    <cellStyle name="Note 2 7 5" xfId="2329"/>
    <cellStyle name="Note 2 7 5 2" xfId="2330"/>
    <cellStyle name="Note 2 7 5 2 2" xfId="6380"/>
    <cellStyle name="Note 2 7 5 2 2 2" xfId="14573"/>
    <cellStyle name="Note 2 7 5 2 2 2 2" xfId="43355"/>
    <cellStyle name="Note 2 7 5 2 2 3" xfId="18779"/>
    <cellStyle name="Note 2 7 5 2 2 3 2" xfId="47560"/>
    <cellStyle name="Note 2 7 5 2 2 4" xfId="35398"/>
    <cellStyle name="Note 2 7 5 2 2 5" xfId="26743"/>
    <cellStyle name="Note 2 7 5 2 3" xfId="11077"/>
    <cellStyle name="Note 2 7 5 2 3 2" xfId="40092"/>
    <cellStyle name="Note 2 7 5 2 4" xfId="31358"/>
    <cellStyle name="Note 2 7 5 2 5" xfId="22749"/>
    <cellStyle name="Note 2 7 5 3" xfId="2331"/>
    <cellStyle name="Note 2 7 5 3 2" xfId="6381"/>
    <cellStyle name="Note 2 7 5 3 2 2" xfId="14574"/>
    <cellStyle name="Note 2 7 5 3 2 2 2" xfId="43356"/>
    <cellStyle name="Note 2 7 5 3 2 3" xfId="18780"/>
    <cellStyle name="Note 2 7 5 3 2 3 2" xfId="47561"/>
    <cellStyle name="Note 2 7 5 3 2 4" xfId="35399"/>
    <cellStyle name="Note 2 7 5 3 2 5" xfId="26744"/>
    <cellStyle name="Note 2 7 5 3 3" xfId="11076"/>
    <cellStyle name="Note 2 7 5 3 3 2" xfId="40091"/>
    <cellStyle name="Note 2 7 5 3 4" xfId="31359"/>
    <cellStyle name="Note 2 7 5 3 5" xfId="22750"/>
    <cellStyle name="Note 2 7 5 4" xfId="6379"/>
    <cellStyle name="Note 2 7 5 4 2" xfId="14572"/>
    <cellStyle name="Note 2 7 5 4 2 2" xfId="43354"/>
    <cellStyle name="Note 2 7 5 4 3" xfId="18778"/>
    <cellStyle name="Note 2 7 5 4 3 2" xfId="47559"/>
    <cellStyle name="Note 2 7 5 4 4" xfId="35397"/>
    <cellStyle name="Note 2 7 5 4 5" xfId="26742"/>
    <cellStyle name="Note 2 7 5 5" xfId="11078"/>
    <cellStyle name="Note 2 7 5 5 2" xfId="40093"/>
    <cellStyle name="Note 2 7 5 6" xfId="31357"/>
    <cellStyle name="Note 2 7 5 7" xfId="22748"/>
    <cellStyle name="Note 2 7 6" xfId="2332"/>
    <cellStyle name="Note 2 7 6 2" xfId="2333"/>
    <cellStyle name="Note 2 7 6 2 2" xfId="6383"/>
    <cellStyle name="Note 2 7 6 2 2 2" xfId="14576"/>
    <cellStyle name="Note 2 7 6 2 2 2 2" xfId="43358"/>
    <cellStyle name="Note 2 7 6 2 2 3" xfId="18782"/>
    <cellStyle name="Note 2 7 6 2 2 3 2" xfId="47563"/>
    <cellStyle name="Note 2 7 6 2 2 4" xfId="35401"/>
    <cellStyle name="Note 2 7 6 2 2 5" xfId="26746"/>
    <cellStyle name="Note 2 7 6 2 3" xfId="11074"/>
    <cellStyle name="Note 2 7 6 2 3 2" xfId="40089"/>
    <cellStyle name="Note 2 7 6 2 4" xfId="31361"/>
    <cellStyle name="Note 2 7 6 2 5" xfId="22752"/>
    <cellStyle name="Note 2 7 6 3" xfId="2334"/>
    <cellStyle name="Note 2 7 6 3 2" xfId="6384"/>
    <cellStyle name="Note 2 7 6 3 2 2" xfId="14577"/>
    <cellStyle name="Note 2 7 6 3 2 2 2" xfId="43359"/>
    <cellStyle name="Note 2 7 6 3 2 3" xfId="18783"/>
    <cellStyle name="Note 2 7 6 3 2 3 2" xfId="47564"/>
    <cellStyle name="Note 2 7 6 3 2 4" xfId="35402"/>
    <cellStyle name="Note 2 7 6 3 2 5" xfId="26747"/>
    <cellStyle name="Note 2 7 6 3 3" xfId="11073"/>
    <cellStyle name="Note 2 7 6 3 3 2" xfId="40088"/>
    <cellStyle name="Note 2 7 6 3 4" xfId="31362"/>
    <cellStyle name="Note 2 7 6 3 5" xfId="22753"/>
    <cellStyle name="Note 2 7 6 4" xfId="6382"/>
    <cellStyle name="Note 2 7 6 4 2" xfId="14575"/>
    <cellStyle name="Note 2 7 6 4 2 2" xfId="43357"/>
    <cellStyle name="Note 2 7 6 4 3" xfId="18781"/>
    <cellStyle name="Note 2 7 6 4 3 2" xfId="47562"/>
    <cellStyle name="Note 2 7 6 4 4" xfId="35400"/>
    <cellStyle name="Note 2 7 6 4 5" xfId="26745"/>
    <cellStyle name="Note 2 7 6 5" xfId="11075"/>
    <cellStyle name="Note 2 7 6 5 2" xfId="40090"/>
    <cellStyle name="Note 2 7 6 6" xfId="31360"/>
    <cellStyle name="Note 2 7 6 7" xfId="22751"/>
    <cellStyle name="Note 2 7 7" xfId="2335"/>
    <cellStyle name="Note 2 7 7 2" xfId="6385"/>
    <cellStyle name="Note 2 7 7 2 2" xfId="14578"/>
    <cellStyle name="Note 2 7 7 2 2 2" xfId="43360"/>
    <cellStyle name="Note 2 7 7 2 3" xfId="18784"/>
    <cellStyle name="Note 2 7 7 2 3 2" xfId="47565"/>
    <cellStyle name="Note 2 7 7 2 4" xfId="35403"/>
    <cellStyle name="Note 2 7 7 2 5" xfId="26748"/>
    <cellStyle name="Note 2 7 7 3" xfId="11072"/>
    <cellStyle name="Note 2 7 7 3 2" xfId="40087"/>
    <cellStyle name="Note 2 7 7 4" xfId="31363"/>
    <cellStyle name="Note 2 7 7 5" xfId="22754"/>
    <cellStyle name="Note 2 7 8" xfId="2336"/>
    <cellStyle name="Note 2 7 8 2" xfId="6386"/>
    <cellStyle name="Note 2 7 8 2 2" xfId="14579"/>
    <cellStyle name="Note 2 7 8 2 2 2" xfId="43361"/>
    <cellStyle name="Note 2 7 8 2 3" xfId="18785"/>
    <cellStyle name="Note 2 7 8 2 3 2" xfId="47566"/>
    <cellStyle name="Note 2 7 8 2 4" xfId="35404"/>
    <cellStyle name="Note 2 7 8 2 5" xfId="26749"/>
    <cellStyle name="Note 2 7 8 3" xfId="11071"/>
    <cellStyle name="Note 2 7 8 3 2" xfId="40086"/>
    <cellStyle name="Note 2 7 8 4" xfId="31364"/>
    <cellStyle name="Note 2 7 8 5" xfId="22755"/>
    <cellStyle name="Note 2 7 9" xfId="2337"/>
    <cellStyle name="Note 2 7 9 2" xfId="6387"/>
    <cellStyle name="Note 2 7 9 2 2" xfId="14580"/>
    <cellStyle name="Note 2 7 9 2 2 2" xfId="43362"/>
    <cellStyle name="Note 2 7 9 2 3" xfId="18786"/>
    <cellStyle name="Note 2 7 9 2 3 2" xfId="47567"/>
    <cellStyle name="Note 2 7 9 2 4" xfId="35405"/>
    <cellStyle name="Note 2 7 9 2 5" xfId="26750"/>
    <cellStyle name="Note 2 7 9 3" xfId="11070"/>
    <cellStyle name="Note 2 7 9 3 2" xfId="40085"/>
    <cellStyle name="Note 2 7 9 4" xfId="31365"/>
    <cellStyle name="Note 2 7 9 5" xfId="22756"/>
    <cellStyle name="Note 2 8" xfId="372"/>
    <cellStyle name="Note 2 8 10" xfId="8869"/>
    <cellStyle name="Note 2 8 10 2" xfId="17062"/>
    <cellStyle name="Note 2 8 10 2 2" xfId="45844"/>
    <cellStyle name="Note 2 8 10 3" xfId="21268"/>
    <cellStyle name="Note 2 8 10 3 2" xfId="50049"/>
    <cellStyle name="Note 2 8 10 4" xfId="37887"/>
    <cellStyle name="Note 2 8 10 5" xfId="29232"/>
    <cellStyle name="Note 2 8 11" xfId="6388"/>
    <cellStyle name="Note 2 8 11 2" xfId="14581"/>
    <cellStyle name="Note 2 8 11 2 2" xfId="43363"/>
    <cellStyle name="Note 2 8 11 3" xfId="18787"/>
    <cellStyle name="Note 2 8 11 3 2" xfId="47568"/>
    <cellStyle name="Note 2 8 11 4" xfId="35406"/>
    <cellStyle name="Note 2 8 11 5" xfId="26751"/>
    <cellStyle name="Note 2 8 12" xfId="2338"/>
    <cellStyle name="Note 2 8 12 2" xfId="31366"/>
    <cellStyle name="Note 2 8 13" xfId="11069"/>
    <cellStyle name="Note 2 8 13 2" xfId="40084"/>
    <cellStyle name="Note 2 8 14" xfId="29438"/>
    <cellStyle name="Note 2 8 15" xfId="22757"/>
    <cellStyle name="Note 2 8 2" xfId="2339"/>
    <cellStyle name="Note 2 8 2 2" xfId="2340"/>
    <cellStyle name="Note 2 8 2 2 2" xfId="6390"/>
    <cellStyle name="Note 2 8 2 2 2 2" xfId="14583"/>
    <cellStyle name="Note 2 8 2 2 2 2 2" xfId="43365"/>
    <cellStyle name="Note 2 8 2 2 2 3" xfId="18789"/>
    <cellStyle name="Note 2 8 2 2 2 3 2" xfId="47570"/>
    <cellStyle name="Note 2 8 2 2 2 4" xfId="35408"/>
    <cellStyle name="Note 2 8 2 2 2 5" xfId="26753"/>
    <cellStyle name="Note 2 8 2 2 3" xfId="11067"/>
    <cellStyle name="Note 2 8 2 2 3 2" xfId="40082"/>
    <cellStyle name="Note 2 8 2 2 4" xfId="31368"/>
    <cellStyle name="Note 2 8 2 2 5" xfId="22759"/>
    <cellStyle name="Note 2 8 2 3" xfId="2341"/>
    <cellStyle name="Note 2 8 2 3 2" xfId="6391"/>
    <cellStyle name="Note 2 8 2 3 2 2" xfId="14584"/>
    <cellStyle name="Note 2 8 2 3 2 2 2" xfId="43366"/>
    <cellStyle name="Note 2 8 2 3 2 3" xfId="18790"/>
    <cellStyle name="Note 2 8 2 3 2 3 2" xfId="47571"/>
    <cellStyle name="Note 2 8 2 3 2 4" xfId="35409"/>
    <cellStyle name="Note 2 8 2 3 2 5" xfId="26754"/>
    <cellStyle name="Note 2 8 2 3 3" xfId="11066"/>
    <cellStyle name="Note 2 8 2 3 3 2" xfId="40081"/>
    <cellStyle name="Note 2 8 2 3 4" xfId="31369"/>
    <cellStyle name="Note 2 8 2 3 5" xfId="22760"/>
    <cellStyle name="Note 2 8 2 4" xfId="6389"/>
    <cellStyle name="Note 2 8 2 4 2" xfId="14582"/>
    <cellStyle name="Note 2 8 2 4 2 2" xfId="43364"/>
    <cellStyle name="Note 2 8 2 4 3" xfId="18788"/>
    <cellStyle name="Note 2 8 2 4 3 2" xfId="47569"/>
    <cellStyle name="Note 2 8 2 4 4" xfId="35407"/>
    <cellStyle name="Note 2 8 2 4 5" xfId="26752"/>
    <cellStyle name="Note 2 8 2 5" xfId="11068"/>
    <cellStyle name="Note 2 8 2 5 2" xfId="40083"/>
    <cellStyle name="Note 2 8 2 6" xfId="31367"/>
    <cellStyle name="Note 2 8 2 7" xfId="22758"/>
    <cellStyle name="Note 2 8 3" xfId="2342"/>
    <cellStyle name="Note 2 8 3 2" xfId="2343"/>
    <cellStyle name="Note 2 8 3 2 2" xfId="6393"/>
    <cellStyle name="Note 2 8 3 2 2 2" xfId="14586"/>
    <cellStyle name="Note 2 8 3 2 2 2 2" xfId="43368"/>
    <cellStyle name="Note 2 8 3 2 2 3" xfId="18792"/>
    <cellStyle name="Note 2 8 3 2 2 3 2" xfId="47573"/>
    <cellStyle name="Note 2 8 3 2 2 4" xfId="35411"/>
    <cellStyle name="Note 2 8 3 2 2 5" xfId="26756"/>
    <cellStyle name="Note 2 8 3 2 3" xfId="11064"/>
    <cellStyle name="Note 2 8 3 2 3 2" xfId="40079"/>
    <cellStyle name="Note 2 8 3 2 4" xfId="31371"/>
    <cellStyle name="Note 2 8 3 2 5" xfId="22762"/>
    <cellStyle name="Note 2 8 3 3" xfId="2344"/>
    <cellStyle name="Note 2 8 3 3 2" xfId="6394"/>
    <cellStyle name="Note 2 8 3 3 2 2" xfId="14587"/>
    <cellStyle name="Note 2 8 3 3 2 2 2" xfId="43369"/>
    <cellStyle name="Note 2 8 3 3 2 3" xfId="18793"/>
    <cellStyle name="Note 2 8 3 3 2 3 2" xfId="47574"/>
    <cellStyle name="Note 2 8 3 3 2 4" xfId="35412"/>
    <cellStyle name="Note 2 8 3 3 2 5" xfId="26757"/>
    <cellStyle name="Note 2 8 3 3 3" xfId="11063"/>
    <cellStyle name="Note 2 8 3 3 3 2" xfId="40078"/>
    <cellStyle name="Note 2 8 3 3 4" xfId="31372"/>
    <cellStyle name="Note 2 8 3 3 5" xfId="22763"/>
    <cellStyle name="Note 2 8 3 4" xfId="2345"/>
    <cellStyle name="Note 2 8 3 4 2" xfId="6395"/>
    <cellStyle name="Note 2 8 3 4 2 2" xfId="14588"/>
    <cellStyle name="Note 2 8 3 4 2 2 2" xfId="43370"/>
    <cellStyle name="Note 2 8 3 4 2 3" xfId="18794"/>
    <cellStyle name="Note 2 8 3 4 2 3 2" xfId="47575"/>
    <cellStyle name="Note 2 8 3 4 2 4" xfId="35413"/>
    <cellStyle name="Note 2 8 3 4 2 5" xfId="26758"/>
    <cellStyle name="Note 2 8 3 4 3" xfId="11062"/>
    <cellStyle name="Note 2 8 3 4 3 2" xfId="40077"/>
    <cellStyle name="Note 2 8 3 4 4" xfId="31373"/>
    <cellStyle name="Note 2 8 3 4 5" xfId="22764"/>
    <cellStyle name="Note 2 8 3 5" xfId="6392"/>
    <cellStyle name="Note 2 8 3 5 2" xfId="14585"/>
    <cellStyle name="Note 2 8 3 5 2 2" xfId="43367"/>
    <cellStyle name="Note 2 8 3 5 3" xfId="18791"/>
    <cellStyle name="Note 2 8 3 5 3 2" xfId="47572"/>
    <cellStyle name="Note 2 8 3 5 4" xfId="35410"/>
    <cellStyle name="Note 2 8 3 5 5" xfId="26755"/>
    <cellStyle name="Note 2 8 3 6" xfId="11065"/>
    <cellStyle name="Note 2 8 3 6 2" xfId="40080"/>
    <cellStyle name="Note 2 8 3 7" xfId="31370"/>
    <cellStyle name="Note 2 8 3 8" xfId="22761"/>
    <cellStyle name="Note 2 8 4" xfId="2346"/>
    <cellStyle name="Note 2 8 4 2" xfId="2347"/>
    <cellStyle name="Note 2 8 4 2 2" xfId="6397"/>
    <cellStyle name="Note 2 8 4 2 2 2" xfId="14590"/>
    <cellStyle name="Note 2 8 4 2 2 2 2" xfId="43372"/>
    <cellStyle name="Note 2 8 4 2 2 3" xfId="18796"/>
    <cellStyle name="Note 2 8 4 2 2 3 2" xfId="47577"/>
    <cellStyle name="Note 2 8 4 2 2 4" xfId="35415"/>
    <cellStyle name="Note 2 8 4 2 2 5" xfId="26760"/>
    <cellStyle name="Note 2 8 4 2 3" xfId="11060"/>
    <cellStyle name="Note 2 8 4 2 3 2" xfId="40075"/>
    <cellStyle name="Note 2 8 4 2 4" xfId="31375"/>
    <cellStyle name="Note 2 8 4 2 5" xfId="22766"/>
    <cellStyle name="Note 2 8 4 3" xfId="2348"/>
    <cellStyle name="Note 2 8 4 3 2" xfId="6398"/>
    <cellStyle name="Note 2 8 4 3 2 2" xfId="14591"/>
    <cellStyle name="Note 2 8 4 3 2 2 2" xfId="43373"/>
    <cellStyle name="Note 2 8 4 3 2 3" xfId="18797"/>
    <cellStyle name="Note 2 8 4 3 2 3 2" xfId="47578"/>
    <cellStyle name="Note 2 8 4 3 2 4" xfId="35416"/>
    <cellStyle name="Note 2 8 4 3 2 5" xfId="26761"/>
    <cellStyle name="Note 2 8 4 3 3" xfId="11059"/>
    <cellStyle name="Note 2 8 4 3 3 2" xfId="40074"/>
    <cellStyle name="Note 2 8 4 3 4" xfId="31376"/>
    <cellStyle name="Note 2 8 4 3 5" xfId="22767"/>
    <cellStyle name="Note 2 8 4 4" xfId="6396"/>
    <cellStyle name="Note 2 8 4 4 2" xfId="14589"/>
    <cellStyle name="Note 2 8 4 4 2 2" xfId="43371"/>
    <cellStyle name="Note 2 8 4 4 3" xfId="18795"/>
    <cellStyle name="Note 2 8 4 4 3 2" xfId="47576"/>
    <cellStyle name="Note 2 8 4 4 4" xfId="35414"/>
    <cellStyle name="Note 2 8 4 4 5" xfId="26759"/>
    <cellStyle name="Note 2 8 4 5" xfId="11061"/>
    <cellStyle name="Note 2 8 4 5 2" xfId="40076"/>
    <cellStyle name="Note 2 8 4 6" xfId="31374"/>
    <cellStyle name="Note 2 8 4 7" xfId="22765"/>
    <cellStyle name="Note 2 8 5" xfId="2349"/>
    <cellStyle name="Note 2 8 5 2" xfId="2350"/>
    <cellStyle name="Note 2 8 5 2 2" xfId="6400"/>
    <cellStyle name="Note 2 8 5 2 2 2" xfId="14593"/>
    <cellStyle name="Note 2 8 5 2 2 2 2" xfId="43375"/>
    <cellStyle name="Note 2 8 5 2 2 3" xfId="18799"/>
    <cellStyle name="Note 2 8 5 2 2 3 2" xfId="47580"/>
    <cellStyle name="Note 2 8 5 2 2 4" xfId="35418"/>
    <cellStyle name="Note 2 8 5 2 2 5" xfId="26763"/>
    <cellStyle name="Note 2 8 5 2 3" xfId="11057"/>
    <cellStyle name="Note 2 8 5 2 3 2" xfId="40072"/>
    <cellStyle name="Note 2 8 5 2 4" xfId="31378"/>
    <cellStyle name="Note 2 8 5 2 5" xfId="22769"/>
    <cellStyle name="Note 2 8 5 3" xfId="2351"/>
    <cellStyle name="Note 2 8 5 3 2" xfId="6401"/>
    <cellStyle name="Note 2 8 5 3 2 2" xfId="14594"/>
    <cellStyle name="Note 2 8 5 3 2 2 2" xfId="43376"/>
    <cellStyle name="Note 2 8 5 3 2 3" xfId="18800"/>
    <cellStyle name="Note 2 8 5 3 2 3 2" xfId="47581"/>
    <cellStyle name="Note 2 8 5 3 2 4" xfId="35419"/>
    <cellStyle name="Note 2 8 5 3 2 5" xfId="26764"/>
    <cellStyle name="Note 2 8 5 3 3" xfId="11056"/>
    <cellStyle name="Note 2 8 5 3 3 2" xfId="40071"/>
    <cellStyle name="Note 2 8 5 3 4" xfId="31379"/>
    <cellStyle name="Note 2 8 5 3 5" xfId="22770"/>
    <cellStyle name="Note 2 8 5 4" xfId="6399"/>
    <cellStyle name="Note 2 8 5 4 2" xfId="14592"/>
    <cellStyle name="Note 2 8 5 4 2 2" xfId="43374"/>
    <cellStyle name="Note 2 8 5 4 3" xfId="18798"/>
    <cellStyle name="Note 2 8 5 4 3 2" xfId="47579"/>
    <cellStyle name="Note 2 8 5 4 4" xfId="35417"/>
    <cellStyle name="Note 2 8 5 4 5" xfId="26762"/>
    <cellStyle name="Note 2 8 5 5" xfId="11058"/>
    <cellStyle name="Note 2 8 5 5 2" xfId="40073"/>
    <cellStyle name="Note 2 8 5 6" xfId="31377"/>
    <cellStyle name="Note 2 8 5 7" xfId="22768"/>
    <cellStyle name="Note 2 8 6" xfId="2352"/>
    <cellStyle name="Note 2 8 6 2" xfId="2353"/>
    <cellStyle name="Note 2 8 6 2 2" xfId="6403"/>
    <cellStyle name="Note 2 8 6 2 2 2" xfId="14596"/>
    <cellStyle name="Note 2 8 6 2 2 2 2" xfId="43378"/>
    <cellStyle name="Note 2 8 6 2 2 3" xfId="18802"/>
    <cellStyle name="Note 2 8 6 2 2 3 2" xfId="47583"/>
    <cellStyle name="Note 2 8 6 2 2 4" xfId="35421"/>
    <cellStyle name="Note 2 8 6 2 2 5" xfId="26766"/>
    <cellStyle name="Note 2 8 6 2 3" xfId="11054"/>
    <cellStyle name="Note 2 8 6 2 3 2" xfId="40069"/>
    <cellStyle name="Note 2 8 6 2 4" xfId="31381"/>
    <cellStyle name="Note 2 8 6 2 5" xfId="22772"/>
    <cellStyle name="Note 2 8 6 3" xfId="2354"/>
    <cellStyle name="Note 2 8 6 3 2" xfId="6404"/>
    <cellStyle name="Note 2 8 6 3 2 2" xfId="14597"/>
    <cellStyle name="Note 2 8 6 3 2 2 2" xfId="43379"/>
    <cellStyle name="Note 2 8 6 3 2 3" xfId="18803"/>
    <cellStyle name="Note 2 8 6 3 2 3 2" xfId="47584"/>
    <cellStyle name="Note 2 8 6 3 2 4" xfId="35422"/>
    <cellStyle name="Note 2 8 6 3 2 5" xfId="26767"/>
    <cellStyle name="Note 2 8 6 3 3" xfId="11053"/>
    <cellStyle name="Note 2 8 6 3 3 2" xfId="40068"/>
    <cellStyle name="Note 2 8 6 3 4" xfId="31382"/>
    <cellStyle name="Note 2 8 6 3 5" xfId="22773"/>
    <cellStyle name="Note 2 8 6 4" xfId="6402"/>
    <cellStyle name="Note 2 8 6 4 2" xfId="14595"/>
    <cellStyle name="Note 2 8 6 4 2 2" xfId="43377"/>
    <cellStyle name="Note 2 8 6 4 3" xfId="18801"/>
    <cellStyle name="Note 2 8 6 4 3 2" xfId="47582"/>
    <cellStyle name="Note 2 8 6 4 4" xfId="35420"/>
    <cellStyle name="Note 2 8 6 4 5" xfId="26765"/>
    <cellStyle name="Note 2 8 6 5" xfId="11055"/>
    <cellStyle name="Note 2 8 6 5 2" xfId="40070"/>
    <cellStyle name="Note 2 8 6 6" xfId="31380"/>
    <cellStyle name="Note 2 8 6 7" xfId="22771"/>
    <cellStyle name="Note 2 8 7" xfId="2355"/>
    <cellStyle name="Note 2 8 7 2" xfId="6405"/>
    <cellStyle name="Note 2 8 7 2 2" xfId="14598"/>
    <cellStyle name="Note 2 8 7 2 2 2" xfId="43380"/>
    <cellStyle name="Note 2 8 7 2 3" xfId="18804"/>
    <cellStyle name="Note 2 8 7 2 3 2" xfId="47585"/>
    <cellStyle name="Note 2 8 7 2 4" xfId="35423"/>
    <cellStyle name="Note 2 8 7 2 5" xfId="26768"/>
    <cellStyle name="Note 2 8 7 3" xfId="11052"/>
    <cellStyle name="Note 2 8 7 3 2" xfId="40067"/>
    <cellStyle name="Note 2 8 7 4" xfId="31383"/>
    <cellStyle name="Note 2 8 7 5" xfId="22774"/>
    <cellStyle name="Note 2 8 8" xfId="2356"/>
    <cellStyle name="Note 2 8 8 2" xfId="6406"/>
    <cellStyle name="Note 2 8 8 2 2" xfId="14599"/>
    <cellStyle name="Note 2 8 8 2 2 2" xfId="43381"/>
    <cellStyle name="Note 2 8 8 2 3" xfId="18805"/>
    <cellStyle name="Note 2 8 8 2 3 2" xfId="47586"/>
    <cellStyle name="Note 2 8 8 2 4" xfId="35424"/>
    <cellStyle name="Note 2 8 8 2 5" xfId="26769"/>
    <cellStyle name="Note 2 8 8 3" xfId="11051"/>
    <cellStyle name="Note 2 8 8 3 2" xfId="40066"/>
    <cellStyle name="Note 2 8 8 4" xfId="31384"/>
    <cellStyle name="Note 2 8 8 5" xfId="22775"/>
    <cellStyle name="Note 2 8 9" xfId="2357"/>
    <cellStyle name="Note 2 8 9 2" xfId="6407"/>
    <cellStyle name="Note 2 8 9 2 2" xfId="14600"/>
    <cellStyle name="Note 2 8 9 2 2 2" xfId="43382"/>
    <cellStyle name="Note 2 8 9 2 3" xfId="18806"/>
    <cellStyle name="Note 2 8 9 2 3 2" xfId="47587"/>
    <cellStyle name="Note 2 8 9 2 4" xfId="35425"/>
    <cellStyle name="Note 2 8 9 2 5" xfId="26770"/>
    <cellStyle name="Note 2 8 9 3" xfId="11050"/>
    <cellStyle name="Note 2 8 9 3 2" xfId="40065"/>
    <cellStyle name="Note 2 8 9 4" xfId="31385"/>
    <cellStyle name="Note 2 8 9 5" xfId="22776"/>
    <cellStyle name="Note 2 9" xfId="2358"/>
    <cellStyle name="Note 2 9 2" xfId="2359"/>
    <cellStyle name="Note 2 9 2 2" xfId="6409"/>
    <cellStyle name="Note 2 9 2 2 2" xfId="14602"/>
    <cellStyle name="Note 2 9 2 2 2 2" xfId="43384"/>
    <cellStyle name="Note 2 9 2 2 3" xfId="18808"/>
    <cellStyle name="Note 2 9 2 2 3 2" xfId="47589"/>
    <cellStyle name="Note 2 9 2 2 4" xfId="35427"/>
    <cellStyle name="Note 2 9 2 2 5" xfId="26772"/>
    <cellStyle name="Note 2 9 2 3" xfId="11048"/>
    <cellStyle name="Note 2 9 2 3 2" xfId="40063"/>
    <cellStyle name="Note 2 9 2 4" xfId="31387"/>
    <cellStyle name="Note 2 9 2 5" xfId="22778"/>
    <cellStyle name="Note 2 9 3" xfId="2360"/>
    <cellStyle name="Note 2 9 3 2" xfId="6410"/>
    <cellStyle name="Note 2 9 3 2 2" xfId="14603"/>
    <cellStyle name="Note 2 9 3 2 2 2" xfId="43385"/>
    <cellStyle name="Note 2 9 3 2 3" xfId="18809"/>
    <cellStyle name="Note 2 9 3 2 3 2" xfId="47590"/>
    <cellStyle name="Note 2 9 3 2 4" xfId="35428"/>
    <cellStyle name="Note 2 9 3 2 5" xfId="26773"/>
    <cellStyle name="Note 2 9 3 3" xfId="11047"/>
    <cellStyle name="Note 2 9 3 3 2" xfId="40062"/>
    <cellStyle name="Note 2 9 3 4" xfId="31388"/>
    <cellStyle name="Note 2 9 3 5" xfId="22779"/>
    <cellStyle name="Note 2 9 4" xfId="2361"/>
    <cellStyle name="Note 2 9 4 2" xfId="6411"/>
    <cellStyle name="Note 2 9 4 2 2" xfId="14604"/>
    <cellStyle name="Note 2 9 4 2 2 2" xfId="43386"/>
    <cellStyle name="Note 2 9 4 2 3" xfId="18810"/>
    <cellStyle name="Note 2 9 4 2 3 2" xfId="47591"/>
    <cellStyle name="Note 2 9 4 2 4" xfId="35429"/>
    <cellStyle name="Note 2 9 4 2 5" xfId="26774"/>
    <cellStyle name="Note 2 9 4 3" xfId="11046"/>
    <cellStyle name="Note 2 9 4 3 2" xfId="40061"/>
    <cellStyle name="Note 2 9 4 4" xfId="31389"/>
    <cellStyle name="Note 2 9 4 5" xfId="22780"/>
    <cellStyle name="Note 2 9 5" xfId="6408"/>
    <cellStyle name="Note 2 9 5 2" xfId="14601"/>
    <cellStyle name="Note 2 9 5 2 2" xfId="43383"/>
    <cellStyle name="Note 2 9 5 3" xfId="18807"/>
    <cellStyle name="Note 2 9 5 3 2" xfId="47588"/>
    <cellStyle name="Note 2 9 5 4" xfId="35426"/>
    <cellStyle name="Note 2 9 5 5" xfId="26771"/>
    <cellStyle name="Note 2 9 6" xfId="11049"/>
    <cellStyle name="Note 2 9 6 2" xfId="40064"/>
    <cellStyle name="Note 2 9 7" xfId="31386"/>
    <cellStyle name="Note 2 9 8" xfId="22777"/>
    <cellStyle name="Output 2" xfId="186"/>
    <cellStyle name="Output 2 10" xfId="373"/>
    <cellStyle name="Output 2 10 10" xfId="6413"/>
    <cellStyle name="Output 2 10 10 2" xfId="14606"/>
    <cellStyle name="Output 2 10 10 2 2" xfId="43388"/>
    <cellStyle name="Output 2 10 10 3" xfId="18812"/>
    <cellStyle name="Output 2 10 10 3 2" xfId="47593"/>
    <cellStyle name="Output 2 10 10 4" xfId="35431"/>
    <cellStyle name="Output 2 10 10 5" xfId="26776"/>
    <cellStyle name="Output 2 10 11" xfId="2363"/>
    <cellStyle name="Output 2 10 11 2" xfId="31391"/>
    <cellStyle name="Output 2 10 12" xfId="11044"/>
    <cellStyle name="Output 2 10 12 2" xfId="40059"/>
    <cellStyle name="Output 2 10 13" xfId="29439"/>
    <cellStyle name="Output 2 10 14" xfId="22782"/>
    <cellStyle name="Output 2 10 2" xfId="2364"/>
    <cellStyle name="Output 2 10 2 2" xfId="2365"/>
    <cellStyle name="Output 2 10 2 2 2" xfId="6415"/>
    <cellStyle name="Output 2 10 2 2 2 2" xfId="14608"/>
    <cellStyle name="Output 2 10 2 2 2 2 2" xfId="43390"/>
    <cellStyle name="Output 2 10 2 2 2 3" xfId="18814"/>
    <cellStyle name="Output 2 10 2 2 2 3 2" xfId="47595"/>
    <cellStyle name="Output 2 10 2 2 2 4" xfId="35433"/>
    <cellStyle name="Output 2 10 2 2 2 5" xfId="26778"/>
    <cellStyle name="Output 2 10 2 2 3" xfId="11042"/>
    <cellStyle name="Output 2 10 2 2 3 2" xfId="40057"/>
    <cellStyle name="Output 2 10 2 2 4" xfId="31393"/>
    <cellStyle name="Output 2 10 2 2 5" xfId="22784"/>
    <cellStyle name="Output 2 10 2 3" xfId="2366"/>
    <cellStyle name="Output 2 10 2 3 2" xfId="6416"/>
    <cellStyle name="Output 2 10 2 3 2 2" xfId="14609"/>
    <cellStyle name="Output 2 10 2 3 2 2 2" xfId="43391"/>
    <cellStyle name="Output 2 10 2 3 2 3" xfId="18815"/>
    <cellStyle name="Output 2 10 2 3 2 3 2" xfId="47596"/>
    <cellStyle name="Output 2 10 2 3 2 4" xfId="35434"/>
    <cellStyle name="Output 2 10 2 3 2 5" xfId="26779"/>
    <cellStyle name="Output 2 10 2 3 3" xfId="11041"/>
    <cellStyle name="Output 2 10 2 3 3 2" xfId="40056"/>
    <cellStyle name="Output 2 10 2 3 4" xfId="31394"/>
    <cellStyle name="Output 2 10 2 3 5" xfId="22785"/>
    <cellStyle name="Output 2 10 2 4" xfId="2367"/>
    <cellStyle name="Output 2 10 2 4 2" xfId="6417"/>
    <cellStyle name="Output 2 10 2 4 2 2" xfId="14610"/>
    <cellStyle name="Output 2 10 2 4 2 2 2" xfId="43392"/>
    <cellStyle name="Output 2 10 2 4 2 3" xfId="18816"/>
    <cellStyle name="Output 2 10 2 4 2 3 2" xfId="47597"/>
    <cellStyle name="Output 2 10 2 4 2 4" xfId="35435"/>
    <cellStyle name="Output 2 10 2 4 2 5" xfId="26780"/>
    <cellStyle name="Output 2 10 2 4 3" xfId="11040"/>
    <cellStyle name="Output 2 10 2 4 3 2" xfId="40055"/>
    <cellStyle name="Output 2 10 2 4 4" xfId="31395"/>
    <cellStyle name="Output 2 10 2 4 5" xfId="22786"/>
    <cellStyle name="Output 2 10 2 5" xfId="6414"/>
    <cellStyle name="Output 2 10 2 5 2" xfId="14607"/>
    <cellStyle name="Output 2 10 2 5 2 2" xfId="43389"/>
    <cellStyle name="Output 2 10 2 5 3" xfId="18813"/>
    <cellStyle name="Output 2 10 2 5 3 2" xfId="47594"/>
    <cellStyle name="Output 2 10 2 5 4" xfId="35432"/>
    <cellStyle name="Output 2 10 2 5 5" xfId="26777"/>
    <cellStyle name="Output 2 10 2 6" xfId="11043"/>
    <cellStyle name="Output 2 10 2 6 2" xfId="40058"/>
    <cellStyle name="Output 2 10 2 7" xfId="31392"/>
    <cellStyle name="Output 2 10 2 8" xfId="22783"/>
    <cellStyle name="Output 2 10 3" xfId="2368"/>
    <cellStyle name="Output 2 10 3 2" xfId="2369"/>
    <cellStyle name="Output 2 10 3 2 2" xfId="6419"/>
    <cellStyle name="Output 2 10 3 2 2 2" xfId="14612"/>
    <cellStyle name="Output 2 10 3 2 2 2 2" xfId="43394"/>
    <cellStyle name="Output 2 10 3 2 2 3" xfId="18818"/>
    <cellStyle name="Output 2 10 3 2 2 3 2" xfId="47599"/>
    <cellStyle name="Output 2 10 3 2 2 4" xfId="35437"/>
    <cellStyle name="Output 2 10 3 2 2 5" xfId="26782"/>
    <cellStyle name="Output 2 10 3 2 3" xfId="11038"/>
    <cellStyle name="Output 2 10 3 2 3 2" xfId="40053"/>
    <cellStyle name="Output 2 10 3 2 4" xfId="31397"/>
    <cellStyle name="Output 2 10 3 2 5" xfId="22788"/>
    <cellStyle name="Output 2 10 3 3" xfId="2370"/>
    <cellStyle name="Output 2 10 3 3 2" xfId="6420"/>
    <cellStyle name="Output 2 10 3 3 2 2" xfId="14613"/>
    <cellStyle name="Output 2 10 3 3 2 2 2" xfId="43395"/>
    <cellStyle name="Output 2 10 3 3 2 3" xfId="18819"/>
    <cellStyle name="Output 2 10 3 3 2 3 2" xfId="47600"/>
    <cellStyle name="Output 2 10 3 3 2 4" xfId="35438"/>
    <cellStyle name="Output 2 10 3 3 2 5" xfId="26783"/>
    <cellStyle name="Output 2 10 3 3 3" xfId="11037"/>
    <cellStyle name="Output 2 10 3 3 3 2" xfId="40052"/>
    <cellStyle name="Output 2 10 3 3 4" xfId="31398"/>
    <cellStyle name="Output 2 10 3 3 5" xfId="22789"/>
    <cellStyle name="Output 2 10 3 4" xfId="6418"/>
    <cellStyle name="Output 2 10 3 4 2" xfId="14611"/>
    <cellStyle name="Output 2 10 3 4 2 2" xfId="43393"/>
    <cellStyle name="Output 2 10 3 4 3" xfId="18817"/>
    <cellStyle name="Output 2 10 3 4 3 2" xfId="47598"/>
    <cellStyle name="Output 2 10 3 4 4" xfId="35436"/>
    <cellStyle name="Output 2 10 3 4 5" xfId="26781"/>
    <cellStyle name="Output 2 10 3 5" xfId="11039"/>
    <cellStyle name="Output 2 10 3 5 2" xfId="40054"/>
    <cellStyle name="Output 2 10 3 6" xfId="31396"/>
    <cellStyle name="Output 2 10 3 7" xfId="22787"/>
    <cellStyle name="Output 2 10 4" xfId="2371"/>
    <cellStyle name="Output 2 10 4 2" xfId="2372"/>
    <cellStyle name="Output 2 10 4 2 2" xfId="6422"/>
    <cellStyle name="Output 2 10 4 2 2 2" xfId="14615"/>
    <cellStyle name="Output 2 10 4 2 2 2 2" xfId="43397"/>
    <cellStyle name="Output 2 10 4 2 2 3" xfId="18821"/>
    <cellStyle name="Output 2 10 4 2 2 3 2" xfId="47602"/>
    <cellStyle name="Output 2 10 4 2 2 4" xfId="35440"/>
    <cellStyle name="Output 2 10 4 2 2 5" xfId="26785"/>
    <cellStyle name="Output 2 10 4 2 3" xfId="11035"/>
    <cellStyle name="Output 2 10 4 2 3 2" xfId="40050"/>
    <cellStyle name="Output 2 10 4 2 4" xfId="31400"/>
    <cellStyle name="Output 2 10 4 2 5" xfId="22791"/>
    <cellStyle name="Output 2 10 4 3" xfId="2373"/>
    <cellStyle name="Output 2 10 4 3 2" xfId="6423"/>
    <cellStyle name="Output 2 10 4 3 2 2" xfId="14616"/>
    <cellStyle name="Output 2 10 4 3 2 2 2" xfId="43398"/>
    <cellStyle name="Output 2 10 4 3 2 3" xfId="18822"/>
    <cellStyle name="Output 2 10 4 3 2 3 2" xfId="47603"/>
    <cellStyle name="Output 2 10 4 3 2 4" xfId="35441"/>
    <cellStyle name="Output 2 10 4 3 2 5" xfId="26786"/>
    <cellStyle name="Output 2 10 4 3 3" xfId="11034"/>
    <cellStyle name="Output 2 10 4 3 3 2" xfId="40049"/>
    <cellStyle name="Output 2 10 4 3 4" xfId="31401"/>
    <cellStyle name="Output 2 10 4 3 5" xfId="22792"/>
    <cellStyle name="Output 2 10 4 4" xfId="6421"/>
    <cellStyle name="Output 2 10 4 4 2" xfId="14614"/>
    <cellStyle name="Output 2 10 4 4 2 2" xfId="43396"/>
    <cellStyle name="Output 2 10 4 4 3" xfId="18820"/>
    <cellStyle name="Output 2 10 4 4 3 2" xfId="47601"/>
    <cellStyle name="Output 2 10 4 4 4" xfId="35439"/>
    <cellStyle name="Output 2 10 4 4 5" xfId="26784"/>
    <cellStyle name="Output 2 10 4 5" xfId="11036"/>
    <cellStyle name="Output 2 10 4 5 2" xfId="40051"/>
    <cellStyle name="Output 2 10 4 6" xfId="31399"/>
    <cellStyle name="Output 2 10 4 7" xfId="22790"/>
    <cellStyle name="Output 2 10 5" xfId="2374"/>
    <cellStyle name="Output 2 10 5 2" xfId="2375"/>
    <cellStyle name="Output 2 10 5 2 2" xfId="6425"/>
    <cellStyle name="Output 2 10 5 2 2 2" xfId="14618"/>
    <cellStyle name="Output 2 10 5 2 2 2 2" xfId="43400"/>
    <cellStyle name="Output 2 10 5 2 2 3" xfId="18824"/>
    <cellStyle name="Output 2 10 5 2 2 3 2" xfId="47605"/>
    <cellStyle name="Output 2 10 5 2 2 4" xfId="35443"/>
    <cellStyle name="Output 2 10 5 2 2 5" xfId="26788"/>
    <cellStyle name="Output 2 10 5 2 3" xfId="11032"/>
    <cellStyle name="Output 2 10 5 2 3 2" xfId="40047"/>
    <cellStyle name="Output 2 10 5 2 4" xfId="31403"/>
    <cellStyle name="Output 2 10 5 2 5" xfId="22794"/>
    <cellStyle name="Output 2 10 5 3" xfId="2376"/>
    <cellStyle name="Output 2 10 5 3 2" xfId="6426"/>
    <cellStyle name="Output 2 10 5 3 2 2" xfId="14619"/>
    <cellStyle name="Output 2 10 5 3 2 2 2" xfId="43401"/>
    <cellStyle name="Output 2 10 5 3 2 3" xfId="18825"/>
    <cellStyle name="Output 2 10 5 3 2 3 2" xfId="47606"/>
    <cellStyle name="Output 2 10 5 3 2 4" xfId="35444"/>
    <cellStyle name="Output 2 10 5 3 2 5" xfId="26789"/>
    <cellStyle name="Output 2 10 5 3 3" xfId="11031"/>
    <cellStyle name="Output 2 10 5 3 3 2" xfId="40046"/>
    <cellStyle name="Output 2 10 5 3 4" xfId="31404"/>
    <cellStyle name="Output 2 10 5 3 5" xfId="22795"/>
    <cellStyle name="Output 2 10 5 4" xfId="6424"/>
    <cellStyle name="Output 2 10 5 4 2" xfId="14617"/>
    <cellStyle name="Output 2 10 5 4 2 2" xfId="43399"/>
    <cellStyle name="Output 2 10 5 4 3" xfId="18823"/>
    <cellStyle name="Output 2 10 5 4 3 2" xfId="47604"/>
    <cellStyle name="Output 2 10 5 4 4" xfId="35442"/>
    <cellStyle name="Output 2 10 5 4 5" xfId="26787"/>
    <cellStyle name="Output 2 10 5 5" xfId="11033"/>
    <cellStyle name="Output 2 10 5 5 2" xfId="40048"/>
    <cellStyle name="Output 2 10 5 6" xfId="31402"/>
    <cellStyle name="Output 2 10 5 7" xfId="22793"/>
    <cellStyle name="Output 2 10 6" xfId="2377"/>
    <cellStyle name="Output 2 10 6 2" xfId="2378"/>
    <cellStyle name="Output 2 10 6 2 2" xfId="6428"/>
    <cellStyle name="Output 2 10 6 2 2 2" xfId="14621"/>
    <cellStyle name="Output 2 10 6 2 2 2 2" xfId="43403"/>
    <cellStyle name="Output 2 10 6 2 2 3" xfId="18827"/>
    <cellStyle name="Output 2 10 6 2 2 3 2" xfId="47608"/>
    <cellStyle name="Output 2 10 6 2 2 4" xfId="35446"/>
    <cellStyle name="Output 2 10 6 2 2 5" xfId="26791"/>
    <cellStyle name="Output 2 10 6 2 3" xfId="11029"/>
    <cellStyle name="Output 2 10 6 2 3 2" xfId="40044"/>
    <cellStyle name="Output 2 10 6 2 4" xfId="31406"/>
    <cellStyle name="Output 2 10 6 2 5" xfId="22797"/>
    <cellStyle name="Output 2 10 6 3" xfId="2379"/>
    <cellStyle name="Output 2 10 6 3 2" xfId="6429"/>
    <cellStyle name="Output 2 10 6 3 2 2" xfId="14622"/>
    <cellStyle name="Output 2 10 6 3 2 2 2" xfId="43404"/>
    <cellStyle name="Output 2 10 6 3 2 3" xfId="18828"/>
    <cellStyle name="Output 2 10 6 3 2 3 2" xfId="47609"/>
    <cellStyle name="Output 2 10 6 3 2 4" xfId="35447"/>
    <cellStyle name="Output 2 10 6 3 2 5" xfId="26792"/>
    <cellStyle name="Output 2 10 6 3 3" xfId="11028"/>
    <cellStyle name="Output 2 10 6 3 3 2" xfId="40043"/>
    <cellStyle name="Output 2 10 6 3 4" xfId="31407"/>
    <cellStyle name="Output 2 10 6 3 5" xfId="22798"/>
    <cellStyle name="Output 2 10 6 4" xfId="6427"/>
    <cellStyle name="Output 2 10 6 4 2" xfId="14620"/>
    <cellStyle name="Output 2 10 6 4 2 2" xfId="43402"/>
    <cellStyle name="Output 2 10 6 4 3" xfId="18826"/>
    <cellStyle name="Output 2 10 6 4 3 2" xfId="47607"/>
    <cellStyle name="Output 2 10 6 4 4" xfId="35445"/>
    <cellStyle name="Output 2 10 6 4 5" xfId="26790"/>
    <cellStyle name="Output 2 10 6 5" xfId="11030"/>
    <cellStyle name="Output 2 10 6 5 2" xfId="40045"/>
    <cellStyle name="Output 2 10 6 6" xfId="31405"/>
    <cellStyle name="Output 2 10 6 7" xfId="22796"/>
    <cellStyle name="Output 2 10 7" xfId="2380"/>
    <cellStyle name="Output 2 10 7 2" xfId="6430"/>
    <cellStyle name="Output 2 10 7 2 2" xfId="14623"/>
    <cellStyle name="Output 2 10 7 2 2 2" xfId="43405"/>
    <cellStyle name="Output 2 10 7 2 3" xfId="18829"/>
    <cellStyle name="Output 2 10 7 2 3 2" xfId="47610"/>
    <cellStyle name="Output 2 10 7 2 4" xfId="35448"/>
    <cellStyle name="Output 2 10 7 2 5" xfId="26793"/>
    <cellStyle name="Output 2 10 7 3" xfId="11027"/>
    <cellStyle name="Output 2 10 7 3 2" xfId="40042"/>
    <cellStyle name="Output 2 10 7 4" xfId="31408"/>
    <cellStyle name="Output 2 10 7 5" xfId="22799"/>
    <cellStyle name="Output 2 10 8" xfId="2381"/>
    <cellStyle name="Output 2 10 8 2" xfId="6431"/>
    <cellStyle name="Output 2 10 8 2 2" xfId="14624"/>
    <cellStyle name="Output 2 10 8 2 2 2" xfId="43406"/>
    <cellStyle name="Output 2 10 8 2 3" xfId="18830"/>
    <cellStyle name="Output 2 10 8 2 3 2" xfId="47611"/>
    <cellStyle name="Output 2 10 8 2 4" xfId="35449"/>
    <cellStyle name="Output 2 10 8 2 5" xfId="26794"/>
    <cellStyle name="Output 2 10 8 3" xfId="11026"/>
    <cellStyle name="Output 2 10 8 3 2" xfId="40041"/>
    <cellStyle name="Output 2 10 8 4" xfId="31409"/>
    <cellStyle name="Output 2 10 8 5" xfId="22800"/>
    <cellStyle name="Output 2 10 9" xfId="8870"/>
    <cellStyle name="Output 2 10 9 2" xfId="17063"/>
    <cellStyle name="Output 2 10 9 2 2" xfId="45845"/>
    <cellStyle name="Output 2 10 9 3" xfId="21269"/>
    <cellStyle name="Output 2 10 9 3 2" xfId="50050"/>
    <cellStyle name="Output 2 10 9 4" xfId="37888"/>
    <cellStyle name="Output 2 10 9 5" xfId="29233"/>
    <cellStyle name="Output 2 11" xfId="374"/>
    <cellStyle name="Output 2 11 10" xfId="6432"/>
    <cellStyle name="Output 2 11 10 2" xfId="14625"/>
    <cellStyle name="Output 2 11 10 2 2" xfId="43407"/>
    <cellStyle name="Output 2 11 10 3" xfId="18831"/>
    <cellStyle name="Output 2 11 10 3 2" xfId="47612"/>
    <cellStyle name="Output 2 11 10 4" xfId="35450"/>
    <cellStyle name="Output 2 11 10 5" xfId="26795"/>
    <cellStyle name="Output 2 11 11" xfId="2382"/>
    <cellStyle name="Output 2 11 11 2" xfId="31410"/>
    <cellStyle name="Output 2 11 12" xfId="11025"/>
    <cellStyle name="Output 2 11 12 2" xfId="40040"/>
    <cellStyle name="Output 2 11 13" xfId="29440"/>
    <cellStyle name="Output 2 11 14" xfId="22801"/>
    <cellStyle name="Output 2 11 2" xfId="2383"/>
    <cellStyle name="Output 2 11 2 2" xfId="2384"/>
    <cellStyle name="Output 2 11 2 2 2" xfId="6434"/>
    <cellStyle name="Output 2 11 2 2 2 2" xfId="14627"/>
    <cellStyle name="Output 2 11 2 2 2 2 2" xfId="43409"/>
    <cellStyle name="Output 2 11 2 2 2 3" xfId="18833"/>
    <cellStyle name="Output 2 11 2 2 2 3 2" xfId="47614"/>
    <cellStyle name="Output 2 11 2 2 2 4" xfId="35452"/>
    <cellStyle name="Output 2 11 2 2 2 5" xfId="26797"/>
    <cellStyle name="Output 2 11 2 2 3" xfId="11023"/>
    <cellStyle name="Output 2 11 2 2 3 2" xfId="40038"/>
    <cellStyle name="Output 2 11 2 2 4" xfId="31412"/>
    <cellStyle name="Output 2 11 2 2 5" xfId="22803"/>
    <cellStyle name="Output 2 11 2 3" xfId="2385"/>
    <cellStyle name="Output 2 11 2 3 2" xfId="6435"/>
    <cellStyle name="Output 2 11 2 3 2 2" xfId="14628"/>
    <cellStyle name="Output 2 11 2 3 2 2 2" xfId="43410"/>
    <cellStyle name="Output 2 11 2 3 2 3" xfId="18834"/>
    <cellStyle name="Output 2 11 2 3 2 3 2" xfId="47615"/>
    <cellStyle name="Output 2 11 2 3 2 4" xfId="35453"/>
    <cellStyle name="Output 2 11 2 3 2 5" xfId="26798"/>
    <cellStyle name="Output 2 11 2 3 3" xfId="11022"/>
    <cellStyle name="Output 2 11 2 3 3 2" xfId="40037"/>
    <cellStyle name="Output 2 11 2 3 4" xfId="31413"/>
    <cellStyle name="Output 2 11 2 3 5" xfId="22804"/>
    <cellStyle name="Output 2 11 2 4" xfId="2386"/>
    <cellStyle name="Output 2 11 2 4 2" xfId="6436"/>
    <cellStyle name="Output 2 11 2 4 2 2" xfId="14629"/>
    <cellStyle name="Output 2 11 2 4 2 2 2" xfId="43411"/>
    <cellStyle name="Output 2 11 2 4 2 3" xfId="18835"/>
    <cellStyle name="Output 2 11 2 4 2 3 2" xfId="47616"/>
    <cellStyle name="Output 2 11 2 4 2 4" xfId="35454"/>
    <cellStyle name="Output 2 11 2 4 2 5" xfId="26799"/>
    <cellStyle name="Output 2 11 2 4 3" xfId="11021"/>
    <cellStyle name="Output 2 11 2 4 3 2" xfId="40036"/>
    <cellStyle name="Output 2 11 2 4 4" xfId="31414"/>
    <cellStyle name="Output 2 11 2 4 5" xfId="22805"/>
    <cellStyle name="Output 2 11 2 5" xfId="6433"/>
    <cellStyle name="Output 2 11 2 5 2" xfId="14626"/>
    <cellStyle name="Output 2 11 2 5 2 2" xfId="43408"/>
    <cellStyle name="Output 2 11 2 5 3" xfId="18832"/>
    <cellStyle name="Output 2 11 2 5 3 2" xfId="47613"/>
    <cellStyle name="Output 2 11 2 5 4" xfId="35451"/>
    <cellStyle name="Output 2 11 2 5 5" xfId="26796"/>
    <cellStyle name="Output 2 11 2 6" xfId="11024"/>
    <cellStyle name="Output 2 11 2 6 2" xfId="40039"/>
    <cellStyle name="Output 2 11 2 7" xfId="31411"/>
    <cellStyle name="Output 2 11 2 8" xfId="22802"/>
    <cellStyle name="Output 2 11 3" xfId="2387"/>
    <cellStyle name="Output 2 11 3 2" xfId="2388"/>
    <cellStyle name="Output 2 11 3 2 2" xfId="6438"/>
    <cellStyle name="Output 2 11 3 2 2 2" xfId="14631"/>
    <cellStyle name="Output 2 11 3 2 2 2 2" xfId="43413"/>
    <cellStyle name="Output 2 11 3 2 2 3" xfId="18837"/>
    <cellStyle name="Output 2 11 3 2 2 3 2" xfId="47618"/>
    <cellStyle name="Output 2 11 3 2 2 4" xfId="35456"/>
    <cellStyle name="Output 2 11 3 2 2 5" xfId="26801"/>
    <cellStyle name="Output 2 11 3 2 3" xfId="11019"/>
    <cellStyle name="Output 2 11 3 2 3 2" xfId="40034"/>
    <cellStyle name="Output 2 11 3 2 4" xfId="31416"/>
    <cellStyle name="Output 2 11 3 2 5" xfId="22807"/>
    <cellStyle name="Output 2 11 3 3" xfId="2389"/>
    <cellStyle name="Output 2 11 3 3 2" xfId="6439"/>
    <cellStyle name="Output 2 11 3 3 2 2" xfId="14632"/>
    <cellStyle name="Output 2 11 3 3 2 2 2" xfId="43414"/>
    <cellStyle name="Output 2 11 3 3 2 3" xfId="18838"/>
    <cellStyle name="Output 2 11 3 3 2 3 2" xfId="47619"/>
    <cellStyle name="Output 2 11 3 3 2 4" xfId="35457"/>
    <cellStyle name="Output 2 11 3 3 2 5" xfId="26802"/>
    <cellStyle name="Output 2 11 3 3 3" xfId="11018"/>
    <cellStyle name="Output 2 11 3 3 3 2" xfId="40033"/>
    <cellStyle name="Output 2 11 3 3 4" xfId="31417"/>
    <cellStyle name="Output 2 11 3 3 5" xfId="22808"/>
    <cellStyle name="Output 2 11 3 4" xfId="6437"/>
    <cellStyle name="Output 2 11 3 4 2" xfId="14630"/>
    <cellStyle name="Output 2 11 3 4 2 2" xfId="43412"/>
    <cellStyle name="Output 2 11 3 4 3" xfId="18836"/>
    <cellStyle name="Output 2 11 3 4 3 2" xfId="47617"/>
    <cellStyle name="Output 2 11 3 4 4" xfId="35455"/>
    <cellStyle name="Output 2 11 3 4 5" xfId="26800"/>
    <cellStyle name="Output 2 11 3 5" xfId="11020"/>
    <cellStyle name="Output 2 11 3 5 2" xfId="40035"/>
    <cellStyle name="Output 2 11 3 6" xfId="31415"/>
    <cellStyle name="Output 2 11 3 7" xfId="22806"/>
    <cellStyle name="Output 2 11 4" xfId="2390"/>
    <cellStyle name="Output 2 11 4 2" xfId="2391"/>
    <cellStyle name="Output 2 11 4 2 2" xfId="6441"/>
    <cellStyle name="Output 2 11 4 2 2 2" xfId="14634"/>
    <cellStyle name="Output 2 11 4 2 2 2 2" xfId="43416"/>
    <cellStyle name="Output 2 11 4 2 2 3" xfId="18840"/>
    <cellStyle name="Output 2 11 4 2 2 3 2" xfId="47621"/>
    <cellStyle name="Output 2 11 4 2 2 4" xfId="35459"/>
    <cellStyle name="Output 2 11 4 2 2 5" xfId="26804"/>
    <cellStyle name="Output 2 11 4 2 3" xfId="11016"/>
    <cellStyle name="Output 2 11 4 2 3 2" xfId="40031"/>
    <cellStyle name="Output 2 11 4 2 4" xfId="31419"/>
    <cellStyle name="Output 2 11 4 2 5" xfId="22810"/>
    <cellStyle name="Output 2 11 4 3" xfId="2392"/>
    <cellStyle name="Output 2 11 4 3 2" xfId="6442"/>
    <cellStyle name="Output 2 11 4 3 2 2" xfId="14635"/>
    <cellStyle name="Output 2 11 4 3 2 2 2" xfId="43417"/>
    <cellStyle name="Output 2 11 4 3 2 3" xfId="18841"/>
    <cellStyle name="Output 2 11 4 3 2 3 2" xfId="47622"/>
    <cellStyle name="Output 2 11 4 3 2 4" xfId="35460"/>
    <cellStyle name="Output 2 11 4 3 2 5" xfId="26805"/>
    <cellStyle name="Output 2 11 4 3 3" xfId="11015"/>
    <cellStyle name="Output 2 11 4 3 3 2" xfId="40030"/>
    <cellStyle name="Output 2 11 4 3 4" xfId="31420"/>
    <cellStyle name="Output 2 11 4 3 5" xfId="22811"/>
    <cellStyle name="Output 2 11 4 4" xfId="6440"/>
    <cellStyle name="Output 2 11 4 4 2" xfId="14633"/>
    <cellStyle name="Output 2 11 4 4 2 2" xfId="43415"/>
    <cellStyle name="Output 2 11 4 4 3" xfId="18839"/>
    <cellStyle name="Output 2 11 4 4 3 2" xfId="47620"/>
    <cellStyle name="Output 2 11 4 4 4" xfId="35458"/>
    <cellStyle name="Output 2 11 4 4 5" xfId="26803"/>
    <cellStyle name="Output 2 11 4 5" xfId="11017"/>
    <cellStyle name="Output 2 11 4 5 2" xfId="40032"/>
    <cellStyle name="Output 2 11 4 6" xfId="31418"/>
    <cellStyle name="Output 2 11 4 7" xfId="22809"/>
    <cellStyle name="Output 2 11 5" xfId="2393"/>
    <cellStyle name="Output 2 11 5 2" xfId="2394"/>
    <cellStyle name="Output 2 11 5 2 2" xfId="6444"/>
    <cellStyle name="Output 2 11 5 2 2 2" xfId="14637"/>
    <cellStyle name="Output 2 11 5 2 2 2 2" xfId="43419"/>
    <cellStyle name="Output 2 11 5 2 2 3" xfId="18843"/>
    <cellStyle name="Output 2 11 5 2 2 3 2" xfId="47624"/>
    <cellStyle name="Output 2 11 5 2 2 4" xfId="35462"/>
    <cellStyle name="Output 2 11 5 2 2 5" xfId="26807"/>
    <cellStyle name="Output 2 11 5 2 3" xfId="11013"/>
    <cellStyle name="Output 2 11 5 2 3 2" xfId="40028"/>
    <cellStyle name="Output 2 11 5 2 4" xfId="31422"/>
    <cellStyle name="Output 2 11 5 2 5" xfId="22813"/>
    <cellStyle name="Output 2 11 5 3" xfId="2395"/>
    <cellStyle name="Output 2 11 5 3 2" xfId="6445"/>
    <cellStyle name="Output 2 11 5 3 2 2" xfId="14638"/>
    <cellStyle name="Output 2 11 5 3 2 2 2" xfId="43420"/>
    <cellStyle name="Output 2 11 5 3 2 3" xfId="18844"/>
    <cellStyle name="Output 2 11 5 3 2 3 2" xfId="47625"/>
    <cellStyle name="Output 2 11 5 3 2 4" xfId="35463"/>
    <cellStyle name="Output 2 11 5 3 2 5" xfId="26808"/>
    <cellStyle name="Output 2 11 5 3 3" xfId="11012"/>
    <cellStyle name="Output 2 11 5 3 3 2" xfId="40027"/>
    <cellStyle name="Output 2 11 5 3 4" xfId="31423"/>
    <cellStyle name="Output 2 11 5 3 5" xfId="22814"/>
    <cellStyle name="Output 2 11 5 4" xfId="6443"/>
    <cellStyle name="Output 2 11 5 4 2" xfId="14636"/>
    <cellStyle name="Output 2 11 5 4 2 2" xfId="43418"/>
    <cellStyle name="Output 2 11 5 4 3" xfId="18842"/>
    <cellStyle name="Output 2 11 5 4 3 2" xfId="47623"/>
    <cellStyle name="Output 2 11 5 4 4" xfId="35461"/>
    <cellStyle name="Output 2 11 5 4 5" xfId="26806"/>
    <cellStyle name="Output 2 11 5 5" xfId="11014"/>
    <cellStyle name="Output 2 11 5 5 2" xfId="40029"/>
    <cellStyle name="Output 2 11 5 6" xfId="31421"/>
    <cellStyle name="Output 2 11 5 7" xfId="22812"/>
    <cellStyle name="Output 2 11 6" xfId="2396"/>
    <cellStyle name="Output 2 11 6 2" xfId="2397"/>
    <cellStyle name="Output 2 11 6 2 2" xfId="6447"/>
    <cellStyle name="Output 2 11 6 2 2 2" xfId="14640"/>
    <cellStyle name="Output 2 11 6 2 2 2 2" xfId="43422"/>
    <cellStyle name="Output 2 11 6 2 2 3" xfId="18846"/>
    <cellStyle name="Output 2 11 6 2 2 3 2" xfId="47627"/>
    <cellStyle name="Output 2 11 6 2 2 4" xfId="35465"/>
    <cellStyle name="Output 2 11 6 2 2 5" xfId="26810"/>
    <cellStyle name="Output 2 11 6 2 3" xfId="11010"/>
    <cellStyle name="Output 2 11 6 2 3 2" xfId="40025"/>
    <cellStyle name="Output 2 11 6 2 4" xfId="31425"/>
    <cellStyle name="Output 2 11 6 2 5" xfId="22816"/>
    <cellStyle name="Output 2 11 6 3" xfId="2398"/>
    <cellStyle name="Output 2 11 6 3 2" xfId="6448"/>
    <cellStyle name="Output 2 11 6 3 2 2" xfId="14641"/>
    <cellStyle name="Output 2 11 6 3 2 2 2" xfId="43423"/>
    <cellStyle name="Output 2 11 6 3 2 3" xfId="18847"/>
    <cellStyle name="Output 2 11 6 3 2 3 2" xfId="47628"/>
    <cellStyle name="Output 2 11 6 3 2 4" xfId="35466"/>
    <cellStyle name="Output 2 11 6 3 2 5" xfId="26811"/>
    <cellStyle name="Output 2 11 6 3 3" xfId="11009"/>
    <cellStyle name="Output 2 11 6 3 3 2" xfId="40024"/>
    <cellStyle name="Output 2 11 6 3 4" xfId="31426"/>
    <cellStyle name="Output 2 11 6 3 5" xfId="22817"/>
    <cellStyle name="Output 2 11 6 4" xfId="6446"/>
    <cellStyle name="Output 2 11 6 4 2" xfId="14639"/>
    <cellStyle name="Output 2 11 6 4 2 2" xfId="43421"/>
    <cellStyle name="Output 2 11 6 4 3" xfId="18845"/>
    <cellStyle name="Output 2 11 6 4 3 2" xfId="47626"/>
    <cellStyle name="Output 2 11 6 4 4" xfId="35464"/>
    <cellStyle name="Output 2 11 6 4 5" xfId="26809"/>
    <cellStyle name="Output 2 11 6 5" xfId="11011"/>
    <cellStyle name="Output 2 11 6 5 2" xfId="40026"/>
    <cellStyle name="Output 2 11 6 6" xfId="31424"/>
    <cellStyle name="Output 2 11 6 7" xfId="22815"/>
    <cellStyle name="Output 2 11 7" xfId="2399"/>
    <cellStyle name="Output 2 11 7 2" xfId="6449"/>
    <cellStyle name="Output 2 11 7 2 2" xfId="14642"/>
    <cellStyle name="Output 2 11 7 2 2 2" xfId="43424"/>
    <cellStyle name="Output 2 11 7 2 3" xfId="18848"/>
    <cellStyle name="Output 2 11 7 2 3 2" xfId="47629"/>
    <cellStyle name="Output 2 11 7 2 4" xfId="35467"/>
    <cellStyle name="Output 2 11 7 2 5" xfId="26812"/>
    <cellStyle name="Output 2 11 7 3" xfId="11008"/>
    <cellStyle name="Output 2 11 7 3 2" xfId="40023"/>
    <cellStyle name="Output 2 11 7 4" xfId="31427"/>
    <cellStyle name="Output 2 11 7 5" xfId="22818"/>
    <cellStyle name="Output 2 11 8" xfId="2400"/>
    <cellStyle name="Output 2 11 8 2" xfId="6450"/>
    <cellStyle name="Output 2 11 8 2 2" xfId="14643"/>
    <cellStyle name="Output 2 11 8 2 2 2" xfId="43425"/>
    <cellStyle name="Output 2 11 8 2 3" xfId="18849"/>
    <cellStyle name="Output 2 11 8 2 3 2" xfId="47630"/>
    <cellStyle name="Output 2 11 8 2 4" xfId="35468"/>
    <cellStyle name="Output 2 11 8 2 5" xfId="26813"/>
    <cellStyle name="Output 2 11 8 3" xfId="11007"/>
    <cellStyle name="Output 2 11 8 3 2" xfId="40022"/>
    <cellStyle name="Output 2 11 8 4" xfId="31428"/>
    <cellStyle name="Output 2 11 8 5" xfId="22819"/>
    <cellStyle name="Output 2 11 9" xfId="8871"/>
    <cellStyle name="Output 2 11 9 2" xfId="17064"/>
    <cellStyle name="Output 2 11 9 2 2" xfId="45846"/>
    <cellStyle name="Output 2 11 9 3" xfId="21270"/>
    <cellStyle name="Output 2 11 9 3 2" xfId="50051"/>
    <cellStyle name="Output 2 11 9 4" xfId="37889"/>
    <cellStyle name="Output 2 11 9 5" xfId="29234"/>
    <cellStyle name="Output 2 12" xfId="2401"/>
    <cellStyle name="Output 2 12 2" xfId="2402"/>
    <cellStyle name="Output 2 12 2 2" xfId="6452"/>
    <cellStyle name="Output 2 12 2 2 2" xfId="14645"/>
    <cellStyle name="Output 2 12 2 2 2 2" xfId="43427"/>
    <cellStyle name="Output 2 12 2 2 3" xfId="18851"/>
    <cellStyle name="Output 2 12 2 2 3 2" xfId="47632"/>
    <cellStyle name="Output 2 12 2 2 4" xfId="35470"/>
    <cellStyle name="Output 2 12 2 2 5" xfId="26815"/>
    <cellStyle name="Output 2 12 2 3" xfId="11005"/>
    <cellStyle name="Output 2 12 2 3 2" xfId="40020"/>
    <cellStyle name="Output 2 12 2 4" xfId="31430"/>
    <cellStyle name="Output 2 12 2 5" xfId="22821"/>
    <cellStyle name="Output 2 12 3" xfId="2403"/>
    <cellStyle name="Output 2 12 3 2" xfId="6453"/>
    <cellStyle name="Output 2 12 3 2 2" xfId="14646"/>
    <cellStyle name="Output 2 12 3 2 2 2" xfId="43428"/>
    <cellStyle name="Output 2 12 3 2 3" xfId="18852"/>
    <cellStyle name="Output 2 12 3 2 3 2" xfId="47633"/>
    <cellStyle name="Output 2 12 3 2 4" xfId="35471"/>
    <cellStyle name="Output 2 12 3 2 5" xfId="26816"/>
    <cellStyle name="Output 2 12 3 3" xfId="11004"/>
    <cellStyle name="Output 2 12 3 3 2" xfId="40019"/>
    <cellStyle name="Output 2 12 3 4" xfId="31431"/>
    <cellStyle name="Output 2 12 3 5" xfId="22822"/>
    <cellStyle name="Output 2 12 4" xfId="2404"/>
    <cellStyle name="Output 2 12 4 2" xfId="6454"/>
    <cellStyle name="Output 2 12 4 2 2" xfId="14647"/>
    <cellStyle name="Output 2 12 4 2 2 2" xfId="43429"/>
    <cellStyle name="Output 2 12 4 2 3" xfId="18853"/>
    <cellStyle name="Output 2 12 4 2 3 2" xfId="47634"/>
    <cellStyle name="Output 2 12 4 2 4" xfId="35472"/>
    <cellStyle name="Output 2 12 4 2 5" xfId="26817"/>
    <cellStyle name="Output 2 12 4 3" xfId="11003"/>
    <cellStyle name="Output 2 12 4 3 2" xfId="40018"/>
    <cellStyle name="Output 2 12 4 4" xfId="31432"/>
    <cellStyle name="Output 2 12 4 5" xfId="22823"/>
    <cellStyle name="Output 2 12 5" xfId="6451"/>
    <cellStyle name="Output 2 12 5 2" xfId="14644"/>
    <cellStyle name="Output 2 12 5 2 2" xfId="43426"/>
    <cellStyle name="Output 2 12 5 3" xfId="18850"/>
    <cellStyle name="Output 2 12 5 3 2" xfId="47631"/>
    <cellStyle name="Output 2 12 5 4" xfId="35469"/>
    <cellStyle name="Output 2 12 5 5" xfId="26814"/>
    <cellStyle name="Output 2 12 6" xfId="11006"/>
    <cellStyle name="Output 2 12 6 2" xfId="40021"/>
    <cellStyle name="Output 2 12 7" xfId="31429"/>
    <cellStyle name="Output 2 12 8" xfId="22820"/>
    <cellStyle name="Output 2 13" xfId="2405"/>
    <cellStyle name="Output 2 13 2" xfId="2406"/>
    <cellStyle name="Output 2 13 2 2" xfId="6456"/>
    <cellStyle name="Output 2 13 2 2 2" xfId="14649"/>
    <cellStyle name="Output 2 13 2 2 2 2" xfId="43431"/>
    <cellStyle name="Output 2 13 2 2 3" xfId="18855"/>
    <cellStyle name="Output 2 13 2 2 3 2" xfId="47636"/>
    <cellStyle name="Output 2 13 2 2 4" xfId="35474"/>
    <cellStyle name="Output 2 13 2 2 5" xfId="26819"/>
    <cellStyle name="Output 2 13 2 3" xfId="11001"/>
    <cellStyle name="Output 2 13 2 3 2" xfId="40016"/>
    <cellStyle name="Output 2 13 2 4" xfId="31434"/>
    <cellStyle name="Output 2 13 2 5" xfId="22825"/>
    <cellStyle name="Output 2 13 3" xfId="2407"/>
    <cellStyle name="Output 2 13 3 2" xfId="6457"/>
    <cellStyle name="Output 2 13 3 2 2" xfId="14650"/>
    <cellStyle name="Output 2 13 3 2 2 2" xfId="43432"/>
    <cellStyle name="Output 2 13 3 2 3" xfId="18856"/>
    <cellStyle name="Output 2 13 3 2 3 2" xfId="47637"/>
    <cellStyle name="Output 2 13 3 2 4" xfId="35475"/>
    <cellStyle name="Output 2 13 3 2 5" xfId="26820"/>
    <cellStyle name="Output 2 13 3 3" xfId="11000"/>
    <cellStyle name="Output 2 13 3 3 2" xfId="40015"/>
    <cellStyle name="Output 2 13 3 4" xfId="31435"/>
    <cellStyle name="Output 2 13 3 5" xfId="22826"/>
    <cellStyle name="Output 2 13 4" xfId="6455"/>
    <cellStyle name="Output 2 13 4 2" xfId="14648"/>
    <cellStyle name="Output 2 13 4 2 2" xfId="43430"/>
    <cellStyle name="Output 2 13 4 3" xfId="18854"/>
    <cellStyle name="Output 2 13 4 3 2" xfId="47635"/>
    <cellStyle name="Output 2 13 4 4" xfId="35473"/>
    <cellStyle name="Output 2 13 4 5" xfId="26818"/>
    <cellStyle name="Output 2 13 5" xfId="11002"/>
    <cellStyle name="Output 2 13 5 2" xfId="40017"/>
    <cellStyle name="Output 2 13 6" xfId="31433"/>
    <cellStyle name="Output 2 13 7" xfId="22824"/>
    <cellStyle name="Output 2 14" xfId="2408"/>
    <cellStyle name="Output 2 14 2" xfId="2409"/>
    <cellStyle name="Output 2 14 2 2" xfId="6459"/>
    <cellStyle name="Output 2 14 2 2 2" xfId="14652"/>
    <cellStyle name="Output 2 14 2 2 2 2" xfId="43434"/>
    <cellStyle name="Output 2 14 2 2 3" xfId="18858"/>
    <cellStyle name="Output 2 14 2 2 3 2" xfId="47639"/>
    <cellStyle name="Output 2 14 2 2 4" xfId="35477"/>
    <cellStyle name="Output 2 14 2 2 5" xfId="26822"/>
    <cellStyle name="Output 2 14 2 3" xfId="10998"/>
    <cellStyle name="Output 2 14 2 3 2" xfId="40013"/>
    <cellStyle name="Output 2 14 2 4" xfId="31437"/>
    <cellStyle name="Output 2 14 2 5" xfId="22828"/>
    <cellStyle name="Output 2 14 3" xfId="2410"/>
    <cellStyle name="Output 2 14 3 2" xfId="6460"/>
    <cellStyle name="Output 2 14 3 2 2" xfId="14653"/>
    <cellStyle name="Output 2 14 3 2 2 2" xfId="43435"/>
    <cellStyle name="Output 2 14 3 2 3" xfId="18859"/>
    <cellStyle name="Output 2 14 3 2 3 2" xfId="47640"/>
    <cellStyle name="Output 2 14 3 2 4" xfId="35478"/>
    <cellStyle name="Output 2 14 3 2 5" xfId="26823"/>
    <cellStyle name="Output 2 14 3 3" xfId="10997"/>
    <cellStyle name="Output 2 14 3 3 2" xfId="40012"/>
    <cellStyle name="Output 2 14 3 4" xfId="31438"/>
    <cellStyle name="Output 2 14 3 5" xfId="22829"/>
    <cellStyle name="Output 2 14 4" xfId="6458"/>
    <cellStyle name="Output 2 14 4 2" xfId="14651"/>
    <cellStyle name="Output 2 14 4 2 2" xfId="43433"/>
    <cellStyle name="Output 2 14 4 3" xfId="18857"/>
    <cellStyle name="Output 2 14 4 3 2" xfId="47638"/>
    <cellStyle name="Output 2 14 4 4" xfId="35476"/>
    <cellStyle name="Output 2 14 4 5" xfId="26821"/>
    <cellStyle name="Output 2 14 5" xfId="10999"/>
    <cellStyle name="Output 2 14 5 2" xfId="40014"/>
    <cellStyle name="Output 2 14 6" xfId="31436"/>
    <cellStyle name="Output 2 14 7" xfId="22827"/>
    <cellStyle name="Output 2 15" xfId="2411"/>
    <cellStyle name="Output 2 15 2" xfId="2412"/>
    <cellStyle name="Output 2 15 2 2" xfId="6462"/>
    <cellStyle name="Output 2 15 2 2 2" xfId="14655"/>
    <cellStyle name="Output 2 15 2 2 2 2" xfId="43437"/>
    <cellStyle name="Output 2 15 2 2 3" xfId="18861"/>
    <cellStyle name="Output 2 15 2 2 3 2" xfId="47642"/>
    <cellStyle name="Output 2 15 2 2 4" xfId="35480"/>
    <cellStyle name="Output 2 15 2 2 5" xfId="26825"/>
    <cellStyle name="Output 2 15 2 3" xfId="10995"/>
    <cellStyle name="Output 2 15 2 3 2" xfId="40010"/>
    <cellStyle name="Output 2 15 2 4" xfId="31440"/>
    <cellStyle name="Output 2 15 2 5" xfId="22831"/>
    <cellStyle name="Output 2 15 3" xfId="2413"/>
    <cellStyle name="Output 2 15 3 2" xfId="6463"/>
    <cellStyle name="Output 2 15 3 2 2" xfId="14656"/>
    <cellStyle name="Output 2 15 3 2 2 2" xfId="43438"/>
    <cellStyle name="Output 2 15 3 2 3" xfId="18862"/>
    <cellStyle name="Output 2 15 3 2 3 2" xfId="47643"/>
    <cellStyle name="Output 2 15 3 2 4" xfId="35481"/>
    <cellStyle name="Output 2 15 3 2 5" xfId="26826"/>
    <cellStyle name="Output 2 15 3 3" xfId="10994"/>
    <cellStyle name="Output 2 15 3 3 2" xfId="40009"/>
    <cellStyle name="Output 2 15 3 4" xfId="31441"/>
    <cellStyle name="Output 2 15 3 5" xfId="22832"/>
    <cellStyle name="Output 2 15 4" xfId="6461"/>
    <cellStyle name="Output 2 15 4 2" xfId="14654"/>
    <cellStyle name="Output 2 15 4 2 2" xfId="43436"/>
    <cellStyle name="Output 2 15 4 3" xfId="18860"/>
    <cellStyle name="Output 2 15 4 3 2" xfId="47641"/>
    <cellStyle name="Output 2 15 4 4" xfId="35479"/>
    <cellStyle name="Output 2 15 4 5" xfId="26824"/>
    <cellStyle name="Output 2 15 5" xfId="10996"/>
    <cellStyle name="Output 2 15 5 2" xfId="40011"/>
    <cellStyle name="Output 2 15 6" xfId="31439"/>
    <cellStyle name="Output 2 15 7" xfId="22830"/>
    <cellStyle name="Output 2 16" xfId="2414"/>
    <cellStyle name="Output 2 16 2" xfId="2415"/>
    <cellStyle name="Output 2 16 2 2" xfId="6465"/>
    <cellStyle name="Output 2 16 2 2 2" xfId="14658"/>
    <cellStyle name="Output 2 16 2 2 2 2" xfId="43440"/>
    <cellStyle name="Output 2 16 2 2 3" xfId="18864"/>
    <cellStyle name="Output 2 16 2 2 3 2" xfId="47645"/>
    <cellStyle name="Output 2 16 2 2 4" xfId="35483"/>
    <cellStyle name="Output 2 16 2 2 5" xfId="26828"/>
    <cellStyle name="Output 2 16 2 3" xfId="10992"/>
    <cellStyle name="Output 2 16 2 3 2" xfId="40007"/>
    <cellStyle name="Output 2 16 2 4" xfId="31443"/>
    <cellStyle name="Output 2 16 2 5" xfId="22834"/>
    <cellStyle name="Output 2 16 3" xfId="2416"/>
    <cellStyle name="Output 2 16 3 2" xfId="6466"/>
    <cellStyle name="Output 2 16 3 2 2" xfId="14659"/>
    <cellStyle name="Output 2 16 3 2 2 2" xfId="43441"/>
    <cellStyle name="Output 2 16 3 2 3" xfId="18865"/>
    <cellStyle name="Output 2 16 3 2 3 2" xfId="47646"/>
    <cellStyle name="Output 2 16 3 2 4" xfId="35484"/>
    <cellStyle name="Output 2 16 3 2 5" xfId="26829"/>
    <cellStyle name="Output 2 16 3 3" xfId="10991"/>
    <cellStyle name="Output 2 16 3 3 2" xfId="40006"/>
    <cellStyle name="Output 2 16 3 4" xfId="31444"/>
    <cellStyle name="Output 2 16 3 5" xfId="22835"/>
    <cellStyle name="Output 2 16 4" xfId="6464"/>
    <cellStyle name="Output 2 16 4 2" xfId="14657"/>
    <cellStyle name="Output 2 16 4 2 2" xfId="43439"/>
    <cellStyle name="Output 2 16 4 3" xfId="18863"/>
    <cellStyle name="Output 2 16 4 3 2" xfId="47644"/>
    <cellStyle name="Output 2 16 4 4" xfId="35482"/>
    <cellStyle name="Output 2 16 4 5" xfId="26827"/>
    <cellStyle name="Output 2 16 5" xfId="10993"/>
    <cellStyle name="Output 2 16 5 2" xfId="40008"/>
    <cellStyle name="Output 2 16 6" xfId="31442"/>
    <cellStyle name="Output 2 16 7" xfId="22833"/>
    <cellStyle name="Output 2 17" xfId="2417"/>
    <cellStyle name="Output 2 17 2" xfId="6467"/>
    <cellStyle name="Output 2 17 2 2" xfId="14660"/>
    <cellStyle name="Output 2 17 2 2 2" xfId="43442"/>
    <cellStyle name="Output 2 17 2 3" xfId="18866"/>
    <cellStyle name="Output 2 17 2 3 2" xfId="47647"/>
    <cellStyle name="Output 2 17 2 4" xfId="35485"/>
    <cellStyle name="Output 2 17 2 5" xfId="26830"/>
    <cellStyle name="Output 2 17 3" xfId="10990"/>
    <cellStyle name="Output 2 17 3 2" xfId="40005"/>
    <cellStyle name="Output 2 17 4" xfId="31445"/>
    <cellStyle name="Output 2 17 5" xfId="22836"/>
    <cellStyle name="Output 2 18" xfId="2418"/>
    <cellStyle name="Output 2 18 2" xfId="6468"/>
    <cellStyle name="Output 2 18 2 2" xfId="14661"/>
    <cellStyle name="Output 2 18 2 2 2" xfId="43443"/>
    <cellStyle name="Output 2 18 2 3" xfId="18867"/>
    <cellStyle name="Output 2 18 2 3 2" xfId="47648"/>
    <cellStyle name="Output 2 18 2 4" xfId="35486"/>
    <cellStyle name="Output 2 18 2 5" xfId="26831"/>
    <cellStyle name="Output 2 18 3" xfId="10989"/>
    <cellStyle name="Output 2 18 3 2" xfId="40004"/>
    <cellStyle name="Output 2 18 4" xfId="31446"/>
    <cellStyle name="Output 2 18 5" xfId="22837"/>
    <cellStyle name="Output 2 19" xfId="8746"/>
    <cellStyle name="Output 2 19 2" xfId="16939"/>
    <cellStyle name="Output 2 19 2 2" xfId="45721"/>
    <cellStyle name="Output 2 19 3" xfId="21145"/>
    <cellStyle name="Output 2 19 3 2" xfId="49926"/>
    <cellStyle name="Output 2 19 4" xfId="37764"/>
    <cellStyle name="Output 2 19 5" xfId="29109"/>
    <cellStyle name="Output 2 2" xfId="236"/>
    <cellStyle name="Output 2 2 10" xfId="2420"/>
    <cellStyle name="Output 2 2 10 2" xfId="2421"/>
    <cellStyle name="Output 2 2 10 2 2" xfId="6471"/>
    <cellStyle name="Output 2 2 10 2 2 2" xfId="14664"/>
    <cellStyle name="Output 2 2 10 2 2 2 2" xfId="43446"/>
    <cellStyle name="Output 2 2 10 2 2 3" xfId="18870"/>
    <cellStyle name="Output 2 2 10 2 2 3 2" xfId="47651"/>
    <cellStyle name="Output 2 2 10 2 2 4" xfId="35489"/>
    <cellStyle name="Output 2 2 10 2 2 5" xfId="26834"/>
    <cellStyle name="Output 2 2 10 2 3" xfId="10986"/>
    <cellStyle name="Output 2 2 10 2 3 2" xfId="40001"/>
    <cellStyle name="Output 2 2 10 2 4" xfId="31449"/>
    <cellStyle name="Output 2 2 10 2 5" xfId="22840"/>
    <cellStyle name="Output 2 2 10 3" xfId="2422"/>
    <cellStyle name="Output 2 2 10 3 2" xfId="6472"/>
    <cellStyle name="Output 2 2 10 3 2 2" xfId="14665"/>
    <cellStyle name="Output 2 2 10 3 2 2 2" xfId="43447"/>
    <cellStyle name="Output 2 2 10 3 2 3" xfId="18871"/>
    <cellStyle name="Output 2 2 10 3 2 3 2" xfId="47652"/>
    <cellStyle name="Output 2 2 10 3 2 4" xfId="35490"/>
    <cellStyle name="Output 2 2 10 3 2 5" xfId="26835"/>
    <cellStyle name="Output 2 2 10 3 3" xfId="10985"/>
    <cellStyle name="Output 2 2 10 3 3 2" xfId="40000"/>
    <cellStyle name="Output 2 2 10 3 4" xfId="31450"/>
    <cellStyle name="Output 2 2 10 3 5" xfId="22841"/>
    <cellStyle name="Output 2 2 10 4" xfId="6470"/>
    <cellStyle name="Output 2 2 10 4 2" xfId="14663"/>
    <cellStyle name="Output 2 2 10 4 2 2" xfId="43445"/>
    <cellStyle name="Output 2 2 10 4 3" xfId="18869"/>
    <cellStyle name="Output 2 2 10 4 3 2" xfId="47650"/>
    <cellStyle name="Output 2 2 10 4 4" xfId="35488"/>
    <cellStyle name="Output 2 2 10 4 5" xfId="26833"/>
    <cellStyle name="Output 2 2 10 5" xfId="10987"/>
    <cellStyle name="Output 2 2 10 5 2" xfId="40002"/>
    <cellStyle name="Output 2 2 10 6" xfId="31448"/>
    <cellStyle name="Output 2 2 10 7" xfId="22839"/>
    <cellStyle name="Output 2 2 11" xfId="2423"/>
    <cellStyle name="Output 2 2 11 2" xfId="6473"/>
    <cellStyle name="Output 2 2 11 2 2" xfId="14666"/>
    <cellStyle name="Output 2 2 11 2 2 2" xfId="43448"/>
    <cellStyle name="Output 2 2 11 2 3" xfId="18872"/>
    <cellStyle name="Output 2 2 11 2 3 2" xfId="47653"/>
    <cellStyle name="Output 2 2 11 2 4" xfId="35491"/>
    <cellStyle name="Output 2 2 11 2 5" xfId="26836"/>
    <cellStyle name="Output 2 2 11 3" xfId="10984"/>
    <cellStyle name="Output 2 2 11 3 2" xfId="39999"/>
    <cellStyle name="Output 2 2 11 4" xfId="31451"/>
    <cellStyle name="Output 2 2 11 5" xfId="22842"/>
    <cellStyle name="Output 2 2 12" xfId="2424"/>
    <cellStyle name="Output 2 2 12 2" xfId="6474"/>
    <cellStyle name="Output 2 2 12 2 2" xfId="14667"/>
    <cellStyle name="Output 2 2 12 2 2 2" xfId="43449"/>
    <cellStyle name="Output 2 2 12 2 3" xfId="18873"/>
    <cellStyle name="Output 2 2 12 2 3 2" xfId="47654"/>
    <cellStyle name="Output 2 2 12 2 4" xfId="35492"/>
    <cellStyle name="Output 2 2 12 2 5" xfId="26837"/>
    <cellStyle name="Output 2 2 12 3" xfId="10983"/>
    <cellStyle name="Output 2 2 12 3 2" xfId="39998"/>
    <cellStyle name="Output 2 2 12 4" xfId="31452"/>
    <cellStyle name="Output 2 2 12 5" xfId="22843"/>
    <cellStyle name="Output 2 2 13" xfId="8748"/>
    <cellStyle name="Output 2 2 13 2" xfId="16941"/>
    <cellStyle name="Output 2 2 13 2 2" xfId="45723"/>
    <cellStyle name="Output 2 2 13 3" xfId="21147"/>
    <cellStyle name="Output 2 2 13 3 2" xfId="49928"/>
    <cellStyle name="Output 2 2 13 4" xfId="37766"/>
    <cellStyle name="Output 2 2 13 5" xfId="29111"/>
    <cellStyle name="Output 2 2 14" xfId="6469"/>
    <cellStyle name="Output 2 2 14 2" xfId="14662"/>
    <cellStyle name="Output 2 2 14 2 2" xfId="43444"/>
    <cellStyle name="Output 2 2 14 3" xfId="18868"/>
    <cellStyle name="Output 2 2 14 3 2" xfId="47649"/>
    <cellStyle name="Output 2 2 14 4" xfId="35487"/>
    <cellStyle name="Output 2 2 14 5" xfId="26832"/>
    <cellStyle name="Output 2 2 15" xfId="2419"/>
    <cellStyle name="Output 2 2 15 2" xfId="31447"/>
    <cellStyle name="Output 2 2 16" xfId="10988"/>
    <cellStyle name="Output 2 2 16 2" xfId="40003"/>
    <cellStyle name="Output 2 2 17" xfId="29317"/>
    <cellStyle name="Output 2 2 18" xfId="22838"/>
    <cellStyle name="Output 2 2 2" xfId="286"/>
    <cellStyle name="Output 2 2 2 10" xfId="2426"/>
    <cellStyle name="Output 2 2 2 10 2" xfId="6476"/>
    <cellStyle name="Output 2 2 2 10 2 2" xfId="14669"/>
    <cellStyle name="Output 2 2 2 10 2 2 2" xfId="43451"/>
    <cellStyle name="Output 2 2 2 10 2 3" xfId="18875"/>
    <cellStyle name="Output 2 2 2 10 2 3 2" xfId="47656"/>
    <cellStyle name="Output 2 2 2 10 2 4" xfId="35494"/>
    <cellStyle name="Output 2 2 2 10 2 5" xfId="26839"/>
    <cellStyle name="Output 2 2 2 10 3" xfId="10981"/>
    <cellStyle name="Output 2 2 2 10 3 2" xfId="39996"/>
    <cellStyle name="Output 2 2 2 10 4" xfId="31454"/>
    <cellStyle name="Output 2 2 2 10 5" xfId="22845"/>
    <cellStyle name="Output 2 2 2 11" xfId="8794"/>
    <cellStyle name="Output 2 2 2 11 2" xfId="16987"/>
    <cellStyle name="Output 2 2 2 11 2 2" xfId="45769"/>
    <cellStyle name="Output 2 2 2 11 3" xfId="21193"/>
    <cellStyle name="Output 2 2 2 11 3 2" xfId="49974"/>
    <cellStyle name="Output 2 2 2 11 4" xfId="37812"/>
    <cellStyle name="Output 2 2 2 11 5" xfId="29157"/>
    <cellStyle name="Output 2 2 2 12" xfId="6475"/>
    <cellStyle name="Output 2 2 2 12 2" xfId="14668"/>
    <cellStyle name="Output 2 2 2 12 2 2" xfId="43450"/>
    <cellStyle name="Output 2 2 2 12 3" xfId="18874"/>
    <cellStyle name="Output 2 2 2 12 3 2" xfId="47655"/>
    <cellStyle name="Output 2 2 2 12 4" xfId="35493"/>
    <cellStyle name="Output 2 2 2 12 5" xfId="26838"/>
    <cellStyle name="Output 2 2 2 13" xfId="2425"/>
    <cellStyle name="Output 2 2 2 13 2" xfId="31453"/>
    <cellStyle name="Output 2 2 2 14" xfId="10982"/>
    <cellStyle name="Output 2 2 2 14 2" xfId="39997"/>
    <cellStyle name="Output 2 2 2 15" xfId="29363"/>
    <cellStyle name="Output 2 2 2 16" xfId="22844"/>
    <cellStyle name="Output 2 2 2 2" xfId="375"/>
    <cellStyle name="Output 2 2 2 2 10" xfId="6477"/>
    <cellStyle name="Output 2 2 2 2 10 2" xfId="14670"/>
    <cellStyle name="Output 2 2 2 2 10 2 2" xfId="43452"/>
    <cellStyle name="Output 2 2 2 2 10 3" xfId="18876"/>
    <cellStyle name="Output 2 2 2 2 10 3 2" xfId="47657"/>
    <cellStyle name="Output 2 2 2 2 10 4" xfId="35495"/>
    <cellStyle name="Output 2 2 2 2 10 5" xfId="26840"/>
    <cellStyle name="Output 2 2 2 2 11" xfId="2427"/>
    <cellStyle name="Output 2 2 2 2 11 2" xfId="31455"/>
    <cellStyle name="Output 2 2 2 2 12" xfId="10980"/>
    <cellStyle name="Output 2 2 2 2 12 2" xfId="39995"/>
    <cellStyle name="Output 2 2 2 2 13" xfId="29441"/>
    <cellStyle name="Output 2 2 2 2 14" xfId="22846"/>
    <cellStyle name="Output 2 2 2 2 2" xfId="2428"/>
    <cellStyle name="Output 2 2 2 2 2 2" xfId="2429"/>
    <cellStyle name="Output 2 2 2 2 2 2 2" xfId="6479"/>
    <cellStyle name="Output 2 2 2 2 2 2 2 2" xfId="14672"/>
    <cellStyle name="Output 2 2 2 2 2 2 2 2 2" xfId="43454"/>
    <cellStyle name="Output 2 2 2 2 2 2 2 3" xfId="18878"/>
    <cellStyle name="Output 2 2 2 2 2 2 2 3 2" xfId="47659"/>
    <cellStyle name="Output 2 2 2 2 2 2 2 4" xfId="35497"/>
    <cellStyle name="Output 2 2 2 2 2 2 2 5" xfId="26842"/>
    <cellStyle name="Output 2 2 2 2 2 2 3" xfId="10978"/>
    <cellStyle name="Output 2 2 2 2 2 2 3 2" xfId="39993"/>
    <cellStyle name="Output 2 2 2 2 2 2 4" xfId="31457"/>
    <cellStyle name="Output 2 2 2 2 2 2 5" xfId="22848"/>
    <cellStyle name="Output 2 2 2 2 2 3" xfId="2430"/>
    <cellStyle name="Output 2 2 2 2 2 3 2" xfId="6480"/>
    <cellStyle name="Output 2 2 2 2 2 3 2 2" xfId="14673"/>
    <cellStyle name="Output 2 2 2 2 2 3 2 2 2" xfId="43455"/>
    <cellStyle name="Output 2 2 2 2 2 3 2 3" xfId="18879"/>
    <cellStyle name="Output 2 2 2 2 2 3 2 3 2" xfId="47660"/>
    <cellStyle name="Output 2 2 2 2 2 3 2 4" xfId="35498"/>
    <cellStyle name="Output 2 2 2 2 2 3 2 5" xfId="26843"/>
    <cellStyle name="Output 2 2 2 2 2 3 3" xfId="10977"/>
    <cellStyle name="Output 2 2 2 2 2 3 3 2" xfId="39992"/>
    <cellStyle name="Output 2 2 2 2 2 3 4" xfId="31458"/>
    <cellStyle name="Output 2 2 2 2 2 3 5" xfId="22849"/>
    <cellStyle name="Output 2 2 2 2 2 4" xfId="2431"/>
    <cellStyle name="Output 2 2 2 2 2 4 2" xfId="6481"/>
    <cellStyle name="Output 2 2 2 2 2 4 2 2" xfId="14674"/>
    <cellStyle name="Output 2 2 2 2 2 4 2 2 2" xfId="43456"/>
    <cellStyle name="Output 2 2 2 2 2 4 2 3" xfId="18880"/>
    <cellStyle name="Output 2 2 2 2 2 4 2 3 2" xfId="47661"/>
    <cellStyle name="Output 2 2 2 2 2 4 2 4" xfId="35499"/>
    <cellStyle name="Output 2 2 2 2 2 4 2 5" xfId="26844"/>
    <cellStyle name="Output 2 2 2 2 2 4 3" xfId="10976"/>
    <cellStyle name="Output 2 2 2 2 2 4 3 2" xfId="39991"/>
    <cellStyle name="Output 2 2 2 2 2 4 4" xfId="31459"/>
    <cellStyle name="Output 2 2 2 2 2 4 5" xfId="22850"/>
    <cellStyle name="Output 2 2 2 2 2 5" xfId="6478"/>
    <cellStyle name="Output 2 2 2 2 2 5 2" xfId="14671"/>
    <cellStyle name="Output 2 2 2 2 2 5 2 2" xfId="43453"/>
    <cellStyle name="Output 2 2 2 2 2 5 3" xfId="18877"/>
    <cellStyle name="Output 2 2 2 2 2 5 3 2" xfId="47658"/>
    <cellStyle name="Output 2 2 2 2 2 5 4" xfId="35496"/>
    <cellStyle name="Output 2 2 2 2 2 5 5" xfId="26841"/>
    <cellStyle name="Output 2 2 2 2 2 6" xfId="10979"/>
    <cellStyle name="Output 2 2 2 2 2 6 2" xfId="39994"/>
    <cellStyle name="Output 2 2 2 2 2 7" xfId="31456"/>
    <cellStyle name="Output 2 2 2 2 2 8" xfId="22847"/>
    <cellStyle name="Output 2 2 2 2 3" xfId="2432"/>
    <cellStyle name="Output 2 2 2 2 3 2" xfId="2433"/>
    <cellStyle name="Output 2 2 2 2 3 2 2" xfId="6483"/>
    <cellStyle name="Output 2 2 2 2 3 2 2 2" xfId="14676"/>
    <cellStyle name="Output 2 2 2 2 3 2 2 2 2" xfId="43458"/>
    <cellStyle name="Output 2 2 2 2 3 2 2 3" xfId="18882"/>
    <cellStyle name="Output 2 2 2 2 3 2 2 3 2" xfId="47663"/>
    <cellStyle name="Output 2 2 2 2 3 2 2 4" xfId="35501"/>
    <cellStyle name="Output 2 2 2 2 3 2 2 5" xfId="26846"/>
    <cellStyle name="Output 2 2 2 2 3 2 3" xfId="10974"/>
    <cellStyle name="Output 2 2 2 2 3 2 3 2" xfId="39989"/>
    <cellStyle name="Output 2 2 2 2 3 2 4" xfId="31461"/>
    <cellStyle name="Output 2 2 2 2 3 2 5" xfId="22852"/>
    <cellStyle name="Output 2 2 2 2 3 3" xfId="2434"/>
    <cellStyle name="Output 2 2 2 2 3 3 2" xfId="6484"/>
    <cellStyle name="Output 2 2 2 2 3 3 2 2" xfId="14677"/>
    <cellStyle name="Output 2 2 2 2 3 3 2 2 2" xfId="43459"/>
    <cellStyle name="Output 2 2 2 2 3 3 2 3" xfId="18883"/>
    <cellStyle name="Output 2 2 2 2 3 3 2 3 2" xfId="47664"/>
    <cellStyle name="Output 2 2 2 2 3 3 2 4" xfId="35502"/>
    <cellStyle name="Output 2 2 2 2 3 3 2 5" xfId="26847"/>
    <cellStyle name="Output 2 2 2 2 3 3 3" xfId="10973"/>
    <cellStyle name="Output 2 2 2 2 3 3 3 2" xfId="39988"/>
    <cellStyle name="Output 2 2 2 2 3 3 4" xfId="31462"/>
    <cellStyle name="Output 2 2 2 2 3 3 5" xfId="22853"/>
    <cellStyle name="Output 2 2 2 2 3 4" xfId="6482"/>
    <cellStyle name="Output 2 2 2 2 3 4 2" xfId="14675"/>
    <cellStyle name="Output 2 2 2 2 3 4 2 2" xfId="43457"/>
    <cellStyle name="Output 2 2 2 2 3 4 3" xfId="18881"/>
    <cellStyle name="Output 2 2 2 2 3 4 3 2" xfId="47662"/>
    <cellStyle name="Output 2 2 2 2 3 4 4" xfId="35500"/>
    <cellStyle name="Output 2 2 2 2 3 4 5" xfId="26845"/>
    <cellStyle name="Output 2 2 2 2 3 5" xfId="10975"/>
    <cellStyle name="Output 2 2 2 2 3 5 2" xfId="39990"/>
    <cellStyle name="Output 2 2 2 2 3 6" xfId="31460"/>
    <cellStyle name="Output 2 2 2 2 3 7" xfId="22851"/>
    <cellStyle name="Output 2 2 2 2 4" xfId="2435"/>
    <cellStyle name="Output 2 2 2 2 4 2" xfId="2436"/>
    <cellStyle name="Output 2 2 2 2 4 2 2" xfId="6486"/>
    <cellStyle name="Output 2 2 2 2 4 2 2 2" xfId="14679"/>
    <cellStyle name="Output 2 2 2 2 4 2 2 2 2" xfId="43461"/>
    <cellStyle name="Output 2 2 2 2 4 2 2 3" xfId="18885"/>
    <cellStyle name="Output 2 2 2 2 4 2 2 3 2" xfId="47666"/>
    <cellStyle name="Output 2 2 2 2 4 2 2 4" xfId="35504"/>
    <cellStyle name="Output 2 2 2 2 4 2 2 5" xfId="26849"/>
    <cellStyle name="Output 2 2 2 2 4 2 3" xfId="10971"/>
    <cellStyle name="Output 2 2 2 2 4 2 3 2" xfId="39986"/>
    <cellStyle name="Output 2 2 2 2 4 2 4" xfId="31464"/>
    <cellStyle name="Output 2 2 2 2 4 2 5" xfId="22855"/>
    <cellStyle name="Output 2 2 2 2 4 3" xfId="2437"/>
    <cellStyle name="Output 2 2 2 2 4 3 2" xfId="6487"/>
    <cellStyle name="Output 2 2 2 2 4 3 2 2" xfId="14680"/>
    <cellStyle name="Output 2 2 2 2 4 3 2 2 2" xfId="43462"/>
    <cellStyle name="Output 2 2 2 2 4 3 2 3" xfId="18886"/>
    <cellStyle name="Output 2 2 2 2 4 3 2 3 2" xfId="47667"/>
    <cellStyle name="Output 2 2 2 2 4 3 2 4" xfId="35505"/>
    <cellStyle name="Output 2 2 2 2 4 3 2 5" xfId="26850"/>
    <cellStyle name="Output 2 2 2 2 4 3 3" xfId="10970"/>
    <cellStyle name="Output 2 2 2 2 4 3 3 2" xfId="39985"/>
    <cellStyle name="Output 2 2 2 2 4 3 4" xfId="31465"/>
    <cellStyle name="Output 2 2 2 2 4 3 5" xfId="22856"/>
    <cellStyle name="Output 2 2 2 2 4 4" xfId="6485"/>
    <cellStyle name="Output 2 2 2 2 4 4 2" xfId="14678"/>
    <cellStyle name="Output 2 2 2 2 4 4 2 2" xfId="43460"/>
    <cellStyle name="Output 2 2 2 2 4 4 3" xfId="18884"/>
    <cellStyle name="Output 2 2 2 2 4 4 3 2" xfId="47665"/>
    <cellStyle name="Output 2 2 2 2 4 4 4" xfId="35503"/>
    <cellStyle name="Output 2 2 2 2 4 4 5" xfId="26848"/>
    <cellStyle name="Output 2 2 2 2 4 5" xfId="10972"/>
    <cellStyle name="Output 2 2 2 2 4 5 2" xfId="39987"/>
    <cellStyle name="Output 2 2 2 2 4 6" xfId="31463"/>
    <cellStyle name="Output 2 2 2 2 4 7" xfId="22854"/>
    <cellStyle name="Output 2 2 2 2 5" xfId="2438"/>
    <cellStyle name="Output 2 2 2 2 5 2" xfId="2439"/>
    <cellStyle name="Output 2 2 2 2 5 2 2" xfId="6489"/>
    <cellStyle name="Output 2 2 2 2 5 2 2 2" xfId="14682"/>
    <cellStyle name="Output 2 2 2 2 5 2 2 2 2" xfId="43464"/>
    <cellStyle name="Output 2 2 2 2 5 2 2 3" xfId="18888"/>
    <cellStyle name="Output 2 2 2 2 5 2 2 3 2" xfId="47669"/>
    <cellStyle name="Output 2 2 2 2 5 2 2 4" xfId="35507"/>
    <cellStyle name="Output 2 2 2 2 5 2 2 5" xfId="26852"/>
    <cellStyle name="Output 2 2 2 2 5 2 3" xfId="10968"/>
    <cellStyle name="Output 2 2 2 2 5 2 3 2" xfId="39983"/>
    <cellStyle name="Output 2 2 2 2 5 2 4" xfId="31467"/>
    <cellStyle name="Output 2 2 2 2 5 2 5" xfId="22858"/>
    <cellStyle name="Output 2 2 2 2 5 3" xfId="2440"/>
    <cellStyle name="Output 2 2 2 2 5 3 2" xfId="6490"/>
    <cellStyle name="Output 2 2 2 2 5 3 2 2" xfId="14683"/>
    <cellStyle name="Output 2 2 2 2 5 3 2 2 2" xfId="43465"/>
    <cellStyle name="Output 2 2 2 2 5 3 2 3" xfId="18889"/>
    <cellStyle name="Output 2 2 2 2 5 3 2 3 2" xfId="47670"/>
    <cellStyle name="Output 2 2 2 2 5 3 2 4" xfId="35508"/>
    <cellStyle name="Output 2 2 2 2 5 3 2 5" xfId="26853"/>
    <cellStyle name="Output 2 2 2 2 5 3 3" xfId="10967"/>
    <cellStyle name="Output 2 2 2 2 5 3 3 2" xfId="39982"/>
    <cellStyle name="Output 2 2 2 2 5 3 4" xfId="31468"/>
    <cellStyle name="Output 2 2 2 2 5 3 5" xfId="22859"/>
    <cellStyle name="Output 2 2 2 2 5 4" xfId="6488"/>
    <cellStyle name="Output 2 2 2 2 5 4 2" xfId="14681"/>
    <cellStyle name="Output 2 2 2 2 5 4 2 2" xfId="43463"/>
    <cellStyle name="Output 2 2 2 2 5 4 3" xfId="18887"/>
    <cellStyle name="Output 2 2 2 2 5 4 3 2" xfId="47668"/>
    <cellStyle name="Output 2 2 2 2 5 4 4" xfId="35506"/>
    <cellStyle name="Output 2 2 2 2 5 4 5" xfId="26851"/>
    <cellStyle name="Output 2 2 2 2 5 5" xfId="10969"/>
    <cellStyle name="Output 2 2 2 2 5 5 2" xfId="39984"/>
    <cellStyle name="Output 2 2 2 2 5 6" xfId="31466"/>
    <cellStyle name="Output 2 2 2 2 5 7" xfId="22857"/>
    <cellStyle name="Output 2 2 2 2 6" xfId="2441"/>
    <cellStyle name="Output 2 2 2 2 6 2" xfId="2442"/>
    <cellStyle name="Output 2 2 2 2 6 2 2" xfId="6492"/>
    <cellStyle name="Output 2 2 2 2 6 2 2 2" xfId="14685"/>
    <cellStyle name="Output 2 2 2 2 6 2 2 2 2" xfId="43467"/>
    <cellStyle name="Output 2 2 2 2 6 2 2 3" xfId="18891"/>
    <cellStyle name="Output 2 2 2 2 6 2 2 3 2" xfId="47672"/>
    <cellStyle name="Output 2 2 2 2 6 2 2 4" xfId="35510"/>
    <cellStyle name="Output 2 2 2 2 6 2 2 5" xfId="26855"/>
    <cellStyle name="Output 2 2 2 2 6 2 3" xfId="10965"/>
    <cellStyle name="Output 2 2 2 2 6 2 3 2" xfId="39980"/>
    <cellStyle name="Output 2 2 2 2 6 2 4" xfId="31470"/>
    <cellStyle name="Output 2 2 2 2 6 2 5" xfId="22861"/>
    <cellStyle name="Output 2 2 2 2 6 3" xfId="2443"/>
    <cellStyle name="Output 2 2 2 2 6 3 2" xfId="6493"/>
    <cellStyle name="Output 2 2 2 2 6 3 2 2" xfId="14686"/>
    <cellStyle name="Output 2 2 2 2 6 3 2 2 2" xfId="43468"/>
    <cellStyle name="Output 2 2 2 2 6 3 2 3" xfId="18892"/>
    <cellStyle name="Output 2 2 2 2 6 3 2 3 2" xfId="47673"/>
    <cellStyle name="Output 2 2 2 2 6 3 2 4" xfId="35511"/>
    <cellStyle name="Output 2 2 2 2 6 3 2 5" xfId="26856"/>
    <cellStyle name="Output 2 2 2 2 6 3 3" xfId="10964"/>
    <cellStyle name="Output 2 2 2 2 6 3 3 2" xfId="39979"/>
    <cellStyle name="Output 2 2 2 2 6 3 4" xfId="31471"/>
    <cellStyle name="Output 2 2 2 2 6 3 5" xfId="22862"/>
    <cellStyle name="Output 2 2 2 2 6 4" xfId="6491"/>
    <cellStyle name="Output 2 2 2 2 6 4 2" xfId="14684"/>
    <cellStyle name="Output 2 2 2 2 6 4 2 2" xfId="43466"/>
    <cellStyle name="Output 2 2 2 2 6 4 3" xfId="18890"/>
    <cellStyle name="Output 2 2 2 2 6 4 3 2" xfId="47671"/>
    <cellStyle name="Output 2 2 2 2 6 4 4" xfId="35509"/>
    <cellStyle name="Output 2 2 2 2 6 4 5" xfId="26854"/>
    <cellStyle name="Output 2 2 2 2 6 5" xfId="10966"/>
    <cellStyle name="Output 2 2 2 2 6 5 2" xfId="39981"/>
    <cellStyle name="Output 2 2 2 2 6 6" xfId="31469"/>
    <cellStyle name="Output 2 2 2 2 6 7" xfId="22860"/>
    <cellStyle name="Output 2 2 2 2 7" xfId="2444"/>
    <cellStyle name="Output 2 2 2 2 7 2" xfId="6494"/>
    <cellStyle name="Output 2 2 2 2 7 2 2" xfId="14687"/>
    <cellStyle name="Output 2 2 2 2 7 2 2 2" xfId="43469"/>
    <cellStyle name="Output 2 2 2 2 7 2 3" xfId="18893"/>
    <cellStyle name="Output 2 2 2 2 7 2 3 2" xfId="47674"/>
    <cellStyle name="Output 2 2 2 2 7 2 4" xfId="35512"/>
    <cellStyle name="Output 2 2 2 2 7 2 5" xfId="26857"/>
    <cellStyle name="Output 2 2 2 2 7 3" xfId="10963"/>
    <cellStyle name="Output 2 2 2 2 7 3 2" xfId="39978"/>
    <cellStyle name="Output 2 2 2 2 7 4" xfId="31472"/>
    <cellStyle name="Output 2 2 2 2 7 5" xfId="22863"/>
    <cellStyle name="Output 2 2 2 2 8" xfId="2445"/>
    <cellStyle name="Output 2 2 2 2 8 2" xfId="6495"/>
    <cellStyle name="Output 2 2 2 2 8 2 2" xfId="14688"/>
    <cellStyle name="Output 2 2 2 2 8 2 2 2" xfId="43470"/>
    <cellStyle name="Output 2 2 2 2 8 2 3" xfId="18894"/>
    <cellStyle name="Output 2 2 2 2 8 2 3 2" xfId="47675"/>
    <cellStyle name="Output 2 2 2 2 8 2 4" xfId="35513"/>
    <cellStyle name="Output 2 2 2 2 8 2 5" xfId="26858"/>
    <cellStyle name="Output 2 2 2 2 8 3" xfId="10962"/>
    <cellStyle name="Output 2 2 2 2 8 3 2" xfId="39977"/>
    <cellStyle name="Output 2 2 2 2 8 4" xfId="31473"/>
    <cellStyle name="Output 2 2 2 2 8 5" xfId="22864"/>
    <cellStyle name="Output 2 2 2 2 9" xfId="8872"/>
    <cellStyle name="Output 2 2 2 2 9 2" xfId="17065"/>
    <cellStyle name="Output 2 2 2 2 9 2 2" xfId="45847"/>
    <cellStyle name="Output 2 2 2 2 9 3" xfId="21271"/>
    <cellStyle name="Output 2 2 2 2 9 3 2" xfId="50052"/>
    <cellStyle name="Output 2 2 2 2 9 4" xfId="37890"/>
    <cellStyle name="Output 2 2 2 2 9 5" xfId="29235"/>
    <cellStyle name="Output 2 2 2 3" xfId="376"/>
    <cellStyle name="Output 2 2 2 3 10" xfId="6496"/>
    <cellStyle name="Output 2 2 2 3 10 2" xfId="14689"/>
    <cellStyle name="Output 2 2 2 3 10 2 2" xfId="43471"/>
    <cellStyle name="Output 2 2 2 3 10 3" xfId="18895"/>
    <cellStyle name="Output 2 2 2 3 10 3 2" xfId="47676"/>
    <cellStyle name="Output 2 2 2 3 10 4" xfId="35514"/>
    <cellStyle name="Output 2 2 2 3 10 5" xfId="26859"/>
    <cellStyle name="Output 2 2 2 3 11" xfId="2446"/>
    <cellStyle name="Output 2 2 2 3 11 2" xfId="31474"/>
    <cellStyle name="Output 2 2 2 3 12" xfId="10961"/>
    <cellStyle name="Output 2 2 2 3 12 2" xfId="39976"/>
    <cellStyle name="Output 2 2 2 3 13" xfId="29442"/>
    <cellStyle name="Output 2 2 2 3 14" xfId="22865"/>
    <cellStyle name="Output 2 2 2 3 2" xfId="2447"/>
    <cellStyle name="Output 2 2 2 3 2 2" xfId="2448"/>
    <cellStyle name="Output 2 2 2 3 2 2 2" xfId="6498"/>
    <cellStyle name="Output 2 2 2 3 2 2 2 2" xfId="14691"/>
    <cellStyle name="Output 2 2 2 3 2 2 2 2 2" xfId="43473"/>
    <cellStyle name="Output 2 2 2 3 2 2 2 3" xfId="18897"/>
    <cellStyle name="Output 2 2 2 3 2 2 2 3 2" xfId="47678"/>
    <cellStyle name="Output 2 2 2 3 2 2 2 4" xfId="35516"/>
    <cellStyle name="Output 2 2 2 3 2 2 2 5" xfId="26861"/>
    <cellStyle name="Output 2 2 2 3 2 2 3" xfId="10959"/>
    <cellStyle name="Output 2 2 2 3 2 2 3 2" xfId="39974"/>
    <cellStyle name="Output 2 2 2 3 2 2 4" xfId="31476"/>
    <cellStyle name="Output 2 2 2 3 2 2 5" xfId="22867"/>
    <cellStyle name="Output 2 2 2 3 2 3" xfId="2449"/>
    <cellStyle name="Output 2 2 2 3 2 3 2" xfId="6499"/>
    <cellStyle name="Output 2 2 2 3 2 3 2 2" xfId="14692"/>
    <cellStyle name="Output 2 2 2 3 2 3 2 2 2" xfId="43474"/>
    <cellStyle name="Output 2 2 2 3 2 3 2 3" xfId="18898"/>
    <cellStyle name="Output 2 2 2 3 2 3 2 3 2" xfId="47679"/>
    <cellStyle name="Output 2 2 2 3 2 3 2 4" xfId="35517"/>
    <cellStyle name="Output 2 2 2 3 2 3 2 5" xfId="26862"/>
    <cellStyle name="Output 2 2 2 3 2 3 3" xfId="10958"/>
    <cellStyle name="Output 2 2 2 3 2 3 3 2" xfId="39973"/>
    <cellStyle name="Output 2 2 2 3 2 3 4" xfId="31477"/>
    <cellStyle name="Output 2 2 2 3 2 3 5" xfId="22868"/>
    <cellStyle name="Output 2 2 2 3 2 4" xfId="2450"/>
    <cellStyle name="Output 2 2 2 3 2 4 2" xfId="6500"/>
    <cellStyle name="Output 2 2 2 3 2 4 2 2" xfId="14693"/>
    <cellStyle name="Output 2 2 2 3 2 4 2 2 2" xfId="43475"/>
    <cellStyle name="Output 2 2 2 3 2 4 2 3" xfId="18899"/>
    <cellStyle name="Output 2 2 2 3 2 4 2 3 2" xfId="47680"/>
    <cellStyle name="Output 2 2 2 3 2 4 2 4" xfId="35518"/>
    <cellStyle name="Output 2 2 2 3 2 4 2 5" xfId="26863"/>
    <cellStyle name="Output 2 2 2 3 2 4 3" xfId="10957"/>
    <cellStyle name="Output 2 2 2 3 2 4 3 2" xfId="39972"/>
    <cellStyle name="Output 2 2 2 3 2 4 4" xfId="31478"/>
    <cellStyle name="Output 2 2 2 3 2 4 5" xfId="22869"/>
    <cellStyle name="Output 2 2 2 3 2 5" xfId="6497"/>
    <cellStyle name="Output 2 2 2 3 2 5 2" xfId="14690"/>
    <cellStyle name="Output 2 2 2 3 2 5 2 2" xfId="43472"/>
    <cellStyle name="Output 2 2 2 3 2 5 3" xfId="18896"/>
    <cellStyle name="Output 2 2 2 3 2 5 3 2" xfId="47677"/>
    <cellStyle name="Output 2 2 2 3 2 5 4" xfId="35515"/>
    <cellStyle name="Output 2 2 2 3 2 5 5" xfId="26860"/>
    <cellStyle name="Output 2 2 2 3 2 6" xfId="10960"/>
    <cellStyle name="Output 2 2 2 3 2 6 2" xfId="39975"/>
    <cellStyle name="Output 2 2 2 3 2 7" xfId="31475"/>
    <cellStyle name="Output 2 2 2 3 2 8" xfId="22866"/>
    <cellStyle name="Output 2 2 2 3 3" xfId="2451"/>
    <cellStyle name="Output 2 2 2 3 3 2" xfId="2452"/>
    <cellStyle name="Output 2 2 2 3 3 2 2" xfId="6502"/>
    <cellStyle name="Output 2 2 2 3 3 2 2 2" xfId="14695"/>
    <cellStyle name="Output 2 2 2 3 3 2 2 2 2" xfId="43477"/>
    <cellStyle name="Output 2 2 2 3 3 2 2 3" xfId="18901"/>
    <cellStyle name="Output 2 2 2 3 3 2 2 3 2" xfId="47682"/>
    <cellStyle name="Output 2 2 2 3 3 2 2 4" xfId="35520"/>
    <cellStyle name="Output 2 2 2 3 3 2 2 5" xfId="26865"/>
    <cellStyle name="Output 2 2 2 3 3 2 3" xfId="10955"/>
    <cellStyle name="Output 2 2 2 3 3 2 3 2" xfId="39970"/>
    <cellStyle name="Output 2 2 2 3 3 2 4" xfId="31480"/>
    <cellStyle name="Output 2 2 2 3 3 2 5" xfId="22871"/>
    <cellStyle name="Output 2 2 2 3 3 3" xfId="2453"/>
    <cellStyle name="Output 2 2 2 3 3 3 2" xfId="6503"/>
    <cellStyle name="Output 2 2 2 3 3 3 2 2" xfId="14696"/>
    <cellStyle name="Output 2 2 2 3 3 3 2 2 2" xfId="43478"/>
    <cellStyle name="Output 2 2 2 3 3 3 2 3" xfId="18902"/>
    <cellStyle name="Output 2 2 2 3 3 3 2 3 2" xfId="47683"/>
    <cellStyle name="Output 2 2 2 3 3 3 2 4" xfId="35521"/>
    <cellStyle name="Output 2 2 2 3 3 3 2 5" xfId="26866"/>
    <cellStyle name="Output 2 2 2 3 3 3 3" xfId="10954"/>
    <cellStyle name="Output 2 2 2 3 3 3 3 2" xfId="39969"/>
    <cellStyle name="Output 2 2 2 3 3 3 4" xfId="31481"/>
    <cellStyle name="Output 2 2 2 3 3 3 5" xfId="22872"/>
    <cellStyle name="Output 2 2 2 3 3 4" xfId="6501"/>
    <cellStyle name="Output 2 2 2 3 3 4 2" xfId="14694"/>
    <cellStyle name="Output 2 2 2 3 3 4 2 2" xfId="43476"/>
    <cellStyle name="Output 2 2 2 3 3 4 3" xfId="18900"/>
    <cellStyle name="Output 2 2 2 3 3 4 3 2" xfId="47681"/>
    <cellStyle name="Output 2 2 2 3 3 4 4" xfId="35519"/>
    <cellStyle name="Output 2 2 2 3 3 4 5" xfId="26864"/>
    <cellStyle name="Output 2 2 2 3 3 5" xfId="10956"/>
    <cellStyle name="Output 2 2 2 3 3 5 2" xfId="39971"/>
    <cellStyle name="Output 2 2 2 3 3 6" xfId="31479"/>
    <cellStyle name="Output 2 2 2 3 3 7" xfId="22870"/>
    <cellStyle name="Output 2 2 2 3 4" xfId="2454"/>
    <cellStyle name="Output 2 2 2 3 4 2" xfId="2455"/>
    <cellStyle name="Output 2 2 2 3 4 2 2" xfId="6505"/>
    <cellStyle name="Output 2 2 2 3 4 2 2 2" xfId="14698"/>
    <cellStyle name="Output 2 2 2 3 4 2 2 2 2" xfId="43480"/>
    <cellStyle name="Output 2 2 2 3 4 2 2 3" xfId="18904"/>
    <cellStyle name="Output 2 2 2 3 4 2 2 3 2" xfId="47685"/>
    <cellStyle name="Output 2 2 2 3 4 2 2 4" xfId="35523"/>
    <cellStyle name="Output 2 2 2 3 4 2 2 5" xfId="26868"/>
    <cellStyle name="Output 2 2 2 3 4 2 3" xfId="10952"/>
    <cellStyle name="Output 2 2 2 3 4 2 3 2" xfId="39967"/>
    <cellStyle name="Output 2 2 2 3 4 2 4" xfId="31483"/>
    <cellStyle name="Output 2 2 2 3 4 2 5" xfId="22874"/>
    <cellStyle name="Output 2 2 2 3 4 3" xfId="2456"/>
    <cellStyle name="Output 2 2 2 3 4 3 2" xfId="6506"/>
    <cellStyle name="Output 2 2 2 3 4 3 2 2" xfId="14699"/>
    <cellStyle name="Output 2 2 2 3 4 3 2 2 2" xfId="43481"/>
    <cellStyle name="Output 2 2 2 3 4 3 2 3" xfId="18905"/>
    <cellStyle name="Output 2 2 2 3 4 3 2 3 2" xfId="47686"/>
    <cellStyle name="Output 2 2 2 3 4 3 2 4" xfId="35524"/>
    <cellStyle name="Output 2 2 2 3 4 3 2 5" xfId="26869"/>
    <cellStyle name="Output 2 2 2 3 4 3 3" xfId="10951"/>
    <cellStyle name="Output 2 2 2 3 4 3 3 2" xfId="39966"/>
    <cellStyle name="Output 2 2 2 3 4 3 4" xfId="31484"/>
    <cellStyle name="Output 2 2 2 3 4 3 5" xfId="22875"/>
    <cellStyle name="Output 2 2 2 3 4 4" xfId="6504"/>
    <cellStyle name="Output 2 2 2 3 4 4 2" xfId="14697"/>
    <cellStyle name="Output 2 2 2 3 4 4 2 2" xfId="43479"/>
    <cellStyle name="Output 2 2 2 3 4 4 3" xfId="18903"/>
    <cellStyle name="Output 2 2 2 3 4 4 3 2" xfId="47684"/>
    <cellStyle name="Output 2 2 2 3 4 4 4" xfId="35522"/>
    <cellStyle name="Output 2 2 2 3 4 4 5" xfId="26867"/>
    <cellStyle name="Output 2 2 2 3 4 5" xfId="10953"/>
    <cellStyle name="Output 2 2 2 3 4 5 2" xfId="39968"/>
    <cellStyle name="Output 2 2 2 3 4 6" xfId="31482"/>
    <cellStyle name="Output 2 2 2 3 4 7" xfId="22873"/>
    <cellStyle name="Output 2 2 2 3 5" xfId="2457"/>
    <cellStyle name="Output 2 2 2 3 5 2" xfId="2458"/>
    <cellStyle name="Output 2 2 2 3 5 2 2" xfId="6508"/>
    <cellStyle name="Output 2 2 2 3 5 2 2 2" xfId="14701"/>
    <cellStyle name="Output 2 2 2 3 5 2 2 2 2" xfId="43483"/>
    <cellStyle name="Output 2 2 2 3 5 2 2 3" xfId="18907"/>
    <cellStyle name="Output 2 2 2 3 5 2 2 3 2" xfId="47688"/>
    <cellStyle name="Output 2 2 2 3 5 2 2 4" xfId="35526"/>
    <cellStyle name="Output 2 2 2 3 5 2 2 5" xfId="26871"/>
    <cellStyle name="Output 2 2 2 3 5 2 3" xfId="10949"/>
    <cellStyle name="Output 2 2 2 3 5 2 3 2" xfId="39964"/>
    <cellStyle name="Output 2 2 2 3 5 2 4" xfId="31486"/>
    <cellStyle name="Output 2 2 2 3 5 2 5" xfId="22877"/>
    <cellStyle name="Output 2 2 2 3 5 3" xfId="2459"/>
    <cellStyle name="Output 2 2 2 3 5 3 2" xfId="6509"/>
    <cellStyle name="Output 2 2 2 3 5 3 2 2" xfId="14702"/>
    <cellStyle name="Output 2 2 2 3 5 3 2 2 2" xfId="43484"/>
    <cellStyle name="Output 2 2 2 3 5 3 2 3" xfId="18908"/>
    <cellStyle name="Output 2 2 2 3 5 3 2 3 2" xfId="47689"/>
    <cellStyle name="Output 2 2 2 3 5 3 2 4" xfId="35527"/>
    <cellStyle name="Output 2 2 2 3 5 3 2 5" xfId="26872"/>
    <cellStyle name="Output 2 2 2 3 5 3 3" xfId="10948"/>
    <cellStyle name="Output 2 2 2 3 5 3 3 2" xfId="39963"/>
    <cellStyle name="Output 2 2 2 3 5 3 4" xfId="31487"/>
    <cellStyle name="Output 2 2 2 3 5 3 5" xfId="22878"/>
    <cellStyle name="Output 2 2 2 3 5 4" xfId="6507"/>
    <cellStyle name="Output 2 2 2 3 5 4 2" xfId="14700"/>
    <cellStyle name="Output 2 2 2 3 5 4 2 2" xfId="43482"/>
    <cellStyle name="Output 2 2 2 3 5 4 3" xfId="18906"/>
    <cellStyle name="Output 2 2 2 3 5 4 3 2" xfId="47687"/>
    <cellStyle name="Output 2 2 2 3 5 4 4" xfId="35525"/>
    <cellStyle name="Output 2 2 2 3 5 4 5" xfId="26870"/>
    <cellStyle name="Output 2 2 2 3 5 5" xfId="10950"/>
    <cellStyle name="Output 2 2 2 3 5 5 2" xfId="39965"/>
    <cellStyle name="Output 2 2 2 3 5 6" xfId="31485"/>
    <cellStyle name="Output 2 2 2 3 5 7" xfId="22876"/>
    <cellStyle name="Output 2 2 2 3 6" xfId="2460"/>
    <cellStyle name="Output 2 2 2 3 6 2" xfId="2461"/>
    <cellStyle name="Output 2 2 2 3 6 2 2" xfId="6511"/>
    <cellStyle name="Output 2 2 2 3 6 2 2 2" xfId="14704"/>
    <cellStyle name="Output 2 2 2 3 6 2 2 2 2" xfId="43486"/>
    <cellStyle name="Output 2 2 2 3 6 2 2 3" xfId="18910"/>
    <cellStyle name="Output 2 2 2 3 6 2 2 3 2" xfId="47691"/>
    <cellStyle name="Output 2 2 2 3 6 2 2 4" xfId="35529"/>
    <cellStyle name="Output 2 2 2 3 6 2 2 5" xfId="26874"/>
    <cellStyle name="Output 2 2 2 3 6 2 3" xfId="10946"/>
    <cellStyle name="Output 2 2 2 3 6 2 3 2" xfId="39961"/>
    <cellStyle name="Output 2 2 2 3 6 2 4" xfId="31489"/>
    <cellStyle name="Output 2 2 2 3 6 2 5" xfId="22880"/>
    <cellStyle name="Output 2 2 2 3 6 3" xfId="2462"/>
    <cellStyle name="Output 2 2 2 3 6 3 2" xfId="6512"/>
    <cellStyle name="Output 2 2 2 3 6 3 2 2" xfId="14705"/>
    <cellStyle name="Output 2 2 2 3 6 3 2 2 2" xfId="43487"/>
    <cellStyle name="Output 2 2 2 3 6 3 2 3" xfId="18911"/>
    <cellStyle name="Output 2 2 2 3 6 3 2 3 2" xfId="47692"/>
    <cellStyle name="Output 2 2 2 3 6 3 2 4" xfId="35530"/>
    <cellStyle name="Output 2 2 2 3 6 3 2 5" xfId="26875"/>
    <cellStyle name="Output 2 2 2 3 6 3 3" xfId="10945"/>
    <cellStyle name="Output 2 2 2 3 6 3 3 2" xfId="39960"/>
    <cellStyle name="Output 2 2 2 3 6 3 4" xfId="31490"/>
    <cellStyle name="Output 2 2 2 3 6 3 5" xfId="22881"/>
    <cellStyle name="Output 2 2 2 3 6 4" xfId="6510"/>
    <cellStyle name="Output 2 2 2 3 6 4 2" xfId="14703"/>
    <cellStyle name="Output 2 2 2 3 6 4 2 2" xfId="43485"/>
    <cellStyle name="Output 2 2 2 3 6 4 3" xfId="18909"/>
    <cellStyle name="Output 2 2 2 3 6 4 3 2" xfId="47690"/>
    <cellStyle name="Output 2 2 2 3 6 4 4" xfId="35528"/>
    <cellStyle name="Output 2 2 2 3 6 4 5" xfId="26873"/>
    <cellStyle name="Output 2 2 2 3 6 5" xfId="10947"/>
    <cellStyle name="Output 2 2 2 3 6 5 2" xfId="39962"/>
    <cellStyle name="Output 2 2 2 3 6 6" xfId="31488"/>
    <cellStyle name="Output 2 2 2 3 6 7" xfId="22879"/>
    <cellStyle name="Output 2 2 2 3 7" xfId="2463"/>
    <cellStyle name="Output 2 2 2 3 7 2" xfId="6513"/>
    <cellStyle name="Output 2 2 2 3 7 2 2" xfId="14706"/>
    <cellStyle name="Output 2 2 2 3 7 2 2 2" xfId="43488"/>
    <cellStyle name="Output 2 2 2 3 7 2 3" xfId="18912"/>
    <cellStyle name="Output 2 2 2 3 7 2 3 2" xfId="47693"/>
    <cellStyle name="Output 2 2 2 3 7 2 4" xfId="35531"/>
    <cellStyle name="Output 2 2 2 3 7 2 5" xfId="26876"/>
    <cellStyle name="Output 2 2 2 3 7 3" xfId="10944"/>
    <cellStyle name="Output 2 2 2 3 7 3 2" xfId="39959"/>
    <cellStyle name="Output 2 2 2 3 7 4" xfId="31491"/>
    <cellStyle name="Output 2 2 2 3 7 5" xfId="22882"/>
    <cellStyle name="Output 2 2 2 3 8" xfId="2464"/>
    <cellStyle name="Output 2 2 2 3 8 2" xfId="6514"/>
    <cellStyle name="Output 2 2 2 3 8 2 2" xfId="14707"/>
    <cellStyle name="Output 2 2 2 3 8 2 2 2" xfId="43489"/>
    <cellStyle name="Output 2 2 2 3 8 2 3" xfId="18913"/>
    <cellStyle name="Output 2 2 2 3 8 2 3 2" xfId="47694"/>
    <cellStyle name="Output 2 2 2 3 8 2 4" xfId="35532"/>
    <cellStyle name="Output 2 2 2 3 8 2 5" xfId="26877"/>
    <cellStyle name="Output 2 2 2 3 8 3" xfId="10943"/>
    <cellStyle name="Output 2 2 2 3 8 3 2" xfId="39958"/>
    <cellStyle name="Output 2 2 2 3 8 4" xfId="31492"/>
    <cellStyle name="Output 2 2 2 3 8 5" xfId="22883"/>
    <cellStyle name="Output 2 2 2 3 9" xfId="8873"/>
    <cellStyle name="Output 2 2 2 3 9 2" xfId="17066"/>
    <cellStyle name="Output 2 2 2 3 9 2 2" xfId="45848"/>
    <cellStyle name="Output 2 2 2 3 9 3" xfId="21272"/>
    <cellStyle name="Output 2 2 2 3 9 3 2" xfId="50053"/>
    <cellStyle name="Output 2 2 2 3 9 4" xfId="37891"/>
    <cellStyle name="Output 2 2 2 3 9 5" xfId="29236"/>
    <cellStyle name="Output 2 2 2 4" xfId="2465"/>
    <cellStyle name="Output 2 2 2 4 2" xfId="2466"/>
    <cellStyle name="Output 2 2 2 4 2 2" xfId="6516"/>
    <cellStyle name="Output 2 2 2 4 2 2 2" xfId="14709"/>
    <cellStyle name="Output 2 2 2 4 2 2 2 2" xfId="43491"/>
    <cellStyle name="Output 2 2 2 4 2 2 3" xfId="18915"/>
    <cellStyle name="Output 2 2 2 4 2 2 3 2" xfId="47696"/>
    <cellStyle name="Output 2 2 2 4 2 2 4" xfId="35534"/>
    <cellStyle name="Output 2 2 2 4 2 2 5" xfId="26879"/>
    <cellStyle name="Output 2 2 2 4 2 3" xfId="10941"/>
    <cellStyle name="Output 2 2 2 4 2 3 2" xfId="39956"/>
    <cellStyle name="Output 2 2 2 4 2 4" xfId="31494"/>
    <cellStyle name="Output 2 2 2 4 2 5" xfId="22885"/>
    <cellStyle name="Output 2 2 2 4 3" xfId="2467"/>
    <cellStyle name="Output 2 2 2 4 3 2" xfId="6517"/>
    <cellStyle name="Output 2 2 2 4 3 2 2" xfId="14710"/>
    <cellStyle name="Output 2 2 2 4 3 2 2 2" xfId="43492"/>
    <cellStyle name="Output 2 2 2 4 3 2 3" xfId="18916"/>
    <cellStyle name="Output 2 2 2 4 3 2 3 2" xfId="47697"/>
    <cellStyle name="Output 2 2 2 4 3 2 4" xfId="35535"/>
    <cellStyle name="Output 2 2 2 4 3 2 5" xfId="26880"/>
    <cellStyle name="Output 2 2 2 4 3 3" xfId="10940"/>
    <cellStyle name="Output 2 2 2 4 3 3 2" xfId="39955"/>
    <cellStyle name="Output 2 2 2 4 3 4" xfId="31495"/>
    <cellStyle name="Output 2 2 2 4 3 5" xfId="22886"/>
    <cellStyle name="Output 2 2 2 4 4" xfId="2468"/>
    <cellStyle name="Output 2 2 2 4 4 2" xfId="6518"/>
    <cellStyle name="Output 2 2 2 4 4 2 2" xfId="14711"/>
    <cellStyle name="Output 2 2 2 4 4 2 2 2" xfId="43493"/>
    <cellStyle name="Output 2 2 2 4 4 2 3" xfId="18917"/>
    <cellStyle name="Output 2 2 2 4 4 2 3 2" xfId="47698"/>
    <cellStyle name="Output 2 2 2 4 4 2 4" xfId="35536"/>
    <cellStyle name="Output 2 2 2 4 4 2 5" xfId="26881"/>
    <cellStyle name="Output 2 2 2 4 4 3" xfId="10939"/>
    <cellStyle name="Output 2 2 2 4 4 3 2" xfId="39954"/>
    <cellStyle name="Output 2 2 2 4 4 4" xfId="31496"/>
    <cellStyle name="Output 2 2 2 4 4 5" xfId="22887"/>
    <cellStyle name="Output 2 2 2 4 5" xfId="6515"/>
    <cellStyle name="Output 2 2 2 4 5 2" xfId="14708"/>
    <cellStyle name="Output 2 2 2 4 5 2 2" xfId="43490"/>
    <cellStyle name="Output 2 2 2 4 5 3" xfId="18914"/>
    <cellStyle name="Output 2 2 2 4 5 3 2" xfId="47695"/>
    <cellStyle name="Output 2 2 2 4 5 4" xfId="35533"/>
    <cellStyle name="Output 2 2 2 4 5 5" xfId="26878"/>
    <cellStyle name="Output 2 2 2 4 6" xfId="10942"/>
    <cellStyle name="Output 2 2 2 4 6 2" xfId="39957"/>
    <cellStyle name="Output 2 2 2 4 7" xfId="31493"/>
    <cellStyle name="Output 2 2 2 4 8" xfId="22884"/>
    <cellStyle name="Output 2 2 2 5" xfId="2469"/>
    <cellStyle name="Output 2 2 2 5 2" xfId="2470"/>
    <cellStyle name="Output 2 2 2 5 2 2" xfId="6520"/>
    <cellStyle name="Output 2 2 2 5 2 2 2" xfId="14713"/>
    <cellStyle name="Output 2 2 2 5 2 2 2 2" xfId="43495"/>
    <cellStyle name="Output 2 2 2 5 2 2 3" xfId="18919"/>
    <cellStyle name="Output 2 2 2 5 2 2 3 2" xfId="47700"/>
    <cellStyle name="Output 2 2 2 5 2 2 4" xfId="35538"/>
    <cellStyle name="Output 2 2 2 5 2 2 5" xfId="26883"/>
    <cellStyle name="Output 2 2 2 5 2 3" xfId="10937"/>
    <cellStyle name="Output 2 2 2 5 2 3 2" xfId="39952"/>
    <cellStyle name="Output 2 2 2 5 2 4" xfId="31498"/>
    <cellStyle name="Output 2 2 2 5 2 5" xfId="22889"/>
    <cellStyle name="Output 2 2 2 5 3" xfId="2471"/>
    <cellStyle name="Output 2 2 2 5 3 2" xfId="6521"/>
    <cellStyle name="Output 2 2 2 5 3 2 2" xfId="14714"/>
    <cellStyle name="Output 2 2 2 5 3 2 2 2" xfId="43496"/>
    <cellStyle name="Output 2 2 2 5 3 2 3" xfId="18920"/>
    <cellStyle name="Output 2 2 2 5 3 2 3 2" xfId="47701"/>
    <cellStyle name="Output 2 2 2 5 3 2 4" xfId="35539"/>
    <cellStyle name="Output 2 2 2 5 3 2 5" xfId="26884"/>
    <cellStyle name="Output 2 2 2 5 3 3" xfId="10936"/>
    <cellStyle name="Output 2 2 2 5 3 3 2" xfId="39951"/>
    <cellStyle name="Output 2 2 2 5 3 4" xfId="31499"/>
    <cellStyle name="Output 2 2 2 5 3 5" xfId="22890"/>
    <cellStyle name="Output 2 2 2 5 4" xfId="6519"/>
    <cellStyle name="Output 2 2 2 5 4 2" xfId="14712"/>
    <cellStyle name="Output 2 2 2 5 4 2 2" xfId="43494"/>
    <cellStyle name="Output 2 2 2 5 4 3" xfId="18918"/>
    <cellStyle name="Output 2 2 2 5 4 3 2" xfId="47699"/>
    <cellStyle name="Output 2 2 2 5 4 4" xfId="35537"/>
    <cellStyle name="Output 2 2 2 5 4 5" xfId="26882"/>
    <cellStyle name="Output 2 2 2 5 5" xfId="10938"/>
    <cellStyle name="Output 2 2 2 5 5 2" xfId="39953"/>
    <cellStyle name="Output 2 2 2 5 6" xfId="31497"/>
    <cellStyle name="Output 2 2 2 5 7" xfId="22888"/>
    <cellStyle name="Output 2 2 2 6" xfId="2472"/>
    <cellStyle name="Output 2 2 2 6 2" xfId="2473"/>
    <cellStyle name="Output 2 2 2 6 2 2" xfId="6523"/>
    <cellStyle name="Output 2 2 2 6 2 2 2" xfId="14716"/>
    <cellStyle name="Output 2 2 2 6 2 2 2 2" xfId="43498"/>
    <cellStyle name="Output 2 2 2 6 2 2 3" xfId="18922"/>
    <cellStyle name="Output 2 2 2 6 2 2 3 2" xfId="47703"/>
    <cellStyle name="Output 2 2 2 6 2 2 4" xfId="35541"/>
    <cellStyle name="Output 2 2 2 6 2 2 5" xfId="26886"/>
    <cellStyle name="Output 2 2 2 6 2 3" xfId="10934"/>
    <cellStyle name="Output 2 2 2 6 2 3 2" xfId="39949"/>
    <cellStyle name="Output 2 2 2 6 2 4" xfId="31501"/>
    <cellStyle name="Output 2 2 2 6 2 5" xfId="22892"/>
    <cellStyle name="Output 2 2 2 6 3" xfId="2474"/>
    <cellStyle name="Output 2 2 2 6 3 2" xfId="6524"/>
    <cellStyle name="Output 2 2 2 6 3 2 2" xfId="14717"/>
    <cellStyle name="Output 2 2 2 6 3 2 2 2" xfId="43499"/>
    <cellStyle name="Output 2 2 2 6 3 2 3" xfId="18923"/>
    <cellStyle name="Output 2 2 2 6 3 2 3 2" xfId="47704"/>
    <cellStyle name="Output 2 2 2 6 3 2 4" xfId="35542"/>
    <cellStyle name="Output 2 2 2 6 3 2 5" xfId="26887"/>
    <cellStyle name="Output 2 2 2 6 3 3" xfId="10933"/>
    <cellStyle name="Output 2 2 2 6 3 3 2" xfId="39948"/>
    <cellStyle name="Output 2 2 2 6 3 4" xfId="31502"/>
    <cellStyle name="Output 2 2 2 6 3 5" xfId="22893"/>
    <cellStyle name="Output 2 2 2 6 4" xfId="6522"/>
    <cellStyle name="Output 2 2 2 6 4 2" xfId="14715"/>
    <cellStyle name="Output 2 2 2 6 4 2 2" xfId="43497"/>
    <cellStyle name="Output 2 2 2 6 4 3" xfId="18921"/>
    <cellStyle name="Output 2 2 2 6 4 3 2" xfId="47702"/>
    <cellStyle name="Output 2 2 2 6 4 4" xfId="35540"/>
    <cellStyle name="Output 2 2 2 6 4 5" xfId="26885"/>
    <cellStyle name="Output 2 2 2 6 5" xfId="10935"/>
    <cellStyle name="Output 2 2 2 6 5 2" xfId="39950"/>
    <cellStyle name="Output 2 2 2 6 6" xfId="31500"/>
    <cellStyle name="Output 2 2 2 6 7" xfId="22891"/>
    <cellStyle name="Output 2 2 2 7" xfId="2475"/>
    <cellStyle name="Output 2 2 2 7 2" xfId="2476"/>
    <cellStyle name="Output 2 2 2 7 2 2" xfId="6526"/>
    <cellStyle name="Output 2 2 2 7 2 2 2" xfId="14719"/>
    <cellStyle name="Output 2 2 2 7 2 2 2 2" xfId="43501"/>
    <cellStyle name="Output 2 2 2 7 2 2 3" xfId="18925"/>
    <cellStyle name="Output 2 2 2 7 2 2 3 2" xfId="47706"/>
    <cellStyle name="Output 2 2 2 7 2 2 4" xfId="35544"/>
    <cellStyle name="Output 2 2 2 7 2 2 5" xfId="26889"/>
    <cellStyle name="Output 2 2 2 7 2 3" xfId="10931"/>
    <cellStyle name="Output 2 2 2 7 2 3 2" xfId="39946"/>
    <cellStyle name="Output 2 2 2 7 2 4" xfId="31504"/>
    <cellStyle name="Output 2 2 2 7 2 5" xfId="22895"/>
    <cellStyle name="Output 2 2 2 7 3" xfId="2477"/>
    <cellStyle name="Output 2 2 2 7 3 2" xfId="6527"/>
    <cellStyle name="Output 2 2 2 7 3 2 2" xfId="14720"/>
    <cellStyle name="Output 2 2 2 7 3 2 2 2" xfId="43502"/>
    <cellStyle name="Output 2 2 2 7 3 2 3" xfId="18926"/>
    <cellStyle name="Output 2 2 2 7 3 2 3 2" xfId="47707"/>
    <cellStyle name="Output 2 2 2 7 3 2 4" xfId="35545"/>
    <cellStyle name="Output 2 2 2 7 3 2 5" xfId="26890"/>
    <cellStyle name="Output 2 2 2 7 3 3" xfId="10930"/>
    <cellStyle name="Output 2 2 2 7 3 3 2" xfId="39945"/>
    <cellStyle name="Output 2 2 2 7 3 4" xfId="31505"/>
    <cellStyle name="Output 2 2 2 7 3 5" xfId="22896"/>
    <cellStyle name="Output 2 2 2 7 4" xfId="6525"/>
    <cellStyle name="Output 2 2 2 7 4 2" xfId="14718"/>
    <cellStyle name="Output 2 2 2 7 4 2 2" xfId="43500"/>
    <cellStyle name="Output 2 2 2 7 4 3" xfId="18924"/>
    <cellStyle name="Output 2 2 2 7 4 3 2" xfId="47705"/>
    <cellStyle name="Output 2 2 2 7 4 4" xfId="35543"/>
    <cellStyle name="Output 2 2 2 7 4 5" xfId="26888"/>
    <cellStyle name="Output 2 2 2 7 5" xfId="10932"/>
    <cellStyle name="Output 2 2 2 7 5 2" xfId="39947"/>
    <cellStyle name="Output 2 2 2 7 6" xfId="31503"/>
    <cellStyle name="Output 2 2 2 7 7" xfId="22894"/>
    <cellStyle name="Output 2 2 2 8" xfId="2478"/>
    <cellStyle name="Output 2 2 2 8 2" xfId="2479"/>
    <cellStyle name="Output 2 2 2 8 2 2" xfId="6529"/>
    <cellStyle name="Output 2 2 2 8 2 2 2" xfId="14722"/>
    <cellStyle name="Output 2 2 2 8 2 2 2 2" xfId="43504"/>
    <cellStyle name="Output 2 2 2 8 2 2 3" xfId="18928"/>
    <cellStyle name="Output 2 2 2 8 2 2 3 2" xfId="47709"/>
    <cellStyle name="Output 2 2 2 8 2 2 4" xfId="35547"/>
    <cellStyle name="Output 2 2 2 8 2 2 5" xfId="26892"/>
    <cellStyle name="Output 2 2 2 8 2 3" xfId="10928"/>
    <cellStyle name="Output 2 2 2 8 2 3 2" xfId="39943"/>
    <cellStyle name="Output 2 2 2 8 2 4" xfId="31507"/>
    <cellStyle name="Output 2 2 2 8 2 5" xfId="22898"/>
    <cellStyle name="Output 2 2 2 8 3" xfId="2480"/>
    <cellStyle name="Output 2 2 2 8 3 2" xfId="6530"/>
    <cellStyle name="Output 2 2 2 8 3 2 2" xfId="14723"/>
    <cellStyle name="Output 2 2 2 8 3 2 2 2" xfId="43505"/>
    <cellStyle name="Output 2 2 2 8 3 2 3" xfId="18929"/>
    <cellStyle name="Output 2 2 2 8 3 2 3 2" xfId="47710"/>
    <cellStyle name="Output 2 2 2 8 3 2 4" xfId="35548"/>
    <cellStyle name="Output 2 2 2 8 3 2 5" xfId="26893"/>
    <cellStyle name="Output 2 2 2 8 3 3" xfId="10927"/>
    <cellStyle name="Output 2 2 2 8 3 3 2" xfId="39942"/>
    <cellStyle name="Output 2 2 2 8 3 4" xfId="31508"/>
    <cellStyle name="Output 2 2 2 8 3 5" xfId="22899"/>
    <cellStyle name="Output 2 2 2 8 4" xfId="6528"/>
    <cellStyle name="Output 2 2 2 8 4 2" xfId="14721"/>
    <cellStyle name="Output 2 2 2 8 4 2 2" xfId="43503"/>
    <cellStyle name="Output 2 2 2 8 4 3" xfId="18927"/>
    <cellStyle name="Output 2 2 2 8 4 3 2" xfId="47708"/>
    <cellStyle name="Output 2 2 2 8 4 4" xfId="35546"/>
    <cellStyle name="Output 2 2 2 8 4 5" xfId="26891"/>
    <cellStyle name="Output 2 2 2 8 5" xfId="10929"/>
    <cellStyle name="Output 2 2 2 8 5 2" xfId="39944"/>
    <cellStyle name="Output 2 2 2 8 6" xfId="31506"/>
    <cellStyle name="Output 2 2 2 8 7" xfId="22897"/>
    <cellStyle name="Output 2 2 2 9" xfId="2481"/>
    <cellStyle name="Output 2 2 2 9 2" xfId="6531"/>
    <cellStyle name="Output 2 2 2 9 2 2" xfId="14724"/>
    <cellStyle name="Output 2 2 2 9 2 2 2" xfId="43506"/>
    <cellStyle name="Output 2 2 2 9 2 3" xfId="18930"/>
    <cellStyle name="Output 2 2 2 9 2 3 2" xfId="47711"/>
    <cellStyle name="Output 2 2 2 9 2 4" xfId="35549"/>
    <cellStyle name="Output 2 2 2 9 2 5" xfId="26894"/>
    <cellStyle name="Output 2 2 2 9 3" xfId="10926"/>
    <cellStyle name="Output 2 2 2 9 3 2" xfId="39941"/>
    <cellStyle name="Output 2 2 2 9 4" xfId="31509"/>
    <cellStyle name="Output 2 2 2 9 5" xfId="22900"/>
    <cellStyle name="Output 2 2 3" xfId="287"/>
    <cellStyle name="Output 2 2 3 10" xfId="2483"/>
    <cellStyle name="Output 2 2 3 10 2" xfId="6533"/>
    <cellStyle name="Output 2 2 3 10 2 2" xfId="14726"/>
    <cellStyle name="Output 2 2 3 10 2 2 2" xfId="43508"/>
    <cellStyle name="Output 2 2 3 10 2 3" xfId="18932"/>
    <cellStyle name="Output 2 2 3 10 2 3 2" xfId="47713"/>
    <cellStyle name="Output 2 2 3 10 2 4" xfId="35551"/>
    <cellStyle name="Output 2 2 3 10 2 5" xfId="26896"/>
    <cellStyle name="Output 2 2 3 10 3" xfId="10924"/>
    <cellStyle name="Output 2 2 3 10 3 2" xfId="39939"/>
    <cellStyle name="Output 2 2 3 10 4" xfId="31511"/>
    <cellStyle name="Output 2 2 3 10 5" xfId="22902"/>
    <cellStyle name="Output 2 2 3 11" xfId="8795"/>
    <cellStyle name="Output 2 2 3 11 2" xfId="16988"/>
    <cellStyle name="Output 2 2 3 11 2 2" xfId="45770"/>
    <cellStyle name="Output 2 2 3 11 3" xfId="21194"/>
    <cellStyle name="Output 2 2 3 11 3 2" xfId="49975"/>
    <cellStyle name="Output 2 2 3 11 4" xfId="37813"/>
    <cellStyle name="Output 2 2 3 11 5" xfId="29158"/>
    <cellStyle name="Output 2 2 3 12" xfId="6532"/>
    <cellStyle name="Output 2 2 3 12 2" xfId="14725"/>
    <cellStyle name="Output 2 2 3 12 2 2" xfId="43507"/>
    <cellStyle name="Output 2 2 3 12 3" xfId="18931"/>
    <cellStyle name="Output 2 2 3 12 3 2" xfId="47712"/>
    <cellStyle name="Output 2 2 3 12 4" xfId="35550"/>
    <cellStyle name="Output 2 2 3 12 5" xfId="26895"/>
    <cellStyle name="Output 2 2 3 13" xfId="2482"/>
    <cellStyle name="Output 2 2 3 13 2" xfId="31510"/>
    <cellStyle name="Output 2 2 3 14" xfId="10925"/>
    <cellStyle name="Output 2 2 3 14 2" xfId="39940"/>
    <cellStyle name="Output 2 2 3 15" xfId="29364"/>
    <cellStyle name="Output 2 2 3 16" xfId="22901"/>
    <cellStyle name="Output 2 2 3 2" xfId="377"/>
    <cellStyle name="Output 2 2 3 2 10" xfId="6534"/>
    <cellStyle name="Output 2 2 3 2 10 2" xfId="14727"/>
    <cellStyle name="Output 2 2 3 2 10 2 2" xfId="43509"/>
    <cellStyle name="Output 2 2 3 2 10 3" xfId="18933"/>
    <cellStyle name="Output 2 2 3 2 10 3 2" xfId="47714"/>
    <cellStyle name="Output 2 2 3 2 10 4" xfId="35552"/>
    <cellStyle name="Output 2 2 3 2 10 5" xfId="26897"/>
    <cellStyle name="Output 2 2 3 2 11" xfId="2484"/>
    <cellStyle name="Output 2 2 3 2 11 2" xfId="31512"/>
    <cellStyle name="Output 2 2 3 2 12" xfId="10923"/>
    <cellStyle name="Output 2 2 3 2 12 2" xfId="39938"/>
    <cellStyle name="Output 2 2 3 2 13" xfId="29443"/>
    <cellStyle name="Output 2 2 3 2 14" xfId="22903"/>
    <cellStyle name="Output 2 2 3 2 2" xfId="2485"/>
    <cellStyle name="Output 2 2 3 2 2 2" xfId="2486"/>
    <cellStyle name="Output 2 2 3 2 2 2 2" xfId="6536"/>
    <cellStyle name="Output 2 2 3 2 2 2 2 2" xfId="14729"/>
    <cellStyle name="Output 2 2 3 2 2 2 2 2 2" xfId="43511"/>
    <cellStyle name="Output 2 2 3 2 2 2 2 3" xfId="18935"/>
    <cellStyle name="Output 2 2 3 2 2 2 2 3 2" xfId="47716"/>
    <cellStyle name="Output 2 2 3 2 2 2 2 4" xfId="35554"/>
    <cellStyle name="Output 2 2 3 2 2 2 2 5" xfId="26899"/>
    <cellStyle name="Output 2 2 3 2 2 2 3" xfId="10921"/>
    <cellStyle name="Output 2 2 3 2 2 2 3 2" xfId="39936"/>
    <cellStyle name="Output 2 2 3 2 2 2 4" xfId="31514"/>
    <cellStyle name="Output 2 2 3 2 2 2 5" xfId="22905"/>
    <cellStyle name="Output 2 2 3 2 2 3" xfId="2487"/>
    <cellStyle name="Output 2 2 3 2 2 3 2" xfId="6537"/>
    <cellStyle name="Output 2 2 3 2 2 3 2 2" xfId="14730"/>
    <cellStyle name="Output 2 2 3 2 2 3 2 2 2" xfId="43512"/>
    <cellStyle name="Output 2 2 3 2 2 3 2 3" xfId="18936"/>
    <cellStyle name="Output 2 2 3 2 2 3 2 3 2" xfId="47717"/>
    <cellStyle name="Output 2 2 3 2 2 3 2 4" xfId="35555"/>
    <cellStyle name="Output 2 2 3 2 2 3 2 5" xfId="26900"/>
    <cellStyle name="Output 2 2 3 2 2 3 3" xfId="10920"/>
    <cellStyle name="Output 2 2 3 2 2 3 3 2" xfId="39935"/>
    <cellStyle name="Output 2 2 3 2 2 3 4" xfId="31515"/>
    <cellStyle name="Output 2 2 3 2 2 3 5" xfId="22906"/>
    <cellStyle name="Output 2 2 3 2 2 4" xfId="2488"/>
    <cellStyle name="Output 2 2 3 2 2 4 2" xfId="6538"/>
    <cellStyle name="Output 2 2 3 2 2 4 2 2" xfId="14731"/>
    <cellStyle name="Output 2 2 3 2 2 4 2 2 2" xfId="43513"/>
    <cellStyle name="Output 2 2 3 2 2 4 2 3" xfId="18937"/>
    <cellStyle name="Output 2 2 3 2 2 4 2 3 2" xfId="47718"/>
    <cellStyle name="Output 2 2 3 2 2 4 2 4" xfId="35556"/>
    <cellStyle name="Output 2 2 3 2 2 4 2 5" xfId="26901"/>
    <cellStyle name="Output 2 2 3 2 2 4 3" xfId="10919"/>
    <cellStyle name="Output 2 2 3 2 2 4 3 2" xfId="39934"/>
    <cellStyle name="Output 2 2 3 2 2 4 4" xfId="31516"/>
    <cellStyle name="Output 2 2 3 2 2 4 5" xfId="22907"/>
    <cellStyle name="Output 2 2 3 2 2 5" xfId="6535"/>
    <cellStyle name="Output 2 2 3 2 2 5 2" xfId="14728"/>
    <cellStyle name="Output 2 2 3 2 2 5 2 2" xfId="43510"/>
    <cellStyle name="Output 2 2 3 2 2 5 3" xfId="18934"/>
    <cellStyle name="Output 2 2 3 2 2 5 3 2" xfId="47715"/>
    <cellStyle name="Output 2 2 3 2 2 5 4" xfId="35553"/>
    <cellStyle name="Output 2 2 3 2 2 5 5" xfId="26898"/>
    <cellStyle name="Output 2 2 3 2 2 6" xfId="10922"/>
    <cellStyle name="Output 2 2 3 2 2 6 2" xfId="39937"/>
    <cellStyle name="Output 2 2 3 2 2 7" xfId="31513"/>
    <cellStyle name="Output 2 2 3 2 2 8" xfId="22904"/>
    <cellStyle name="Output 2 2 3 2 3" xfId="2489"/>
    <cellStyle name="Output 2 2 3 2 3 2" xfId="2490"/>
    <cellStyle name="Output 2 2 3 2 3 2 2" xfId="6540"/>
    <cellStyle name="Output 2 2 3 2 3 2 2 2" xfId="14733"/>
    <cellStyle name="Output 2 2 3 2 3 2 2 2 2" xfId="43515"/>
    <cellStyle name="Output 2 2 3 2 3 2 2 3" xfId="18939"/>
    <cellStyle name="Output 2 2 3 2 3 2 2 3 2" xfId="47720"/>
    <cellStyle name="Output 2 2 3 2 3 2 2 4" xfId="35558"/>
    <cellStyle name="Output 2 2 3 2 3 2 2 5" xfId="26903"/>
    <cellStyle name="Output 2 2 3 2 3 2 3" xfId="10917"/>
    <cellStyle name="Output 2 2 3 2 3 2 3 2" xfId="39932"/>
    <cellStyle name="Output 2 2 3 2 3 2 4" xfId="31518"/>
    <cellStyle name="Output 2 2 3 2 3 2 5" xfId="22909"/>
    <cellStyle name="Output 2 2 3 2 3 3" xfId="2491"/>
    <cellStyle name="Output 2 2 3 2 3 3 2" xfId="6541"/>
    <cellStyle name="Output 2 2 3 2 3 3 2 2" xfId="14734"/>
    <cellStyle name="Output 2 2 3 2 3 3 2 2 2" xfId="43516"/>
    <cellStyle name="Output 2 2 3 2 3 3 2 3" xfId="18940"/>
    <cellStyle name="Output 2 2 3 2 3 3 2 3 2" xfId="47721"/>
    <cellStyle name="Output 2 2 3 2 3 3 2 4" xfId="35559"/>
    <cellStyle name="Output 2 2 3 2 3 3 2 5" xfId="26904"/>
    <cellStyle name="Output 2 2 3 2 3 3 3" xfId="10916"/>
    <cellStyle name="Output 2 2 3 2 3 3 3 2" xfId="39931"/>
    <cellStyle name="Output 2 2 3 2 3 3 4" xfId="31519"/>
    <cellStyle name="Output 2 2 3 2 3 3 5" xfId="22910"/>
    <cellStyle name="Output 2 2 3 2 3 4" xfId="6539"/>
    <cellStyle name="Output 2 2 3 2 3 4 2" xfId="14732"/>
    <cellStyle name="Output 2 2 3 2 3 4 2 2" xfId="43514"/>
    <cellStyle name="Output 2 2 3 2 3 4 3" xfId="18938"/>
    <cellStyle name="Output 2 2 3 2 3 4 3 2" xfId="47719"/>
    <cellStyle name="Output 2 2 3 2 3 4 4" xfId="35557"/>
    <cellStyle name="Output 2 2 3 2 3 4 5" xfId="26902"/>
    <cellStyle name="Output 2 2 3 2 3 5" xfId="10918"/>
    <cellStyle name="Output 2 2 3 2 3 5 2" xfId="39933"/>
    <cellStyle name="Output 2 2 3 2 3 6" xfId="31517"/>
    <cellStyle name="Output 2 2 3 2 3 7" xfId="22908"/>
    <cellStyle name="Output 2 2 3 2 4" xfId="2492"/>
    <cellStyle name="Output 2 2 3 2 4 2" xfId="2493"/>
    <cellStyle name="Output 2 2 3 2 4 2 2" xfId="6543"/>
    <cellStyle name="Output 2 2 3 2 4 2 2 2" xfId="14736"/>
    <cellStyle name="Output 2 2 3 2 4 2 2 2 2" xfId="43518"/>
    <cellStyle name="Output 2 2 3 2 4 2 2 3" xfId="18942"/>
    <cellStyle name="Output 2 2 3 2 4 2 2 3 2" xfId="47723"/>
    <cellStyle name="Output 2 2 3 2 4 2 2 4" xfId="35561"/>
    <cellStyle name="Output 2 2 3 2 4 2 2 5" xfId="26906"/>
    <cellStyle name="Output 2 2 3 2 4 2 3" xfId="10914"/>
    <cellStyle name="Output 2 2 3 2 4 2 3 2" xfId="39929"/>
    <cellStyle name="Output 2 2 3 2 4 2 4" xfId="31521"/>
    <cellStyle name="Output 2 2 3 2 4 2 5" xfId="22912"/>
    <cellStyle name="Output 2 2 3 2 4 3" xfId="2494"/>
    <cellStyle name="Output 2 2 3 2 4 3 2" xfId="6544"/>
    <cellStyle name="Output 2 2 3 2 4 3 2 2" xfId="14737"/>
    <cellStyle name="Output 2 2 3 2 4 3 2 2 2" xfId="43519"/>
    <cellStyle name="Output 2 2 3 2 4 3 2 3" xfId="18943"/>
    <cellStyle name="Output 2 2 3 2 4 3 2 3 2" xfId="47724"/>
    <cellStyle name="Output 2 2 3 2 4 3 2 4" xfId="35562"/>
    <cellStyle name="Output 2 2 3 2 4 3 2 5" xfId="26907"/>
    <cellStyle name="Output 2 2 3 2 4 3 3" xfId="10913"/>
    <cellStyle name="Output 2 2 3 2 4 3 3 2" xfId="39928"/>
    <cellStyle name="Output 2 2 3 2 4 3 4" xfId="31522"/>
    <cellStyle name="Output 2 2 3 2 4 3 5" xfId="22913"/>
    <cellStyle name="Output 2 2 3 2 4 4" xfId="6542"/>
    <cellStyle name="Output 2 2 3 2 4 4 2" xfId="14735"/>
    <cellStyle name="Output 2 2 3 2 4 4 2 2" xfId="43517"/>
    <cellStyle name="Output 2 2 3 2 4 4 3" xfId="18941"/>
    <cellStyle name="Output 2 2 3 2 4 4 3 2" xfId="47722"/>
    <cellStyle name="Output 2 2 3 2 4 4 4" xfId="35560"/>
    <cellStyle name="Output 2 2 3 2 4 4 5" xfId="26905"/>
    <cellStyle name="Output 2 2 3 2 4 5" xfId="10915"/>
    <cellStyle name="Output 2 2 3 2 4 5 2" xfId="39930"/>
    <cellStyle name="Output 2 2 3 2 4 6" xfId="31520"/>
    <cellStyle name="Output 2 2 3 2 4 7" xfId="22911"/>
    <cellStyle name="Output 2 2 3 2 5" xfId="2495"/>
    <cellStyle name="Output 2 2 3 2 5 2" xfId="2496"/>
    <cellStyle name="Output 2 2 3 2 5 2 2" xfId="6546"/>
    <cellStyle name="Output 2 2 3 2 5 2 2 2" xfId="14739"/>
    <cellStyle name="Output 2 2 3 2 5 2 2 2 2" xfId="43521"/>
    <cellStyle name="Output 2 2 3 2 5 2 2 3" xfId="18945"/>
    <cellStyle name="Output 2 2 3 2 5 2 2 3 2" xfId="47726"/>
    <cellStyle name="Output 2 2 3 2 5 2 2 4" xfId="35564"/>
    <cellStyle name="Output 2 2 3 2 5 2 2 5" xfId="26909"/>
    <cellStyle name="Output 2 2 3 2 5 2 3" xfId="10911"/>
    <cellStyle name="Output 2 2 3 2 5 2 3 2" xfId="39926"/>
    <cellStyle name="Output 2 2 3 2 5 2 4" xfId="31524"/>
    <cellStyle name="Output 2 2 3 2 5 2 5" xfId="22915"/>
    <cellStyle name="Output 2 2 3 2 5 3" xfId="2497"/>
    <cellStyle name="Output 2 2 3 2 5 3 2" xfId="6547"/>
    <cellStyle name="Output 2 2 3 2 5 3 2 2" xfId="14740"/>
    <cellStyle name="Output 2 2 3 2 5 3 2 2 2" xfId="43522"/>
    <cellStyle name="Output 2 2 3 2 5 3 2 3" xfId="18946"/>
    <cellStyle name="Output 2 2 3 2 5 3 2 3 2" xfId="47727"/>
    <cellStyle name="Output 2 2 3 2 5 3 2 4" xfId="35565"/>
    <cellStyle name="Output 2 2 3 2 5 3 2 5" xfId="26910"/>
    <cellStyle name="Output 2 2 3 2 5 3 3" xfId="10910"/>
    <cellStyle name="Output 2 2 3 2 5 3 3 2" xfId="39925"/>
    <cellStyle name="Output 2 2 3 2 5 3 4" xfId="31525"/>
    <cellStyle name="Output 2 2 3 2 5 3 5" xfId="22916"/>
    <cellStyle name="Output 2 2 3 2 5 4" xfId="6545"/>
    <cellStyle name="Output 2 2 3 2 5 4 2" xfId="14738"/>
    <cellStyle name="Output 2 2 3 2 5 4 2 2" xfId="43520"/>
    <cellStyle name="Output 2 2 3 2 5 4 3" xfId="18944"/>
    <cellStyle name="Output 2 2 3 2 5 4 3 2" xfId="47725"/>
    <cellStyle name="Output 2 2 3 2 5 4 4" xfId="35563"/>
    <cellStyle name="Output 2 2 3 2 5 4 5" xfId="26908"/>
    <cellStyle name="Output 2 2 3 2 5 5" xfId="10912"/>
    <cellStyle name="Output 2 2 3 2 5 5 2" xfId="39927"/>
    <cellStyle name="Output 2 2 3 2 5 6" xfId="31523"/>
    <cellStyle name="Output 2 2 3 2 5 7" xfId="22914"/>
    <cellStyle name="Output 2 2 3 2 6" xfId="2498"/>
    <cellStyle name="Output 2 2 3 2 6 2" xfId="2499"/>
    <cellStyle name="Output 2 2 3 2 6 2 2" xfId="6549"/>
    <cellStyle name="Output 2 2 3 2 6 2 2 2" xfId="14742"/>
    <cellStyle name="Output 2 2 3 2 6 2 2 2 2" xfId="43524"/>
    <cellStyle name="Output 2 2 3 2 6 2 2 3" xfId="18948"/>
    <cellStyle name="Output 2 2 3 2 6 2 2 3 2" xfId="47729"/>
    <cellStyle name="Output 2 2 3 2 6 2 2 4" xfId="35567"/>
    <cellStyle name="Output 2 2 3 2 6 2 2 5" xfId="26912"/>
    <cellStyle name="Output 2 2 3 2 6 2 3" xfId="10908"/>
    <cellStyle name="Output 2 2 3 2 6 2 3 2" xfId="39923"/>
    <cellStyle name="Output 2 2 3 2 6 2 4" xfId="31527"/>
    <cellStyle name="Output 2 2 3 2 6 2 5" xfId="22918"/>
    <cellStyle name="Output 2 2 3 2 6 3" xfId="2500"/>
    <cellStyle name="Output 2 2 3 2 6 3 2" xfId="6550"/>
    <cellStyle name="Output 2 2 3 2 6 3 2 2" xfId="14743"/>
    <cellStyle name="Output 2 2 3 2 6 3 2 2 2" xfId="43525"/>
    <cellStyle name="Output 2 2 3 2 6 3 2 3" xfId="18949"/>
    <cellStyle name="Output 2 2 3 2 6 3 2 3 2" xfId="47730"/>
    <cellStyle name="Output 2 2 3 2 6 3 2 4" xfId="35568"/>
    <cellStyle name="Output 2 2 3 2 6 3 2 5" xfId="26913"/>
    <cellStyle name="Output 2 2 3 2 6 3 3" xfId="10907"/>
    <cellStyle name="Output 2 2 3 2 6 3 3 2" xfId="39922"/>
    <cellStyle name="Output 2 2 3 2 6 3 4" xfId="31528"/>
    <cellStyle name="Output 2 2 3 2 6 3 5" xfId="22919"/>
    <cellStyle name="Output 2 2 3 2 6 4" xfId="6548"/>
    <cellStyle name="Output 2 2 3 2 6 4 2" xfId="14741"/>
    <cellStyle name="Output 2 2 3 2 6 4 2 2" xfId="43523"/>
    <cellStyle name="Output 2 2 3 2 6 4 3" xfId="18947"/>
    <cellStyle name="Output 2 2 3 2 6 4 3 2" xfId="47728"/>
    <cellStyle name="Output 2 2 3 2 6 4 4" xfId="35566"/>
    <cellStyle name="Output 2 2 3 2 6 4 5" xfId="26911"/>
    <cellStyle name="Output 2 2 3 2 6 5" xfId="10909"/>
    <cellStyle name="Output 2 2 3 2 6 5 2" xfId="39924"/>
    <cellStyle name="Output 2 2 3 2 6 6" xfId="31526"/>
    <cellStyle name="Output 2 2 3 2 6 7" xfId="22917"/>
    <cellStyle name="Output 2 2 3 2 7" xfId="2501"/>
    <cellStyle name="Output 2 2 3 2 7 2" xfId="6551"/>
    <cellStyle name="Output 2 2 3 2 7 2 2" xfId="14744"/>
    <cellStyle name="Output 2 2 3 2 7 2 2 2" xfId="43526"/>
    <cellStyle name="Output 2 2 3 2 7 2 3" xfId="18950"/>
    <cellStyle name="Output 2 2 3 2 7 2 3 2" xfId="47731"/>
    <cellStyle name="Output 2 2 3 2 7 2 4" xfId="35569"/>
    <cellStyle name="Output 2 2 3 2 7 2 5" xfId="26914"/>
    <cellStyle name="Output 2 2 3 2 7 3" xfId="10906"/>
    <cellStyle name="Output 2 2 3 2 7 3 2" xfId="39921"/>
    <cellStyle name="Output 2 2 3 2 7 4" xfId="31529"/>
    <cellStyle name="Output 2 2 3 2 7 5" xfId="22920"/>
    <cellStyle name="Output 2 2 3 2 8" xfId="2502"/>
    <cellStyle name="Output 2 2 3 2 8 2" xfId="6552"/>
    <cellStyle name="Output 2 2 3 2 8 2 2" xfId="14745"/>
    <cellStyle name="Output 2 2 3 2 8 2 2 2" xfId="43527"/>
    <cellStyle name="Output 2 2 3 2 8 2 3" xfId="18951"/>
    <cellStyle name="Output 2 2 3 2 8 2 3 2" xfId="47732"/>
    <cellStyle name="Output 2 2 3 2 8 2 4" xfId="35570"/>
    <cellStyle name="Output 2 2 3 2 8 2 5" xfId="26915"/>
    <cellStyle name="Output 2 2 3 2 8 3" xfId="10905"/>
    <cellStyle name="Output 2 2 3 2 8 3 2" xfId="39920"/>
    <cellStyle name="Output 2 2 3 2 8 4" xfId="31530"/>
    <cellStyle name="Output 2 2 3 2 8 5" xfId="22921"/>
    <cellStyle name="Output 2 2 3 2 9" xfId="8874"/>
    <cellStyle name="Output 2 2 3 2 9 2" xfId="17067"/>
    <cellStyle name="Output 2 2 3 2 9 2 2" xfId="45849"/>
    <cellStyle name="Output 2 2 3 2 9 3" xfId="21273"/>
    <cellStyle name="Output 2 2 3 2 9 3 2" xfId="50054"/>
    <cellStyle name="Output 2 2 3 2 9 4" xfId="37892"/>
    <cellStyle name="Output 2 2 3 2 9 5" xfId="29237"/>
    <cellStyle name="Output 2 2 3 3" xfId="378"/>
    <cellStyle name="Output 2 2 3 3 10" xfId="6553"/>
    <cellStyle name="Output 2 2 3 3 10 2" xfId="14746"/>
    <cellStyle name="Output 2 2 3 3 10 2 2" xfId="43528"/>
    <cellStyle name="Output 2 2 3 3 10 3" xfId="18952"/>
    <cellStyle name="Output 2 2 3 3 10 3 2" xfId="47733"/>
    <cellStyle name="Output 2 2 3 3 10 4" xfId="35571"/>
    <cellStyle name="Output 2 2 3 3 10 5" xfId="26916"/>
    <cellStyle name="Output 2 2 3 3 11" xfId="2503"/>
    <cellStyle name="Output 2 2 3 3 11 2" xfId="31531"/>
    <cellStyle name="Output 2 2 3 3 12" xfId="10904"/>
    <cellStyle name="Output 2 2 3 3 12 2" xfId="39919"/>
    <cellStyle name="Output 2 2 3 3 13" xfId="29444"/>
    <cellStyle name="Output 2 2 3 3 14" xfId="22922"/>
    <cellStyle name="Output 2 2 3 3 2" xfId="2504"/>
    <cellStyle name="Output 2 2 3 3 2 2" xfId="2505"/>
    <cellStyle name="Output 2 2 3 3 2 2 2" xfId="6555"/>
    <cellStyle name="Output 2 2 3 3 2 2 2 2" xfId="14748"/>
    <cellStyle name="Output 2 2 3 3 2 2 2 2 2" xfId="43530"/>
    <cellStyle name="Output 2 2 3 3 2 2 2 3" xfId="18954"/>
    <cellStyle name="Output 2 2 3 3 2 2 2 3 2" xfId="47735"/>
    <cellStyle name="Output 2 2 3 3 2 2 2 4" xfId="35573"/>
    <cellStyle name="Output 2 2 3 3 2 2 2 5" xfId="26918"/>
    <cellStyle name="Output 2 2 3 3 2 2 3" xfId="10902"/>
    <cellStyle name="Output 2 2 3 3 2 2 3 2" xfId="39917"/>
    <cellStyle name="Output 2 2 3 3 2 2 4" xfId="31533"/>
    <cellStyle name="Output 2 2 3 3 2 2 5" xfId="22924"/>
    <cellStyle name="Output 2 2 3 3 2 3" xfId="2506"/>
    <cellStyle name="Output 2 2 3 3 2 3 2" xfId="6556"/>
    <cellStyle name="Output 2 2 3 3 2 3 2 2" xfId="14749"/>
    <cellStyle name="Output 2 2 3 3 2 3 2 2 2" xfId="43531"/>
    <cellStyle name="Output 2 2 3 3 2 3 2 3" xfId="18955"/>
    <cellStyle name="Output 2 2 3 3 2 3 2 3 2" xfId="47736"/>
    <cellStyle name="Output 2 2 3 3 2 3 2 4" xfId="35574"/>
    <cellStyle name="Output 2 2 3 3 2 3 2 5" xfId="26919"/>
    <cellStyle name="Output 2 2 3 3 2 3 3" xfId="10901"/>
    <cellStyle name="Output 2 2 3 3 2 3 3 2" xfId="39916"/>
    <cellStyle name="Output 2 2 3 3 2 3 4" xfId="31534"/>
    <cellStyle name="Output 2 2 3 3 2 3 5" xfId="22925"/>
    <cellStyle name="Output 2 2 3 3 2 4" xfId="2507"/>
    <cellStyle name="Output 2 2 3 3 2 4 2" xfId="6557"/>
    <cellStyle name="Output 2 2 3 3 2 4 2 2" xfId="14750"/>
    <cellStyle name="Output 2 2 3 3 2 4 2 2 2" xfId="43532"/>
    <cellStyle name="Output 2 2 3 3 2 4 2 3" xfId="18956"/>
    <cellStyle name="Output 2 2 3 3 2 4 2 3 2" xfId="47737"/>
    <cellStyle name="Output 2 2 3 3 2 4 2 4" xfId="35575"/>
    <cellStyle name="Output 2 2 3 3 2 4 2 5" xfId="26920"/>
    <cellStyle name="Output 2 2 3 3 2 4 3" xfId="10900"/>
    <cellStyle name="Output 2 2 3 3 2 4 3 2" xfId="39915"/>
    <cellStyle name="Output 2 2 3 3 2 4 4" xfId="31535"/>
    <cellStyle name="Output 2 2 3 3 2 4 5" xfId="22926"/>
    <cellStyle name="Output 2 2 3 3 2 5" xfId="6554"/>
    <cellStyle name="Output 2 2 3 3 2 5 2" xfId="14747"/>
    <cellStyle name="Output 2 2 3 3 2 5 2 2" xfId="43529"/>
    <cellStyle name="Output 2 2 3 3 2 5 3" xfId="18953"/>
    <cellStyle name="Output 2 2 3 3 2 5 3 2" xfId="47734"/>
    <cellStyle name="Output 2 2 3 3 2 5 4" xfId="35572"/>
    <cellStyle name="Output 2 2 3 3 2 5 5" xfId="26917"/>
    <cellStyle name="Output 2 2 3 3 2 6" xfId="10903"/>
    <cellStyle name="Output 2 2 3 3 2 6 2" xfId="39918"/>
    <cellStyle name="Output 2 2 3 3 2 7" xfId="31532"/>
    <cellStyle name="Output 2 2 3 3 2 8" xfId="22923"/>
    <cellStyle name="Output 2 2 3 3 3" xfId="2508"/>
    <cellStyle name="Output 2 2 3 3 3 2" xfId="2509"/>
    <cellStyle name="Output 2 2 3 3 3 2 2" xfId="6559"/>
    <cellStyle name="Output 2 2 3 3 3 2 2 2" xfId="14752"/>
    <cellStyle name="Output 2 2 3 3 3 2 2 2 2" xfId="43534"/>
    <cellStyle name="Output 2 2 3 3 3 2 2 3" xfId="18958"/>
    <cellStyle name="Output 2 2 3 3 3 2 2 3 2" xfId="47739"/>
    <cellStyle name="Output 2 2 3 3 3 2 2 4" xfId="35577"/>
    <cellStyle name="Output 2 2 3 3 3 2 2 5" xfId="26922"/>
    <cellStyle name="Output 2 2 3 3 3 2 3" xfId="10898"/>
    <cellStyle name="Output 2 2 3 3 3 2 3 2" xfId="39913"/>
    <cellStyle name="Output 2 2 3 3 3 2 4" xfId="31537"/>
    <cellStyle name="Output 2 2 3 3 3 2 5" xfId="22928"/>
    <cellStyle name="Output 2 2 3 3 3 3" xfId="2510"/>
    <cellStyle name="Output 2 2 3 3 3 3 2" xfId="6560"/>
    <cellStyle name="Output 2 2 3 3 3 3 2 2" xfId="14753"/>
    <cellStyle name="Output 2 2 3 3 3 3 2 2 2" xfId="43535"/>
    <cellStyle name="Output 2 2 3 3 3 3 2 3" xfId="18959"/>
    <cellStyle name="Output 2 2 3 3 3 3 2 3 2" xfId="47740"/>
    <cellStyle name="Output 2 2 3 3 3 3 2 4" xfId="35578"/>
    <cellStyle name="Output 2 2 3 3 3 3 2 5" xfId="26923"/>
    <cellStyle name="Output 2 2 3 3 3 3 3" xfId="10897"/>
    <cellStyle name="Output 2 2 3 3 3 3 3 2" xfId="39912"/>
    <cellStyle name="Output 2 2 3 3 3 3 4" xfId="31538"/>
    <cellStyle name="Output 2 2 3 3 3 3 5" xfId="22929"/>
    <cellStyle name="Output 2 2 3 3 3 4" xfId="6558"/>
    <cellStyle name="Output 2 2 3 3 3 4 2" xfId="14751"/>
    <cellStyle name="Output 2 2 3 3 3 4 2 2" xfId="43533"/>
    <cellStyle name="Output 2 2 3 3 3 4 3" xfId="18957"/>
    <cellStyle name="Output 2 2 3 3 3 4 3 2" xfId="47738"/>
    <cellStyle name="Output 2 2 3 3 3 4 4" xfId="35576"/>
    <cellStyle name="Output 2 2 3 3 3 4 5" xfId="26921"/>
    <cellStyle name="Output 2 2 3 3 3 5" xfId="10899"/>
    <cellStyle name="Output 2 2 3 3 3 5 2" xfId="39914"/>
    <cellStyle name="Output 2 2 3 3 3 6" xfId="31536"/>
    <cellStyle name="Output 2 2 3 3 3 7" xfId="22927"/>
    <cellStyle name="Output 2 2 3 3 4" xfId="2511"/>
    <cellStyle name="Output 2 2 3 3 4 2" xfId="2512"/>
    <cellStyle name="Output 2 2 3 3 4 2 2" xfId="6562"/>
    <cellStyle name="Output 2 2 3 3 4 2 2 2" xfId="14755"/>
    <cellStyle name="Output 2 2 3 3 4 2 2 2 2" xfId="43537"/>
    <cellStyle name="Output 2 2 3 3 4 2 2 3" xfId="18961"/>
    <cellStyle name="Output 2 2 3 3 4 2 2 3 2" xfId="47742"/>
    <cellStyle name="Output 2 2 3 3 4 2 2 4" xfId="35580"/>
    <cellStyle name="Output 2 2 3 3 4 2 2 5" xfId="26925"/>
    <cellStyle name="Output 2 2 3 3 4 2 3" xfId="10895"/>
    <cellStyle name="Output 2 2 3 3 4 2 3 2" xfId="39910"/>
    <cellStyle name="Output 2 2 3 3 4 2 4" xfId="31540"/>
    <cellStyle name="Output 2 2 3 3 4 2 5" xfId="22931"/>
    <cellStyle name="Output 2 2 3 3 4 3" xfId="2513"/>
    <cellStyle name="Output 2 2 3 3 4 3 2" xfId="6563"/>
    <cellStyle name="Output 2 2 3 3 4 3 2 2" xfId="14756"/>
    <cellStyle name="Output 2 2 3 3 4 3 2 2 2" xfId="43538"/>
    <cellStyle name="Output 2 2 3 3 4 3 2 3" xfId="18962"/>
    <cellStyle name="Output 2 2 3 3 4 3 2 3 2" xfId="47743"/>
    <cellStyle name="Output 2 2 3 3 4 3 2 4" xfId="35581"/>
    <cellStyle name="Output 2 2 3 3 4 3 2 5" xfId="26926"/>
    <cellStyle name="Output 2 2 3 3 4 3 3" xfId="10894"/>
    <cellStyle name="Output 2 2 3 3 4 3 3 2" xfId="39909"/>
    <cellStyle name="Output 2 2 3 3 4 3 4" xfId="31541"/>
    <cellStyle name="Output 2 2 3 3 4 3 5" xfId="22932"/>
    <cellStyle name="Output 2 2 3 3 4 4" xfId="6561"/>
    <cellStyle name="Output 2 2 3 3 4 4 2" xfId="14754"/>
    <cellStyle name="Output 2 2 3 3 4 4 2 2" xfId="43536"/>
    <cellStyle name="Output 2 2 3 3 4 4 3" xfId="18960"/>
    <cellStyle name="Output 2 2 3 3 4 4 3 2" xfId="47741"/>
    <cellStyle name="Output 2 2 3 3 4 4 4" xfId="35579"/>
    <cellStyle name="Output 2 2 3 3 4 4 5" xfId="26924"/>
    <cellStyle name="Output 2 2 3 3 4 5" xfId="10896"/>
    <cellStyle name="Output 2 2 3 3 4 5 2" xfId="39911"/>
    <cellStyle name="Output 2 2 3 3 4 6" xfId="31539"/>
    <cellStyle name="Output 2 2 3 3 4 7" xfId="22930"/>
    <cellStyle name="Output 2 2 3 3 5" xfId="2514"/>
    <cellStyle name="Output 2 2 3 3 5 2" xfId="2515"/>
    <cellStyle name="Output 2 2 3 3 5 2 2" xfId="6565"/>
    <cellStyle name="Output 2 2 3 3 5 2 2 2" xfId="14758"/>
    <cellStyle name="Output 2 2 3 3 5 2 2 2 2" xfId="43540"/>
    <cellStyle name="Output 2 2 3 3 5 2 2 3" xfId="18964"/>
    <cellStyle name="Output 2 2 3 3 5 2 2 3 2" xfId="47745"/>
    <cellStyle name="Output 2 2 3 3 5 2 2 4" xfId="35583"/>
    <cellStyle name="Output 2 2 3 3 5 2 2 5" xfId="26928"/>
    <cellStyle name="Output 2 2 3 3 5 2 3" xfId="10892"/>
    <cellStyle name="Output 2 2 3 3 5 2 3 2" xfId="39907"/>
    <cellStyle name="Output 2 2 3 3 5 2 4" xfId="31543"/>
    <cellStyle name="Output 2 2 3 3 5 2 5" xfId="22934"/>
    <cellStyle name="Output 2 2 3 3 5 3" xfId="2516"/>
    <cellStyle name="Output 2 2 3 3 5 3 2" xfId="6566"/>
    <cellStyle name="Output 2 2 3 3 5 3 2 2" xfId="14759"/>
    <cellStyle name="Output 2 2 3 3 5 3 2 2 2" xfId="43541"/>
    <cellStyle name="Output 2 2 3 3 5 3 2 3" xfId="18965"/>
    <cellStyle name="Output 2 2 3 3 5 3 2 3 2" xfId="47746"/>
    <cellStyle name="Output 2 2 3 3 5 3 2 4" xfId="35584"/>
    <cellStyle name="Output 2 2 3 3 5 3 2 5" xfId="26929"/>
    <cellStyle name="Output 2 2 3 3 5 3 3" xfId="10891"/>
    <cellStyle name="Output 2 2 3 3 5 3 3 2" xfId="39906"/>
    <cellStyle name="Output 2 2 3 3 5 3 4" xfId="31544"/>
    <cellStyle name="Output 2 2 3 3 5 3 5" xfId="22935"/>
    <cellStyle name="Output 2 2 3 3 5 4" xfId="6564"/>
    <cellStyle name="Output 2 2 3 3 5 4 2" xfId="14757"/>
    <cellStyle name="Output 2 2 3 3 5 4 2 2" xfId="43539"/>
    <cellStyle name="Output 2 2 3 3 5 4 3" xfId="18963"/>
    <cellStyle name="Output 2 2 3 3 5 4 3 2" xfId="47744"/>
    <cellStyle name="Output 2 2 3 3 5 4 4" xfId="35582"/>
    <cellStyle name="Output 2 2 3 3 5 4 5" xfId="26927"/>
    <cellStyle name="Output 2 2 3 3 5 5" xfId="10893"/>
    <cellStyle name="Output 2 2 3 3 5 5 2" xfId="39908"/>
    <cellStyle name="Output 2 2 3 3 5 6" xfId="31542"/>
    <cellStyle name="Output 2 2 3 3 5 7" xfId="22933"/>
    <cellStyle name="Output 2 2 3 3 6" xfId="2517"/>
    <cellStyle name="Output 2 2 3 3 6 2" xfId="2518"/>
    <cellStyle name="Output 2 2 3 3 6 2 2" xfId="6568"/>
    <cellStyle name="Output 2 2 3 3 6 2 2 2" xfId="14761"/>
    <cellStyle name="Output 2 2 3 3 6 2 2 2 2" xfId="43543"/>
    <cellStyle name="Output 2 2 3 3 6 2 2 3" xfId="18967"/>
    <cellStyle name="Output 2 2 3 3 6 2 2 3 2" xfId="47748"/>
    <cellStyle name="Output 2 2 3 3 6 2 2 4" xfId="35586"/>
    <cellStyle name="Output 2 2 3 3 6 2 2 5" xfId="26931"/>
    <cellStyle name="Output 2 2 3 3 6 2 3" xfId="10889"/>
    <cellStyle name="Output 2 2 3 3 6 2 3 2" xfId="39904"/>
    <cellStyle name="Output 2 2 3 3 6 2 4" xfId="31546"/>
    <cellStyle name="Output 2 2 3 3 6 2 5" xfId="22937"/>
    <cellStyle name="Output 2 2 3 3 6 3" xfId="2519"/>
    <cellStyle name="Output 2 2 3 3 6 3 2" xfId="6569"/>
    <cellStyle name="Output 2 2 3 3 6 3 2 2" xfId="14762"/>
    <cellStyle name="Output 2 2 3 3 6 3 2 2 2" xfId="43544"/>
    <cellStyle name="Output 2 2 3 3 6 3 2 3" xfId="18968"/>
    <cellStyle name="Output 2 2 3 3 6 3 2 3 2" xfId="47749"/>
    <cellStyle name="Output 2 2 3 3 6 3 2 4" xfId="35587"/>
    <cellStyle name="Output 2 2 3 3 6 3 2 5" xfId="26932"/>
    <cellStyle name="Output 2 2 3 3 6 3 3" xfId="10888"/>
    <cellStyle name="Output 2 2 3 3 6 3 3 2" xfId="39903"/>
    <cellStyle name="Output 2 2 3 3 6 3 4" xfId="31547"/>
    <cellStyle name="Output 2 2 3 3 6 3 5" xfId="22938"/>
    <cellStyle name="Output 2 2 3 3 6 4" xfId="6567"/>
    <cellStyle name="Output 2 2 3 3 6 4 2" xfId="14760"/>
    <cellStyle name="Output 2 2 3 3 6 4 2 2" xfId="43542"/>
    <cellStyle name="Output 2 2 3 3 6 4 3" xfId="18966"/>
    <cellStyle name="Output 2 2 3 3 6 4 3 2" xfId="47747"/>
    <cellStyle name="Output 2 2 3 3 6 4 4" xfId="35585"/>
    <cellStyle name="Output 2 2 3 3 6 4 5" xfId="26930"/>
    <cellStyle name="Output 2 2 3 3 6 5" xfId="10890"/>
    <cellStyle name="Output 2 2 3 3 6 5 2" xfId="39905"/>
    <cellStyle name="Output 2 2 3 3 6 6" xfId="31545"/>
    <cellStyle name="Output 2 2 3 3 6 7" xfId="22936"/>
    <cellStyle name="Output 2 2 3 3 7" xfId="2520"/>
    <cellStyle name="Output 2 2 3 3 7 2" xfId="6570"/>
    <cellStyle name="Output 2 2 3 3 7 2 2" xfId="14763"/>
    <cellStyle name="Output 2 2 3 3 7 2 2 2" xfId="43545"/>
    <cellStyle name="Output 2 2 3 3 7 2 3" xfId="18969"/>
    <cellStyle name="Output 2 2 3 3 7 2 3 2" xfId="47750"/>
    <cellStyle name="Output 2 2 3 3 7 2 4" xfId="35588"/>
    <cellStyle name="Output 2 2 3 3 7 2 5" xfId="26933"/>
    <cellStyle name="Output 2 2 3 3 7 3" xfId="10887"/>
    <cellStyle name="Output 2 2 3 3 7 3 2" xfId="39902"/>
    <cellStyle name="Output 2 2 3 3 7 4" xfId="31548"/>
    <cellStyle name="Output 2 2 3 3 7 5" xfId="22939"/>
    <cellStyle name="Output 2 2 3 3 8" xfId="2521"/>
    <cellStyle name="Output 2 2 3 3 8 2" xfId="6571"/>
    <cellStyle name="Output 2 2 3 3 8 2 2" xfId="14764"/>
    <cellStyle name="Output 2 2 3 3 8 2 2 2" xfId="43546"/>
    <cellStyle name="Output 2 2 3 3 8 2 3" xfId="18970"/>
    <cellStyle name="Output 2 2 3 3 8 2 3 2" xfId="47751"/>
    <cellStyle name="Output 2 2 3 3 8 2 4" xfId="35589"/>
    <cellStyle name="Output 2 2 3 3 8 2 5" xfId="26934"/>
    <cellStyle name="Output 2 2 3 3 8 3" xfId="10886"/>
    <cellStyle name="Output 2 2 3 3 8 3 2" xfId="39901"/>
    <cellStyle name="Output 2 2 3 3 8 4" xfId="31549"/>
    <cellStyle name="Output 2 2 3 3 8 5" xfId="22940"/>
    <cellStyle name="Output 2 2 3 3 9" xfId="8875"/>
    <cellStyle name="Output 2 2 3 3 9 2" xfId="17068"/>
    <cellStyle name="Output 2 2 3 3 9 2 2" xfId="45850"/>
    <cellStyle name="Output 2 2 3 3 9 3" xfId="21274"/>
    <cellStyle name="Output 2 2 3 3 9 3 2" xfId="50055"/>
    <cellStyle name="Output 2 2 3 3 9 4" xfId="37893"/>
    <cellStyle name="Output 2 2 3 3 9 5" xfId="29238"/>
    <cellStyle name="Output 2 2 3 4" xfId="2522"/>
    <cellStyle name="Output 2 2 3 4 2" xfId="2523"/>
    <cellStyle name="Output 2 2 3 4 2 2" xfId="6573"/>
    <cellStyle name="Output 2 2 3 4 2 2 2" xfId="14766"/>
    <cellStyle name="Output 2 2 3 4 2 2 2 2" xfId="43548"/>
    <cellStyle name="Output 2 2 3 4 2 2 3" xfId="18972"/>
    <cellStyle name="Output 2 2 3 4 2 2 3 2" xfId="47753"/>
    <cellStyle name="Output 2 2 3 4 2 2 4" xfId="35591"/>
    <cellStyle name="Output 2 2 3 4 2 2 5" xfId="26936"/>
    <cellStyle name="Output 2 2 3 4 2 3" xfId="10884"/>
    <cellStyle name="Output 2 2 3 4 2 3 2" xfId="39899"/>
    <cellStyle name="Output 2 2 3 4 2 4" xfId="31551"/>
    <cellStyle name="Output 2 2 3 4 2 5" xfId="22942"/>
    <cellStyle name="Output 2 2 3 4 3" xfId="2524"/>
    <cellStyle name="Output 2 2 3 4 3 2" xfId="6574"/>
    <cellStyle name="Output 2 2 3 4 3 2 2" xfId="14767"/>
    <cellStyle name="Output 2 2 3 4 3 2 2 2" xfId="43549"/>
    <cellStyle name="Output 2 2 3 4 3 2 3" xfId="18973"/>
    <cellStyle name="Output 2 2 3 4 3 2 3 2" xfId="47754"/>
    <cellStyle name="Output 2 2 3 4 3 2 4" xfId="35592"/>
    <cellStyle name="Output 2 2 3 4 3 2 5" xfId="26937"/>
    <cellStyle name="Output 2 2 3 4 3 3" xfId="10883"/>
    <cellStyle name="Output 2 2 3 4 3 3 2" xfId="39898"/>
    <cellStyle name="Output 2 2 3 4 3 4" xfId="31552"/>
    <cellStyle name="Output 2 2 3 4 3 5" xfId="22943"/>
    <cellStyle name="Output 2 2 3 4 4" xfId="2525"/>
    <cellStyle name="Output 2 2 3 4 4 2" xfId="6575"/>
    <cellStyle name="Output 2 2 3 4 4 2 2" xfId="14768"/>
    <cellStyle name="Output 2 2 3 4 4 2 2 2" xfId="43550"/>
    <cellStyle name="Output 2 2 3 4 4 2 3" xfId="18974"/>
    <cellStyle name="Output 2 2 3 4 4 2 3 2" xfId="47755"/>
    <cellStyle name="Output 2 2 3 4 4 2 4" xfId="35593"/>
    <cellStyle name="Output 2 2 3 4 4 2 5" xfId="26938"/>
    <cellStyle name="Output 2 2 3 4 4 3" xfId="10882"/>
    <cellStyle name="Output 2 2 3 4 4 3 2" xfId="39897"/>
    <cellStyle name="Output 2 2 3 4 4 4" xfId="31553"/>
    <cellStyle name="Output 2 2 3 4 4 5" xfId="22944"/>
    <cellStyle name="Output 2 2 3 4 5" xfId="6572"/>
    <cellStyle name="Output 2 2 3 4 5 2" xfId="14765"/>
    <cellStyle name="Output 2 2 3 4 5 2 2" xfId="43547"/>
    <cellStyle name="Output 2 2 3 4 5 3" xfId="18971"/>
    <cellStyle name="Output 2 2 3 4 5 3 2" xfId="47752"/>
    <cellStyle name="Output 2 2 3 4 5 4" xfId="35590"/>
    <cellStyle name="Output 2 2 3 4 5 5" xfId="26935"/>
    <cellStyle name="Output 2 2 3 4 6" xfId="10885"/>
    <cellStyle name="Output 2 2 3 4 6 2" xfId="39900"/>
    <cellStyle name="Output 2 2 3 4 7" xfId="31550"/>
    <cellStyle name="Output 2 2 3 4 8" xfId="22941"/>
    <cellStyle name="Output 2 2 3 5" xfId="2526"/>
    <cellStyle name="Output 2 2 3 5 2" xfId="2527"/>
    <cellStyle name="Output 2 2 3 5 2 2" xfId="6577"/>
    <cellStyle name="Output 2 2 3 5 2 2 2" xfId="14770"/>
    <cellStyle name="Output 2 2 3 5 2 2 2 2" xfId="43552"/>
    <cellStyle name="Output 2 2 3 5 2 2 3" xfId="18976"/>
    <cellStyle name="Output 2 2 3 5 2 2 3 2" xfId="47757"/>
    <cellStyle name="Output 2 2 3 5 2 2 4" xfId="35595"/>
    <cellStyle name="Output 2 2 3 5 2 2 5" xfId="26940"/>
    <cellStyle name="Output 2 2 3 5 2 3" xfId="10880"/>
    <cellStyle name="Output 2 2 3 5 2 3 2" xfId="39895"/>
    <cellStyle name="Output 2 2 3 5 2 4" xfId="31555"/>
    <cellStyle name="Output 2 2 3 5 2 5" xfId="22946"/>
    <cellStyle name="Output 2 2 3 5 3" xfId="2528"/>
    <cellStyle name="Output 2 2 3 5 3 2" xfId="6578"/>
    <cellStyle name="Output 2 2 3 5 3 2 2" xfId="14771"/>
    <cellStyle name="Output 2 2 3 5 3 2 2 2" xfId="43553"/>
    <cellStyle name="Output 2 2 3 5 3 2 3" xfId="18977"/>
    <cellStyle name="Output 2 2 3 5 3 2 3 2" xfId="47758"/>
    <cellStyle name="Output 2 2 3 5 3 2 4" xfId="35596"/>
    <cellStyle name="Output 2 2 3 5 3 2 5" xfId="26941"/>
    <cellStyle name="Output 2 2 3 5 3 3" xfId="10879"/>
    <cellStyle name="Output 2 2 3 5 3 3 2" xfId="39894"/>
    <cellStyle name="Output 2 2 3 5 3 4" xfId="31556"/>
    <cellStyle name="Output 2 2 3 5 3 5" xfId="22947"/>
    <cellStyle name="Output 2 2 3 5 4" xfId="6576"/>
    <cellStyle name="Output 2 2 3 5 4 2" xfId="14769"/>
    <cellStyle name="Output 2 2 3 5 4 2 2" xfId="43551"/>
    <cellStyle name="Output 2 2 3 5 4 3" xfId="18975"/>
    <cellStyle name="Output 2 2 3 5 4 3 2" xfId="47756"/>
    <cellStyle name="Output 2 2 3 5 4 4" xfId="35594"/>
    <cellStyle name="Output 2 2 3 5 4 5" xfId="26939"/>
    <cellStyle name="Output 2 2 3 5 5" xfId="10881"/>
    <cellStyle name="Output 2 2 3 5 5 2" xfId="39896"/>
    <cellStyle name="Output 2 2 3 5 6" xfId="31554"/>
    <cellStyle name="Output 2 2 3 5 7" xfId="22945"/>
    <cellStyle name="Output 2 2 3 6" xfId="2529"/>
    <cellStyle name="Output 2 2 3 6 2" xfId="2530"/>
    <cellStyle name="Output 2 2 3 6 2 2" xfId="6580"/>
    <cellStyle name="Output 2 2 3 6 2 2 2" xfId="14773"/>
    <cellStyle name="Output 2 2 3 6 2 2 2 2" xfId="43555"/>
    <cellStyle name="Output 2 2 3 6 2 2 3" xfId="18979"/>
    <cellStyle name="Output 2 2 3 6 2 2 3 2" xfId="47760"/>
    <cellStyle name="Output 2 2 3 6 2 2 4" xfId="35598"/>
    <cellStyle name="Output 2 2 3 6 2 2 5" xfId="26943"/>
    <cellStyle name="Output 2 2 3 6 2 3" xfId="10877"/>
    <cellStyle name="Output 2 2 3 6 2 3 2" xfId="39892"/>
    <cellStyle name="Output 2 2 3 6 2 4" xfId="31558"/>
    <cellStyle name="Output 2 2 3 6 2 5" xfId="22949"/>
    <cellStyle name="Output 2 2 3 6 3" xfId="2531"/>
    <cellStyle name="Output 2 2 3 6 3 2" xfId="6581"/>
    <cellStyle name="Output 2 2 3 6 3 2 2" xfId="14774"/>
    <cellStyle name="Output 2 2 3 6 3 2 2 2" xfId="43556"/>
    <cellStyle name="Output 2 2 3 6 3 2 3" xfId="18980"/>
    <cellStyle name="Output 2 2 3 6 3 2 3 2" xfId="47761"/>
    <cellStyle name="Output 2 2 3 6 3 2 4" xfId="35599"/>
    <cellStyle name="Output 2 2 3 6 3 2 5" xfId="26944"/>
    <cellStyle name="Output 2 2 3 6 3 3" xfId="10876"/>
    <cellStyle name="Output 2 2 3 6 3 3 2" xfId="39891"/>
    <cellStyle name="Output 2 2 3 6 3 4" xfId="31559"/>
    <cellStyle name="Output 2 2 3 6 3 5" xfId="22950"/>
    <cellStyle name="Output 2 2 3 6 4" xfId="6579"/>
    <cellStyle name="Output 2 2 3 6 4 2" xfId="14772"/>
    <cellStyle name="Output 2 2 3 6 4 2 2" xfId="43554"/>
    <cellStyle name="Output 2 2 3 6 4 3" xfId="18978"/>
    <cellStyle name="Output 2 2 3 6 4 3 2" xfId="47759"/>
    <cellStyle name="Output 2 2 3 6 4 4" xfId="35597"/>
    <cellStyle name="Output 2 2 3 6 4 5" xfId="26942"/>
    <cellStyle name="Output 2 2 3 6 5" xfId="10878"/>
    <cellStyle name="Output 2 2 3 6 5 2" xfId="39893"/>
    <cellStyle name="Output 2 2 3 6 6" xfId="31557"/>
    <cellStyle name="Output 2 2 3 6 7" xfId="22948"/>
    <cellStyle name="Output 2 2 3 7" xfId="2532"/>
    <cellStyle name="Output 2 2 3 7 2" xfId="2533"/>
    <cellStyle name="Output 2 2 3 7 2 2" xfId="6583"/>
    <cellStyle name="Output 2 2 3 7 2 2 2" xfId="14776"/>
    <cellStyle name="Output 2 2 3 7 2 2 2 2" xfId="43558"/>
    <cellStyle name="Output 2 2 3 7 2 2 3" xfId="18982"/>
    <cellStyle name="Output 2 2 3 7 2 2 3 2" xfId="47763"/>
    <cellStyle name="Output 2 2 3 7 2 2 4" xfId="35601"/>
    <cellStyle name="Output 2 2 3 7 2 2 5" xfId="26946"/>
    <cellStyle name="Output 2 2 3 7 2 3" xfId="10874"/>
    <cellStyle name="Output 2 2 3 7 2 3 2" xfId="39889"/>
    <cellStyle name="Output 2 2 3 7 2 4" xfId="31561"/>
    <cellStyle name="Output 2 2 3 7 2 5" xfId="22952"/>
    <cellStyle name="Output 2 2 3 7 3" xfId="2534"/>
    <cellStyle name="Output 2 2 3 7 3 2" xfId="6584"/>
    <cellStyle name="Output 2 2 3 7 3 2 2" xfId="14777"/>
    <cellStyle name="Output 2 2 3 7 3 2 2 2" xfId="43559"/>
    <cellStyle name="Output 2 2 3 7 3 2 3" xfId="18983"/>
    <cellStyle name="Output 2 2 3 7 3 2 3 2" xfId="47764"/>
    <cellStyle name="Output 2 2 3 7 3 2 4" xfId="35602"/>
    <cellStyle name="Output 2 2 3 7 3 2 5" xfId="26947"/>
    <cellStyle name="Output 2 2 3 7 3 3" xfId="10873"/>
    <cellStyle name="Output 2 2 3 7 3 3 2" xfId="39888"/>
    <cellStyle name="Output 2 2 3 7 3 4" xfId="31562"/>
    <cellStyle name="Output 2 2 3 7 3 5" xfId="22953"/>
    <cellStyle name="Output 2 2 3 7 4" xfId="6582"/>
    <cellStyle name="Output 2 2 3 7 4 2" xfId="14775"/>
    <cellStyle name="Output 2 2 3 7 4 2 2" xfId="43557"/>
    <cellStyle name="Output 2 2 3 7 4 3" xfId="18981"/>
    <cellStyle name="Output 2 2 3 7 4 3 2" xfId="47762"/>
    <cellStyle name="Output 2 2 3 7 4 4" xfId="35600"/>
    <cellStyle name="Output 2 2 3 7 4 5" xfId="26945"/>
    <cellStyle name="Output 2 2 3 7 5" xfId="10875"/>
    <cellStyle name="Output 2 2 3 7 5 2" xfId="39890"/>
    <cellStyle name="Output 2 2 3 7 6" xfId="31560"/>
    <cellStyle name="Output 2 2 3 7 7" xfId="22951"/>
    <cellStyle name="Output 2 2 3 8" xfId="2535"/>
    <cellStyle name="Output 2 2 3 8 2" xfId="2536"/>
    <cellStyle name="Output 2 2 3 8 2 2" xfId="6586"/>
    <cellStyle name="Output 2 2 3 8 2 2 2" xfId="14779"/>
    <cellStyle name="Output 2 2 3 8 2 2 2 2" xfId="43561"/>
    <cellStyle name="Output 2 2 3 8 2 2 3" xfId="18985"/>
    <cellStyle name="Output 2 2 3 8 2 2 3 2" xfId="47766"/>
    <cellStyle name="Output 2 2 3 8 2 2 4" xfId="35604"/>
    <cellStyle name="Output 2 2 3 8 2 2 5" xfId="26949"/>
    <cellStyle name="Output 2 2 3 8 2 3" xfId="10871"/>
    <cellStyle name="Output 2 2 3 8 2 3 2" xfId="39886"/>
    <cellStyle name="Output 2 2 3 8 2 4" xfId="31564"/>
    <cellStyle name="Output 2 2 3 8 2 5" xfId="22955"/>
    <cellStyle name="Output 2 2 3 8 3" xfId="2537"/>
    <cellStyle name="Output 2 2 3 8 3 2" xfId="6587"/>
    <cellStyle name="Output 2 2 3 8 3 2 2" xfId="14780"/>
    <cellStyle name="Output 2 2 3 8 3 2 2 2" xfId="43562"/>
    <cellStyle name="Output 2 2 3 8 3 2 3" xfId="18986"/>
    <cellStyle name="Output 2 2 3 8 3 2 3 2" xfId="47767"/>
    <cellStyle name="Output 2 2 3 8 3 2 4" xfId="35605"/>
    <cellStyle name="Output 2 2 3 8 3 2 5" xfId="26950"/>
    <cellStyle name="Output 2 2 3 8 3 3" xfId="10870"/>
    <cellStyle name="Output 2 2 3 8 3 3 2" xfId="39885"/>
    <cellStyle name="Output 2 2 3 8 3 4" xfId="31565"/>
    <cellStyle name="Output 2 2 3 8 3 5" xfId="22956"/>
    <cellStyle name="Output 2 2 3 8 4" xfId="6585"/>
    <cellStyle name="Output 2 2 3 8 4 2" xfId="14778"/>
    <cellStyle name="Output 2 2 3 8 4 2 2" xfId="43560"/>
    <cellStyle name="Output 2 2 3 8 4 3" xfId="18984"/>
    <cellStyle name="Output 2 2 3 8 4 3 2" xfId="47765"/>
    <cellStyle name="Output 2 2 3 8 4 4" xfId="35603"/>
    <cellStyle name="Output 2 2 3 8 4 5" xfId="26948"/>
    <cellStyle name="Output 2 2 3 8 5" xfId="10872"/>
    <cellStyle name="Output 2 2 3 8 5 2" xfId="39887"/>
    <cellStyle name="Output 2 2 3 8 6" xfId="31563"/>
    <cellStyle name="Output 2 2 3 8 7" xfId="22954"/>
    <cellStyle name="Output 2 2 3 9" xfId="2538"/>
    <cellStyle name="Output 2 2 3 9 2" xfId="6588"/>
    <cellStyle name="Output 2 2 3 9 2 2" xfId="14781"/>
    <cellStyle name="Output 2 2 3 9 2 2 2" xfId="43563"/>
    <cellStyle name="Output 2 2 3 9 2 3" xfId="18987"/>
    <cellStyle name="Output 2 2 3 9 2 3 2" xfId="47768"/>
    <cellStyle name="Output 2 2 3 9 2 4" xfId="35606"/>
    <cellStyle name="Output 2 2 3 9 2 5" xfId="26951"/>
    <cellStyle name="Output 2 2 3 9 3" xfId="10869"/>
    <cellStyle name="Output 2 2 3 9 3 2" xfId="39884"/>
    <cellStyle name="Output 2 2 3 9 4" xfId="31566"/>
    <cellStyle name="Output 2 2 3 9 5" xfId="22957"/>
    <cellStyle name="Output 2 2 4" xfId="379"/>
    <cellStyle name="Output 2 2 4 10" xfId="6589"/>
    <cellStyle name="Output 2 2 4 10 2" xfId="14782"/>
    <cellStyle name="Output 2 2 4 10 2 2" xfId="43564"/>
    <cellStyle name="Output 2 2 4 10 3" xfId="18988"/>
    <cellStyle name="Output 2 2 4 10 3 2" xfId="47769"/>
    <cellStyle name="Output 2 2 4 10 4" xfId="35607"/>
    <cellStyle name="Output 2 2 4 10 5" xfId="26952"/>
    <cellStyle name="Output 2 2 4 11" xfId="2539"/>
    <cellStyle name="Output 2 2 4 11 2" xfId="31567"/>
    <cellStyle name="Output 2 2 4 12" xfId="10868"/>
    <cellStyle name="Output 2 2 4 12 2" xfId="39883"/>
    <cellStyle name="Output 2 2 4 13" xfId="29445"/>
    <cellStyle name="Output 2 2 4 14" xfId="22958"/>
    <cellStyle name="Output 2 2 4 2" xfId="2540"/>
    <cellStyle name="Output 2 2 4 2 2" xfId="2541"/>
    <cellStyle name="Output 2 2 4 2 2 2" xfId="6591"/>
    <cellStyle name="Output 2 2 4 2 2 2 2" xfId="14784"/>
    <cellStyle name="Output 2 2 4 2 2 2 2 2" xfId="43566"/>
    <cellStyle name="Output 2 2 4 2 2 2 3" xfId="18990"/>
    <cellStyle name="Output 2 2 4 2 2 2 3 2" xfId="47771"/>
    <cellStyle name="Output 2 2 4 2 2 2 4" xfId="35609"/>
    <cellStyle name="Output 2 2 4 2 2 2 5" xfId="26954"/>
    <cellStyle name="Output 2 2 4 2 2 3" xfId="10866"/>
    <cellStyle name="Output 2 2 4 2 2 3 2" xfId="39881"/>
    <cellStyle name="Output 2 2 4 2 2 4" xfId="31569"/>
    <cellStyle name="Output 2 2 4 2 2 5" xfId="22960"/>
    <cellStyle name="Output 2 2 4 2 3" xfId="2542"/>
    <cellStyle name="Output 2 2 4 2 3 2" xfId="6592"/>
    <cellStyle name="Output 2 2 4 2 3 2 2" xfId="14785"/>
    <cellStyle name="Output 2 2 4 2 3 2 2 2" xfId="43567"/>
    <cellStyle name="Output 2 2 4 2 3 2 3" xfId="18991"/>
    <cellStyle name="Output 2 2 4 2 3 2 3 2" xfId="47772"/>
    <cellStyle name="Output 2 2 4 2 3 2 4" xfId="35610"/>
    <cellStyle name="Output 2 2 4 2 3 2 5" xfId="26955"/>
    <cellStyle name="Output 2 2 4 2 3 3" xfId="10865"/>
    <cellStyle name="Output 2 2 4 2 3 3 2" xfId="39880"/>
    <cellStyle name="Output 2 2 4 2 3 4" xfId="31570"/>
    <cellStyle name="Output 2 2 4 2 3 5" xfId="22961"/>
    <cellStyle name="Output 2 2 4 2 4" xfId="2543"/>
    <cellStyle name="Output 2 2 4 2 4 2" xfId="6593"/>
    <cellStyle name="Output 2 2 4 2 4 2 2" xfId="14786"/>
    <cellStyle name="Output 2 2 4 2 4 2 2 2" xfId="43568"/>
    <cellStyle name="Output 2 2 4 2 4 2 3" xfId="18992"/>
    <cellStyle name="Output 2 2 4 2 4 2 3 2" xfId="47773"/>
    <cellStyle name="Output 2 2 4 2 4 2 4" xfId="35611"/>
    <cellStyle name="Output 2 2 4 2 4 2 5" xfId="26956"/>
    <cellStyle name="Output 2 2 4 2 4 3" xfId="10864"/>
    <cellStyle name="Output 2 2 4 2 4 3 2" xfId="39879"/>
    <cellStyle name="Output 2 2 4 2 4 4" xfId="31571"/>
    <cellStyle name="Output 2 2 4 2 4 5" xfId="22962"/>
    <cellStyle name="Output 2 2 4 2 5" xfId="6590"/>
    <cellStyle name="Output 2 2 4 2 5 2" xfId="14783"/>
    <cellStyle name="Output 2 2 4 2 5 2 2" xfId="43565"/>
    <cellStyle name="Output 2 2 4 2 5 3" xfId="18989"/>
    <cellStyle name="Output 2 2 4 2 5 3 2" xfId="47770"/>
    <cellStyle name="Output 2 2 4 2 5 4" xfId="35608"/>
    <cellStyle name="Output 2 2 4 2 5 5" xfId="26953"/>
    <cellStyle name="Output 2 2 4 2 6" xfId="10867"/>
    <cellStyle name="Output 2 2 4 2 6 2" xfId="39882"/>
    <cellStyle name="Output 2 2 4 2 7" xfId="31568"/>
    <cellStyle name="Output 2 2 4 2 8" xfId="22959"/>
    <cellStyle name="Output 2 2 4 3" xfId="2544"/>
    <cellStyle name="Output 2 2 4 3 2" xfId="2545"/>
    <cellStyle name="Output 2 2 4 3 2 2" xfId="6595"/>
    <cellStyle name="Output 2 2 4 3 2 2 2" xfId="14788"/>
    <cellStyle name="Output 2 2 4 3 2 2 2 2" xfId="43570"/>
    <cellStyle name="Output 2 2 4 3 2 2 3" xfId="18994"/>
    <cellStyle name="Output 2 2 4 3 2 2 3 2" xfId="47775"/>
    <cellStyle name="Output 2 2 4 3 2 2 4" xfId="35613"/>
    <cellStyle name="Output 2 2 4 3 2 2 5" xfId="26958"/>
    <cellStyle name="Output 2 2 4 3 2 3" xfId="10862"/>
    <cellStyle name="Output 2 2 4 3 2 3 2" xfId="39877"/>
    <cellStyle name="Output 2 2 4 3 2 4" xfId="31573"/>
    <cellStyle name="Output 2 2 4 3 2 5" xfId="22964"/>
    <cellStyle name="Output 2 2 4 3 3" xfId="2546"/>
    <cellStyle name="Output 2 2 4 3 3 2" xfId="6596"/>
    <cellStyle name="Output 2 2 4 3 3 2 2" xfId="14789"/>
    <cellStyle name="Output 2 2 4 3 3 2 2 2" xfId="43571"/>
    <cellStyle name="Output 2 2 4 3 3 2 3" xfId="18995"/>
    <cellStyle name="Output 2 2 4 3 3 2 3 2" xfId="47776"/>
    <cellStyle name="Output 2 2 4 3 3 2 4" xfId="35614"/>
    <cellStyle name="Output 2 2 4 3 3 2 5" xfId="26959"/>
    <cellStyle name="Output 2 2 4 3 3 3" xfId="10861"/>
    <cellStyle name="Output 2 2 4 3 3 3 2" xfId="39876"/>
    <cellStyle name="Output 2 2 4 3 3 4" xfId="31574"/>
    <cellStyle name="Output 2 2 4 3 3 5" xfId="22965"/>
    <cellStyle name="Output 2 2 4 3 4" xfId="6594"/>
    <cellStyle name="Output 2 2 4 3 4 2" xfId="14787"/>
    <cellStyle name="Output 2 2 4 3 4 2 2" xfId="43569"/>
    <cellStyle name="Output 2 2 4 3 4 3" xfId="18993"/>
    <cellStyle name="Output 2 2 4 3 4 3 2" xfId="47774"/>
    <cellStyle name="Output 2 2 4 3 4 4" xfId="35612"/>
    <cellStyle name="Output 2 2 4 3 4 5" xfId="26957"/>
    <cellStyle name="Output 2 2 4 3 5" xfId="10863"/>
    <cellStyle name="Output 2 2 4 3 5 2" xfId="39878"/>
    <cellStyle name="Output 2 2 4 3 6" xfId="31572"/>
    <cellStyle name="Output 2 2 4 3 7" xfId="22963"/>
    <cellStyle name="Output 2 2 4 4" xfId="2547"/>
    <cellStyle name="Output 2 2 4 4 2" xfId="2548"/>
    <cellStyle name="Output 2 2 4 4 2 2" xfId="6598"/>
    <cellStyle name="Output 2 2 4 4 2 2 2" xfId="14791"/>
    <cellStyle name="Output 2 2 4 4 2 2 2 2" xfId="43573"/>
    <cellStyle name="Output 2 2 4 4 2 2 3" xfId="18997"/>
    <cellStyle name="Output 2 2 4 4 2 2 3 2" xfId="47778"/>
    <cellStyle name="Output 2 2 4 4 2 2 4" xfId="35616"/>
    <cellStyle name="Output 2 2 4 4 2 2 5" xfId="26961"/>
    <cellStyle name="Output 2 2 4 4 2 3" xfId="10859"/>
    <cellStyle name="Output 2 2 4 4 2 3 2" xfId="39874"/>
    <cellStyle name="Output 2 2 4 4 2 4" xfId="31576"/>
    <cellStyle name="Output 2 2 4 4 2 5" xfId="22967"/>
    <cellStyle name="Output 2 2 4 4 3" xfId="2549"/>
    <cellStyle name="Output 2 2 4 4 3 2" xfId="6599"/>
    <cellStyle name="Output 2 2 4 4 3 2 2" xfId="14792"/>
    <cellStyle name="Output 2 2 4 4 3 2 2 2" xfId="43574"/>
    <cellStyle name="Output 2 2 4 4 3 2 3" xfId="18998"/>
    <cellStyle name="Output 2 2 4 4 3 2 3 2" xfId="47779"/>
    <cellStyle name="Output 2 2 4 4 3 2 4" xfId="35617"/>
    <cellStyle name="Output 2 2 4 4 3 2 5" xfId="26962"/>
    <cellStyle name="Output 2 2 4 4 3 3" xfId="10858"/>
    <cellStyle name="Output 2 2 4 4 3 3 2" xfId="39873"/>
    <cellStyle name="Output 2 2 4 4 3 4" xfId="31577"/>
    <cellStyle name="Output 2 2 4 4 3 5" xfId="22968"/>
    <cellStyle name="Output 2 2 4 4 4" xfId="6597"/>
    <cellStyle name="Output 2 2 4 4 4 2" xfId="14790"/>
    <cellStyle name="Output 2 2 4 4 4 2 2" xfId="43572"/>
    <cellStyle name="Output 2 2 4 4 4 3" xfId="18996"/>
    <cellStyle name="Output 2 2 4 4 4 3 2" xfId="47777"/>
    <cellStyle name="Output 2 2 4 4 4 4" xfId="35615"/>
    <cellStyle name="Output 2 2 4 4 4 5" xfId="26960"/>
    <cellStyle name="Output 2 2 4 4 5" xfId="10860"/>
    <cellStyle name="Output 2 2 4 4 5 2" xfId="39875"/>
    <cellStyle name="Output 2 2 4 4 6" xfId="31575"/>
    <cellStyle name="Output 2 2 4 4 7" xfId="22966"/>
    <cellStyle name="Output 2 2 4 5" xfId="2550"/>
    <cellStyle name="Output 2 2 4 5 2" xfId="2551"/>
    <cellStyle name="Output 2 2 4 5 2 2" xfId="6601"/>
    <cellStyle name="Output 2 2 4 5 2 2 2" xfId="14794"/>
    <cellStyle name="Output 2 2 4 5 2 2 2 2" xfId="43576"/>
    <cellStyle name="Output 2 2 4 5 2 2 3" xfId="19000"/>
    <cellStyle name="Output 2 2 4 5 2 2 3 2" xfId="47781"/>
    <cellStyle name="Output 2 2 4 5 2 2 4" xfId="35619"/>
    <cellStyle name="Output 2 2 4 5 2 2 5" xfId="26964"/>
    <cellStyle name="Output 2 2 4 5 2 3" xfId="10856"/>
    <cellStyle name="Output 2 2 4 5 2 3 2" xfId="39871"/>
    <cellStyle name="Output 2 2 4 5 2 4" xfId="31579"/>
    <cellStyle name="Output 2 2 4 5 2 5" xfId="22970"/>
    <cellStyle name="Output 2 2 4 5 3" xfId="2552"/>
    <cellStyle name="Output 2 2 4 5 3 2" xfId="6602"/>
    <cellStyle name="Output 2 2 4 5 3 2 2" xfId="14795"/>
    <cellStyle name="Output 2 2 4 5 3 2 2 2" xfId="43577"/>
    <cellStyle name="Output 2 2 4 5 3 2 3" xfId="19001"/>
    <cellStyle name="Output 2 2 4 5 3 2 3 2" xfId="47782"/>
    <cellStyle name="Output 2 2 4 5 3 2 4" xfId="35620"/>
    <cellStyle name="Output 2 2 4 5 3 2 5" xfId="26965"/>
    <cellStyle name="Output 2 2 4 5 3 3" xfId="10855"/>
    <cellStyle name="Output 2 2 4 5 3 3 2" xfId="39870"/>
    <cellStyle name="Output 2 2 4 5 3 4" xfId="31580"/>
    <cellStyle name="Output 2 2 4 5 3 5" xfId="22971"/>
    <cellStyle name="Output 2 2 4 5 4" xfId="6600"/>
    <cellStyle name="Output 2 2 4 5 4 2" xfId="14793"/>
    <cellStyle name="Output 2 2 4 5 4 2 2" xfId="43575"/>
    <cellStyle name="Output 2 2 4 5 4 3" xfId="18999"/>
    <cellStyle name="Output 2 2 4 5 4 3 2" xfId="47780"/>
    <cellStyle name="Output 2 2 4 5 4 4" xfId="35618"/>
    <cellStyle name="Output 2 2 4 5 4 5" xfId="26963"/>
    <cellStyle name="Output 2 2 4 5 5" xfId="10857"/>
    <cellStyle name="Output 2 2 4 5 5 2" xfId="39872"/>
    <cellStyle name="Output 2 2 4 5 6" xfId="31578"/>
    <cellStyle name="Output 2 2 4 5 7" xfId="22969"/>
    <cellStyle name="Output 2 2 4 6" xfId="2553"/>
    <cellStyle name="Output 2 2 4 6 2" xfId="2554"/>
    <cellStyle name="Output 2 2 4 6 2 2" xfId="6604"/>
    <cellStyle name="Output 2 2 4 6 2 2 2" xfId="14797"/>
    <cellStyle name="Output 2 2 4 6 2 2 2 2" xfId="43579"/>
    <cellStyle name="Output 2 2 4 6 2 2 3" xfId="19003"/>
    <cellStyle name="Output 2 2 4 6 2 2 3 2" xfId="47784"/>
    <cellStyle name="Output 2 2 4 6 2 2 4" xfId="35622"/>
    <cellStyle name="Output 2 2 4 6 2 2 5" xfId="26967"/>
    <cellStyle name="Output 2 2 4 6 2 3" xfId="10853"/>
    <cellStyle name="Output 2 2 4 6 2 3 2" xfId="39868"/>
    <cellStyle name="Output 2 2 4 6 2 4" xfId="31582"/>
    <cellStyle name="Output 2 2 4 6 2 5" xfId="22973"/>
    <cellStyle name="Output 2 2 4 6 3" xfId="2555"/>
    <cellStyle name="Output 2 2 4 6 3 2" xfId="6605"/>
    <cellStyle name="Output 2 2 4 6 3 2 2" xfId="14798"/>
    <cellStyle name="Output 2 2 4 6 3 2 2 2" xfId="43580"/>
    <cellStyle name="Output 2 2 4 6 3 2 3" xfId="19004"/>
    <cellStyle name="Output 2 2 4 6 3 2 3 2" xfId="47785"/>
    <cellStyle name="Output 2 2 4 6 3 2 4" xfId="35623"/>
    <cellStyle name="Output 2 2 4 6 3 2 5" xfId="26968"/>
    <cellStyle name="Output 2 2 4 6 3 3" xfId="10852"/>
    <cellStyle name="Output 2 2 4 6 3 3 2" xfId="39867"/>
    <cellStyle name="Output 2 2 4 6 3 4" xfId="31583"/>
    <cellStyle name="Output 2 2 4 6 3 5" xfId="22974"/>
    <cellStyle name="Output 2 2 4 6 4" xfId="6603"/>
    <cellStyle name="Output 2 2 4 6 4 2" xfId="14796"/>
    <cellStyle name="Output 2 2 4 6 4 2 2" xfId="43578"/>
    <cellStyle name="Output 2 2 4 6 4 3" xfId="19002"/>
    <cellStyle name="Output 2 2 4 6 4 3 2" xfId="47783"/>
    <cellStyle name="Output 2 2 4 6 4 4" xfId="35621"/>
    <cellStyle name="Output 2 2 4 6 4 5" xfId="26966"/>
    <cellStyle name="Output 2 2 4 6 5" xfId="10854"/>
    <cellStyle name="Output 2 2 4 6 5 2" xfId="39869"/>
    <cellStyle name="Output 2 2 4 6 6" xfId="31581"/>
    <cellStyle name="Output 2 2 4 6 7" xfId="22972"/>
    <cellStyle name="Output 2 2 4 7" xfId="2556"/>
    <cellStyle name="Output 2 2 4 7 2" xfId="6606"/>
    <cellStyle name="Output 2 2 4 7 2 2" xfId="14799"/>
    <cellStyle name="Output 2 2 4 7 2 2 2" xfId="43581"/>
    <cellStyle name="Output 2 2 4 7 2 3" xfId="19005"/>
    <cellStyle name="Output 2 2 4 7 2 3 2" xfId="47786"/>
    <cellStyle name="Output 2 2 4 7 2 4" xfId="35624"/>
    <cellStyle name="Output 2 2 4 7 2 5" xfId="26969"/>
    <cellStyle name="Output 2 2 4 7 3" xfId="10851"/>
    <cellStyle name="Output 2 2 4 7 3 2" xfId="39866"/>
    <cellStyle name="Output 2 2 4 7 4" xfId="31584"/>
    <cellStyle name="Output 2 2 4 7 5" xfId="22975"/>
    <cellStyle name="Output 2 2 4 8" xfId="2557"/>
    <cellStyle name="Output 2 2 4 8 2" xfId="6607"/>
    <cellStyle name="Output 2 2 4 8 2 2" xfId="14800"/>
    <cellStyle name="Output 2 2 4 8 2 2 2" xfId="43582"/>
    <cellStyle name="Output 2 2 4 8 2 3" xfId="19006"/>
    <cellStyle name="Output 2 2 4 8 2 3 2" xfId="47787"/>
    <cellStyle name="Output 2 2 4 8 2 4" xfId="35625"/>
    <cellStyle name="Output 2 2 4 8 2 5" xfId="26970"/>
    <cellStyle name="Output 2 2 4 8 3" xfId="10850"/>
    <cellStyle name="Output 2 2 4 8 3 2" xfId="39865"/>
    <cellStyle name="Output 2 2 4 8 4" xfId="31585"/>
    <cellStyle name="Output 2 2 4 8 5" xfId="22976"/>
    <cellStyle name="Output 2 2 4 9" xfId="8876"/>
    <cellStyle name="Output 2 2 4 9 2" xfId="17069"/>
    <cellStyle name="Output 2 2 4 9 2 2" xfId="45851"/>
    <cellStyle name="Output 2 2 4 9 3" xfId="21275"/>
    <cellStyle name="Output 2 2 4 9 3 2" xfId="50056"/>
    <cellStyle name="Output 2 2 4 9 4" xfId="37894"/>
    <cellStyle name="Output 2 2 4 9 5" xfId="29239"/>
    <cellStyle name="Output 2 2 5" xfId="380"/>
    <cellStyle name="Output 2 2 5 10" xfId="6608"/>
    <cellStyle name="Output 2 2 5 10 2" xfId="14801"/>
    <cellStyle name="Output 2 2 5 10 2 2" xfId="43583"/>
    <cellStyle name="Output 2 2 5 10 3" xfId="19007"/>
    <cellStyle name="Output 2 2 5 10 3 2" xfId="47788"/>
    <cellStyle name="Output 2 2 5 10 4" xfId="35626"/>
    <cellStyle name="Output 2 2 5 10 5" xfId="26971"/>
    <cellStyle name="Output 2 2 5 11" xfId="2558"/>
    <cellStyle name="Output 2 2 5 11 2" xfId="31586"/>
    <cellStyle name="Output 2 2 5 12" xfId="10849"/>
    <cellStyle name="Output 2 2 5 12 2" xfId="39864"/>
    <cellStyle name="Output 2 2 5 13" xfId="29446"/>
    <cellStyle name="Output 2 2 5 14" xfId="22977"/>
    <cellStyle name="Output 2 2 5 2" xfId="2559"/>
    <cellStyle name="Output 2 2 5 2 2" xfId="2560"/>
    <cellStyle name="Output 2 2 5 2 2 2" xfId="6610"/>
    <cellStyle name="Output 2 2 5 2 2 2 2" xfId="14803"/>
    <cellStyle name="Output 2 2 5 2 2 2 2 2" xfId="43585"/>
    <cellStyle name="Output 2 2 5 2 2 2 3" xfId="19009"/>
    <cellStyle name="Output 2 2 5 2 2 2 3 2" xfId="47790"/>
    <cellStyle name="Output 2 2 5 2 2 2 4" xfId="35628"/>
    <cellStyle name="Output 2 2 5 2 2 2 5" xfId="26973"/>
    <cellStyle name="Output 2 2 5 2 2 3" xfId="10847"/>
    <cellStyle name="Output 2 2 5 2 2 3 2" xfId="39862"/>
    <cellStyle name="Output 2 2 5 2 2 4" xfId="31588"/>
    <cellStyle name="Output 2 2 5 2 2 5" xfId="22979"/>
    <cellStyle name="Output 2 2 5 2 3" xfId="2561"/>
    <cellStyle name="Output 2 2 5 2 3 2" xfId="6611"/>
    <cellStyle name="Output 2 2 5 2 3 2 2" xfId="14804"/>
    <cellStyle name="Output 2 2 5 2 3 2 2 2" xfId="43586"/>
    <cellStyle name="Output 2 2 5 2 3 2 3" xfId="19010"/>
    <cellStyle name="Output 2 2 5 2 3 2 3 2" xfId="47791"/>
    <cellStyle name="Output 2 2 5 2 3 2 4" xfId="35629"/>
    <cellStyle name="Output 2 2 5 2 3 2 5" xfId="26974"/>
    <cellStyle name="Output 2 2 5 2 3 3" xfId="10846"/>
    <cellStyle name="Output 2 2 5 2 3 3 2" xfId="39861"/>
    <cellStyle name="Output 2 2 5 2 3 4" xfId="31589"/>
    <cellStyle name="Output 2 2 5 2 3 5" xfId="22980"/>
    <cellStyle name="Output 2 2 5 2 4" xfId="2562"/>
    <cellStyle name="Output 2 2 5 2 4 2" xfId="6612"/>
    <cellStyle name="Output 2 2 5 2 4 2 2" xfId="14805"/>
    <cellStyle name="Output 2 2 5 2 4 2 2 2" xfId="43587"/>
    <cellStyle name="Output 2 2 5 2 4 2 3" xfId="19011"/>
    <cellStyle name="Output 2 2 5 2 4 2 3 2" xfId="47792"/>
    <cellStyle name="Output 2 2 5 2 4 2 4" xfId="35630"/>
    <cellStyle name="Output 2 2 5 2 4 2 5" xfId="26975"/>
    <cellStyle name="Output 2 2 5 2 4 3" xfId="10845"/>
    <cellStyle name="Output 2 2 5 2 4 3 2" xfId="39860"/>
    <cellStyle name="Output 2 2 5 2 4 4" xfId="31590"/>
    <cellStyle name="Output 2 2 5 2 4 5" xfId="22981"/>
    <cellStyle name="Output 2 2 5 2 5" xfId="6609"/>
    <cellStyle name="Output 2 2 5 2 5 2" xfId="14802"/>
    <cellStyle name="Output 2 2 5 2 5 2 2" xfId="43584"/>
    <cellStyle name="Output 2 2 5 2 5 3" xfId="19008"/>
    <cellStyle name="Output 2 2 5 2 5 3 2" xfId="47789"/>
    <cellStyle name="Output 2 2 5 2 5 4" xfId="35627"/>
    <cellStyle name="Output 2 2 5 2 5 5" xfId="26972"/>
    <cellStyle name="Output 2 2 5 2 6" xfId="10848"/>
    <cellStyle name="Output 2 2 5 2 6 2" xfId="39863"/>
    <cellStyle name="Output 2 2 5 2 7" xfId="31587"/>
    <cellStyle name="Output 2 2 5 2 8" xfId="22978"/>
    <cellStyle name="Output 2 2 5 3" xfId="2563"/>
    <cellStyle name="Output 2 2 5 3 2" xfId="2564"/>
    <cellStyle name="Output 2 2 5 3 2 2" xfId="6614"/>
    <cellStyle name="Output 2 2 5 3 2 2 2" xfId="14807"/>
    <cellStyle name="Output 2 2 5 3 2 2 2 2" xfId="43589"/>
    <cellStyle name="Output 2 2 5 3 2 2 3" xfId="19013"/>
    <cellStyle name="Output 2 2 5 3 2 2 3 2" xfId="47794"/>
    <cellStyle name="Output 2 2 5 3 2 2 4" xfId="35632"/>
    <cellStyle name="Output 2 2 5 3 2 2 5" xfId="26977"/>
    <cellStyle name="Output 2 2 5 3 2 3" xfId="10843"/>
    <cellStyle name="Output 2 2 5 3 2 3 2" xfId="39858"/>
    <cellStyle name="Output 2 2 5 3 2 4" xfId="31592"/>
    <cellStyle name="Output 2 2 5 3 2 5" xfId="22983"/>
    <cellStyle name="Output 2 2 5 3 3" xfId="2565"/>
    <cellStyle name="Output 2 2 5 3 3 2" xfId="6615"/>
    <cellStyle name="Output 2 2 5 3 3 2 2" xfId="14808"/>
    <cellStyle name="Output 2 2 5 3 3 2 2 2" xfId="43590"/>
    <cellStyle name="Output 2 2 5 3 3 2 3" xfId="19014"/>
    <cellStyle name="Output 2 2 5 3 3 2 3 2" xfId="47795"/>
    <cellStyle name="Output 2 2 5 3 3 2 4" xfId="35633"/>
    <cellStyle name="Output 2 2 5 3 3 2 5" xfId="26978"/>
    <cellStyle name="Output 2 2 5 3 3 3" xfId="10842"/>
    <cellStyle name="Output 2 2 5 3 3 3 2" xfId="39857"/>
    <cellStyle name="Output 2 2 5 3 3 4" xfId="31593"/>
    <cellStyle name="Output 2 2 5 3 3 5" xfId="22984"/>
    <cellStyle name="Output 2 2 5 3 4" xfId="6613"/>
    <cellStyle name="Output 2 2 5 3 4 2" xfId="14806"/>
    <cellStyle name="Output 2 2 5 3 4 2 2" xfId="43588"/>
    <cellStyle name="Output 2 2 5 3 4 3" xfId="19012"/>
    <cellStyle name="Output 2 2 5 3 4 3 2" xfId="47793"/>
    <cellStyle name="Output 2 2 5 3 4 4" xfId="35631"/>
    <cellStyle name="Output 2 2 5 3 4 5" xfId="26976"/>
    <cellStyle name="Output 2 2 5 3 5" xfId="10844"/>
    <cellStyle name="Output 2 2 5 3 5 2" xfId="39859"/>
    <cellStyle name="Output 2 2 5 3 6" xfId="31591"/>
    <cellStyle name="Output 2 2 5 3 7" xfId="22982"/>
    <cellStyle name="Output 2 2 5 4" xfId="2566"/>
    <cellStyle name="Output 2 2 5 4 2" xfId="2567"/>
    <cellStyle name="Output 2 2 5 4 2 2" xfId="6617"/>
    <cellStyle name="Output 2 2 5 4 2 2 2" xfId="14810"/>
    <cellStyle name="Output 2 2 5 4 2 2 2 2" xfId="43592"/>
    <cellStyle name="Output 2 2 5 4 2 2 3" xfId="19016"/>
    <cellStyle name="Output 2 2 5 4 2 2 3 2" xfId="47797"/>
    <cellStyle name="Output 2 2 5 4 2 2 4" xfId="35635"/>
    <cellStyle name="Output 2 2 5 4 2 2 5" xfId="26980"/>
    <cellStyle name="Output 2 2 5 4 2 3" xfId="10840"/>
    <cellStyle name="Output 2 2 5 4 2 3 2" xfId="39855"/>
    <cellStyle name="Output 2 2 5 4 2 4" xfId="31595"/>
    <cellStyle name="Output 2 2 5 4 2 5" xfId="22986"/>
    <cellStyle name="Output 2 2 5 4 3" xfId="2568"/>
    <cellStyle name="Output 2 2 5 4 3 2" xfId="6618"/>
    <cellStyle name="Output 2 2 5 4 3 2 2" xfId="14811"/>
    <cellStyle name="Output 2 2 5 4 3 2 2 2" xfId="43593"/>
    <cellStyle name="Output 2 2 5 4 3 2 3" xfId="19017"/>
    <cellStyle name="Output 2 2 5 4 3 2 3 2" xfId="47798"/>
    <cellStyle name="Output 2 2 5 4 3 2 4" xfId="35636"/>
    <cellStyle name="Output 2 2 5 4 3 2 5" xfId="26981"/>
    <cellStyle name="Output 2 2 5 4 3 3" xfId="10839"/>
    <cellStyle name="Output 2 2 5 4 3 3 2" xfId="39854"/>
    <cellStyle name="Output 2 2 5 4 3 4" xfId="31596"/>
    <cellStyle name="Output 2 2 5 4 3 5" xfId="22987"/>
    <cellStyle name="Output 2 2 5 4 4" xfId="6616"/>
    <cellStyle name="Output 2 2 5 4 4 2" xfId="14809"/>
    <cellStyle name="Output 2 2 5 4 4 2 2" xfId="43591"/>
    <cellStyle name="Output 2 2 5 4 4 3" xfId="19015"/>
    <cellStyle name="Output 2 2 5 4 4 3 2" xfId="47796"/>
    <cellStyle name="Output 2 2 5 4 4 4" xfId="35634"/>
    <cellStyle name="Output 2 2 5 4 4 5" xfId="26979"/>
    <cellStyle name="Output 2 2 5 4 5" xfId="10841"/>
    <cellStyle name="Output 2 2 5 4 5 2" xfId="39856"/>
    <cellStyle name="Output 2 2 5 4 6" xfId="31594"/>
    <cellStyle name="Output 2 2 5 4 7" xfId="22985"/>
    <cellStyle name="Output 2 2 5 5" xfId="2569"/>
    <cellStyle name="Output 2 2 5 5 2" xfId="2570"/>
    <cellStyle name="Output 2 2 5 5 2 2" xfId="6620"/>
    <cellStyle name="Output 2 2 5 5 2 2 2" xfId="14813"/>
    <cellStyle name="Output 2 2 5 5 2 2 2 2" xfId="43595"/>
    <cellStyle name="Output 2 2 5 5 2 2 3" xfId="19019"/>
    <cellStyle name="Output 2 2 5 5 2 2 3 2" xfId="47800"/>
    <cellStyle name="Output 2 2 5 5 2 2 4" xfId="35638"/>
    <cellStyle name="Output 2 2 5 5 2 2 5" xfId="26983"/>
    <cellStyle name="Output 2 2 5 5 2 3" xfId="10837"/>
    <cellStyle name="Output 2 2 5 5 2 3 2" xfId="39852"/>
    <cellStyle name="Output 2 2 5 5 2 4" xfId="31598"/>
    <cellStyle name="Output 2 2 5 5 2 5" xfId="22989"/>
    <cellStyle name="Output 2 2 5 5 3" xfId="2571"/>
    <cellStyle name="Output 2 2 5 5 3 2" xfId="6621"/>
    <cellStyle name="Output 2 2 5 5 3 2 2" xfId="14814"/>
    <cellStyle name="Output 2 2 5 5 3 2 2 2" xfId="43596"/>
    <cellStyle name="Output 2 2 5 5 3 2 3" xfId="19020"/>
    <cellStyle name="Output 2 2 5 5 3 2 3 2" xfId="47801"/>
    <cellStyle name="Output 2 2 5 5 3 2 4" xfId="35639"/>
    <cellStyle name="Output 2 2 5 5 3 2 5" xfId="26984"/>
    <cellStyle name="Output 2 2 5 5 3 3" xfId="10836"/>
    <cellStyle name="Output 2 2 5 5 3 3 2" xfId="39851"/>
    <cellStyle name="Output 2 2 5 5 3 4" xfId="31599"/>
    <cellStyle name="Output 2 2 5 5 3 5" xfId="22990"/>
    <cellStyle name="Output 2 2 5 5 4" xfId="6619"/>
    <cellStyle name="Output 2 2 5 5 4 2" xfId="14812"/>
    <cellStyle name="Output 2 2 5 5 4 2 2" xfId="43594"/>
    <cellStyle name="Output 2 2 5 5 4 3" xfId="19018"/>
    <cellStyle name="Output 2 2 5 5 4 3 2" xfId="47799"/>
    <cellStyle name="Output 2 2 5 5 4 4" xfId="35637"/>
    <cellStyle name="Output 2 2 5 5 4 5" xfId="26982"/>
    <cellStyle name="Output 2 2 5 5 5" xfId="10838"/>
    <cellStyle name="Output 2 2 5 5 5 2" xfId="39853"/>
    <cellStyle name="Output 2 2 5 5 6" xfId="31597"/>
    <cellStyle name="Output 2 2 5 5 7" xfId="22988"/>
    <cellStyle name="Output 2 2 5 6" xfId="2572"/>
    <cellStyle name="Output 2 2 5 6 2" xfId="2573"/>
    <cellStyle name="Output 2 2 5 6 2 2" xfId="6623"/>
    <cellStyle name="Output 2 2 5 6 2 2 2" xfId="14816"/>
    <cellStyle name="Output 2 2 5 6 2 2 2 2" xfId="43598"/>
    <cellStyle name="Output 2 2 5 6 2 2 3" xfId="19022"/>
    <cellStyle name="Output 2 2 5 6 2 2 3 2" xfId="47803"/>
    <cellStyle name="Output 2 2 5 6 2 2 4" xfId="35641"/>
    <cellStyle name="Output 2 2 5 6 2 2 5" xfId="26986"/>
    <cellStyle name="Output 2 2 5 6 2 3" xfId="10834"/>
    <cellStyle name="Output 2 2 5 6 2 3 2" xfId="39849"/>
    <cellStyle name="Output 2 2 5 6 2 4" xfId="31601"/>
    <cellStyle name="Output 2 2 5 6 2 5" xfId="22992"/>
    <cellStyle name="Output 2 2 5 6 3" xfId="2574"/>
    <cellStyle name="Output 2 2 5 6 3 2" xfId="6624"/>
    <cellStyle name="Output 2 2 5 6 3 2 2" xfId="14817"/>
    <cellStyle name="Output 2 2 5 6 3 2 2 2" xfId="43599"/>
    <cellStyle name="Output 2 2 5 6 3 2 3" xfId="19023"/>
    <cellStyle name="Output 2 2 5 6 3 2 3 2" xfId="47804"/>
    <cellStyle name="Output 2 2 5 6 3 2 4" xfId="35642"/>
    <cellStyle name="Output 2 2 5 6 3 2 5" xfId="26987"/>
    <cellStyle name="Output 2 2 5 6 3 3" xfId="10833"/>
    <cellStyle name="Output 2 2 5 6 3 3 2" xfId="39848"/>
    <cellStyle name="Output 2 2 5 6 3 4" xfId="31602"/>
    <cellStyle name="Output 2 2 5 6 3 5" xfId="22993"/>
    <cellStyle name="Output 2 2 5 6 4" xfId="6622"/>
    <cellStyle name="Output 2 2 5 6 4 2" xfId="14815"/>
    <cellStyle name="Output 2 2 5 6 4 2 2" xfId="43597"/>
    <cellStyle name="Output 2 2 5 6 4 3" xfId="19021"/>
    <cellStyle name="Output 2 2 5 6 4 3 2" xfId="47802"/>
    <cellStyle name="Output 2 2 5 6 4 4" xfId="35640"/>
    <cellStyle name="Output 2 2 5 6 4 5" xfId="26985"/>
    <cellStyle name="Output 2 2 5 6 5" xfId="10835"/>
    <cellStyle name="Output 2 2 5 6 5 2" xfId="39850"/>
    <cellStyle name="Output 2 2 5 6 6" xfId="31600"/>
    <cellStyle name="Output 2 2 5 6 7" xfId="22991"/>
    <cellStyle name="Output 2 2 5 7" xfId="2575"/>
    <cellStyle name="Output 2 2 5 7 2" xfId="6625"/>
    <cellStyle name="Output 2 2 5 7 2 2" xfId="14818"/>
    <cellStyle name="Output 2 2 5 7 2 2 2" xfId="43600"/>
    <cellStyle name="Output 2 2 5 7 2 3" xfId="19024"/>
    <cellStyle name="Output 2 2 5 7 2 3 2" xfId="47805"/>
    <cellStyle name="Output 2 2 5 7 2 4" xfId="35643"/>
    <cellStyle name="Output 2 2 5 7 2 5" xfId="26988"/>
    <cellStyle name="Output 2 2 5 7 3" xfId="10832"/>
    <cellStyle name="Output 2 2 5 7 3 2" xfId="39847"/>
    <cellStyle name="Output 2 2 5 7 4" xfId="31603"/>
    <cellStyle name="Output 2 2 5 7 5" xfId="22994"/>
    <cellStyle name="Output 2 2 5 8" xfId="2576"/>
    <cellStyle name="Output 2 2 5 8 2" xfId="6626"/>
    <cellStyle name="Output 2 2 5 8 2 2" xfId="14819"/>
    <cellStyle name="Output 2 2 5 8 2 2 2" xfId="43601"/>
    <cellStyle name="Output 2 2 5 8 2 3" xfId="19025"/>
    <cellStyle name="Output 2 2 5 8 2 3 2" xfId="47806"/>
    <cellStyle name="Output 2 2 5 8 2 4" xfId="35644"/>
    <cellStyle name="Output 2 2 5 8 2 5" xfId="26989"/>
    <cellStyle name="Output 2 2 5 8 3" xfId="10831"/>
    <cellStyle name="Output 2 2 5 8 3 2" xfId="39846"/>
    <cellStyle name="Output 2 2 5 8 4" xfId="31604"/>
    <cellStyle name="Output 2 2 5 8 5" xfId="22995"/>
    <cellStyle name="Output 2 2 5 9" xfId="8877"/>
    <cellStyle name="Output 2 2 5 9 2" xfId="17070"/>
    <cellStyle name="Output 2 2 5 9 2 2" xfId="45852"/>
    <cellStyle name="Output 2 2 5 9 3" xfId="21276"/>
    <cellStyle name="Output 2 2 5 9 3 2" xfId="50057"/>
    <cellStyle name="Output 2 2 5 9 4" xfId="37895"/>
    <cellStyle name="Output 2 2 5 9 5" xfId="29240"/>
    <cellStyle name="Output 2 2 6" xfId="2577"/>
    <cellStyle name="Output 2 2 6 2" xfId="2578"/>
    <cellStyle name="Output 2 2 6 2 2" xfId="6628"/>
    <cellStyle name="Output 2 2 6 2 2 2" xfId="14821"/>
    <cellStyle name="Output 2 2 6 2 2 2 2" xfId="43603"/>
    <cellStyle name="Output 2 2 6 2 2 3" xfId="19027"/>
    <cellStyle name="Output 2 2 6 2 2 3 2" xfId="47808"/>
    <cellStyle name="Output 2 2 6 2 2 4" xfId="35646"/>
    <cellStyle name="Output 2 2 6 2 2 5" xfId="26991"/>
    <cellStyle name="Output 2 2 6 2 3" xfId="10829"/>
    <cellStyle name="Output 2 2 6 2 3 2" xfId="39844"/>
    <cellStyle name="Output 2 2 6 2 4" xfId="31606"/>
    <cellStyle name="Output 2 2 6 2 5" xfId="22997"/>
    <cellStyle name="Output 2 2 6 3" xfId="2579"/>
    <cellStyle name="Output 2 2 6 3 2" xfId="6629"/>
    <cellStyle name="Output 2 2 6 3 2 2" xfId="14822"/>
    <cellStyle name="Output 2 2 6 3 2 2 2" xfId="43604"/>
    <cellStyle name="Output 2 2 6 3 2 3" xfId="19028"/>
    <cellStyle name="Output 2 2 6 3 2 3 2" xfId="47809"/>
    <cellStyle name="Output 2 2 6 3 2 4" xfId="35647"/>
    <cellStyle name="Output 2 2 6 3 2 5" xfId="26992"/>
    <cellStyle name="Output 2 2 6 3 3" xfId="10828"/>
    <cellStyle name="Output 2 2 6 3 3 2" xfId="39843"/>
    <cellStyle name="Output 2 2 6 3 4" xfId="31607"/>
    <cellStyle name="Output 2 2 6 3 5" xfId="22998"/>
    <cellStyle name="Output 2 2 6 4" xfId="2580"/>
    <cellStyle name="Output 2 2 6 4 2" xfId="6630"/>
    <cellStyle name="Output 2 2 6 4 2 2" xfId="14823"/>
    <cellStyle name="Output 2 2 6 4 2 2 2" xfId="43605"/>
    <cellStyle name="Output 2 2 6 4 2 3" xfId="19029"/>
    <cellStyle name="Output 2 2 6 4 2 3 2" xfId="47810"/>
    <cellStyle name="Output 2 2 6 4 2 4" xfId="35648"/>
    <cellStyle name="Output 2 2 6 4 2 5" xfId="26993"/>
    <cellStyle name="Output 2 2 6 4 3" xfId="10827"/>
    <cellStyle name="Output 2 2 6 4 3 2" xfId="39842"/>
    <cellStyle name="Output 2 2 6 4 4" xfId="31608"/>
    <cellStyle name="Output 2 2 6 4 5" xfId="22999"/>
    <cellStyle name="Output 2 2 6 5" xfId="6627"/>
    <cellStyle name="Output 2 2 6 5 2" xfId="14820"/>
    <cellStyle name="Output 2 2 6 5 2 2" xfId="43602"/>
    <cellStyle name="Output 2 2 6 5 3" xfId="19026"/>
    <cellStyle name="Output 2 2 6 5 3 2" xfId="47807"/>
    <cellStyle name="Output 2 2 6 5 4" xfId="35645"/>
    <cellStyle name="Output 2 2 6 5 5" xfId="26990"/>
    <cellStyle name="Output 2 2 6 6" xfId="10830"/>
    <cellStyle name="Output 2 2 6 6 2" xfId="39845"/>
    <cellStyle name="Output 2 2 6 7" xfId="31605"/>
    <cellStyle name="Output 2 2 6 8" xfId="22996"/>
    <cellStyle name="Output 2 2 7" xfId="2581"/>
    <cellStyle name="Output 2 2 7 2" xfId="2582"/>
    <cellStyle name="Output 2 2 7 2 2" xfId="6632"/>
    <cellStyle name="Output 2 2 7 2 2 2" xfId="14825"/>
    <cellStyle name="Output 2 2 7 2 2 2 2" xfId="43607"/>
    <cellStyle name="Output 2 2 7 2 2 3" xfId="19031"/>
    <cellStyle name="Output 2 2 7 2 2 3 2" xfId="47812"/>
    <cellStyle name="Output 2 2 7 2 2 4" xfId="35650"/>
    <cellStyle name="Output 2 2 7 2 2 5" xfId="26995"/>
    <cellStyle name="Output 2 2 7 2 3" xfId="10825"/>
    <cellStyle name="Output 2 2 7 2 3 2" xfId="39840"/>
    <cellStyle name="Output 2 2 7 2 4" xfId="31610"/>
    <cellStyle name="Output 2 2 7 2 5" xfId="23001"/>
    <cellStyle name="Output 2 2 7 3" xfId="2583"/>
    <cellStyle name="Output 2 2 7 3 2" xfId="6633"/>
    <cellStyle name="Output 2 2 7 3 2 2" xfId="14826"/>
    <cellStyle name="Output 2 2 7 3 2 2 2" xfId="43608"/>
    <cellStyle name="Output 2 2 7 3 2 3" xfId="19032"/>
    <cellStyle name="Output 2 2 7 3 2 3 2" xfId="47813"/>
    <cellStyle name="Output 2 2 7 3 2 4" xfId="35651"/>
    <cellStyle name="Output 2 2 7 3 2 5" xfId="26996"/>
    <cellStyle name="Output 2 2 7 3 3" xfId="10824"/>
    <cellStyle name="Output 2 2 7 3 3 2" xfId="39839"/>
    <cellStyle name="Output 2 2 7 3 4" xfId="31611"/>
    <cellStyle name="Output 2 2 7 3 5" xfId="23002"/>
    <cellStyle name="Output 2 2 7 4" xfId="6631"/>
    <cellStyle name="Output 2 2 7 4 2" xfId="14824"/>
    <cellStyle name="Output 2 2 7 4 2 2" xfId="43606"/>
    <cellStyle name="Output 2 2 7 4 3" xfId="19030"/>
    <cellStyle name="Output 2 2 7 4 3 2" xfId="47811"/>
    <cellStyle name="Output 2 2 7 4 4" xfId="35649"/>
    <cellStyle name="Output 2 2 7 4 5" xfId="26994"/>
    <cellStyle name="Output 2 2 7 5" xfId="10826"/>
    <cellStyle name="Output 2 2 7 5 2" xfId="39841"/>
    <cellStyle name="Output 2 2 7 6" xfId="31609"/>
    <cellStyle name="Output 2 2 7 7" xfId="23000"/>
    <cellStyle name="Output 2 2 8" xfId="2584"/>
    <cellStyle name="Output 2 2 8 2" xfId="2585"/>
    <cellStyle name="Output 2 2 8 2 2" xfId="6635"/>
    <cellStyle name="Output 2 2 8 2 2 2" xfId="14828"/>
    <cellStyle name="Output 2 2 8 2 2 2 2" xfId="43610"/>
    <cellStyle name="Output 2 2 8 2 2 3" xfId="19034"/>
    <cellStyle name="Output 2 2 8 2 2 3 2" xfId="47815"/>
    <cellStyle name="Output 2 2 8 2 2 4" xfId="35653"/>
    <cellStyle name="Output 2 2 8 2 2 5" xfId="26998"/>
    <cellStyle name="Output 2 2 8 2 3" xfId="10822"/>
    <cellStyle name="Output 2 2 8 2 3 2" xfId="39837"/>
    <cellStyle name="Output 2 2 8 2 4" xfId="31613"/>
    <cellStyle name="Output 2 2 8 2 5" xfId="23004"/>
    <cellStyle name="Output 2 2 8 3" xfId="2586"/>
    <cellStyle name="Output 2 2 8 3 2" xfId="6636"/>
    <cellStyle name="Output 2 2 8 3 2 2" xfId="14829"/>
    <cellStyle name="Output 2 2 8 3 2 2 2" xfId="43611"/>
    <cellStyle name="Output 2 2 8 3 2 3" xfId="19035"/>
    <cellStyle name="Output 2 2 8 3 2 3 2" xfId="47816"/>
    <cellStyle name="Output 2 2 8 3 2 4" xfId="35654"/>
    <cellStyle name="Output 2 2 8 3 2 5" xfId="26999"/>
    <cellStyle name="Output 2 2 8 3 3" xfId="10821"/>
    <cellStyle name="Output 2 2 8 3 3 2" xfId="39836"/>
    <cellStyle name="Output 2 2 8 3 4" xfId="31614"/>
    <cellStyle name="Output 2 2 8 3 5" xfId="23005"/>
    <cellStyle name="Output 2 2 8 4" xfId="6634"/>
    <cellStyle name="Output 2 2 8 4 2" xfId="14827"/>
    <cellStyle name="Output 2 2 8 4 2 2" xfId="43609"/>
    <cellStyle name="Output 2 2 8 4 3" xfId="19033"/>
    <cellStyle name="Output 2 2 8 4 3 2" xfId="47814"/>
    <cellStyle name="Output 2 2 8 4 4" xfId="35652"/>
    <cellStyle name="Output 2 2 8 4 5" xfId="26997"/>
    <cellStyle name="Output 2 2 8 5" xfId="10823"/>
    <cellStyle name="Output 2 2 8 5 2" xfId="39838"/>
    <cellStyle name="Output 2 2 8 6" xfId="31612"/>
    <cellStyle name="Output 2 2 8 7" xfId="23003"/>
    <cellStyle name="Output 2 2 9" xfId="2587"/>
    <cellStyle name="Output 2 2 9 2" xfId="2588"/>
    <cellStyle name="Output 2 2 9 2 2" xfId="6638"/>
    <cellStyle name="Output 2 2 9 2 2 2" xfId="14831"/>
    <cellStyle name="Output 2 2 9 2 2 2 2" xfId="43613"/>
    <cellStyle name="Output 2 2 9 2 2 3" xfId="19037"/>
    <cellStyle name="Output 2 2 9 2 2 3 2" xfId="47818"/>
    <cellStyle name="Output 2 2 9 2 2 4" xfId="35656"/>
    <cellStyle name="Output 2 2 9 2 2 5" xfId="27001"/>
    <cellStyle name="Output 2 2 9 2 3" xfId="10819"/>
    <cellStyle name="Output 2 2 9 2 3 2" xfId="39834"/>
    <cellStyle name="Output 2 2 9 2 4" xfId="31616"/>
    <cellStyle name="Output 2 2 9 2 5" xfId="23007"/>
    <cellStyle name="Output 2 2 9 3" xfId="2589"/>
    <cellStyle name="Output 2 2 9 3 2" xfId="6639"/>
    <cellStyle name="Output 2 2 9 3 2 2" xfId="14832"/>
    <cellStyle name="Output 2 2 9 3 2 2 2" xfId="43614"/>
    <cellStyle name="Output 2 2 9 3 2 3" xfId="19038"/>
    <cellStyle name="Output 2 2 9 3 2 3 2" xfId="47819"/>
    <cellStyle name="Output 2 2 9 3 2 4" xfId="35657"/>
    <cellStyle name="Output 2 2 9 3 2 5" xfId="27002"/>
    <cellStyle name="Output 2 2 9 3 3" xfId="10818"/>
    <cellStyle name="Output 2 2 9 3 3 2" xfId="39833"/>
    <cellStyle name="Output 2 2 9 3 4" xfId="31617"/>
    <cellStyle name="Output 2 2 9 3 5" xfId="23008"/>
    <cellStyle name="Output 2 2 9 4" xfId="6637"/>
    <cellStyle name="Output 2 2 9 4 2" xfId="14830"/>
    <cellStyle name="Output 2 2 9 4 2 2" xfId="43612"/>
    <cellStyle name="Output 2 2 9 4 3" xfId="19036"/>
    <cellStyle name="Output 2 2 9 4 3 2" xfId="47817"/>
    <cellStyle name="Output 2 2 9 4 4" xfId="35655"/>
    <cellStyle name="Output 2 2 9 4 5" xfId="27000"/>
    <cellStyle name="Output 2 2 9 5" xfId="10820"/>
    <cellStyle name="Output 2 2 9 5 2" xfId="39835"/>
    <cellStyle name="Output 2 2 9 6" xfId="31615"/>
    <cellStyle name="Output 2 2 9 7" xfId="23006"/>
    <cellStyle name="Output 2 20" xfId="6412"/>
    <cellStyle name="Output 2 20 2" xfId="14605"/>
    <cellStyle name="Output 2 20 2 2" xfId="43387"/>
    <cellStyle name="Output 2 20 3" xfId="18811"/>
    <cellStyle name="Output 2 20 3 2" xfId="47592"/>
    <cellStyle name="Output 2 20 4" xfId="35430"/>
    <cellStyle name="Output 2 20 5" xfId="26775"/>
    <cellStyle name="Output 2 21" xfId="2362"/>
    <cellStyle name="Output 2 21 2" xfId="31390"/>
    <cellStyle name="Output 2 22" xfId="11045"/>
    <cellStyle name="Output 2 22 2" xfId="40060"/>
    <cellStyle name="Output 2 23" xfId="22781"/>
    <cellStyle name="Output 2 3" xfId="252"/>
    <cellStyle name="Output 2 3 10" xfId="2591"/>
    <cellStyle name="Output 2 3 10 2" xfId="2592"/>
    <cellStyle name="Output 2 3 10 2 2" xfId="6642"/>
    <cellStyle name="Output 2 3 10 2 2 2" xfId="14835"/>
    <cellStyle name="Output 2 3 10 2 2 2 2" xfId="43617"/>
    <cellStyle name="Output 2 3 10 2 2 3" xfId="19041"/>
    <cellStyle name="Output 2 3 10 2 2 3 2" xfId="47822"/>
    <cellStyle name="Output 2 3 10 2 2 4" xfId="35660"/>
    <cellStyle name="Output 2 3 10 2 2 5" xfId="27005"/>
    <cellStyle name="Output 2 3 10 2 3" xfId="10815"/>
    <cellStyle name="Output 2 3 10 2 3 2" xfId="39830"/>
    <cellStyle name="Output 2 3 10 2 4" xfId="31620"/>
    <cellStyle name="Output 2 3 10 2 5" xfId="23011"/>
    <cellStyle name="Output 2 3 10 3" xfId="2593"/>
    <cellStyle name="Output 2 3 10 3 2" xfId="6643"/>
    <cellStyle name="Output 2 3 10 3 2 2" xfId="14836"/>
    <cellStyle name="Output 2 3 10 3 2 2 2" xfId="43618"/>
    <cellStyle name="Output 2 3 10 3 2 3" xfId="19042"/>
    <cellStyle name="Output 2 3 10 3 2 3 2" xfId="47823"/>
    <cellStyle name="Output 2 3 10 3 2 4" xfId="35661"/>
    <cellStyle name="Output 2 3 10 3 2 5" xfId="27006"/>
    <cellStyle name="Output 2 3 10 3 3" xfId="10814"/>
    <cellStyle name="Output 2 3 10 3 3 2" xfId="39829"/>
    <cellStyle name="Output 2 3 10 3 4" xfId="31621"/>
    <cellStyle name="Output 2 3 10 3 5" xfId="23012"/>
    <cellStyle name="Output 2 3 10 4" xfId="6641"/>
    <cellStyle name="Output 2 3 10 4 2" xfId="14834"/>
    <cellStyle name="Output 2 3 10 4 2 2" xfId="43616"/>
    <cellStyle name="Output 2 3 10 4 3" xfId="19040"/>
    <cellStyle name="Output 2 3 10 4 3 2" xfId="47821"/>
    <cellStyle name="Output 2 3 10 4 4" xfId="35659"/>
    <cellStyle name="Output 2 3 10 4 5" xfId="27004"/>
    <cellStyle name="Output 2 3 10 5" xfId="10816"/>
    <cellStyle name="Output 2 3 10 5 2" xfId="39831"/>
    <cellStyle name="Output 2 3 10 6" xfId="31619"/>
    <cellStyle name="Output 2 3 10 7" xfId="23010"/>
    <cellStyle name="Output 2 3 11" xfId="2594"/>
    <cellStyle name="Output 2 3 11 2" xfId="6644"/>
    <cellStyle name="Output 2 3 11 2 2" xfId="14837"/>
    <cellStyle name="Output 2 3 11 2 2 2" xfId="43619"/>
    <cellStyle name="Output 2 3 11 2 3" xfId="19043"/>
    <cellStyle name="Output 2 3 11 2 3 2" xfId="47824"/>
    <cellStyle name="Output 2 3 11 2 4" xfId="35662"/>
    <cellStyle name="Output 2 3 11 2 5" xfId="27007"/>
    <cellStyle name="Output 2 3 11 3" xfId="10813"/>
    <cellStyle name="Output 2 3 11 3 2" xfId="39828"/>
    <cellStyle name="Output 2 3 11 4" xfId="31622"/>
    <cellStyle name="Output 2 3 11 5" xfId="23013"/>
    <cellStyle name="Output 2 3 12" xfId="2595"/>
    <cellStyle name="Output 2 3 12 2" xfId="6645"/>
    <cellStyle name="Output 2 3 12 2 2" xfId="14838"/>
    <cellStyle name="Output 2 3 12 2 2 2" xfId="43620"/>
    <cellStyle name="Output 2 3 12 2 3" xfId="19044"/>
    <cellStyle name="Output 2 3 12 2 3 2" xfId="47825"/>
    <cellStyle name="Output 2 3 12 2 4" xfId="35663"/>
    <cellStyle name="Output 2 3 12 2 5" xfId="27008"/>
    <cellStyle name="Output 2 3 12 3" xfId="10812"/>
    <cellStyle name="Output 2 3 12 3 2" xfId="39827"/>
    <cellStyle name="Output 2 3 12 4" xfId="31623"/>
    <cellStyle name="Output 2 3 12 5" xfId="23014"/>
    <cellStyle name="Output 2 3 13" xfId="8763"/>
    <cellStyle name="Output 2 3 13 2" xfId="16956"/>
    <cellStyle name="Output 2 3 13 2 2" xfId="45738"/>
    <cellStyle name="Output 2 3 13 3" xfId="21162"/>
    <cellStyle name="Output 2 3 13 3 2" xfId="49943"/>
    <cellStyle name="Output 2 3 13 4" xfId="37781"/>
    <cellStyle name="Output 2 3 13 5" xfId="29126"/>
    <cellStyle name="Output 2 3 14" xfId="6640"/>
    <cellStyle name="Output 2 3 14 2" xfId="14833"/>
    <cellStyle name="Output 2 3 14 2 2" xfId="43615"/>
    <cellStyle name="Output 2 3 14 3" xfId="19039"/>
    <cellStyle name="Output 2 3 14 3 2" xfId="47820"/>
    <cellStyle name="Output 2 3 14 4" xfId="35658"/>
    <cellStyle name="Output 2 3 14 5" xfId="27003"/>
    <cellStyle name="Output 2 3 15" xfId="2590"/>
    <cellStyle name="Output 2 3 15 2" xfId="31618"/>
    <cellStyle name="Output 2 3 16" xfId="10817"/>
    <cellStyle name="Output 2 3 16 2" xfId="39832"/>
    <cellStyle name="Output 2 3 17" xfId="29332"/>
    <cellStyle name="Output 2 3 18" xfId="23009"/>
    <cellStyle name="Output 2 3 2" xfId="288"/>
    <cellStyle name="Output 2 3 2 10" xfId="2597"/>
    <cellStyle name="Output 2 3 2 10 2" xfId="6647"/>
    <cellStyle name="Output 2 3 2 10 2 2" xfId="14840"/>
    <cellStyle name="Output 2 3 2 10 2 2 2" xfId="43622"/>
    <cellStyle name="Output 2 3 2 10 2 3" xfId="19046"/>
    <cellStyle name="Output 2 3 2 10 2 3 2" xfId="47827"/>
    <cellStyle name="Output 2 3 2 10 2 4" xfId="35665"/>
    <cellStyle name="Output 2 3 2 10 2 5" xfId="27010"/>
    <cellStyle name="Output 2 3 2 10 3" xfId="10810"/>
    <cellStyle name="Output 2 3 2 10 3 2" xfId="39825"/>
    <cellStyle name="Output 2 3 2 10 4" xfId="31625"/>
    <cellStyle name="Output 2 3 2 10 5" xfId="23016"/>
    <cellStyle name="Output 2 3 2 11" xfId="8796"/>
    <cellStyle name="Output 2 3 2 11 2" xfId="16989"/>
    <cellStyle name="Output 2 3 2 11 2 2" xfId="45771"/>
    <cellStyle name="Output 2 3 2 11 3" xfId="21195"/>
    <cellStyle name="Output 2 3 2 11 3 2" xfId="49976"/>
    <cellStyle name="Output 2 3 2 11 4" xfId="37814"/>
    <cellStyle name="Output 2 3 2 11 5" xfId="29159"/>
    <cellStyle name="Output 2 3 2 12" xfId="6646"/>
    <cellStyle name="Output 2 3 2 12 2" xfId="14839"/>
    <cellStyle name="Output 2 3 2 12 2 2" xfId="43621"/>
    <cellStyle name="Output 2 3 2 12 3" xfId="19045"/>
    <cellStyle name="Output 2 3 2 12 3 2" xfId="47826"/>
    <cellStyle name="Output 2 3 2 12 4" xfId="35664"/>
    <cellStyle name="Output 2 3 2 12 5" xfId="27009"/>
    <cellStyle name="Output 2 3 2 13" xfId="2596"/>
    <cellStyle name="Output 2 3 2 13 2" xfId="31624"/>
    <cellStyle name="Output 2 3 2 14" xfId="10811"/>
    <cellStyle name="Output 2 3 2 14 2" xfId="39826"/>
    <cellStyle name="Output 2 3 2 15" xfId="29365"/>
    <cellStyle name="Output 2 3 2 16" xfId="23015"/>
    <cellStyle name="Output 2 3 2 2" xfId="381"/>
    <cellStyle name="Output 2 3 2 2 10" xfId="6648"/>
    <cellStyle name="Output 2 3 2 2 10 2" xfId="14841"/>
    <cellStyle name="Output 2 3 2 2 10 2 2" xfId="43623"/>
    <cellStyle name="Output 2 3 2 2 10 3" xfId="19047"/>
    <cellStyle name="Output 2 3 2 2 10 3 2" xfId="47828"/>
    <cellStyle name="Output 2 3 2 2 10 4" xfId="35666"/>
    <cellStyle name="Output 2 3 2 2 10 5" xfId="27011"/>
    <cellStyle name="Output 2 3 2 2 11" xfId="2598"/>
    <cellStyle name="Output 2 3 2 2 11 2" xfId="31626"/>
    <cellStyle name="Output 2 3 2 2 12" xfId="10809"/>
    <cellStyle name="Output 2 3 2 2 12 2" xfId="39824"/>
    <cellStyle name="Output 2 3 2 2 13" xfId="29447"/>
    <cellStyle name="Output 2 3 2 2 14" xfId="23017"/>
    <cellStyle name="Output 2 3 2 2 2" xfId="2599"/>
    <cellStyle name="Output 2 3 2 2 2 2" xfId="2600"/>
    <cellStyle name="Output 2 3 2 2 2 2 2" xfId="6650"/>
    <cellStyle name="Output 2 3 2 2 2 2 2 2" xfId="14843"/>
    <cellStyle name="Output 2 3 2 2 2 2 2 2 2" xfId="43625"/>
    <cellStyle name="Output 2 3 2 2 2 2 2 3" xfId="19049"/>
    <cellStyle name="Output 2 3 2 2 2 2 2 3 2" xfId="47830"/>
    <cellStyle name="Output 2 3 2 2 2 2 2 4" xfId="35668"/>
    <cellStyle name="Output 2 3 2 2 2 2 2 5" xfId="27013"/>
    <cellStyle name="Output 2 3 2 2 2 2 3" xfId="10807"/>
    <cellStyle name="Output 2 3 2 2 2 2 3 2" xfId="39822"/>
    <cellStyle name="Output 2 3 2 2 2 2 4" xfId="31628"/>
    <cellStyle name="Output 2 3 2 2 2 2 5" xfId="23019"/>
    <cellStyle name="Output 2 3 2 2 2 3" xfId="2601"/>
    <cellStyle name="Output 2 3 2 2 2 3 2" xfId="6651"/>
    <cellStyle name="Output 2 3 2 2 2 3 2 2" xfId="14844"/>
    <cellStyle name="Output 2 3 2 2 2 3 2 2 2" xfId="43626"/>
    <cellStyle name="Output 2 3 2 2 2 3 2 3" xfId="19050"/>
    <cellStyle name="Output 2 3 2 2 2 3 2 3 2" xfId="47831"/>
    <cellStyle name="Output 2 3 2 2 2 3 2 4" xfId="35669"/>
    <cellStyle name="Output 2 3 2 2 2 3 2 5" xfId="27014"/>
    <cellStyle name="Output 2 3 2 2 2 3 3" xfId="10806"/>
    <cellStyle name="Output 2 3 2 2 2 3 3 2" xfId="39821"/>
    <cellStyle name="Output 2 3 2 2 2 3 4" xfId="31629"/>
    <cellStyle name="Output 2 3 2 2 2 3 5" xfId="23020"/>
    <cellStyle name="Output 2 3 2 2 2 4" xfId="2602"/>
    <cellStyle name="Output 2 3 2 2 2 4 2" xfId="6652"/>
    <cellStyle name="Output 2 3 2 2 2 4 2 2" xfId="14845"/>
    <cellStyle name="Output 2 3 2 2 2 4 2 2 2" xfId="43627"/>
    <cellStyle name="Output 2 3 2 2 2 4 2 3" xfId="19051"/>
    <cellStyle name="Output 2 3 2 2 2 4 2 3 2" xfId="47832"/>
    <cellStyle name="Output 2 3 2 2 2 4 2 4" xfId="35670"/>
    <cellStyle name="Output 2 3 2 2 2 4 2 5" xfId="27015"/>
    <cellStyle name="Output 2 3 2 2 2 4 3" xfId="10805"/>
    <cellStyle name="Output 2 3 2 2 2 4 3 2" xfId="39820"/>
    <cellStyle name="Output 2 3 2 2 2 4 4" xfId="31630"/>
    <cellStyle name="Output 2 3 2 2 2 4 5" xfId="23021"/>
    <cellStyle name="Output 2 3 2 2 2 5" xfId="6649"/>
    <cellStyle name="Output 2 3 2 2 2 5 2" xfId="14842"/>
    <cellStyle name="Output 2 3 2 2 2 5 2 2" xfId="43624"/>
    <cellStyle name="Output 2 3 2 2 2 5 3" xfId="19048"/>
    <cellStyle name="Output 2 3 2 2 2 5 3 2" xfId="47829"/>
    <cellStyle name="Output 2 3 2 2 2 5 4" xfId="35667"/>
    <cellStyle name="Output 2 3 2 2 2 5 5" xfId="27012"/>
    <cellStyle name="Output 2 3 2 2 2 6" xfId="10808"/>
    <cellStyle name="Output 2 3 2 2 2 6 2" xfId="39823"/>
    <cellStyle name="Output 2 3 2 2 2 7" xfId="31627"/>
    <cellStyle name="Output 2 3 2 2 2 8" xfId="23018"/>
    <cellStyle name="Output 2 3 2 2 3" xfId="2603"/>
    <cellStyle name="Output 2 3 2 2 3 2" xfId="2604"/>
    <cellStyle name="Output 2 3 2 2 3 2 2" xfId="6654"/>
    <cellStyle name="Output 2 3 2 2 3 2 2 2" xfId="14847"/>
    <cellStyle name="Output 2 3 2 2 3 2 2 2 2" xfId="43629"/>
    <cellStyle name="Output 2 3 2 2 3 2 2 3" xfId="19053"/>
    <cellStyle name="Output 2 3 2 2 3 2 2 3 2" xfId="47834"/>
    <cellStyle name="Output 2 3 2 2 3 2 2 4" xfId="35672"/>
    <cellStyle name="Output 2 3 2 2 3 2 2 5" xfId="27017"/>
    <cellStyle name="Output 2 3 2 2 3 2 3" xfId="10803"/>
    <cellStyle name="Output 2 3 2 2 3 2 3 2" xfId="39818"/>
    <cellStyle name="Output 2 3 2 2 3 2 4" xfId="31632"/>
    <cellStyle name="Output 2 3 2 2 3 2 5" xfId="23023"/>
    <cellStyle name="Output 2 3 2 2 3 3" xfId="2605"/>
    <cellStyle name="Output 2 3 2 2 3 3 2" xfId="6655"/>
    <cellStyle name="Output 2 3 2 2 3 3 2 2" xfId="14848"/>
    <cellStyle name="Output 2 3 2 2 3 3 2 2 2" xfId="43630"/>
    <cellStyle name="Output 2 3 2 2 3 3 2 3" xfId="19054"/>
    <cellStyle name="Output 2 3 2 2 3 3 2 3 2" xfId="47835"/>
    <cellStyle name="Output 2 3 2 2 3 3 2 4" xfId="35673"/>
    <cellStyle name="Output 2 3 2 2 3 3 2 5" xfId="27018"/>
    <cellStyle name="Output 2 3 2 2 3 3 3" xfId="10802"/>
    <cellStyle name="Output 2 3 2 2 3 3 3 2" xfId="39817"/>
    <cellStyle name="Output 2 3 2 2 3 3 4" xfId="31633"/>
    <cellStyle name="Output 2 3 2 2 3 3 5" xfId="23024"/>
    <cellStyle name="Output 2 3 2 2 3 4" xfId="6653"/>
    <cellStyle name="Output 2 3 2 2 3 4 2" xfId="14846"/>
    <cellStyle name="Output 2 3 2 2 3 4 2 2" xfId="43628"/>
    <cellStyle name="Output 2 3 2 2 3 4 3" xfId="19052"/>
    <cellStyle name="Output 2 3 2 2 3 4 3 2" xfId="47833"/>
    <cellStyle name="Output 2 3 2 2 3 4 4" xfId="35671"/>
    <cellStyle name="Output 2 3 2 2 3 4 5" xfId="27016"/>
    <cellStyle name="Output 2 3 2 2 3 5" xfId="10804"/>
    <cellStyle name="Output 2 3 2 2 3 5 2" xfId="39819"/>
    <cellStyle name="Output 2 3 2 2 3 6" xfId="31631"/>
    <cellStyle name="Output 2 3 2 2 3 7" xfId="23022"/>
    <cellStyle name="Output 2 3 2 2 4" xfId="2606"/>
    <cellStyle name="Output 2 3 2 2 4 2" xfId="2607"/>
    <cellStyle name="Output 2 3 2 2 4 2 2" xfId="6657"/>
    <cellStyle name="Output 2 3 2 2 4 2 2 2" xfId="14850"/>
    <cellStyle name="Output 2 3 2 2 4 2 2 2 2" xfId="43632"/>
    <cellStyle name="Output 2 3 2 2 4 2 2 3" xfId="19056"/>
    <cellStyle name="Output 2 3 2 2 4 2 2 3 2" xfId="47837"/>
    <cellStyle name="Output 2 3 2 2 4 2 2 4" xfId="35675"/>
    <cellStyle name="Output 2 3 2 2 4 2 2 5" xfId="27020"/>
    <cellStyle name="Output 2 3 2 2 4 2 3" xfId="10800"/>
    <cellStyle name="Output 2 3 2 2 4 2 3 2" xfId="39815"/>
    <cellStyle name="Output 2 3 2 2 4 2 4" xfId="31635"/>
    <cellStyle name="Output 2 3 2 2 4 2 5" xfId="23026"/>
    <cellStyle name="Output 2 3 2 2 4 3" xfId="2608"/>
    <cellStyle name="Output 2 3 2 2 4 3 2" xfId="6658"/>
    <cellStyle name="Output 2 3 2 2 4 3 2 2" xfId="14851"/>
    <cellStyle name="Output 2 3 2 2 4 3 2 2 2" xfId="43633"/>
    <cellStyle name="Output 2 3 2 2 4 3 2 3" xfId="19057"/>
    <cellStyle name="Output 2 3 2 2 4 3 2 3 2" xfId="47838"/>
    <cellStyle name="Output 2 3 2 2 4 3 2 4" xfId="35676"/>
    <cellStyle name="Output 2 3 2 2 4 3 2 5" xfId="27021"/>
    <cellStyle name="Output 2 3 2 2 4 3 3" xfId="10799"/>
    <cellStyle name="Output 2 3 2 2 4 3 3 2" xfId="39814"/>
    <cellStyle name="Output 2 3 2 2 4 3 4" xfId="31636"/>
    <cellStyle name="Output 2 3 2 2 4 3 5" xfId="23027"/>
    <cellStyle name="Output 2 3 2 2 4 4" xfId="6656"/>
    <cellStyle name="Output 2 3 2 2 4 4 2" xfId="14849"/>
    <cellStyle name="Output 2 3 2 2 4 4 2 2" xfId="43631"/>
    <cellStyle name="Output 2 3 2 2 4 4 3" xfId="19055"/>
    <cellStyle name="Output 2 3 2 2 4 4 3 2" xfId="47836"/>
    <cellStyle name="Output 2 3 2 2 4 4 4" xfId="35674"/>
    <cellStyle name="Output 2 3 2 2 4 4 5" xfId="27019"/>
    <cellStyle name="Output 2 3 2 2 4 5" xfId="10801"/>
    <cellStyle name="Output 2 3 2 2 4 5 2" xfId="39816"/>
    <cellStyle name="Output 2 3 2 2 4 6" xfId="31634"/>
    <cellStyle name="Output 2 3 2 2 4 7" xfId="23025"/>
    <cellStyle name="Output 2 3 2 2 5" xfId="2609"/>
    <cellStyle name="Output 2 3 2 2 5 2" xfId="2610"/>
    <cellStyle name="Output 2 3 2 2 5 2 2" xfId="6660"/>
    <cellStyle name="Output 2 3 2 2 5 2 2 2" xfId="14853"/>
    <cellStyle name="Output 2 3 2 2 5 2 2 2 2" xfId="43635"/>
    <cellStyle name="Output 2 3 2 2 5 2 2 3" xfId="19059"/>
    <cellStyle name="Output 2 3 2 2 5 2 2 3 2" xfId="47840"/>
    <cellStyle name="Output 2 3 2 2 5 2 2 4" xfId="35678"/>
    <cellStyle name="Output 2 3 2 2 5 2 2 5" xfId="27023"/>
    <cellStyle name="Output 2 3 2 2 5 2 3" xfId="10797"/>
    <cellStyle name="Output 2 3 2 2 5 2 3 2" xfId="39812"/>
    <cellStyle name="Output 2 3 2 2 5 2 4" xfId="31638"/>
    <cellStyle name="Output 2 3 2 2 5 2 5" xfId="23029"/>
    <cellStyle name="Output 2 3 2 2 5 3" xfId="2611"/>
    <cellStyle name="Output 2 3 2 2 5 3 2" xfId="6661"/>
    <cellStyle name="Output 2 3 2 2 5 3 2 2" xfId="14854"/>
    <cellStyle name="Output 2 3 2 2 5 3 2 2 2" xfId="43636"/>
    <cellStyle name="Output 2 3 2 2 5 3 2 3" xfId="19060"/>
    <cellStyle name="Output 2 3 2 2 5 3 2 3 2" xfId="47841"/>
    <cellStyle name="Output 2 3 2 2 5 3 2 4" xfId="35679"/>
    <cellStyle name="Output 2 3 2 2 5 3 2 5" xfId="27024"/>
    <cellStyle name="Output 2 3 2 2 5 3 3" xfId="10796"/>
    <cellStyle name="Output 2 3 2 2 5 3 3 2" xfId="39811"/>
    <cellStyle name="Output 2 3 2 2 5 3 4" xfId="31639"/>
    <cellStyle name="Output 2 3 2 2 5 3 5" xfId="23030"/>
    <cellStyle name="Output 2 3 2 2 5 4" xfId="6659"/>
    <cellStyle name="Output 2 3 2 2 5 4 2" xfId="14852"/>
    <cellStyle name="Output 2 3 2 2 5 4 2 2" xfId="43634"/>
    <cellStyle name="Output 2 3 2 2 5 4 3" xfId="19058"/>
    <cellStyle name="Output 2 3 2 2 5 4 3 2" xfId="47839"/>
    <cellStyle name="Output 2 3 2 2 5 4 4" xfId="35677"/>
    <cellStyle name="Output 2 3 2 2 5 4 5" xfId="27022"/>
    <cellStyle name="Output 2 3 2 2 5 5" xfId="10798"/>
    <cellStyle name="Output 2 3 2 2 5 5 2" xfId="39813"/>
    <cellStyle name="Output 2 3 2 2 5 6" xfId="31637"/>
    <cellStyle name="Output 2 3 2 2 5 7" xfId="23028"/>
    <cellStyle name="Output 2 3 2 2 6" xfId="2612"/>
    <cellStyle name="Output 2 3 2 2 6 2" xfId="2613"/>
    <cellStyle name="Output 2 3 2 2 6 2 2" xfId="6663"/>
    <cellStyle name="Output 2 3 2 2 6 2 2 2" xfId="14856"/>
    <cellStyle name="Output 2 3 2 2 6 2 2 2 2" xfId="43638"/>
    <cellStyle name="Output 2 3 2 2 6 2 2 3" xfId="19062"/>
    <cellStyle name="Output 2 3 2 2 6 2 2 3 2" xfId="47843"/>
    <cellStyle name="Output 2 3 2 2 6 2 2 4" xfId="35681"/>
    <cellStyle name="Output 2 3 2 2 6 2 2 5" xfId="27026"/>
    <cellStyle name="Output 2 3 2 2 6 2 3" xfId="10794"/>
    <cellStyle name="Output 2 3 2 2 6 2 3 2" xfId="39809"/>
    <cellStyle name="Output 2 3 2 2 6 2 4" xfId="31641"/>
    <cellStyle name="Output 2 3 2 2 6 2 5" xfId="23032"/>
    <cellStyle name="Output 2 3 2 2 6 3" xfId="2614"/>
    <cellStyle name="Output 2 3 2 2 6 3 2" xfId="6664"/>
    <cellStyle name="Output 2 3 2 2 6 3 2 2" xfId="14857"/>
    <cellStyle name="Output 2 3 2 2 6 3 2 2 2" xfId="43639"/>
    <cellStyle name="Output 2 3 2 2 6 3 2 3" xfId="19063"/>
    <cellStyle name="Output 2 3 2 2 6 3 2 3 2" xfId="47844"/>
    <cellStyle name="Output 2 3 2 2 6 3 2 4" xfId="35682"/>
    <cellStyle name="Output 2 3 2 2 6 3 2 5" xfId="27027"/>
    <cellStyle name="Output 2 3 2 2 6 3 3" xfId="10793"/>
    <cellStyle name="Output 2 3 2 2 6 3 3 2" xfId="39808"/>
    <cellStyle name="Output 2 3 2 2 6 3 4" xfId="31642"/>
    <cellStyle name="Output 2 3 2 2 6 3 5" xfId="23033"/>
    <cellStyle name="Output 2 3 2 2 6 4" xfId="6662"/>
    <cellStyle name="Output 2 3 2 2 6 4 2" xfId="14855"/>
    <cellStyle name="Output 2 3 2 2 6 4 2 2" xfId="43637"/>
    <cellStyle name="Output 2 3 2 2 6 4 3" xfId="19061"/>
    <cellStyle name="Output 2 3 2 2 6 4 3 2" xfId="47842"/>
    <cellStyle name="Output 2 3 2 2 6 4 4" xfId="35680"/>
    <cellStyle name="Output 2 3 2 2 6 4 5" xfId="27025"/>
    <cellStyle name="Output 2 3 2 2 6 5" xfId="10795"/>
    <cellStyle name="Output 2 3 2 2 6 5 2" xfId="39810"/>
    <cellStyle name="Output 2 3 2 2 6 6" xfId="31640"/>
    <cellStyle name="Output 2 3 2 2 6 7" xfId="23031"/>
    <cellStyle name="Output 2 3 2 2 7" xfId="2615"/>
    <cellStyle name="Output 2 3 2 2 7 2" xfId="6665"/>
    <cellStyle name="Output 2 3 2 2 7 2 2" xfId="14858"/>
    <cellStyle name="Output 2 3 2 2 7 2 2 2" xfId="43640"/>
    <cellStyle name="Output 2 3 2 2 7 2 3" xfId="19064"/>
    <cellStyle name="Output 2 3 2 2 7 2 3 2" xfId="47845"/>
    <cellStyle name="Output 2 3 2 2 7 2 4" xfId="35683"/>
    <cellStyle name="Output 2 3 2 2 7 2 5" xfId="27028"/>
    <cellStyle name="Output 2 3 2 2 7 3" xfId="10792"/>
    <cellStyle name="Output 2 3 2 2 7 3 2" xfId="39807"/>
    <cellStyle name="Output 2 3 2 2 7 4" xfId="31643"/>
    <cellStyle name="Output 2 3 2 2 7 5" xfId="23034"/>
    <cellStyle name="Output 2 3 2 2 8" xfId="2616"/>
    <cellStyle name="Output 2 3 2 2 8 2" xfId="6666"/>
    <cellStyle name="Output 2 3 2 2 8 2 2" xfId="14859"/>
    <cellStyle name="Output 2 3 2 2 8 2 2 2" xfId="43641"/>
    <cellStyle name="Output 2 3 2 2 8 2 3" xfId="19065"/>
    <cellStyle name="Output 2 3 2 2 8 2 3 2" xfId="47846"/>
    <cellStyle name="Output 2 3 2 2 8 2 4" xfId="35684"/>
    <cellStyle name="Output 2 3 2 2 8 2 5" xfId="27029"/>
    <cellStyle name="Output 2 3 2 2 8 3" xfId="10791"/>
    <cellStyle name="Output 2 3 2 2 8 3 2" xfId="39806"/>
    <cellStyle name="Output 2 3 2 2 8 4" xfId="31644"/>
    <cellStyle name="Output 2 3 2 2 8 5" xfId="23035"/>
    <cellStyle name="Output 2 3 2 2 9" xfId="8878"/>
    <cellStyle name="Output 2 3 2 2 9 2" xfId="17071"/>
    <cellStyle name="Output 2 3 2 2 9 2 2" xfId="45853"/>
    <cellStyle name="Output 2 3 2 2 9 3" xfId="21277"/>
    <cellStyle name="Output 2 3 2 2 9 3 2" xfId="50058"/>
    <cellStyle name="Output 2 3 2 2 9 4" xfId="37896"/>
    <cellStyle name="Output 2 3 2 2 9 5" xfId="29241"/>
    <cellStyle name="Output 2 3 2 3" xfId="382"/>
    <cellStyle name="Output 2 3 2 3 10" xfId="6667"/>
    <cellStyle name="Output 2 3 2 3 10 2" xfId="14860"/>
    <cellStyle name="Output 2 3 2 3 10 2 2" xfId="43642"/>
    <cellStyle name="Output 2 3 2 3 10 3" xfId="19066"/>
    <cellStyle name="Output 2 3 2 3 10 3 2" xfId="47847"/>
    <cellStyle name="Output 2 3 2 3 10 4" xfId="35685"/>
    <cellStyle name="Output 2 3 2 3 10 5" xfId="27030"/>
    <cellStyle name="Output 2 3 2 3 11" xfId="2617"/>
    <cellStyle name="Output 2 3 2 3 11 2" xfId="31645"/>
    <cellStyle name="Output 2 3 2 3 12" xfId="10790"/>
    <cellStyle name="Output 2 3 2 3 12 2" xfId="39805"/>
    <cellStyle name="Output 2 3 2 3 13" xfId="29448"/>
    <cellStyle name="Output 2 3 2 3 14" xfId="23036"/>
    <cellStyle name="Output 2 3 2 3 2" xfId="2618"/>
    <cellStyle name="Output 2 3 2 3 2 2" xfId="2619"/>
    <cellStyle name="Output 2 3 2 3 2 2 2" xfId="6669"/>
    <cellStyle name="Output 2 3 2 3 2 2 2 2" xfId="14862"/>
    <cellStyle name="Output 2 3 2 3 2 2 2 2 2" xfId="43644"/>
    <cellStyle name="Output 2 3 2 3 2 2 2 3" xfId="19068"/>
    <cellStyle name="Output 2 3 2 3 2 2 2 3 2" xfId="47849"/>
    <cellStyle name="Output 2 3 2 3 2 2 2 4" xfId="35687"/>
    <cellStyle name="Output 2 3 2 3 2 2 2 5" xfId="27032"/>
    <cellStyle name="Output 2 3 2 3 2 2 3" xfId="10788"/>
    <cellStyle name="Output 2 3 2 3 2 2 3 2" xfId="39803"/>
    <cellStyle name="Output 2 3 2 3 2 2 4" xfId="31647"/>
    <cellStyle name="Output 2 3 2 3 2 2 5" xfId="23038"/>
    <cellStyle name="Output 2 3 2 3 2 3" xfId="2620"/>
    <cellStyle name="Output 2 3 2 3 2 3 2" xfId="6670"/>
    <cellStyle name="Output 2 3 2 3 2 3 2 2" xfId="14863"/>
    <cellStyle name="Output 2 3 2 3 2 3 2 2 2" xfId="43645"/>
    <cellStyle name="Output 2 3 2 3 2 3 2 3" xfId="19069"/>
    <cellStyle name="Output 2 3 2 3 2 3 2 3 2" xfId="47850"/>
    <cellStyle name="Output 2 3 2 3 2 3 2 4" xfId="35688"/>
    <cellStyle name="Output 2 3 2 3 2 3 2 5" xfId="27033"/>
    <cellStyle name="Output 2 3 2 3 2 3 3" xfId="10787"/>
    <cellStyle name="Output 2 3 2 3 2 3 3 2" xfId="39802"/>
    <cellStyle name="Output 2 3 2 3 2 3 4" xfId="31648"/>
    <cellStyle name="Output 2 3 2 3 2 3 5" xfId="23039"/>
    <cellStyle name="Output 2 3 2 3 2 4" xfId="2621"/>
    <cellStyle name="Output 2 3 2 3 2 4 2" xfId="6671"/>
    <cellStyle name="Output 2 3 2 3 2 4 2 2" xfId="14864"/>
    <cellStyle name="Output 2 3 2 3 2 4 2 2 2" xfId="43646"/>
    <cellStyle name="Output 2 3 2 3 2 4 2 3" xfId="19070"/>
    <cellStyle name="Output 2 3 2 3 2 4 2 3 2" xfId="47851"/>
    <cellStyle name="Output 2 3 2 3 2 4 2 4" xfId="35689"/>
    <cellStyle name="Output 2 3 2 3 2 4 2 5" xfId="27034"/>
    <cellStyle name="Output 2 3 2 3 2 4 3" xfId="10786"/>
    <cellStyle name="Output 2 3 2 3 2 4 3 2" xfId="39801"/>
    <cellStyle name="Output 2 3 2 3 2 4 4" xfId="31649"/>
    <cellStyle name="Output 2 3 2 3 2 4 5" xfId="23040"/>
    <cellStyle name="Output 2 3 2 3 2 5" xfId="6668"/>
    <cellStyle name="Output 2 3 2 3 2 5 2" xfId="14861"/>
    <cellStyle name="Output 2 3 2 3 2 5 2 2" xfId="43643"/>
    <cellStyle name="Output 2 3 2 3 2 5 3" xfId="19067"/>
    <cellStyle name="Output 2 3 2 3 2 5 3 2" xfId="47848"/>
    <cellStyle name="Output 2 3 2 3 2 5 4" xfId="35686"/>
    <cellStyle name="Output 2 3 2 3 2 5 5" xfId="27031"/>
    <cellStyle name="Output 2 3 2 3 2 6" xfId="10789"/>
    <cellStyle name="Output 2 3 2 3 2 6 2" xfId="39804"/>
    <cellStyle name="Output 2 3 2 3 2 7" xfId="31646"/>
    <cellStyle name="Output 2 3 2 3 2 8" xfId="23037"/>
    <cellStyle name="Output 2 3 2 3 3" xfId="2622"/>
    <cellStyle name="Output 2 3 2 3 3 2" xfId="2623"/>
    <cellStyle name="Output 2 3 2 3 3 2 2" xfId="6673"/>
    <cellStyle name="Output 2 3 2 3 3 2 2 2" xfId="14866"/>
    <cellStyle name="Output 2 3 2 3 3 2 2 2 2" xfId="43648"/>
    <cellStyle name="Output 2 3 2 3 3 2 2 3" xfId="19072"/>
    <cellStyle name="Output 2 3 2 3 3 2 2 3 2" xfId="47853"/>
    <cellStyle name="Output 2 3 2 3 3 2 2 4" xfId="35691"/>
    <cellStyle name="Output 2 3 2 3 3 2 2 5" xfId="27036"/>
    <cellStyle name="Output 2 3 2 3 3 2 3" xfId="10784"/>
    <cellStyle name="Output 2 3 2 3 3 2 3 2" xfId="39799"/>
    <cellStyle name="Output 2 3 2 3 3 2 4" xfId="31651"/>
    <cellStyle name="Output 2 3 2 3 3 2 5" xfId="23042"/>
    <cellStyle name="Output 2 3 2 3 3 3" xfId="2624"/>
    <cellStyle name="Output 2 3 2 3 3 3 2" xfId="6674"/>
    <cellStyle name="Output 2 3 2 3 3 3 2 2" xfId="14867"/>
    <cellStyle name="Output 2 3 2 3 3 3 2 2 2" xfId="43649"/>
    <cellStyle name="Output 2 3 2 3 3 3 2 3" xfId="19073"/>
    <cellStyle name="Output 2 3 2 3 3 3 2 3 2" xfId="47854"/>
    <cellStyle name="Output 2 3 2 3 3 3 2 4" xfId="35692"/>
    <cellStyle name="Output 2 3 2 3 3 3 2 5" xfId="27037"/>
    <cellStyle name="Output 2 3 2 3 3 3 3" xfId="10783"/>
    <cellStyle name="Output 2 3 2 3 3 3 3 2" xfId="39798"/>
    <cellStyle name="Output 2 3 2 3 3 3 4" xfId="31652"/>
    <cellStyle name="Output 2 3 2 3 3 3 5" xfId="23043"/>
    <cellStyle name="Output 2 3 2 3 3 4" xfId="6672"/>
    <cellStyle name="Output 2 3 2 3 3 4 2" xfId="14865"/>
    <cellStyle name="Output 2 3 2 3 3 4 2 2" xfId="43647"/>
    <cellStyle name="Output 2 3 2 3 3 4 3" xfId="19071"/>
    <cellStyle name="Output 2 3 2 3 3 4 3 2" xfId="47852"/>
    <cellStyle name="Output 2 3 2 3 3 4 4" xfId="35690"/>
    <cellStyle name="Output 2 3 2 3 3 4 5" xfId="27035"/>
    <cellStyle name="Output 2 3 2 3 3 5" xfId="10785"/>
    <cellStyle name="Output 2 3 2 3 3 5 2" xfId="39800"/>
    <cellStyle name="Output 2 3 2 3 3 6" xfId="31650"/>
    <cellStyle name="Output 2 3 2 3 3 7" xfId="23041"/>
    <cellStyle name="Output 2 3 2 3 4" xfId="2625"/>
    <cellStyle name="Output 2 3 2 3 4 2" xfId="2626"/>
    <cellStyle name="Output 2 3 2 3 4 2 2" xfId="6676"/>
    <cellStyle name="Output 2 3 2 3 4 2 2 2" xfId="14869"/>
    <cellStyle name="Output 2 3 2 3 4 2 2 2 2" xfId="43651"/>
    <cellStyle name="Output 2 3 2 3 4 2 2 3" xfId="19075"/>
    <cellStyle name="Output 2 3 2 3 4 2 2 3 2" xfId="47856"/>
    <cellStyle name="Output 2 3 2 3 4 2 2 4" xfId="35694"/>
    <cellStyle name="Output 2 3 2 3 4 2 2 5" xfId="27039"/>
    <cellStyle name="Output 2 3 2 3 4 2 3" xfId="10781"/>
    <cellStyle name="Output 2 3 2 3 4 2 3 2" xfId="39796"/>
    <cellStyle name="Output 2 3 2 3 4 2 4" xfId="31654"/>
    <cellStyle name="Output 2 3 2 3 4 2 5" xfId="23045"/>
    <cellStyle name="Output 2 3 2 3 4 3" xfId="2627"/>
    <cellStyle name="Output 2 3 2 3 4 3 2" xfId="6677"/>
    <cellStyle name="Output 2 3 2 3 4 3 2 2" xfId="14870"/>
    <cellStyle name="Output 2 3 2 3 4 3 2 2 2" xfId="43652"/>
    <cellStyle name="Output 2 3 2 3 4 3 2 3" xfId="19076"/>
    <cellStyle name="Output 2 3 2 3 4 3 2 3 2" xfId="47857"/>
    <cellStyle name="Output 2 3 2 3 4 3 2 4" xfId="35695"/>
    <cellStyle name="Output 2 3 2 3 4 3 2 5" xfId="27040"/>
    <cellStyle name="Output 2 3 2 3 4 3 3" xfId="10780"/>
    <cellStyle name="Output 2 3 2 3 4 3 3 2" xfId="39795"/>
    <cellStyle name="Output 2 3 2 3 4 3 4" xfId="31655"/>
    <cellStyle name="Output 2 3 2 3 4 3 5" xfId="23046"/>
    <cellStyle name="Output 2 3 2 3 4 4" xfId="6675"/>
    <cellStyle name="Output 2 3 2 3 4 4 2" xfId="14868"/>
    <cellStyle name="Output 2 3 2 3 4 4 2 2" xfId="43650"/>
    <cellStyle name="Output 2 3 2 3 4 4 3" xfId="19074"/>
    <cellStyle name="Output 2 3 2 3 4 4 3 2" xfId="47855"/>
    <cellStyle name="Output 2 3 2 3 4 4 4" xfId="35693"/>
    <cellStyle name="Output 2 3 2 3 4 4 5" xfId="27038"/>
    <cellStyle name="Output 2 3 2 3 4 5" xfId="10782"/>
    <cellStyle name="Output 2 3 2 3 4 5 2" xfId="39797"/>
    <cellStyle name="Output 2 3 2 3 4 6" xfId="31653"/>
    <cellStyle name="Output 2 3 2 3 4 7" xfId="23044"/>
    <cellStyle name="Output 2 3 2 3 5" xfId="2628"/>
    <cellStyle name="Output 2 3 2 3 5 2" xfId="2629"/>
    <cellStyle name="Output 2 3 2 3 5 2 2" xfId="6679"/>
    <cellStyle name="Output 2 3 2 3 5 2 2 2" xfId="14872"/>
    <cellStyle name="Output 2 3 2 3 5 2 2 2 2" xfId="43654"/>
    <cellStyle name="Output 2 3 2 3 5 2 2 3" xfId="19078"/>
    <cellStyle name="Output 2 3 2 3 5 2 2 3 2" xfId="47859"/>
    <cellStyle name="Output 2 3 2 3 5 2 2 4" xfId="35697"/>
    <cellStyle name="Output 2 3 2 3 5 2 2 5" xfId="27042"/>
    <cellStyle name="Output 2 3 2 3 5 2 3" xfId="10778"/>
    <cellStyle name="Output 2 3 2 3 5 2 3 2" xfId="39793"/>
    <cellStyle name="Output 2 3 2 3 5 2 4" xfId="31657"/>
    <cellStyle name="Output 2 3 2 3 5 2 5" xfId="23048"/>
    <cellStyle name="Output 2 3 2 3 5 3" xfId="2630"/>
    <cellStyle name="Output 2 3 2 3 5 3 2" xfId="6680"/>
    <cellStyle name="Output 2 3 2 3 5 3 2 2" xfId="14873"/>
    <cellStyle name="Output 2 3 2 3 5 3 2 2 2" xfId="43655"/>
    <cellStyle name="Output 2 3 2 3 5 3 2 3" xfId="19079"/>
    <cellStyle name="Output 2 3 2 3 5 3 2 3 2" xfId="47860"/>
    <cellStyle name="Output 2 3 2 3 5 3 2 4" xfId="35698"/>
    <cellStyle name="Output 2 3 2 3 5 3 2 5" xfId="27043"/>
    <cellStyle name="Output 2 3 2 3 5 3 3" xfId="10777"/>
    <cellStyle name="Output 2 3 2 3 5 3 3 2" xfId="39792"/>
    <cellStyle name="Output 2 3 2 3 5 3 4" xfId="31658"/>
    <cellStyle name="Output 2 3 2 3 5 3 5" xfId="23049"/>
    <cellStyle name="Output 2 3 2 3 5 4" xfId="6678"/>
    <cellStyle name="Output 2 3 2 3 5 4 2" xfId="14871"/>
    <cellStyle name="Output 2 3 2 3 5 4 2 2" xfId="43653"/>
    <cellStyle name="Output 2 3 2 3 5 4 3" xfId="19077"/>
    <cellStyle name="Output 2 3 2 3 5 4 3 2" xfId="47858"/>
    <cellStyle name="Output 2 3 2 3 5 4 4" xfId="35696"/>
    <cellStyle name="Output 2 3 2 3 5 4 5" xfId="27041"/>
    <cellStyle name="Output 2 3 2 3 5 5" xfId="10779"/>
    <cellStyle name="Output 2 3 2 3 5 5 2" xfId="39794"/>
    <cellStyle name="Output 2 3 2 3 5 6" xfId="31656"/>
    <cellStyle name="Output 2 3 2 3 5 7" xfId="23047"/>
    <cellStyle name="Output 2 3 2 3 6" xfId="2631"/>
    <cellStyle name="Output 2 3 2 3 6 2" xfId="2632"/>
    <cellStyle name="Output 2 3 2 3 6 2 2" xfId="6682"/>
    <cellStyle name="Output 2 3 2 3 6 2 2 2" xfId="14875"/>
    <cellStyle name="Output 2 3 2 3 6 2 2 2 2" xfId="43657"/>
    <cellStyle name="Output 2 3 2 3 6 2 2 3" xfId="19081"/>
    <cellStyle name="Output 2 3 2 3 6 2 2 3 2" xfId="47862"/>
    <cellStyle name="Output 2 3 2 3 6 2 2 4" xfId="35700"/>
    <cellStyle name="Output 2 3 2 3 6 2 2 5" xfId="27045"/>
    <cellStyle name="Output 2 3 2 3 6 2 3" xfId="10775"/>
    <cellStyle name="Output 2 3 2 3 6 2 3 2" xfId="39790"/>
    <cellStyle name="Output 2 3 2 3 6 2 4" xfId="31660"/>
    <cellStyle name="Output 2 3 2 3 6 2 5" xfId="23051"/>
    <cellStyle name="Output 2 3 2 3 6 3" xfId="2633"/>
    <cellStyle name="Output 2 3 2 3 6 3 2" xfId="6683"/>
    <cellStyle name="Output 2 3 2 3 6 3 2 2" xfId="14876"/>
    <cellStyle name="Output 2 3 2 3 6 3 2 2 2" xfId="43658"/>
    <cellStyle name="Output 2 3 2 3 6 3 2 3" xfId="19082"/>
    <cellStyle name="Output 2 3 2 3 6 3 2 3 2" xfId="47863"/>
    <cellStyle name="Output 2 3 2 3 6 3 2 4" xfId="35701"/>
    <cellStyle name="Output 2 3 2 3 6 3 2 5" xfId="27046"/>
    <cellStyle name="Output 2 3 2 3 6 3 3" xfId="10774"/>
    <cellStyle name="Output 2 3 2 3 6 3 3 2" xfId="39789"/>
    <cellStyle name="Output 2 3 2 3 6 3 4" xfId="31661"/>
    <cellStyle name="Output 2 3 2 3 6 3 5" xfId="23052"/>
    <cellStyle name="Output 2 3 2 3 6 4" xfId="6681"/>
    <cellStyle name="Output 2 3 2 3 6 4 2" xfId="14874"/>
    <cellStyle name="Output 2 3 2 3 6 4 2 2" xfId="43656"/>
    <cellStyle name="Output 2 3 2 3 6 4 3" xfId="19080"/>
    <cellStyle name="Output 2 3 2 3 6 4 3 2" xfId="47861"/>
    <cellStyle name="Output 2 3 2 3 6 4 4" xfId="35699"/>
    <cellStyle name="Output 2 3 2 3 6 4 5" xfId="27044"/>
    <cellStyle name="Output 2 3 2 3 6 5" xfId="10776"/>
    <cellStyle name="Output 2 3 2 3 6 5 2" xfId="39791"/>
    <cellStyle name="Output 2 3 2 3 6 6" xfId="31659"/>
    <cellStyle name="Output 2 3 2 3 6 7" xfId="23050"/>
    <cellStyle name="Output 2 3 2 3 7" xfId="2634"/>
    <cellStyle name="Output 2 3 2 3 7 2" xfId="6684"/>
    <cellStyle name="Output 2 3 2 3 7 2 2" xfId="14877"/>
    <cellStyle name="Output 2 3 2 3 7 2 2 2" xfId="43659"/>
    <cellStyle name="Output 2 3 2 3 7 2 3" xfId="19083"/>
    <cellStyle name="Output 2 3 2 3 7 2 3 2" xfId="47864"/>
    <cellStyle name="Output 2 3 2 3 7 2 4" xfId="35702"/>
    <cellStyle name="Output 2 3 2 3 7 2 5" xfId="27047"/>
    <cellStyle name="Output 2 3 2 3 7 3" xfId="10773"/>
    <cellStyle name="Output 2 3 2 3 7 3 2" xfId="39788"/>
    <cellStyle name="Output 2 3 2 3 7 4" xfId="31662"/>
    <cellStyle name="Output 2 3 2 3 7 5" xfId="23053"/>
    <cellStyle name="Output 2 3 2 3 8" xfId="2635"/>
    <cellStyle name="Output 2 3 2 3 8 2" xfId="6685"/>
    <cellStyle name="Output 2 3 2 3 8 2 2" xfId="14878"/>
    <cellStyle name="Output 2 3 2 3 8 2 2 2" xfId="43660"/>
    <cellStyle name="Output 2 3 2 3 8 2 3" xfId="19084"/>
    <cellStyle name="Output 2 3 2 3 8 2 3 2" xfId="47865"/>
    <cellStyle name="Output 2 3 2 3 8 2 4" xfId="35703"/>
    <cellStyle name="Output 2 3 2 3 8 2 5" xfId="27048"/>
    <cellStyle name="Output 2 3 2 3 8 3" xfId="10772"/>
    <cellStyle name="Output 2 3 2 3 8 3 2" xfId="39787"/>
    <cellStyle name="Output 2 3 2 3 8 4" xfId="31663"/>
    <cellStyle name="Output 2 3 2 3 8 5" xfId="23054"/>
    <cellStyle name="Output 2 3 2 3 9" xfId="8879"/>
    <cellStyle name="Output 2 3 2 3 9 2" xfId="17072"/>
    <cellStyle name="Output 2 3 2 3 9 2 2" xfId="45854"/>
    <cellStyle name="Output 2 3 2 3 9 3" xfId="21278"/>
    <cellStyle name="Output 2 3 2 3 9 3 2" xfId="50059"/>
    <cellStyle name="Output 2 3 2 3 9 4" xfId="37897"/>
    <cellStyle name="Output 2 3 2 3 9 5" xfId="29242"/>
    <cellStyle name="Output 2 3 2 4" xfId="2636"/>
    <cellStyle name="Output 2 3 2 4 2" xfId="2637"/>
    <cellStyle name="Output 2 3 2 4 2 2" xfId="6687"/>
    <cellStyle name="Output 2 3 2 4 2 2 2" xfId="14880"/>
    <cellStyle name="Output 2 3 2 4 2 2 2 2" xfId="43662"/>
    <cellStyle name="Output 2 3 2 4 2 2 3" xfId="19086"/>
    <cellStyle name="Output 2 3 2 4 2 2 3 2" xfId="47867"/>
    <cellStyle name="Output 2 3 2 4 2 2 4" xfId="35705"/>
    <cellStyle name="Output 2 3 2 4 2 2 5" xfId="27050"/>
    <cellStyle name="Output 2 3 2 4 2 3" xfId="10770"/>
    <cellStyle name="Output 2 3 2 4 2 3 2" xfId="39785"/>
    <cellStyle name="Output 2 3 2 4 2 4" xfId="31665"/>
    <cellStyle name="Output 2 3 2 4 2 5" xfId="23056"/>
    <cellStyle name="Output 2 3 2 4 3" xfId="2638"/>
    <cellStyle name="Output 2 3 2 4 3 2" xfId="6688"/>
    <cellStyle name="Output 2 3 2 4 3 2 2" xfId="14881"/>
    <cellStyle name="Output 2 3 2 4 3 2 2 2" xfId="43663"/>
    <cellStyle name="Output 2 3 2 4 3 2 3" xfId="19087"/>
    <cellStyle name="Output 2 3 2 4 3 2 3 2" xfId="47868"/>
    <cellStyle name="Output 2 3 2 4 3 2 4" xfId="35706"/>
    <cellStyle name="Output 2 3 2 4 3 2 5" xfId="27051"/>
    <cellStyle name="Output 2 3 2 4 3 3" xfId="10769"/>
    <cellStyle name="Output 2 3 2 4 3 3 2" xfId="39784"/>
    <cellStyle name="Output 2 3 2 4 3 4" xfId="31666"/>
    <cellStyle name="Output 2 3 2 4 3 5" xfId="23057"/>
    <cellStyle name="Output 2 3 2 4 4" xfId="2639"/>
    <cellStyle name="Output 2 3 2 4 4 2" xfId="6689"/>
    <cellStyle name="Output 2 3 2 4 4 2 2" xfId="14882"/>
    <cellStyle name="Output 2 3 2 4 4 2 2 2" xfId="43664"/>
    <cellStyle name="Output 2 3 2 4 4 2 3" xfId="19088"/>
    <cellStyle name="Output 2 3 2 4 4 2 3 2" xfId="47869"/>
    <cellStyle name="Output 2 3 2 4 4 2 4" xfId="35707"/>
    <cellStyle name="Output 2 3 2 4 4 2 5" xfId="27052"/>
    <cellStyle name="Output 2 3 2 4 4 3" xfId="10768"/>
    <cellStyle name="Output 2 3 2 4 4 3 2" xfId="39783"/>
    <cellStyle name="Output 2 3 2 4 4 4" xfId="31667"/>
    <cellStyle name="Output 2 3 2 4 4 5" xfId="23058"/>
    <cellStyle name="Output 2 3 2 4 5" xfId="6686"/>
    <cellStyle name="Output 2 3 2 4 5 2" xfId="14879"/>
    <cellStyle name="Output 2 3 2 4 5 2 2" xfId="43661"/>
    <cellStyle name="Output 2 3 2 4 5 3" xfId="19085"/>
    <cellStyle name="Output 2 3 2 4 5 3 2" xfId="47866"/>
    <cellStyle name="Output 2 3 2 4 5 4" xfId="35704"/>
    <cellStyle name="Output 2 3 2 4 5 5" xfId="27049"/>
    <cellStyle name="Output 2 3 2 4 6" xfId="10771"/>
    <cellStyle name="Output 2 3 2 4 6 2" xfId="39786"/>
    <cellStyle name="Output 2 3 2 4 7" xfId="31664"/>
    <cellStyle name="Output 2 3 2 4 8" xfId="23055"/>
    <cellStyle name="Output 2 3 2 5" xfId="2640"/>
    <cellStyle name="Output 2 3 2 5 2" xfId="2641"/>
    <cellStyle name="Output 2 3 2 5 2 2" xfId="6691"/>
    <cellStyle name="Output 2 3 2 5 2 2 2" xfId="14884"/>
    <cellStyle name="Output 2 3 2 5 2 2 2 2" xfId="43666"/>
    <cellStyle name="Output 2 3 2 5 2 2 3" xfId="19090"/>
    <cellStyle name="Output 2 3 2 5 2 2 3 2" xfId="47871"/>
    <cellStyle name="Output 2 3 2 5 2 2 4" xfId="35709"/>
    <cellStyle name="Output 2 3 2 5 2 2 5" xfId="27054"/>
    <cellStyle name="Output 2 3 2 5 2 3" xfId="10766"/>
    <cellStyle name="Output 2 3 2 5 2 3 2" xfId="39781"/>
    <cellStyle name="Output 2 3 2 5 2 4" xfId="31669"/>
    <cellStyle name="Output 2 3 2 5 2 5" xfId="23060"/>
    <cellStyle name="Output 2 3 2 5 3" xfId="2642"/>
    <cellStyle name="Output 2 3 2 5 3 2" xfId="6692"/>
    <cellStyle name="Output 2 3 2 5 3 2 2" xfId="14885"/>
    <cellStyle name="Output 2 3 2 5 3 2 2 2" xfId="43667"/>
    <cellStyle name="Output 2 3 2 5 3 2 3" xfId="19091"/>
    <cellStyle name="Output 2 3 2 5 3 2 3 2" xfId="47872"/>
    <cellStyle name="Output 2 3 2 5 3 2 4" xfId="35710"/>
    <cellStyle name="Output 2 3 2 5 3 2 5" xfId="27055"/>
    <cellStyle name="Output 2 3 2 5 3 3" xfId="10765"/>
    <cellStyle name="Output 2 3 2 5 3 3 2" xfId="39780"/>
    <cellStyle name="Output 2 3 2 5 3 4" xfId="31670"/>
    <cellStyle name="Output 2 3 2 5 3 5" xfId="23061"/>
    <cellStyle name="Output 2 3 2 5 4" xfId="6690"/>
    <cellStyle name="Output 2 3 2 5 4 2" xfId="14883"/>
    <cellStyle name="Output 2 3 2 5 4 2 2" xfId="43665"/>
    <cellStyle name="Output 2 3 2 5 4 3" xfId="19089"/>
    <cellStyle name="Output 2 3 2 5 4 3 2" xfId="47870"/>
    <cellStyle name="Output 2 3 2 5 4 4" xfId="35708"/>
    <cellStyle name="Output 2 3 2 5 4 5" xfId="27053"/>
    <cellStyle name="Output 2 3 2 5 5" xfId="10767"/>
    <cellStyle name="Output 2 3 2 5 5 2" xfId="39782"/>
    <cellStyle name="Output 2 3 2 5 6" xfId="31668"/>
    <cellStyle name="Output 2 3 2 5 7" xfId="23059"/>
    <cellStyle name="Output 2 3 2 6" xfId="2643"/>
    <cellStyle name="Output 2 3 2 6 2" xfId="2644"/>
    <cellStyle name="Output 2 3 2 6 2 2" xfId="6694"/>
    <cellStyle name="Output 2 3 2 6 2 2 2" xfId="14887"/>
    <cellStyle name="Output 2 3 2 6 2 2 2 2" xfId="43669"/>
    <cellStyle name="Output 2 3 2 6 2 2 3" xfId="19093"/>
    <cellStyle name="Output 2 3 2 6 2 2 3 2" xfId="47874"/>
    <cellStyle name="Output 2 3 2 6 2 2 4" xfId="35712"/>
    <cellStyle name="Output 2 3 2 6 2 2 5" xfId="27057"/>
    <cellStyle name="Output 2 3 2 6 2 3" xfId="10763"/>
    <cellStyle name="Output 2 3 2 6 2 3 2" xfId="39778"/>
    <cellStyle name="Output 2 3 2 6 2 4" xfId="31672"/>
    <cellStyle name="Output 2 3 2 6 2 5" xfId="23063"/>
    <cellStyle name="Output 2 3 2 6 3" xfId="2645"/>
    <cellStyle name="Output 2 3 2 6 3 2" xfId="6695"/>
    <cellStyle name="Output 2 3 2 6 3 2 2" xfId="14888"/>
    <cellStyle name="Output 2 3 2 6 3 2 2 2" xfId="43670"/>
    <cellStyle name="Output 2 3 2 6 3 2 3" xfId="19094"/>
    <cellStyle name="Output 2 3 2 6 3 2 3 2" xfId="47875"/>
    <cellStyle name="Output 2 3 2 6 3 2 4" xfId="35713"/>
    <cellStyle name="Output 2 3 2 6 3 2 5" xfId="27058"/>
    <cellStyle name="Output 2 3 2 6 3 3" xfId="10762"/>
    <cellStyle name="Output 2 3 2 6 3 3 2" xfId="39777"/>
    <cellStyle name="Output 2 3 2 6 3 4" xfId="31673"/>
    <cellStyle name="Output 2 3 2 6 3 5" xfId="23064"/>
    <cellStyle name="Output 2 3 2 6 4" xfId="6693"/>
    <cellStyle name="Output 2 3 2 6 4 2" xfId="14886"/>
    <cellStyle name="Output 2 3 2 6 4 2 2" xfId="43668"/>
    <cellStyle name="Output 2 3 2 6 4 3" xfId="19092"/>
    <cellStyle name="Output 2 3 2 6 4 3 2" xfId="47873"/>
    <cellStyle name="Output 2 3 2 6 4 4" xfId="35711"/>
    <cellStyle name="Output 2 3 2 6 4 5" xfId="27056"/>
    <cellStyle name="Output 2 3 2 6 5" xfId="10764"/>
    <cellStyle name="Output 2 3 2 6 5 2" xfId="39779"/>
    <cellStyle name="Output 2 3 2 6 6" xfId="31671"/>
    <cellStyle name="Output 2 3 2 6 7" xfId="23062"/>
    <cellStyle name="Output 2 3 2 7" xfId="2646"/>
    <cellStyle name="Output 2 3 2 7 2" xfId="2647"/>
    <cellStyle name="Output 2 3 2 7 2 2" xfId="6697"/>
    <cellStyle name="Output 2 3 2 7 2 2 2" xfId="14890"/>
    <cellStyle name="Output 2 3 2 7 2 2 2 2" xfId="43672"/>
    <cellStyle name="Output 2 3 2 7 2 2 3" xfId="19096"/>
    <cellStyle name="Output 2 3 2 7 2 2 3 2" xfId="47877"/>
    <cellStyle name="Output 2 3 2 7 2 2 4" xfId="35715"/>
    <cellStyle name="Output 2 3 2 7 2 2 5" xfId="27060"/>
    <cellStyle name="Output 2 3 2 7 2 3" xfId="10760"/>
    <cellStyle name="Output 2 3 2 7 2 3 2" xfId="39775"/>
    <cellStyle name="Output 2 3 2 7 2 4" xfId="31675"/>
    <cellStyle name="Output 2 3 2 7 2 5" xfId="23066"/>
    <cellStyle name="Output 2 3 2 7 3" xfId="2648"/>
    <cellStyle name="Output 2 3 2 7 3 2" xfId="6698"/>
    <cellStyle name="Output 2 3 2 7 3 2 2" xfId="14891"/>
    <cellStyle name="Output 2 3 2 7 3 2 2 2" xfId="43673"/>
    <cellStyle name="Output 2 3 2 7 3 2 3" xfId="19097"/>
    <cellStyle name="Output 2 3 2 7 3 2 3 2" xfId="47878"/>
    <cellStyle name="Output 2 3 2 7 3 2 4" xfId="35716"/>
    <cellStyle name="Output 2 3 2 7 3 2 5" xfId="27061"/>
    <cellStyle name="Output 2 3 2 7 3 3" xfId="10759"/>
    <cellStyle name="Output 2 3 2 7 3 3 2" xfId="39774"/>
    <cellStyle name="Output 2 3 2 7 3 4" xfId="31676"/>
    <cellStyle name="Output 2 3 2 7 3 5" xfId="23067"/>
    <cellStyle name="Output 2 3 2 7 4" xfId="6696"/>
    <cellStyle name="Output 2 3 2 7 4 2" xfId="14889"/>
    <cellStyle name="Output 2 3 2 7 4 2 2" xfId="43671"/>
    <cellStyle name="Output 2 3 2 7 4 3" xfId="19095"/>
    <cellStyle name="Output 2 3 2 7 4 3 2" xfId="47876"/>
    <cellStyle name="Output 2 3 2 7 4 4" xfId="35714"/>
    <cellStyle name="Output 2 3 2 7 4 5" xfId="27059"/>
    <cellStyle name="Output 2 3 2 7 5" xfId="10761"/>
    <cellStyle name="Output 2 3 2 7 5 2" xfId="39776"/>
    <cellStyle name="Output 2 3 2 7 6" xfId="31674"/>
    <cellStyle name="Output 2 3 2 7 7" xfId="23065"/>
    <cellStyle name="Output 2 3 2 8" xfId="2649"/>
    <cellStyle name="Output 2 3 2 8 2" xfId="2650"/>
    <cellStyle name="Output 2 3 2 8 2 2" xfId="6700"/>
    <cellStyle name="Output 2 3 2 8 2 2 2" xfId="14893"/>
    <cellStyle name="Output 2 3 2 8 2 2 2 2" xfId="43675"/>
    <cellStyle name="Output 2 3 2 8 2 2 3" xfId="19099"/>
    <cellStyle name="Output 2 3 2 8 2 2 3 2" xfId="47880"/>
    <cellStyle name="Output 2 3 2 8 2 2 4" xfId="35718"/>
    <cellStyle name="Output 2 3 2 8 2 2 5" xfId="27063"/>
    <cellStyle name="Output 2 3 2 8 2 3" xfId="10757"/>
    <cellStyle name="Output 2 3 2 8 2 3 2" xfId="39772"/>
    <cellStyle name="Output 2 3 2 8 2 4" xfId="31678"/>
    <cellStyle name="Output 2 3 2 8 2 5" xfId="23069"/>
    <cellStyle name="Output 2 3 2 8 3" xfId="2651"/>
    <cellStyle name="Output 2 3 2 8 3 2" xfId="6701"/>
    <cellStyle name="Output 2 3 2 8 3 2 2" xfId="14894"/>
    <cellStyle name="Output 2 3 2 8 3 2 2 2" xfId="43676"/>
    <cellStyle name="Output 2 3 2 8 3 2 3" xfId="19100"/>
    <cellStyle name="Output 2 3 2 8 3 2 3 2" xfId="47881"/>
    <cellStyle name="Output 2 3 2 8 3 2 4" xfId="35719"/>
    <cellStyle name="Output 2 3 2 8 3 2 5" xfId="27064"/>
    <cellStyle name="Output 2 3 2 8 3 3" xfId="10756"/>
    <cellStyle name="Output 2 3 2 8 3 3 2" xfId="39771"/>
    <cellStyle name="Output 2 3 2 8 3 4" xfId="31679"/>
    <cellStyle name="Output 2 3 2 8 3 5" xfId="23070"/>
    <cellStyle name="Output 2 3 2 8 4" xfId="6699"/>
    <cellStyle name="Output 2 3 2 8 4 2" xfId="14892"/>
    <cellStyle name="Output 2 3 2 8 4 2 2" xfId="43674"/>
    <cellStyle name="Output 2 3 2 8 4 3" xfId="19098"/>
    <cellStyle name="Output 2 3 2 8 4 3 2" xfId="47879"/>
    <cellStyle name="Output 2 3 2 8 4 4" xfId="35717"/>
    <cellStyle name="Output 2 3 2 8 4 5" xfId="27062"/>
    <cellStyle name="Output 2 3 2 8 5" xfId="10758"/>
    <cellStyle name="Output 2 3 2 8 5 2" xfId="39773"/>
    <cellStyle name="Output 2 3 2 8 6" xfId="31677"/>
    <cellStyle name="Output 2 3 2 8 7" xfId="23068"/>
    <cellStyle name="Output 2 3 2 9" xfId="2652"/>
    <cellStyle name="Output 2 3 2 9 2" xfId="6702"/>
    <cellStyle name="Output 2 3 2 9 2 2" xfId="14895"/>
    <cellStyle name="Output 2 3 2 9 2 2 2" xfId="43677"/>
    <cellStyle name="Output 2 3 2 9 2 3" xfId="19101"/>
    <cellStyle name="Output 2 3 2 9 2 3 2" xfId="47882"/>
    <cellStyle name="Output 2 3 2 9 2 4" xfId="35720"/>
    <cellStyle name="Output 2 3 2 9 2 5" xfId="27065"/>
    <cellStyle name="Output 2 3 2 9 3" xfId="10755"/>
    <cellStyle name="Output 2 3 2 9 3 2" xfId="39770"/>
    <cellStyle name="Output 2 3 2 9 4" xfId="31680"/>
    <cellStyle name="Output 2 3 2 9 5" xfId="23071"/>
    <cellStyle name="Output 2 3 3" xfId="289"/>
    <cellStyle name="Output 2 3 3 10" xfId="2654"/>
    <cellStyle name="Output 2 3 3 10 2" xfId="6704"/>
    <cellStyle name="Output 2 3 3 10 2 2" xfId="14897"/>
    <cellStyle name="Output 2 3 3 10 2 2 2" xfId="43679"/>
    <cellStyle name="Output 2 3 3 10 2 3" xfId="19103"/>
    <cellStyle name="Output 2 3 3 10 2 3 2" xfId="47884"/>
    <cellStyle name="Output 2 3 3 10 2 4" xfId="35722"/>
    <cellStyle name="Output 2 3 3 10 2 5" xfId="27067"/>
    <cellStyle name="Output 2 3 3 10 3" xfId="10753"/>
    <cellStyle name="Output 2 3 3 10 3 2" xfId="39768"/>
    <cellStyle name="Output 2 3 3 10 4" xfId="31682"/>
    <cellStyle name="Output 2 3 3 10 5" xfId="23073"/>
    <cellStyle name="Output 2 3 3 11" xfId="8797"/>
    <cellStyle name="Output 2 3 3 11 2" xfId="16990"/>
    <cellStyle name="Output 2 3 3 11 2 2" xfId="45772"/>
    <cellStyle name="Output 2 3 3 11 3" xfId="21196"/>
    <cellStyle name="Output 2 3 3 11 3 2" xfId="49977"/>
    <cellStyle name="Output 2 3 3 11 4" xfId="37815"/>
    <cellStyle name="Output 2 3 3 11 5" xfId="29160"/>
    <cellStyle name="Output 2 3 3 12" xfId="6703"/>
    <cellStyle name="Output 2 3 3 12 2" xfId="14896"/>
    <cellStyle name="Output 2 3 3 12 2 2" xfId="43678"/>
    <cellStyle name="Output 2 3 3 12 3" xfId="19102"/>
    <cellStyle name="Output 2 3 3 12 3 2" xfId="47883"/>
    <cellStyle name="Output 2 3 3 12 4" xfId="35721"/>
    <cellStyle name="Output 2 3 3 12 5" xfId="27066"/>
    <cellStyle name="Output 2 3 3 13" xfId="2653"/>
    <cellStyle name="Output 2 3 3 13 2" xfId="31681"/>
    <cellStyle name="Output 2 3 3 14" xfId="10754"/>
    <cellStyle name="Output 2 3 3 14 2" xfId="39769"/>
    <cellStyle name="Output 2 3 3 15" xfId="29366"/>
    <cellStyle name="Output 2 3 3 16" xfId="23072"/>
    <cellStyle name="Output 2 3 3 2" xfId="383"/>
    <cellStyle name="Output 2 3 3 2 10" xfId="6705"/>
    <cellStyle name="Output 2 3 3 2 10 2" xfId="14898"/>
    <cellStyle name="Output 2 3 3 2 10 2 2" xfId="43680"/>
    <cellStyle name="Output 2 3 3 2 10 3" xfId="19104"/>
    <cellStyle name="Output 2 3 3 2 10 3 2" xfId="47885"/>
    <cellStyle name="Output 2 3 3 2 10 4" xfId="35723"/>
    <cellStyle name="Output 2 3 3 2 10 5" xfId="27068"/>
    <cellStyle name="Output 2 3 3 2 11" xfId="2655"/>
    <cellStyle name="Output 2 3 3 2 11 2" xfId="31683"/>
    <cellStyle name="Output 2 3 3 2 12" xfId="10752"/>
    <cellStyle name="Output 2 3 3 2 12 2" xfId="39767"/>
    <cellStyle name="Output 2 3 3 2 13" xfId="29449"/>
    <cellStyle name="Output 2 3 3 2 14" xfId="23074"/>
    <cellStyle name="Output 2 3 3 2 2" xfId="2656"/>
    <cellStyle name="Output 2 3 3 2 2 2" xfId="2657"/>
    <cellStyle name="Output 2 3 3 2 2 2 2" xfId="6707"/>
    <cellStyle name="Output 2 3 3 2 2 2 2 2" xfId="14900"/>
    <cellStyle name="Output 2 3 3 2 2 2 2 2 2" xfId="43682"/>
    <cellStyle name="Output 2 3 3 2 2 2 2 3" xfId="19106"/>
    <cellStyle name="Output 2 3 3 2 2 2 2 3 2" xfId="47887"/>
    <cellStyle name="Output 2 3 3 2 2 2 2 4" xfId="35725"/>
    <cellStyle name="Output 2 3 3 2 2 2 2 5" xfId="27070"/>
    <cellStyle name="Output 2 3 3 2 2 2 3" xfId="10750"/>
    <cellStyle name="Output 2 3 3 2 2 2 3 2" xfId="39765"/>
    <cellStyle name="Output 2 3 3 2 2 2 4" xfId="31685"/>
    <cellStyle name="Output 2 3 3 2 2 2 5" xfId="23076"/>
    <cellStyle name="Output 2 3 3 2 2 3" xfId="2658"/>
    <cellStyle name="Output 2 3 3 2 2 3 2" xfId="6708"/>
    <cellStyle name="Output 2 3 3 2 2 3 2 2" xfId="14901"/>
    <cellStyle name="Output 2 3 3 2 2 3 2 2 2" xfId="43683"/>
    <cellStyle name="Output 2 3 3 2 2 3 2 3" xfId="19107"/>
    <cellStyle name="Output 2 3 3 2 2 3 2 3 2" xfId="47888"/>
    <cellStyle name="Output 2 3 3 2 2 3 2 4" xfId="35726"/>
    <cellStyle name="Output 2 3 3 2 2 3 2 5" xfId="27071"/>
    <cellStyle name="Output 2 3 3 2 2 3 3" xfId="10749"/>
    <cellStyle name="Output 2 3 3 2 2 3 3 2" xfId="39764"/>
    <cellStyle name="Output 2 3 3 2 2 3 4" xfId="31686"/>
    <cellStyle name="Output 2 3 3 2 2 3 5" xfId="23077"/>
    <cellStyle name="Output 2 3 3 2 2 4" xfId="2659"/>
    <cellStyle name="Output 2 3 3 2 2 4 2" xfId="6709"/>
    <cellStyle name="Output 2 3 3 2 2 4 2 2" xfId="14902"/>
    <cellStyle name="Output 2 3 3 2 2 4 2 2 2" xfId="43684"/>
    <cellStyle name="Output 2 3 3 2 2 4 2 3" xfId="19108"/>
    <cellStyle name="Output 2 3 3 2 2 4 2 3 2" xfId="47889"/>
    <cellStyle name="Output 2 3 3 2 2 4 2 4" xfId="35727"/>
    <cellStyle name="Output 2 3 3 2 2 4 2 5" xfId="27072"/>
    <cellStyle name="Output 2 3 3 2 2 4 3" xfId="10748"/>
    <cellStyle name="Output 2 3 3 2 2 4 3 2" xfId="39763"/>
    <cellStyle name="Output 2 3 3 2 2 4 4" xfId="31687"/>
    <cellStyle name="Output 2 3 3 2 2 4 5" xfId="23078"/>
    <cellStyle name="Output 2 3 3 2 2 5" xfId="6706"/>
    <cellStyle name="Output 2 3 3 2 2 5 2" xfId="14899"/>
    <cellStyle name="Output 2 3 3 2 2 5 2 2" xfId="43681"/>
    <cellStyle name="Output 2 3 3 2 2 5 3" xfId="19105"/>
    <cellStyle name="Output 2 3 3 2 2 5 3 2" xfId="47886"/>
    <cellStyle name="Output 2 3 3 2 2 5 4" xfId="35724"/>
    <cellStyle name="Output 2 3 3 2 2 5 5" xfId="27069"/>
    <cellStyle name="Output 2 3 3 2 2 6" xfId="10751"/>
    <cellStyle name="Output 2 3 3 2 2 6 2" xfId="39766"/>
    <cellStyle name="Output 2 3 3 2 2 7" xfId="31684"/>
    <cellStyle name="Output 2 3 3 2 2 8" xfId="23075"/>
    <cellStyle name="Output 2 3 3 2 3" xfId="2660"/>
    <cellStyle name="Output 2 3 3 2 3 2" xfId="2661"/>
    <cellStyle name="Output 2 3 3 2 3 2 2" xfId="6711"/>
    <cellStyle name="Output 2 3 3 2 3 2 2 2" xfId="14904"/>
    <cellStyle name="Output 2 3 3 2 3 2 2 2 2" xfId="43686"/>
    <cellStyle name="Output 2 3 3 2 3 2 2 3" xfId="19110"/>
    <cellStyle name="Output 2 3 3 2 3 2 2 3 2" xfId="47891"/>
    <cellStyle name="Output 2 3 3 2 3 2 2 4" xfId="35729"/>
    <cellStyle name="Output 2 3 3 2 3 2 2 5" xfId="27074"/>
    <cellStyle name="Output 2 3 3 2 3 2 3" xfId="10746"/>
    <cellStyle name="Output 2 3 3 2 3 2 3 2" xfId="39761"/>
    <cellStyle name="Output 2 3 3 2 3 2 4" xfId="31689"/>
    <cellStyle name="Output 2 3 3 2 3 2 5" xfId="23080"/>
    <cellStyle name="Output 2 3 3 2 3 3" xfId="2662"/>
    <cellStyle name="Output 2 3 3 2 3 3 2" xfId="6712"/>
    <cellStyle name="Output 2 3 3 2 3 3 2 2" xfId="14905"/>
    <cellStyle name="Output 2 3 3 2 3 3 2 2 2" xfId="43687"/>
    <cellStyle name="Output 2 3 3 2 3 3 2 3" xfId="19111"/>
    <cellStyle name="Output 2 3 3 2 3 3 2 3 2" xfId="47892"/>
    <cellStyle name="Output 2 3 3 2 3 3 2 4" xfId="35730"/>
    <cellStyle name="Output 2 3 3 2 3 3 2 5" xfId="27075"/>
    <cellStyle name="Output 2 3 3 2 3 3 3" xfId="10745"/>
    <cellStyle name="Output 2 3 3 2 3 3 3 2" xfId="39760"/>
    <cellStyle name="Output 2 3 3 2 3 3 4" xfId="31690"/>
    <cellStyle name="Output 2 3 3 2 3 3 5" xfId="23081"/>
    <cellStyle name="Output 2 3 3 2 3 4" xfId="6710"/>
    <cellStyle name="Output 2 3 3 2 3 4 2" xfId="14903"/>
    <cellStyle name="Output 2 3 3 2 3 4 2 2" xfId="43685"/>
    <cellStyle name="Output 2 3 3 2 3 4 3" xfId="19109"/>
    <cellStyle name="Output 2 3 3 2 3 4 3 2" xfId="47890"/>
    <cellStyle name="Output 2 3 3 2 3 4 4" xfId="35728"/>
    <cellStyle name="Output 2 3 3 2 3 4 5" xfId="27073"/>
    <cellStyle name="Output 2 3 3 2 3 5" xfId="10747"/>
    <cellStyle name="Output 2 3 3 2 3 5 2" xfId="39762"/>
    <cellStyle name="Output 2 3 3 2 3 6" xfId="31688"/>
    <cellStyle name="Output 2 3 3 2 3 7" xfId="23079"/>
    <cellStyle name="Output 2 3 3 2 4" xfId="2663"/>
    <cellStyle name="Output 2 3 3 2 4 2" xfId="2664"/>
    <cellStyle name="Output 2 3 3 2 4 2 2" xfId="6714"/>
    <cellStyle name="Output 2 3 3 2 4 2 2 2" xfId="14907"/>
    <cellStyle name="Output 2 3 3 2 4 2 2 2 2" xfId="43689"/>
    <cellStyle name="Output 2 3 3 2 4 2 2 3" xfId="19113"/>
    <cellStyle name="Output 2 3 3 2 4 2 2 3 2" xfId="47894"/>
    <cellStyle name="Output 2 3 3 2 4 2 2 4" xfId="35732"/>
    <cellStyle name="Output 2 3 3 2 4 2 2 5" xfId="27077"/>
    <cellStyle name="Output 2 3 3 2 4 2 3" xfId="10743"/>
    <cellStyle name="Output 2 3 3 2 4 2 3 2" xfId="39758"/>
    <cellStyle name="Output 2 3 3 2 4 2 4" xfId="31692"/>
    <cellStyle name="Output 2 3 3 2 4 2 5" xfId="23083"/>
    <cellStyle name="Output 2 3 3 2 4 3" xfId="2665"/>
    <cellStyle name="Output 2 3 3 2 4 3 2" xfId="6715"/>
    <cellStyle name="Output 2 3 3 2 4 3 2 2" xfId="14908"/>
    <cellStyle name="Output 2 3 3 2 4 3 2 2 2" xfId="43690"/>
    <cellStyle name="Output 2 3 3 2 4 3 2 3" xfId="19114"/>
    <cellStyle name="Output 2 3 3 2 4 3 2 3 2" xfId="47895"/>
    <cellStyle name="Output 2 3 3 2 4 3 2 4" xfId="35733"/>
    <cellStyle name="Output 2 3 3 2 4 3 2 5" xfId="27078"/>
    <cellStyle name="Output 2 3 3 2 4 3 3" xfId="10742"/>
    <cellStyle name="Output 2 3 3 2 4 3 3 2" xfId="39757"/>
    <cellStyle name="Output 2 3 3 2 4 3 4" xfId="31693"/>
    <cellStyle name="Output 2 3 3 2 4 3 5" xfId="23084"/>
    <cellStyle name="Output 2 3 3 2 4 4" xfId="6713"/>
    <cellStyle name="Output 2 3 3 2 4 4 2" xfId="14906"/>
    <cellStyle name="Output 2 3 3 2 4 4 2 2" xfId="43688"/>
    <cellStyle name="Output 2 3 3 2 4 4 3" xfId="19112"/>
    <cellStyle name="Output 2 3 3 2 4 4 3 2" xfId="47893"/>
    <cellStyle name="Output 2 3 3 2 4 4 4" xfId="35731"/>
    <cellStyle name="Output 2 3 3 2 4 4 5" xfId="27076"/>
    <cellStyle name="Output 2 3 3 2 4 5" xfId="10744"/>
    <cellStyle name="Output 2 3 3 2 4 5 2" xfId="39759"/>
    <cellStyle name="Output 2 3 3 2 4 6" xfId="31691"/>
    <cellStyle name="Output 2 3 3 2 4 7" xfId="23082"/>
    <cellStyle name="Output 2 3 3 2 5" xfId="2666"/>
    <cellStyle name="Output 2 3 3 2 5 2" xfId="2667"/>
    <cellStyle name="Output 2 3 3 2 5 2 2" xfId="6717"/>
    <cellStyle name="Output 2 3 3 2 5 2 2 2" xfId="14910"/>
    <cellStyle name="Output 2 3 3 2 5 2 2 2 2" xfId="43692"/>
    <cellStyle name="Output 2 3 3 2 5 2 2 3" xfId="19116"/>
    <cellStyle name="Output 2 3 3 2 5 2 2 3 2" xfId="47897"/>
    <cellStyle name="Output 2 3 3 2 5 2 2 4" xfId="35735"/>
    <cellStyle name="Output 2 3 3 2 5 2 2 5" xfId="27080"/>
    <cellStyle name="Output 2 3 3 2 5 2 3" xfId="10740"/>
    <cellStyle name="Output 2 3 3 2 5 2 3 2" xfId="39755"/>
    <cellStyle name="Output 2 3 3 2 5 2 4" xfId="31695"/>
    <cellStyle name="Output 2 3 3 2 5 2 5" xfId="23086"/>
    <cellStyle name="Output 2 3 3 2 5 3" xfId="2668"/>
    <cellStyle name="Output 2 3 3 2 5 3 2" xfId="6718"/>
    <cellStyle name="Output 2 3 3 2 5 3 2 2" xfId="14911"/>
    <cellStyle name="Output 2 3 3 2 5 3 2 2 2" xfId="43693"/>
    <cellStyle name="Output 2 3 3 2 5 3 2 3" xfId="19117"/>
    <cellStyle name="Output 2 3 3 2 5 3 2 3 2" xfId="47898"/>
    <cellStyle name="Output 2 3 3 2 5 3 2 4" xfId="35736"/>
    <cellStyle name="Output 2 3 3 2 5 3 2 5" xfId="27081"/>
    <cellStyle name="Output 2 3 3 2 5 3 3" xfId="10739"/>
    <cellStyle name="Output 2 3 3 2 5 3 3 2" xfId="39754"/>
    <cellStyle name="Output 2 3 3 2 5 3 4" xfId="31696"/>
    <cellStyle name="Output 2 3 3 2 5 3 5" xfId="23087"/>
    <cellStyle name="Output 2 3 3 2 5 4" xfId="6716"/>
    <cellStyle name="Output 2 3 3 2 5 4 2" xfId="14909"/>
    <cellStyle name="Output 2 3 3 2 5 4 2 2" xfId="43691"/>
    <cellStyle name="Output 2 3 3 2 5 4 3" xfId="19115"/>
    <cellStyle name="Output 2 3 3 2 5 4 3 2" xfId="47896"/>
    <cellStyle name="Output 2 3 3 2 5 4 4" xfId="35734"/>
    <cellStyle name="Output 2 3 3 2 5 4 5" xfId="27079"/>
    <cellStyle name="Output 2 3 3 2 5 5" xfId="10741"/>
    <cellStyle name="Output 2 3 3 2 5 5 2" xfId="39756"/>
    <cellStyle name="Output 2 3 3 2 5 6" xfId="31694"/>
    <cellStyle name="Output 2 3 3 2 5 7" xfId="23085"/>
    <cellStyle name="Output 2 3 3 2 6" xfId="2669"/>
    <cellStyle name="Output 2 3 3 2 6 2" xfId="2670"/>
    <cellStyle name="Output 2 3 3 2 6 2 2" xfId="6720"/>
    <cellStyle name="Output 2 3 3 2 6 2 2 2" xfId="14913"/>
    <cellStyle name="Output 2 3 3 2 6 2 2 2 2" xfId="43695"/>
    <cellStyle name="Output 2 3 3 2 6 2 2 3" xfId="19119"/>
    <cellStyle name="Output 2 3 3 2 6 2 2 3 2" xfId="47900"/>
    <cellStyle name="Output 2 3 3 2 6 2 2 4" xfId="35738"/>
    <cellStyle name="Output 2 3 3 2 6 2 2 5" xfId="27083"/>
    <cellStyle name="Output 2 3 3 2 6 2 3" xfId="10737"/>
    <cellStyle name="Output 2 3 3 2 6 2 3 2" xfId="39752"/>
    <cellStyle name="Output 2 3 3 2 6 2 4" xfId="31698"/>
    <cellStyle name="Output 2 3 3 2 6 2 5" xfId="23089"/>
    <cellStyle name="Output 2 3 3 2 6 3" xfId="2671"/>
    <cellStyle name="Output 2 3 3 2 6 3 2" xfId="6721"/>
    <cellStyle name="Output 2 3 3 2 6 3 2 2" xfId="14914"/>
    <cellStyle name="Output 2 3 3 2 6 3 2 2 2" xfId="43696"/>
    <cellStyle name="Output 2 3 3 2 6 3 2 3" xfId="19120"/>
    <cellStyle name="Output 2 3 3 2 6 3 2 3 2" xfId="47901"/>
    <cellStyle name="Output 2 3 3 2 6 3 2 4" xfId="35739"/>
    <cellStyle name="Output 2 3 3 2 6 3 2 5" xfId="27084"/>
    <cellStyle name="Output 2 3 3 2 6 3 3" xfId="10736"/>
    <cellStyle name="Output 2 3 3 2 6 3 3 2" xfId="39751"/>
    <cellStyle name="Output 2 3 3 2 6 3 4" xfId="31699"/>
    <cellStyle name="Output 2 3 3 2 6 3 5" xfId="23090"/>
    <cellStyle name="Output 2 3 3 2 6 4" xfId="6719"/>
    <cellStyle name="Output 2 3 3 2 6 4 2" xfId="14912"/>
    <cellStyle name="Output 2 3 3 2 6 4 2 2" xfId="43694"/>
    <cellStyle name="Output 2 3 3 2 6 4 3" xfId="19118"/>
    <cellStyle name="Output 2 3 3 2 6 4 3 2" xfId="47899"/>
    <cellStyle name="Output 2 3 3 2 6 4 4" xfId="35737"/>
    <cellStyle name="Output 2 3 3 2 6 4 5" xfId="27082"/>
    <cellStyle name="Output 2 3 3 2 6 5" xfId="10738"/>
    <cellStyle name="Output 2 3 3 2 6 5 2" xfId="39753"/>
    <cellStyle name="Output 2 3 3 2 6 6" xfId="31697"/>
    <cellStyle name="Output 2 3 3 2 6 7" xfId="23088"/>
    <cellStyle name="Output 2 3 3 2 7" xfId="2672"/>
    <cellStyle name="Output 2 3 3 2 7 2" xfId="6722"/>
    <cellStyle name="Output 2 3 3 2 7 2 2" xfId="14915"/>
    <cellStyle name="Output 2 3 3 2 7 2 2 2" xfId="43697"/>
    <cellStyle name="Output 2 3 3 2 7 2 3" xfId="19121"/>
    <cellStyle name="Output 2 3 3 2 7 2 3 2" xfId="47902"/>
    <cellStyle name="Output 2 3 3 2 7 2 4" xfId="35740"/>
    <cellStyle name="Output 2 3 3 2 7 2 5" xfId="27085"/>
    <cellStyle name="Output 2 3 3 2 7 3" xfId="10735"/>
    <cellStyle name="Output 2 3 3 2 7 3 2" xfId="39750"/>
    <cellStyle name="Output 2 3 3 2 7 4" xfId="31700"/>
    <cellStyle name="Output 2 3 3 2 7 5" xfId="23091"/>
    <cellStyle name="Output 2 3 3 2 8" xfId="2673"/>
    <cellStyle name="Output 2 3 3 2 8 2" xfId="6723"/>
    <cellStyle name="Output 2 3 3 2 8 2 2" xfId="14916"/>
    <cellStyle name="Output 2 3 3 2 8 2 2 2" xfId="43698"/>
    <cellStyle name="Output 2 3 3 2 8 2 3" xfId="19122"/>
    <cellStyle name="Output 2 3 3 2 8 2 3 2" xfId="47903"/>
    <cellStyle name="Output 2 3 3 2 8 2 4" xfId="35741"/>
    <cellStyle name="Output 2 3 3 2 8 2 5" xfId="27086"/>
    <cellStyle name="Output 2 3 3 2 8 3" xfId="10734"/>
    <cellStyle name="Output 2 3 3 2 8 3 2" xfId="39749"/>
    <cellStyle name="Output 2 3 3 2 8 4" xfId="31701"/>
    <cellStyle name="Output 2 3 3 2 8 5" xfId="23092"/>
    <cellStyle name="Output 2 3 3 2 9" xfId="8880"/>
    <cellStyle name="Output 2 3 3 2 9 2" xfId="17073"/>
    <cellStyle name="Output 2 3 3 2 9 2 2" xfId="45855"/>
    <cellStyle name="Output 2 3 3 2 9 3" xfId="21279"/>
    <cellStyle name="Output 2 3 3 2 9 3 2" xfId="50060"/>
    <cellStyle name="Output 2 3 3 2 9 4" xfId="37898"/>
    <cellStyle name="Output 2 3 3 2 9 5" xfId="29243"/>
    <cellStyle name="Output 2 3 3 3" xfId="384"/>
    <cellStyle name="Output 2 3 3 3 10" xfId="6724"/>
    <cellStyle name="Output 2 3 3 3 10 2" xfId="14917"/>
    <cellStyle name="Output 2 3 3 3 10 2 2" xfId="43699"/>
    <cellStyle name="Output 2 3 3 3 10 3" xfId="19123"/>
    <cellStyle name="Output 2 3 3 3 10 3 2" xfId="47904"/>
    <cellStyle name="Output 2 3 3 3 10 4" xfId="35742"/>
    <cellStyle name="Output 2 3 3 3 10 5" xfId="27087"/>
    <cellStyle name="Output 2 3 3 3 11" xfId="2674"/>
    <cellStyle name="Output 2 3 3 3 11 2" xfId="31702"/>
    <cellStyle name="Output 2 3 3 3 12" xfId="10733"/>
    <cellStyle name="Output 2 3 3 3 12 2" xfId="39748"/>
    <cellStyle name="Output 2 3 3 3 13" xfId="29450"/>
    <cellStyle name="Output 2 3 3 3 14" xfId="23093"/>
    <cellStyle name="Output 2 3 3 3 2" xfId="2675"/>
    <cellStyle name="Output 2 3 3 3 2 2" xfId="2676"/>
    <cellStyle name="Output 2 3 3 3 2 2 2" xfId="6726"/>
    <cellStyle name="Output 2 3 3 3 2 2 2 2" xfId="14919"/>
    <cellStyle name="Output 2 3 3 3 2 2 2 2 2" xfId="43701"/>
    <cellStyle name="Output 2 3 3 3 2 2 2 3" xfId="19125"/>
    <cellStyle name="Output 2 3 3 3 2 2 2 3 2" xfId="47906"/>
    <cellStyle name="Output 2 3 3 3 2 2 2 4" xfId="35744"/>
    <cellStyle name="Output 2 3 3 3 2 2 2 5" xfId="27089"/>
    <cellStyle name="Output 2 3 3 3 2 2 3" xfId="10731"/>
    <cellStyle name="Output 2 3 3 3 2 2 3 2" xfId="39746"/>
    <cellStyle name="Output 2 3 3 3 2 2 4" xfId="31704"/>
    <cellStyle name="Output 2 3 3 3 2 2 5" xfId="23095"/>
    <cellStyle name="Output 2 3 3 3 2 3" xfId="2677"/>
    <cellStyle name="Output 2 3 3 3 2 3 2" xfId="6727"/>
    <cellStyle name="Output 2 3 3 3 2 3 2 2" xfId="14920"/>
    <cellStyle name="Output 2 3 3 3 2 3 2 2 2" xfId="43702"/>
    <cellStyle name="Output 2 3 3 3 2 3 2 3" xfId="19126"/>
    <cellStyle name="Output 2 3 3 3 2 3 2 3 2" xfId="47907"/>
    <cellStyle name="Output 2 3 3 3 2 3 2 4" xfId="35745"/>
    <cellStyle name="Output 2 3 3 3 2 3 2 5" xfId="27090"/>
    <cellStyle name="Output 2 3 3 3 2 3 3" xfId="10730"/>
    <cellStyle name="Output 2 3 3 3 2 3 3 2" xfId="39745"/>
    <cellStyle name="Output 2 3 3 3 2 3 4" xfId="31705"/>
    <cellStyle name="Output 2 3 3 3 2 3 5" xfId="23096"/>
    <cellStyle name="Output 2 3 3 3 2 4" xfId="2678"/>
    <cellStyle name="Output 2 3 3 3 2 4 2" xfId="6728"/>
    <cellStyle name="Output 2 3 3 3 2 4 2 2" xfId="14921"/>
    <cellStyle name="Output 2 3 3 3 2 4 2 2 2" xfId="43703"/>
    <cellStyle name="Output 2 3 3 3 2 4 2 3" xfId="19127"/>
    <cellStyle name="Output 2 3 3 3 2 4 2 3 2" xfId="47908"/>
    <cellStyle name="Output 2 3 3 3 2 4 2 4" xfId="35746"/>
    <cellStyle name="Output 2 3 3 3 2 4 2 5" xfId="27091"/>
    <cellStyle name="Output 2 3 3 3 2 4 3" xfId="10729"/>
    <cellStyle name="Output 2 3 3 3 2 4 3 2" xfId="39744"/>
    <cellStyle name="Output 2 3 3 3 2 4 4" xfId="31706"/>
    <cellStyle name="Output 2 3 3 3 2 4 5" xfId="23097"/>
    <cellStyle name="Output 2 3 3 3 2 5" xfId="6725"/>
    <cellStyle name="Output 2 3 3 3 2 5 2" xfId="14918"/>
    <cellStyle name="Output 2 3 3 3 2 5 2 2" xfId="43700"/>
    <cellStyle name="Output 2 3 3 3 2 5 3" xfId="19124"/>
    <cellStyle name="Output 2 3 3 3 2 5 3 2" xfId="47905"/>
    <cellStyle name="Output 2 3 3 3 2 5 4" xfId="35743"/>
    <cellStyle name="Output 2 3 3 3 2 5 5" xfId="27088"/>
    <cellStyle name="Output 2 3 3 3 2 6" xfId="10732"/>
    <cellStyle name="Output 2 3 3 3 2 6 2" xfId="39747"/>
    <cellStyle name="Output 2 3 3 3 2 7" xfId="31703"/>
    <cellStyle name="Output 2 3 3 3 2 8" xfId="23094"/>
    <cellStyle name="Output 2 3 3 3 3" xfId="2679"/>
    <cellStyle name="Output 2 3 3 3 3 2" xfId="2680"/>
    <cellStyle name="Output 2 3 3 3 3 2 2" xfId="6730"/>
    <cellStyle name="Output 2 3 3 3 3 2 2 2" xfId="14923"/>
    <cellStyle name="Output 2 3 3 3 3 2 2 2 2" xfId="43705"/>
    <cellStyle name="Output 2 3 3 3 3 2 2 3" xfId="19129"/>
    <cellStyle name="Output 2 3 3 3 3 2 2 3 2" xfId="47910"/>
    <cellStyle name="Output 2 3 3 3 3 2 2 4" xfId="35748"/>
    <cellStyle name="Output 2 3 3 3 3 2 2 5" xfId="27093"/>
    <cellStyle name="Output 2 3 3 3 3 2 3" xfId="10727"/>
    <cellStyle name="Output 2 3 3 3 3 2 3 2" xfId="39742"/>
    <cellStyle name="Output 2 3 3 3 3 2 4" xfId="31708"/>
    <cellStyle name="Output 2 3 3 3 3 2 5" xfId="23099"/>
    <cellStyle name="Output 2 3 3 3 3 3" xfId="2681"/>
    <cellStyle name="Output 2 3 3 3 3 3 2" xfId="6731"/>
    <cellStyle name="Output 2 3 3 3 3 3 2 2" xfId="14924"/>
    <cellStyle name="Output 2 3 3 3 3 3 2 2 2" xfId="43706"/>
    <cellStyle name="Output 2 3 3 3 3 3 2 3" xfId="19130"/>
    <cellStyle name="Output 2 3 3 3 3 3 2 3 2" xfId="47911"/>
    <cellStyle name="Output 2 3 3 3 3 3 2 4" xfId="35749"/>
    <cellStyle name="Output 2 3 3 3 3 3 2 5" xfId="27094"/>
    <cellStyle name="Output 2 3 3 3 3 3 3" xfId="10726"/>
    <cellStyle name="Output 2 3 3 3 3 3 3 2" xfId="39741"/>
    <cellStyle name="Output 2 3 3 3 3 3 4" xfId="31709"/>
    <cellStyle name="Output 2 3 3 3 3 3 5" xfId="23100"/>
    <cellStyle name="Output 2 3 3 3 3 4" xfId="6729"/>
    <cellStyle name="Output 2 3 3 3 3 4 2" xfId="14922"/>
    <cellStyle name="Output 2 3 3 3 3 4 2 2" xfId="43704"/>
    <cellStyle name="Output 2 3 3 3 3 4 3" xfId="19128"/>
    <cellStyle name="Output 2 3 3 3 3 4 3 2" xfId="47909"/>
    <cellStyle name="Output 2 3 3 3 3 4 4" xfId="35747"/>
    <cellStyle name="Output 2 3 3 3 3 4 5" xfId="27092"/>
    <cellStyle name="Output 2 3 3 3 3 5" xfId="10728"/>
    <cellStyle name="Output 2 3 3 3 3 5 2" xfId="39743"/>
    <cellStyle name="Output 2 3 3 3 3 6" xfId="31707"/>
    <cellStyle name="Output 2 3 3 3 3 7" xfId="23098"/>
    <cellStyle name="Output 2 3 3 3 4" xfId="2682"/>
    <cellStyle name="Output 2 3 3 3 4 2" xfId="2683"/>
    <cellStyle name="Output 2 3 3 3 4 2 2" xfId="6733"/>
    <cellStyle name="Output 2 3 3 3 4 2 2 2" xfId="14926"/>
    <cellStyle name="Output 2 3 3 3 4 2 2 2 2" xfId="43708"/>
    <cellStyle name="Output 2 3 3 3 4 2 2 3" xfId="19132"/>
    <cellStyle name="Output 2 3 3 3 4 2 2 3 2" xfId="47913"/>
    <cellStyle name="Output 2 3 3 3 4 2 2 4" xfId="35751"/>
    <cellStyle name="Output 2 3 3 3 4 2 2 5" xfId="27096"/>
    <cellStyle name="Output 2 3 3 3 4 2 3" xfId="10724"/>
    <cellStyle name="Output 2 3 3 3 4 2 3 2" xfId="39739"/>
    <cellStyle name="Output 2 3 3 3 4 2 4" xfId="31711"/>
    <cellStyle name="Output 2 3 3 3 4 2 5" xfId="23102"/>
    <cellStyle name="Output 2 3 3 3 4 3" xfId="2684"/>
    <cellStyle name="Output 2 3 3 3 4 3 2" xfId="6734"/>
    <cellStyle name="Output 2 3 3 3 4 3 2 2" xfId="14927"/>
    <cellStyle name="Output 2 3 3 3 4 3 2 2 2" xfId="43709"/>
    <cellStyle name="Output 2 3 3 3 4 3 2 3" xfId="19133"/>
    <cellStyle name="Output 2 3 3 3 4 3 2 3 2" xfId="47914"/>
    <cellStyle name="Output 2 3 3 3 4 3 2 4" xfId="35752"/>
    <cellStyle name="Output 2 3 3 3 4 3 2 5" xfId="27097"/>
    <cellStyle name="Output 2 3 3 3 4 3 3" xfId="10723"/>
    <cellStyle name="Output 2 3 3 3 4 3 3 2" xfId="39738"/>
    <cellStyle name="Output 2 3 3 3 4 3 4" xfId="31712"/>
    <cellStyle name="Output 2 3 3 3 4 3 5" xfId="23103"/>
    <cellStyle name="Output 2 3 3 3 4 4" xfId="6732"/>
    <cellStyle name="Output 2 3 3 3 4 4 2" xfId="14925"/>
    <cellStyle name="Output 2 3 3 3 4 4 2 2" xfId="43707"/>
    <cellStyle name="Output 2 3 3 3 4 4 3" xfId="19131"/>
    <cellStyle name="Output 2 3 3 3 4 4 3 2" xfId="47912"/>
    <cellStyle name="Output 2 3 3 3 4 4 4" xfId="35750"/>
    <cellStyle name="Output 2 3 3 3 4 4 5" xfId="27095"/>
    <cellStyle name="Output 2 3 3 3 4 5" xfId="10725"/>
    <cellStyle name="Output 2 3 3 3 4 5 2" xfId="39740"/>
    <cellStyle name="Output 2 3 3 3 4 6" xfId="31710"/>
    <cellStyle name="Output 2 3 3 3 4 7" xfId="23101"/>
    <cellStyle name="Output 2 3 3 3 5" xfId="2685"/>
    <cellStyle name="Output 2 3 3 3 5 2" xfId="2686"/>
    <cellStyle name="Output 2 3 3 3 5 2 2" xfId="6736"/>
    <cellStyle name="Output 2 3 3 3 5 2 2 2" xfId="14929"/>
    <cellStyle name="Output 2 3 3 3 5 2 2 2 2" xfId="43711"/>
    <cellStyle name="Output 2 3 3 3 5 2 2 3" xfId="19135"/>
    <cellStyle name="Output 2 3 3 3 5 2 2 3 2" xfId="47916"/>
    <cellStyle name="Output 2 3 3 3 5 2 2 4" xfId="35754"/>
    <cellStyle name="Output 2 3 3 3 5 2 2 5" xfId="27099"/>
    <cellStyle name="Output 2 3 3 3 5 2 3" xfId="10721"/>
    <cellStyle name="Output 2 3 3 3 5 2 3 2" xfId="39736"/>
    <cellStyle name="Output 2 3 3 3 5 2 4" xfId="31714"/>
    <cellStyle name="Output 2 3 3 3 5 2 5" xfId="23105"/>
    <cellStyle name="Output 2 3 3 3 5 3" xfId="2687"/>
    <cellStyle name="Output 2 3 3 3 5 3 2" xfId="6737"/>
    <cellStyle name="Output 2 3 3 3 5 3 2 2" xfId="14930"/>
    <cellStyle name="Output 2 3 3 3 5 3 2 2 2" xfId="43712"/>
    <cellStyle name="Output 2 3 3 3 5 3 2 3" xfId="19136"/>
    <cellStyle name="Output 2 3 3 3 5 3 2 3 2" xfId="47917"/>
    <cellStyle name="Output 2 3 3 3 5 3 2 4" xfId="35755"/>
    <cellStyle name="Output 2 3 3 3 5 3 2 5" xfId="27100"/>
    <cellStyle name="Output 2 3 3 3 5 3 3" xfId="10720"/>
    <cellStyle name="Output 2 3 3 3 5 3 3 2" xfId="39735"/>
    <cellStyle name="Output 2 3 3 3 5 3 4" xfId="31715"/>
    <cellStyle name="Output 2 3 3 3 5 3 5" xfId="23106"/>
    <cellStyle name="Output 2 3 3 3 5 4" xfId="6735"/>
    <cellStyle name="Output 2 3 3 3 5 4 2" xfId="14928"/>
    <cellStyle name="Output 2 3 3 3 5 4 2 2" xfId="43710"/>
    <cellStyle name="Output 2 3 3 3 5 4 3" xfId="19134"/>
    <cellStyle name="Output 2 3 3 3 5 4 3 2" xfId="47915"/>
    <cellStyle name="Output 2 3 3 3 5 4 4" xfId="35753"/>
    <cellStyle name="Output 2 3 3 3 5 4 5" xfId="27098"/>
    <cellStyle name="Output 2 3 3 3 5 5" xfId="10722"/>
    <cellStyle name="Output 2 3 3 3 5 5 2" xfId="39737"/>
    <cellStyle name="Output 2 3 3 3 5 6" xfId="31713"/>
    <cellStyle name="Output 2 3 3 3 5 7" xfId="23104"/>
    <cellStyle name="Output 2 3 3 3 6" xfId="2688"/>
    <cellStyle name="Output 2 3 3 3 6 2" xfId="2689"/>
    <cellStyle name="Output 2 3 3 3 6 2 2" xfId="6739"/>
    <cellStyle name="Output 2 3 3 3 6 2 2 2" xfId="14932"/>
    <cellStyle name="Output 2 3 3 3 6 2 2 2 2" xfId="43714"/>
    <cellStyle name="Output 2 3 3 3 6 2 2 3" xfId="19138"/>
    <cellStyle name="Output 2 3 3 3 6 2 2 3 2" xfId="47919"/>
    <cellStyle name="Output 2 3 3 3 6 2 2 4" xfId="35757"/>
    <cellStyle name="Output 2 3 3 3 6 2 2 5" xfId="27102"/>
    <cellStyle name="Output 2 3 3 3 6 2 3" xfId="10718"/>
    <cellStyle name="Output 2 3 3 3 6 2 3 2" xfId="39733"/>
    <cellStyle name="Output 2 3 3 3 6 2 4" xfId="31717"/>
    <cellStyle name="Output 2 3 3 3 6 2 5" xfId="23108"/>
    <cellStyle name="Output 2 3 3 3 6 3" xfId="2690"/>
    <cellStyle name="Output 2 3 3 3 6 3 2" xfId="6740"/>
    <cellStyle name="Output 2 3 3 3 6 3 2 2" xfId="14933"/>
    <cellStyle name="Output 2 3 3 3 6 3 2 2 2" xfId="43715"/>
    <cellStyle name="Output 2 3 3 3 6 3 2 3" xfId="19139"/>
    <cellStyle name="Output 2 3 3 3 6 3 2 3 2" xfId="47920"/>
    <cellStyle name="Output 2 3 3 3 6 3 2 4" xfId="35758"/>
    <cellStyle name="Output 2 3 3 3 6 3 2 5" xfId="27103"/>
    <cellStyle name="Output 2 3 3 3 6 3 3" xfId="10717"/>
    <cellStyle name="Output 2 3 3 3 6 3 3 2" xfId="39732"/>
    <cellStyle name="Output 2 3 3 3 6 3 4" xfId="31718"/>
    <cellStyle name="Output 2 3 3 3 6 3 5" xfId="23109"/>
    <cellStyle name="Output 2 3 3 3 6 4" xfId="6738"/>
    <cellStyle name="Output 2 3 3 3 6 4 2" xfId="14931"/>
    <cellStyle name="Output 2 3 3 3 6 4 2 2" xfId="43713"/>
    <cellStyle name="Output 2 3 3 3 6 4 3" xfId="19137"/>
    <cellStyle name="Output 2 3 3 3 6 4 3 2" xfId="47918"/>
    <cellStyle name="Output 2 3 3 3 6 4 4" xfId="35756"/>
    <cellStyle name="Output 2 3 3 3 6 4 5" xfId="27101"/>
    <cellStyle name="Output 2 3 3 3 6 5" xfId="10719"/>
    <cellStyle name="Output 2 3 3 3 6 5 2" xfId="39734"/>
    <cellStyle name="Output 2 3 3 3 6 6" xfId="31716"/>
    <cellStyle name="Output 2 3 3 3 6 7" xfId="23107"/>
    <cellStyle name="Output 2 3 3 3 7" xfId="2691"/>
    <cellStyle name="Output 2 3 3 3 7 2" xfId="6741"/>
    <cellStyle name="Output 2 3 3 3 7 2 2" xfId="14934"/>
    <cellStyle name="Output 2 3 3 3 7 2 2 2" xfId="43716"/>
    <cellStyle name="Output 2 3 3 3 7 2 3" xfId="19140"/>
    <cellStyle name="Output 2 3 3 3 7 2 3 2" xfId="47921"/>
    <cellStyle name="Output 2 3 3 3 7 2 4" xfId="35759"/>
    <cellStyle name="Output 2 3 3 3 7 2 5" xfId="27104"/>
    <cellStyle name="Output 2 3 3 3 7 3" xfId="10716"/>
    <cellStyle name="Output 2 3 3 3 7 3 2" xfId="39731"/>
    <cellStyle name="Output 2 3 3 3 7 4" xfId="31719"/>
    <cellStyle name="Output 2 3 3 3 7 5" xfId="23110"/>
    <cellStyle name="Output 2 3 3 3 8" xfId="2692"/>
    <cellStyle name="Output 2 3 3 3 8 2" xfId="6742"/>
    <cellStyle name="Output 2 3 3 3 8 2 2" xfId="14935"/>
    <cellStyle name="Output 2 3 3 3 8 2 2 2" xfId="43717"/>
    <cellStyle name="Output 2 3 3 3 8 2 3" xfId="19141"/>
    <cellStyle name="Output 2 3 3 3 8 2 3 2" xfId="47922"/>
    <cellStyle name="Output 2 3 3 3 8 2 4" xfId="35760"/>
    <cellStyle name="Output 2 3 3 3 8 2 5" xfId="27105"/>
    <cellStyle name="Output 2 3 3 3 8 3" xfId="10715"/>
    <cellStyle name="Output 2 3 3 3 8 3 2" xfId="39730"/>
    <cellStyle name="Output 2 3 3 3 8 4" xfId="31720"/>
    <cellStyle name="Output 2 3 3 3 8 5" xfId="23111"/>
    <cellStyle name="Output 2 3 3 3 9" xfId="8881"/>
    <cellStyle name="Output 2 3 3 3 9 2" xfId="17074"/>
    <cellStyle name="Output 2 3 3 3 9 2 2" xfId="45856"/>
    <cellStyle name="Output 2 3 3 3 9 3" xfId="21280"/>
    <cellStyle name="Output 2 3 3 3 9 3 2" xfId="50061"/>
    <cellStyle name="Output 2 3 3 3 9 4" xfId="37899"/>
    <cellStyle name="Output 2 3 3 3 9 5" xfId="29244"/>
    <cellStyle name="Output 2 3 3 4" xfId="2693"/>
    <cellStyle name="Output 2 3 3 4 2" xfId="2694"/>
    <cellStyle name="Output 2 3 3 4 2 2" xfId="6744"/>
    <cellStyle name="Output 2 3 3 4 2 2 2" xfId="14937"/>
    <cellStyle name="Output 2 3 3 4 2 2 2 2" xfId="43719"/>
    <cellStyle name="Output 2 3 3 4 2 2 3" xfId="19143"/>
    <cellStyle name="Output 2 3 3 4 2 2 3 2" xfId="47924"/>
    <cellStyle name="Output 2 3 3 4 2 2 4" xfId="35762"/>
    <cellStyle name="Output 2 3 3 4 2 2 5" xfId="27107"/>
    <cellStyle name="Output 2 3 3 4 2 3" xfId="10713"/>
    <cellStyle name="Output 2 3 3 4 2 3 2" xfId="39728"/>
    <cellStyle name="Output 2 3 3 4 2 4" xfId="31722"/>
    <cellStyle name="Output 2 3 3 4 2 5" xfId="23113"/>
    <cellStyle name="Output 2 3 3 4 3" xfId="2695"/>
    <cellStyle name="Output 2 3 3 4 3 2" xfId="6745"/>
    <cellStyle name="Output 2 3 3 4 3 2 2" xfId="14938"/>
    <cellStyle name="Output 2 3 3 4 3 2 2 2" xfId="43720"/>
    <cellStyle name="Output 2 3 3 4 3 2 3" xfId="19144"/>
    <cellStyle name="Output 2 3 3 4 3 2 3 2" xfId="47925"/>
    <cellStyle name="Output 2 3 3 4 3 2 4" xfId="35763"/>
    <cellStyle name="Output 2 3 3 4 3 2 5" xfId="27108"/>
    <cellStyle name="Output 2 3 3 4 3 3" xfId="10712"/>
    <cellStyle name="Output 2 3 3 4 3 3 2" xfId="39727"/>
    <cellStyle name="Output 2 3 3 4 3 4" xfId="31723"/>
    <cellStyle name="Output 2 3 3 4 3 5" xfId="23114"/>
    <cellStyle name="Output 2 3 3 4 4" xfId="2696"/>
    <cellStyle name="Output 2 3 3 4 4 2" xfId="6746"/>
    <cellStyle name="Output 2 3 3 4 4 2 2" xfId="14939"/>
    <cellStyle name="Output 2 3 3 4 4 2 2 2" xfId="43721"/>
    <cellStyle name="Output 2 3 3 4 4 2 3" xfId="19145"/>
    <cellStyle name="Output 2 3 3 4 4 2 3 2" xfId="47926"/>
    <cellStyle name="Output 2 3 3 4 4 2 4" xfId="35764"/>
    <cellStyle name="Output 2 3 3 4 4 2 5" xfId="27109"/>
    <cellStyle name="Output 2 3 3 4 4 3" xfId="10711"/>
    <cellStyle name="Output 2 3 3 4 4 3 2" xfId="39726"/>
    <cellStyle name="Output 2 3 3 4 4 4" xfId="31724"/>
    <cellStyle name="Output 2 3 3 4 4 5" xfId="23115"/>
    <cellStyle name="Output 2 3 3 4 5" xfId="6743"/>
    <cellStyle name="Output 2 3 3 4 5 2" xfId="14936"/>
    <cellStyle name="Output 2 3 3 4 5 2 2" xfId="43718"/>
    <cellStyle name="Output 2 3 3 4 5 3" xfId="19142"/>
    <cellStyle name="Output 2 3 3 4 5 3 2" xfId="47923"/>
    <cellStyle name="Output 2 3 3 4 5 4" xfId="35761"/>
    <cellStyle name="Output 2 3 3 4 5 5" xfId="27106"/>
    <cellStyle name="Output 2 3 3 4 6" xfId="10714"/>
    <cellStyle name="Output 2 3 3 4 6 2" xfId="39729"/>
    <cellStyle name="Output 2 3 3 4 7" xfId="31721"/>
    <cellStyle name="Output 2 3 3 4 8" xfId="23112"/>
    <cellStyle name="Output 2 3 3 5" xfId="2697"/>
    <cellStyle name="Output 2 3 3 5 2" xfId="2698"/>
    <cellStyle name="Output 2 3 3 5 2 2" xfId="6748"/>
    <cellStyle name="Output 2 3 3 5 2 2 2" xfId="14941"/>
    <cellStyle name="Output 2 3 3 5 2 2 2 2" xfId="43723"/>
    <cellStyle name="Output 2 3 3 5 2 2 3" xfId="19147"/>
    <cellStyle name="Output 2 3 3 5 2 2 3 2" xfId="47928"/>
    <cellStyle name="Output 2 3 3 5 2 2 4" xfId="35766"/>
    <cellStyle name="Output 2 3 3 5 2 2 5" xfId="27111"/>
    <cellStyle name="Output 2 3 3 5 2 3" xfId="10709"/>
    <cellStyle name="Output 2 3 3 5 2 3 2" xfId="39724"/>
    <cellStyle name="Output 2 3 3 5 2 4" xfId="31726"/>
    <cellStyle name="Output 2 3 3 5 2 5" xfId="23117"/>
    <cellStyle name="Output 2 3 3 5 3" xfId="2699"/>
    <cellStyle name="Output 2 3 3 5 3 2" xfId="6749"/>
    <cellStyle name="Output 2 3 3 5 3 2 2" xfId="14942"/>
    <cellStyle name="Output 2 3 3 5 3 2 2 2" xfId="43724"/>
    <cellStyle name="Output 2 3 3 5 3 2 3" xfId="19148"/>
    <cellStyle name="Output 2 3 3 5 3 2 3 2" xfId="47929"/>
    <cellStyle name="Output 2 3 3 5 3 2 4" xfId="35767"/>
    <cellStyle name="Output 2 3 3 5 3 2 5" xfId="27112"/>
    <cellStyle name="Output 2 3 3 5 3 3" xfId="10708"/>
    <cellStyle name="Output 2 3 3 5 3 3 2" xfId="39723"/>
    <cellStyle name="Output 2 3 3 5 3 4" xfId="31727"/>
    <cellStyle name="Output 2 3 3 5 3 5" xfId="23118"/>
    <cellStyle name="Output 2 3 3 5 4" xfId="6747"/>
    <cellStyle name="Output 2 3 3 5 4 2" xfId="14940"/>
    <cellStyle name="Output 2 3 3 5 4 2 2" xfId="43722"/>
    <cellStyle name="Output 2 3 3 5 4 3" xfId="19146"/>
    <cellStyle name="Output 2 3 3 5 4 3 2" xfId="47927"/>
    <cellStyle name="Output 2 3 3 5 4 4" xfId="35765"/>
    <cellStyle name="Output 2 3 3 5 4 5" xfId="27110"/>
    <cellStyle name="Output 2 3 3 5 5" xfId="10710"/>
    <cellStyle name="Output 2 3 3 5 5 2" xfId="39725"/>
    <cellStyle name="Output 2 3 3 5 6" xfId="31725"/>
    <cellStyle name="Output 2 3 3 5 7" xfId="23116"/>
    <cellStyle name="Output 2 3 3 6" xfId="2700"/>
    <cellStyle name="Output 2 3 3 6 2" xfId="2701"/>
    <cellStyle name="Output 2 3 3 6 2 2" xfId="6751"/>
    <cellStyle name="Output 2 3 3 6 2 2 2" xfId="14944"/>
    <cellStyle name="Output 2 3 3 6 2 2 2 2" xfId="43726"/>
    <cellStyle name="Output 2 3 3 6 2 2 3" xfId="19150"/>
    <cellStyle name="Output 2 3 3 6 2 2 3 2" xfId="47931"/>
    <cellStyle name="Output 2 3 3 6 2 2 4" xfId="35769"/>
    <cellStyle name="Output 2 3 3 6 2 2 5" xfId="27114"/>
    <cellStyle name="Output 2 3 3 6 2 3" xfId="10706"/>
    <cellStyle name="Output 2 3 3 6 2 3 2" xfId="39721"/>
    <cellStyle name="Output 2 3 3 6 2 4" xfId="31729"/>
    <cellStyle name="Output 2 3 3 6 2 5" xfId="23120"/>
    <cellStyle name="Output 2 3 3 6 3" xfId="2702"/>
    <cellStyle name="Output 2 3 3 6 3 2" xfId="6752"/>
    <cellStyle name="Output 2 3 3 6 3 2 2" xfId="14945"/>
    <cellStyle name="Output 2 3 3 6 3 2 2 2" xfId="43727"/>
    <cellStyle name="Output 2 3 3 6 3 2 3" xfId="19151"/>
    <cellStyle name="Output 2 3 3 6 3 2 3 2" xfId="47932"/>
    <cellStyle name="Output 2 3 3 6 3 2 4" xfId="35770"/>
    <cellStyle name="Output 2 3 3 6 3 2 5" xfId="27115"/>
    <cellStyle name="Output 2 3 3 6 3 3" xfId="10705"/>
    <cellStyle name="Output 2 3 3 6 3 3 2" xfId="39720"/>
    <cellStyle name="Output 2 3 3 6 3 4" xfId="31730"/>
    <cellStyle name="Output 2 3 3 6 3 5" xfId="23121"/>
    <cellStyle name="Output 2 3 3 6 4" xfId="6750"/>
    <cellStyle name="Output 2 3 3 6 4 2" xfId="14943"/>
    <cellStyle name="Output 2 3 3 6 4 2 2" xfId="43725"/>
    <cellStyle name="Output 2 3 3 6 4 3" xfId="19149"/>
    <cellStyle name="Output 2 3 3 6 4 3 2" xfId="47930"/>
    <cellStyle name="Output 2 3 3 6 4 4" xfId="35768"/>
    <cellStyle name="Output 2 3 3 6 4 5" xfId="27113"/>
    <cellStyle name="Output 2 3 3 6 5" xfId="10707"/>
    <cellStyle name="Output 2 3 3 6 5 2" xfId="39722"/>
    <cellStyle name="Output 2 3 3 6 6" xfId="31728"/>
    <cellStyle name="Output 2 3 3 6 7" xfId="23119"/>
    <cellStyle name="Output 2 3 3 7" xfId="2703"/>
    <cellStyle name="Output 2 3 3 7 2" xfId="2704"/>
    <cellStyle name="Output 2 3 3 7 2 2" xfId="6754"/>
    <cellStyle name="Output 2 3 3 7 2 2 2" xfId="14947"/>
    <cellStyle name="Output 2 3 3 7 2 2 2 2" xfId="43729"/>
    <cellStyle name="Output 2 3 3 7 2 2 3" xfId="19153"/>
    <cellStyle name="Output 2 3 3 7 2 2 3 2" xfId="47934"/>
    <cellStyle name="Output 2 3 3 7 2 2 4" xfId="35772"/>
    <cellStyle name="Output 2 3 3 7 2 2 5" xfId="27117"/>
    <cellStyle name="Output 2 3 3 7 2 3" xfId="10703"/>
    <cellStyle name="Output 2 3 3 7 2 3 2" xfId="39718"/>
    <cellStyle name="Output 2 3 3 7 2 4" xfId="31732"/>
    <cellStyle name="Output 2 3 3 7 2 5" xfId="23123"/>
    <cellStyle name="Output 2 3 3 7 3" xfId="2705"/>
    <cellStyle name="Output 2 3 3 7 3 2" xfId="6755"/>
    <cellStyle name="Output 2 3 3 7 3 2 2" xfId="14948"/>
    <cellStyle name="Output 2 3 3 7 3 2 2 2" xfId="43730"/>
    <cellStyle name="Output 2 3 3 7 3 2 3" xfId="19154"/>
    <cellStyle name="Output 2 3 3 7 3 2 3 2" xfId="47935"/>
    <cellStyle name="Output 2 3 3 7 3 2 4" xfId="35773"/>
    <cellStyle name="Output 2 3 3 7 3 2 5" xfId="27118"/>
    <cellStyle name="Output 2 3 3 7 3 3" xfId="10702"/>
    <cellStyle name="Output 2 3 3 7 3 3 2" xfId="39717"/>
    <cellStyle name="Output 2 3 3 7 3 4" xfId="31733"/>
    <cellStyle name="Output 2 3 3 7 3 5" xfId="23124"/>
    <cellStyle name="Output 2 3 3 7 4" xfId="6753"/>
    <cellStyle name="Output 2 3 3 7 4 2" xfId="14946"/>
    <cellStyle name="Output 2 3 3 7 4 2 2" xfId="43728"/>
    <cellStyle name="Output 2 3 3 7 4 3" xfId="19152"/>
    <cellStyle name="Output 2 3 3 7 4 3 2" xfId="47933"/>
    <cellStyle name="Output 2 3 3 7 4 4" xfId="35771"/>
    <cellStyle name="Output 2 3 3 7 4 5" xfId="27116"/>
    <cellStyle name="Output 2 3 3 7 5" xfId="10704"/>
    <cellStyle name="Output 2 3 3 7 5 2" xfId="39719"/>
    <cellStyle name="Output 2 3 3 7 6" xfId="31731"/>
    <cellStyle name="Output 2 3 3 7 7" xfId="23122"/>
    <cellStyle name="Output 2 3 3 8" xfId="2706"/>
    <cellStyle name="Output 2 3 3 8 2" xfId="2707"/>
    <cellStyle name="Output 2 3 3 8 2 2" xfId="6757"/>
    <cellStyle name="Output 2 3 3 8 2 2 2" xfId="14950"/>
    <cellStyle name="Output 2 3 3 8 2 2 2 2" xfId="43732"/>
    <cellStyle name="Output 2 3 3 8 2 2 3" xfId="19156"/>
    <cellStyle name="Output 2 3 3 8 2 2 3 2" xfId="47937"/>
    <cellStyle name="Output 2 3 3 8 2 2 4" xfId="35775"/>
    <cellStyle name="Output 2 3 3 8 2 2 5" xfId="27120"/>
    <cellStyle name="Output 2 3 3 8 2 3" xfId="10700"/>
    <cellStyle name="Output 2 3 3 8 2 3 2" xfId="39715"/>
    <cellStyle name="Output 2 3 3 8 2 4" xfId="31735"/>
    <cellStyle name="Output 2 3 3 8 2 5" xfId="23126"/>
    <cellStyle name="Output 2 3 3 8 3" xfId="2708"/>
    <cellStyle name="Output 2 3 3 8 3 2" xfId="6758"/>
    <cellStyle name="Output 2 3 3 8 3 2 2" xfId="14951"/>
    <cellStyle name="Output 2 3 3 8 3 2 2 2" xfId="43733"/>
    <cellStyle name="Output 2 3 3 8 3 2 3" xfId="19157"/>
    <cellStyle name="Output 2 3 3 8 3 2 3 2" xfId="47938"/>
    <cellStyle name="Output 2 3 3 8 3 2 4" xfId="35776"/>
    <cellStyle name="Output 2 3 3 8 3 2 5" xfId="27121"/>
    <cellStyle name="Output 2 3 3 8 3 3" xfId="10699"/>
    <cellStyle name="Output 2 3 3 8 3 3 2" xfId="39714"/>
    <cellStyle name="Output 2 3 3 8 3 4" xfId="31736"/>
    <cellStyle name="Output 2 3 3 8 3 5" xfId="23127"/>
    <cellStyle name="Output 2 3 3 8 4" xfId="6756"/>
    <cellStyle name="Output 2 3 3 8 4 2" xfId="14949"/>
    <cellStyle name="Output 2 3 3 8 4 2 2" xfId="43731"/>
    <cellStyle name="Output 2 3 3 8 4 3" xfId="19155"/>
    <cellStyle name="Output 2 3 3 8 4 3 2" xfId="47936"/>
    <cellStyle name="Output 2 3 3 8 4 4" xfId="35774"/>
    <cellStyle name="Output 2 3 3 8 4 5" xfId="27119"/>
    <cellStyle name="Output 2 3 3 8 5" xfId="10701"/>
    <cellStyle name="Output 2 3 3 8 5 2" xfId="39716"/>
    <cellStyle name="Output 2 3 3 8 6" xfId="31734"/>
    <cellStyle name="Output 2 3 3 8 7" xfId="23125"/>
    <cellStyle name="Output 2 3 3 9" xfId="2709"/>
    <cellStyle name="Output 2 3 3 9 2" xfId="6759"/>
    <cellStyle name="Output 2 3 3 9 2 2" xfId="14952"/>
    <cellStyle name="Output 2 3 3 9 2 2 2" xfId="43734"/>
    <cellStyle name="Output 2 3 3 9 2 3" xfId="19158"/>
    <cellStyle name="Output 2 3 3 9 2 3 2" xfId="47939"/>
    <cellStyle name="Output 2 3 3 9 2 4" xfId="35777"/>
    <cellStyle name="Output 2 3 3 9 2 5" xfId="27122"/>
    <cellStyle name="Output 2 3 3 9 3" xfId="10698"/>
    <cellStyle name="Output 2 3 3 9 3 2" xfId="39713"/>
    <cellStyle name="Output 2 3 3 9 4" xfId="31737"/>
    <cellStyle name="Output 2 3 3 9 5" xfId="23128"/>
    <cellStyle name="Output 2 3 4" xfId="385"/>
    <cellStyle name="Output 2 3 4 10" xfId="6760"/>
    <cellStyle name="Output 2 3 4 10 2" xfId="14953"/>
    <cellStyle name="Output 2 3 4 10 2 2" xfId="43735"/>
    <cellStyle name="Output 2 3 4 10 3" xfId="19159"/>
    <cellStyle name="Output 2 3 4 10 3 2" xfId="47940"/>
    <cellStyle name="Output 2 3 4 10 4" xfId="35778"/>
    <cellStyle name="Output 2 3 4 10 5" xfId="27123"/>
    <cellStyle name="Output 2 3 4 11" xfId="2710"/>
    <cellStyle name="Output 2 3 4 11 2" xfId="31738"/>
    <cellStyle name="Output 2 3 4 12" xfId="10697"/>
    <cellStyle name="Output 2 3 4 12 2" xfId="39712"/>
    <cellStyle name="Output 2 3 4 13" xfId="29451"/>
    <cellStyle name="Output 2 3 4 14" xfId="23129"/>
    <cellStyle name="Output 2 3 4 2" xfId="2711"/>
    <cellStyle name="Output 2 3 4 2 2" xfId="2712"/>
    <cellStyle name="Output 2 3 4 2 2 2" xfId="6762"/>
    <cellStyle name="Output 2 3 4 2 2 2 2" xfId="14955"/>
    <cellStyle name="Output 2 3 4 2 2 2 2 2" xfId="43737"/>
    <cellStyle name="Output 2 3 4 2 2 2 3" xfId="19161"/>
    <cellStyle name="Output 2 3 4 2 2 2 3 2" xfId="47942"/>
    <cellStyle name="Output 2 3 4 2 2 2 4" xfId="35780"/>
    <cellStyle name="Output 2 3 4 2 2 2 5" xfId="27125"/>
    <cellStyle name="Output 2 3 4 2 2 3" xfId="10695"/>
    <cellStyle name="Output 2 3 4 2 2 3 2" xfId="39710"/>
    <cellStyle name="Output 2 3 4 2 2 4" xfId="31740"/>
    <cellStyle name="Output 2 3 4 2 2 5" xfId="23131"/>
    <cellStyle name="Output 2 3 4 2 3" xfId="2713"/>
    <cellStyle name="Output 2 3 4 2 3 2" xfId="6763"/>
    <cellStyle name="Output 2 3 4 2 3 2 2" xfId="14956"/>
    <cellStyle name="Output 2 3 4 2 3 2 2 2" xfId="43738"/>
    <cellStyle name="Output 2 3 4 2 3 2 3" xfId="19162"/>
    <cellStyle name="Output 2 3 4 2 3 2 3 2" xfId="47943"/>
    <cellStyle name="Output 2 3 4 2 3 2 4" xfId="35781"/>
    <cellStyle name="Output 2 3 4 2 3 2 5" xfId="27126"/>
    <cellStyle name="Output 2 3 4 2 3 3" xfId="10694"/>
    <cellStyle name="Output 2 3 4 2 3 3 2" xfId="39709"/>
    <cellStyle name="Output 2 3 4 2 3 4" xfId="31741"/>
    <cellStyle name="Output 2 3 4 2 3 5" xfId="23132"/>
    <cellStyle name="Output 2 3 4 2 4" xfId="2714"/>
    <cellStyle name="Output 2 3 4 2 4 2" xfId="6764"/>
    <cellStyle name="Output 2 3 4 2 4 2 2" xfId="14957"/>
    <cellStyle name="Output 2 3 4 2 4 2 2 2" xfId="43739"/>
    <cellStyle name="Output 2 3 4 2 4 2 3" xfId="19163"/>
    <cellStyle name="Output 2 3 4 2 4 2 3 2" xfId="47944"/>
    <cellStyle name="Output 2 3 4 2 4 2 4" xfId="35782"/>
    <cellStyle name="Output 2 3 4 2 4 2 5" xfId="27127"/>
    <cellStyle name="Output 2 3 4 2 4 3" xfId="10693"/>
    <cellStyle name="Output 2 3 4 2 4 3 2" xfId="39708"/>
    <cellStyle name="Output 2 3 4 2 4 4" xfId="31742"/>
    <cellStyle name="Output 2 3 4 2 4 5" xfId="23133"/>
    <cellStyle name="Output 2 3 4 2 5" xfId="6761"/>
    <cellStyle name="Output 2 3 4 2 5 2" xfId="14954"/>
    <cellStyle name="Output 2 3 4 2 5 2 2" xfId="43736"/>
    <cellStyle name="Output 2 3 4 2 5 3" xfId="19160"/>
    <cellStyle name="Output 2 3 4 2 5 3 2" xfId="47941"/>
    <cellStyle name="Output 2 3 4 2 5 4" xfId="35779"/>
    <cellStyle name="Output 2 3 4 2 5 5" xfId="27124"/>
    <cellStyle name="Output 2 3 4 2 6" xfId="10696"/>
    <cellStyle name="Output 2 3 4 2 6 2" xfId="39711"/>
    <cellStyle name="Output 2 3 4 2 7" xfId="31739"/>
    <cellStyle name="Output 2 3 4 2 8" xfId="23130"/>
    <cellStyle name="Output 2 3 4 3" xfId="2715"/>
    <cellStyle name="Output 2 3 4 3 2" xfId="2716"/>
    <cellStyle name="Output 2 3 4 3 2 2" xfId="6766"/>
    <cellStyle name="Output 2 3 4 3 2 2 2" xfId="14959"/>
    <cellStyle name="Output 2 3 4 3 2 2 2 2" xfId="43741"/>
    <cellStyle name="Output 2 3 4 3 2 2 3" xfId="19165"/>
    <cellStyle name="Output 2 3 4 3 2 2 3 2" xfId="47946"/>
    <cellStyle name="Output 2 3 4 3 2 2 4" xfId="35784"/>
    <cellStyle name="Output 2 3 4 3 2 2 5" xfId="27129"/>
    <cellStyle name="Output 2 3 4 3 2 3" xfId="10691"/>
    <cellStyle name="Output 2 3 4 3 2 3 2" xfId="39706"/>
    <cellStyle name="Output 2 3 4 3 2 4" xfId="31744"/>
    <cellStyle name="Output 2 3 4 3 2 5" xfId="23135"/>
    <cellStyle name="Output 2 3 4 3 3" xfId="2717"/>
    <cellStyle name="Output 2 3 4 3 3 2" xfId="6767"/>
    <cellStyle name="Output 2 3 4 3 3 2 2" xfId="14960"/>
    <cellStyle name="Output 2 3 4 3 3 2 2 2" xfId="43742"/>
    <cellStyle name="Output 2 3 4 3 3 2 3" xfId="19166"/>
    <cellStyle name="Output 2 3 4 3 3 2 3 2" xfId="47947"/>
    <cellStyle name="Output 2 3 4 3 3 2 4" xfId="35785"/>
    <cellStyle name="Output 2 3 4 3 3 2 5" xfId="27130"/>
    <cellStyle name="Output 2 3 4 3 3 3" xfId="10690"/>
    <cellStyle name="Output 2 3 4 3 3 3 2" xfId="39705"/>
    <cellStyle name="Output 2 3 4 3 3 4" xfId="31745"/>
    <cellStyle name="Output 2 3 4 3 3 5" xfId="23136"/>
    <cellStyle name="Output 2 3 4 3 4" xfId="6765"/>
    <cellStyle name="Output 2 3 4 3 4 2" xfId="14958"/>
    <cellStyle name="Output 2 3 4 3 4 2 2" xfId="43740"/>
    <cellStyle name="Output 2 3 4 3 4 3" xfId="19164"/>
    <cellStyle name="Output 2 3 4 3 4 3 2" xfId="47945"/>
    <cellStyle name="Output 2 3 4 3 4 4" xfId="35783"/>
    <cellStyle name="Output 2 3 4 3 4 5" xfId="27128"/>
    <cellStyle name="Output 2 3 4 3 5" xfId="10692"/>
    <cellStyle name="Output 2 3 4 3 5 2" xfId="39707"/>
    <cellStyle name="Output 2 3 4 3 6" xfId="31743"/>
    <cellStyle name="Output 2 3 4 3 7" xfId="23134"/>
    <cellStyle name="Output 2 3 4 4" xfId="2718"/>
    <cellStyle name="Output 2 3 4 4 2" xfId="2719"/>
    <cellStyle name="Output 2 3 4 4 2 2" xfId="6769"/>
    <cellStyle name="Output 2 3 4 4 2 2 2" xfId="14962"/>
    <cellStyle name="Output 2 3 4 4 2 2 2 2" xfId="43744"/>
    <cellStyle name="Output 2 3 4 4 2 2 3" xfId="19168"/>
    <cellStyle name="Output 2 3 4 4 2 2 3 2" xfId="47949"/>
    <cellStyle name="Output 2 3 4 4 2 2 4" xfId="35787"/>
    <cellStyle name="Output 2 3 4 4 2 2 5" xfId="27132"/>
    <cellStyle name="Output 2 3 4 4 2 3" xfId="10688"/>
    <cellStyle name="Output 2 3 4 4 2 3 2" xfId="39703"/>
    <cellStyle name="Output 2 3 4 4 2 4" xfId="31747"/>
    <cellStyle name="Output 2 3 4 4 2 5" xfId="23138"/>
    <cellStyle name="Output 2 3 4 4 3" xfId="2720"/>
    <cellStyle name="Output 2 3 4 4 3 2" xfId="6770"/>
    <cellStyle name="Output 2 3 4 4 3 2 2" xfId="14963"/>
    <cellStyle name="Output 2 3 4 4 3 2 2 2" xfId="43745"/>
    <cellStyle name="Output 2 3 4 4 3 2 3" xfId="19169"/>
    <cellStyle name="Output 2 3 4 4 3 2 3 2" xfId="47950"/>
    <cellStyle name="Output 2 3 4 4 3 2 4" xfId="35788"/>
    <cellStyle name="Output 2 3 4 4 3 2 5" xfId="27133"/>
    <cellStyle name="Output 2 3 4 4 3 3" xfId="10687"/>
    <cellStyle name="Output 2 3 4 4 3 3 2" xfId="39702"/>
    <cellStyle name="Output 2 3 4 4 3 4" xfId="31748"/>
    <cellStyle name="Output 2 3 4 4 3 5" xfId="23139"/>
    <cellStyle name="Output 2 3 4 4 4" xfId="6768"/>
    <cellStyle name="Output 2 3 4 4 4 2" xfId="14961"/>
    <cellStyle name="Output 2 3 4 4 4 2 2" xfId="43743"/>
    <cellStyle name="Output 2 3 4 4 4 3" xfId="19167"/>
    <cellStyle name="Output 2 3 4 4 4 3 2" xfId="47948"/>
    <cellStyle name="Output 2 3 4 4 4 4" xfId="35786"/>
    <cellStyle name="Output 2 3 4 4 4 5" xfId="27131"/>
    <cellStyle name="Output 2 3 4 4 5" xfId="10689"/>
    <cellStyle name="Output 2 3 4 4 5 2" xfId="39704"/>
    <cellStyle name="Output 2 3 4 4 6" xfId="31746"/>
    <cellStyle name="Output 2 3 4 4 7" xfId="23137"/>
    <cellStyle name="Output 2 3 4 5" xfId="2721"/>
    <cellStyle name="Output 2 3 4 5 2" xfId="2722"/>
    <cellStyle name="Output 2 3 4 5 2 2" xfId="6772"/>
    <cellStyle name="Output 2 3 4 5 2 2 2" xfId="14965"/>
    <cellStyle name="Output 2 3 4 5 2 2 2 2" xfId="43747"/>
    <cellStyle name="Output 2 3 4 5 2 2 3" xfId="19171"/>
    <cellStyle name="Output 2 3 4 5 2 2 3 2" xfId="47952"/>
    <cellStyle name="Output 2 3 4 5 2 2 4" xfId="35790"/>
    <cellStyle name="Output 2 3 4 5 2 2 5" xfId="27135"/>
    <cellStyle name="Output 2 3 4 5 2 3" xfId="10685"/>
    <cellStyle name="Output 2 3 4 5 2 3 2" xfId="39700"/>
    <cellStyle name="Output 2 3 4 5 2 4" xfId="31750"/>
    <cellStyle name="Output 2 3 4 5 2 5" xfId="23141"/>
    <cellStyle name="Output 2 3 4 5 3" xfId="2723"/>
    <cellStyle name="Output 2 3 4 5 3 2" xfId="6773"/>
    <cellStyle name="Output 2 3 4 5 3 2 2" xfId="14966"/>
    <cellStyle name="Output 2 3 4 5 3 2 2 2" xfId="43748"/>
    <cellStyle name="Output 2 3 4 5 3 2 3" xfId="19172"/>
    <cellStyle name="Output 2 3 4 5 3 2 3 2" xfId="47953"/>
    <cellStyle name="Output 2 3 4 5 3 2 4" xfId="35791"/>
    <cellStyle name="Output 2 3 4 5 3 2 5" xfId="27136"/>
    <cellStyle name="Output 2 3 4 5 3 3" xfId="10684"/>
    <cellStyle name="Output 2 3 4 5 3 3 2" xfId="39699"/>
    <cellStyle name="Output 2 3 4 5 3 4" xfId="31751"/>
    <cellStyle name="Output 2 3 4 5 3 5" xfId="23142"/>
    <cellStyle name="Output 2 3 4 5 4" xfId="6771"/>
    <cellStyle name="Output 2 3 4 5 4 2" xfId="14964"/>
    <cellStyle name="Output 2 3 4 5 4 2 2" xfId="43746"/>
    <cellStyle name="Output 2 3 4 5 4 3" xfId="19170"/>
    <cellStyle name="Output 2 3 4 5 4 3 2" xfId="47951"/>
    <cellStyle name="Output 2 3 4 5 4 4" xfId="35789"/>
    <cellStyle name="Output 2 3 4 5 4 5" xfId="27134"/>
    <cellStyle name="Output 2 3 4 5 5" xfId="10686"/>
    <cellStyle name="Output 2 3 4 5 5 2" xfId="39701"/>
    <cellStyle name="Output 2 3 4 5 6" xfId="31749"/>
    <cellStyle name="Output 2 3 4 5 7" xfId="23140"/>
    <cellStyle name="Output 2 3 4 6" xfId="2724"/>
    <cellStyle name="Output 2 3 4 6 2" xfId="2725"/>
    <cellStyle name="Output 2 3 4 6 2 2" xfId="6775"/>
    <cellStyle name="Output 2 3 4 6 2 2 2" xfId="14968"/>
    <cellStyle name="Output 2 3 4 6 2 2 2 2" xfId="43750"/>
    <cellStyle name="Output 2 3 4 6 2 2 3" xfId="19174"/>
    <cellStyle name="Output 2 3 4 6 2 2 3 2" xfId="47955"/>
    <cellStyle name="Output 2 3 4 6 2 2 4" xfId="35793"/>
    <cellStyle name="Output 2 3 4 6 2 2 5" xfId="27138"/>
    <cellStyle name="Output 2 3 4 6 2 3" xfId="10682"/>
    <cellStyle name="Output 2 3 4 6 2 3 2" xfId="39697"/>
    <cellStyle name="Output 2 3 4 6 2 4" xfId="31753"/>
    <cellStyle name="Output 2 3 4 6 2 5" xfId="23144"/>
    <cellStyle name="Output 2 3 4 6 3" xfId="2726"/>
    <cellStyle name="Output 2 3 4 6 3 2" xfId="6776"/>
    <cellStyle name="Output 2 3 4 6 3 2 2" xfId="14969"/>
    <cellStyle name="Output 2 3 4 6 3 2 2 2" xfId="43751"/>
    <cellStyle name="Output 2 3 4 6 3 2 3" xfId="19175"/>
    <cellStyle name="Output 2 3 4 6 3 2 3 2" xfId="47956"/>
    <cellStyle name="Output 2 3 4 6 3 2 4" xfId="35794"/>
    <cellStyle name="Output 2 3 4 6 3 2 5" xfId="27139"/>
    <cellStyle name="Output 2 3 4 6 3 3" xfId="10681"/>
    <cellStyle name="Output 2 3 4 6 3 3 2" xfId="39696"/>
    <cellStyle name="Output 2 3 4 6 3 4" xfId="31754"/>
    <cellStyle name="Output 2 3 4 6 3 5" xfId="23145"/>
    <cellStyle name="Output 2 3 4 6 4" xfId="6774"/>
    <cellStyle name="Output 2 3 4 6 4 2" xfId="14967"/>
    <cellStyle name="Output 2 3 4 6 4 2 2" xfId="43749"/>
    <cellStyle name="Output 2 3 4 6 4 3" xfId="19173"/>
    <cellStyle name="Output 2 3 4 6 4 3 2" xfId="47954"/>
    <cellStyle name="Output 2 3 4 6 4 4" xfId="35792"/>
    <cellStyle name="Output 2 3 4 6 4 5" xfId="27137"/>
    <cellStyle name="Output 2 3 4 6 5" xfId="10683"/>
    <cellStyle name="Output 2 3 4 6 5 2" xfId="39698"/>
    <cellStyle name="Output 2 3 4 6 6" xfId="31752"/>
    <cellStyle name="Output 2 3 4 6 7" xfId="23143"/>
    <cellStyle name="Output 2 3 4 7" xfId="2727"/>
    <cellStyle name="Output 2 3 4 7 2" xfId="6777"/>
    <cellStyle name="Output 2 3 4 7 2 2" xfId="14970"/>
    <cellStyle name="Output 2 3 4 7 2 2 2" xfId="43752"/>
    <cellStyle name="Output 2 3 4 7 2 3" xfId="19176"/>
    <cellStyle name="Output 2 3 4 7 2 3 2" xfId="47957"/>
    <cellStyle name="Output 2 3 4 7 2 4" xfId="35795"/>
    <cellStyle name="Output 2 3 4 7 2 5" xfId="27140"/>
    <cellStyle name="Output 2 3 4 7 3" xfId="10680"/>
    <cellStyle name="Output 2 3 4 7 3 2" xfId="39695"/>
    <cellStyle name="Output 2 3 4 7 4" xfId="31755"/>
    <cellStyle name="Output 2 3 4 7 5" xfId="23146"/>
    <cellStyle name="Output 2 3 4 8" xfId="2728"/>
    <cellStyle name="Output 2 3 4 8 2" xfId="6778"/>
    <cellStyle name="Output 2 3 4 8 2 2" xfId="14971"/>
    <cellStyle name="Output 2 3 4 8 2 2 2" xfId="43753"/>
    <cellStyle name="Output 2 3 4 8 2 3" xfId="19177"/>
    <cellStyle name="Output 2 3 4 8 2 3 2" xfId="47958"/>
    <cellStyle name="Output 2 3 4 8 2 4" xfId="35796"/>
    <cellStyle name="Output 2 3 4 8 2 5" xfId="27141"/>
    <cellStyle name="Output 2 3 4 8 3" xfId="10679"/>
    <cellStyle name="Output 2 3 4 8 3 2" xfId="39694"/>
    <cellStyle name="Output 2 3 4 8 4" xfId="31756"/>
    <cellStyle name="Output 2 3 4 8 5" xfId="23147"/>
    <cellStyle name="Output 2 3 4 9" xfId="8882"/>
    <cellStyle name="Output 2 3 4 9 2" xfId="17075"/>
    <cellStyle name="Output 2 3 4 9 2 2" xfId="45857"/>
    <cellStyle name="Output 2 3 4 9 3" xfId="21281"/>
    <cellStyle name="Output 2 3 4 9 3 2" xfId="50062"/>
    <cellStyle name="Output 2 3 4 9 4" xfId="37900"/>
    <cellStyle name="Output 2 3 4 9 5" xfId="29245"/>
    <cellStyle name="Output 2 3 5" xfId="386"/>
    <cellStyle name="Output 2 3 5 10" xfId="6779"/>
    <cellStyle name="Output 2 3 5 10 2" xfId="14972"/>
    <cellStyle name="Output 2 3 5 10 2 2" xfId="43754"/>
    <cellStyle name="Output 2 3 5 10 3" xfId="19178"/>
    <cellStyle name="Output 2 3 5 10 3 2" xfId="47959"/>
    <cellStyle name="Output 2 3 5 10 4" xfId="35797"/>
    <cellStyle name="Output 2 3 5 10 5" xfId="27142"/>
    <cellStyle name="Output 2 3 5 11" xfId="2729"/>
    <cellStyle name="Output 2 3 5 11 2" xfId="31757"/>
    <cellStyle name="Output 2 3 5 12" xfId="10678"/>
    <cellStyle name="Output 2 3 5 12 2" xfId="39693"/>
    <cellStyle name="Output 2 3 5 13" xfId="29452"/>
    <cellStyle name="Output 2 3 5 14" xfId="23148"/>
    <cellStyle name="Output 2 3 5 2" xfId="2730"/>
    <cellStyle name="Output 2 3 5 2 2" xfId="2731"/>
    <cellStyle name="Output 2 3 5 2 2 2" xfId="6781"/>
    <cellStyle name="Output 2 3 5 2 2 2 2" xfId="14974"/>
    <cellStyle name="Output 2 3 5 2 2 2 2 2" xfId="43756"/>
    <cellStyle name="Output 2 3 5 2 2 2 3" xfId="19180"/>
    <cellStyle name="Output 2 3 5 2 2 2 3 2" xfId="47961"/>
    <cellStyle name="Output 2 3 5 2 2 2 4" xfId="35799"/>
    <cellStyle name="Output 2 3 5 2 2 2 5" xfId="27144"/>
    <cellStyle name="Output 2 3 5 2 2 3" xfId="10676"/>
    <cellStyle name="Output 2 3 5 2 2 3 2" xfId="39691"/>
    <cellStyle name="Output 2 3 5 2 2 4" xfId="31759"/>
    <cellStyle name="Output 2 3 5 2 2 5" xfId="23150"/>
    <cellStyle name="Output 2 3 5 2 3" xfId="2732"/>
    <cellStyle name="Output 2 3 5 2 3 2" xfId="6782"/>
    <cellStyle name="Output 2 3 5 2 3 2 2" xfId="14975"/>
    <cellStyle name="Output 2 3 5 2 3 2 2 2" xfId="43757"/>
    <cellStyle name="Output 2 3 5 2 3 2 3" xfId="19181"/>
    <cellStyle name="Output 2 3 5 2 3 2 3 2" xfId="47962"/>
    <cellStyle name="Output 2 3 5 2 3 2 4" xfId="35800"/>
    <cellStyle name="Output 2 3 5 2 3 2 5" xfId="27145"/>
    <cellStyle name="Output 2 3 5 2 3 3" xfId="10675"/>
    <cellStyle name="Output 2 3 5 2 3 3 2" xfId="39690"/>
    <cellStyle name="Output 2 3 5 2 3 4" xfId="31760"/>
    <cellStyle name="Output 2 3 5 2 3 5" xfId="23151"/>
    <cellStyle name="Output 2 3 5 2 4" xfId="2733"/>
    <cellStyle name="Output 2 3 5 2 4 2" xfId="6783"/>
    <cellStyle name="Output 2 3 5 2 4 2 2" xfId="14976"/>
    <cellStyle name="Output 2 3 5 2 4 2 2 2" xfId="43758"/>
    <cellStyle name="Output 2 3 5 2 4 2 3" xfId="19182"/>
    <cellStyle name="Output 2 3 5 2 4 2 3 2" xfId="47963"/>
    <cellStyle name="Output 2 3 5 2 4 2 4" xfId="35801"/>
    <cellStyle name="Output 2 3 5 2 4 2 5" xfId="27146"/>
    <cellStyle name="Output 2 3 5 2 4 3" xfId="10674"/>
    <cellStyle name="Output 2 3 5 2 4 3 2" xfId="39689"/>
    <cellStyle name="Output 2 3 5 2 4 4" xfId="31761"/>
    <cellStyle name="Output 2 3 5 2 4 5" xfId="23152"/>
    <cellStyle name="Output 2 3 5 2 5" xfId="6780"/>
    <cellStyle name="Output 2 3 5 2 5 2" xfId="14973"/>
    <cellStyle name="Output 2 3 5 2 5 2 2" xfId="43755"/>
    <cellStyle name="Output 2 3 5 2 5 3" xfId="19179"/>
    <cellStyle name="Output 2 3 5 2 5 3 2" xfId="47960"/>
    <cellStyle name="Output 2 3 5 2 5 4" xfId="35798"/>
    <cellStyle name="Output 2 3 5 2 5 5" xfId="27143"/>
    <cellStyle name="Output 2 3 5 2 6" xfId="10677"/>
    <cellStyle name="Output 2 3 5 2 6 2" xfId="39692"/>
    <cellStyle name="Output 2 3 5 2 7" xfId="31758"/>
    <cellStyle name="Output 2 3 5 2 8" xfId="23149"/>
    <cellStyle name="Output 2 3 5 3" xfId="2734"/>
    <cellStyle name="Output 2 3 5 3 2" xfId="2735"/>
    <cellStyle name="Output 2 3 5 3 2 2" xfId="6785"/>
    <cellStyle name="Output 2 3 5 3 2 2 2" xfId="14978"/>
    <cellStyle name="Output 2 3 5 3 2 2 2 2" xfId="43760"/>
    <cellStyle name="Output 2 3 5 3 2 2 3" xfId="19184"/>
    <cellStyle name="Output 2 3 5 3 2 2 3 2" xfId="47965"/>
    <cellStyle name="Output 2 3 5 3 2 2 4" xfId="35803"/>
    <cellStyle name="Output 2 3 5 3 2 2 5" xfId="27148"/>
    <cellStyle name="Output 2 3 5 3 2 3" xfId="10672"/>
    <cellStyle name="Output 2 3 5 3 2 3 2" xfId="39687"/>
    <cellStyle name="Output 2 3 5 3 2 4" xfId="31763"/>
    <cellStyle name="Output 2 3 5 3 2 5" xfId="23154"/>
    <cellStyle name="Output 2 3 5 3 3" xfId="2736"/>
    <cellStyle name="Output 2 3 5 3 3 2" xfId="6786"/>
    <cellStyle name="Output 2 3 5 3 3 2 2" xfId="14979"/>
    <cellStyle name="Output 2 3 5 3 3 2 2 2" xfId="43761"/>
    <cellStyle name="Output 2 3 5 3 3 2 3" xfId="19185"/>
    <cellStyle name="Output 2 3 5 3 3 2 3 2" xfId="47966"/>
    <cellStyle name="Output 2 3 5 3 3 2 4" xfId="35804"/>
    <cellStyle name="Output 2 3 5 3 3 2 5" xfId="27149"/>
    <cellStyle name="Output 2 3 5 3 3 3" xfId="10671"/>
    <cellStyle name="Output 2 3 5 3 3 3 2" xfId="39686"/>
    <cellStyle name="Output 2 3 5 3 3 4" xfId="31764"/>
    <cellStyle name="Output 2 3 5 3 3 5" xfId="23155"/>
    <cellStyle name="Output 2 3 5 3 4" xfId="6784"/>
    <cellStyle name="Output 2 3 5 3 4 2" xfId="14977"/>
    <cellStyle name="Output 2 3 5 3 4 2 2" xfId="43759"/>
    <cellStyle name="Output 2 3 5 3 4 3" xfId="19183"/>
    <cellStyle name="Output 2 3 5 3 4 3 2" xfId="47964"/>
    <cellStyle name="Output 2 3 5 3 4 4" xfId="35802"/>
    <cellStyle name="Output 2 3 5 3 4 5" xfId="27147"/>
    <cellStyle name="Output 2 3 5 3 5" xfId="10673"/>
    <cellStyle name="Output 2 3 5 3 5 2" xfId="39688"/>
    <cellStyle name="Output 2 3 5 3 6" xfId="31762"/>
    <cellStyle name="Output 2 3 5 3 7" xfId="23153"/>
    <cellStyle name="Output 2 3 5 4" xfId="2737"/>
    <cellStyle name="Output 2 3 5 4 2" xfId="2738"/>
    <cellStyle name="Output 2 3 5 4 2 2" xfId="6788"/>
    <cellStyle name="Output 2 3 5 4 2 2 2" xfId="14981"/>
    <cellStyle name="Output 2 3 5 4 2 2 2 2" xfId="43763"/>
    <cellStyle name="Output 2 3 5 4 2 2 3" xfId="19187"/>
    <cellStyle name="Output 2 3 5 4 2 2 3 2" xfId="47968"/>
    <cellStyle name="Output 2 3 5 4 2 2 4" xfId="35806"/>
    <cellStyle name="Output 2 3 5 4 2 2 5" xfId="27151"/>
    <cellStyle name="Output 2 3 5 4 2 3" xfId="10669"/>
    <cellStyle name="Output 2 3 5 4 2 3 2" xfId="39684"/>
    <cellStyle name="Output 2 3 5 4 2 4" xfId="31766"/>
    <cellStyle name="Output 2 3 5 4 2 5" xfId="23157"/>
    <cellStyle name="Output 2 3 5 4 3" xfId="2739"/>
    <cellStyle name="Output 2 3 5 4 3 2" xfId="6789"/>
    <cellStyle name="Output 2 3 5 4 3 2 2" xfId="14982"/>
    <cellStyle name="Output 2 3 5 4 3 2 2 2" xfId="43764"/>
    <cellStyle name="Output 2 3 5 4 3 2 3" xfId="19188"/>
    <cellStyle name="Output 2 3 5 4 3 2 3 2" xfId="47969"/>
    <cellStyle name="Output 2 3 5 4 3 2 4" xfId="35807"/>
    <cellStyle name="Output 2 3 5 4 3 2 5" xfId="27152"/>
    <cellStyle name="Output 2 3 5 4 3 3" xfId="10668"/>
    <cellStyle name="Output 2 3 5 4 3 3 2" xfId="39683"/>
    <cellStyle name="Output 2 3 5 4 3 4" xfId="31767"/>
    <cellStyle name="Output 2 3 5 4 3 5" xfId="23158"/>
    <cellStyle name="Output 2 3 5 4 4" xfId="6787"/>
    <cellStyle name="Output 2 3 5 4 4 2" xfId="14980"/>
    <cellStyle name="Output 2 3 5 4 4 2 2" xfId="43762"/>
    <cellStyle name="Output 2 3 5 4 4 3" xfId="19186"/>
    <cellStyle name="Output 2 3 5 4 4 3 2" xfId="47967"/>
    <cellStyle name="Output 2 3 5 4 4 4" xfId="35805"/>
    <cellStyle name="Output 2 3 5 4 4 5" xfId="27150"/>
    <cellStyle name="Output 2 3 5 4 5" xfId="10670"/>
    <cellStyle name="Output 2 3 5 4 5 2" xfId="39685"/>
    <cellStyle name="Output 2 3 5 4 6" xfId="31765"/>
    <cellStyle name="Output 2 3 5 4 7" xfId="23156"/>
    <cellStyle name="Output 2 3 5 5" xfId="2740"/>
    <cellStyle name="Output 2 3 5 5 2" xfId="2741"/>
    <cellStyle name="Output 2 3 5 5 2 2" xfId="6791"/>
    <cellStyle name="Output 2 3 5 5 2 2 2" xfId="14984"/>
    <cellStyle name="Output 2 3 5 5 2 2 2 2" xfId="43766"/>
    <cellStyle name="Output 2 3 5 5 2 2 3" xfId="19190"/>
    <cellStyle name="Output 2 3 5 5 2 2 3 2" xfId="47971"/>
    <cellStyle name="Output 2 3 5 5 2 2 4" xfId="35809"/>
    <cellStyle name="Output 2 3 5 5 2 2 5" xfId="27154"/>
    <cellStyle name="Output 2 3 5 5 2 3" xfId="10666"/>
    <cellStyle name="Output 2 3 5 5 2 3 2" xfId="39681"/>
    <cellStyle name="Output 2 3 5 5 2 4" xfId="31769"/>
    <cellStyle name="Output 2 3 5 5 2 5" xfId="23160"/>
    <cellStyle name="Output 2 3 5 5 3" xfId="2742"/>
    <cellStyle name="Output 2 3 5 5 3 2" xfId="6792"/>
    <cellStyle name="Output 2 3 5 5 3 2 2" xfId="14985"/>
    <cellStyle name="Output 2 3 5 5 3 2 2 2" xfId="43767"/>
    <cellStyle name="Output 2 3 5 5 3 2 3" xfId="19191"/>
    <cellStyle name="Output 2 3 5 5 3 2 3 2" xfId="47972"/>
    <cellStyle name="Output 2 3 5 5 3 2 4" xfId="35810"/>
    <cellStyle name="Output 2 3 5 5 3 2 5" xfId="27155"/>
    <cellStyle name="Output 2 3 5 5 3 3" xfId="10665"/>
    <cellStyle name="Output 2 3 5 5 3 3 2" xfId="39680"/>
    <cellStyle name="Output 2 3 5 5 3 4" xfId="31770"/>
    <cellStyle name="Output 2 3 5 5 3 5" xfId="23161"/>
    <cellStyle name="Output 2 3 5 5 4" xfId="6790"/>
    <cellStyle name="Output 2 3 5 5 4 2" xfId="14983"/>
    <cellStyle name="Output 2 3 5 5 4 2 2" xfId="43765"/>
    <cellStyle name="Output 2 3 5 5 4 3" xfId="19189"/>
    <cellStyle name="Output 2 3 5 5 4 3 2" xfId="47970"/>
    <cellStyle name="Output 2 3 5 5 4 4" xfId="35808"/>
    <cellStyle name="Output 2 3 5 5 4 5" xfId="27153"/>
    <cellStyle name="Output 2 3 5 5 5" xfId="10667"/>
    <cellStyle name="Output 2 3 5 5 5 2" xfId="39682"/>
    <cellStyle name="Output 2 3 5 5 6" xfId="31768"/>
    <cellStyle name="Output 2 3 5 5 7" xfId="23159"/>
    <cellStyle name="Output 2 3 5 6" xfId="2743"/>
    <cellStyle name="Output 2 3 5 6 2" xfId="2744"/>
    <cellStyle name="Output 2 3 5 6 2 2" xfId="6794"/>
    <cellStyle name="Output 2 3 5 6 2 2 2" xfId="14987"/>
    <cellStyle name="Output 2 3 5 6 2 2 2 2" xfId="43769"/>
    <cellStyle name="Output 2 3 5 6 2 2 3" xfId="19193"/>
    <cellStyle name="Output 2 3 5 6 2 2 3 2" xfId="47974"/>
    <cellStyle name="Output 2 3 5 6 2 2 4" xfId="35812"/>
    <cellStyle name="Output 2 3 5 6 2 2 5" xfId="27157"/>
    <cellStyle name="Output 2 3 5 6 2 3" xfId="10663"/>
    <cellStyle name="Output 2 3 5 6 2 3 2" xfId="39678"/>
    <cellStyle name="Output 2 3 5 6 2 4" xfId="31772"/>
    <cellStyle name="Output 2 3 5 6 2 5" xfId="23163"/>
    <cellStyle name="Output 2 3 5 6 3" xfId="2745"/>
    <cellStyle name="Output 2 3 5 6 3 2" xfId="6795"/>
    <cellStyle name="Output 2 3 5 6 3 2 2" xfId="14988"/>
    <cellStyle name="Output 2 3 5 6 3 2 2 2" xfId="43770"/>
    <cellStyle name="Output 2 3 5 6 3 2 3" xfId="19194"/>
    <cellStyle name="Output 2 3 5 6 3 2 3 2" xfId="47975"/>
    <cellStyle name="Output 2 3 5 6 3 2 4" xfId="35813"/>
    <cellStyle name="Output 2 3 5 6 3 2 5" xfId="27158"/>
    <cellStyle name="Output 2 3 5 6 3 3" xfId="10662"/>
    <cellStyle name="Output 2 3 5 6 3 3 2" xfId="39677"/>
    <cellStyle name="Output 2 3 5 6 3 4" xfId="31773"/>
    <cellStyle name="Output 2 3 5 6 3 5" xfId="23164"/>
    <cellStyle name="Output 2 3 5 6 4" xfId="6793"/>
    <cellStyle name="Output 2 3 5 6 4 2" xfId="14986"/>
    <cellStyle name="Output 2 3 5 6 4 2 2" xfId="43768"/>
    <cellStyle name="Output 2 3 5 6 4 3" xfId="19192"/>
    <cellStyle name="Output 2 3 5 6 4 3 2" xfId="47973"/>
    <cellStyle name="Output 2 3 5 6 4 4" xfId="35811"/>
    <cellStyle name="Output 2 3 5 6 4 5" xfId="27156"/>
    <cellStyle name="Output 2 3 5 6 5" xfId="10664"/>
    <cellStyle name="Output 2 3 5 6 5 2" xfId="39679"/>
    <cellStyle name="Output 2 3 5 6 6" xfId="31771"/>
    <cellStyle name="Output 2 3 5 6 7" xfId="23162"/>
    <cellStyle name="Output 2 3 5 7" xfId="2746"/>
    <cellStyle name="Output 2 3 5 7 2" xfId="6796"/>
    <cellStyle name="Output 2 3 5 7 2 2" xfId="14989"/>
    <cellStyle name="Output 2 3 5 7 2 2 2" xfId="43771"/>
    <cellStyle name="Output 2 3 5 7 2 3" xfId="19195"/>
    <cellStyle name="Output 2 3 5 7 2 3 2" xfId="47976"/>
    <cellStyle name="Output 2 3 5 7 2 4" xfId="35814"/>
    <cellStyle name="Output 2 3 5 7 2 5" xfId="27159"/>
    <cellStyle name="Output 2 3 5 7 3" xfId="10661"/>
    <cellStyle name="Output 2 3 5 7 3 2" xfId="39676"/>
    <cellStyle name="Output 2 3 5 7 4" xfId="31774"/>
    <cellStyle name="Output 2 3 5 7 5" xfId="23165"/>
    <cellStyle name="Output 2 3 5 8" xfId="2747"/>
    <cellStyle name="Output 2 3 5 8 2" xfId="6797"/>
    <cellStyle name="Output 2 3 5 8 2 2" xfId="14990"/>
    <cellStyle name="Output 2 3 5 8 2 2 2" xfId="43772"/>
    <cellStyle name="Output 2 3 5 8 2 3" xfId="19196"/>
    <cellStyle name="Output 2 3 5 8 2 3 2" xfId="47977"/>
    <cellStyle name="Output 2 3 5 8 2 4" xfId="35815"/>
    <cellStyle name="Output 2 3 5 8 2 5" xfId="27160"/>
    <cellStyle name="Output 2 3 5 8 3" xfId="10660"/>
    <cellStyle name="Output 2 3 5 8 3 2" xfId="39675"/>
    <cellStyle name="Output 2 3 5 8 4" xfId="31775"/>
    <cellStyle name="Output 2 3 5 8 5" xfId="23166"/>
    <cellStyle name="Output 2 3 5 9" xfId="8883"/>
    <cellStyle name="Output 2 3 5 9 2" xfId="17076"/>
    <cellStyle name="Output 2 3 5 9 2 2" xfId="45858"/>
    <cellStyle name="Output 2 3 5 9 3" xfId="21282"/>
    <cellStyle name="Output 2 3 5 9 3 2" xfId="50063"/>
    <cellStyle name="Output 2 3 5 9 4" xfId="37901"/>
    <cellStyle name="Output 2 3 5 9 5" xfId="29246"/>
    <cellStyle name="Output 2 3 6" xfId="2748"/>
    <cellStyle name="Output 2 3 6 2" xfId="2749"/>
    <cellStyle name="Output 2 3 6 2 2" xfId="6799"/>
    <cellStyle name="Output 2 3 6 2 2 2" xfId="14992"/>
    <cellStyle name="Output 2 3 6 2 2 2 2" xfId="43774"/>
    <cellStyle name="Output 2 3 6 2 2 3" xfId="19198"/>
    <cellStyle name="Output 2 3 6 2 2 3 2" xfId="47979"/>
    <cellStyle name="Output 2 3 6 2 2 4" xfId="35817"/>
    <cellStyle name="Output 2 3 6 2 2 5" xfId="27162"/>
    <cellStyle name="Output 2 3 6 2 3" xfId="10658"/>
    <cellStyle name="Output 2 3 6 2 3 2" xfId="39673"/>
    <cellStyle name="Output 2 3 6 2 4" xfId="31777"/>
    <cellStyle name="Output 2 3 6 2 5" xfId="23168"/>
    <cellStyle name="Output 2 3 6 3" xfId="2750"/>
    <cellStyle name="Output 2 3 6 3 2" xfId="6800"/>
    <cellStyle name="Output 2 3 6 3 2 2" xfId="14993"/>
    <cellStyle name="Output 2 3 6 3 2 2 2" xfId="43775"/>
    <cellStyle name="Output 2 3 6 3 2 3" xfId="19199"/>
    <cellStyle name="Output 2 3 6 3 2 3 2" xfId="47980"/>
    <cellStyle name="Output 2 3 6 3 2 4" xfId="35818"/>
    <cellStyle name="Output 2 3 6 3 2 5" xfId="27163"/>
    <cellStyle name="Output 2 3 6 3 3" xfId="10657"/>
    <cellStyle name="Output 2 3 6 3 3 2" xfId="39672"/>
    <cellStyle name="Output 2 3 6 3 4" xfId="31778"/>
    <cellStyle name="Output 2 3 6 3 5" xfId="23169"/>
    <cellStyle name="Output 2 3 6 4" xfId="2751"/>
    <cellStyle name="Output 2 3 6 4 2" xfId="6801"/>
    <cellStyle name="Output 2 3 6 4 2 2" xfId="14994"/>
    <cellStyle name="Output 2 3 6 4 2 2 2" xfId="43776"/>
    <cellStyle name="Output 2 3 6 4 2 3" xfId="19200"/>
    <cellStyle name="Output 2 3 6 4 2 3 2" xfId="47981"/>
    <cellStyle name="Output 2 3 6 4 2 4" xfId="35819"/>
    <cellStyle name="Output 2 3 6 4 2 5" xfId="27164"/>
    <cellStyle name="Output 2 3 6 4 3" xfId="10656"/>
    <cellStyle name="Output 2 3 6 4 3 2" xfId="39671"/>
    <cellStyle name="Output 2 3 6 4 4" xfId="31779"/>
    <cellStyle name="Output 2 3 6 4 5" xfId="23170"/>
    <cellStyle name="Output 2 3 6 5" xfId="6798"/>
    <cellStyle name="Output 2 3 6 5 2" xfId="14991"/>
    <cellStyle name="Output 2 3 6 5 2 2" xfId="43773"/>
    <cellStyle name="Output 2 3 6 5 3" xfId="19197"/>
    <cellStyle name="Output 2 3 6 5 3 2" xfId="47978"/>
    <cellStyle name="Output 2 3 6 5 4" xfId="35816"/>
    <cellStyle name="Output 2 3 6 5 5" xfId="27161"/>
    <cellStyle name="Output 2 3 6 6" xfId="10659"/>
    <cellStyle name="Output 2 3 6 6 2" xfId="39674"/>
    <cellStyle name="Output 2 3 6 7" xfId="31776"/>
    <cellStyle name="Output 2 3 6 8" xfId="23167"/>
    <cellStyle name="Output 2 3 7" xfId="2752"/>
    <cellStyle name="Output 2 3 7 2" xfId="2753"/>
    <cellStyle name="Output 2 3 7 2 2" xfId="6803"/>
    <cellStyle name="Output 2 3 7 2 2 2" xfId="14996"/>
    <cellStyle name="Output 2 3 7 2 2 2 2" xfId="43778"/>
    <cellStyle name="Output 2 3 7 2 2 3" xfId="19202"/>
    <cellStyle name="Output 2 3 7 2 2 3 2" xfId="47983"/>
    <cellStyle name="Output 2 3 7 2 2 4" xfId="35821"/>
    <cellStyle name="Output 2 3 7 2 2 5" xfId="27166"/>
    <cellStyle name="Output 2 3 7 2 3" xfId="10654"/>
    <cellStyle name="Output 2 3 7 2 3 2" xfId="39669"/>
    <cellStyle name="Output 2 3 7 2 4" xfId="31781"/>
    <cellStyle name="Output 2 3 7 2 5" xfId="23172"/>
    <cellStyle name="Output 2 3 7 3" xfId="2754"/>
    <cellStyle name="Output 2 3 7 3 2" xfId="6804"/>
    <cellStyle name="Output 2 3 7 3 2 2" xfId="14997"/>
    <cellStyle name="Output 2 3 7 3 2 2 2" xfId="43779"/>
    <cellStyle name="Output 2 3 7 3 2 3" xfId="19203"/>
    <cellStyle name="Output 2 3 7 3 2 3 2" xfId="47984"/>
    <cellStyle name="Output 2 3 7 3 2 4" xfId="35822"/>
    <cellStyle name="Output 2 3 7 3 2 5" xfId="27167"/>
    <cellStyle name="Output 2 3 7 3 3" xfId="10653"/>
    <cellStyle name="Output 2 3 7 3 3 2" xfId="39668"/>
    <cellStyle name="Output 2 3 7 3 4" xfId="31782"/>
    <cellStyle name="Output 2 3 7 3 5" xfId="23173"/>
    <cellStyle name="Output 2 3 7 4" xfId="6802"/>
    <cellStyle name="Output 2 3 7 4 2" xfId="14995"/>
    <cellStyle name="Output 2 3 7 4 2 2" xfId="43777"/>
    <cellStyle name="Output 2 3 7 4 3" xfId="19201"/>
    <cellStyle name="Output 2 3 7 4 3 2" xfId="47982"/>
    <cellStyle name="Output 2 3 7 4 4" xfId="35820"/>
    <cellStyle name="Output 2 3 7 4 5" xfId="27165"/>
    <cellStyle name="Output 2 3 7 5" xfId="10655"/>
    <cellStyle name="Output 2 3 7 5 2" xfId="39670"/>
    <cellStyle name="Output 2 3 7 6" xfId="31780"/>
    <cellStyle name="Output 2 3 7 7" xfId="23171"/>
    <cellStyle name="Output 2 3 8" xfId="2755"/>
    <cellStyle name="Output 2 3 8 2" xfId="2756"/>
    <cellStyle name="Output 2 3 8 2 2" xfId="6806"/>
    <cellStyle name="Output 2 3 8 2 2 2" xfId="14999"/>
    <cellStyle name="Output 2 3 8 2 2 2 2" xfId="43781"/>
    <cellStyle name="Output 2 3 8 2 2 3" xfId="19205"/>
    <cellStyle name="Output 2 3 8 2 2 3 2" xfId="47986"/>
    <cellStyle name="Output 2 3 8 2 2 4" xfId="35824"/>
    <cellStyle name="Output 2 3 8 2 2 5" xfId="27169"/>
    <cellStyle name="Output 2 3 8 2 3" xfId="10651"/>
    <cellStyle name="Output 2 3 8 2 3 2" xfId="39666"/>
    <cellStyle name="Output 2 3 8 2 4" xfId="31784"/>
    <cellStyle name="Output 2 3 8 2 5" xfId="23175"/>
    <cellStyle name="Output 2 3 8 3" xfId="2757"/>
    <cellStyle name="Output 2 3 8 3 2" xfId="6807"/>
    <cellStyle name="Output 2 3 8 3 2 2" xfId="15000"/>
    <cellStyle name="Output 2 3 8 3 2 2 2" xfId="43782"/>
    <cellStyle name="Output 2 3 8 3 2 3" xfId="19206"/>
    <cellStyle name="Output 2 3 8 3 2 3 2" xfId="47987"/>
    <cellStyle name="Output 2 3 8 3 2 4" xfId="35825"/>
    <cellStyle name="Output 2 3 8 3 2 5" xfId="27170"/>
    <cellStyle name="Output 2 3 8 3 3" xfId="10650"/>
    <cellStyle name="Output 2 3 8 3 3 2" xfId="39665"/>
    <cellStyle name="Output 2 3 8 3 4" xfId="31785"/>
    <cellStyle name="Output 2 3 8 3 5" xfId="23176"/>
    <cellStyle name="Output 2 3 8 4" xfId="6805"/>
    <cellStyle name="Output 2 3 8 4 2" xfId="14998"/>
    <cellStyle name="Output 2 3 8 4 2 2" xfId="43780"/>
    <cellStyle name="Output 2 3 8 4 3" xfId="19204"/>
    <cellStyle name="Output 2 3 8 4 3 2" xfId="47985"/>
    <cellStyle name="Output 2 3 8 4 4" xfId="35823"/>
    <cellStyle name="Output 2 3 8 4 5" xfId="27168"/>
    <cellStyle name="Output 2 3 8 5" xfId="10652"/>
    <cellStyle name="Output 2 3 8 5 2" xfId="39667"/>
    <cellStyle name="Output 2 3 8 6" xfId="31783"/>
    <cellStyle name="Output 2 3 8 7" xfId="23174"/>
    <cellStyle name="Output 2 3 9" xfId="2758"/>
    <cellStyle name="Output 2 3 9 2" xfId="2759"/>
    <cellStyle name="Output 2 3 9 2 2" xfId="6809"/>
    <cellStyle name="Output 2 3 9 2 2 2" xfId="15002"/>
    <cellStyle name="Output 2 3 9 2 2 2 2" xfId="43784"/>
    <cellStyle name="Output 2 3 9 2 2 3" xfId="19208"/>
    <cellStyle name="Output 2 3 9 2 2 3 2" xfId="47989"/>
    <cellStyle name="Output 2 3 9 2 2 4" xfId="35827"/>
    <cellStyle name="Output 2 3 9 2 2 5" xfId="27172"/>
    <cellStyle name="Output 2 3 9 2 3" xfId="10648"/>
    <cellStyle name="Output 2 3 9 2 3 2" xfId="39663"/>
    <cellStyle name="Output 2 3 9 2 4" xfId="31787"/>
    <cellStyle name="Output 2 3 9 2 5" xfId="23178"/>
    <cellStyle name="Output 2 3 9 3" xfId="2760"/>
    <cellStyle name="Output 2 3 9 3 2" xfId="6810"/>
    <cellStyle name="Output 2 3 9 3 2 2" xfId="15003"/>
    <cellStyle name="Output 2 3 9 3 2 2 2" xfId="43785"/>
    <cellStyle name="Output 2 3 9 3 2 3" xfId="19209"/>
    <cellStyle name="Output 2 3 9 3 2 3 2" xfId="47990"/>
    <cellStyle name="Output 2 3 9 3 2 4" xfId="35828"/>
    <cellStyle name="Output 2 3 9 3 2 5" xfId="27173"/>
    <cellStyle name="Output 2 3 9 3 3" xfId="10647"/>
    <cellStyle name="Output 2 3 9 3 3 2" xfId="39662"/>
    <cellStyle name="Output 2 3 9 3 4" xfId="31788"/>
    <cellStyle name="Output 2 3 9 3 5" xfId="23179"/>
    <cellStyle name="Output 2 3 9 4" xfId="6808"/>
    <cellStyle name="Output 2 3 9 4 2" xfId="15001"/>
    <cellStyle name="Output 2 3 9 4 2 2" xfId="43783"/>
    <cellStyle name="Output 2 3 9 4 3" xfId="19207"/>
    <cellStyle name="Output 2 3 9 4 3 2" xfId="47988"/>
    <cellStyle name="Output 2 3 9 4 4" xfId="35826"/>
    <cellStyle name="Output 2 3 9 4 5" xfId="27171"/>
    <cellStyle name="Output 2 3 9 5" xfId="10649"/>
    <cellStyle name="Output 2 3 9 5 2" xfId="39664"/>
    <cellStyle name="Output 2 3 9 6" xfId="31786"/>
    <cellStyle name="Output 2 3 9 7" xfId="23177"/>
    <cellStyle name="Output 2 4" xfId="253"/>
    <cellStyle name="Output 2 4 10" xfId="2762"/>
    <cellStyle name="Output 2 4 10 2" xfId="2763"/>
    <cellStyle name="Output 2 4 10 2 2" xfId="6813"/>
    <cellStyle name="Output 2 4 10 2 2 2" xfId="15006"/>
    <cellStyle name="Output 2 4 10 2 2 2 2" xfId="43788"/>
    <cellStyle name="Output 2 4 10 2 2 3" xfId="19212"/>
    <cellStyle name="Output 2 4 10 2 2 3 2" xfId="47993"/>
    <cellStyle name="Output 2 4 10 2 2 4" xfId="35831"/>
    <cellStyle name="Output 2 4 10 2 2 5" xfId="27176"/>
    <cellStyle name="Output 2 4 10 2 3" xfId="10644"/>
    <cellStyle name="Output 2 4 10 2 3 2" xfId="39659"/>
    <cellStyle name="Output 2 4 10 2 4" xfId="31791"/>
    <cellStyle name="Output 2 4 10 2 5" xfId="23182"/>
    <cellStyle name="Output 2 4 10 3" xfId="2764"/>
    <cellStyle name="Output 2 4 10 3 2" xfId="6814"/>
    <cellStyle name="Output 2 4 10 3 2 2" xfId="15007"/>
    <cellStyle name="Output 2 4 10 3 2 2 2" xfId="43789"/>
    <cellStyle name="Output 2 4 10 3 2 3" xfId="19213"/>
    <cellStyle name="Output 2 4 10 3 2 3 2" xfId="47994"/>
    <cellStyle name="Output 2 4 10 3 2 4" xfId="35832"/>
    <cellStyle name="Output 2 4 10 3 2 5" xfId="27177"/>
    <cellStyle name="Output 2 4 10 3 3" xfId="10643"/>
    <cellStyle name="Output 2 4 10 3 3 2" xfId="39658"/>
    <cellStyle name="Output 2 4 10 3 4" xfId="31792"/>
    <cellStyle name="Output 2 4 10 3 5" xfId="23183"/>
    <cellStyle name="Output 2 4 10 4" xfId="6812"/>
    <cellStyle name="Output 2 4 10 4 2" xfId="15005"/>
    <cellStyle name="Output 2 4 10 4 2 2" xfId="43787"/>
    <cellStyle name="Output 2 4 10 4 3" xfId="19211"/>
    <cellStyle name="Output 2 4 10 4 3 2" xfId="47992"/>
    <cellStyle name="Output 2 4 10 4 4" xfId="35830"/>
    <cellStyle name="Output 2 4 10 4 5" xfId="27175"/>
    <cellStyle name="Output 2 4 10 5" xfId="10645"/>
    <cellStyle name="Output 2 4 10 5 2" xfId="39660"/>
    <cellStyle name="Output 2 4 10 6" xfId="31790"/>
    <cellStyle name="Output 2 4 10 7" xfId="23181"/>
    <cellStyle name="Output 2 4 11" xfId="2765"/>
    <cellStyle name="Output 2 4 11 2" xfId="6815"/>
    <cellStyle name="Output 2 4 11 2 2" xfId="15008"/>
    <cellStyle name="Output 2 4 11 2 2 2" xfId="43790"/>
    <cellStyle name="Output 2 4 11 2 3" xfId="19214"/>
    <cellStyle name="Output 2 4 11 2 3 2" xfId="47995"/>
    <cellStyle name="Output 2 4 11 2 4" xfId="35833"/>
    <cellStyle name="Output 2 4 11 2 5" xfId="27178"/>
    <cellStyle name="Output 2 4 11 3" xfId="10642"/>
    <cellStyle name="Output 2 4 11 3 2" xfId="39657"/>
    <cellStyle name="Output 2 4 11 4" xfId="31793"/>
    <cellStyle name="Output 2 4 11 5" xfId="23184"/>
    <cellStyle name="Output 2 4 12" xfId="2766"/>
    <cellStyle name="Output 2 4 12 2" xfId="6816"/>
    <cellStyle name="Output 2 4 12 2 2" xfId="15009"/>
    <cellStyle name="Output 2 4 12 2 2 2" xfId="43791"/>
    <cellStyle name="Output 2 4 12 2 3" xfId="19215"/>
    <cellStyle name="Output 2 4 12 2 3 2" xfId="47996"/>
    <cellStyle name="Output 2 4 12 2 4" xfId="35834"/>
    <cellStyle name="Output 2 4 12 2 5" xfId="27179"/>
    <cellStyle name="Output 2 4 12 3" xfId="10641"/>
    <cellStyle name="Output 2 4 12 3 2" xfId="39656"/>
    <cellStyle name="Output 2 4 12 4" xfId="31794"/>
    <cellStyle name="Output 2 4 12 5" xfId="23185"/>
    <cellStyle name="Output 2 4 13" xfId="8764"/>
    <cellStyle name="Output 2 4 13 2" xfId="16957"/>
    <cellStyle name="Output 2 4 13 2 2" xfId="45739"/>
    <cellStyle name="Output 2 4 13 3" xfId="21163"/>
    <cellStyle name="Output 2 4 13 3 2" xfId="49944"/>
    <cellStyle name="Output 2 4 13 4" xfId="37782"/>
    <cellStyle name="Output 2 4 13 5" xfId="29127"/>
    <cellStyle name="Output 2 4 14" xfId="6811"/>
    <cellStyle name="Output 2 4 14 2" xfId="15004"/>
    <cellStyle name="Output 2 4 14 2 2" xfId="43786"/>
    <cellStyle name="Output 2 4 14 3" xfId="19210"/>
    <cellStyle name="Output 2 4 14 3 2" xfId="47991"/>
    <cellStyle name="Output 2 4 14 4" xfId="35829"/>
    <cellStyle name="Output 2 4 14 5" xfId="27174"/>
    <cellStyle name="Output 2 4 15" xfId="2761"/>
    <cellStyle name="Output 2 4 15 2" xfId="31789"/>
    <cellStyle name="Output 2 4 16" xfId="10646"/>
    <cellStyle name="Output 2 4 16 2" xfId="39661"/>
    <cellStyle name="Output 2 4 17" xfId="29333"/>
    <cellStyle name="Output 2 4 18" xfId="23180"/>
    <cellStyle name="Output 2 4 2" xfId="290"/>
    <cellStyle name="Output 2 4 2 10" xfId="2768"/>
    <cellStyle name="Output 2 4 2 10 2" xfId="6818"/>
    <cellStyle name="Output 2 4 2 10 2 2" xfId="15011"/>
    <cellStyle name="Output 2 4 2 10 2 2 2" xfId="43793"/>
    <cellStyle name="Output 2 4 2 10 2 3" xfId="19217"/>
    <cellStyle name="Output 2 4 2 10 2 3 2" xfId="47998"/>
    <cellStyle name="Output 2 4 2 10 2 4" xfId="35836"/>
    <cellStyle name="Output 2 4 2 10 2 5" xfId="27181"/>
    <cellStyle name="Output 2 4 2 10 3" xfId="10639"/>
    <cellStyle name="Output 2 4 2 10 3 2" xfId="39654"/>
    <cellStyle name="Output 2 4 2 10 4" xfId="31796"/>
    <cellStyle name="Output 2 4 2 10 5" xfId="23187"/>
    <cellStyle name="Output 2 4 2 11" xfId="8798"/>
    <cellStyle name="Output 2 4 2 11 2" xfId="16991"/>
    <cellStyle name="Output 2 4 2 11 2 2" xfId="45773"/>
    <cellStyle name="Output 2 4 2 11 3" xfId="21197"/>
    <cellStyle name="Output 2 4 2 11 3 2" xfId="49978"/>
    <cellStyle name="Output 2 4 2 11 4" xfId="37816"/>
    <cellStyle name="Output 2 4 2 11 5" xfId="29161"/>
    <cellStyle name="Output 2 4 2 12" xfId="6817"/>
    <cellStyle name="Output 2 4 2 12 2" xfId="15010"/>
    <cellStyle name="Output 2 4 2 12 2 2" xfId="43792"/>
    <cellStyle name="Output 2 4 2 12 3" xfId="19216"/>
    <cellStyle name="Output 2 4 2 12 3 2" xfId="47997"/>
    <cellStyle name="Output 2 4 2 12 4" xfId="35835"/>
    <cellStyle name="Output 2 4 2 12 5" xfId="27180"/>
    <cellStyle name="Output 2 4 2 13" xfId="2767"/>
    <cellStyle name="Output 2 4 2 13 2" xfId="31795"/>
    <cellStyle name="Output 2 4 2 14" xfId="10640"/>
    <cellStyle name="Output 2 4 2 14 2" xfId="39655"/>
    <cellStyle name="Output 2 4 2 15" xfId="29367"/>
    <cellStyle name="Output 2 4 2 16" xfId="23186"/>
    <cellStyle name="Output 2 4 2 2" xfId="387"/>
    <cellStyle name="Output 2 4 2 2 10" xfId="6819"/>
    <cellStyle name="Output 2 4 2 2 10 2" xfId="15012"/>
    <cellStyle name="Output 2 4 2 2 10 2 2" xfId="43794"/>
    <cellStyle name="Output 2 4 2 2 10 3" xfId="19218"/>
    <cellStyle name="Output 2 4 2 2 10 3 2" xfId="47999"/>
    <cellStyle name="Output 2 4 2 2 10 4" xfId="35837"/>
    <cellStyle name="Output 2 4 2 2 10 5" xfId="27182"/>
    <cellStyle name="Output 2 4 2 2 11" xfId="2769"/>
    <cellStyle name="Output 2 4 2 2 11 2" xfId="31797"/>
    <cellStyle name="Output 2 4 2 2 12" xfId="10638"/>
    <cellStyle name="Output 2 4 2 2 12 2" xfId="39653"/>
    <cellStyle name="Output 2 4 2 2 13" xfId="29453"/>
    <cellStyle name="Output 2 4 2 2 14" xfId="23188"/>
    <cellStyle name="Output 2 4 2 2 2" xfId="2770"/>
    <cellStyle name="Output 2 4 2 2 2 2" xfId="2771"/>
    <cellStyle name="Output 2 4 2 2 2 2 2" xfId="6821"/>
    <cellStyle name="Output 2 4 2 2 2 2 2 2" xfId="15014"/>
    <cellStyle name="Output 2 4 2 2 2 2 2 2 2" xfId="43796"/>
    <cellStyle name="Output 2 4 2 2 2 2 2 3" xfId="19220"/>
    <cellStyle name="Output 2 4 2 2 2 2 2 3 2" xfId="48001"/>
    <cellStyle name="Output 2 4 2 2 2 2 2 4" xfId="35839"/>
    <cellStyle name="Output 2 4 2 2 2 2 2 5" xfId="27184"/>
    <cellStyle name="Output 2 4 2 2 2 2 3" xfId="10636"/>
    <cellStyle name="Output 2 4 2 2 2 2 3 2" xfId="39651"/>
    <cellStyle name="Output 2 4 2 2 2 2 4" xfId="31799"/>
    <cellStyle name="Output 2 4 2 2 2 2 5" xfId="23190"/>
    <cellStyle name="Output 2 4 2 2 2 3" xfId="2772"/>
    <cellStyle name="Output 2 4 2 2 2 3 2" xfId="6822"/>
    <cellStyle name="Output 2 4 2 2 2 3 2 2" xfId="15015"/>
    <cellStyle name="Output 2 4 2 2 2 3 2 2 2" xfId="43797"/>
    <cellStyle name="Output 2 4 2 2 2 3 2 3" xfId="19221"/>
    <cellStyle name="Output 2 4 2 2 2 3 2 3 2" xfId="48002"/>
    <cellStyle name="Output 2 4 2 2 2 3 2 4" xfId="35840"/>
    <cellStyle name="Output 2 4 2 2 2 3 2 5" xfId="27185"/>
    <cellStyle name="Output 2 4 2 2 2 3 3" xfId="10635"/>
    <cellStyle name="Output 2 4 2 2 2 3 3 2" xfId="39650"/>
    <cellStyle name="Output 2 4 2 2 2 3 4" xfId="31800"/>
    <cellStyle name="Output 2 4 2 2 2 3 5" xfId="23191"/>
    <cellStyle name="Output 2 4 2 2 2 4" xfId="2773"/>
    <cellStyle name="Output 2 4 2 2 2 4 2" xfId="6823"/>
    <cellStyle name="Output 2 4 2 2 2 4 2 2" xfId="15016"/>
    <cellStyle name="Output 2 4 2 2 2 4 2 2 2" xfId="43798"/>
    <cellStyle name="Output 2 4 2 2 2 4 2 3" xfId="19222"/>
    <cellStyle name="Output 2 4 2 2 2 4 2 3 2" xfId="48003"/>
    <cellStyle name="Output 2 4 2 2 2 4 2 4" xfId="35841"/>
    <cellStyle name="Output 2 4 2 2 2 4 2 5" xfId="27186"/>
    <cellStyle name="Output 2 4 2 2 2 4 3" xfId="10634"/>
    <cellStyle name="Output 2 4 2 2 2 4 3 2" xfId="39649"/>
    <cellStyle name="Output 2 4 2 2 2 4 4" xfId="31801"/>
    <cellStyle name="Output 2 4 2 2 2 4 5" xfId="23192"/>
    <cellStyle name="Output 2 4 2 2 2 5" xfId="6820"/>
    <cellStyle name="Output 2 4 2 2 2 5 2" xfId="15013"/>
    <cellStyle name="Output 2 4 2 2 2 5 2 2" xfId="43795"/>
    <cellStyle name="Output 2 4 2 2 2 5 3" xfId="19219"/>
    <cellStyle name="Output 2 4 2 2 2 5 3 2" xfId="48000"/>
    <cellStyle name="Output 2 4 2 2 2 5 4" xfId="35838"/>
    <cellStyle name="Output 2 4 2 2 2 5 5" xfId="27183"/>
    <cellStyle name="Output 2 4 2 2 2 6" xfId="10637"/>
    <cellStyle name="Output 2 4 2 2 2 6 2" xfId="39652"/>
    <cellStyle name="Output 2 4 2 2 2 7" xfId="31798"/>
    <cellStyle name="Output 2 4 2 2 2 8" xfId="23189"/>
    <cellStyle name="Output 2 4 2 2 3" xfId="2774"/>
    <cellStyle name="Output 2 4 2 2 3 2" xfId="2775"/>
    <cellStyle name="Output 2 4 2 2 3 2 2" xfId="6825"/>
    <cellStyle name="Output 2 4 2 2 3 2 2 2" xfId="15018"/>
    <cellStyle name="Output 2 4 2 2 3 2 2 2 2" xfId="43800"/>
    <cellStyle name="Output 2 4 2 2 3 2 2 3" xfId="19224"/>
    <cellStyle name="Output 2 4 2 2 3 2 2 3 2" xfId="48005"/>
    <cellStyle name="Output 2 4 2 2 3 2 2 4" xfId="35843"/>
    <cellStyle name="Output 2 4 2 2 3 2 2 5" xfId="27188"/>
    <cellStyle name="Output 2 4 2 2 3 2 3" xfId="10632"/>
    <cellStyle name="Output 2 4 2 2 3 2 3 2" xfId="39647"/>
    <cellStyle name="Output 2 4 2 2 3 2 4" xfId="31803"/>
    <cellStyle name="Output 2 4 2 2 3 2 5" xfId="23194"/>
    <cellStyle name="Output 2 4 2 2 3 3" xfId="2776"/>
    <cellStyle name="Output 2 4 2 2 3 3 2" xfId="6826"/>
    <cellStyle name="Output 2 4 2 2 3 3 2 2" xfId="15019"/>
    <cellStyle name="Output 2 4 2 2 3 3 2 2 2" xfId="43801"/>
    <cellStyle name="Output 2 4 2 2 3 3 2 3" xfId="19225"/>
    <cellStyle name="Output 2 4 2 2 3 3 2 3 2" xfId="48006"/>
    <cellStyle name="Output 2 4 2 2 3 3 2 4" xfId="35844"/>
    <cellStyle name="Output 2 4 2 2 3 3 2 5" xfId="27189"/>
    <cellStyle name="Output 2 4 2 2 3 3 3" xfId="10631"/>
    <cellStyle name="Output 2 4 2 2 3 3 3 2" xfId="39646"/>
    <cellStyle name="Output 2 4 2 2 3 3 4" xfId="31804"/>
    <cellStyle name="Output 2 4 2 2 3 3 5" xfId="23195"/>
    <cellStyle name="Output 2 4 2 2 3 4" xfId="6824"/>
    <cellStyle name="Output 2 4 2 2 3 4 2" xfId="15017"/>
    <cellStyle name="Output 2 4 2 2 3 4 2 2" xfId="43799"/>
    <cellStyle name="Output 2 4 2 2 3 4 3" xfId="19223"/>
    <cellStyle name="Output 2 4 2 2 3 4 3 2" xfId="48004"/>
    <cellStyle name="Output 2 4 2 2 3 4 4" xfId="35842"/>
    <cellStyle name="Output 2 4 2 2 3 4 5" xfId="27187"/>
    <cellStyle name="Output 2 4 2 2 3 5" xfId="10633"/>
    <cellStyle name="Output 2 4 2 2 3 5 2" xfId="39648"/>
    <cellStyle name="Output 2 4 2 2 3 6" xfId="31802"/>
    <cellStyle name="Output 2 4 2 2 3 7" xfId="23193"/>
    <cellStyle name="Output 2 4 2 2 4" xfId="2777"/>
    <cellStyle name="Output 2 4 2 2 4 2" xfId="2778"/>
    <cellStyle name="Output 2 4 2 2 4 2 2" xfId="6828"/>
    <cellStyle name="Output 2 4 2 2 4 2 2 2" xfId="15021"/>
    <cellStyle name="Output 2 4 2 2 4 2 2 2 2" xfId="43803"/>
    <cellStyle name="Output 2 4 2 2 4 2 2 3" xfId="19227"/>
    <cellStyle name="Output 2 4 2 2 4 2 2 3 2" xfId="48008"/>
    <cellStyle name="Output 2 4 2 2 4 2 2 4" xfId="35846"/>
    <cellStyle name="Output 2 4 2 2 4 2 2 5" xfId="27191"/>
    <cellStyle name="Output 2 4 2 2 4 2 3" xfId="10629"/>
    <cellStyle name="Output 2 4 2 2 4 2 3 2" xfId="39644"/>
    <cellStyle name="Output 2 4 2 2 4 2 4" xfId="31806"/>
    <cellStyle name="Output 2 4 2 2 4 2 5" xfId="23197"/>
    <cellStyle name="Output 2 4 2 2 4 3" xfId="2779"/>
    <cellStyle name="Output 2 4 2 2 4 3 2" xfId="6829"/>
    <cellStyle name="Output 2 4 2 2 4 3 2 2" xfId="15022"/>
    <cellStyle name="Output 2 4 2 2 4 3 2 2 2" xfId="43804"/>
    <cellStyle name="Output 2 4 2 2 4 3 2 3" xfId="19228"/>
    <cellStyle name="Output 2 4 2 2 4 3 2 3 2" xfId="48009"/>
    <cellStyle name="Output 2 4 2 2 4 3 2 4" xfId="35847"/>
    <cellStyle name="Output 2 4 2 2 4 3 2 5" xfId="27192"/>
    <cellStyle name="Output 2 4 2 2 4 3 3" xfId="10628"/>
    <cellStyle name="Output 2 4 2 2 4 3 3 2" xfId="39643"/>
    <cellStyle name="Output 2 4 2 2 4 3 4" xfId="31807"/>
    <cellStyle name="Output 2 4 2 2 4 3 5" xfId="23198"/>
    <cellStyle name="Output 2 4 2 2 4 4" xfId="6827"/>
    <cellStyle name="Output 2 4 2 2 4 4 2" xfId="15020"/>
    <cellStyle name="Output 2 4 2 2 4 4 2 2" xfId="43802"/>
    <cellStyle name="Output 2 4 2 2 4 4 3" xfId="19226"/>
    <cellStyle name="Output 2 4 2 2 4 4 3 2" xfId="48007"/>
    <cellStyle name="Output 2 4 2 2 4 4 4" xfId="35845"/>
    <cellStyle name="Output 2 4 2 2 4 4 5" xfId="27190"/>
    <cellStyle name="Output 2 4 2 2 4 5" xfId="10630"/>
    <cellStyle name="Output 2 4 2 2 4 5 2" xfId="39645"/>
    <cellStyle name="Output 2 4 2 2 4 6" xfId="31805"/>
    <cellStyle name="Output 2 4 2 2 4 7" xfId="23196"/>
    <cellStyle name="Output 2 4 2 2 5" xfId="2780"/>
    <cellStyle name="Output 2 4 2 2 5 2" xfId="2781"/>
    <cellStyle name="Output 2 4 2 2 5 2 2" xfId="6831"/>
    <cellStyle name="Output 2 4 2 2 5 2 2 2" xfId="15024"/>
    <cellStyle name="Output 2 4 2 2 5 2 2 2 2" xfId="43806"/>
    <cellStyle name="Output 2 4 2 2 5 2 2 3" xfId="19230"/>
    <cellStyle name="Output 2 4 2 2 5 2 2 3 2" xfId="48011"/>
    <cellStyle name="Output 2 4 2 2 5 2 2 4" xfId="35849"/>
    <cellStyle name="Output 2 4 2 2 5 2 2 5" xfId="27194"/>
    <cellStyle name="Output 2 4 2 2 5 2 3" xfId="10626"/>
    <cellStyle name="Output 2 4 2 2 5 2 3 2" xfId="39641"/>
    <cellStyle name="Output 2 4 2 2 5 2 4" xfId="31809"/>
    <cellStyle name="Output 2 4 2 2 5 2 5" xfId="23200"/>
    <cellStyle name="Output 2 4 2 2 5 3" xfId="2782"/>
    <cellStyle name="Output 2 4 2 2 5 3 2" xfId="6832"/>
    <cellStyle name="Output 2 4 2 2 5 3 2 2" xfId="15025"/>
    <cellStyle name="Output 2 4 2 2 5 3 2 2 2" xfId="43807"/>
    <cellStyle name="Output 2 4 2 2 5 3 2 3" xfId="19231"/>
    <cellStyle name="Output 2 4 2 2 5 3 2 3 2" xfId="48012"/>
    <cellStyle name="Output 2 4 2 2 5 3 2 4" xfId="35850"/>
    <cellStyle name="Output 2 4 2 2 5 3 2 5" xfId="27195"/>
    <cellStyle name="Output 2 4 2 2 5 3 3" xfId="10625"/>
    <cellStyle name="Output 2 4 2 2 5 3 3 2" xfId="39640"/>
    <cellStyle name="Output 2 4 2 2 5 3 4" xfId="31810"/>
    <cellStyle name="Output 2 4 2 2 5 3 5" xfId="23201"/>
    <cellStyle name="Output 2 4 2 2 5 4" xfId="6830"/>
    <cellStyle name="Output 2 4 2 2 5 4 2" xfId="15023"/>
    <cellStyle name="Output 2 4 2 2 5 4 2 2" xfId="43805"/>
    <cellStyle name="Output 2 4 2 2 5 4 3" xfId="19229"/>
    <cellStyle name="Output 2 4 2 2 5 4 3 2" xfId="48010"/>
    <cellStyle name="Output 2 4 2 2 5 4 4" xfId="35848"/>
    <cellStyle name="Output 2 4 2 2 5 4 5" xfId="27193"/>
    <cellStyle name="Output 2 4 2 2 5 5" xfId="10627"/>
    <cellStyle name="Output 2 4 2 2 5 5 2" xfId="39642"/>
    <cellStyle name="Output 2 4 2 2 5 6" xfId="31808"/>
    <cellStyle name="Output 2 4 2 2 5 7" xfId="23199"/>
    <cellStyle name="Output 2 4 2 2 6" xfId="2783"/>
    <cellStyle name="Output 2 4 2 2 6 2" xfId="2784"/>
    <cellStyle name="Output 2 4 2 2 6 2 2" xfId="6834"/>
    <cellStyle name="Output 2 4 2 2 6 2 2 2" xfId="15027"/>
    <cellStyle name="Output 2 4 2 2 6 2 2 2 2" xfId="43809"/>
    <cellStyle name="Output 2 4 2 2 6 2 2 3" xfId="19233"/>
    <cellStyle name="Output 2 4 2 2 6 2 2 3 2" xfId="48014"/>
    <cellStyle name="Output 2 4 2 2 6 2 2 4" xfId="35852"/>
    <cellStyle name="Output 2 4 2 2 6 2 2 5" xfId="27197"/>
    <cellStyle name="Output 2 4 2 2 6 2 3" xfId="10623"/>
    <cellStyle name="Output 2 4 2 2 6 2 3 2" xfId="39638"/>
    <cellStyle name="Output 2 4 2 2 6 2 4" xfId="31812"/>
    <cellStyle name="Output 2 4 2 2 6 2 5" xfId="23203"/>
    <cellStyle name="Output 2 4 2 2 6 3" xfId="2785"/>
    <cellStyle name="Output 2 4 2 2 6 3 2" xfId="6835"/>
    <cellStyle name="Output 2 4 2 2 6 3 2 2" xfId="15028"/>
    <cellStyle name="Output 2 4 2 2 6 3 2 2 2" xfId="43810"/>
    <cellStyle name="Output 2 4 2 2 6 3 2 3" xfId="19234"/>
    <cellStyle name="Output 2 4 2 2 6 3 2 3 2" xfId="48015"/>
    <cellStyle name="Output 2 4 2 2 6 3 2 4" xfId="35853"/>
    <cellStyle name="Output 2 4 2 2 6 3 2 5" xfId="27198"/>
    <cellStyle name="Output 2 4 2 2 6 3 3" xfId="10622"/>
    <cellStyle name="Output 2 4 2 2 6 3 3 2" xfId="39637"/>
    <cellStyle name="Output 2 4 2 2 6 3 4" xfId="31813"/>
    <cellStyle name="Output 2 4 2 2 6 3 5" xfId="23204"/>
    <cellStyle name="Output 2 4 2 2 6 4" xfId="6833"/>
    <cellStyle name="Output 2 4 2 2 6 4 2" xfId="15026"/>
    <cellStyle name="Output 2 4 2 2 6 4 2 2" xfId="43808"/>
    <cellStyle name="Output 2 4 2 2 6 4 3" xfId="19232"/>
    <cellStyle name="Output 2 4 2 2 6 4 3 2" xfId="48013"/>
    <cellStyle name="Output 2 4 2 2 6 4 4" xfId="35851"/>
    <cellStyle name="Output 2 4 2 2 6 4 5" xfId="27196"/>
    <cellStyle name="Output 2 4 2 2 6 5" xfId="10624"/>
    <cellStyle name="Output 2 4 2 2 6 5 2" xfId="39639"/>
    <cellStyle name="Output 2 4 2 2 6 6" xfId="31811"/>
    <cellStyle name="Output 2 4 2 2 6 7" xfId="23202"/>
    <cellStyle name="Output 2 4 2 2 7" xfId="2786"/>
    <cellStyle name="Output 2 4 2 2 7 2" xfId="6836"/>
    <cellStyle name="Output 2 4 2 2 7 2 2" xfId="15029"/>
    <cellStyle name="Output 2 4 2 2 7 2 2 2" xfId="43811"/>
    <cellStyle name="Output 2 4 2 2 7 2 3" xfId="19235"/>
    <cellStyle name="Output 2 4 2 2 7 2 3 2" xfId="48016"/>
    <cellStyle name="Output 2 4 2 2 7 2 4" xfId="35854"/>
    <cellStyle name="Output 2 4 2 2 7 2 5" xfId="27199"/>
    <cellStyle name="Output 2 4 2 2 7 3" xfId="10621"/>
    <cellStyle name="Output 2 4 2 2 7 3 2" xfId="39636"/>
    <cellStyle name="Output 2 4 2 2 7 4" xfId="31814"/>
    <cellStyle name="Output 2 4 2 2 7 5" xfId="23205"/>
    <cellStyle name="Output 2 4 2 2 8" xfId="2787"/>
    <cellStyle name="Output 2 4 2 2 8 2" xfId="6837"/>
    <cellStyle name="Output 2 4 2 2 8 2 2" xfId="15030"/>
    <cellStyle name="Output 2 4 2 2 8 2 2 2" xfId="43812"/>
    <cellStyle name="Output 2 4 2 2 8 2 3" xfId="19236"/>
    <cellStyle name="Output 2 4 2 2 8 2 3 2" xfId="48017"/>
    <cellStyle name="Output 2 4 2 2 8 2 4" xfId="35855"/>
    <cellStyle name="Output 2 4 2 2 8 2 5" xfId="27200"/>
    <cellStyle name="Output 2 4 2 2 8 3" xfId="10620"/>
    <cellStyle name="Output 2 4 2 2 8 3 2" xfId="39635"/>
    <cellStyle name="Output 2 4 2 2 8 4" xfId="31815"/>
    <cellStyle name="Output 2 4 2 2 8 5" xfId="23206"/>
    <cellStyle name="Output 2 4 2 2 9" xfId="8884"/>
    <cellStyle name="Output 2 4 2 2 9 2" xfId="17077"/>
    <cellStyle name="Output 2 4 2 2 9 2 2" xfId="45859"/>
    <cellStyle name="Output 2 4 2 2 9 3" xfId="21283"/>
    <cellStyle name="Output 2 4 2 2 9 3 2" xfId="50064"/>
    <cellStyle name="Output 2 4 2 2 9 4" xfId="37902"/>
    <cellStyle name="Output 2 4 2 2 9 5" xfId="29247"/>
    <cellStyle name="Output 2 4 2 3" xfId="388"/>
    <cellStyle name="Output 2 4 2 3 10" xfId="6838"/>
    <cellStyle name="Output 2 4 2 3 10 2" xfId="15031"/>
    <cellStyle name="Output 2 4 2 3 10 2 2" xfId="43813"/>
    <cellStyle name="Output 2 4 2 3 10 3" xfId="19237"/>
    <cellStyle name="Output 2 4 2 3 10 3 2" xfId="48018"/>
    <cellStyle name="Output 2 4 2 3 10 4" xfId="35856"/>
    <cellStyle name="Output 2 4 2 3 10 5" xfId="27201"/>
    <cellStyle name="Output 2 4 2 3 11" xfId="2788"/>
    <cellStyle name="Output 2 4 2 3 11 2" xfId="31816"/>
    <cellStyle name="Output 2 4 2 3 12" xfId="10619"/>
    <cellStyle name="Output 2 4 2 3 12 2" xfId="39634"/>
    <cellStyle name="Output 2 4 2 3 13" xfId="29454"/>
    <cellStyle name="Output 2 4 2 3 14" xfId="23207"/>
    <cellStyle name="Output 2 4 2 3 2" xfId="2789"/>
    <cellStyle name="Output 2 4 2 3 2 2" xfId="2790"/>
    <cellStyle name="Output 2 4 2 3 2 2 2" xfId="6840"/>
    <cellStyle name="Output 2 4 2 3 2 2 2 2" xfId="15033"/>
    <cellStyle name="Output 2 4 2 3 2 2 2 2 2" xfId="43815"/>
    <cellStyle name="Output 2 4 2 3 2 2 2 3" xfId="19239"/>
    <cellStyle name="Output 2 4 2 3 2 2 2 3 2" xfId="48020"/>
    <cellStyle name="Output 2 4 2 3 2 2 2 4" xfId="35858"/>
    <cellStyle name="Output 2 4 2 3 2 2 2 5" xfId="27203"/>
    <cellStyle name="Output 2 4 2 3 2 2 3" xfId="10617"/>
    <cellStyle name="Output 2 4 2 3 2 2 3 2" xfId="39632"/>
    <cellStyle name="Output 2 4 2 3 2 2 4" xfId="31818"/>
    <cellStyle name="Output 2 4 2 3 2 2 5" xfId="23209"/>
    <cellStyle name="Output 2 4 2 3 2 3" xfId="2791"/>
    <cellStyle name="Output 2 4 2 3 2 3 2" xfId="6841"/>
    <cellStyle name="Output 2 4 2 3 2 3 2 2" xfId="15034"/>
    <cellStyle name="Output 2 4 2 3 2 3 2 2 2" xfId="43816"/>
    <cellStyle name="Output 2 4 2 3 2 3 2 3" xfId="19240"/>
    <cellStyle name="Output 2 4 2 3 2 3 2 3 2" xfId="48021"/>
    <cellStyle name="Output 2 4 2 3 2 3 2 4" xfId="35859"/>
    <cellStyle name="Output 2 4 2 3 2 3 2 5" xfId="27204"/>
    <cellStyle name="Output 2 4 2 3 2 3 3" xfId="10616"/>
    <cellStyle name="Output 2 4 2 3 2 3 3 2" xfId="39631"/>
    <cellStyle name="Output 2 4 2 3 2 3 4" xfId="31819"/>
    <cellStyle name="Output 2 4 2 3 2 3 5" xfId="23210"/>
    <cellStyle name="Output 2 4 2 3 2 4" xfId="2792"/>
    <cellStyle name="Output 2 4 2 3 2 4 2" xfId="6842"/>
    <cellStyle name="Output 2 4 2 3 2 4 2 2" xfId="15035"/>
    <cellStyle name="Output 2 4 2 3 2 4 2 2 2" xfId="43817"/>
    <cellStyle name="Output 2 4 2 3 2 4 2 3" xfId="19241"/>
    <cellStyle name="Output 2 4 2 3 2 4 2 3 2" xfId="48022"/>
    <cellStyle name="Output 2 4 2 3 2 4 2 4" xfId="35860"/>
    <cellStyle name="Output 2 4 2 3 2 4 2 5" xfId="27205"/>
    <cellStyle name="Output 2 4 2 3 2 4 3" xfId="10615"/>
    <cellStyle name="Output 2 4 2 3 2 4 3 2" xfId="39630"/>
    <cellStyle name="Output 2 4 2 3 2 4 4" xfId="31820"/>
    <cellStyle name="Output 2 4 2 3 2 4 5" xfId="23211"/>
    <cellStyle name="Output 2 4 2 3 2 5" xfId="6839"/>
    <cellStyle name="Output 2 4 2 3 2 5 2" xfId="15032"/>
    <cellStyle name="Output 2 4 2 3 2 5 2 2" xfId="43814"/>
    <cellStyle name="Output 2 4 2 3 2 5 3" xfId="19238"/>
    <cellStyle name="Output 2 4 2 3 2 5 3 2" xfId="48019"/>
    <cellStyle name="Output 2 4 2 3 2 5 4" xfId="35857"/>
    <cellStyle name="Output 2 4 2 3 2 5 5" xfId="27202"/>
    <cellStyle name="Output 2 4 2 3 2 6" xfId="10618"/>
    <cellStyle name="Output 2 4 2 3 2 6 2" xfId="39633"/>
    <cellStyle name="Output 2 4 2 3 2 7" xfId="31817"/>
    <cellStyle name="Output 2 4 2 3 2 8" xfId="23208"/>
    <cellStyle name="Output 2 4 2 3 3" xfId="2793"/>
    <cellStyle name="Output 2 4 2 3 3 2" xfId="2794"/>
    <cellStyle name="Output 2 4 2 3 3 2 2" xfId="6844"/>
    <cellStyle name="Output 2 4 2 3 3 2 2 2" xfId="15037"/>
    <cellStyle name="Output 2 4 2 3 3 2 2 2 2" xfId="43819"/>
    <cellStyle name="Output 2 4 2 3 3 2 2 3" xfId="19243"/>
    <cellStyle name="Output 2 4 2 3 3 2 2 3 2" xfId="48024"/>
    <cellStyle name="Output 2 4 2 3 3 2 2 4" xfId="35862"/>
    <cellStyle name="Output 2 4 2 3 3 2 2 5" xfId="27207"/>
    <cellStyle name="Output 2 4 2 3 3 2 3" xfId="10613"/>
    <cellStyle name="Output 2 4 2 3 3 2 3 2" xfId="39628"/>
    <cellStyle name="Output 2 4 2 3 3 2 4" xfId="31822"/>
    <cellStyle name="Output 2 4 2 3 3 2 5" xfId="23213"/>
    <cellStyle name="Output 2 4 2 3 3 3" xfId="2795"/>
    <cellStyle name="Output 2 4 2 3 3 3 2" xfId="6845"/>
    <cellStyle name="Output 2 4 2 3 3 3 2 2" xfId="15038"/>
    <cellStyle name="Output 2 4 2 3 3 3 2 2 2" xfId="43820"/>
    <cellStyle name="Output 2 4 2 3 3 3 2 3" xfId="19244"/>
    <cellStyle name="Output 2 4 2 3 3 3 2 3 2" xfId="48025"/>
    <cellStyle name="Output 2 4 2 3 3 3 2 4" xfId="35863"/>
    <cellStyle name="Output 2 4 2 3 3 3 2 5" xfId="27208"/>
    <cellStyle name="Output 2 4 2 3 3 3 3" xfId="10612"/>
    <cellStyle name="Output 2 4 2 3 3 3 3 2" xfId="39627"/>
    <cellStyle name="Output 2 4 2 3 3 3 4" xfId="31823"/>
    <cellStyle name="Output 2 4 2 3 3 3 5" xfId="23214"/>
    <cellStyle name="Output 2 4 2 3 3 4" xfId="6843"/>
    <cellStyle name="Output 2 4 2 3 3 4 2" xfId="15036"/>
    <cellStyle name="Output 2 4 2 3 3 4 2 2" xfId="43818"/>
    <cellStyle name="Output 2 4 2 3 3 4 3" xfId="19242"/>
    <cellStyle name="Output 2 4 2 3 3 4 3 2" xfId="48023"/>
    <cellStyle name="Output 2 4 2 3 3 4 4" xfId="35861"/>
    <cellStyle name="Output 2 4 2 3 3 4 5" xfId="27206"/>
    <cellStyle name="Output 2 4 2 3 3 5" xfId="10614"/>
    <cellStyle name="Output 2 4 2 3 3 5 2" xfId="39629"/>
    <cellStyle name="Output 2 4 2 3 3 6" xfId="31821"/>
    <cellStyle name="Output 2 4 2 3 3 7" xfId="23212"/>
    <cellStyle name="Output 2 4 2 3 4" xfId="2796"/>
    <cellStyle name="Output 2 4 2 3 4 2" xfId="2797"/>
    <cellStyle name="Output 2 4 2 3 4 2 2" xfId="6847"/>
    <cellStyle name="Output 2 4 2 3 4 2 2 2" xfId="15040"/>
    <cellStyle name="Output 2 4 2 3 4 2 2 2 2" xfId="43822"/>
    <cellStyle name="Output 2 4 2 3 4 2 2 3" xfId="19246"/>
    <cellStyle name="Output 2 4 2 3 4 2 2 3 2" xfId="48027"/>
    <cellStyle name="Output 2 4 2 3 4 2 2 4" xfId="35865"/>
    <cellStyle name="Output 2 4 2 3 4 2 2 5" xfId="27210"/>
    <cellStyle name="Output 2 4 2 3 4 2 3" xfId="10610"/>
    <cellStyle name="Output 2 4 2 3 4 2 3 2" xfId="39625"/>
    <cellStyle name="Output 2 4 2 3 4 2 4" xfId="31825"/>
    <cellStyle name="Output 2 4 2 3 4 2 5" xfId="23216"/>
    <cellStyle name="Output 2 4 2 3 4 3" xfId="2798"/>
    <cellStyle name="Output 2 4 2 3 4 3 2" xfId="6848"/>
    <cellStyle name="Output 2 4 2 3 4 3 2 2" xfId="15041"/>
    <cellStyle name="Output 2 4 2 3 4 3 2 2 2" xfId="43823"/>
    <cellStyle name="Output 2 4 2 3 4 3 2 3" xfId="19247"/>
    <cellStyle name="Output 2 4 2 3 4 3 2 3 2" xfId="48028"/>
    <cellStyle name="Output 2 4 2 3 4 3 2 4" xfId="35866"/>
    <cellStyle name="Output 2 4 2 3 4 3 2 5" xfId="27211"/>
    <cellStyle name="Output 2 4 2 3 4 3 3" xfId="10609"/>
    <cellStyle name="Output 2 4 2 3 4 3 3 2" xfId="39624"/>
    <cellStyle name="Output 2 4 2 3 4 3 4" xfId="31826"/>
    <cellStyle name="Output 2 4 2 3 4 3 5" xfId="23217"/>
    <cellStyle name="Output 2 4 2 3 4 4" xfId="6846"/>
    <cellStyle name="Output 2 4 2 3 4 4 2" xfId="15039"/>
    <cellStyle name="Output 2 4 2 3 4 4 2 2" xfId="43821"/>
    <cellStyle name="Output 2 4 2 3 4 4 3" xfId="19245"/>
    <cellStyle name="Output 2 4 2 3 4 4 3 2" xfId="48026"/>
    <cellStyle name="Output 2 4 2 3 4 4 4" xfId="35864"/>
    <cellStyle name="Output 2 4 2 3 4 4 5" xfId="27209"/>
    <cellStyle name="Output 2 4 2 3 4 5" xfId="10611"/>
    <cellStyle name="Output 2 4 2 3 4 5 2" xfId="39626"/>
    <cellStyle name="Output 2 4 2 3 4 6" xfId="31824"/>
    <cellStyle name="Output 2 4 2 3 4 7" xfId="23215"/>
    <cellStyle name="Output 2 4 2 3 5" xfId="2799"/>
    <cellStyle name="Output 2 4 2 3 5 2" xfId="2800"/>
    <cellStyle name="Output 2 4 2 3 5 2 2" xfId="6850"/>
    <cellStyle name="Output 2 4 2 3 5 2 2 2" xfId="15043"/>
    <cellStyle name="Output 2 4 2 3 5 2 2 2 2" xfId="43825"/>
    <cellStyle name="Output 2 4 2 3 5 2 2 3" xfId="19249"/>
    <cellStyle name="Output 2 4 2 3 5 2 2 3 2" xfId="48030"/>
    <cellStyle name="Output 2 4 2 3 5 2 2 4" xfId="35868"/>
    <cellStyle name="Output 2 4 2 3 5 2 2 5" xfId="27213"/>
    <cellStyle name="Output 2 4 2 3 5 2 3" xfId="10607"/>
    <cellStyle name="Output 2 4 2 3 5 2 3 2" xfId="39622"/>
    <cellStyle name="Output 2 4 2 3 5 2 4" xfId="31828"/>
    <cellStyle name="Output 2 4 2 3 5 2 5" xfId="23219"/>
    <cellStyle name="Output 2 4 2 3 5 3" xfId="2801"/>
    <cellStyle name="Output 2 4 2 3 5 3 2" xfId="6851"/>
    <cellStyle name="Output 2 4 2 3 5 3 2 2" xfId="15044"/>
    <cellStyle name="Output 2 4 2 3 5 3 2 2 2" xfId="43826"/>
    <cellStyle name="Output 2 4 2 3 5 3 2 3" xfId="19250"/>
    <cellStyle name="Output 2 4 2 3 5 3 2 3 2" xfId="48031"/>
    <cellStyle name="Output 2 4 2 3 5 3 2 4" xfId="35869"/>
    <cellStyle name="Output 2 4 2 3 5 3 2 5" xfId="27214"/>
    <cellStyle name="Output 2 4 2 3 5 3 3" xfId="10606"/>
    <cellStyle name="Output 2 4 2 3 5 3 3 2" xfId="39621"/>
    <cellStyle name="Output 2 4 2 3 5 3 4" xfId="31829"/>
    <cellStyle name="Output 2 4 2 3 5 3 5" xfId="23220"/>
    <cellStyle name="Output 2 4 2 3 5 4" xfId="6849"/>
    <cellStyle name="Output 2 4 2 3 5 4 2" xfId="15042"/>
    <cellStyle name="Output 2 4 2 3 5 4 2 2" xfId="43824"/>
    <cellStyle name="Output 2 4 2 3 5 4 3" xfId="19248"/>
    <cellStyle name="Output 2 4 2 3 5 4 3 2" xfId="48029"/>
    <cellStyle name="Output 2 4 2 3 5 4 4" xfId="35867"/>
    <cellStyle name="Output 2 4 2 3 5 4 5" xfId="27212"/>
    <cellStyle name="Output 2 4 2 3 5 5" xfId="10608"/>
    <cellStyle name="Output 2 4 2 3 5 5 2" xfId="39623"/>
    <cellStyle name="Output 2 4 2 3 5 6" xfId="31827"/>
    <cellStyle name="Output 2 4 2 3 5 7" xfId="23218"/>
    <cellStyle name="Output 2 4 2 3 6" xfId="2802"/>
    <cellStyle name="Output 2 4 2 3 6 2" xfId="2803"/>
    <cellStyle name="Output 2 4 2 3 6 2 2" xfId="6853"/>
    <cellStyle name="Output 2 4 2 3 6 2 2 2" xfId="15046"/>
    <cellStyle name="Output 2 4 2 3 6 2 2 2 2" xfId="43828"/>
    <cellStyle name="Output 2 4 2 3 6 2 2 3" xfId="19252"/>
    <cellStyle name="Output 2 4 2 3 6 2 2 3 2" xfId="48033"/>
    <cellStyle name="Output 2 4 2 3 6 2 2 4" xfId="35871"/>
    <cellStyle name="Output 2 4 2 3 6 2 2 5" xfId="27216"/>
    <cellStyle name="Output 2 4 2 3 6 2 3" xfId="10604"/>
    <cellStyle name="Output 2 4 2 3 6 2 3 2" xfId="39619"/>
    <cellStyle name="Output 2 4 2 3 6 2 4" xfId="31831"/>
    <cellStyle name="Output 2 4 2 3 6 2 5" xfId="23222"/>
    <cellStyle name="Output 2 4 2 3 6 3" xfId="2804"/>
    <cellStyle name="Output 2 4 2 3 6 3 2" xfId="6854"/>
    <cellStyle name="Output 2 4 2 3 6 3 2 2" xfId="15047"/>
    <cellStyle name="Output 2 4 2 3 6 3 2 2 2" xfId="43829"/>
    <cellStyle name="Output 2 4 2 3 6 3 2 3" xfId="19253"/>
    <cellStyle name="Output 2 4 2 3 6 3 2 3 2" xfId="48034"/>
    <cellStyle name="Output 2 4 2 3 6 3 2 4" xfId="35872"/>
    <cellStyle name="Output 2 4 2 3 6 3 2 5" xfId="27217"/>
    <cellStyle name="Output 2 4 2 3 6 3 3" xfId="10603"/>
    <cellStyle name="Output 2 4 2 3 6 3 3 2" xfId="39618"/>
    <cellStyle name="Output 2 4 2 3 6 3 4" xfId="31832"/>
    <cellStyle name="Output 2 4 2 3 6 3 5" xfId="23223"/>
    <cellStyle name="Output 2 4 2 3 6 4" xfId="6852"/>
    <cellStyle name="Output 2 4 2 3 6 4 2" xfId="15045"/>
    <cellStyle name="Output 2 4 2 3 6 4 2 2" xfId="43827"/>
    <cellStyle name="Output 2 4 2 3 6 4 3" xfId="19251"/>
    <cellStyle name="Output 2 4 2 3 6 4 3 2" xfId="48032"/>
    <cellStyle name="Output 2 4 2 3 6 4 4" xfId="35870"/>
    <cellStyle name="Output 2 4 2 3 6 4 5" xfId="27215"/>
    <cellStyle name="Output 2 4 2 3 6 5" xfId="10605"/>
    <cellStyle name="Output 2 4 2 3 6 5 2" xfId="39620"/>
    <cellStyle name="Output 2 4 2 3 6 6" xfId="31830"/>
    <cellStyle name="Output 2 4 2 3 6 7" xfId="23221"/>
    <cellStyle name="Output 2 4 2 3 7" xfId="2805"/>
    <cellStyle name="Output 2 4 2 3 7 2" xfId="6855"/>
    <cellStyle name="Output 2 4 2 3 7 2 2" xfId="15048"/>
    <cellStyle name="Output 2 4 2 3 7 2 2 2" xfId="43830"/>
    <cellStyle name="Output 2 4 2 3 7 2 3" xfId="19254"/>
    <cellStyle name="Output 2 4 2 3 7 2 3 2" xfId="48035"/>
    <cellStyle name="Output 2 4 2 3 7 2 4" xfId="35873"/>
    <cellStyle name="Output 2 4 2 3 7 2 5" xfId="27218"/>
    <cellStyle name="Output 2 4 2 3 7 3" xfId="10602"/>
    <cellStyle name="Output 2 4 2 3 7 3 2" xfId="39617"/>
    <cellStyle name="Output 2 4 2 3 7 4" xfId="31833"/>
    <cellStyle name="Output 2 4 2 3 7 5" xfId="23224"/>
    <cellStyle name="Output 2 4 2 3 8" xfId="2806"/>
    <cellStyle name="Output 2 4 2 3 8 2" xfId="6856"/>
    <cellStyle name="Output 2 4 2 3 8 2 2" xfId="15049"/>
    <cellStyle name="Output 2 4 2 3 8 2 2 2" xfId="43831"/>
    <cellStyle name="Output 2 4 2 3 8 2 3" xfId="19255"/>
    <cellStyle name="Output 2 4 2 3 8 2 3 2" xfId="48036"/>
    <cellStyle name="Output 2 4 2 3 8 2 4" xfId="35874"/>
    <cellStyle name="Output 2 4 2 3 8 2 5" xfId="27219"/>
    <cellStyle name="Output 2 4 2 3 8 3" xfId="10601"/>
    <cellStyle name="Output 2 4 2 3 8 3 2" xfId="39616"/>
    <cellStyle name="Output 2 4 2 3 8 4" xfId="31834"/>
    <cellStyle name="Output 2 4 2 3 8 5" xfId="23225"/>
    <cellStyle name="Output 2 4 2 3 9" xfId="8885"/>
    <cellStyle name="Output 2 4 2 3 9 2" xfId="17078"/>
    <cellStyle name="Output 2 4 2 3 9 2 2" xfId="45860"/>
    <cellStyle name="Output 2 4 2 3 9 3" xfId="21284"/>
    <cellStyle name="Output 2 4 2 3 9 3 2" xfId="50065"/>
    <cellStyle name="Output 2 4 2 3 9 4" xfId="37903"/>
    <cellStyle name="Output 2 4 2 3 9 5" xfId="29248"/>
    <cellStyle name="Output 2 4 2 4" xfId="2807"/>
    <cellStyle name="Output 2 4 2 4 2" xfId="2808"/>
    <cellStyle name="Output 2 4 2 4 2 2" xfId="6858"/>
    <cellStyle name="Output 2 4 2 4 2 2 2" xfId="15051"/>
    <cellStyle name="Output 2 4 2 4 2 2 2 2" xfId="43833"/>
    <cellStyle name="Output 2 4 2 4 2 2 3" xfId="19257"/>
    <cellStyle name="Output 2 4 2 4 2 2 3 2" xfId="48038"/>
    <cellStyle name="Output 2 4 2 4 2 2 4" xfId="35876"/>
    <cellStyle name="Output 2 4 2 4 2 2 5" xfId="27221"/>
    <cellStyle name="Output 2 4 2 4 2 3" xfId="10599"/>
    <cellStyle name="Output 2 4 2 4 2 3 2" xfId="39614"/>
    <cellStyle name="Output 2 4 2 4 2 4" xfId="31836"/>
    <cellStyle name="Output 2 4 2 4 2 5" xfId="23227"/>
    <cellStyle name="Output 2 4 2 4 3" xfId="2809"/>
    <cellStyle name="Output 2 4 2 4 3 2" xfId="6859"/>
    <cellStyle name="Output 2 4 2 4 3 2 2" xfId="15052"/>
    <cellStyle name="Output 2 4 2 4 3 2 2 2" xfId="43834"/>
    <cellStyle name="Output 2 4 2 4 3 2 3" xfId="19258"/>
    <cellStyle name="Output 2 4 2 4 3 2 3 2" xfId="48039"/>
    <cellStyle name="Output 2 4 2 4 3 2 4" xfId="35877"/>
    <cellStyle name="Output 2 4 2 4 3 2 5" xfId="27222"/>
    <cellStyle name="Output 2 4 2 4 3 3" xfId="10598"/>
    <cellStyle name="Output 2 4 2 4 3 3 2" xfId="39613"/>
    <cellStyle name="Output 2 4 2 4 3 4" xfId="31837"/>
    <cellStyle name="Output 2 4 2 4 3 5" xfId="23228"/>
    <cellStyle name="Output 2 4 2 4 4" xfId="2810"/>
    <cellStyle name="Output 2 4 2 4 4 2" xfId="6860"/>
    <cellStyle name="Output 2 4 2 4 4 2 2" xfId="15053"/>
    <cellStyle name="Output 2 4 2 4 4 2 2 2" xfId="43835"/>
    <cellStyle name="Output 2 4 2 4 4 2 3" xfId="19259"/>
    <cellStyle name="Output 2 4 2 4 4 2 3 2" xfId="48040"/>
    <cellStyle name="Output 2 4 2 4 4 2 4" xfId="35878"/>
    <cellStyle name="Output 2 4 2 4 4 2 5" xfId="27223"/>
    <cellStyle name="Output 2 4 2 4 4 3" xfId="10597"/>
    <cellStyle name="Output 2 4 2 4 4 3 2" xfId="39612"/>
    <cellStyle name="Output 2 4 2 4 4 4" xfId="31838"/>
    <cellStyle name="Output 2 4 2 4 4 5" xfId="23229"/>
    <cellStyle name="Output 2 4 2 4 5" xfId="6857"/>
    <cellStyle name="Output 2 4 2 4 5 2" xfId="15050"/>
    <cellStyle name="Output 2 4 2 4 5 2 2" xfId="43832"/>
    <cellStyle name="Output 2 4 2 4 5 3" xfId="19256"/>
    <cellStyle name="Output 2 4 2 4 5 3 2" xfId="48037"/>
    <cellStyle name="Output 2 4 2 4 5 4" xfId="35875"/>
    <cellStyle name="Output 2 4 2 4 5 5" xfId="27220"/>
    <cellStyle name="Output 2 4 2 4 6" xfId="10600"/>
    <cellStyle name="Output 2 4 2 4 6 2" xfId="39615"/>
    <cellStyle name="Output 2 4 2 4 7" xfId="31835"/>
    <cellStyle name="Output 2 4 2 4 8" xfId="23226"/>
    <cellStyle name="Output 2 4 2 5" xfId="2811"/>
    <cellStyle name="Output 2 4 2 5 2" xfId="2812"/>
    <cellStyle name="Output 2 4 2 5 2 2" xfId="6862"/>
    <cellStyle name="Output 2 4 2 5 2 2 2" xfId="15055"/>
    <cellStyle name="Output 2 4 2 5 2 2 2 2" xfId="43837"/>
    <cellStyle name="Output 2 4 2 5 2 2 3" xfId="19261"/>
    <cellStyle name="Output 2 4 2 5 2 2 3 2" xfId="48042"/>
    <cellStyle name="Output 2 4 2 5 2 2 4" xfId="35880"/>
    <cellStyle name="Output 2 4 2 5 2 2 5" xfId="27225"/>
    <cellStyle name="Output 2 4 2 5 2 3" xfId="10595"/>
    <cellStyle name="Output 2 4 2 5 2 3 2" xfId="39610"/>
    <cellStyle name="Output 2 4 2 5 2 4" xfId="31840"/>
    <cellStyle name="Output 2 4 2 5 2 5" xfId="23231"/>
    <cellStyle name="Output 2 4 2 5 3" xfId="2813"/>
    <cellStyle name="Output 2 4 2 5 3 2" xfId="6863"/>
    <cellStyle name="Output 2 4 2 5 3 2 2" xfId="15056"/>
    <cellStyle name="Output 2 4 2 5 3 2 2 2" xfId="43838"/>
    <cellStyle name="Output 2 4 2 5 3 2 3" xfId="19262"/>
    <cellStyle name="Output 2 4 2 5 3 2 3 2" xfId="48043"/>
    <cellStyle name="Output 2 4 2 5 3 2 4" xfId="35881"/>
    <cellStyle name="Output 2 4 2 5 3 2 5" xfId="27226"/>
    <cellStyle name="Output 2 4 2 5 3 3" xfId="10594"/>
    <cellStyle name="Output 2 4 2 5 3 3 2" xfId="39609"/>
    <cellStyle name="Output 2 4 2 5 3 4" xfId="31841"/>
    <cellStyle name="Output 2 4 2 5 3 5" xfId="23232"/>
    <cellStyle name="Output 2 4 2 5 4" xfId="6861"/>
    <cellStyle name="Output 2 4 2 5 4 2" xfId="15054"/>
    <cellStyle name="Output 2 4 2 5 4 2 2" xfId="43836"/>
    <cellStyle name="Output 2 4 2 5 4 3" xfId="19260"/>
    <cellStyle name="Output 2 4 2 5 4 3 2" xfId="48041"/>
    <cellStyle name="Output 2 4 2 5 4 4" xfId="35879"/>
    <cellStyle name="Output 2 4 2 5 4 5" xfId="27224"/>
    <cellStyle name="Output 2 4 2 5 5" xfId="10596"/>
    <cellStyle name="Output 2 4 2 5 5 2" xfId="39611"/>
    <cellStyle name="Output 2 4 2 5 6" xfId="31839"/>
    <cellStyle name="Output 2 4 2 5 7" xfId="23230"/>
    <cellStyle name="Output 2 4 2 6" xfId="2814"/>
    <cellStyle name="Output 2 4 2 6 2" xfId="2815"/>
    <cellStyle name="Output 2 4 2 6 2 2" xfId="6865"/>
    <cellStyle name="Output 2 4 2 6 2 2 2" xfId="15058"/>
    <cellStyle name="Output 2 4 2 6 2 2 2 2" xfId="43840"/>
    <cellStyle name="Output 2 4 2 6 2 2 3" xfId="19264"/>
    <cellStyle name="Output 2 4 2 6 2 2 3 2" xfId="48045"/>
    <cellStyle name="Output 2 4 2 6 2 2 4" xfId="35883"/>
    <cellStyle name="Output 2 4 2 6 2 2 5" xfId="27228"/>
    <cellStyle name="Output 2 4 2 6 2 3" xfId="10592"/>
    <cellStyle name="Output 2 4 2 6 2 3 2" xfId="39607"/>
    <cellStyle name="Output 2 4 2 6 2 4" xfId="31843"/>
    <cellStyle name="Output 2 4 2 6 2 5" xfId="23234"/>
    <cellStyle name="Output 2 4 2 6 3" xfId="2816"/>
    <cellStyle name="Output 2 4 2 6 3 2" xfId="6866"/>
    <cellStyle name="Output 2 4 2 6 3 2 2" xfId="15059"/>
    <cellStyle name="Output 2 4 2 6 3 2 2 2" xfId="43841"/>
    <cellStyle name="Output 2 4 2 6 3 2 3" xfId="19265"/>
    <cellStyle name="Output 2 4 2 6 3 2 3 2" xfId="48046"/>
    <cellStyle name="Output 2 4 2 6 3 2 4" xfId="35884"/>
    <cellStyle name="Output 2 4 2 6 3 2 5" xfId="27229"/>
    <cellStyle name="Output 2 4 2 6 3 3" xfId="10591"/>
    <cellStyle name="Output 2 4 2 6 3 3 2" xfId="39606"/>
    <cellStyle name="Output 2 4 2 6 3 4" xfId="31844"/>
    <cellStyle name="Output 2 4 2 6 3 5" xfId="23235"/>
    <cellStyle name="Output 2 4 2 6 4" xfId="6864"/>
    <cellStyle name="Output 2 4 2 6 4 2" xfId="15057"/>
    <cellStyle name="Output 2 4 2 6 4 2 2" xfId="43839"/>
    <cellStyle name="Output 2 4 2 6 4 3" xfId="19263"/>
    <cellStyle name="Output 2 4 2 6 4 3 2" xfId="48044"/>
    <cellStyle name="Output 2 4 2 6 4 4" xfId="35882"/>
    <cellStyle name="Output 2 4 2 6 4 5" xfId="27227"/>
    <cellStyle name="Output 2 4 2 6 5" xfId="10593"/>
    <cellStyle name="Output 2 4 2 6 5 2" xfId="39608"/>
    <cellStyle name="Output 2 4 2 6 6" xfId="31842"/>
    <cellStyle name="Output 2 4 2 6 7" xfId="23233"/>
    <cellStyle name="Output 2 4 2 7" xfId="2817"/>
    <cellStyle name="Output 2 4 2 7 2" xfId="2818"/>
    <cellStyle name="Output 2 4 2 7 2 2" xfId="6868"/>
    <cellStyle name="Output 2 4 2 7 2 2 2" xfId="15061"/>
    <cellStyle name="Output 2 4 2 7 2 2 2 2" xfId="43843"/>
    <cellStyle name="Output 2 4 2 7 2 2 3" xfId="19267"/>
    <cellStyle name="Output 2 4 2 7 2 2 3 2" xfId="48048"/>
    <cellStyle name="Output 2 4 2 7 2 2 4" xfId="35886"/>
    <cellStyle name="Output 2 4 2 7 2 2 5" xfId="27231"/>
    <cellStyle name="Output 2 4 2 7 2 3" xfId="10589"/>
    <cellStyle name="Output 2 4 2 7 2 3 2" xfId="39604"/>
    <cellStyle name="Output 2 4 2 7 2 4" xfId="31846"/>
    <cellStyle name="Output 2 4 2 7 2 5" xfId="23237"/>
    <cellStyle name="Output 2 4 2 7 3" xfId="2819"/>
    <cellStyle name="Output 2 4 2 7 3 2" xfId="6869"/>
    <cellStyle name="Output 2 4 2 7 3 2 2" xfId="15062"/>
    <cellStyle name="Output 2 4 2 7 3 2 2 2" xfId="43844"/>
    <cellStyle name="Output 2 4 2 7 3 2 3" xfId="19268"/>
    <cellStyle name="Output 2 4 2 7 3 2 3 2" xfId="48049"/>
    <cellStyle name="Output 2 4 2 7 3 2 4" xfId="35887"/>
    <cellStyle name="Output 2 4 2 7 3 2 5" xfId="27232"/>
    <cellStyle name="Output 2 4 2 7 3 3" xfId="10588"/>
    <cellStyle name="Output 2 4 2 7 3 3 2" xfId="39603"/>
    <cellStyle name="Output 2 4 2 7 3 4" xfId="31847"/>
    <cellStyle name="Output 2 4 2 7 3 5" xfId="23238"/>
    <cellStyle name="Output 2 4 2 7 4" xfId="6867"/>
    <cellStyle name="Output 2 4 2 7 4 2" xfId="15060"/>
    <cellStyle name="Output 2 4 2 7 4 2 2" xfId="43842"/>
    <cellStyle name="Output 2 4 2 7 4 3" xfId="19266"/>
    <cellStyle name="Output 2 4 2 7 4 3 2" xfId="48047"/>
    <cellStyle name="Output 2 4 2 7 4 4" xfId="35885"/>
    <cellStyle name="Output 2 4 2 7 4 5" xfId="27230"/>
    <cellStyle name="Output 2 4 2 7 5" xfId="10590"/>
    <cellStyle name="Output 2 4 2 7 5 2" xfId="39605"/>
    <cellStyle name="Output 2 4 2 7 6" xfId="31845"/>
    <cellStyle name="Output 2 4 2 7 7" xfId="23236"/>
    <cellStyle name="Output 2 4 2 8" xfId="2820"/>
    <cellStyle name="Output 2 4 2 8 2" xfId="2821"/>
    <cellStyle name="Output 2 4 2 8 2 2" xfId="6871"/>
    <cellStyle name="Output 2 4 2 8 2 2 2" xfId="15064"/>
    <cellStyle name="Output 2 4 2 8 2 2 2 2" xfId="43846"/>
    <cellStyle name="Output 2 4 2 8 2 2 3" xfId="19270"/>
    <cellStyle name="Output 2 4 2 8 2 2 3 2" xfId="48051"/>
    <cellStyle name="Output 2 4 2 8 2 2 4" xfId="35889"/>
    <cellStyle name="Output 2 4 2 8 2 2 5" xfId="27234"/>
    <cellStyle name="Output 2 4 2 8 2 3" xfId="10586"/>
    <cellStyle name="Output 2 4 2 8 2 3 2" xfId="39601"/>
    <cellStyle name="Output 2 4 2 8 2 4" xfId="31849"/>
    <cellStyle name="Output 2 4 2 8 2 5" xfId="23240"/>
    <cellStyle name="Output 2 4 2 8 3" xfId="2822"/>
    <cellStyle name="Output 2 4 2 8 3 2" xfId="6872"/>
    <cellStyle name="Output 2 4 2 8 3 2 2" xfId="15065"/>
    <cellStyle name="Output 2 4 2 8 3 2 2 2" xfId="43847"/>
    <cellStyle name="Output 2 4 2 8 3 2 3" xfId="19271"/>
    <cellStyle name="Output 2 4 2 8 3 2 3 2" xfId="48052"/>
    <cellStyle name="Output 2 4 2 8 3 2 4" xfId="35890"/>
    <cellStyle name="Output 2 4 2 8 3 2 5" xfId="27235"/>
    <cellStyle name="Output 2 4 2 8 3 3" xfId="10585"/>
    <cellStyle name="Output 2 4 2 8 3 3 2" xfId="39600"/>
    <cellStyle name="Output 2 4 2 8 3 4" xfId="31850"/>
    <cellStyle name="Output 2 4 2 8 3 5" xfId="23241"/>
    <cellStyle name="Output 2 4 2 8 4" xfId="6870"/>
    <cellStyle name="Output 2 4 2 8 4 2" xfId="15063"/>
    <cellStyle name="Output 2 4 2 8 4 2 2" xfId="43845"/>
    <cellStyle name="Output 2 4 2 8 4 3" xfId="19269"/>
    <cellStyle name="Output 2 4 2 8 4 3 2" xfId="48050"/>
    <cellStyle name="Output 2 4 2 8 4 4" xfId="35888"/>
    <cellStyle name="Output 2 4 2 8 4 5" xfId="27233"/>
    <cellStyle name="Output 2 4 2 8 5" xfId="10587"/>
    <cellStyle name="Output 2 4 2 8 5 2" xfId="39602"/>
    <cellStyle name="Output 2 4 2 8 6" xfId="31848"/>
    <cellStyle name="Output 2 4 2 8 7" xfId="23239"/>
    <cellStyle name="Output 2 4 2 9" xfId="2823"/>
    <cellStyle name="Output 2 4 2 9 2" xfId="6873"/>
    <cellStyle name="Output 2 4 2 9 2 2" xfId="15066"/>
    <cellStyle name="Output 2 4 2 9 2 2 2" xfId="43848"/>
    <cellStyle name="Output 2 4 2 9 2 3" xfId="19272"/>
    <cellStyle name="Output 2 4 2 9 2 3 2" xfId="48053"/>
    <cellStyle name="Output 2 4 2 9 2 4" xfId="35891"/>
    <cellStyle name="Output 2 4 2 9 2 5" xfId="27236"/>
    <cellStyle name="Output 2 4 2 9 3" xfId="10584"/>
    <cellStyle name="Output 2 4 2 9 3 2" xfId="39599"/>
    <cellStyle name="Output 2 4 2 9 4" xfId="31851"/>
    <cellStyle name="Output 2 4 2 9 5" xfId="23242"/>
    <cellStyle name="Output 2 4 3" xfId="291"/>
    <cellStyle name="Output 2 4 3 10" xfId="2825"/>
    <cellStyle name="Output 2 4 3 10 2" xfId="6875"/>
    <cellStyle name="Output 2 4 3 10 2 2" xfId="15068"/>
    <cellStyle name="Output 2 4 3 10 2 2 2" xfId="43850"/>
    <cellStyle name="Output 2 4 3 10 2 3" xfId="19274"/>
    <cellStyle name="Output 2 4 3 10 2 3 2" xfId="48055"/>
    <cellStyle name="Output 2 4 3 10 2 4" xfId="35893"/>
    <cellStyle name="Output 2 4 3 10 2 5" xfId="27238"/>
    <cellStyle name="Output 2 4 3 10 3" xfId="10582"/>
    <cellStyle name="Output 2 4 3 10 3 2" xfId="39597"/>
    <cellStyle name="Output 2 4 3 10 4" xfId="31853"/>
    <cellStyle name="Output 2 4 3 10 5" xfId="23244"/>
    <cellStyle name="Output 2 4 3 11" xfId="8799"/>
    <cellStyle name="Output 2 4 3 11 2" xfId="16992"/>
    <cellStyle name="Output 2 4 3 11 2 2" xfId="45774"/>
    <cellStyle name="Output 2 4 3 11 3" xfId="21198"/>
    <cellStyle name="Output 2 4 3 11 3 2" xfId="49979"/>
    <cellStyle name="Output 2 4 3 11 4" xfId="37817"/>
    <cellStyle name="Output 2 4 3 11 5" xfId="29162"/>
    <cellStyle name="Output 2 4 3 12" xfId="6874"/>
    <cellStyle name="Output 2 4 3 12 2" xfId="15067"/>
    <cellStyle name="Output 2 4 3 12 2 2" xfId="43849"/>
    <cellStyle name="Output 2 4 3 12 3" xfId="19273"/>
    <cellStyle name="Output 2 4 3 12 3 2" xfId="48054"/>
    <cellStyle name="Output 2 4 3 12 4" xfId="35892"/>
    <cellStyle name="Output 2 4 3 12 5" xfId="27237"/>
    <cellStyle name="Output 2 4 3 13" xfId="2824"/>
    <cellStyle name="Output 2 4 3 13 2" xfId="31852"/>
    <cellStyle name="Output 2 4 3 14" xfId="10583"/>
    <cellStyle name="Output 2 4 3 14 2" xfId="39598"/>
    <cellStyle name="Output 2 4 3 15" xfId="29368"/>
    <cellStyle name="Output 2 4 3 16" xfId="23243"/>
    <cellStyle name="Output 2 4 3 2" xfId="389"/>
    <cellStyle name="Output 2 4 3 2 10" xfId="6876"/>
    <cellStyle name="Output 2 4 3 2 10 2" xfId="15069"/>
    <cellStyle name="Output 2 4 3 2 10 2 2" xfId="43851"/>
    <cellStyle name="Output 2 4 3 2 10 3" xfId="19275"/>
    <cellStyle name="Output 2 4 3 2 10 3 2" xfId="48056"/>
    <cellStyle name="Output 2 4 3 2 10 4" xfId="35894"/>
    <cellStyle name="Output 2 4 3 2 10 5" xfId="27239"/>
    <cellStyle name="Output 2 4 3 2 11" xfId="2826"/>
    <cellStyle name="Output 2 4 3 2 11 2" xfId="31854"/>
    <cellStyle name="Output 2 4 3 2 12" xfId="10581"/>
    <cellStyle name="Output 2 4 3 2 12 2" xfId="39596"/>
    <cellStyle name="Output 2 4 3 2 13" xfId="29455"/>
    <cellStyle name="Output 2 4 3 2 14" xfId="23245"/>
    <cellStyle name="Output 2 4 3 2 2" xfId="2827"/>
    <cellStyle name="Output 2 4 3 2 2 2" xfId="2828"/>
    <cellStyle name="Output 2 4 3 2 2 2 2" xfId="6878"/>
    <cellStyle name="Output 2 4 3 2 2 2 2 2" xfId="15071"/>
    <cellStyle name="Output 2 4 3 2 2 2 2 2 2" xfId="43853"/>
    <cellStyle name="Output 2 4 3 2 2 2 2 3" xfId="19277"/>
    <cellStyle name="Output 2 4 3 2 2 2 2 3 2" xfId="48058"/>
    <cellStyle name="Output 2 4 3 2 2 2 2 4" xfId="35896"/>
    <cellStyle name="Output 2 4 3 2 2 2 2 5" xfId="27241"/>
    <cellStyle name="Output 2 4 3 2 2 2 3" xfId="10579"/>
    <cellStyle name="Output 2 4 3 2 2 2 3 2" xfId="39594"/>
    <cellStyle name="Output 2 4 3 2 2 2 4" xfId="31856"/>
    <cellStyle name="Output 2 4 3 2 2 2 5" xfId="23247"/>
    <cellStyle name="Output 2 4 3 2 2 3" xfId="2829"/>
    <cellStyle name="Output 2 4 3 2 2 3 2" xfId="6879"/>
    <cellStyle name="Output 2 4 3 2 2 3 2 2" xfId="15072"/>
    <cellStyle name="Output 2 4 3 2 2 3 2 2 2" xfId="43854"/>
    <cellStyle name="Output 2 4 3 2 2 3 2 3" xfId="19278"/>
    <cellStyle name="Output 2 4 3 2 2 3 2 3 2" xfId="48059"/>
    <cellStyle name="Output 2 4 3 2 2 3 2 4" xfId="35897"/>
    <cellStyle name="Output 2 4 3 2 2 3 2 5" xfId="27242"/>
    <cellStyle name="Output 2 4 3 2 2 3 3" xfId="10578"/>
    <cellStyle name="Output 2 4 3 2 2 3 3 2" xfId="39593"/>
    <cellStyle name="Output 2 4 3 2 2 3 4" xfId="31857"/>
    <cellStyle name="Output 2 4 3 2 2 3 5" xfId="23248"/>
    <cellStyle name="Output 2 4 3 2 2 4" xfId="2830"/>
    <cellStyle name="Output 2 4 3 2 2 4 2" xfId="6880"/>
    <cellStyle name="Output 2 4 3 2 2 4 2 2" xfId="15073"/>
    <cellStyle name="Output 2 4 3 2 2 4 2 2 2" xfId="43855"/>
    <cellStyle name="Output 2 4 3 2 2 4 2 3" xfId="19279"/>
    <cellStyle name="Output 2 4 3 2 2 4 2 3 2" xfId="48060"/>
    <cellStyle name="Output 2 4 3 2 2 4 2 4" xfId="35898"/>
    <cellStyle name="Output 2 4 3 2 2 4 2 5" xfId="27243"/>
    <cellStyle name="Output 2 4 3 2 2 4 3" xfId="10577"/>
    <cellStyle name="Output 2 4 3 2 2 4 3 2" xfId="39592"/>
    <cellStyle name="Output 2 4 3 2 2 4 4" xfId="31858"/>
    <cellStyle name="Output 2 4 3 2 2 4 5" xfId="23249"/>
    <cellStyle name="Output 2 4 3 2 2 5" xfId="6877"/>
    <cellStyle name="Output 2 4 3 2 2 5 2" xfId="15070"/>
    <cellStyle name="Output 2 4 3 2 2 5 2 2" xfId="43852"/>
    <cellStyle name="Output 2 4 3 2 2 5 3" xfId="19276"/>
    <cellStyle name="Output 2 4 3 2 2 5 3 2" xfId="48057"/>
    <cellStyle name="Output 2 4 3 2 2 5 4" xfId="35895"/>
    <cellStyle name="Output 2 4 3 2 2 5 5" xfId="27240"/>
    <cellStyle name="Output 2 4 3 2 2 6" xfId="10580"/>
    <cellStyle name="Output 2 4 3 2 2 6 2" xfId="39595"/>
    <cellStyle name="Output 2 4 3 2 2 7" xfId="31855"/>
    <cellStyle name="Output 2 4 3 2 2 8" xfId="23246"/>
    <cellStyle name="Output 2 4 3 2 3" xfId="2831"/>
    <cellStyle name="Output 2 4 3 2 3 2" xfId="2832"/>
    <cellStyle name="Output 2 4 3 2 3 2 2" xfId="6882"/>
    <cellStyle name="Output 2 4 3 2 3 2 2 2" xfId="15075"/>
    <cellStyle name="Output 2 4 3 2 3 2 2 2 2" xfId="43857"/>
    <cellStyle name="Output 2 4 3 2 3 2 2 3" xfId="19281"/>
    <cellStyle name="Output 2 4 3 2 3 2 2 3 2" xfId="48062"/>
    <cellStyle name="Output 2 4 3 2 3 2 2 4" xfId="35900"/>
    <cellStyle name="Output 2 4 3 2 3 2 2 5" xfId="27245"/>
    <cellStyle name="Output 2 4 3 2 3 2 3" xfId="10575"/>
    <cellStyle name="Output 2 4 3 2 3 2 3 2" xfId="39590"/>
    <cellStyle name="Output 2 4 3 2 3 2 4" xfId="31860"/>
    <cellStyle name="Output 2 4 3 2 3 2 5" xfId="23251"/>
    <cellStyle name="Output 2 4 3 2 3 3" xfId="2833"/>
    <cellStyle name="Output 2 4 3 2 3 3 2" xfId="6883"/>
    <cellStyle name="Output 2 4 3 2 3 3 2 2" xfId="15076"/>
    <cellStyle name="Output 2 4 3 2 3 3 2 2 2" xfId="43858"/>
    <cellStyle name="Output 2 4 3 2 3 3 2 3" xfId="19282"/>
    <cellStyle name="Output 2 4 3 2 3 3 2 3 2" xfId="48063"/>
    <cellStyle name="Output 2 4 3 2 3 3 2 4" xfId="35901"/>
    <cellStyle name="Output 2 4 3 2 3 3 2 5" xfId="27246"/>
    <cellStyle name="Output 2 4 3 2 3 3 3" xfId="10574"/>
    <cellStyle name="Output 2 4 3 2 3 3 3 2" xfId="39589"/>
    <cellStyle name="Output 2 4 3 2 3 3 4" xfId="31861"/>
    <cellStyle name="Output 2 4 3 2 3 3 5" xfId="23252"/>
    <cellStyle name="Output 2 4 3 2 3 4" xfId="6881"/>
    <cellStyle name="Output 2 4 3 2 3 4 2" xfId="15074"/>
    <cellStyle name="Output 2 4 3 2 3 4 2 2" xfId="43856"/>
    <cellStyle name="Output 2 4 3 2 3 4 3" xfId="19280"/>
    <cellStyle name="Output 2 4 3 2 3 4 3 2" xfId="48061"/>
    <cellStyle name="Output 2 4 3 2 3 4 4" xfId="35899"/>
    <cellStyle name="Output 2 4 3 2 3 4 5" xfId="27244"/>
    <cellStyle name="Output 2 4 3 2 3 5" xfId="10576"/>
    <cellStyle name="Output 2 4 3 2 3 5 2" xfId="39591"/>
    <cellStyle name="Output 2 4 3 2 3 6" xfId="31859"/>
    <cellStyle name="Output 2 4 3 2 3 7" xfId="23250"/>
    <cellStyle name="Output 2 4 3 2 4" xfId="2834"/>
    <cellStyle name="Output 2 4 3 2 4 2" xfId="2835"/>
    <cellStyle name="Output 2 4 3 2 4 2 2" xfId="6885"/>
    <cellStyle name="Output 2 4 3 2 4 2 2 2" xfId="15078"/>
    <cellStyle name="Output 2 4 3 2 4 2 2 2 2" xfId="43860"/>
    <cellStyle name="Output 2 4 3 2 4 2 2 3" xfId="19284"/>
    <cellStyle name="Output 2 4 3 2 4 2 2 3 2" xfId="48065"/>
    <cellStyle name="Output 2 4 3 2 4 2 2 4" xfId="35903"/>
    <cellStyle name="Output 2 4 3 2 4 2 2 5" xfId="27248"/>
    <cellStyle name="Output 2 4 3 2 4 2 3" xfId="10572"/>
    <cellStyle name="Output 2 4 3 2 4 2 3 2" xfId="39587"/>
    <cellStyle name="Output 2 4 3 2 4 2 4" xfId="31863"/>
    <cellStyle name="Output 2 4 3 2 4 2 5" xfId="23254"/>
    <cellStyle name="Output 2 4 3 2 4 3" xfId="2836"/>
    <cellStyle name="Output 2 4 3 2 4 3 2" xfId="6886"/>
    <cellStyle name="Output 2 4 3 2 4 3 2 2" xfId="15079"/>
    <cellStyle name="Output 2 4 3 2 4 3 2 2 2" xfId="43861"/>
    <cellStyle name="Output 2 4 3 2 4 3 2 3" xfId="19285"/>
    <cellStyle name="Output 2 4 3 2 4 3 2 3 2" xfId="48066"/>
    <cellStyle name="Output 2 4 3 2 4 3 2 4" xfId="35904"/>
    <cellStyle name="Output 2 4 3 2 4 3 2 5" xfId="27249"/>
    <cellStyle name="Output 2 4 3 2 4 3 3" xfId="10571"/>
    <cellStyle name="Output 2 4 3 2 4 3 3 2" xfId="39586"/>
    <cellStyle name="Output 2 4 3 2 4 3 4" xfId="31864"/>
    <cellStyle name="Output 2 4 3 2 4 3 5" xfId="23255"/>
    <cellStyle name="Output 2 4 3 2 4 4" xfId="6884"/>
    <cellStyle name="Output 2 4 3 2 4 4 2" xfId="15077"/>
    <cellStyle name="Output 2 4 3 2 4 4 2 2" xfId="43859"/>
    <cellStyle name="Output 2 4 3 2 4 4 3" xfId="19283"/>
    <cellStyle name="Output 2 4 3 2 4 4 3 2" xfId="48064"/>
    <cellStyle name="Output 2 4 3 2 4 4 4" xfId="35902"/>
    <cellStyle name="Output 2 4 3 2 4 4 5" xfId="27247"/>
    <cellStyle name="Output 2 4 3 2 4 5" xfId="10573"/>
    <cellStyle name="Output 2 4 3 2 4 5 2" xfId="39588"/>
    <cellStyle name="Output 2 4 3 2 4 6" xfId="31862"/>
    <cellStyle name="Output 2 4 3 2 4 7" xfId="23253"/>
    <cellStyle name="Output 2 4 3 2 5" xfId="2837"/>
    <cellStyle name="Output 2 4 3 2 5 2" xfId="2838"/>
    <cellStyle name="Output 2 4 3 2 5 2 2" xfId="6888"/>
    <cellStyle name="Output 2 4 3 2 5 2 2 2" xfId="15081"/>
    <cellStyle name="Output 2 4 3 2 5 2 2 2 2" xfId="43863"/>
    <cellStyle name="Output 2 4 3 2 5 2 2 3" xfId="19287"/>
    <cellStyle name="Output 2 4 3 2 5 2 2 3 2" xfId="48068"/>
    <cellStyle name="Output 2 4 3 2 5 2 2 4" xfId="35906"/>
    <cellStyle name="Output 2 4 3 2 5 2 2 5" xfId="27251"/>
    <cellStyle name="Output 2 4 3 2 5 2 3" xfId="10569"/>
    <cellStyle name="Output 2 4 3 2 5 2 3 2" xfId="39584"/>
    <cellStyle name="Output 2 4 3 2 5 2 4" xfId="31866"/>
    <cellStyle name="Output 2 4 3 2 5 2 5" xfId="23257"/>
    <cellStyle name="Output 2 4 3 2 5 3" xfId="2839"/>
    <cellStyle name="Output 2 4 3 2 5 3 2" xfId="6889"/>
    <cellStyle name="Output 2 4 3 2 5 3 2 2" xfId="15082"/>
    <cellStyle name="Output 2 4 3 2 5 3 2 2 2" xfId="43864"/>
    <cellStyle name="Output 2 4 3 2 5 3 2 3" xfId="19288"/>
    <cellStyle name="Output 2 4 3 2 5 3 2 3 2" xfId="48069"/>
    <cellStyle name="Output 2 4 3 2 5 3 2 4" xfId="35907"/>
    <cellStyle name="Output 2 4 3 2 5 3 2 5" xfId="27252"/>
    <cellStyle name="Output 2 4 3 2 5 3 3" xfId="10568"/>
    <cellStyle name="Output 2 4 3 2 5 3 3 2" xfId="39583"/>
    <cellStyle name="Output 2 4 3 2 5 3 4" xfId="31867"/>
    <cellStyle name="Output 2 4 3 2 5 3 5" xfId="23258"/>
    <cellStyle name="Output 2 4 3 2 5 4" xfId="6887"/>
    <cellStyle name="Output 2 4 3 2 5 4 2" xfId="15080"/>
    <cellStyle name="Output 2 4 3 2 5 4 2 2" xfId="43862"/>
    <cellStyle name="Output 2 4 3 2 5 4 3" xfId="19286"/>
    <cellStyle name="Output 2 4 3 2 5 4 3 2" xfId="48067"/>
    <cellStyle name="Output 2 4 3 2 5 4 4" xfId="35905"/>
    <cellStyle name="Output 2 4 3 2 5 4 5" xfId="27250"/>
    <cellStyle name="Output 2 4 3 2 5 5" xfId="10570"/>
    <cellStyle name="Output 2 4 3 2 5 5 2" xfId="39585"/>
    <cellStyle name="Output 2 4 3 2 5 6" xfId="31865"/>
    <cellStyle name="Output 2 4 3 2 5 7" xfId="23256"/>
    <cellStyle name="Output 2 4 3 2 6" xfId="2840"/>
    <cellStyle name="Output 2 4 3 2 6 2" xfId="2841"/>
    <cellStyle name="Output 2 4 3 2 6 2 2" xfId="6891"/>
    <cellStyle name="Output 2 4 3 2 6 2 2 2" xfId="15084"/>
    <cellStyle name="Output 2 4 3 2 6 2 2 2 2" xfId="43866"/>
    <cellStyle name="Output 2 4 3 2 6 2 2 3" xfId="19290"/>
    <cellStyle name="Output 2 4 3 2 6 2 2 3 2" xfId="48071"/>
    <cellStyle name="Output 2 4 3 2 6 2 2 4" xfId="35909"/>
    <cellStyle name="Output 2 4 3 2 6 2 2 5" xfId="27254"/>
    <cellStyle name="Output 2 4 3 2 6 2 3" xfId="10566"/>
    <cellStyle name="Output 2 4 3 2 6 2 3 2" xfId="39581"/>
    <cellStyle name="Output 2 4 3 2 6 2 4" xfId="31869"/>
    <cellStyle name="Output 2 4 3 2 6 2 5" xfId="23260"/>
    <cellStyle name="Output 2 4 3 2 6 3" xfId="2842"/>
    <cellStyle name="Output 2 4 3 2 6 3 2" xfId="6892"/>
    <cellStyle name="Output 2 4 3 2 6 3 2 2" xfId="15085"/>
    <cellStyle name="Output 2 4 3 2 6 3 2 2 2" xfId="43867"/>
    <cellStyle name="Output 2 4 3 2 6 3 2 3" xfId="19291"/>
    <cellStyle name="Output 2 4 3 2 6 3 2 3 2" xfId="48072"/>
    <cellStyle name="Output 2 4 3 2 6 3 2 4" xfId="35910"/>
    <cellStyle name="Output 2 4 3 2 6 3 2 5" xfId="27255"/>
    <cellStyle name="Output 2 4 3 2 6 3 3" xfId="10565"/>
    <cellStyle name="Output 2 4 3 2 6 3 3 2" xfId="39580"/>
    <cellStyle name="Output 2 4 3 2 6 3 4" xfId="31870"/>
    <cellStyle name="Output 2 4 3 2 6 3 5" xfId="23261"/>
    <cellStyle name="Output 2 4 3 2 6 4" xfId="6890"/>
    <cellStyle name="Output 2 4 3 2 6 4 2" xfId="15083"/>
    <cellStyle name="Output 2 4 3 2 6 4 2 2" xfId="43865"/>
    <cellStyle name="Output 2 4 3 2 6 4 3" xfId="19289"/>
    <cellStyle name="Output 2 4 3 2 6 4 3 2" xfId="48070"/>
    <cellStyle name="Output 2 4 3 2 6 4 4" xfId="35908"/>
    <cellStyle name="Output 2 4 3 2 6 4 5" xfId="27253"/>
    <cellStyle name="Output 2 4 3 2 6 5" xfId="10567"/>
    <cellStyle name="Output 2 4 3 2 6 5 2" xfId="39582"/>
    <cellStyle name="Output 2 4 3 2 6 6" xfId="31868"/>
    <cellStyle name="Output 2 4 3 2 6 7" xfId="23259"/>
    <cellStyle name="Output 2 4 3 2 7" xfId="2843"/>
    <cellStyle name="Output 2 4 3 2 7 2" xfId="6893"/>
    <cellStyle name="Output 2 4 3 2 7 2 2" xfId="15086"/>
    <cellStyle name="Output 2 4 3 2 7 2 2 2" xfId="43868"/>
    <cellStyle name="Output 2 4 3 2 7 2 3" xfId="19292"/>
    <cellStyle name="Output 2 4 3 2 7 2 3 2" xfId="48073"/>
    <cellStyle name="Output 2 4 3 2 7 2 4" xfId="35911"/>
    <cellStyle name="Output 2 4 3 2 7 2 5" xfId="27256"/>
    <cellStyle name="Output 2 4 3 2 7 3" xfId="10564"/>
    <cellStyle name="Output 2 4 3 2 7 3 2" xfId="39579"/>
    <cellStyle name="Output 2 4 3 2 7 4" xfId="31871"/>
    <cellStyle name="Output 2 4 3 2 7 5" xfId="23262"/>
    <cellStyle name="Output 2 4 3 2 8" xfId="2844"/>
    <cellStyle name="Output 2 4 3 2 8 2" xfId="6894"/>
    <cellStyle name="Output 2 4 3 2 8 2 2" xfId="15087"/>
    <cellStyle name="Output 2 4 3 2 8 2 2 2" xfId="43869"/>
    <cellStyle name="Output 2 4 3 2 8 2 3" xfId="19293"/>
    <cellStyle name="Output 2 4 3 2 8 2 3 2" xfId="48074"/>
    <cellStyle name="Output 2 4 3 2 8 2 4" xfId="35912"/>
    <cellStyle name="Output 2 4 3 2 8 2 5" xfId="27257"/>
    <cellStyle name="Output 2 4 3 2 8 3" xfId="10563"/>
    <cellStyle name="Output 2 4 3 2 8 3 2" xfId="39578"/>
    <cellStyle name="Output 2 4 3 2 8 4" xfId="31872"/>
    <cellStyle name="Output 2 4 3 2 8 5" xfId="23263"/>
    <cellStyle name="Output 2 4 3 2 9" xfId="8886"/>
    <cellStyle name="Output 2 4 3 2 9 2" xfId="17079"/>
    <cellStyle name="Output 2 4 3 2 9 2 2" xfId="45861"/>
    <cellStyle name="Output 2 4 3 2 9 3" xfId="21285"/>
    <cellStyle name="Output 2 4 3 2 9 3 2" xfId="50066"/>
    <cellStyle name="Output 2 4 3 2 9 4" xfId="37904"/>
    <cellStyle name="Output 2 4 3 2 9 5" xfId="29249"/>
    <cellStyle name="Output 2 4 3 3" xfId="390"/>
    <cellStyle name="Output 2 4 3 3 10" xfId="6895"/>
    <cellStyle name="Output 2 4 3 3 10 2" xfId="15088"/>
    <cellStyle name="Output 2 4 3 3 10 2 2" xfId="43870"/>
    <cellStyle name="Output 2 4 3 3 10 3" xfId="19294"/>
    <cellStyle name="Output 2 4 3 3 10 3 2" xfId="48075"/>
    <cellStyle name="Output 2 4 3 3 10 4" xfId="35913"/>
    <cellStyle name="Output 2 4 3 3 10 5" xfId="27258"/>
    <cellStyle name="Output 2 4 3 3 11" xfId="2845"/>
    <cellStyle name="Output 2 4 3 3 11 2" xfId="31873"/>
    <cellStyle name="Output 2 4 3 3 12" xfId="10562"/>
    <cellStyle name="Output 2 4 3 3 12 2" xfId="39577"/>
    <cellStyle name="Output 2 4 3 3 13" xfId="29456"/>
    <cellStyle name="Output 2 4 3 3 14" xfId="23264"/>
    <cellStyle name="Output 2 4 3 3 2" xfId="2846"/>
    <cellStyle name="Output 2 4 3 3 2 2" xfId="2847"/>
    <cellStyle name="Output 2 4 3 3 2 2 2" xfId="6897"/>
    <cellStyle name="Output 2 4 3 3 2 2 2 2" xfId="15090"/>
    <cellStyle name="Output 2 4 3 3 2 2 2 2 2" xfId="43872"/>
    <cellStyle name="Output 2 4 3 3 2 2 2 3" xfId="19296"/>
    <cellStyle name="Output 2 4 3 3 2 2 2 3 2" xfId="48077"/>
    <cellStyle name="Output 2 4 3 3 2 2 2 4" xfId="35915"/>
    <cellStyle name="Output 2 4 3 3 2 2 2 5" xfId="27260"/>
    <cellStyle name="Output 2 4 3 3 2 2 3" xfId="10560"/>
    <cellStyle name="Output 2 4 3 3 2 2 3 2" xfId="39575"/>
    <cellStyle name="Output 2 4 3 3 2 2 4" xfId="31875"/>
    <cellStyle name="Output 2 4 3 3 2 2 5" xfId="23266"/>
    <cellStyle name="Output 2 4 3 3 2 3" xfId="2848"/>
    <cellStyle name="Output 2 4 3 3 2 3 2" xfId="6898"/>
    <cellStyle name="Output 2 4 3 3 2 3 2 2" xfId="15091"/>
    <cellStyle name="Output 2 4 3 3 2 3 2 2 2" xfId="43873"/>
    <cellStyle name="Output 2 4 3 3 2 3 2 3" xfId="19297"/>
    <cellStyle name="Output 2 4 3 3 2 3 2 3 2" xfId="48078"/>
    <cellStyle name="Output 2 4 3 3 2 3 2 4" xfId="35916"/>
    <cellStyle name="Output 2 4 3 3 2 3 2 5" xfId="27261"/>
    <cellStyle name="Output 2 4 3 3 2 3 3" xfId="10559"/>
    <cellStyle name="Output 2 4 3 3 2 3 3 2" xfId="39574"/>
    <cellStyle name="Output 2 4 3 3 2 3 4" xfId="31876"/>
    <cellStyle name="Output 2 4 3 3 2 3 5" xfId="23267"/>
    <cellStyle name="Output 2 4 3 3 2 4" xfId="2849"/>
    <cellStyle name="Output 2 4 3 3 2 4 2" xfId="6899"/>
    <cellStyle name="Output 2 4 3 3 2 4 2 2" xfId="15092"/>
    <cellStyle name="Output 2 4 3 3 2 4 2 2 2" xfId="43874"/>
    <cellStyle name="Output 2 4 3 3 2 4 2 3" xfId="19298"/>
    <cellStyle name="Output 2 4 3 3 2 4 2 3 2" xfId="48079"/>
    <cellStyle name="Output 2 4 3 3 2 4 2 4" xfId="35917"/>
    <cellStyle name="Output 2 4 3 3 2 4 2 5" xfId="27262"/>
    <cellStyle name="Output 2 4 3 3 2 4 3" xfId="10558"/>
    <cellStyle name="Output 2 4 3 3 2 4 3 2" xfId="39573"/>
    <cellStyle name="Output 2 4 3 3 2 4 4" xfId="31877"/>
    <cellStyle name="Output 2 4 3 3 2 4 5" xfId="23268"/>
    <cellStyle name="Output 2 4 3 3 2 5" xfId="6896"/>
    <cellStyle name="Output 2 4 3 3 2 5 2" xfId="15089"/>
    <cellStyle name="Output 2 4 3 3 2 5 2 2" xfId="43871"/>
    <cellStyle name="Output 2 4 3 3 2 5 3" xfId="19295"/>
    <cellStyle name="Output 2 4 3 3 2 5 3 2" xfId="48076"/>
    <cellStyle name="Output 2 4 3 3 2 5 4" xfId="35914"/>
    <cellStyle name="Output 2 4 3 3 2 5 5" xfId="27259"/>
    <cellStyle name="Output 2 4 3 3 2 6" xfId="10561"/>
    <cellStyle name="Output 2 4 3 3 2 6 2" xfId="39576"/>
    <cellStyle name="Output 2 4 3 3 2 7" xfId="31874"/>
    <cellStyle name="Output 2 4 3 3 2 8" xfId="23265"/>
    <cellStyle name="Output 2 4 3 3 3" xfId="2850"/>
    <cellStyle name="Output 2 4 3 3 3 2" xfId="2851"/>
    <cellStyle name="Output 2 4 3 3 3 2 2" xfId="6901"/>
    <cellStyle name="Output 2 4 3 3 3 2 2 2" xfId="15094"/>
    <cellStyle name="Output 2 4 3 3 3 2 2 2 2" xfId="43876"/>
    <cellStyle name="Output 2 4 3 3 3 2 2 3" xfId="19300"/>
    <cellStyle name="Output 2 4 3 3 3 2 2 3 2" xfId="48081"/>
    <cellStyle name="Output 2 4 3 3 3 2 2 4" xfId="35919"/>
    <cellStyle name="Output 2 4 3 3 3 2 2 5" xfId="27264"/>
    <cellStyle name="Output 2 4 3 3 3 2 3" xfId="10556"/>
    <cellStyle name="Output 2 4 3 3 3 2 3 2" xfId="39571"/>
    <cellStyle name="Output 2 4 3 3 3 2 4" xfId="31879"/>
    <cellStyle name="Output 2 4 3 3 3 2 5" xfId="23270"/>
    <cellStyle name="Output 2 4 3 3 3 3" xfId="2852"/>
    <cellStyle name="Output 2 4 3 3 3 3 2" xfId="6902"/>
    <cellStyle name="Output 2 4 3 3 3 3 2 2" xfId="15095"/>
    <cellStyle name="Output 2 4 3 3 3 3 2 2 2" xfId="43877"/>
    <cellStyle name="Output 2 4 3 3 3 3 2 3" xfId="19301"/>
    <cellStyle name="Output 2 4 3 3 3 3 2 3 2" xfId="48082"/>
    <cellStyle name="Output 2 4 3 3 3 3 2 4" xfId="35920"/>
    <cellStyle name="Output 2 4 3 3 3 3 2 5" xfId="27265"/>
    <cellStyle name="Output 2 4 3 3 3 3 3" xfId="10555"/>
    <cellStyle name="Output 2 4 3 3 3 3 3 2" xfId="39570"/>
    <cellStyle name="Output 2 4 3 3 3 3 4" xfId="31880"/>
    <cellStyle name="Output 2 4 3 3 3 3 5" xfId="23271"/>
    <cellStyle name="Output 2 4 3 3 3 4" xfId="6900"/>
    <cellStyle name="Output 2 4 3 3 3 4 2" xfId="15093"/>
    <cellStyle name="Output 2 4 3 3 3 4 2 2" xfId="43875"/>
    <cellStyle name="Output 2 4 3 3 3 4 3" xfId="19299"/>
    <cellStyle name="Output 2 4 3 3 3 4 3 2" xfId="48080"/>
    <cellStyle name="Output 2 4 3 3 3 4 4" xfId="35918"/>
    <cellStyle name="Output 2 4 3 3 3 4 5" xfId="27263"/>
    <cellStyle name="Output 2 4 3 3 3 5" xfId="10557"/>
    <cellStyle name="Output 2 4 3 3 3 5 2" xfId="39572"/>
    <cellStyle name="Output 2 4 3 3 3 6" xfId="31878"/>
    <cellStyle name="Output 2 4 3 3 3 7" xfId="23269"/>
    <cellStyle name="Output 2 4 3 3 4" xfId="2853"/>
    <cellStyle name="Output 2 4 3 3 4 2" xfId="2854"/>
    <cellStyle name="Output 2 4 3 3 4 2 2" xfId="6904"/>
    <cellStyle name="Output 2 4 3 3 4 2 2 2" xfId="15097"/>
    <cellStyle name="Output 2 4 3 3 4 2 2 2 2" xfId="43879"/>
    <cellStyle name="Output 2 4 3 3 4 2 2 3" xfId="19303"/>
    <cellStyle name="Output 2 4 3 3 4 2 2 3 2" xfId="48084"/>
    <cellStyle name="Output 2 4 3 3 4 2 2 4" xfId="35922"/>
    <cellStyle name="Output 2 4 3 3 4 2 2 5" xfId="27267"/>
    <cellStyle name="Output 2 4 3 3 4 2 3" xfId="10553"/>
    <cellStyle name="Output 2 4 3 3 4 2 3 2" xfId="39568"/>
    <cellStyle name="Output 2 4 3 3 4 2 4" xfId="31882"/>
    <cellStyle name="Output 2 4 3 3 4 2 5" xfId="23273"/>
    <cellStyle name="Output 2 4 3 3 4 3" xfId="2855"/>
    <cellStyle name="Output 2 4 3 3 4 3 2" xfId="6905"/>
    <cellStyle name="Output 2 4 3 3 4 3 2 2" xfId="15098"/>
    <cellStyle name="Output 2 4 3 3 4 3 2 2 2" xfId="43880"/>
    <cellStyle name="Output 2 4 3 3 4 3 2 3" xfId="19304"/>
    <cellStyle name="Output 2 4 3 3 4 3 2 3 2" xfId="48085"/>
    <cellStyle name="Output 2 4 3 3 4 3 2 4" xfId="35923"/>
    <cellStyle name="Output 2 4 3 3 4 3 2 5" xfId="27268"/>
    <cellStyle name="Output 2 4 3 3 4 3 3" xfId="10552"/>
    <cellStyle name="Output 2 4 3 3 4 3 3 2" xfId="39567"/>
    <cellStyle name="Output 2 4 3 3 4 3 4" xfId="31883"/>
    <cellStyle name="Output 2 4 3 3 4 3 5" xfId="23274"/>
    <cellStyle name="Output 2 4 3 3 4 4" xfId="6903"/>
    <cellStyle name="Output 2 4 3 3 4 4 2" xfId="15096"/>
    <cellStyle name="Output 2 4 3 3 4 4 2 2" xfId="43878"/>
    <cellStyle name="Output 2 4 3 3 4 4 3" xfId="19302"/>
    <cellStyle name="Output 2 4 3 3 4 4 3 2" xfId="48083"/>
    <cellStyle name="Output 2 4 3 3 4 4 4" xfId="35921"/>
    <cellStyle name="Output 2 4 3 3 4 4 5" xfId="27266"/>
    <cellStyle name="Output 2 4 3 3 4 5" xfId="10554"/>
    <cellStyle name="Output 2 4 3 3 4 5 2" xfId="39569"/>
    <cellStyle name="Output 2 4 3 3 4 6" xfId="31881"/>
    <cellStyle name="Output 2 4 3 3 4 7" xfId="23272"/>
    <cellStyle name="Output 2 4 3 3 5" xfId="2856"/>
    <cellStyle name="Output 2 4 3 3 5 2" xfId="2857"/>
    <cellStyle name="Output 2 4 3 3 5 2 2" xfId="6907"/>
    <cellStyle name="Output 2 4 3 3 5 2 2 2" xfId="15100"/>
    <cellStyle name="Output 2 4 3 3 5 2 2 2 2" xfId="43882"/>
    <cellStyle name="Output 2 4 3 3 5 2 2 3" xfId="19306"/>
    <cellStyle name="Output 2 4 3 3 5 2 2 3 2" xfId="48087"/>
    <cellStyle name="Output 2 4 3 3 5 2 2 4" xfId="35925"/>
    <cellStyle name="Output 2 4 3 3 5 2 2 5" xfId="27270"/>
    <cellStyle name="Output 2 4 3 3 5 2 3" xfId="10550"/>
    <cellStyle name="Output 2 4 3 3 5 2 3 2" xfId="39565"/>
    <cellStyle name="Output 2 4 3 3 5 2 4" xfId="31885"/>
    <cellStyle name="Output 2 4 3 3 5 2 5" xfId="23276"/>
    <cellStyle name="Output 2 4 3 3 5 3" xfId="2858"/>
    <cellStyle name="Output 2 4 3 3 5 3 2" xfId="6908"/>
    <cellStyle name="Output 2 4 3 3 5 3 2 2" xfId="15101"/>
    <cellStyle name="Output 2 4 3 3 5 3 2 2 2" xfId="43883"/>
    <cellStyle name="Output 2 4 3 3 5 3 2 3" xfId="19307"/>
    <cellStyle name="Output 2 4 3 3 5 3 2 3 2" xfId="48088"/>
    <cellStyle name="Output 2 4 3 3 5 3 2 4" xfId="35926"/>
    <cellStyle name="Output 2 4 3 3 5 3 2 5" xfId="27271"/>
    <cellStyle name="Output 2 4 3 3 5 3 3" xfId="10549"/>
    <cellStyle name="Output 2 4 3 3 5 3 3 2" xfId="39564"/>
    <cellStyle name="Output 2 4 3 3 5 3 4" xfId="31886"/>
    <cellStyle name="Output 2 4 3 3 5 3 5" xfId="23277"/>
    <cellStyle name="Output 2 4 3 3 5 4" xfId="6906"/>
    <cellStyle name="Output 2 4 3 3 5 4 2" xfId="15099"/>
    <cellStyle name="Output 2 4 3 3 5 4 2 2" xfId="43881"/>
    <cellStyle name="Output 2 4 3 3 5 4 3" xfId="19305"/>
    <cellStyle name="Output 2 4 3 3 5 4 3 2" xfId="48086"/>
    <cellStyle name="Output 2 4 3 3 5 4 4" xfId="35924"/>
    <cellStyle name="Output 2 4 3 3 5 4 5" xfId="27269"/>
    <cellStyle name="Output 2 4 3 3 5 5" xfId="10551"/>
    <cellStyle name="Output 2 4 3 3 5 5 2" xfId="39566"/>
    <cellStyle name="Output 2 4 3 3 5 6" xfId="31884"/>
    <cellStyle name="Output 2 4 3 3 5 7" xfId="23275"/>
    <cellStyle name="Output 2 4 3 3 6" xfId="2859"/>
    <cellStyle name="Output 2 4 3 3 6 2" xfId="2860"/>
    <cellStyle name="Output 2 4 3 3 6 2 2" xfId="6910"/>
    <cellStyle name="Output 2 4 3 3 6 2 2 2" xfId="15103"/>
    <cellStyle name="Output 2 4 3 3 6 2 2 2 2" xfId="43885"/>
    <cellStyle name="Output 2 4 3 3 6 2 2 3" xfId="19309"/>
    <cellStyle name="Output 2 4 3 3 6 2 2 3 2" xfId="48090"/>
    <cellStyle name="Output 2 4 3 3 6 2 2 4" xfId="35928"/>
    <cellStyle name="Output 2 4 3 3 6 2 2 5" xfId="27273"/>
    <cellStyle name="Output 2 4 3 3 6 2 3" xfId="10547"/>
    <cellStyle name="Output 2 4 3 3 6 2 3 2" xfId="39562"/>
    <cellStyle name="Output 2 4 3 3 6 2 4" xfId="31888"/>
    <cellStyle name="Output 2 4 3 3 6 2 5" xfId="23279"/>
    <cellStyle name="Output 2 4 3 3 6 3" xfId="2861"/>
    <cellStyle name="Output 2 4 3 3 6 3 2" xfId="6911"/>
    <cellStyle name="Output 2 4 3 3 6 3 2 2" xfId="15104"/>
    <cellStyle name="Output 2 4 3 3 6 3 2 2 2" xfId="43886"/>
    <cellStyle name="Output 2 4 3 3 6 3 2 3" xfId="19310"/>
    <cellStyle name="Output 2 4 3 3 6 3 2 3 2" xfId="48091"/>
    <cellStyle name="Output 2 4 3 3 6 3 2 4" xfId="35929"/>
    <cellStyle name="Output 2 4 3 3 6 3 2 5" xfId="27274"/>
    <cellStyle name="Output 2 4 3 3 6 3 3" xfId="10546"/>
    <cellStyle name="Output 2 4 3 3 6 3 3 2" xfId="39561"/>
    <cellStyle name="Output 2 4 3 3 6 3 4" xfId="31889"/>
    <cellStyle name="Output 2 4 3 3 6 3 5" xfId="23280"/>
    <cellStyle name="Output 2 4 3 3 6 4" xfId="6909"/>
    <cellStyle name="Output 2 4 3 3 6 4 2" xfId="15102"/>
    <cellStyle name="Output 2 4 3 3 6 4 2 2" xfId="43884"/>
    <cellStyle name="Output 2 4 3 3 6 4 3" xfId="19308"/>
    <cellStyle name="Output 2 4 3 3 6 4 3 2" xfId="48089"/>
    <cellStyle name="Output 2 4 3 3 6 4 4" xfId="35927"/>
    <cellStyle name="Output 2 4 3 3 6 4 5" xfId="27272"/>
    <cellStyle name="Output 2 4 3 3 6 5" xfId="10548"/>
    <cellStyle name="Output 2 4 3 3 6 5 2" xfId="39563"/>
    <cellStyle name="Output 2 4 3 3 6 6" xfId="31887"/>
    <cellStyle name="Output 2 4 3 3 6 7" xfId="23278"/>
    <cellStyle name="Output 2 4 3 3 7" xfId="2862"/>
    <cellStyle name="Output 2 4 3 3 7 2" xfId="6912"/>
    <cellStyle name="Output 2 4 3 3 7 2 2" xfId="15105"/>
    <cellStyle name="Output 2 4 3 3 7 2 2 2" xfId="43887"/>
    <cellStyle name="Output 2 4 3 3 7 2 3" xfId="19311"/>
    <cellStyle name="Output 2 4 3 3 7 2 3 2" xfId="48092"/>
    <cellStyle name="Output 2 4 3 3 7 2 4" xfId="35930"/>
    <cellStyle name="Output 2 4 3 3 7 2 5" xfId="27275"/>
    <cellStyle name="Output 2 4 3 3 7 3" xfId="10545"/>
    <cellStyle name="Output 2 4 3 3 7 3 2" xfId="39560"/>
    <cellStyle name="Output 2 4 3 3 7 4" xfId="31890"/>
    <cellStyle name="Output 2 4 3 3 7 5" xfId="23281"/>
    <cellStyle name="Output 2 4 3 3 8" xfId="2863"/>
    <cellStyle name="Output 2 4 3 3 8 2" xfId="6913"/>
    <cellStyle name="Output 2 4 3 3 8 2 2" xfId="15106"/>
    <cellStyle name="Output 2 4 3 3 8 2 2 2" xfId="43888"/>
    <cellStyle name="Output 2 4 3 3 8 2 3" xfId="19312"/>
    <cellStyle name="Output 2 4 3 3 8 2 3 2" xfId="48093"/>
    <cellStyle name="Output 2 4 3 3 8 2 4" xfId="35931"/>
    <cellStyle name="Output 2 4 3 3 8 2 5" xfId="27276"/>
    <cellStyle name="Output 2 4 3 3 8 3" xfId="10544"/>
    <cellStyle name="Output 2 4 3 3 8 3 2" xfId="39559"/>
    <cellStyle name="Output 2 4 3 3 8 4" xfId="31891"/>
    <cellStyle name="Output 2 4 3 3 8 5" xfId="23282"/>
    <cellStyle name="Output 2 4 3 3 9" xfId="8887"/>
    <cellStyle name="Output 2 4 3 3 9 2" xfId="17080"/>
    <cellStyle name="Output 2 4 3 3 9 2 2" xfId="45862"/>
    <cellStyle name="Output 2 4 3 3 9 3" xfId="21286"/>
    <cellStyle name="Output 2 4 3 3 9 3 2" xfId="50067"/>
    <cellStyle name="Output 2 4 3 3 9 4" xfId="37905"/>
    <cellStyle name="Output 2 4 3 3 9 5" xfId="29250"/>
    <cellStyle name="Output 2 4 3 4" xfId="2864"/>
    <cellStyle name="Output 2 4 3 4 2" xfId="2865"/>
    <cellStyle name="Output 2 4 3 4 2 2" xfId="6915"/>
    <cellStyle name="Output 2 4 3 4 2 2 2" xfId="15108"/>
    <cellStyle name="Output 2 4 3 4 2 2 2 2" xfId="43890"/>
    <cellStyle name="Output 2 4 3 4 2 2 3" xfId="19314"/>
    <cellStyle name="Output 2 4 3 4 2 2 3 2" xfId="48095"/>
    <cellStyle name="Output 2 4 3 4 2 2 4" xfId="35933"/>
    <cellStyle name="Output 2 4 3 4 2 2 5" xfId="27278"/>
    <cellStyle name="Output 2 4 3 4 2 3" xfId="10542"/>
    <cellStyle name="Output 2 4 3 4 2 3 2" xfId="39557"/>
    <cellStyle name="Output 2 4 3 4 2 4" xfId="31893"/>
    <cellStyle name="Output 2 4 3 4 2 5" xfId="23284"/>
    <cellStyle name="Output 2 4 3 4 3" xfId="2866"/>
    <cellStyle name="Output 2 4 3 4 3 2" xfId="6916"/>
    <cellStyle name="Output 2 4 3 4 3 2 2" xfId="15109"/>
    <cellStyle name="Output 2 4 3 4 3 2 2 2" xfId="43891"/>
    <cellStyle name="Output 2 4 3 4 3 2 3" xfId="19315"/>
    <cellStyle name="Output 2 4 3 4 3 2 3 2" xfId="48096"/>
    <cellStyle name="Output 2 4 3 4 3 2 4" xfId="35934"/>
    <cellStyle name="Output 2 4 3 4 3 2 5" xfId="27279"/>
    <cellStyle name="Output 2 4 3 4 3 3" xfId="10541"/>
    <cellStyle name="Output 2 4 3 4 3 3 2" xfId="39556"/>
    <cellStyle name="Output 2 4 3 4 3 4" xfId="31894"/>
    <cellStyle name="Output 2 4 3 4 3 5" xfId="23285"/>
    <cellStyle name="Output 2 4 3 4 4" xfId="2867"/>
    <cellStyle name="Output 2 4 3 4 4 2" xfId="6917"/>
    <cellStyle name="Output 2 4 3 4 4 2 2" xfId="15110"/>
    <cellStyle name="Output 2 4 3 4 4 2 2 2" xfId="43892"/>
    <cellStyle name="Output 2 4 3 4 4 2 3" xfId="19316"/>
    <cellStyle name="Output 2 4 3 4 4 2 3 2" xfId="48097"/>
    <cellStyle name="Output 2 4 3 4 4 2 4" xfId="35935"/>
    <cellStyle name="Output 2 4 3 4 4 2 5" xfId="27280"/>
    <cellStyle name="Output 2 4 3 4 4 3" xfId="10540"/>
    <cellStyle name="Output 2 4 3 4 4 3 2" xfId="39555"/>
    <cellStyle name="Output 2 4 3 4 4 4" xfId="31895"/>
    <cellStyle name="Output 2 4 3 4 4 5" xfId="23286"/>
    <cellStyle name="Output 2 4 3 4 5" xfId="6914"/>
    <cellStyle name="Output 2 4 3 4 5 2" xfId="15107"/>
    <cellStyle name="Output 2 4 3 4 5 2 2" xfId="43889"/>
    <cellStyle name="Output 2 4 3 4 5 3" xfId="19313"/>
    <cellStyle name="Output 2 4 3 4 5 3 2" xfId="48094"/>
    <cellStyle name="Output 2 4 3 4 5 4" xfId="35932"/>
    <cellStyle name="Output 2 4 3 4 5 5" xfId="27277"/>
    <cellStyle name="Output 2 4 3 4 6" xfId="10543"/>
    <cellStyle name="Output 2 4 3 4 6 2" xfId="39558"/>
    <cellStyle name="Output 2 4 3 4 7" xfId="31892"/>
    <cellStyle name="Output 2 4 3 4 8" xfId="23283"/>
    <cellStyle name="Output 2 4 3 5" xfId="2868"/>
    <cellStyle name="Output 2 4 3 5 2" xfId="2869"/>
    <cellStyle name="Output 2 4 3 5 2 2" xfId="6919"/>
    <cellStyle name="Output 2 4 3 5 2 2 2" xfId="15112"/>
    <cellStyle name="Output 2 4 3 5 2 2 2 2" xfId="43894"/>
    <cellStyle name="Output 2 4 3 5 2 2 3" xfId="19318"/>
    <cellStyle name="Output 2 4 3 5 2 2 3 2" xfId="48099"/>
    <cellStyle name="Output 2 4 3 5 2 2 4" xfId="35937"/>
    <cellStyle name="Output 2 4 3 5 2 2 5" xfId="27282"/>
    <cellStyle name="Output 2 4 3 5 2 3" xfId="10538"/>
    <cellStyle name="Output 2 4 3 5 2 3 2" xfId="39553"/>
    <cellStyle name="Output 2 4 3 5 2 4" xfId="31897"/>
    <cellStyle name="Output 2 4 3 5 2 5" xfId="23288"/>
    <cellStyle name="Output 2 4 3 5 3" xfId="2870"/>
    <cellStyle name="Output 2 4 3 5 3 2" xfId="6920"/>
    <cellStyle name="Output 2 4 3 5 3 2 2" xfId="15113"/>
    <cellStyle name="Output 2 4 3 5 3 2 2 2" xfId="43895"/>
    <cellStyle name="Output 2 4 3 5 3 2 3" xfId="19319"/>
    <cellStyle name="Output 2 4 3 5 3 2 3 2" xfId="48100"/>
    <cellStyle name="Output 2 4 3 5 3 2 4" xfId="35938"/>
    <cellStyle name="Output 2 4 3 5 3 2 5" xfId="27283"/>
    <cellStyle name="Output 2 4 3 5 3 3" xfId="10537"/>
    <cellStyle name="Output 2 4 3 5 3 3 2" xfId="39552"/>
    <cellStyle name="Output 2 4 3 5 3 4" xfId="31898"/>
    <cellStyle name="Output 2 4 3 5 3 5" xfId="23289"/>
    <cellStyle name="Output 2 4 3 5 4" xfId="6918"/>
    <cellStyle name="Output 2 4 3 5 4 2" xfId="15111"/>
    <cellStyle name="Output 2 4 3 5 4 2 2" xfId="43893"/>
    <cellStyle name="Output 2 4 3 5 4 3" xfId="19317"/>
    <cellStyle name="Output 2 4 3 5 4 3 2" xfId="48098"/>
    <cellStyle name="Output 2 4 3 5 4 4" xfId="35936"/>
    <cellStyle name="Output 2 4 3 5 4 5" xfId="27281"/>
    <cellStyle name="Output 2 4 3 5 5" xfId="10539"/>
    <cellStyle name="Output 2 4 3 5 5 2" xfId="39554"/>
    <cellStyle name="Output 2 4 3 5 6" xfId="31896"/>
    <cellStyle name="Output 2 4 3 5 7" xfId="23287"/>
    <cellStyle name="Output 2 4 3 6" xfId="2871"/>
    <cellStyle name="Output 2 4 3 6 2" xfId="2872"/>
    <cellStyle name="Output 2 4 3 6 2 2" xfId="6922"/>
    <cellStyle name="Output 2 4 3 6 2 2 2" xfId="15115"/>
    <cellStyle name="Output 2 4 3 6 2 2 2 2" xfId="43897"/>
    <cellStyle name="Output 2 4 3 6 2 2 3" xfId="19321"/>
    <cellStyle name="Output 2 4 3 6 2 2 3 2" xfId="48102"/>
    <cellStyle name="Output 2 4 3 6 2 2 4" xfId="35940"/>
    <cellStyle name="Output 2 4 3 6 2 2 5" xfId="27285"/>
    <cellStyle name="Output 2 4 3 6 2 3" xfId="10535"/>
    <cellStyle name="Output 2 4 3 6 2 3 2" xfId="39550"/>
    <cellStyle name="Output 2 4 3 6 2 4" xfId="31900"/>
    <cellStyle name="Output 2 4 3 6 2 5" xfId="23291"/>
    <cellStyle name="Output 2 4 3 6 3" xfId="2873"/>
    <cellStyle name="Output 2 4 3 6 3 2" xfId="6923"/>
    <cellStyle name="Output 2 4 3 6 3 2 2" xfId="15116"/>
    <cellStyle name="Output 2 4 3 6 3 2 2 2" xfId="43898"/>
    <cellStyle name="Output 2 4 3 6 3 2 3" xfId="19322"/>
    <cellStyle name="Output 2 4 3 6 3 2 3 2" xfId="48103"/>
    <cellStyle name="Output 2 4 3 6 3 2 4" xfId="35941"/>
    <cellStyle name="Output 2 4 3 6 3 2 5" xfId="27286"/>
    <cellStyle name="Output 2 4 3 6 3 3" xfId="10534"/>
    <cellStyle name="Output 2 4 3 6 3 3 2" xfId="39549"/>
    <cellStyle name="Output 2 4 3 6 3 4" xfId="31901"/>
    <cellStyle name="Output 2 4 3 6 3 5" xfId="23292"/>
    <cellStyle name="Output 2 4 3 6 4" xfId="6921"/>
    <cellStyle name="Output 2 4 3 6 4 2" xfId="15114"/>
    <cellStyle name="Output 2 4 3 6 4 2 2" xfId="43896"/>
    <cellStyle name="Output 2 4 3 6 4 3" xfId="19320"/>
    <cellStyle name="Output 2 4 3 6 4 3 2" xfId="48101"/>
    <cellStyle name="Output 2 4 3 6 4 4" xfId="35939"/>
    <cellStyle name="Output 2 4 3 6 4 5" xfId="27284"/>
    <cellStyle name="Output 2 4 3 6 5" xfId="10536"/>
    <cellStyle name="Output 2 4 3 6 5 2" xfId="39551"/>
    <cellStyle name="Output 2 4 3 6 6" xfId="31899"/>
    <cellStyle name="Output 2 4 3 6 7" xfId="23290"/>
    <cellStyle name="Output 2 4 3 7" xfId="2874"/>
    <cellStyle name="Output 2 4 3 7 2" xfId="2875"/>
    <cellStyle name="Output 2 4 3 7 2 2" xfId="6925"/>
    <cellStyle name="Output 2 4 3 7 2 2 2" xfId="15118"/>
    <cellStyle name="Output 2 4 3 7 2 2 2 2" xfId="43900"/>
    <cellStyle name="Output 2 4 3 7 2 2 3" xfId="19324"/>
    <cellStyle name="Output 2 4 3 7 2 2 3 2" xfId="48105"/>
    <cellStyle name="Output 2 4 3 7 2 2 4" xfId="35943"/>
    <cellStyle name="Output 2 4 3 7 2 2 5" xfId="27288"/>
    <cellStyle name="Output 2 4 3 7 2 3" xfId="10532"/>
    <cellStyle name="Output 2 4 3 7 2 3 2" xfId="39547"/>
    <cellStyle name="Output 2 4 3 7 2 4" xfId="31903"/>
    <cellStyle name="Output 2 4 3 7 2 5" xfId="23294"/>
    <cellStyle name="Output 2 4 3 7 3" xfId="2876"/>
    <cellStyle name="Output 2 4 3 7 3 2" xfId="6926"/>
    <cellStyle name="Output 2 4 3 7 3 2 2" xfId="15119"/>
    <cellStyle name="Output 2 4 3 7 3 2 2 2" xfId="43901"/>
    <cellStyle name="Output 2 4 3 7 3 2 3" xfId="19325"/>
    <cellStyle name="Output 2 4 3 7 3 2 3 2" xfId="48106"/>
    <cellStyle name="Output 2 4 3 7 3 2 4" xfId="35944"/>
    <cellStyle name="Output 2 4 3 7 3 2 5" xfId="27289"/>
    <cellStyle name="Output 2 4 3 7 3 3" xfId="10531"/>
    <cellStyle name="Output 2 4 3 7 3 3 2" xfId="39546"/>
    <cellStyle name="Output 2 4 3 7 3 4" xfId="31904"/>
    <cellStyle name="Output 2 4 3 7 3 5" xfId="23295"/>
    <cellStyle name="Output 2 4 3 7 4" xfId="6924"/>
    <cellStyle name="Output 2 4 3 7 4 2" xfId="15117"/>
    <cellStyle name="Output 2 4 3 7 4 2 2" xfId="43899"/>
    <cellStyle name="Output 2 4 3 7 4 3" xfId="19323"/>
    <cellStyle name="Output 2 4 3 7 4 3 2" xfId="48104"/>
    <cellStyle name="Output 2 4 3 7 4 4" xfId="35942"/>
    <cellStyle name="Output 2 4 3 7 4 5" xfId="27287"/>
    <cellStyle name="Output 2 4 3 7 5" xfId="10533"/>
    <cellStyle name="Output 2 4 3 7 5 2" xfId="39548"/>
    <cellStyle name="Output 2 4 3 7 6" xfId="31902"/>
    <cellStyle name="Output 2 4 3 7 7" xfId="23293"/>
    <cellStyle name="Output 2 4 3 8" xfId="2877"/>
    <cellStyle name="Output 2 4 3 8 2" xfId="2878"/>
    <cellStyle name="Output 2 4 3 8 2 2" xfId="6928"/>
    <cellStyle name="Output 2 4 3 8 2 2 2" xfId="15121"/>
    <cellStyle name="Output 2 4 3 8 2 2 2 2" xfId="43903"/>
    <cellStyle name="Output 2 4 3 8 2 2 3" xfId="19327"/>
    <cellStyle name="Output 2 4 3 8 2 2 3 2" xfId="48108"/>
    <cellStyle name="Output 2 4 3 8 2 2 4" xfId="35946"/>
    <cellStyle name="Output 2 4 3 8 2 2 5" xfId="27291"/>
    <cellStyle name="Output 2 4 3 8 2 3" xfId="10529"/>
    <cellStyle name="Output 2 4 3 8 2 3 2" xfId="39544"/>
    <cellStyle name="Output 2 4 3 8 2 4" xfId="31906"/>
    <cellStyle name="Output 2 4 3 8 2 5" xfId="23297"/>
    <cellStyle name="Output 2 4 3 8 3" xfId="2879"/>
    <cellStyle name="Output 2 4 3 8 3 2" xfId="6929"/>
    <cellStyle name="Output 2 4 3 8 3 2 2" xfId="15122"/>
    <cellStyle name="Output 2 4 3 8 3 2 2 2" xfId="43904"/>
    <cellStyle name="Output 2 4 3 8 3 2 3" xfId="19328"/>
    <cellStyle name="Output 2 4 3 8 3 2 3 2" xfId="48109"/>
    <cellStyle name="Output 2 4 3 8 3 2 4" xfId="35947"/>
    <cellStyle name="Output 2 4 3 8 3 2 5" xfId="27292"/>
    <cellStyle name="Output 2 4 3 8 3 3" xfId="10528"/>
    <cellStyle name="Output 2 4 3 8 3 3 2" xfId="39543"/>
    <cellStyle name="Output 2 4 3 8 3 4" xfId="31907"/>
    <cellStyle name="Output 2 4 3 8 3 5" xfId="23298"/>
    <cellStyle name="Output 2 4 3 8 4" xfId="6927"/>
    <cellStyle name="Output 2 4 3 8 4 2" xfId="15120"/>
    <cellStyle name="Output 2 4 3 8 4 2 2" xfId="43902"/>
    <cellStyle name="Output 2 4 3 8 4 3" xfId="19326"/>
    <cellStyle name="Output 2 4 3 8 4 3 2" xfId="48107"/>
    <cellStyle name="Output 2 4 3 8 4 4" xfId="35945"/>
    <cellStyle name="Output 2 4 3 8 4 5" xfId="27290"/>
    <cellStyle name="Output 2 4 3 8 5" xfId="10530"/>
    <cellStyle name="Output 2 4 3 8 5 2" xfId="39545"/>
    <cellStyle name="Output 2 4 3 8 6" xfId="31905"/>
    <cellStyle name="Output 2 4 3 8 7" xfId="23296"/>
    <cellStyle name="Output 2 4 3 9" xfId="2880"/>
    <cellStyle name="Output 2 4 3 9 2" xfId="6930"/>
    <cellStyle name="Output 2 4 3 9 2 2" xfId="15123"/>
    <cellStyle name="Output 2 4 3 9 2 2 2" xfId="43905"/>
    <cellStyle name="Output 2 4 3 9 2 3" xfId="19329"/>
    <cellStyle name="Output 2 4 3 9 2 3 2" xfId="48110"/>
    <cellStyle name="Output 2 4 3 9 2 4" xfId="35948"/>
    <cellStyle name="Output 2 4 3 9 2 5" xfId="27293"/>
    <cellStyle name="Output 2 4 3 9 3" xfId="10527"/>
    <cellStyle name="Output 2 4 3 9 3 2" xfId="39542"/>
    <cellStyle name="Output 2 4 3 9 4" xfId="31908"/>
    <cellStyle name="Output 2 4 3 9 5" xfId="23299"/>
    <cellStyle name="Output 2 4 4" xfId="391"/>
    <cellStyle name="Output 2 4 4 10" xfId="6931"/>
    <cellStyle name="Output 2 4 4 10 2" xfId="15124"/>
    <cellStyle name="Output 2 4 4 10 2 2" xfId="43906"/>
    <cellStyle name="Output 2 4 4 10 3" xfId="19330"/>
    <cellStyle name="Output 2 4 4 10 3 2" xfId="48111"/>
    <cellStyle name="Output 2 4 4 10 4" xfId="35949"/>
    <cellStyle name="Output 2 4 4 10 5" xfId="27294"/>
    <cellStyle name="Output 2 4 4 11" xfId="2881"/>
    <cellStyle name="Output 2 4 4 11 2" xfId="31909"/>
    <cellStyle name="Output 2 4 4 12" xfId="10526"/>
    <cellStyle name="Output 2 4 4 12 2" xfId="39541"/>
    <cellStyle name="Output 2 4 4 13" xfId="29457"/>
    <cellStyle name="Output 2 4 4 14" xfId="23300"/>
    <cellStyle name="Output 2 4 4 2" xfId="2882"/>
    <cellStyle name="Output 2 4 4 2 2" xfId="2883"/>
    <cellStyle name="Output 2 4 4 2 2 2" xfId="6933"/>
    <cellStyle name="Output 2 4 4 2 2 2 2" xfId="15126"/>
    <cellStyle name="Output 2 4 4 2 2 2 2 2" xfId="43908"/>
    <cellStyle name="Output 2 4 4 2 2 2 3" xfId="19332"/>
    <cellStyle name="Output 2 4 4 2 2 2 3 2" xfId="48113"/>
    <cellStyle name="Output 2 4 4 2 2 2 4" xfId="35951"/>
    <cellStyle name="Output 2 4 4 2 2 2 5" xfId="27296"/>
    <cellStyle name="Output 2 4 4 2 2 3" xfId="10524"/>
    <cellStyle name="Output 2 4 4 2 2 3 2" xfId="39539"/>
    <cellStyle name="Output 2 4 4 2 2 4" xfId="31911"/>
    <cellStyle name="Output 2 4 4 2 2 5" xfId="23302"/>
    <cellStyle name="Output 2 4 4 2 3" xfId="2884"/>
    <cellStyle name="Output 2 4 4 2 3 2" xfId="6934"/>
    <cellStyle name="Output 2 4 4 2 3 2 2" xfId="15127"/>
    <cellStyle name="Output 2 4 4 2 3 2 2 2" xfId="43909"/>
    <cellStyle name="Output 2 4 4 2 3 2 3" xfId="19333"/>
    <cellStyle name="Output 2 4 4 2 3 2 3 2" xfId="48114"/>
    <cellStyle name="Output 2 4 4 2 3 2 4" xfId="35952"/>
    <cellStyle name="Output 2 4 4 2 3 2 5" xfId="27297"/>
    <cellStyle name="Output 2 4 4 2 3 3" xfId="10523"/>
    <cellStyle name="Output 2 4 4 2 3 3 2" xfId="39538"/>
    <cellStyle name="Output 2 4 4 2 3 4" xfId="31912"/>
    <cellStyle name="Output 2 4 4 2 3 5" xfId="23303"/>
    <cellStyle name="Output 2 4 4 2 4" xfId="2885"/>
    <cellStyle name="Output 2 4 4 2 4 2" xfId="6935"/>
    <cellStyle name="Output 2 4 4 2 4 2 2" xfId="15128"/>
    <cellStyle name="Output 2 4 4 2 4 2 2 2" xfId="43910"/>
    <cellStyle name="Output 2 4 4 2 4 2 3" xfId="19334"/>
    <cellStyle name="Output 2 4 4 2 4 2 3 2" xfId="48115"/>
    <cellStyle name="Output 2 4 4 2 4 2 4" xfId="35953"/>
    <cellStyle name="Output 2 4 4 2 4 2 5" xfId="27298"/>
    <cellStyle name="Output 2 4 4 2 4 3" xfId="10522"/>
    <cellStyle name="Output 2 4 4 2 4 3 2" xfId="39537"/>
    <cellStyle name="Output 2 4 4 2 4 4" xfId="31913"/>
    <cellStyle name="Output 2 4 4 2 4 5" xfId="23304"/>
    <cellStyle name="Output 2 4 4 2 5" xfId="6932"/>
    <cellStyle name="Output 2 4 4 2 5 2" xfId="15125"/>
    <cellStyle name="Output 2 4 4 2 5 2 2" xfId="43907"/>
    <cellStyle name="Output 2 4 4 2 5 3" xfId="19331"/>
    <cellStyle name="Output 2 4 4 2 5 3 2" xfId="48112"/>
    <cellStyle name="Output 2 4 4 2 5 4" xfId="35950"/>
    <cellStyle name="Output 2 4 4 2 5 5" xfId="27295"/>
    <cellStyle name="Output 2 4 4 2 6" xfId="10525"/>
    <cellStyle name="Output 2 4 4 2 6 2" xfId="39540"/>
    <cellStyle name="Output 2 4 4 2 7" xfId="31910"/>
    <cellStyle name="Output 2 4 4 2 8" xfId="23301"/>
    <cellStyle name="Output 2 4 4 3" xfId="2886"/>
    <cellStyle name="Output 2 4 4 3 2" xfId="2887"/>
    <cellStyle name="Output 2 4 4 3 2 2" xfId="6937"/>
    <cellStyle name="Output 2 4 4 3 2 2 2" xfId="15130"/>
    <cellStyle name="Output 2 4 4 3 2 2 2 2" xfId="43912"/>
    <cellStyle name="Output 2 4 4 3 2 2 3" xfId="19336"/>
    <cellStyle name="Output 2 4 4 3 2 2 3 2" xfId="48117"/>
    <cellStyle name="Output 2 4 4 3 2 2 4" xfId="35955"/>
    <cellStyle name="Output 2 4 4 3 2 2 5" xfId="27300"/>
    <cellStyle name="Output 2 4 4 3 2 3" xfId="10520"/>
    <cellStyle name="Output 2 4 4 3 2 3 2" xfId="39535"/>
    <cellStyle name="Output 2 4 4 3 2 4" xfId="31915"/>
    <cellStyle name="Output 2 4 4 3 2 5" xfId="23306"/>
    <cellStyle name="Output 2 4 4 3 3" xfId="2888"/>
    <cellStyle name="Output 2 4 4 3 3 2" xfId="6938"/>
    <cellStyle name="Output 2 4 4 3 3 2 2" xfId="15131"/>
    <cellStyle name="Output 2 4 4 3 3 2 2 2" xfId="43913"/>
    <cellStyle name="Output 2 4 4 3 3 2 3" xfId="19337"/>
    <cellStyle name="Output 2 4 4 3 3 2 3 2" xfId="48118"/>
    <cellStyle name="Output 2 4 4 3 3 2 4" xfId="35956"/>
    <cellStyle name="Output 2 4 4 3 3 2 5" xfId="27301"/>
    <cellStyle name="Output 2 4 4 3 3 3" xfId="10519"/>
    <cellStyle name="Output 2 4 4 3 3 3 2" xfId="39534"/>
    <cellStyle name="Output 2 4 4 3 3 4" xfId="31916"/>
    <cellStyle name="Output 2 4 4 3 3 5" xfId="23307"/>
    <cellStyle name="Output 2 4 4 3 4" xfId="6936"/>
    <cellStyle name="Output 2 4 4 3 4 2" xfId="15129"/>
    <cellStyle name="Output 2 4 4 3 4 2 2" xfId="43911"/>
    <cellStyle name="Output 2 4 4 3 4 3" xfId="19335"/>
    <cellStyle name="Output 2 4 4 3 4 3 2" xfId="48116"/>
    <cellStyle name="Output 2 4 4 3 4 4" xfId="35954"/>
    <cellStyle name="Output 2 4 4 3 4 5" xfId="27299"/>
    <cellStyle name="Output 2 4 4 3 5" xfId="10521"/>
    <cellStyle name="Output 2 4 4 3 5 2" xfId="39536"/>
    <cellStyle name="Output 2 4 4 3 6" xfId="31914"/>
    <cellStyle name="Output 2 4 4 3 7" xfId="23305"/>
    <cellStyle name="Output 2 4 4 4" xfId="2889"/>
    <cellStyle name="Output 2 4 4 4 2" xfId="2890"/>
    <cellStyle name="Output 2 4 4 4 2 2" xfId="6940"/>
    <cellStyle name="Output 2 4 4 4 2 2 2" xfId="15133"/>
    <cellStyle name="Output 2 4 4 4 2 2 2 2" xfId="43915"/>
    <cellStyle name="Output 2 4 4 4 2 2 3" xfId="19339"/>
    <cellStyle name="Output 2 4 4 4 2 2 3 2" xfId="48120"/>
    <cellStyle name="Output 2 4 4 4 2 2 4" xfId="35958"/>
    <cellStyle name="Output 2 4 4 4 2 2 5" xfId="27303"/>
    <cellStyle name="Output 2 4 4 4 2 3" xfId="10517"/>
    <cellStyle name="Output 2 4 4 4 2 3 2" xfId="39532"/>
    <cellStyle name="Output 2 4 4 4 2 4" xfId="31918"/>
    <cellStyle name="Output 2 4 4 4 2 5" xfId="23309"/>
    <cellStyle name="Output 2 4 4 4 3" xfId="2891"/>
    <cellStyle name="Output 2 4 4 4 3 2" xfId="6941"/>
    <cellStyle name="Output 2 4 4 4 3 2 2" xfId="15134"/>
    <cellStyle name="Output 2 4 4 4 3 2 2 2" xfId="43916"/>
    <cellStyle name="Output 2 4 4 4 3 2 3" xfId="19340"/>
    <cellStyle name="Output 2 4 4 4 3 2 3 2" xfId="48121"/>
    <cellStyle name="Output 2 4 4 4 3 2 4" xfId="35959"/>
    <cellStyle name="Output 2 4 4 4 3 2 5" xfId="27304"/>
    <cellStyle name="Output 2 4 4 4 3 3" xfId="10516"/>
    <cellStyle name="Output 2 4 4 4 3 3 2" xfId="39531"/>
    <cellStyle name="Output 2 4 4 4 3 4" xfId="31919"/>
    <cellStyle name="Output 2 4 4 4 3 5" xfId="23310"/>
    <cellStyle name="Output 2 4 4 4 4" xfId="6939"/>
    <cellStyle name="Output 2 4 4 4 4 2" xfId="15132"/>
    <cellStyle name="Output 2 4 4 4 4 2 2" xfId="43914"/>
    <cellStyle name="Output 2 4 4 4 4 3" xfId="19338"/>
    <cellStyle name="Output 2 4 4 4 4 3 2" xfId="48119"/>
    <cellStyle name="Output 2 4 4 4 4 4" xfId="35957"/>
    <cellStyle name="Output 2 4 4 4 4 5" xfId="27302"/>
    <cellStyle name="Output 2 4 4 4 5" xfId="10518"/>
    <cellStyle name="Output 2 4 4 4 5 2" xfId="39533"/>
    <cellStyle name="Output 2 4 4 4 6" xfId="31917"/>
    <cellStyle name="Output 2 4 4 4 7" xfId="23308"/>
    <cellStyle name="Output 2 4 4 5" xfId="2892"/>
    <cellStyle name="Output 2 4 4 5 2" xfId="2893"/>
    <cellStyle name="Output 2 4 4 5 2 2" xfId="6943"/>
    <cellStyle name="Output 2 4 4 5 2 2 2" xfId="15136"/>
    <cellStyle name="Output 2 4 4 5 2 2 2 2" xfId="43918"/>
    <cellStyle name="Output 2 4 4 5 2 2 3" xfId="19342"/>
    <cellStyle name="Output 2 4 4 5 2 2 3 2" xfId="48123"/>
    <cellStyle name="Output 2 4 4 5 2 2 4" xfId="35961"/>
    <cellStyle name="Output 2 4 4 5 2 2 5" xfId="27306"/>
    <cellStyle name="Output 2 4 4 5 2 3" xfId="10514"/>
    <cellStyle name="Output 2 4 4 5 2 3 2" xfId="39529"/>
    <cellStyle name="Output 2 4 4 5 2 4" xfId="31921"/>
    <cellStyle name="Output 2 4 4 5 2 5" xfId="23312"/>
    <cellStyle name="Output 2 4 4 5 3" xfId="2894"/>
    <cellStyle name="Output 2 4 4 5 3 2" xfId="6944"/>
    <cellStyle name="Output 2 4 4 5 3 2 2" xfId="15137"/>
    <cellStyle name="Output 2 4 4 5 3 2 2 2" xfId="43919"/>
    <cellStyle name="Output 2 4 4 5 3 2 3" xfId="19343"/>
    <cellStyle name="Output 2 4 4 5 3 2 3 2" xfId="48124"/>
    <cellStyle name="Output 2 4 4 5 3 2 4" xfId="35962"/>
    <cellStyle name="Output 2 4 4 5 3 2 5" xfId="27307"/>
    <cellStyle name="Output 2 4 4 5 3 3" xfId="10513"/>
    <cellStyle name="Output 2 4 4 5 3 3 2" xfId="39528"/>
    <cellStyle name="Output 2 4 4 5 3 4" xfId="31922"/>
    <cellStyle name="Output 2 4 4 5 3 5" xfId="23313"/>
    <cellStyle name="Output 2 4 4 5 4" xfId="6942"/>
    <cellStyle name="Output 2 4 4 5 4 2" xfId="15135"/>
    <cellStyle name="Output 2 4 4 5 4 2 2" xfId="43917"/>
    <cellStyle name="Output 2 4 4 5 4 3" xfId="19341"/>
    <cellStyle name="Output 2 4 4 5 4 3 2" xfId="48122"/>
    <cellStyle name="Output 2 4 4 5 4 4" xfId="35960"/>
    <cellStyle name="Output 2 4 4 5 4 5" xfId="27305"/>
    <cellStyle name="Output 2 4 4 5 5" xfId="10515"/>
    <cellStyle name="Output 2 4 4 5 5 2" xfId="39530"/>
    <cellStyle name="Output 2 4 4 5 6" xfId="31920"/>
    <cellStyle name="Output 2 4 4 5 7" xfId="23311"/>
    <cellStyle name="Output 2 4 4 6" xfId="2895"/>
    <cellStyle name="Output 2 4 4 6 2" xfId="2896"/>
    <cellStyle name="Output 2 4 4 6 2 2" xfId="6946"/>
    <cellStyle name="Output 2 4 4 6 2 2 2" xfId="15139"/>
    <cellStyle name="Output 2 4 4 6 2 2 2 2" xfId="43921"/>
    <cellStyle name="Output 2 4 4 6 2 2 3" xfId="19345"/>
    <cellStyle name="Output 2 4 4 6 2 2 3 2" xfId="48126"/>
    <cellStyle name="Output 2 4 4 6 2 2 4" xfId="35964"/>
    <cellStyle name="Output 2 4 4 6 2 2 5" xfId="27309"/>
    <cellStyle name="Output 2 4 4 6 2 3" xfId="10511"/>
    <cellStyle name="Output 2 4 4 6 2 3 2" xfId="39526"/>
    <cellStyle name="Output 2 4 4 6 2 4" xfId="31924"/>
    <cellStyle name="Output 2 4 4 6 2 5" xfId="23315"/>
    <cellStyle name="Output 2 4 4 6 3" xfId="2897"/>
    <cellStyle name="Output 2 4 4 6 3 2" xfId="6947"/>
    <cellStyle name="Output 2 4 4 6 3 2 2" xfId="15140"/>
    <cellStyle name="Output 2 4 4 6 3 2 2 2" xfId="43922"/>
    <cellStyle name="Output 2 4 4 6 3 2 3" xfId="19346"/>
    <cellStyle name="Output 2 4 4 6 3 2 3 2" xfId="48127"/>
    <cellStyle name="Output 2 4 4 6 3 2 4" xfId="35965"/>
    <cellStyle name="Output 2 4 4 6 3 2 5" xfId="27310"/>
    <cellStyle name="Output 2 4 4 6 3 3" xfId="10510"/>
    <cellStyle name="Output 2 4 4 6 3 3 2" xfId="39525"/>
    <cellStyle name="Output 2 4 4 6 3 4" xfId="31925"/>
    <cellStyle name="Output 2 4 4 6 3 5" xfId="23316"/>
    <cellStyle name="Output 2 4 4 6 4" xfId="6945"/>
    <cellStyle name="Output 2 4 4 6 4 2" xfId="15138"/>
    <cellStyle name="Output 2 4 4 6 4 2 2" xfId="43920"/>
    <cellStyle name="Output 2 4 4 6 4 3" xfId="19344"/>
    <cellStyle name="Output 2 4 4 6 4 3 2" xfId="48125"/>
    <cellStyle name="Output 2 4 4 6 4 4" xfId="35963"/>
    <cellStyle name="Output 2 4 4 6 4 5" xfId="27308"/>
    <cellStyle name="Output 2 4 4 6 5" xfId="10512"/>
    <cellStyle name="Output 2 4 4 6 5 2" xfId="39527"/>
    <cellStyle name="Output 2 4 4 6 6" xfId="31923"/>
    <cellStyle name="Output 2 4 4 6 7" xfId="23314"/>
    <cellStyle name="Output 2 4 4 7" xfId="2898"/>
    <cellStyle name="Output 2 4 4 7 2" xfId="6948"/>
    <cellStyle name="Output 2 4 4 7 2 2" xfId="15141"/>
    <cellStyle name="Output 2 4 4 7 2 2 2" xfId="43923"/>
    <cellStyle name="Output 2 4 4 7 2 3" xfId="19347"/>
    <cellStyle name="Output 2 4 4 7 2 3 2" xfId="48128"/>
    <cellStyle name="Output 2 4 4 7 2 4" xfId="35966"/>
    <cellStyle name="Output 2 4 4 7 2 5" xfId="27311"/>
    <cellStyle name="Output 2 4 4 7 3" xfId="10509"/>
    <cellStyle name="Output 2 4 4 7 3 2" xfId="39524"/>
    <cellStyle name="Output 2 4 4 7 4" xfId="31926"/>
    <cellStyle name="Output 2 4 4 7 5" xfId="23317"/>
    <cellStyle name="Output 2 4 4 8" xfId="2899"/>
    <cellStyle name="Output 2 4 4 8 2" xfId="6949"/>
    <cellStyle name="Output 2 4 4 8 2 2" xfId="15142"/>
    <cellStyle name="Output 2 4 4 8 2 2 2" xfId="43924"/>
    <cellStyle name="Output 2 4 4 8 2 3" xfId="19348"/>
    <cellStyle name="Output 2 4 4 8 2 3 2" xfId="48129"/>
    <cellStyle name="Output 2 4 4 8 2 4" xfId="35967"/>
    <cellStyle name="Output 2 4 4 8 2 5" xfId="27312"/>
    <cellStyle name="Output 2 4 4 8 3" xfId="10508"/>
    <cellStyle name="Output 2 4 4 8 3 2" xfId="39523"/>
    <cellStyle name="Output 2 4 4 8 4" xfId="31927"/>
    <cellStyle name="Output 2 4 4 8 5" xfId="23318"/>
    <cellStyle name="Output 2 4 4 9" xfId="8888"/>
    <cellStyle name="Output 2 4 4 9 2" xfId="17081"/>
    <cellStyle name="Output 2 4 4 9 2 2" xfId="45863"/>
    <cellStyle name="Output 2 4 4 9 3" xfId="21287"/>
    <cellStyle name="Output 2 4 4 9 3 2" xfId="50068"/>
    <cellStyle name="Output 2 4 4 9 4" xfId="37906"/>
    <cellStyle name="Output 2 4 4 9 5" xfId="29251"/>
    <cellStyle name="Output 2 4 5" xfId="392"/>
    <cellStyle name="Output 2 4 5 10" xfId="6950"/>
    <cellStyle name="Output 2 4 5 10 2" xfId="15143"/>
    <cellStyle name="Output 2 4 5 10 2 2" xfId="43925"/>
    <cellStyle name="Output 2 4 5 10 3" xfId="19349"/>
    <cellStyle name="Output 2 4 5 10 3 2" xfId="48130"/>
    <cellStyle name="Output 2 4 5 10 4" xfId="35968"/>
    <cellStyle name="Output 2 4 5 10 5" xfId="27313"/>
    <cellStyle name="Output 2 4 5 11" xfId="2900"/>
    <cellStyle name="Output 2 4 5 11 2" xfId="31928"/>
    <cellStyle name="Output 2 4 5 12" xfId="10507"/>
    <cellStyle name="Output 2 4 5 12 2" xfId="39522"/>
    <cellStyle name="Output 2 4 5 13" xfId="29458"/>
    <cellStyle name="Output 2 4 5 14" xfId="23319"/>
    <cellStyle name="Output 2 4 5 2" xfId="2901"/>
    <cellStyle name="Output 2 4 5 2 2" xfId="2902"/>
    <cellStyle name="Output 2 4 5 2 2 2" xfId="6952"/>
    <cellStyle name="Output 2 4 5 2 2 2 2" xfId="15145"/>
    <cellStyle name="Output 2 4 5 2 2 2 2 2" xfId="43927"/>
    <cellStyle name="Output 2 4 5 2 2 2 3" xfId="19351"/>
    <cellStyle name="Output 2 4 5 2 2 2 3 2" xfId="48132"/>
    <cellStyle name="Output 2 4 5 2 2 2 4" xfId="35970"/>
    <cellStyle name="Output 2 4 5 2 2 2 5" xfId="27315"/>
    <cellStyle name="Output 2 4 5 2 2 3" xfId="10505"/>
    <cellStyle name="Output 2 4 5 2 2 3 2" xfId="39520"/>
    <cellStyle name="Output 2 4 5 2 2 4" xfId="31930"/>
    <cellStyle name="Output 2 4 5 2 2 5" xfId="23321"/>
    <cellStyle name="Output 2 4 5 2 3" xfId="2903"/>
    <cellStyle name="Output 2 4 5 2 3 2" xfId="6953"/>
    <cellStyle name="Output 2 4 5 2 3 2 2" xfId="15146"/>
    <cellStyle name="Output 2 4 5 2 3 2 2 2" xfId="43928"/>
    <cellStyle name="Output 2 4 5 2 3 2 3" xfId="19352"/>
    <cellStyle name="Output 2 4 5 2 3 2 3 2" xfId="48133"/>
    <cellStyle name="Output 2 4 5 2 3 2 4" xfId="35971"/>
    <cellStyle name="Output 2 4 5 2 3 2 5" xfId="27316"/>
    <cellStyle name="Output 2 4 5 2 3 3" xfId="10504"/>
    <cellStyle name="Output 2 4 5 2 3 3 2" xfId="39519"/>
    <cellStyle name="Output 2 4 5 2 3 4" xfId="31931"/>
    <cellStyle name="Output 2 4 5 2 3 5" xfId="23322"/>
    <cellStyle name="Output 2 4 5 2 4" xfId="2904"/>
    <cellStyle name="Output 2 4 5 2 4 2" xfId="6954"/>
    <cellStyle name="Output 2 4 5 2 4 2 2" xfId="15147"/>
    <cellStyle name="Output 2 4 5 2 4 2 2 2" xfId="43929"/>
    <cellStyle name="Output 2 4 5 2 4 2 3" xfId="19353"/>
    <cellStyle name="Output 2 4 5 2 4 2 3 2" xfId="48134"/>
    <cellStyle name="Output 2 4 5 2 4 2 4" xfId="35972"/>
    <cellStyle name="Output 2 4 5 2 4 2 5" xfId="27317"/>
    <cellStyle name="Output 2 4 5 2 4 3" xfId="10503"/>
    <cellStyle name="Output 2 4 5 2 4 3 2" xfId="39518"/>
    <cellStyle name="Output 2 4 5 2 4 4" xfId="31932"/>
    <cellStyle name="Output 2 4 5 2 4 5" xfId="23323"/>
    <cellStyle name="Output 2 4 5 2 5" xfId="6951"/>
    <cellStyle name="Output 2 4 5 2 5 2" xfId="15144"/>
    <cellStyle name="Output 2 4 5 2 5 2 2" xfId="43926"/>
    <cellStyle name="Output 2 4 5 2 5 3" xfId="19350"/>
    <cellStyle name="Output 2 4 5 2 5 3 2" xfId="48131"/>
    <cellStyle name="Output 2 4 5 2 5 4" xfId="35969"/>
    <cellStyle name="Output 2 4 5 2 5 5" xfId="27314"/>
    <cellStyle name="Output 2 4 5 2 6" xfId="10506"/>
    <cellStyle name="Output 2 4 5 2 6 2" xfId="39521"/>
    <cellStyle name="Output 2 4 5 2 7" xfId="31929"/>
    <cellStyle name="Output 2 4 5 2 8" xfId="23320"/>
    <cellStyle name="Output 2 4 5 3" xfId="2905"/>
    <cellStyle name="Output 2 4 5 3 2" xfId="2906"/>
    <cellStyle name="Output 2 4 5 3 2 2" xfId="6956"/>
    <cellStyle name="Output 2 4 5 3 2 2 2" xfId="15149"/>
    <cellStyle name="Output 2 4 5 3 2 2 2 2" xfId="43931"/>
    <cellStyle name="Output 2 4 5 3 2 2 3" xfId="19355"/>
    <cellStyle name="Output 2 4 5 3 2 2 3 2" xfId="48136"/>
    <cellStyle name="Output 2 4 5 3 2 2 4" xfId="35974"/>
    <cellStyle name="Output 2 4 5 3 2 2 5" xfId="27319"/>
    <cellStyle name="Output 2 4 5 3 2 3" xfId="10501"/>
    <cellStyle name="Output 2 4 5 3 2 3 2" xfId="39516"/>
    <cellStyle name="Output 2 4 5 3 2 4" xfId="31934"/>
    <cellStyle name="Output 2 4 5 3 2 5" xfId="23325"/>
    <cellStyle name="Output 2 4 5 3 3" xfId="2907"/>
    <cellStyle name="Output 2 4 5 3 3 2" xfId="6957"/>
    <cellStyle name="Output 2 4 5 3 3 2 2" xfId="15150"/>
    <cellStyle name="Output 2 4 5 3 3 2 2 2" xfId="43932"/>
    <cellStyle name="Output 2 4 5 3 3 2 3" xfId="19356"/>
    <cellStyle name="Output 2 4 5 3 3 2 3 2" xfId="48137"/>
    <cellStyle name="Output 2 4 5 3 3 2 4" xfId="35975"/>
    <cellStyle name="Output 2 4 5 3 3 2 5" xfId="27320"/>
    <cellStyle name="Output 2 4 5 3 3 3" xfId="10500"/>
    <cellStyle name="Output 2 4 5 3 3 3 2" xfId="39515"/>
    <cellStyle name="Output 2 4 5 3 3 4" xfId="31935"/>
    <cellStyle name="Output 2 4 5 3 3 5" xfId="23326"/>
    <cellStyle name="Output 2 4 5 3 4" xfId="6955"/>
    <cellStyle name="Output 2 4 5 3 4 2" xfId="15148"/>
    <cellStyle name="Output 2 4 5 3 4 2 2" xfId="43930"/>
    <cellStyle name="Output 2 4 5 3 4 3" xfId="19354"/>
    <cellStyle name="Output 2 4 5 3 4 3 2" xfId="48135"/>
    <cellStyle name="Output 2 4 5 3 4 4" xfId="35973"/>
    <cellStyle name="Output 2 4 5 3 4 5" xfId="27318"/>
    <cellStyle name="Output 2 4 5 3 5" xfId="10502"/>
    <cellStyle name="Output 2 4 5 3 5 2" xfId="39517"/>
    <cellStyle name="Output 2 4 5 3 6" xfId="31933"/>
    <cellStyle name="Output 2 4 5 3 7" xfId="23324"/>
    <cellStyle name="Output 2 4 5 4" xfId="2908"/>
    <cellStyle name="Output 2 4 5 4 2" xfId="2909"/>
    <cellStyle name="Output 2 4 5 4 2 2" xfId="6959"/>
    <cellStyle name="Output 2 4 5 4 2 2 2" xfId="15152"/>
    <cellStyle name="Output 2 4 5 4 2 2 2 2" xfId="43934"/>
    <cellStyle name="Output 2 4 5 4 2 2 3" xfId="19358"/>
    <cellStyle name="Output 2 4 5 4 2 2 3 2" xfId="48139"/>
    <cellStyle name="Output 2 4 5 4 2 2 4" xfId="35977"/>
    <cellStyle name="Output 2 4 5 4 2 2 5" xfId="27322"/>
    <cellStyle name="Output 2 4 5 4 2 3" xfId="10498"/>
    <cellStyle name="Output 2 4 5 4 2 3 2" xfId="39513"/>
    <cellStyle name="Output 2 4 5 4 2 4" xfId="31937"/>
    <cellStyle name="Output 2 4 5 4 2 5" xfId="23328"/>
    <cellStyle name="Output 2 4 5 4 3" xfId="2910"/>
    <cellStyle name="Output 2 4 5 4 3 2" xfId="6960"/>
    <cellStyle name="Output 2 4 5 4 3 2 2" xfId="15153"/>
    <cellStyle name="Output 2 4 5 4 3 2 2 2" xfId="43935"/>
    <cellStyle name="Output 2 4 5 4 3 2 3" xfId="19359"/>
    <cellStyle name="Output 2 4 5 4 3 2 3 2" xfId="48140"/>
    <cellStyle name="Output 2 4 5 4 3 2 4" xfId="35978"/>
    <cellStyle name="Output 2 4 5 4 3 2 5" xfId="27323"/>
    <cellStyle name="Output 2 4 5 4 3 3" xfId="10497"/>
    <cellStyle name="Output 2 4 5 4 3 3 2" xfId="39512"/>
    <cellStyle name="Output 2 4 5 4 3 4" xfId="31938"/>
    <cellStyle name="Output 2 4 5 4 3 5" xfId="23329"/>
    <cellStyle name="Output 2 4 5 4 4" xfId="6958"/>
    <cellStyle name="Output 2 4 5 4 4 2" xfId="15151"/>
    <cellStyle name="Output 2 4 5 4 4 2 2" xfId="43933"/>
    <cellStyle name="Output 2 4 5 4 4 3" xfId="19357"/>
    <cellStyle name="Output 2 4 5 4 4 3 2" xfId="48138"/>
    <cellStyle name="Output 2 4 5 4 4 4" xfId="35976"/>
    <cellStyle name="Output 2 4 5 4 4 5" xfId="27321"/>
    <cellStyle name="Output 2 4 5 4 5" xfId="10499"/>
    <cellStyle name="Output 2 4 5 4 5 2" xfId="39514"/>
    <cellStyle name="Output 2 4 5 4 6" xfId="31936"/>
    <cellStyle name="Output 2 4 5 4 7" xfId="23327"/>
    <cellStyle name="Output 2 4 5 5" xfId="2911"/>
    <cellStyle name="Output 2 4 5 5 2" xfId="2912"/>
    <cellStyle name="Output 2 4 5 5 2 2" xfId="6962"/>
    <cellStyle name="Output 2 4 5 5 2 2 2" xfId="15155"/>
    <cellStyle name="Output 2 4 5 5 2 2 2 2" xfId="43937"/>
    <cellStyle name="Output 2 4 5 5 2 2 3" xfId="19361"/>
    <cellStyle name="Output 2 4 5 5 2 2 3 2" xfId="48142"/>
    <cellStyle name="Output 2 4 5 5 2 2 4" xfId="35980"/>
    <cellStyle name="Output 2 4 5 5 2 2 5" xfId="27325"/>
    <cellStyle name="Output 2 4 5 5 2 3" xfId="10495"/>
    <cellStyle name="Output 2 4 5 5 2 3 2" xfId="39510"/>
    <cellStyle name="Output 2 4 5 5 2 4" xfId="31940"/>
    <cellStyle name="Output 2 4 5 5 2 5" xfId="23331"/>
    <cellStyle name="Output 2 4 5 5 3" xfId="2913"/>
    <cellStyle name="Output 2 4 5 5 3 2" xfId="6963"/>
    <cellStyle name="Output 2 4 5 5 3 2 2" xfId="15156"/>
    <cellStyle name="Output 2 4 5 5 3 2 2 2" xfId="43938"/>
    <cellStyle name="Output 2 4 5 5 3 2 3" xfId="19362"/>
    <cellStyle name="Output 2 4 5 5 3 2 3 2" xfId="48143"/>
    <cellStyle name="Output 2 4 5 5 3 2 4" xfId="35981"/>
    <cellStyle name="Output 2 4 5 5 3 2 5" xfId="27326"/>
    <cellStyle name="Output 2 4 5 5 3 3" xfId="10494"/>
    <cellStyle name="Output 2 4 5 5 3 3 2" xfId="39509"/>
    <cellStyle name="Output 2 4 5 5 3 4" xfId="31941"/>
    <cellStyle name="Output 2 4 5 5 3 5" xfId="23332"/>
    <cellStyle name="Output 2 4 5 5 4" xfId="6961"/>
    <cellStyle name="Output 2 4 5 5 4 2" xfId="15154"/>
    <cellStyle name="Output 2 4 5 5 4 2 2" xfId="43936"/>
    <cellStyle name="Output 2 4 5 5 4 3" xfId="19360"/>
    <cellStyle name="Output 2 4 5 5 4 3 2" xfId="48141"/>
    <cellStyle name="Output 2 4 5 5 4 4" xfId="35979"/>
    <cellStyle name="Output 2 4 5 5 4 5" xfId="27324"/>
    <cellStyle name="Output 2 4 5 5 5" xfId="10496"/>
    <cellStyle name="Output 2 4 5 5 5 2" xfId="39511"/>
    <cellStyle name="Output 2 4 5 5 6" xfId="31939"/>
    <cellStyle name="Output 2 4 5 5 7" xfId="23330"/>
    <cellStyle name="Output 2 4 5 6" xfId="2914"/>
    <cellStyle name="Output 2 4 5 6 2" xfId="2915"/>
    <cellStyle name="Output 2 4 5 6 2 2" xfId="6965"/>
    <cellStyle name="Output 2 4 5 6 2 2 2" xfId="15158"/>
    <cellStyle name="Output 2 4 5 6 2 2 2 2" xfId="43940"/>
    <cellStyle name="Output 2 4 5 6 2 2 3" xfId="19364"/>
    <cellStyle name="Output 2 4 5 6 2 2 3 2" xfId="48145"/>
    <cellStyle name="Output 2 4 5 6 2 2 4" xfId="35983"/>
    <cellStyle name="Output 2 4 5 6 2 2 5" xfId="27328"/>
    <cellStyle name="Output 2 4 5 6 2 3" xfId="10492"/>
    <cellStyle name="Output 2 4 5 6 2 3 2" xfId="39507"/>
    <cellStyle name="Output 2 4 5 6 2 4" xfId="31943"/>
    <cellStyle name="Output 2 4 5 6 2 5" xfId="23334"/>
    <cellStyle name="Output 2 4 5 6 3" xfId="2916"/>
    <cellStyle name="Output 2 4 5 6 3 2" xfId="6966"/>
    <cellStyle name="Output 2 4 5 6 3 2 2" xfId="15159"/>
    <cellStyle name="Output 2 4 5 6 3 2 2 2" xfId="43941"/>
    <cellStyle name="Output 2 4 5 6 3 2 3" xfId="19365"/>
    <cellStyle name="Output 2 4 5 6 3 2 3 2" xfId="48146"/>
    <cellStyle name="Output 2 4 5 6 3 2 4" xfId="35984"/>
    <cellStyle name="Output 2 4 5 6 3 2 5" xfId="27329"/>
    <cellStyle name="Output 2 4 5 6 3 3" xfId="10491"/>
    <cellStyle name="Output 2 4 5 6 3 3 2" xfId="39506"/>
    <cellStyle name="Output 2 4 5 6 3 4" xfId="31944"/>
    <cellStyle name="Output 2 4 5 6 3 5" xfId="23335"/>
    <cellStyle name="Output 2 4 5 6 4" xfId="6964"/>
    <cellStyle name="Output 2 4 5 6 4 2" xfId="15157"/>
    <cellStyle name="Output 2 4 5 6 4 2 2" xfId="43939"/>
    <cellStyle name="Output 2 4 5 6 4 3" xfId="19363"/>
    <cellStyle name="Output 2 4 5 6 4 3 2" xfId="48144"/>
    <cellStyle name="Output 2 4 5 6 4 4" xfId="35982"/>
    <cellStyle name="Output 2 4 5 6 4 5" xfId="27327"/>
    <cellStyle name="Output 2 4 5 6 5" xfId="10493"/>
    <cellStyle name="Output 2 4 5 6 5 2" xfId="39508"/>
    <cellStyle name="Output 2 4 5 6 6" xfId="31942"/>
    <cellStyle name="Output 2 4 5 6 7" xfId="23333"/>
    <cellStyle name="Output 2 4 5 7" xfId="2917"/>
    <cellStyle name="Output 2 4 5 7 2" xfId="6967"/>
    <cellStyle name="Output 2 4 5 7 2 2" xfId="15160"/>
    <cellStyle name="Output 2 4 5 7 2 2 2" xfId="43942"/>
    <cellStyle name="Output 2 4 5 7 2 3" xfId="19366"/>
    <cellStyle name="Output 2 4 5 7 2 3 2" xfId="48147"/>
    <cellStyle name="Output 2 4 5 7 2 4" xfId="35985"/>
    <cellStyle name="Output 2 4 5 7 2 5" xfId="27330"/>
    <cellStyle name="Output 2 4 5 7 3" xfId="10490"/>
    <cellStyle name="Output 2 4 5 7 3 2" xfId="39505"/>
    <cellStyle name="Output 2 4 5 7 4" xfId="31945"/>
    <cellStyle name="Output 2 4 5 7 5" xfId="23336"/>
    <cellStyle name="Output 2 4 5 8" xfId="2918"/>
    <cellStyle name="Output 2 4 5 8 2" xfId="6968"/>
    <cellStyle name="Output 2 4 5 8 2 2" xfId="15161"/>
    <cellStyle name="Output 2 4 5 8 2 2 2" xfId="43943"/>
    <cellStyle name="Output 2 4 5 8 2 3" xfId="19367"/>
    <cellStyle name="Output 2 4 5 8 2 3 2" xfId="48148"/>
    <cellStyle name="Output 2 4 5 8 2 4" xfId="35986"/>
    <cellStyle name="Output 2 4 5 8 2 5" xfId="27331"/>
    <cellStyle name="Output 2 4 5 8 3" xfId="10489"/>
    <cellStyle name="Output 2 4 5 8 3 2" xfId="39504"/>
    <cellStyle name="Output 2 4 5 8 4" xfId="31946"/>
    <cellStyle name="Output 2 4 5 8 5" xfId="23337"/>
    <cellStyle name="Output 2 4 5 9" xfId="8889"/>
    <cellStyle name="Output 2 4 5 9 2" xfId="17082"/>
    <cellStyle name="Output 2 4 5 9 2 2" xfId="45864"/>
    <cellStyle name="Output 2 4 5 9 3" xfId="21288"/>
    <cellStyle name="Output 2 4 5 9 3 2" xfId="50069"/>
    <cellStyle name="Output 2 4 5 9 4" xfId="37907"/>
    <cellStyle name="Output 2 4 5 9 5" xfId="29252"/>
    <cellStyle name="Output 2 4 6" xfId="2919"/>
    <cellStyle name="Output 2 4 6 2" xfId="2920"/>
    <cellStyle name="Output 2 4 6 2 2" xfId="6970"/>
    <cellStyle name="Output 2 4 6 2 2 2" xfId="15163"/>
    <cellStyle name="Output 2 4 6 2 2 2 2" xfId="43945"/>
    <cellStyle name="Output 2 4 6 2 2 3" xfId="19369"/>
    <cellStyle name="Output 2 4 6 2 2 3 2" xfId="48150"/>
    <cellStyle name="Output 2 4 6 2 2 4" xfId="35988"/>
    <cellStyle name="Output 2 4 6 2 2 5" xfId="27333"/>
    <cellStyle name="Output 2 4 6 2 3" xfId="10487"/>
    <cellStyle name="Output 2 4 6 2 3 2" xfId="39502"/>
    <cellStyle name="Output 2 4 6 2 4" xfId="31948"/>
    <cellStyle name="Output 2 4 6 2 5" xfId="23339"/>
    <cellStyle name="Output 2 4 6 3" xfId="2921"/>
    <cellStyle name="Output 2 4 6 3 2" xfId="6971"/>
    <cellStyle name="Output 2 4 6 3 2 2" xfId="15164"/>
    <cellStyle name="Output 2 4 6 3 2 2 2" xfId="43946"/>
    <cellStyle name="Output 2 4 6 3 2 3" xfId="19370"/>
    <cellStyle name="Output 2 4 6 3 2 3 2" xfId="48151"/>
    <cellStyle name="Output 2 4 6 3 2 4" xfId="35989"/>
    <cellStyle name="Output 2 4 6 3 2 5" xfId="27334"/>
    <cellStyle name="Output 2 4 6 3 3" xfId="10486"/>
    <cellStyle name="Output 2 4 6 3 3 2" xfId="39501"/>
    <cellStyle name="Output 2 4 6 3 4" xfId="31949"/>
    <cellStyle name="Output 2 4 6 3 5" xfId="23340"/>
    <cellStyle name="Output 2 4 6 4" xfId="2922"/>
    <cellStyle name="Output 2 4 6 4 2" xfId="6972"/>
    <cellStyle name="Output 2 4 6 4 2 2" xfId="15165"/>
    <cellStyle name="Output 2 4 6 4 2 2 2" xfId="43947"/>
    <cellStyle name="Output 2 4 6 4 2 3" xfId="19371"/>
    <cellStyle name="Output 2 4 6 4 2 3 2" xfId="48152"/>
    <cellStyle name="Output 2 4 6 4 2 4" xfId="35990"/>
    <cellStyle name="Output 2 4 6 4 2 5" xfId="27335"/>
    <cellStyle name="Output 2 4 6 4 3" xfId="10485"/>
    <cellStyle name="Output 2 4 6 4 3 2" xfId="39500"/>
    <cellStyle name="Output 2 4 6 4 4" xfId="31950"/>
    <cellStyle name="Output 2 4 6 4 5" xfId="23341"/>
    <cellStyle name="Output 2 4 6 5" xfId="6969"/>
    <cellStyle name="Output 2 4 6 5 2" xfId="15162"/>
    <cellStyle name="Output 2 4 6 5 2 2" xfId="43944"/>
    <cellStyle name="Output 2 4 6 5 3" xfId="19368"/>
    <cellStyle name="Output 2 4 6 5 3 2" xfId="48149"/>
    <cellStyle name="Output 2 4 6 5 4" xfId="35987"/>
    <cellStyle name="Output 2 4 6 5 5" xfId="27332"/>
    <cellStyle name="Output 2 4 6 6" xfId="10488"/>
    <cellStyle name="Output 2 4 6 6 2" xfId="39503"/>
    <cellStyle name="Output 2 4 6 7" xfId="31947"/>
    <cellStyle name="Output 2 4 6 8" xfId="23338"/>
    <cellStyle name="Output 2 4 7" xfId="2923"/>
    <cellStyle name="Output 2 4 7 2" xfId="2924"/>
    <cellStyle name="Output 2 4 7 2 2" xfId="6974"/>
    <cellStyle name="Output 2 4 7 2 2 2" xfId="15167"/>
    <cellStyle name="Output 2 4 7 2 2 2 2" xfId="43949"/>
    <cellStyle name="Output 2 4 7 2 2 3" xfId="19373"/>
    <cellStyle name="Output 2 4 7 2 2 3 2" xfId="48154"/>
    <cellStyle name="Output 2 4 7 2 2 4" xfId="35992"/>
    <cellStyle name="Output 2 4 7 2 2 5" xfId="27337"/>
    <cellStyle name="Output 2 4 7 2 3" xfId="10483"/>
    <cellStyle name="Output 2 4 7 2 3 2" xfId="39498"/>
    <cellStyle name="Output 2 4 7 2 4" xfId="31952"/>
    <cellStyle name="Output 2 4 7 2 5" xfId="23343"/>
    <cellStyle name="Output 2 4 7 3" xfId="2925"/>
    <cellStyle name="Output 2 4 7 3 2" xfId="6975"/>
    <cellStyle name="Output 2 4 7 3 2 2" xfId="15168"/>
    <cellStyle name="Output 2 4 7 3 2 2 2" xfId="43950"/>
    <cellStyle name="Output 2 4 7 3 2 3" xfId="19374"/>
    <cellStyle name="Output 2 4 7 3 2 3 2" xfId="48155"/>
    <cellStyle name="Output 2 4 7 3 2 4" xfId="35993"/>
    <cellStyle name="Output 2 4 7 3 2 5" xfId="27338"/>
    <cellStyle name="Output 2 4 7 3 3" xfId="10482"/>
    <cellStyle name="Output 2 4 7 3 3 2" xfId="39497"/>
    <cellStyle name="Output 2 4 7 3 4" xfId="31953"/>
    <cellStyle name="Output 2 4 7 3 5" xfId="23344"/>
    <cellStyle name="Output 2 4 7 4" xfId="6973"/>
    <cellStyle name="Output 2 4 7 4 2" xfId="15166"/>
    <cellStyle name="Output 2 4 7 4 2 2" xfId="43948"/>
    <cellStyle name="Output 2 4 7 4 3" xfId="19372"/>
    <cellStyle name="Output 2 4 7 4 3 2" xfId="48153"/>
    <cellStyle name="Output 2 4 7 4 4" xfId="35991"/>
    <cellStyle name="Output 2 4 7 4 5" xfId="27336"/>
    <cellStyle name="Output 2 4 7 5" xfId="10484"/>
    <cellStyle name="Output 2 4 7 5 2" xfId="39499"/>
    <cellStyle name="Output 2 4 7 6" xfId="31951"/>
    <cellStyle name="Output 2 4 7 7" xfId="23342"/>
    <cellStyle name="Output 2 4 8" xfId="2926"/>
    <cellStyle name="Output 2 4 8 2" xfId="2927"/>
    <cellStyle name="Output 2 4 8 2 2" xfId="6977"/>
    <cellStyle name="Output 2 4 8 2 2 2" xfId="15170"/>
    <cellStyle name="Output 2 4 8 2 2 2 2" xfId="43952"/>
    <cellStyle name="Output 2 4 8 2 2 3" xfId="19376"/>
    <cellStyle name="Output 2 4 8 2 2 3 2" xfId="48157"/>
    <cellStyle name="Output 2 4 8 2 2 4" xfId="35995"/>
    <cellStyle name="Output 2 4 8 2 2 5" xfId="27340"/>
    <cellStyle name="Output 2 4 8 2 3" xfId="10480"/>
    <cellStyle name="Output 2 4 8 2 3 2" xfId="39495"/>
    <cellStyle name="Output 2 4 8 2 4" xfId="31955"/>
    <cellStyle name="Output 2 4 8 2 5" xfId="23346"/>
    <cellStyle name="Output 2 4 8 3" xfId="2928"/>
    <cellStyle name="Output 2 4 8 3 2" xfId="6978"/>
    <cellStyle name="Output 2 4 8 3 2 2" xfId="15171"/>
    <cellStyle name="Output 2 4 8 3 2 2 2" xfId="43953"/>
    <cellStyle name="Output 2 4 8 3 2 3" xfId="19377"/>
    <cellStyle name="Output 2 4 8 3 2 3 2" xfId="48158"/>
    <cellStyle name="Output 2 4 8 3 2 4" xfId="35996"/>
    <cellStyle name="Output 2 4 8 3 2 5" xfId="27341"/>
    <cellStyle name="Output 2 4 8 3 3" xfId="10479"/>
    <cellStyle name="Output 2 4 8 3 3 2" xfId="39494"/>
    <cellStyle name="Output 2 4 8 3 4" xfId="31956"/>
    <cellStyle name="Output 2 4 8 3 5" xfId="23347"/>
    <cellStyle name="Output 2 4 8 4" xfId="6976"/>
    <cellStyle name="Output 2 4 8 4 2" xfId="15169"/>
    <cellStyle name="Output 2 4 8 4 2 2" xfId="43951"/>
    <cellStyle name="Output 2 4 8 4 3" xfId="19375"/>
    <cellStyle name="Output 2 4 8 4 3 2" xfId="48156"/>
    <cellStyle name="Output 2 4 8 4 4" xfId="35994"/>
    <cellStyle name="Output 2 4 8 4 5" xfId="27339"/>
    <cellStyle name="Output 2 4 8 5" xfId="10481"/>
    <cellStyle name="Output 2 4 8 5 2" xfId="39496"/>
    <cellStyle name="Output 2 4 8 6" xfId="31954"/>
    <cellStyle name="Output 2 4 8 7" xfId="23345"/>
    <cellStyle name="Output 2 4 9" xfId="2929"/>
    <cellStyle name="Output 2 4 9 2" xfId="2930"/>
    <cellStyle name="Output 2 4 9 2 2" xfId="6980"/>
    <cellStyle name="Output 2 4 9 2 2 2" xfId="15173"/>
    <cellStyle name="Output 2 4 9 2 2 2 2" xfId="43955"/>
    <cellStyle name="Output 2 4 9 2 2 3" xfId="19379"/>
    <cellStyle name="Output 2 4 9 2 2 3 2" xfId="48160"/>
    <cellStyle name="Output 2 4 9 2 2 4" xfId="35998"/>
    <cellStyle name="Output 2 4 9 2 2 5" xfId="27343"/>
    <cellStyle name="Output 2 4 9 2 3" xfId="10477"/>
    <cellStyle name="Output 2 4 9 2 3 2" xfId="39492"/>
    <cellStyle name="Output 2 4 9 2 4" xfId="31958"/>
    <cellStyle name="Output 2 4 9 2 5" xfId="23349"/>
    <cellStyle name="Output 2 4 9 3" xfId="2931"/>
    <cellStyle name="Output 2 4 9 3 2" xfId="6981"/>
    <cellStyle name="Output 2 4 9 3 2 2" xfId="15174"/>
    <cellStyle name="Output 2 4 9 3 2 2 2" xfId="43956"/>
    <cellStyle name="Output 2 4 9 3 2 3" xfId="19380"/>
    <cellStyle name="Output 2 4 9 3 2 3 2" xfId="48161"/>
    <cellStyle name="Output 2 4 9 3 2 4" xfId="35999"/>
    <cellStyle name="Output 2 4 9 3 2 5" xfId="27344"/>
    <cellStyle name="Output 2 4 9 3 3" xfId="10476"/>
    <cellStyle name="Output 2 4 9 3 3 2" xfId="39491"/>
    <cellStyle name="Output 2 4 9 3 4" xfId="31959"/>
    <cellStyle name="Output 2 4 9 3 5" xfId="23350"/>
    <cellStyle name="Output 2 4 9 4" xfId="6979"/>
    <cellStyle name="Output 2 4 9 4 2" xfId="15172"/>
    <cellStyle name="Output 2 4 9 4 2 2" xfId="43954"/>
    <cellStyle name="Output 2 4 9 4 3" xfId="19378"/>
    <cellStyle name="Output 2 4 9 4 3 2" xfId="48159"/>
    <cellStyle name="Output 2 4 9 4 4" xfId="35997"/>
    <cellStyle name="Output 2 4 9 4 5" xfId="27342"/>
    <cellStyle name="Output 2 4 9 5" xfId="10478"/>
    <cellStyle name="Output 2 4 9 5 2" xfId="39493"/>
    <cellStyle name="Output 2 4 9 6" xfId="31957"/>
    <cellStyle name="Output 2 4 9 7" xfId="23348"/>
    <cellStyle name="Output 2 5" xfId="254"/>
    <cellStyle name="Output 2 5 10" xfId="2933"/>
    <cellStyle name="Output 2 5 10 2" xfId="2934"/>
    <cellStyle name="Output 2 5 10 2 2" xfId="6984"/>
    <cellStyle name="Output 2 5 10 2 2 2" xfId="15177"/>
    <cellStyle name="Output 2 5 10 2 2 2 2" xfId="43959"/>
    <cellStyle name="Output 2 5 10 2 2 3" xfId="19383"/>
    <cellStyle name="Output 2 5 10 2 2 3 2" xfId="48164"/>
    <cellStyle name="Output 2 5 10 2 2 4" xfId="36002"/>
    <cellStyle name="Output 2 5 10 2 2 5" xfId="27347"/>
    <cellStyle name="Output 2 5 10 2 3" xfId="10473"/>
    <cellStyle name="Output 2 5 10 2 3 2" xfId="39488"/>
    <cellStyle name="Output 2 5 10 2 4" xfId="31962"/>
    <cellStyle name="Output 2 5 10 2 5" xfId="23353"/>
    <cellStyle name="Output 2 5 10 3" xfId="2935"/>
    <cellStyle name="Output 2 5 10 3 2" xfId="6985"/>
    <cellStyle name="Output 2 5 10 3 2 2" xfId="15178"/>
    <cellStyle name="Output 2 5 10 3 2 2 2" xfId="43960"/>
    <cellStyle name="Output 2 5 10 3 2 3" xfId="19384"/>
    <cellStyle name="Output 2 5 10 3 2 3 2" xfId="48165"/>
    <cellStyle name="Output 2 5 10 3 2 4" xfId="36003"/>
    <cellStyle name="Output 2 5 10 3 2 5" xfId="27348"/>
    <cellStyle name="Output 2 5 10 3 3" xfId="10472"/>
    <cellStyle name="Output 2 5 10 3 3 2" xfId="39487"/>
    <cellStyle name="Output 2 5 10 3 4" xfId="31963"/>
    <cellStyle name="Output 2 5 10 3 5" xfId="23354"/>
    <cellStyle name="Output 2 5 10 4" xfId="6983"/>
    <cellStyle name="Output 2 5 10 4 2" xfId="15176"/>
    <cellStyle name="Output 2 5 10 4 2 2" xfId="43958"/>
    <cellStyle name="Output 2 5 10 4 3" xfId="19382"/>
    <cellStyle name="Output 2 5 10 4 3 2" xfId="48163"/>
    <cellStyle name="Output 2 5 10 4 4" xfId="36001"/>
    <cellStyle name="Output 2 5 10 4 5" xfId="27346"/>
    <cellStyle name="Output 2 5 10 5" xfId="10474"/>
    <cellStyle name="Output 2 5 10 5 2" xfId="39489"/>
    <cellStyle name="Output 2 5 10 6" xfId="31961"/>
    <cellStyle name="Output 2 5 10 7" xfId="23352"/>
    <cellStyle name="Output 2 5 11" xfId="2936"/>
    <cellStyle name="Output 2 5 11 2" xfId="6986"/>
    <cellStyle name="Output 2 5 11 2 2" xfId="15179"/>
    <cellStyle name="Output 2 5 11 2 2 2" xfId="43961"/>
    <cellStyle name="Output 2 5 11 2 3" xfId="19385"/>
    <cellStyle name="Output 2 5 11 2 3 2" xfId="48166"/>
    <cellStyle name="Output 2 5 11 2 4" xfId="36004"/>
    <cellStyle name="Output 2 5 11 2 5" xfId="27349"/>
    <cellStyle name="Output 2 5 11 3" xfId="10471"/>
    <cellStyle name="Output 2 5 11 3 2" xfId="39486"/>
    <cellStyle name="Output 2 5 11 4" xfId="31964"/>
    <cellStyle name="Output 2 5 11 5" xfId="23355"/>
    <cellStyle name="Output 2 5 12" xfId="2937"/>
    <cellStyle name="Output 2 5 12 2" xfId="6987"/>
    <cellStyle name="Output 2 5 12 2 2" xfId="15180"/>
    <cellStyle name="Output 2 5 12 2 2 2" xfId="43962"/>
    <cellStyle name="Output 2 5 12 2 3" xfId="19386"/>
    <cellStyle name="Output 2 5 12 2 3 2" xfId="48167"/>
    <cellStyle name="Output 2 5 12 2 4" xfId="36005"/>
    <cellStyle name="Output 2 5 12 2 5" xfId="27350"/>
    <cellStyle name="Output 2 5 12 3" xfId="10470"/>
    <cellStyle name="Output 2 5 12 3 2" xfId="39485"/>
    <cellStyle name="Output 2 5 12 4" xfId="31965"/>
    <cellStyle name="Output 2 5 12 5" xfId="23356"/>
    <cellStyle name="Output 2 5 13" xfId="8765"/>
    <cellStyle name="Output 2 5 13 2" xfId="16958"/>
    <cellStyle name="Output 2 5 13 2 2" xfId="45740"/>
    <cellStyle name="Output 2 5 13 3" xfId="21164"/>
    <cellStyle name="Output 2 5 13 3 2" xfId="49945"/>
    <cellStyle name="Output 2 5 13 4" xfId="37783"/>
    <cellStyle name="Output 2 5 13 5" xfId="29128"/>
    <cellStyle name="Output 2 5 14" xfId="6982"/>
    <cellStyle name="Output 2 5 14 2" xfId="15175"/>
    <cellStyle name="Output 2 5 14 2 2" xfId="43957"/>
    <cellStyle name="Output 2 5 14 3" xfId="19381"/>
    <cellStyle name="Output 2 5 14 3 2" xfId="48162"/>
    <cellStyle name="Output 2 5 14 4" xfId="36000"/>
    <cellStyle name="Output 2 5 14 5" xfId="27345"/>
    <cellStyle name="Output 2 5 15" xfId="2932"/>
    <cellStyle name="Output 2 5 15 2" xfId="31960"/>
    <cellStyle name="Output 2 5 16" xfId="10475"/>
    <cellStyle name="Output 2 5 16 2" xfId="39490"/>
    <cellStyle name="Output 2 5 17" xfId="29334"/>
    <cellStyle name="Output 2 5 18" xfId="23351"/>
    <cellStyle name="Output 2 5 2" xfId="292"/>
    <cellStyle name="Output 2 5 2 10" xfId="2939"/>
    <cellStyle name="Output 2 5 2 10 2" xfId="6989"/>
    <cellStyle name="Output 2 5 2 10 2 2" xfId="15182"/>
    <cellStyle name="Output 2 5 2 10 2 2 2" xfId="43964"/>
    <cellStyle name="Output 2 5 2 10 2 3" xfId="19388"/>
    <cellStyle name="Output 2 5 2 10 2 3 2" xfId="48169"/>
    <cellStyle name="Output 2 5 2 10 2 4" xfId="36007"/>
    <cellStyle name="Output 2 5 2 10 2 5" xfId="27352"/>
    <cellStyle name="Output 2 5 2 10 3" xfId="10468"/>
    <cellStyle name="Output 2 5 2 10 3 2" xfId="39483"/>
    <cellStyle name="Output 2 5 2 10 4" xfId="31967"/>
    <cellStyle name="Output 2 5 2 10 5" xfId="23358"/>
    <cellStyle name="Output 2 5 2 11" xfId="8800"/>
    <cellStyle name="Output 2 5 2 11 2" xfId="16993"/>
    <cellStyle name="Output 2 5 2 11 2 2" xfId="45775"/>
    <cellStyle name="Output 2 5 2 11 3" xfId="21199"/>
    <cellStyle name="Output 2 5 2 11 3 2" xfId="49980"/>
    <cellStyle name="Output 2 5 2 11 4" xfId="37818"/>
    <cellStyle name="Output 2 5 2 11 5" xfId="29163"/>
    <cellStyle name="Output 2 5 2 12" xfId="6988"/>
    <cellStyle name="Output 2 5 2 12 2" xfId="15181"/>
    <cellStyle name="Output 2 5 2 12 2 2" xfId="43963"/>
    <cellStyle name="Output 2 5 2 12 3" xfId="19387"/>
    <cellStyle name="Output 2 5 2 12 3 2" xfId="48168"/>
    <cellStyle name="Output 2 5 2 12 4" xfId="36006"/>
    <cellStyle name="Output 2 5 2 12 5" xfId="27351"/>
    <cellStyle name="Output 2 5 2 13" xfId="2938"/>
    <cellStyle name="Output 2 5 2 13 2" xfId="31966"/>
    <cellStyle name="Output 2 5 2 14" xfId="10469"/>
    <cellStyle name="Output 2 5 2 14 2" xfId="39484"/>
    <cellStyle name="Output 2 5 2 15" xfId="29369"/>
    <cellStyle name="Output 2 5 2 16" xfId="23357"/>
    <cellStyle name="Output 2 5 2 2" xfId="393"/>
    <cellStyle name="Output 2 5 2 2 10" xfId="6990"/>
    <cellStyle name="Output 2 5 2 2 10 2" xfId="15183"/>
    <cellStyle name="Output 2 5 2 2 10 2 2" xfId="43965"/>
    <cellStyle name="Output 2 5 2 2 10 3" xfId="19389"/>
    <cellStyle name="Output 2 5 2 2 10 3 2" xfId="48170"/>
    <cellStyle name="Output 2 5 2 2 10 4" xfId="36008"/>
    <cellStyle name="Output 2 5 2 2 10 5" xfId="27353"/>
    <cellStyle name="Output 2 5 2 2 11" xfId="2940"/>
    <cellStyle name="Output 2 5 2 2 11 2" xfId="31968"/>
    <cellStyle name="Output 2 5 2 2 12" xfId="10467"/>
    <cellStyle name="Output 2 5 2 2 12 2" xfId="39482"/>
    <cellStyle name="Output 2 5 2 2 13" xfId="29459"/>
    <cellStyle name="Output 2 5 2 2 14" xfId="23359"/>
    <cellStyle name="Output 2 5 2 2 2" xfId="2941"/>
    <cellStyle name="Output 2 5 2 2 2 2" xfId="2942"/>
    <cellStyle name="Output 2 5 2 2 2 2 2" xfId="6992"/>
    <cellStyle name="Output 2 5 2 2 2 2 2 2" xfId="15185"/>
    <cellStyle name="Output 2 5 2 2 2 2 2 2 2" xfId="43967"/>
    <cellStyle name="Output 2 5 2 2 2 2 2 3" xfId="19391"/>
    <cellStyle name="Output 2 5 2 2 2 2 2 3 2" xfId="48172"/>
    <cellStyle name="Output 2 5 2 2 2 2 2 4" xfId="36010"/>
    <cellStyle name="Output 2 5 2 2 2 2 2 5" xfId="27355"/>
    <cellStyle name="Output 2 5 2 2 2 2 3" xfId="10465"/>
    <cellStyle name="Output 2 5 2 2 2 2 3 2" xfId="39480"/>
    <cellStyle name="Output 2 5 2 2 2 2 4" xfId="31970"/>
    <cellStyle name="Output 2 5 2 2 2 2 5" xfId="23361"/>
    <cellStyle name="Output 2 5 2 2 2 3" xfId="2943"/>
    <cellStyle name="Output 2 5 2 2 2 3 2" xfId="6993"/>
    <cellStyle name="Output 2 5 2 2 2 3 2 2" xfId="15186"/>
    <cellStyle name="Output 2 5 2 2 2 3 2 2 2" xfId="43968"/>
    <cellStyle name="Output 2 5 2 2 2 3 2 3" xfId="19392"/>
    <cellStyle name="Output 2 5 2 2 2 3 2 3 2" xfId="48173"/>
    <cellStyle name="Output 2 5 2 2 2 3 2 4" xfId="36011"/>
    <cellStyle name="Output 2 5 2 2 2 3 2 5" xfId="27356"/>
    <cellStyle name="Output 2 5 2 2 2 3 3" xfId="10464"/>
    <cellStyle name="Output 2 5 2 2 2 3 3 2" xfId="39479"/>
    <cellStyle name="Output 2 5 2 2 2 3 4" xfId="31971"/>
    <cellStyle name="Output 2 5 2 2 2 3 5" xfId="23362"/>
    <cellStyle name="Output 2 5 2 2 2 4" xfId="2944"/>
    <cellStyle name="Output 2 5 2 2 2 4 2" xfId="6994"/>
    <cellStyle name="Output 2 5 2 2 2 4 2 2" xfId="15187"/>
    <cellStyle name="Output 2 5 2 2 2 4 2 2 2" xfId="43969"/>
    <cellStyle name="Output 2 5 2 2 2 4 2 3" xfId="19393"/>
    <cellStyle name="Output 2 5 2 2 2 4 2 3 2" xfId="48174"/>
    <cellStyle name="Output 2 5 2 2 2 4 2 4" xfId="36012"/>
    <cellStyle name="Output 2 5 2 2 2 4 2 5" xfId="27357"/>
    <cellStyle name="Output 2 5 2 2 2 4 3" xfId="10463"/>
    <cellStyle name="Output 2 5 2 2 2 4 3 2" xfId="39478"/>
    <cellStyle name="Output 2 5 2 2 2 4 4" xfId="31972"/>
    <cellStyle name="Output 2 5 2 2 2 4 5" xfId="23363"/>
    <cellStyle name="Output 2 5 2 2 2 5" xfId="6991"/>
    <cellStyle name="Output 2 5 2 2 2 5 2" xfId="15184"/>
    <cellStyle name="Output 2 5 2 2 2 5 2 2" xfId="43966"/>
    <cellStyle name="Output 2 5 2 2 2 5 3" xfId="19390"/>
    <cellStyle name="Output 2 5 2 2 2 5 3 2" xfId="48171"/>
    <cellStyle name="Output 2 5 2 2 2 5 4" xfId="36009"/>
    <cellStyle name="Output 2 5 2 2 2 5 5" xfId="27354"/>
    <cellStyle name="Output 2 5 2 2 2 6" xfId="10466"/>
    <cellStyle name="Output 2 5 2 2 2 6 2" xfId="39481"/>
    <cellStyle name="Output 2 5 2 2 2 7" xfId="31969"/>
    <cellStyle name="Output 2 5 2 2 2 8" xfId="23360"/>
    <cellStyle name="Output 2 5 2 2 3" xfId="2945"/>
    <cellStyle name="Output 2 5 2 2 3 2" xfId="2946"/>
    <cellStyle name="Output 2 5 2 2 3 2 2" xfId="6996"/>
    <cellStyle name="Output 2 5 2 2 3 2 2 2" xfId="15189"/>
    <cellStyle name="Output 2 5 2 2 3 2 2 2 2" xfId="43971"/>
    <cellStyle name="Output 2 5 2 2 3 2 2 3" xfId="19395"/>
    <cellStyle name="Output 2 5 2 2 3 2 2 3 2" xfId="48176"/>
    <cellStyle name="Output 2 5 2 2 3 2 2 4" xfId="36014"/>
    <cellStyle name="Output 2 5 2 2 3 2 2 5" xfId="27359"/>
    <cellStyle name="Output 2 5 2 2 3 2 3" xfId="10461"/>
    <cellStyle name="Output 2 5 2 2 3 2 3 2" xfId="39476"/>
    <cellStyle name="Output 2 5 2 2 3 2 4" xfId="31974"/>
    <cellStyle name="Output 2 5 2 2 3 2 5" xfId="23365"/>
    <cellStyle name="Output 2 5 2 2 3 3" xfId="2947"/>
    <cellStyle name="Output 2 5 2 2 3 3 2" xfId="6997"/>
    <cellStyle name="Output 2 5 2 2 3 3 2 2" xfId="15190"/>
    <cellStyle name="Output 2 5 2 2 3 3 2 2 2" xfId="43972"/>
    <cellStyle name="Output 2 5 2 2 3 3 2 3" xfId="19396"/>
    <cellStyle name="Output 2 5 2 2 3 3 2 3 2" xfId="48177"/>
    <cellStyle name="Output 2 5 2 2 3 3 2 4" xfId="36015"/>
    <cellStyle name="Output 2 5 2 2 3 3 2 5" xfId="27360"/>
    <cellStyle name="Output 2 5 2 2 3 3 3" xfId="10460"/>
    <cellStyle name="Output 2 5 2 2 3 3 3 2" xfId="39475"/>
    <cellStyle name="Output 2 5 2 2 3 3 4" xfId="31975"/>
    <cellStyle name="Output 2 5 2 2 3 3 5" xfId="23366"/>
    <cellStyle name="Output 2 5 2 2 3 4" xfId="6995"/>
    <cellStyle name="Output 2 5 2 2 3 4 2" xfId="15188"/>
    <cellStyle name="Output 2 5 2 2 3 4 2 2" xfId="43970"/>
    <cellStyle name="Output 2 5 2 2 3 4 3" xfId="19394"/>
    <cellStyle name="Output 2 5 2 2 3 4 3 2" xfId="48175"/>
    <cellStyle name="Output 2 5 2 2 3 4 4" xfId="36013"/>
    <cellStyle name="Output 2 5 2 2 3 4 5" xfId="27358"/>
    <cellStyle name="Output 2 5 2 2 3 5" xfId="10462"/>
    <cellStyle name="Output 2 5 2 2 3 5 2" xfId="39477"/>
    <cellStyle name="Output 2 5 2 2 3 6" xfId="31973"/>
    <cellStyle name="Output 2 5 2 2 3 7" xfId="23364"/>
    <cellStyle name="Output 2 5 2 2 4" xfId="2948"/>
    <cellStyle name="Output 2 5 2 2 4 2" xfId="2949"/>
    <cellStyle name="Output 2 5 2 2 4 2 2" xfId="6999"/>
    <cellStyle name="Output 2 5 2 2 4 2 2 2" xfId="15192"/>
    <cellStyle name="Output 2 5 2 2 4 2 2 2 2" xfId="43974"/>
    <cellStyle name="Output 2 5 2 2 4 2 2 3" xfId="19398"/>
    <cellStyle name="Output 2 5 2 2 4 2 2 3 2" xfId="48179"/>
    <cellStyle name="Output 2 5 2 2 4 2 2 4" xfId="36017"/>
    <cellStyle name="Output 2 5 2 2 4 2 2 5" xfId="27362"/>
    <cellStyle name="Output 2 5 2 2 4 2 3" xfId="10458"/>
    <cellStyle name="Output 2 5 2 2 4 2 3 2" xfId="39473"/>
    <cellStyle name="Output 2 5 2 2 4 2 4" xfId="31977"/>
    <cellStyle name="Output 2 5 2 2 4 2 5" xfId="23368"/>
    <cellStyle name="Output 2 5 2 2 4 3" xfId="2950"/>
    <cellStyle name="Output 2 5 2 2 4 3 2" xfId="7000"/>
    <cellStyle name="Output 2 5 2 2 4 3 2 2" xfId="15193"/>
    <cellStyle name="Output 2 5 2 2 4 3 2 2 2" xfId="43975"/>
    <cellStyle name="Output 2 5 2 2 4 3 2 3" xfId="19399"/>
    <cellStyle name="Output 2 5 2 2 4 3 2 3 2" xfId="48180"/>
    <cellStyle name="Output 2 5 2 2 4 3 2 4" xfId="36018"/>
    <cellStyle name="Output 2 5 2 2 4 3 2 5" xfId="27363"/>
    <cellStyle name="Output 2 5 2 2 4 3 3" xfId="10457"/>
    <cellStyle name="Output 2 5 2 2 4 3 3 2" xfId="39472"/>
    <cellStyle name="Output 2 5 2 2 4 3 4" xfId="31978"/>
    <cellStyle name="Output 2 5 2 2 4 3 5" xfId="23369"/>
    <cellStyle name="Output 2 5 2 2 4 4" xfId="6998"/>
    <cellStyle name="Output 2 5 2 2 4 4 2" xfId="15191"/>
    <cellStyle name="Output 2 5 2 2 4 4 2 2" xfId="43973"/>
    <cellStyle name="Output 2 5 2 2 4 4 3" xfId="19397"/>
    <cellStyle name="Output 2 5 2 2 4 4 3 2" xfId="48178"/>
    <cellStyle name="Output 2 5 2 2 4 4 4" xfId="36016"/>
    <cellStyle name="Output 2 5 2 2 4 4 5" xfId="27361"/>
    <cellStyle name="Output 2 5 2 2 4 5" xfId="10459"/>
    <cellStyle name="Output 2 5 2 2 4 5 2" xfId="39474"/>
    <cellStyle name="Output 2 5 2 2 4 6" xfId="31976"/>
    <cellStyle name="Output 2 5 2 2 4 7" xfId="23367"/>
    <cellStyle name="Output 2 5 2 2 5" xfId="2951"/>
    <cellStyle name="Output 2 5 2 2 5 2" xfId="2952"/>
    <cellStyle name="Output 2 5 2 2 5 2 2" xfId="7002"/>
    <cellStyle name="Output 2 5 2 2 5 2 2 2" xfId="15195"/>
    <cellStyle name="Output 2 5 2 2 5 2 2 2 2" xfId="43977"/>
    <cellStyle name="Output 2 5 2 2 5 2 2 3" xfId="19401"/>
    <cellStyle name="Output 2 5 2 2 5 2 2 3 2" xfId="48182"/>
    <cellStyle name="Output 2 5 2 2 5 2 2 4" xfId="36020"/>
    <cellStyle name="Output 2 5 2 2 5 2 2 5" xfId="27365"/>
    <cellStyle name="Output 2 5 2 2 5 2 3" xfId="10455"/>
    <cellStyle name="Output 2 5 2 2 5 2 3 2" xfId="39470"/>
    <cellStyle name="Output 2 5 2 2 5 2 4" xfId="31980"/>
    <cellStyle name="Output 2 5 2 2 5 2 5" xfId="23371"/>
    <cellStyle name="Output 2 5 2 2 5 3" xfId="2953"/>
    <cellStyle name="Output 2 5 2 2 5 3 2" xfId="7003"/>
    <cellStyle name="Output 2 5 2 2 5 3 2 2" xfId="15196"/>
    <cellStyle name="Output 2 5 2 2 5 3 2 2 2" xfId="43978"/>
    <cellStyle name="Output 2 5 2 2 5 3 2 3" xfId="19402"/>
    <cellStyle name="Output 2 5 2 2 5 3 2 3 2" xfId="48183"/>
    <cellStyle name="Output 2 5 2 2 5 3 2 4" xfId="36021"/>
    <cellStyle name="Output 2 5 2 2 5 3 2 5" xfId="27366"/>
    <cellStyle name="Output 2 5 2 2 5 3 3" xfId="10454"/>
    <cellStyle name="Output 2 5 2 2 5 3 3 2" xfId="39469"/>
    <cellStyle name="Output 2 5 2 2 5 3 4" xfId="31981"/>
    <cellStyle name="Output 2 5 2 2 5 3 5" xfId="23372"/>
    <cellStyle name="Output 2 5 2 2 5 4" xfId="7001"/>
    <cellStyle name="Output 2 5 2 2 5 4 2" xfId="15194"/>
    <cellStyle name="Output 2 5 2 2 5 4 2 2" xfId="43976"/>
    <cellStyle name="Output 2 5 2 2 5 4 3" xfId="19400"/>
    <cellStyle name="Output 2 5 2 2 5 4 3 2" xfId="48181"/>
    <cellStyle name="Output 2 5 2 2 5 4 4" xfId="36019"/>
    <cellStyle name="Output 2 5 2 2 5 4 5" xfId="27364"/>
    <cellStyle name="Output 2 5 2 2 5 5" xfId="10456"/>
    <cellStyle name="Output 2 5 2 2 5 5 2" xfId="39471"/>
    <cellStyle name="Output 2 5 2 2 5 6" xfId="31979"/>
    <cellStyle name="Output 2 5 2 2 5 7" xfId="23370"/>
    <cellStyle name="Output 2 5 2 2 6" xfId="2954"/>
    <cellStyle name="Output 2 5 2 2 6 2" xfId="2955"/>
    <cellStyle name="Output 2 5 2 2 6 2 2" xfId="7005"/>
    <cellStyle name="Output 2 5 2 2 6 2 2 2" xfId="15198"/>
    <cellStyle name="Output 2 5 2 2 6 2 2 2 2" xfId="43980"/>
    <cellStyle name="Output 2 5 2 2 6 2 2 3" xfId="19404"/>
    <cellStyle name="Output 2 5 2 2 6 2 2 3 2" xfId="48185"/>
    <cellStyle name="Output 2 5 2 2 6 2 2 4" xfId="36023"/>
    <cellStyle name="Output 2 5 2 2 6 2 2 5" xfId="27368"/>
    <cellStyle name="Output 2 5 2 2 6 2 3" xfId="10452"/>
    <cellStyle name="Output 2 5 2 2 6 2 3 2" xfId="39467"/>
    <cellStyle name="Output 2 5 2 2 6 2 4" xfId="31983"/>
    <cellStyle name="Output 2 5 2 2 6 2 5" xfId="23374"/>
    <cellStyle name="Output 2 5 2 2 6 3" xfId="2956"/>
    <cellStyle name="Output 2 5 2 2 6 3 2" xfId="7006"/>
    <cellStyle name="Output 2 5 2 2 6 3 2 2" xfId="15199"/>
    <cellStyle name="Output 2 5 2 2 6 3 2 2 2" xfId="43981"/>
    <cellStyle name="Output 2 5 2 2 6 3 2 3" xfId="19405"/>
    <cellStyle name="Output 2 5 2 2 6 3 2 3 2" xfId="48186"/>
    <cellStyle name="Output 2 5 2 2 6 3 2 4" xfId="36024"/>
    <cellStyle name="Output 2 5 2 2 6 3 2 5" xfId="27369"/>
    <cellStyle name="Output 2 5 2 2 6 3 3" xfId="10451"/>
    <cellStyle name="Output 2 5 2 2 6 3 3 2" xfId="39466"/>
    <cellStyle name="Output 2 5 2 2 6 3 4" xfId="31984"/>
    <cellStyle name="Output 2 5 2 2 6 3 5" xfId="23375"/>
    <cellStyle name="Output 2 5 2 2 6 4" xfId="7004"/>
    <cellStyle name="Output 2 5 2 2 6 4 2" xfId="15197"/>
    <cellStyle name="Output 2 5 2 2 6 4 2 2" xfId="43979"/>
    <cellStyle name="Output 2 5 2 2 6 4 3" xfId="19403"/>
    <cellStyle name="Output 2 5 2 2 6 4 3 2" xfId="48184"/>
    <cellStyle name="Output 2 5 2 2 6 4 4" xfId="36022"/>
    <cellStyle name="Output 2 5 2 2 6 4 5" xfId="27367"/>
    <cellStyle name="Output 2 5 2 2 6 5" xfId="10453"/>
    <cellStyle name="Output 2 5 2 2 6 5 2" xfId="39468"/>
    <cellStyle name="Output 2 5 2 2 6 6" xfId="31982"/>
    <cellStyle name="Output 2 5 2 2 6 7" xfId="23373"/>
    <cellStyle name="Output 2 5 2 2 7" xfId="2957"/>
    <cellStyle name="Output 2 5 2 2 7 2" xfId="7007"/>
    <cellStyle name="Output 2 5 2 2 7 2 2" xfId="15200"/>
    <cellStyle name="Output 2 5 2 2 7 2 2 2" xfId="43982"/>
    <cellStyle name="Output 2 5 2 2 7 2 3" xfId="19406"/>
    <cellStyle name="Output 2 5 2 2 7 2 3 2" xfId="48187"/>
    <cellStyle name="Output 2 5 2 2 7 2 4" xfId="36025"/>
    <cellStyle name="Output 2 5 2 2 7 2 5" xfId="27370"/>
    <cellStyle name="Output 2 5 2 2 7 3" xfId="10450"/>
    <cellStyle name="Output 2 5 2 2 7 3 2" xfId="39465"/>
    <cellStyle name="Output 2 5 2 2 7 4" xfId="31985"/>
    <cellStyle name="Output 2 5 2 2 7 5" xfId="23376"/>
    <cellStyle name="Output 2 5 2 2 8" xfId="2958"/>
    <cellStyle name="Output 2 5 2 2 8 2" xfId="7008"/>
    <cellStyle name="Output 2 5 2 2 8 2 2" xfId="15201"/>
    <cellStyle name="Output 2 5 2 2 8 2 2 2" xfId="43983"/>
    <cellStyle name="Output 2 5 2 2 8 2 3" xfId="19407"/>
    <cellStyle name="Output 2 5 2 2 8 2 3 2" xfId="48188"/>
    <cellStyle name="Output 2 5 2 2 8 2 4" xfId="36026"/>
    <cellStyle name="Output 2 5 2 2 8 2 5" xfId="27371"/>
    <cellStyle name="Output 2 5 2 2 8 3" xfId="10449"/>
    <cellStyle name="Output 2 5 2 2 8 3 2" xfId="39464"/>
    <cellStyle name="Output 2 5 2 2 8 4" xfId="31986"/>
    <cellStyle name="Output 2 5 2 2 8 5" xfId="23377"/>
    <cellStyle name="Output 2 5 2 2 9" xfId="8890"/>
    <cellStyle name="Output 2 5 2 2 9 2" xfId="17083"/>
    <cellStyle name="Output 2 5 2 2 9 2 2" xfId="45865"/>
    <cellStyle name="Output 2 5 2 2 9 3" xfId="21289"/>
    <cellStyle name="Output 2 5 2 2 9 3 2" xfId="50070"/>
    <cellStyle name="Output 2 5 2 2 9 4" xfId="37908"/>
    <cellStyle name="Output 2 5 2 2 9 5" xfId="29253"/>
    <cellStyle name="Output 2 5 2 3" xfId="394"/>
    <cellStyle name="Output 2 5 2 3 10" xfId="7009"/>
    <cellStyle name="Output 2 5 2 3 10 2" xfId="15202"/>
    <cellStyle name="Output 2 5 2 3 10 2 2" xfId="43984"/>
    <cellStyle name="Output 2 5 2 3 10 3" xfId="19408"/>
    <cellStyle name="Output 2 5 2 3 10 3 2" xfId="48189"/>
    <cellStyle name="Output 2 5 2 3 10 4" xfId="36027"/>
    <cellStyle name="Output 2 5 2 3 10 5" xfId="27372"/>
    <cellStyle name="Output 2 5 2 3 11" xfId="2959"/>
    <cellStyle name="Output 2 5 2 3 11 2" xfId="31987"/>
    <cellStyle name="Output 2 5 2 3 12" xfId="10448"/>
    <cellStyle name="Output 2 5 2 3 12 2" xfId="39463"/>
    <cellStyle name="Output 2 5 2 3 13" xfId="29460"/>
    <cellStyle name="Output 2 5 2 3 14" xfId="23378"/>
    <cellStyle name="Output 2 5 2 3 2" xfId="2960"/>
    <cellStyle name="Output 2 5 2 3 2 2" xfId="2961"/>
    <cellStyle name="Output 2 5 2 3 2 2 2" xfId="7011"/>
    <cellStyle name="Output 2 5 2 3 2 2 2 2" xfId="15204"/>
    <cellStyle name="Output 2 5 2 3 2 2 2 2 2" xfId="43986"/>
    <cellStyle name="Output 2 5 2 3 2 2 2 3" xfId="19410"/>
    <cellStyle name="Output 2 5 2 3 2 2 2 3 2" xfId="48191"/>
    <cellStyle name="Output 2 5 2 3 2 2 2 4" xfId="36029"/>
    <cellStyle name="Output 2 5 2 3 2 2 2 5" xfId="27374"/>
    <cellStyle name="Output 2 5 2 3 2 2 3" xfId="10446"/>
    <cellStyle name="Output 2 5 2 3 2 2 3 2" xfId="39461"/>
    <cellStyle name="Output 2 5 2 3 2 2 4" xfId="31989"/>
    <cellStyle name="Output 2 5 2 3 2 2 5" xfId="23380"/>
    <cellStyle name="Output 2 5 2 3 2 3" xfId="2962"/>
    <cellStyle name="Output 2 5 2 3 2 3 2" xfId="7012"/>
    <cellStyle name="Output 2 5 2 3 2 3 2 2" xfId="15205"/>
    <cellStyle name="Output 2 5 2 3 2 3 2 2 2" xfId="43987"/>
    <cellStyle name="Output 2 5 2 3 2 3 2 3" xfId="19411"/>
    <cellStyle name="Output 2 5 2 3 2 3 2 3 2" xfId="48192"/>
    <cellStyle name="Output 2 5 2 3 2 3 2 4" xfId="36030"/>
    <cellStyle name="Output 2 5 2 3 2 3 2 5" xfId="27375"/>
    <cellStyle name="Output 2 5 2 3 2 3 3" xfId="10445"/>
    <cellStyle name="Output 2 5 2 3 2 3 3 2" xfId="39460"/>
    <cellStyle name="Output 2 5 2 3 2 3 4" xfId="31990"/>
    <cellStyle name="Output 2 5 2 3 2 3 5" xfId="23381"/>
    <cellStyle name="Output 2 5 2 3 2 4" xfId="2963"/>
    <cellStyle name="Output 2 5 2 3 2 4 2" xfId="7013"/>
    <cellStyle name="Output 2 5 2 3 2 4 2 2" xfId="15206"/>
    <cellStyle name="Output 2 5 2 3 2 4 2 2 2" xfId="43988"/>
    <cellStyle name="Output 2 5 2 3 2 4 2 3" xfId="19412"/>
    <cellStyle name="Output 2 5 2 3 2 4 2 3 2" xfId="48193"/>
    <cellStyle name="Output 2 5 2 3 2 4 2 4" xfId="36031"/>
    <cellStyle name="Output 2 5 2 3 2 4 2 5" xfId="27376"/>
    <cellStyle name="Output 2 5 2 3 2 4 3" xfId="10444"/>
    <cellStyle name="Output 2 5 2 3 2 4 3 2" xfId="39459"/>
    <cellStyle name="Output 2 5 2 3 2 4 4" xfId="31991"/>
    <cellStyle name="Output 2 5 2 3 2 4 5" xfId="23382"/>
    <cellStyle name="Output 2 5 2 3 2 5" xfId="7010"/>
    <cellStyle name="Output 2 5 2 3 2 5 2" xfId="15203"/>
    <cellStyle name="Output 2 5 2 3 2 5 2 2" xfId="43985"/>
    <cellStyle name="Output 2 5 2 3 2 5 3" xfId="19409"/>
    <cellStyle name="Output 2 5 2 3 2 5 3 2" xfId="48190"/>
    <cellStyle name="Output 2 5 2 3 2 5 4" xfId="36028"/>
    <cellStyle name="Output 2 5 2 3 2 5 5" xfId="27373"/>
    <cellStyle name="Output 2 5 2 3 2 6" xfId="10447"/>
    <cellStyle name="Output 2 5 2 3 2 6 2" xfId="39462"/>
    <cellStyle name="Output 2 5 2 3 2 7" xfId="31988"/>
    <cellStyle name="Output 2 5 2 3 2 8" xfId="23379"/>
    <cellStyle name="Output 2 5 2 3 3" xfId="2964"/>
    <cellStyle name="Output 2 5 2 3 3 2" xfId="2965"/>
    <cellStyle name="Output 2 5 2 3 3 2 2" xfId="7015"/>
    <cellStyle name="Output 2 5 2 3 3 2 2 2" xfId="15208"/>
    <cellStyle name="Output 2 5 2 3 3 2 2 2 2" xfId="43990"/>
    <cellStyle name="Output 2 5 2 3 3 2 2 3" xfId="19414"/>
    <cellStyle name="Output 2 5 2 3 3 2 2 3 2" xfId="48195"/>
    <cellStyle name="Output 2 5 2 3 3 2 2 4" xfId="36033"/>
    <cellStyle name="Output 2 5 2 3 3 2 2 5" xfId="27378"/>
    <cellStyle name="Output 2 5 2 3 3 2 3" xfId="10442"/>
    <cellStyle name="Output 2 5 2 3 3 2 3 2" xfId="39457"/>
    <cellStyle name="Output 2 5 2 3 3 2 4" xfId="31993"/>
    <cellStyle name="Output 2 5 2 3 3 2 5" xfId="23384"/>
    <cellStyle name="Output 2 5 2 3 3 3" xfId="2966"/>
    <cellStyle name="Output 2 5 2 3 3 3 2" xfId="7016"/>
    <cellStyle name="Output 2 5 2 3 3 3 2 2" xfId="15209"/>
    <cellStyle name="Output 2 5 2 3 3 3 2 2 2" xfId="43991"/>
    <cellStyle name="Output 2 5 2 3 3 3 2 3" xfId="19415"/>
    <cellStyle name="Output 2 5 2 3 3 3 2 3 2" xfId="48196"/>
    <cellStyle name="Output 2 5 2 3 3 3 2 4" xfId="36034"/>
    <cellStyle name="Output 2 5 2 3 3 3 2 5" xfId="27379"/>
    <cellStyle name="Output 2 5 2 3 3 3 3" xfId="10441"/>
    <cellStyle name="Output 2 5 2 3 3 3 3 2" xfId="39456"/>
    <cellStyle name="Output 2 5 2 3 3 3 4" xfId="31994"/>
    <cellStyle name="Output 2 5 2 3 3 3 5" xfId="23385"/>
    <cellStyle name="Output 2 5 2 3 3 4" xfId="7014"/>
    <cellStyle name="Output 2 5 2 3 3 4 2" xfId="15207"/>
    <cellStyle name="Output 2 5 2 3 3 4 2 2" xfId="43989"/>
    <cellStyle name="Output 2 5 2 3 3 4 3" xfId="19413"/>
    <cellStyle name="Output 2 5 2 3 3 4 3 2" xfId="48194"/>
    <cellStyle name="Output 2 5 2 3 3 4 4" xfId="36032"/>
    <cellStyle name="Output 2 5 2 3 3 4 5" xfId="27377"/>
    <cellStyle name="Output 2 5 2 3 3 5" xfId="10443"/>
    <cellStyle name="Output 2 5 2 3 3 5 2" xfId="39458"/>
    <cellStyle name="Output 2 5 2 3 3 6" xfId="31992"/>
    <cellStyle name="Output 2 5 2 3 3 7" xfId="23383"/>
    <cellStyle name="Output 2 5 2 3 4" xfId="2967"/>
    <cellStyle name="Output 2 5 2 3 4 2" xfId="2968"/>
    <cellStyle name="Output 2 5 2 3 4 2 2" xfId="7018"/>
    <cellStyle name="Output 2 5 2 3 4 2 2 2" xfId="15211"/>
    <cellStyle name="Output 2 5 2 3 4 2 2 2 2" xfId="43993"/>
    <cellStyle name="Output 2 5 2 3 4 2 2 3" xfId="19417"/>
    <cellStyle name="Output 2 5 2 3 4 2 2 3 2" xfId="48198"/>
    <cellStyle name="Output 2 5 2 3 4 2 2 4" xfId="36036"/>
    <cellStyle name="Output 2 5 2 3 4 2 2 5" xfId="27381"/>
    <cellStyle name="Output 2 5 2 3 4 2 3" xfId="10439"/>
    <cellStyle name="Output 2 5 2 3 4 2 3 2" xfId="39454"/>
    <cellStyle name="Output 2 5 2 3 4 2 4" xfId="31996"/>
    <cellStyle name="Output 2 5 2 3 4 2 5" xfId="23387"/>
    <cellStyle name="Output 2 5 2 3 4 3" xfId="2969"/>
    <cellStyle name="Output 2 5 2 3 4 3 2" xfId="7019"/>
    <cellStyle name="Output 2 5 2 3 4 3 2 2" xfId="15212"/>
    <cellStyle name="Output 2 5 2 3 4 3 2 2 2" xfId="43994"/>
    <cellStyle name="Output 2 5 2 3 4 3 2 3" xfId="19418"/>
    <cellStyle name="Output 2 5 2 3 4 3 2 3 2" xfId="48199"/>
    <cellStyle name="Output 2 5 2 3 4 3 2 4" xfId="36037"/>
    <cellStyle name="Output 2 5 2 3 4 3 2 5" xfId="27382"/>
    <cellStyle name="Output 2 5 2 3 4 3 3" xfId="10438"/>
    <cellStyle name="Output 2 5 2 3 4 3 3 2" xfId="39453"/>
    <cellStyle name="Output 2 5 2 3 4 3 4" xfId="31997"/>
    <cellStyle name="Output 2 5 2 3 4 3 5" xfId="23388"/>
    <cellStyle name="Output 2 5 2 3 4 4" xfId="7017"/>
    <cellStyle name="Output 2 5 2 3 4 4 2" xfId="15210"/>
    <cellStyle name="Output 2 5 2 3 4 4 2 2" xfId="43992"/>
    <cellStyle name="Output 2 5 2 3 4 4 3" xfId="19416"/>
    <cellStyle name="Output 2 5 2 3 4 4 3 2" xfId="48197"/>
    <cellStyle name="Output 2 5 2 3 4 4 4" xfId="36035"/>
    <cellStyle name="Output 2 5 2 3 4 4 5" xfId="27380"/>
    <cellStyle name="Output 2 5 2 3 4 5" xfId="10440"/>
    <cellStyle name="Output 2 5 2 3 4 5 2" xfId="39455"/>
    <cellStyle name="Output 2 5 2 3 4 6" xfId="31995"/>
    <cellStyle name="Output 2 5 2 3 4 7" xfId="23386"/>
    <cellStyle name="Output 2 5 2 3 5" xfId="2970"/>
    <cellStyle name="Output 2 5 2 3 5 2" xfId="2971"/>
    <cellStyle name="Output 2 5 2 3 5 2 2" xfId="7021"/>
    <cellStyle name="Output 2 5 2 3 5 2 2 2" xfId="15214"/>
    <cellStyle name="Output 2 5 2 3 5 2 2 2 2" xfId="43996"/>
    <cellStyle name="Output 2 5 2 3 5 2 2 3" xfId="19420"/>
    <cellStyle name="Output 2 5 2 3 5 2 2 3 2" xfId="48201"/>
    <cellStyle name="Output 2 5 2 3 5 2 2 4" xfId="36039"/>
    <cellStyle name="Output 2 5 2 3 5 2 2 5" xfId="27384"/>
    <cellStyle name="Output 2 5 2 3 5 2 3" xfId="10436"/>
    <cellStyle name="Output 2 5 2 3 5 2 3 2" xfId="39451"/>
    <cellStyle name="Output 2 5 2 3 5 2 4" xfId="31999"/>
    <cellStyle name="Output 2 5 2 3 5 2 5" xfId="23390"/>
    <cellStyle name="Output 2 5 2 3 5 3" xfId="2972"/>
    <cellStyle name="Output 2 5 2 3 5 3 2" xfId="7022"/>
    <cellStyle name="Output 2 5 2 3 5 3 2 2" xfId="15215"/>
    <cellStyle name="Output 2 5 2 3 5 3 2 2 2" xfId="43997"/>
    <cellStyle name="Output 2 5 2 3 5 3 2 3" xfId="19421"/>
    <cellStyle name="Output 2 5 2 3 5 3 2 3 2" xfId="48202"/>
    <cellStyle name="Output 2 5 2 3 5 3 2 4" xfId="36040"/>
    <cellStyle name="Output 2 5 2 3 5 3 2 5" xfId="27385"/>
    <cellStyle name="Output 2 5 2 3 5 3 3" xfId="10435"/>
    <cellStyle name="Output 2 5 2 3 5 3 3 2" xfId="39450"/>
    <cellStyle name="Output 2 5 2 3 5 3 4" xfId="32000"/>
    <cellStyle name="Output 2 5 2 3 5 3 5" xfId="23391"/>
    <cellStyle name="Output 2 5 2 3 5 4" xfId="7020"/>
    <cellStyle name="Output 2 5 2 3 5 4 2" xfId="15213"/>
    <cellStyle name="Output 2 5 2 3 5 4 2 2" xfId="43995"/>
    <cellStyle name="Output 2 5 2 3 5 4 3" xfId="19419"/>
    <cellStyle name="Output 2 5 2 3 5 4 3 2" xfId="48200"/>
    <cellStyle name="Output 2 5 2 3 5 4 4" xfId="36038"/>
    <cellStyle name="Output 2 5 2 3 5 4 5" xfId="27383"/>
    <cellStyle name="Output 2 5 2 3 5 5" xfId="10437"/>
    <cellStyle name="Output 2 5 2 3 5 5 2" xfId="39452"/>
    <cellStyle name="Output 2 5 2 3 5 6" xfId="31998"/>
    <cellStyle name="Output 2 5 2 3 5 7" xfId="23389"/>
    <cellStyle name="Output 2 5 2 3 6" xfId="2973"/>
    <cellStyle name="Output 2 5 2 3 6 2" xfId="2974"/>
    <cellStyle name="Output 2 5 2 3 6 2 2" xfId="7024"/>
    <cellStyle name="Output 2 5 2 3 6 2 2 2" xfId="15217"/>
    <cellStyle name="Output 2 5 2 3 6 2 2 2 2" xfId="43999"/>
    <cellStyle name="Output 2 5 2 3 6 2 2 3" xfId="19423"/>
    <cellStyle name="Output 2 5 2 3 6 2 2 3 2" xfId="48204"/>
    <cellStyle name="Output 2 5 2 3 6 2 2 4" xfId="36042"/>
    <cellStyle name="Output 2 5 2 3 6 2 2 5" xfId="27387"/>
    <cellStyle name="Output 2 5 2 3 6 2 3" xfId="10433"/>
    <cellStyle name="Output 2 5 2 3 6 2 3 2" xfId="39448"/>
    <cellStyle name="Output 2 5 2 3 6 2 4" xfId="32002"/>
    <cellStyle name="Output 2 5 2 3 6 2 5" xfId="23393"/>
    <cellStyle name="Output 2 5 2 3 6 3" xfId="2975"/>
    <cellStyle name="Output 2 5 2 3 6 3 2" xfId="7025"/>
    <cellStyle name="Output 2 5 2 3 6 3 2 2" xfId="15218"/>
    <cellStyle name="Output 2 5 2 3 6 3 2 2 2" xfId="44000"/>
    <cellStyle name="Output 2 5 2 3 6 3 2 3" xfId="19424"/>
    <cellStyle name="Output 2 5 2 3 6 3 2 3 2" xfId="48205"/>
    <cellStyle name="Output 2 5 2 3 6 3 2 4" xfId="36043"/>
    <cellStyle name="Output 2 5 2 3 6 3 2 5" xfId="27388"/>
    <cellStyle name="Output 2 5 2 3 6 3 3" xfId="10432"/>
    <cellStyle name="Output 2 5 2 3 6 3 3 2" xfId="39447"/>
    <cellStyle name="Output 2 5 2 3 6 3 4" xfId="32003"/>
    <cellStyle name="Output 2 5 2 3 6 3 5" xfId="23394"/>
    <cellStyle name="Output 2 5 2 3 6 4" xfId="7023"/>
    <cellStyle name="Output 2 5 2 3 6 4 2" xfId="15216"/>
    <cellStyle name="Output 2 5 2 3 6 4 2 2" xfId="43998"/>
    <cellStyle name="Output 2 5 2 3 6 4 3" xfId="19422"/>
    <cellStyle name="Output 2 5 2 3 6 4 3 2" xfId="48203"/>
    <cellStyle name="Output 2 5 2 3 6 4 4" xfId="36041"/>
    <cellStyle name="Output 2 5 2 3 6 4 5" xfId="27386"/>
    <cellStyle name="Output 2 5 2 3 6 5" xfId="10434"/>
    <cellStyle name="Output 2 5 2 3 6 5 2" xfId="39449"/>
    <cellStyle name="Output 2 5 2 3 6 6" xfId="32001"/>
    <cellStyle name="Output 2 5 2 3 6 7" xfId="23392"/>
    <cellStyle name="Output 2 5 2 3 7" xfId="2976"/>
    <cellStyle name="Output 2 5 2 3 7 2" xfId="7026"/>
    <cellStyle name="Output 2 5 2 3 7 2 2" xfId="15219"/>
    <cellStyle name="Output 2 5 2 3 7 2 2 2" xfId="44001"/>
    <cellStyle name="Output 2 5 2 3 7 2 3" xfId="19425"/>
    <cellStyle name="Output 2 5 2 3 7 2 3 2" xfId="48206"/>
    <cellStyle name="Output 2 5 2 3 7 2 4" xfId="36044"/>
    <cellStyle name="Output 2 5 2 3 7 2 5" xfId="27389"/>
    <cellStyle name="Output 2 5 2 3 7 3" xfId="10431"/>
    <cellStyle name="Output 2 5 2 3 7 3 2" xfId="39446"/>
    <cellStyle name="Output 2 5 2 3 7 4" xfId="32004"/>
    <cellStyle name="Output 2 5 2 3 7 5" xfId="23395"/>
    <cellStyle name="Output 2 5 2 3 8" xfId="2977"/>
    <cellStyle name="Output 2 5 2 3 8 2" xfId="7027"/>
    <cellStyle name="Output 2 5 2 3 8 2 2" xfId="15220"/>
    <cellStyle name="Output 2 5 2 3 8 2 2 2" xfId="44002"/>
    <cellStyle name="Output 2 5 2 3 8 2 3" xfId="19426"/>
    <cellStyle name="Output 2 5 2 3 8 2 3 2" xfId="48207"/>
    <cellStyle name="Output 2 5 2 3 8 2 4" xfId="36045"/>
    <cellStyle name="Output 2 5 2 3 8 2 5" xfId="27390"/>
    <cellStyle name="Output 2 5 2 3 8 3" xfId="10430"/>
    <cellStyle name="Output 2 5 2 3 8 3 2" xfId="39445"/>
    <cellStyle name="Output 2 5 2 3 8 4" xfId="32005"/>
    <cellStyle name="Output 2 5 2 3 8 5" xfId="23396"/>
    <cellStyle name="Output 2 5 2 3 9" xfId="8891"/>
    <cellStyle name="Output 2 5 2 3 9 2" xfId="17084"/>
    <cellStyle name="Output 2 5 2 3 9 2 2" xfId="45866"/>
    <cellStyle name="Output 2 5 2 3 9 3" xfId="21290"/>
    <cellStyle name="Output 2 5 2 3 9 3 2" xfId="50071"/>
    <cellStyle name="Output 2 5 2 3 9 4" xfId="37909"/>
    <cellStyle name="Output 2 5 2 3 9 5" xfId="29254"/>
    <cellStyle name="Output 2 5 2 4" xfId="2978"/>
    <cellStyle name="Output 2 5 2 4 2" xfId="2979"/>
    <cellStyle name="Output 2 5 2 4 2 2" xfId="7029"/>
    <cellStyle name="Output 2 5 2 4 2 2 2" xfId="15222"/>
    <cellStyle name="Output 2 5 2 4 2 2 2 2" xfId="44004"/>
    <cellStyle name="Output 2 5 2 4 2 2 3" xfId="19428"/>
    <cellStyle name="Output 2 5 2 4 2 2 3 2" xfId="48209"/>
    <cellStyle name="Output 2 5 2 4 2 2 4" xfId="36047"/>
    <cellStyle name="Output 2 5 2 4 2 2 5" xfId="27392"/>
    <cellStyle name="Output 2 5 2 4 2 3" xfId="10428"/>
    <cellStyle name="Output 2 5 2 4 2 3 2" xfId="39443"/>
    <cellStyle name="Output 2 5 2 4 2 4" xfId="32007"/>
    <cellStyle name="Output 2 5 2 4 2 5" xfId="23398"/>
    <cellStyle name="Output 2 5 2 4 3" xfId="2980"/>
    <cellStyle name="Output 2 5 2 4 3 2" xfId="7030"/>
    <cellStyle name="Output 2 5 2 4 3 2 2" xfId="15223"/>
    <cellStyle name="Output 2 5 2 4 3 2 2 2" xfId="44005"/>
    <cellStyle name="Output 2 5 2 4 3 2 3" xfId="19429"/>
    <cellStyle name="Output 2 5 2 4 3 2 3 2" xfId="48210"/>
    <cellStyle name="Output 2 5 2 4 3 2 4" xfId="36048"/>
    <cellStyle name="Output 2 5 2 4 3 2 5" xfId="27393"/>
    <cellStyle name="Output 2 5 2 4 3 3" xfId="10427"/>
    <cellStyle name="Output 2 5 2 4 3 3 2" xfId="39442"/>
    <cellStyle name="Output 2 5 2 4 3 4" xfId="32008"/>
    <cellStyle name="Output 2 5 2 4 3 5" xfId="23399"/>
    <cellStyle name="Output 2 5 2 4 4" xfId="2981"/>
    <cellStyle name="Output 2 5 2 4 4 2" xfId="7031"/>
    <cellStyle name="Output 2 5 2 4 4 2 2" xfId="15224"/>
    <cellStyle name="Output 2 5 2 4 4 2 2 2" xfId="44006"/>
    <cellStyle name="Output 2 5 2 4 4 2 3" xfId="19430"/>
    <cellStyle name="Output 2 5 2 4 4 2 3 2" xfId="48211"/>
    <cellStyle name="Output 2 5 2 4 4 2 4" xfId="36049"/>
    <cellStyle name="Output 2 5 2 4 4 2 5" xfId="27394"/>
    <cellStyle name="Output 2 5 2 4 4 3" xfId="10426"/>
    <cellStyle name="Output 2 5 2 4 4 3 2" xfId="39441"/>
    <cellStyle name="Output 2 5 2 4 4 4" xfId="32009"/>
    <cellStyle name="Output 2 5 2 4 4 5" xfId="23400"/>
    <cellStyle name="Output 2 5 2 4 5" xfId="7028"/>
    <cellStyle name="Output 2 5 2 4 5 2" xfId="15221"/>
    <cellStyle name="Output 2 5 2 4 5 2 2" xfId="44003"/>
    <cellStyle name="Output 2 5 2 4 5 3" xfId="19427"/>
    <cellStyle name="Output 2 5 2 4 5 3 2" xfId="48208"/>
    <cellStyle name="Output 2 5 2 4 5 4" xfId="36046"/>
    <cellStyle name="Output 2 5 2 4 5 5" xfId="27391"/>
    <cellStyle name="Output 2 5 2 4 6" xfId="10429"/>
    <cellStyle name="Output 2 5 2 4 6 2" xfId="39444"/>
    <cellStyle name="Output 2 5 2 4 7" xfId="32006"/>
    <cellStyle name="Output 2 5 2 4 8" xfId="23397"/>
    <cellStyle name="Output 2 5 2 5" xfId="2982"/>
    <cellStyle name="Output 2 5 2 5 2" xfId="2983"/>
    <cellStyle name="Output 2 5 2 5 2 2" xfId="7033"/>
    <cellStyle name="Output 2 5 2 5 2 2 2" xfId="15226"/>
    <cellStyle name="Output 2 5 2 5 2 2 2 2" xfId="44008"/>
    <cellStyle name="Output 2 5 2 5 2 2 3" xfId="19432"/>
    <cellStyle name="Output 2 5 2 5 2 2 3 2" xfId="48213"/>
    <cellStyle name="Output 2 5 2 5 2 2 4" xfId="36051"/>
    <cellStyle name="Output 2 5 2 5 2 2 5" xfId="27396"/>
    <cellStyle name="Output 2 5 2 5 2 3" xfId="10424"/>
    <cellStyle name="Output 2 5 2 5 2 3 2" xfId="39439"/>
    <cellStyle name="Output 2 5 2 5 2 4" xfId="32011"/>
    <cellStyle name="Output 2 5 2 5 2 5" xfId="23402"/>
    <cellStyle name="Output 2 5 2 5 3" xfId="2984"/>
    <cellStyle name="Output 2 5 2 5 3 2" xfId="7034"/>
    <cellStyle name="Output 2 5 2 5 3 2 2" xfId="15227"/>
    <cellStyle name="Output 2 5 2 5 3 2 2 2" xfId="44009"/>
    <cellStyle name="Output 2 5 2 5 3 2 3" xfId="19433"/>
    <cellStyle name="Output 2 5 2 5 3 2 3 2" xfId="48214"/>
    <cellStyle name="Output 2 5 2 5 3 2 4" xfId="36052"/>
    <cellStyle name="Output 2 5 2 5 3 2 5" xfId="27397"/>
    <cellStyle name="Output 2 5 2 5 3 3" xfId="10423"/>
    <cellStyle name="Output 2 5 2 5 3 3 2" xfId="39438"/>
    <cellStyle name="Output 2 5 2 5 3 4" xfId="32012"/>
    <cellStyle name="Output 2 5 2 5 3 5" xfId="23403"/>
    <cellStyle name="Output 2 5 2 5 4" xfId="7032"/>
    <cellStyle name="Output 2 5 2 5 4 2" xfId="15225"/>
    <cellStyle name="Output 2 5 2 5 4 2 2" xfId="44007"/>
    <cellStyle name="Output 2 5 2 5 4 3" xfId="19431"/>
    <cellStyle name="Output 2 5 2 5 4 3 2" xfId="48212"/>
    <cellStyle name="Output 2 5 2 5 4 4" xfId="36050"/>
    <cellStyle name="Output 2 5 2 5 4 5" xfId="27395"/>
    <cellStyle name="Output 2 5 2 5 5" xfId="10425"/>
    <cellStyle name="Output 2 5 2 5 5 2" xfId="39440"/>
    <cellStyle name="Output 2 5 2 5 6" xfId="32010"/>
    <cellStyle name="Output 2 5 2 5 7" xfId="23401"/>
    <cellStyle name="Output 2 5 2 6" xfId="2985"/>
    <cellStyle name="Output 2 5 2 6 2" xfId="2986"/>
    <cellStyle name="Output 2 5 2 6 2 2" xfId="7036"/>
    <cellStyle name="Output 2 5 2 6 2 2 2" xfId="15229"/>
    <cellStyle name="Output 2 5 2 6 2 2 2 2" xfId="44011"/>
    <cellStyle name="Output 2 5 2 6 2 2 3" xfId="19435"/>
    <cellStyle name="Output 2 5 2 6 2 2 3 2" xfId="48216"/>
    <cellStyle name="Output 2 5 2 6 2 2 4" xfId="36054"/>
    <cellStyle name="Output 2 5 2 6 2 2 5" xfId="27399"/>
    <cellStyle name="Output 2 5 2 6 2 3" xfId="10421"/>
    <cellStyle name="Output 2 5 2 6 2 3 2" xfId="39436"/>
    <cellStyle name="Output 2 5 2 6 2 4" xfId="32014"/>
    <cellStyle name="Output 2 5 2 6 2 5" xfId="23405"/>
    <cellStyle name="Output 2 5 2 6 3" xfId="2987"/>
    <cellStyle name="Output 2 5 2 6 3 2" xfId="7037"/>
    <cellStyle name="Output 2 5 2 6 3 2 2" xfId="15230"/>
    <cellStyle name="Output 2 5 2 6 3 2 2 2" xfId="44012"/>
    <cellStyle name="Output 2 5 2 6 3 2 3" xfId="19436"/>
    <cellStyle name="Output 2 5 2 6 3 2 3 2" xfId="48217"/>
    <cellStyle name="Output 2 5 2 6 3 2 4" xfId="36055"/>
    <cellStyle name="Output 2 5 2 6 3 2 5" xfId="27400"/>
    <cellStyle name="Output 2 5 2 6 3 3" xfId="10420"/>
    <cellStyle name="Output 2 5 2 6 3 3 2" xfId="39435"/>
    <cellStyle name="Output 2 5 2 6 3 4" xfId="32015"/>
    <cellStyle name="Output 2 5 2 6 3 5" xfId="23406"/>
    <cellStyle name="Output 2 5 2 6 4" xfId="7035"/>
    <cellStyle name="Output 2 5 2 6 4 2" xfId="15228"/>
    <cellStyle name="Output 2 5 2 6 4 2 2" xfId="44010"/>
    <cellStyle name="Output 2 5 2 6 4 3" xfId="19434"/>
    <cellStyle name="Output 2 5 2 6 4 3 2" xfId="48215"/>
    <cellStyle name="Output 2 5 2 6 4 4" xfId="36053"/>
    <cellStyle name="Output 2 5 2 6 4 5" xfId="27398"/>
    <cellStyle name="Output 2 5 2 6 5" xfId="10422"/>
    <cellStyle name="Output 2 5 2 6 5 2" xfId="39437"/>
    <cellStyle name="Output 2 5 2 6 6" xfId="32013"/>
    <cellStyle name="Output 2 5 2 6 7" xfId="23404"/>
    <cellStyle name="Output 2 5 2 7" xfId="2988"/>
    <cellStyle name="Output 2 5 2 7 2" xfId="2989"/>
    <cellStyle name="Output 2 5 2 7 2 2" xfId="7039"/>
    <cellStyle name="Output 2 5 2 7 2 2 2" xfId="15232"/>
    <cellStyle name="Output 2 5 2 7 2 2 2 2" xfId="44014"/>
    <cellStyle name="Output 2 5 2 7 2 2 3" xfId="19438"/>
    <cellStyle name="Output 2 5 2 7 2 2 3 2" xfId="48219"/>
    <cellStyle name="Output 2 5 2 7 2 2 4" xfId="36057"/>
    <cellStyle name="Output 2 5 2 7 2 2 5" xfId="27402"/>
    <cellStyle name="Output 2 5 2 7 2 3" xfId="10418"/>
    <cellStyle name="Output 2 5 2 7 2 3 2" xfId="39433"/>
    <cellStyle name="Output 2 5 2 7 2 4" xfId="32017"/>
    <cellStyle name="Output 2 5 2 7 2 5" xfId="23408"/>
    <cellStyle name="Output 2 5 2 7 3" xfId="2990"/>
    <cellStyle name="Output 2 5 2 7 3 2" xfId="7040"/>
    <cellStyle name="Output 2 5 2 7 3 2 2" xfId="15233"/>
    <cellStyle name="Output 2 5 2 7 3 2 2 2" xfId="44015"/>
    <cellStyle name="Output 2 5 2 7 3 2 3" xfId="19439"/>
    <cellStyle name="Output 2 5 2 7 3 2 3 2" xfId="48220"/>
    <cellStyle name="Output 2 5 2 7 3 2 4" xfId="36058"/>
    <cellStyle name="Output 2 5 2 7 3 2 5" xfId="27403"/>
    <cellStyle name="Output 2 5 2 7 3 3" xfId="10417"/>
    <cellStyle name="Output 2 5 2 7 3 3 2" xfId="39432"/>
    <cellStyle name="Output 2 5 2 7 3 4" xfId="32018"/>
    <cellStyle name="Output 2 5 2 7 3 5" xfId="23409"/>
    <cellStyle name="Output 2 5 2 7 4" xfId="7038"/>
    <cellStyle name="Output 2 5 2 7 4 2" xfId="15231"/>
    <cellStyle name="Output 2 5 2 7 4 2 2" xfId="44013"/>
    <cellStyle name="Output 2 5 2 7 4 3" xfId="19437"/>
    <cellStyle name="Output 2 5 2 7 4 3 2" xfId="48218"/>
    <cellStyle name="Output 2 5 2 7 4 4" xfId="36056"/>
    <cellStyle name="Output 2 5 2 7 4 5" xfId="27401"/>
    <cellStyle name="Output 2 5 2 7 5" xfId="10419"/>
    <cellStyle name="Output 2 5 2 7 5 2" xfId="39434"/>
    <cellStyle name="Output 2 5 2 7 6" xfId="32016"/>
    <cellStyle name="Output 2 5 2 7 7" xfId="23407"/>
    <cellStyle name="Output 2 5 2 8" xfId="2991"/>
    <cellStyle name="Output 2 5 2 8 2" xfId="2992"/>
    <cellStyle name="Output 2 5 2 8 2 2" xfId="7042"/>
    <cellStyle name="Output 2 5 2 8 2 2 2" xfId="15235"/>
    <cellStyle name="Output 2 5 2 8 2 2 2 2" xfId="44017"/>
    <cellStyle name="Output 2 5 2 8 2 2 3" xfId="19441"/>
    <cellStyle name="Output 2 5 2 8 2 2 3 2" xfId="48222"/>
    <cellStyle name="Output 2 5 2 8 2 2 4" xfId="36060"/>
    <cellStyle name="Output 2 5 2 8 2 2 5" xfId="27405"/>
    <cellStyle name="Output 2 5 2 8 2 3" xfId="10415"/>
    <cellStyle name="Output 2 5 2 8 2 3 2" xfId="39430"/>
    <cellStyle name="Output 2 5 2 8 2 4" xfId="32020"/>
    <cellStyle name="Output 2 5 2 8 2 5" xfId="23411"/>
    <cellStyle name="Output 2 5 2 8 3" xfId="2993"/>
    <cellStyle name="Output 2 5 2 8 3 2" xfId="7043"/>
    <cellStyle name="Output 2 5 2 8 3 2 2" xfId="15236"/>
    <cellStyle name="Output 2 5 2 8 3 2 2 2" xfId="44018"/>
    <cellStyle name="Output 2 5 2 8 3 2 3" xfId="19442"/>
    <cellStyle name="Output 2 5 2 8 3 2 3 2" xfId="48223"/>
    <cellStyle name="Output 2 5 2 8 3 2 4" xfId="36061"/>
    <cellStyle name="Output 2 5 2 8 3 2 5" xfId="27406"/>
    <cellStyle name="Output 2 5 2 8 3 3" xfId="10414"/>
    <cellStyle name="Output 2 5 2 8 3 3 2" xfId="39429"/>
    <cellStyle name="Output 2 5 2 8 3 4" xfId="32021"/>
    <cellStyle name="Output 2 5 2 8 3 5" xfId="23412"/>
    <cellStyle name="Output 2 5 2 8 4" xfId="7041"/>
    <cellStyle name="Output 2 5 2 8 4 2" xfId="15234"/>
    <cellStyle name="Output 2 5 2 8 4 2 2" xfId="44016"/>
    <cellStyle name="Output 2 5 2 8 4 3" xfId="19440"/>
    <cellStyle name="Output 2 5 2 8 4 3 2" xfId="48221"/>
    <cellStyle name="Output 2 5 2 8 4 4" xfId="36059"/>
    <cellStyle name="Output 2 5 2 8 4 5" xfId="27404"/>
    <cellStyle name="Output 2 5 2 8 5" xfId="10416"/>
    <cellStyle name="Output 2 5 2 8 5 2" xfId="39431"/>
    <cellStyle name="Output 2 5 2 8 6" xfId="32019"/>
    <cellStyle name="Output 2 5 2 8 7" xfId="23410"/>
    <cellStyle name="Output 2 5 2 9" xfId="2994"/>
    <cellStyle name="Output 2 5 2 9 2" xfId="7044"/>
    <cellStyle name="Output 2 5 2 9 2 2" xfId="15237"/>
    <cellStyle name="Output 2 5 2 9 2 2 2" xfId="44019"/>
    <cellStyle name="Output 2 5 2 9 2 3" xfId="19443"/>
    <cellStyle name="Output 2 5 2 9 2 3 2" xfId="48224"/>
    <cellStyle name="Output 2 5 2 9 2 4" xfId="36062"/>
    <cellStyle name="Output 2 5 2 9 2 5" xfId="27407"/>
    <cellStyle name="Output 2 5 2 9 3" xfId="10413"/>
    <cellStyle name="Output 2 5 2 9 3 2" xfId="39428"/>
    <cellStyle name="Output 2 5 2 9 4" xfId="32022"/>
    <cellStyle name="Output 2 5 2 9 5" xfId="23413"/>
    <cellStyle name="Output 2 5 3" xfId="293"/>
    <cellStyle name="Output 2 5 3 10" xfId="2996"/>
    <cellStyle name="Output 2 5 3 10 2" xfId="7046"/>
    <cellStyle name="Output 2 5 3 10 2 2" xfId="15239"/>
    <cellStyle name="Output 2 5 3 10 2 2 2" xfId="44021"/>
    <cellStyle name="Output 2 5 3 10 2 3" xfId="19445"/>
    <cellStyle name="Output 2 5 3 10 2 3 2" xfId="48226"/>
    <cellStyle name="Output 2 5 3 10 2 4" xfId="36064"/>
    <cellStyle name="Output 2 5 3 10 2 5" xfId="27409"/>
    <cellStyle name="Output 2 5 3 10 3" xfId="10411"/>
    <cellStyle name="Output 2 5 3 10 3 2" xfId="39426"/>
    <cellStyle name="Output 2 5 3 10 4" xfId="32024"/>
    <cellStyle name="Output 2 5 3 10 5" xfId="23415"/>
    <cellStyle name="Output 2 5 3 11" xfId="8801"/>
    <cellStyle name="Output 2 5 3 11 2" xfId="16994"/>
    <cellStyle name="Output 2 5 3 11 2 2" xfId="45776"/>
    <cellStyle name="Output 2 5 3 11 3" xfId="21200"/>
    <cellStyle name="Output 2 5 3 11 3 2" xfId="49981"/>
    <cellStyle name="Output 2 5 3 11 4" xfId="37819"/>
    <cellStyle name="Output 2 5 3 11 5" xfId="29164"/>
    <cellStyle name="Output 2 5 3 12" xfId="7045"/>
    <cellStyle name="Output 2 5 3 12 2" xfId="15238"/>
    <cellStyle name="Output 2 5 3 12 2 2" xfId="44020"/>
    <cellStyle name="Output 2 5 3 12 3" xfId="19444"/>
    <cellStyle name="Output 2 5 3 12 3 2" xfId="48225"/>
    <cellStyle name="Output 2 5 3 12 4" xfId="36063"/>
    <cellStyle name="Output 2 5 3 12 5" xfId="27408"/>
    <cellStyle name="Output 2 5 3 13" xfId="2995"/>
    <cellStyle name="Output 2 5 3 13 2" xfId="32023"/>
    <cellStyle name="Output 2 5 3 14" xfId="10412"/>
    <cellStyle name="Output 2 5 3 14 2" xfId="39427"/>
    <cellStyle name="Output 2 5 3 15" xfId="29370"/>
    <cellStyle name="Output 2 5 3 16" xfId="23414"/>
    <cellStyle name="Output 2 5 3 2" xfId="395"/>
    <cellStyle name="Output 2 5 3 2 10" xfId="7047"/>
    <cellStyle name="Output 2 5 3 2 10 2" xfId="15240"/>
    <cellStyle name="Output 2 5 3 2 10 2 2" xfId="44022"/>
    <cellStyle name="Output 2 5 3 2 10 3" xfId="19446"/>
    <cellStyle name="Output 2 5 3 2 10 3 2" xfId="48227"/>
    <cellStyle name="Output 2 5 3 2 10 4" xfId="36065"/>
    <cellStyle name="Output 2 5 3 2 10 5" xfId="27410"/>
    <cellStyle name="Output 2 5 3 2 11" xfId="2997"/>
    <cellStyle name="Output 2 5 3 2 11 2" xfId="32025"/>
    <cellStyle name="Output 2 5 3 2 12" xfId="10410"/>
    <cellStyle name="Output 2 5 3 2 12 2" xfId="39425"/>
    <cellStyle name="Output 2 5 3 2 13" xfId="29461"/>
    <cellStyle name="Output 2 5 3 2 14" xfId="23416"/>
    <cellStyle name="Output 2 5 3 2 2" xfId="2998"/>
    <cellStyle name="Output 2 5 3 2 2 2" xfId="2999"/>
    <cellStyle name="Output 2 5 3 2 2 2 2" xfId="7049"/>
    <cellStyle name="Output 2 5 3 2 2 2 2 2" xfId="15242"/>
    <cellStyle name="Output 2 5 3 2 2 2 2 2 2" xfId="44024"/>
    <cellStyle name="Output 2 5 3 2 2 2 2 3" xfId="19448"/>
    <cellStyle name="Output 2 5 3 2 2 2 2 3 2" xfId="48229"/>
    <cellStyle name="Output 2 5 3 2 2 2 2 4" xfId="36067"/>
    <cellStyle name="Output 2 5 3 2 2 2 2 5" xfId="27412"/>
    <cellStyle name="Output 2 5 3 2 2 2 3" xfId="10408"/>
    <cellStyle name="Output 2 5 3 2 2 2 3 2" xfId="39423"/>
    <cellStyle name="Output 2 5 3 2 2 2 4" xfId="32027"/>
    <cellStyle name="Output 2 5 3 2 2 2 5" xfId="23418"/>
    <cellStyle name="Output 2 5 3 2 2 3" xfId="3000"/>
    <cellStyle name="Output 2 5 3 2 2 3 2" xfId="7050"/>
    <cellStyle name="Output 2 5 3 2 2 3 2 2" xfId="15243"/>
    <cellStyle name="Output 2 5 3 2 2 3 2 2 2" xfId="44025"/>
    <cellStyle name="Output 2 5 3 2 2 3 2 3" xfId="19449"/>
    <cellStyle name="Output 2 5 3 2 2 3 2 3 2" xfId="48230"/>
    <cellStyle name="Output 2 5 3 2 2 3 2 4" xfId="36068"/>
    <cellStyle name="Output 2 5 3 2 2 3 2 5" xfId="27413"/>
    <cellStyle name="Output 2 5 3 2 2 3 3" xfId="10407"/>
    <cellStyle name="Output 2 5 3 2 2 3 3 2" xfId="39422"/>
    <cellStyle name="Output 2 5 3 2 2 3 4" xfId="32028"/>
    <cellStyle name="Output 2 5 3 2 2 3 5" xfId="23419"/>
    <cellStyle name="Output 2 5 3 2 2 4" xfId="3001"/>
    <cellStyle name="Output 2 5 3 2 2 4 2" xfId="7051"/>
    <cellStyle name="Output 2 5 3 2 2 4 2 2" xfId="15244"/>
    <cellStyle name="Output 2 5 3 2 2 4 2 2 2" xfId="44026"/>
    <cellStyle name="Output 2 5 3 2 2 4 2 3" xfId="19450"/>
    <cellStyle name="Output 2 5 3 2 2 4 2 3 2" xfId="48231"/>
    <cellStyle name="Output 2 5 3 2 2 4 2 4" xfId="36069"/>
    <cellStyle name="Output 2 5 3 2 2 4 2 5" xfId="27414"/>
    <cellStyle name="Output 2 5 3 2 2 4 3" xfId="10406"/>
    <cellStyle name="Output 2 5 3 2 2 4 3 2" xfId="39421"/>
    <cellStyle name="Output 2 5 3 2 2 4 4" xfId="32029"/>
    <cellStyle name="Output 2 5 3 2 2 4 5" xfId="23420"/>
    <cellStyle name="Output 2 5 3 2 2 5" xfId="7048"/>
    <cellStyle name="Output 2 5 3 2 2 5 2" xfId="15241"/>
    <cellStyle name="Output 2 5 3 2 2 5 2 2" xfId="44023"/>
    <cellStyle name="Output 2 5 3 2 2 5 3" xfId="19447"/>
    <cellStyle name="Output 2 5 3 2 2 5 3 2" xfId="48228"/>
    <cellStyle name="Output 2 5 3 2 2 5 4" xfId="36066"/>
    <cellStyle name="Output 2 5 3 2 2 5 5" xfId="27411"/>
    <cellStyle name="Output 2 5 3 2 2 6" xfId="10409"/>
    <cellStyle name="Output 2 5 3 2 2 6 2" xfId="39424"/>
    <cellStyle name="Output 2 5 3 2 2 7" xfId="32026"/>
    <cellStyle name="Output 2 5 3 2 2 8" xfId="23417"/>
    <cellStyle name="Output 2 5 3 2 3" xfId="3002"/>
    <cellStyle name="Output 2 5 3 2 3 2" xfId="3003"/>
    <cellStyle name="Output 2 5 3 2 3 2 2" xfId="7053"/>
    <cellStyle name="Output 2 5 3 2 3 2 2 2" xfId="15246"/>
    <cellStyle name="Output 2 5 3 2 3 2 2 2 2" xfId="44028"/>
    <cellStyle name="Output 2 5 3 2 3 2 2 3" xfId="19452"/>
    <cellStyle name="Output 2 5 3 2 3 2 2 3 2" xfId="48233"/>
    <cellStyle name="Output 2 5 3 2 3 2 2 4" xfId="36071"/>
    <cellStyle name="Output 2 5 3 2 3 2 2 5" xfId="27416"/>
    <cellStyle name="Output 2 5 3 2 3 2 3" xfId="10404"/>
    <cellStyle name="Output 2 5 3 2 3 2 3 2" xfId="39419"/>
    <cellStyle name="Output 2 5 3 2 3 2 4" xfId="32031"/>
    <cellStyle name="Output 2 5 3 2 3 2 5" xfId="23422"/>
    <cellStyle name="Output 2 5 3 2 3 3" xfId="3004"/>
    <cellStyle name="Output 2 5 3 2 3 3 2" xfId="7054"/>
    <cellStyle name="Output 2 5 3 2 3 3 2 2" xfId="15247"/>
    <cellStyle name="Output 2 5 3 2 3 3 2 2 2" xfId="44029"/>
    <cellStyle name="Output 2 5 3 2 3 3 2 3" xfId="19453"/>
    <cellStyle name="Output 2 5 3 2 3 3 2 3 2" xfId="48234"/>
    <cellStyle name="Output 2 5 3 2 3 3 2 4" xfId="36072"/>
    <cellStyle name="Output 2 5 3 2 3 3 2 5" xfId="27417"/>
    <cellStyle name="Output 2 5 3 2 3 3 3" xfId="10403"/>
    <cellStyle name="Output 2 5 3 2 3 3 3 2" xfId="39418"/>
    <cellStyle name="Output 2 5 3 2 3 3 4" xfId="32032"/>
    <cellStyle name="Output 2 5 3 2 3 3 5" xfId="23423"/>
    <cellStyle name="Output 2 5 3 2 3 4" xfId="7052"/>
    <cellStyle name="Output 2 5 3 2 3 4 2" xfId="15245"/>
    <cellStyle name="Output 2 5 3 2 3 4 2 2" xfId="44027"/>
    <cellStyle name="Output 2 5 3 2 3 4 3" xfId="19451"/>
    <cellStyle name="Output 2 5 3 2 3 4 3 2" xfId="48232"/>
    <cellStyle name="Output 2 5 3 2 3 4 4" xfId="36070"/>
    <cellStyle name="Output 2 5 3 2 3 4 5" xfId="27415"/>
    <cellStyle name="Output 2 5 3 2 3 5" xfId="10405"/>
    <cellStyle name="Output 2 5 3 2 3 5 2" xfId="39420"/>
    <cellStyle name="Output 2 5 3 2 3 6" xfId="32030"/>
    <cellStyle name="Output 2 5 3 2 3 7" xfId="23421"/>
    <cellStyle name="Output 2 5 3 2 4" xfId="3005"/>
    <cellStyle name="Output 2 5 3 2 4 2" xfId="3006"/>
    <cellStyle name="Output 2 5 3 2 4 2 2" xfId="7056"/>
    <cellStyle name="Output 2 5 3 2 4 2 2 2" xfId="15249"/>
    <cellStyle name="Output 2 5 3 2 4 2 2 2 2" xfId="44031"/>
    <cellStyle name="Output 2 5 3 2 4 2 2 3" xfId="19455"/>
    <cellStyle name="Output 2 5 3 2 4 2 2 3 2" xfId="48236"/>
    <cellStyle name="Output 2 5 3 2 4 2 2 4" xfId="36074"/>
    <cellStyle name="Output 2 5 3 2 4 2 2 5" xfId="27419"/>
    <cellStyle name="Output 2 5 3 2 4 2 3" xfId="10401"/>
    <cellStyle name="Output 2 5 3 2 4 2 3 2" xfId="39416"/>
    <cellStyle name="Output 2 5 3 2 4 2 4" xfId="32034"/>
    <cellStyle name="Output 2 5 3 2 4 2 5" xfId="23425"/>
    <cellStyle name="Output 2 5 3 2 4 3" xfId="3007"/>
    <cellStyle name="Output 2 5 3 2 4 3 2" xfId="7057"/>
    <cellStyle name="Output 2 5 3 2 4 3 2 2" xfId="15250"/>
    <cellStyle name="Output 2 5 3 2 4 3 2 2 2" xfId="44032"/>
    <cellStyle name="Output 2 5 3 2 4 3 2 3" xfId="19456"/>
    <cellStyle name="Output 2 5 3 2 4 3 2 3 2" xfId="48237"/>
    <cellStyle name="Output 2 5 3 2 4 3 2 4" xfId="36075"/>
    <cellStyle name="Output 2 5 3 2 4 3 2 5" xfId="27420"/>
    <cellStyle name="Output 2 5 3 2 4 3 3" xfId="10400"/>
    <cellStyle name="Output 2 5 3 2 4 3 3 2" xfId="39415"/>
    <cellStyle name="Output 2 5 3 2 4 3 4" xfId="32035"/>
    <cellStyle name="Output 2 5 3 2 4 3 5" xfId="23426"/>
    <cellStyle name="Output 2 5 3 2 4 4" xfId="7055"/>
    <cellStyle name="Output 2 5 3 2 4 4 2" xfId="15248"/>
    <cellStyle name="Output 2 5 3 2 4 4 2 2" xfId="44030"/>
    <cellStyle name="Output 2 5 3 2 4 4 3" xfId="19454"/>
    <cellStyle name="Output 2 5 3 2 4 4 3 2" xfId="48235"/>
    <cellStyle name="Output 2 5 3 2 4 4 4" xfId="36073"/>
    <cellStyle name="Output 2 5 3 2 4 4 5" xfId="27418"/>
    <cellStyle name="Output 2 5 3 2 4 5" xfId="10402"/>
    <cellStyle name="Output 2 5 3 2 4 5 2" xfId="39417"/>
    <cellStyle name="Output 2 5 3 2 4 6" xfId="32033"/>
    <cellStyle name="Output 2 5 3 2 4 7" xfId="23424"/>
    <cellStyle name="Output 2 5 3 2 5" xfId="3008"/>
    <cellStyle name="Output 2 5 3 2 5 2" xfId="3009"/>
    <cellStyle name="Output 2 5 3 2 5 2 2" xfId="7059"/>
    <cellStyle name="Output 2 5 3 2 5 2 2 2" xfId="15252"/>
    <cellStyle name="Output 2 5 3 2 5 2 2 2 2" xfId="44034"/>
    <cellStyle name="Output 2 5 3 2 5 2 2 3" xfId="19458"/>
    <cellStyle name="Output 2 5 3 2 5 2 2 3 2" xfId="48239"/>
    <cellStyle name="Output 2 5 3 2 5 2 2 4" xfId="36077"/>
    <cellStyle name="Output 2 5 3 2 5 2 2 5" xfId="27422"/>
    <cellStyle name="Output 2 5 3 2 5 2 3" xfId="10398"/>
    <cellStyle name="Output 2 5 3 2 5 2 3 2" xfId="39413"/>
    <cellStyle name="Output 2 5 3 2 5 2 4" xfId="32037"/>
    <cellStyle name="Output 2 5 3 2 5 2 5" xfId="23428"/>
    <cellStyle name="Output 2 5 3 2 5 3" xfId="3010"/>
    <cellStyle name="Output 2 5 3 2 5 3 2" xfId="7060"/>
    <cellStyle name="Output 2 5 3 2 5 3 2 2" xfId="15253"/>
    <cellStyle name="Output 2 5 3 2 5 3 2 2 2" xfId="44035"/>
    <cellStyle name="Output 2 5 3 2 5 3 2 3" xfId="19459"/>
    <cellStyle name="Output 2 5 3 2 5 3 2 3 2" xfId="48240"/>
    <cellStyle name="Output 2 5 3 2 5 3 2 4" xfId="36078"/>
    <cellStyle name="Output 2 5 3 2 5 3 2 5" xfId="27423"/>
    <cellStyle name="Output 2 5 3 2 5 3 3" xfId="10397"/>
    <cellStyle name="Output 2 5 3 2 5 3 3 2" xfId="39412"/>
    <cellStyle name="Output 2 5 3 2 5 3 4" xfId="32038"/>
    <cellStyle name="Output 2 5 3 2 5 3 5" xfId="23429"/>
    <cellStyle name="Output 2 5 3 2 5 4" xfId="7058"/>
    <cellStyle name="Output 2 5 3 2 5 4 2" xfId="15251"/>
    <cellStyle name="Output 2 5 3 2 5 4 2 2" xfId="44033"/>
    <cellStyle name="Output 2 5 3 2 5 4 3" xfId="19457"/>
    <cellStyle name="Output 2 5 3 2 5 4 3 2" xfId="48238"/>
    <cellStyle name="Output 2 5 3 2 5 4 4" xfId="36076"/>
    <cellStyle name="Output 2 5 3 2 5 4 5" xfId="27421"/>
    <cellStyle name="Output 2 5 3 2 5 5" xfId="10399"/>
    <cellStyle name="Output 2 5 3 2 5 5 2" xfId="39414"/>
    <cellStyle name="Output 2 5 3 2 5 6" xfId="32036"/>
    <cellStyle name="Output 2 5 3 2 5 7" xfId="23427"/>
    <cellStyle name="Output 2 5 3 2 6" xfId="3011"/>
    <cellStyle name="Output 2 5 3 2 6 2" xfId="3012"/>
    <cellStyle name="Output 2 5 3 2 6 2 2" xfId="7062"/>
    <cellStyle name="Output 2 5 3 2 6 2 2 2" xfId="15255"/>
    <cellStyle name="Output 2 5 3 2 6 2 2 2 2" xfId="44037"/>
    <cellStyle name="Output 2 5 3 2 6 2 2 3" xfId="19461"/>
    <cellStyle name="Output 2 5 3 2 6 2 2 3 2" xfId="48242"/>
    <cellStyle name="Output 2 5 3 2 6 2 2 4" xfId="36080"/>
    <cellStyle name="Output 2 5 3 2 6 2 2 5" xfId="27425"/>
    <cellStyle name="Output 2 5 3 2 6 2 3" xfId="10395"/>
    <cellStyle name="Output 2 5 3 2 6 2 3 2" xfId="39410"/>
    <cellStyle name="Output 2 5 3 2 6 2 4" xfId="32040"/>
    <cellStyle name="Output 2 5 3 2 6 2 5" xfId="23431"/>
    <cellStyle name="Output 2 5 3 2 6 3" xfId="3013"/>
    <cellStyle name="Output 2 5 3 2 6 3 2" xfId="7063"/>
    <cellStyle name="Output 2 5 3 2 6 3 2 2" xfId="15256"/>
    <cellStyle name="Output 2 5 3 2 6 3 2 2 2" xfId="44038"/>
    <cellStyle name="Output 2 5 3 2 6 3 2 3" xfId="19462"/>
    <cellStyle name="Output 2 5 3 2 6 3 2 3 2" xfId="48243"/>
    <cellStyle name="Output 2 5 3 2 6 3 2 4" xfId="36081"/>
    <cellStyle name="Output 2 5 3 2 6 3 2 5" xfId="27426"/>
    <cellStyle name="Output 2 5 3 2 6 3 3" xfId="10394"/>
    <cellStyle name="Output 2 5 3 2 6 3 3 2" xfId="39409"/>
    <cellStyle name="Output 2 5 3 2 6 3 4" xfId="32041"/>
    <cellStyle name="Output 2 5 3 2 6 3 5" xfId="23432"/>
    <cellStyle name="Output 2 5 3 2 6 4" xfId="7061"/>
    <cellStyle name="Output 2 5 3 2 6 4 2" xfId="15254"/>
    <cellStyle name="Output 2 5 3 2 6 4 2 2" xfId="44036"/>
    <cellStyle name="Output 2 5 3 2 6 4 3" xfId="19460"/>
    <cellStyle name="Output 2 5 3 2 6 4 3 2" xfId="48241"/>
    <cellStyle name="Output 2 5 3 2 6 4 4" xfId="36079"/>
    <cellStyle name="Output 2 5 3 2 6 4 5" xfId="27424"/>
    <cellStyle name="Output 2 5 3 2 6 5" xfId="10396"/>
    <cellStyle name="Output 2 5 3 2 6 5 2" xfId="39411"/>
    <cellStyle name="Output 2 5 3 2 6 6" xfId="32039"/>
    <cellStyle name="Output 2 5 3 2 6 7" xfId="23430"/>
    <cellStyle name="Output 2 5 3 2 7" xfId="3014"/>
    <cellStyle name="Output 2 5 3 2 7 2" xfId="7064"/>
    <cellStyle name="Output 2 5 3 2 7 2 2" xfId="15257"/>
    <cellStyle name="Output 2 5 3 2 7 2 2 2" xfId="44039"/>
    <cellStyle name="Output 2 5 3 2 7 2 3" xfId="19463"/>
    <cellStyle name="Output 2 5 3 2 7 2 3 2" xfId="48244"/>
    <cellStyle name="Output 2 5 3 2 7 2 4" xfId="36082"/>
    <cellStyle name="Output 2 5 3 2 7 2 5" xfId="27427"/>
    <cellStyle name="Output 2 5 3 2 7 3" xfId="10393"/>
    <cellStyle name="Output 2 5 3 2 7 3 2" xfId="39408"/>
    <cellStyle name="Output 2 5 3 2 7 4" xfId="32042"/>
    <cellStyle name="Output 2 5 3 2 7 5" xfId="23433"/>
    <cellStyle name="Output 2 5 3 2 8" xfId="3015"/>
    <cellStyle name="Output 2 5 3 2 8 2" xfId="7065"/>
    <cellStyle name="Output 2 5 3 2 8 2 2" xfId="15258"/>
    <cellStyle name="Output 2 5 3 2 8 2 2 2" xfId="44040"/>
    <cellStyle name="Output 2 5 3 2 8 2 3" xfId="19464"/>
    <cellStyle name="Output 2 5 3 2 8 2 3 2" xfId="48245"/>
    <cellStyle name="Output 2 5 3 2 8 2 4" xfId="36083"/>
    <cellStyle name="Output 2 5 3 2 8 2 5" xfId="27428"/>
    <cellStyle name="Output 2 5 3 2 8 3" xfId="10392"/>
    <cellStyle name="Output 2 5 3 2 8 3 2" xfId="39407"/>
    <cellStyle name="Output 2 5 3 2 8 4" xfId="32043"/>
    <cellStyle name="Output 2 5 3 2 8 5" xfId="23434"/>
    <cellStyle name="Output 2 5 3 2 9" xfId="8892"/>
    <cellStyle name="Output 2 5 3 2 9 2" xfId="17085"/>
    <cellStyle name="Output 2 5 3 2 9 2 2" xfId="45867"/>
    <cellStyle name="Output 2 5 3 2 9 3" xfId="21291"/>
    <cellStyle name="Output 2 5 3 2 9 3 2" xfId="50072"/>
    <cellStyle name="Output 2 5 3 2 9 4" xfId="37910"/>
    <cellStyle name="Output 2 5 3 2 9 5" xfId="29255"/>
    <cellStyle name="Output 2 5 3 3" xfId="396"/>
    <cellStyle name="Output 2 5 3 3 10" xfId="7066"/>
    <cellStyle name="Output 2 5 3 3 10 2" xfId="15259"/>
    <cellStyle name="Output 2 5 3 3 10 2 2" xfId="44041"/>
    <cellStyle name="Output 2 5 3 3 10 3" xfId="19465"/>
    <cellStyle name="Output 2 5 3 3 10 3 2" xfId="48246"/>
    <cellStyle name="Output 2 5 3 3 10 4" xfId="36084"/>
    <cellStyle name="Output 2 5 3 3 10 5" xfId="27429"/>
    <cellStyle name="Output 2 5 3 3 11" xfId="3016"/>
    <cellStyle name="Output 2 5 3 3 11 2" xfId="32044"/>
    <cellStyle name="Output 2 5 3 3 12" xfId="10391"/>
    <cellStyle name="Output 2 5 3 3 12 2" xfId="39406"/>
    <cellStyle name="Output 2 5 3 3 13" xfId="29462"/>
    <cellStyle name="Output 2 5 3 3 14" xfId="23435"/>
    <cellStyle name="Output 2 5 3 3 2" xfId="3017"/>
    <cellStyle name="Output 2 5 3 3 2 2" xfId="3018"/>
    <cellStyle name="Output 2 5 3 3 2 2 2" xfId="7068"/>
    <cellStyle name="Output 2 5 3 3 2 2 2 2" xfId="15261"/>
    <cellStyle name="Output 2 5 3 3 2 2 2 2 2" xfId="44043"/>
    <cellStyle name="Output 2 5 3 3 2 2 2 3" xfId="19467"/>
    <cellStyle name="Output 2 5 3 3 2 2 2 3 2" xfId="48248"/>
    <cellStyle name="Output 2 5 3 3 2 2 2 4" xfId="36086"/>
    <cellStyle name="Output 2 5 3 3 2 2 2 5" xfId="27431"/>
    <cellStyle name="Output 2 5 3 3 2 2 3" xfId="10389"/>
    <cellStyle name="Output 2 5 3 3 2 2 3 2" xfId="39404"/>
    <cellStyle name="Output 2 5 3 3 2 2 4" xfId="32046"/>
    <cellStyle name="Output 2 5 3 3 2 2 5" xfId="23437"/>
    <cellStyle name="Output 2 5 3 3 2 3" xfId="3019"/>
    <cellStyle name="Output 2 5 3 3 2 3 2" xfId="7069"/>
    <cellStyle name="Output 2 5 3 3 2 3 2 2" xfId="15262"/>
    <cellStyle name="Output 2 5 3 3 2 3 2 2 2" xfId="44044"/>
    <cellStyle name="Output 2 5 3 3 2 3 2 3" xfId="19468"/>
    <cellStyle name="Output 2 5 3 3 2 3 2 3 2" xfId="48249"/>
    <cellStyle name="Output 2 5 3 3 2 3 2 4" xfId="36087"/>
    <cellStyle name="Output 2 5 3 3 2 3 2 5" xfId="27432"/>
    <cellStyle name="Output 2 5 3 3 2 3 3" xfId="10388"/>
    <cellStyle name="Output 2 5 3 3 2 3 3 2" xfId="39403"/>
    <cellStyle name="Output 2 5 3 3 2 3 4" xfId="32047"/>
    <cellStyle name="Output 2 5 3 3 2 3 5" xfId="23438"/>
    <cellStyle name="Output 2 5 3 3 2 4" xfId="3020"/>
    <cellStyle name="Output 2 5 3 3 2 4 2" xfId="7070"/>
    <cellStyle name="Output 2 5 3 3 2 4 2 2" xfId="15263"/>
    <cellStyle name="Output 2 5 3 3 2 4 2 2 2" xfId="44045"/>
    <cellStyle name="Output 2 5 3 3 2 4 2 3" xfId="19469"/>
    <cellStyle name="Output 2 5 3 3 2 4 2 3 2" xfId="48250"/>
    <cellStyle name="Output 2 5 3 3 2 4 2 4" xfId="36088"/>
    <cellStyle name="Output 2 5 3 3 2 4 2 5" xfId="27433"/>
    <cellStyle name="Output 2 5 3 3 2 4 3" xfId="10387"/>
    <cellStyle name="Output 2 5 3 3 2 4 3 2" xfId="39402"/>
    <cellStyle name="Output 2 5 3 3 2 4 4" xfId="32048"/>
    <cellStyle name="Output 2 5 3 3 2 4 5" xfId="23439"/>
    <cellStyle name="Output 2 5 3 3 2 5" xfId="7067"/>
    <cellStyle name="Output 2 5 3 3 2 5 2" xfId="15260"/>
    <cellStyle name="Output 2 5 3 3 2 5 2 2" xfId="44042"/>
    <cellStyle name="Output 2 5 3 3 2 5 3" xfId="19466"/>
    <cellStyle name="Output 2 5 3 3 2 5 3 2" xfId="48247"/>
    <cellStyle name="Output 2 5 3 3 2 5 4" xfId="36085"/>
    <cellStyle name="Output 2 5 3 3 2 5 5" xfId="27430"/>
    <cellStyle name="Output 2 5 3 3 2 6" xfId="10390"/>
    <cellStyle name="Output 2 5 3 3 2 6 2" xfId="39405"/>
    <cellStyle name="Output 2 5 3 3 2 7" xfId="32045"/>
    <cellStyle name="Output 2 5 3 3 2 8" xfId="23436"/>
    <cellStyle name="Output 2 5 3 3 3" xfId="3021"/>
    <cellStyle name="Output 2 5 3 3 3 2" xfId="3022"/>
    <cellStyle name="Output 2 5 3 3 3 2 2" xfId="7072"/>
    <cellStyle name="Output 2 5 3 3 3 2 2 2" xfId="15265"/>
    <cellStyle name="Output 2 5 3 3 3 2 2 2 2" xfId="44047"/>
    <cellStyle name="Output 2 5 3 3 3 2 2 3" xfId="19471"/>
    <cellStyle name="Output 2 5 3 3 3 2 2 3 2" xfId="48252"/>
    <cellStyle name="Output 2 5 3 3 3 2 2 4" xfId="36090"/>
    <cellStyle name="Output 2 5 3 3 3 2 2 5" xfId="27435"/>
    <cellStyle name="Output 2 5 3 3 3 2 3" xfId="10385"/>
    <cellStyle name="Output 2 5 3 3 3 2 3 2" xfId="39400"/>
    <cellStyle name="Output 2 5 3 3 3 2 4" xfId="32050"/>
    <cellStyle name="Output 2 5 3 3 3 2 5" xfId="23441"/>
    <cellStyle name="Output 2 5 3 3 3 3" xfId="3023"/>
    <cellStyle name="Output 2 5 3 3 3 3 2" xfId="7073"/>
    <cellStyle name="Output 2 5 3 3 3 3 2 2" xfId="15266"/>
    <cellStyle name="Output 2 5 3 3 3 3 2 2 2" xfId="44048"/>
    <cellStyle name="Output 2 5 3 3 3 3 2 3" xfId="19472"/>
    <cellStyle name="Output 2 5 3 3 3 3 2 3 2" xfId="48253"/>
    <cellStyle name="Output 2 5 3 3 3 3 2 4" xfId="36091"/>
    <cellStyle name="Output 2 5 3 3 3 3 2 5" xfId="27436"/>
    <cellStyle name="Output 2 5 3 3 3 3 3" xfId="10384"/>
    <cellStyle name="Output 2 5 3 3 3 3 3 2" xfId="39399"/>
    <cellStyle name="Output 2 5 3 3 3 3 4" xfId="32051"/>
    <cellStyle name="Output 2 5 3 3 3 3 5" xfId="23442"/>
    <cellStyle name="Output 2 5 3 3 3 4" xfId="7071"/>
    <cellStyle name="Output 2 5 3 3 3 4 2" xfId="15264"/>
    <cellStyle name="Output 2 5 3 3 3 4 2 2" xfId="44046"/>
    <cellStyle name="Output 2 5 3 3 3 4 3" xfId="19470"/>
    <cellStyle name="Output 2 5 3 3 3 4 3 2" xfId="48251"/>
    <cellStyle name="Output 2 5 3 3 3 4 4" xfId="36089"/>
    <cellStyle name="Output 2 5 3 3 3 4 5" xfId="27434"/>
    <cellStyle name="Output 2 5 3 3 3 5" xfId="10386"/>
    <cellStyle name="Output 2 5 3 3 3 5 2" xfId="39401"/>
    <cellStyle name="Output 2 5 3 3 3 6" xfId="32049"/>
    <cellStyle name="Output 2 5 3 3 3 7" xfId="23440"/>
    <cellStyle name="Output 2 5 3 3 4" xfId="3024"/>
    <cellStyle name="Output 2 5 3 3 4 2" xfId="3025"/>
    <cellStyle name="Output 2 5 3 3 4 2 2" xfId="7075"/>
    <cellStyle name="Output 2 5 3 3 4 2 2 2" xfId="15268"/>
    <cellStyle name="Output 2 5 3 3 4 2 2 2 2" xfId="44050"/>
    <cellStyle name="Output 2 5 3 3 4 2 2 3" xfId="19474"/>
    <cellStyle name="Output 2 5 3 3 4 2 2 3 2" xfId="48255"/>
    <cellStyle name="Output 2 5 3 3 4 2 2 4" xfId="36093"/>
    <cellStyle name="Output 2 5 3 3 4 2 2 5" xfId="27438"/>
    <cellStyle name="Output 2 5 3 3 4 2 3" xfId="10382"/>
    <cellStyle name="Output 2 5 3 3 4 2 3 2" xfId="39397"/>
    <cellStyle name="Output 2 5 3 3 4 2 4" xfId="32053"/>
    <cellStyle name="Output 2 5 3 3 4 2 5" xfId="23444"/>
    <cellStyle name="Output 2 5 3 3 4 3" xfId="3026"/>
    <cellStyle name="Output 2 5 3 3 4 3 2" xfId="7076"/>
    <cellStyle name="Output 2 5 3 3 4 3 2 2" xfId="15269"/>
    <cellStyle name="Output 2 5 3 3 4 3 2 2 2" xfId="44051"/>
    <cellStyle name="Output 2 5 3 3 4 3 2 3" xfId="19475"/>
    <cellStyle name="Output 2 5 3 3 4 3 2 3 2" xfId="48256"/>
    <cellStyle name="Output 2 5 3 3 4 3 2 4" xfId="36094"/>
    <cellStyle name="Output 2 5 3 3 4 3 2 5" xfId="27439"/>
    <cellStyle name="Output 2 5 3 3 4 3 3" xfId="10381"/>
    <cellStyle name="Output 2 5 3 3 4 3 3 2" xfId="39396"/>
    <cellStyle name="Output 2 5 3 3 4 3 4" xfId="32054"/>
    <cellStyle name="Output 2 5 3 3 4 3 5" xfId="23445"/>
    <cellStyle name="Output 2 5 3 3 4 4" xfId="7074"/>
    <cellStyle name="Output 2 5 3 3 4 4 2" xfId="15267"/>
    <cellStyle name="Output 2 5 3 3 4 4 2 2" xfId="44049"/>
    <cellStyle name="Output 2 5 3 3 4 4 3" xfId="19473"/>
    <cellStyle name="Output 2 5 3 3 4 4 3 2" xfId="48254"/>
    <cellStyle name="Output 2 5 3 3 4 4 4" xfId="36092"/>
    <cellStyle name="Output 2 5 3 3 4 4 5" xfId="27437"/>
    <cellStyle name="Output 2 5 3 3 4 5" xfId="10383"/>
    <cellStyle name="Output 2 5 3 3 4 5 2" xfId="39398"/>
    <cellStyle name="Output 2 5 3 3 4 6" xfId="32052"/>
    <cellStyle name="Output 2 5 3 3 4 7" xfId="23443"/>
    <cellStyle name="Output 2 5 3 3 5" xfId="3027"/>
    <cellStyle name="Output 2 5 3 3 5 2" xfId="3028"/>
    <cellStyle name="Output 2 5 3 3 5 2 2" xfId="7078"/>
    <cellStyle name="Output 2 5 3 3 5 2 2 2" xfId="15271"/>
    <cellStyle name="Output 2 5 3 3 5 2 2 2 2" xfId="44053"/>
    <cellStyle name="Output 2 5 3 3 5 2 2 3" xfId="19477"/>
    <cellStyle name="Output 2 5 3 3 5 2 2 3 2" xfId="48258"/>
    <cellStyle name="Output 2 5 3 3 5 2 2 4" xfId="36096"/>
    <cellStyle name="Output 2 5 3 3 5 2 2 5" xfId="27441"/>
    <cellStyle name="Output 2 5 3 3 5 2 3" xfId="10379"/>
    <cellStyle name="Output 2 5 3 3 5 2 3 2" xfId="39394"/>
    <cellStyle name="Output 2 5 3 3 5 2 4" xfId="32056"/>
    <cellStyle name="Output 2 5 3 3 5 2 5" xfId="23447"/>
    <cellStyle name="Output 2 5 3 3 5 3" xfId="3029"/>
    <cellStyle name="Output 2 5 3 3 5 3 2" xfId="7079"/>
    <cellStyle name="Output 2 5 3 3 5 3 2 2" xfId="15272"/>
    <cellStyle name="Output 2 5 3 3 5 3 2 2 2" xfId="44054"/>
    <cellStyle name="Output 2 5 3 3 5 3 2 3" xfId="19478"/>
    <cellStyle name="Output 2 5 3 3 5 3 2 3 2" xfId="48259"/>
    <cellStyle name="Output 2 5 3 3 5 3 2 4" xfId="36097"/>
    <cellStyle name="Output 2 5 3 3 5 3 2 5" xfId="27442"/>
    <cellStyle name="Output 2 5 3 3 5 3 3" xfId="10378"/>
    <cellStyle name="Output 2 5 3 3 5 3 3 2" xfId="39393"/>
    <cellStyle name="Output 2 5 3 3 5 3 4" xfId="32057"/>
    <cellStyle name="Output 2 5 3 3 5 3 5" xfId="23448"/>
    <cellStyle name="Output 2 5 3 3 5 4" xfId="7077"/>
    <cellStyle name="Output 2 5 3 3 5 4 2" xfId="15270"/>
    <cellStyle name="Output 2 5 3 3 5 4 2 2" xfId="44052"/>
    <cellStyle name="Output 2 5 3 3 5 4 3" xfId="19476"/>
    <cellStyle name="Output 2 5 3 3 5 4 3 2" xfId="48257"/>
    <cellStyle name="Output 2 5 3 3 5 4 4" xfId="36095"/>
    <cellStyle name="Output 2 5 3 3 5 4 5" xfId="27440"/>
    <cellStyle name="Output 2 5 3 3 5 5" xfId="10380"/>
    <cellStyle name="Output 2 5 3 3 5 5 2" xfId="39395"/>
    <cellStyle name="Output 2 5 3 3 5 6" xfId="32055"/>
    <cellStyle name="Output 2 5 3 3 5 7" xfId="23446"/>
    <cellStyle name="Output 2 5 3 3 6" xfId="3030"/>
    <cellStyle name="Output 2 5 3 3 6 2" xfId="3031"/>
    <cellStyle name="Output 2 5 3 3 6 2 2" xfId="7081"/>
    <cellStyle name="Output 2 5 3 3 6 2 2 2" xfId="15274"/>
    <cellStyle name="Output 2 5 3 3 6 2 2 2 2" xfId="44056"/>
    <cellStyle name="Output 2 5 3 3 6 2 2 3" xfId="19480"/>
    <cellStyle name="Output 2 5 3 3 6 2 2 3 2" xfId="48261"/>
    <cellStyle name="Output 2 5 3 3 6 2 2 4" xfId="36099"/>
    <cellStyle name="Output 2 5 3 3 6 2 2 5" xfId="27444"/>
    <cellStyle name="Output 2 5 3 3 6 2 3" xfId="10376"/>
    <cellStyle name="Output 2 5 3 3 6 2 3 2" xfId="39391"/>
    <cellStyle name="Output 2 5 3 3 6 2 4" xfId="32059"/>
    <cellStyle name="Output 2 5 3 3 6 2 5" xfId="23450"/>
    <cellStyle name="Output 2 5 3 3 6 3" xfId="3032"/>
    <cellStyle name="Output 2 5 3 3 6 3 2" xfId="7082"/>
    <cellStyle name="Output 2 5 3 3 6 3 2 2" xfId="15275"/>
    <cellStyle name="Output 2 5 3 3 6 3 2 2 2" xfId="44057"/>
    <cellStyle name="Output 2 5 3 3 6 3 2 3" xfId="19481"/>
    <cellStyle name="Output 2 5 3 3 6 3 2 3 2" xfId="48262"/>
    <cellStyle name="Output 2 5 3 3 6 3 2 4" xfId="36100"/>
    <cellStyle name="Output 2 5 3 3 6 3 2 5" xfId="27445"/>
    <cellStyle name="Output 2 5 3 3 6 3 3" xfId="10375"/>
    <cellStyle name="Output 2 5 3 3 6 3 3 2" xfId="39390"/>
    <cellStyle name="Output 2 5 3 3 6 3 4" xfId="32060"/>
    <cellStyle name="Output 2 5 3 3 6 3 5" xfId="23451"/>
    <cellStyle name="Output 2 5 3 3 6 4" xfId="7080"/>
    <cellStyle name="Output 2 5 3 3 6 4 2" xfId="15273"/>
    <cellStyle name="Output 2 5 3 3 6 4 2 2" xfId="44055"/>
    <cellStyle name="Output 2 5 3 3 6 4 3" xfId="19479"/>
    <cellStyle name="Output 2 5 3 3 6 4 3 2" xfId="48260"/>
    <cellStyle name="Output 2 5 3 3 6 4 4" xfId="36098"/>
    <cellStyle name="Output 2 5 3 3 6 4 5" xfId="27443"/>
    <cellStyle name="Output 2 5 3 3 6 5" xfId="10377"/>
    <cellStyle name="Output 2 5 3 3 6 5 2" xfId="39392"/>
    <cellStyle name="Output 2 5 3 3 6 6" xfId="32058"/>
    <cellStyle name="Output 2 5 3 3 6 7" xfId="23449"/>
    <cellStyle name="Output 2 5 3 3 7" xfId="3033"/>
    <cellStyle name="Output 2 5 3 3 7 2" xfId="7083"/>
    <cellStyle name="Output 2 5 3 3 7 2 2" xfId="15276"/>
    <cellStyle name="Output 2 5 3 3 7 2 2 2" xfId="44058"/>
    <cellStyle name="Output 2 5 3 3 7 2 3" xfId="19482"/>
    <cellStyle name="Output 2 5 3 3 7 2 3 2" xfId="48263"/>
    <cellStyle name="Output 2 5 3 3 7 2 4" xfId="36101"/>
    <cellStyle name="Output 2 5 3 3 7 2 5" xfId="27446"/>
    <cellStyle name="Output 2 5 3 3 7 3" xfId="10374"/>
    <cellStyle name="Output 2 5 3 3 7 3 2" xfId="39389"/>
    <cellStyle name="Output 2 5 3 3 7 4" xfId="32061"/>
    <cellStyle name="Output 2 5 3 3 7 5" xfId="23452"/>
    <cellStyle name="Output 2 5 3 3 8" xfId="3034"/>
    <cellStyle name="Output 2 5 3 3 8 2" xfId="7084"/>
    <cellStyle name="Output 2 5 3 3 8 2 2" xfId="15277"/>
    <cellStyle name="Output 2 5 3 3 8 2 2 2" xfId="44059"/>
    <cellStyle name="Output 2 5 3 3 8 2 3" xfId="19483"/>
    <cellStyle name="Output 2 5 3 3 8 2 3 2" xfId="48264"/>
    <cellStyle name="Output 2 5 3 3 8 2 4" xfId="36102"/>
    <cellStyle name="Output 2 5 3 3 8 2 5" xfId="27447"/>
    <cellStyle name="Output 2 5 3 3 8 3" xfId="10373"/>
    <cellStyle name="Output 2 5 3 3 8 3 2" xfId="39388"/>
    <cellStyle name="Output 2 5 3 3 8 4" xfId="32062"/>
    <cellStyle name="Output 2 5 3 3 8 5" xfId="23453"/>
    <cellStyle name="Output 2 5 3 3 9" xfId="8893"/>
    <cellStyle name="Output 2 5 3 3 9 2" xfId="17086"/>
    <cellStyle name="Output 2 5 3 3 9 2 2" xfId="45868"/>
    <cellStyle name="Output 2 5 3 3 9 3" xfId="21292"/>
    <cellStyle name="Output 2 5 3 3 9 3 2" xfId="50073"/>
    <cellStyle name="Output 2 5 3 3 9 4" xfId="37911"/>
    <cellStyle name="Output 2 5 3 3 9 5" xfId="29256"/>
    <cellStyle name="Output 2 5 3 4" xfId="3035"/>
    <cellStyle name="Output 2 5 3 4 2" xfId="3036"/>
    <cellStyle name="Output 2 5 3 4 2 2" xfId="7086"/>
    <cellStyle name="Output 2 5 3 4 2 2 2" xfId="15279"/>
    <cellStyle name="Output 2 5 3 4 2 2 2 2" xfId="44061"/>
    <cellStyle name="Output 2 5 3 4 2 2 3" xfId="19485"/>
    <cellStyle name="Output 2 5 3 4 2 2 3 2" xfId="48266"/>
    <cellStyle name="Output 2 5 3 4 2 2 4" xfId="36104"/>
    <cellStyle name="Output 2 5 3 4 2 2 5" xfId="27449"/>
    <cellStyle name="Output 2 5 3 4 2 3" xfId="10371"/>
    <cellStyle name="Output 2 5 3 4 2 3 2" xfId="39386"/>
    <cellStyle name="Output 2 5 3 4 2 4" xfId="32064"/>
    <cellStyle name="Output 2 5 3 4 2 5" xfId="23455"/>
    <cellStyle name="Output 2 5 3 4 3" xfId="3037"/>
    <cellStyle name="Output 2 5 3 4 3 2" xfId="7087"/>
    <cellStyle name="Output 2 5 3 4 3 2 2" xfId="15280"/>
    <cellStyle name="Output 2 5 3 4 3 2 2 2" xfId="44062"/>
    <cellStyle name="Output 2 5 3 4 3 2 3" xfId="19486"/>
    <cellStyle name="Output 2 5 3 4 3 2 3 2" xfId="48267"/>
    <cellStyle name="Output 2 5 3 4 3 2 4" xfId="36105"/>
    <cellStyle name="Output 2 5 3 4 3 2 5" xfId="27450"/>
    <cellStyle name="Output 2 5 3 4 3 3" xfId="10370"/>
    <cellStyle name="Output 2 5 3 4 3 3 2" xfId="39385"/>
    <cellStyle name="Output 2 5 3 4 3 4" xfId="32065"/>
    <cellStyle name="Output 2 5 3 4 3 5" xfId="23456"/>
    <cellStyle name="Output 2 5 3 4 4" xfId="3038"/>
    <cellStyle name="Output 2 5 3 4 4 2" xfId="7088"/>
    <cellStyle name="Output 2 5 3 4 4 2 2" xfId="15281"/>
    <cellStyle name="Output 2 5 3 4 4 2 2 2" xfId="44063"/>
    <cellStyle name="Output 2 5 3 4 4 2 3" xfId="19487"/>
    <cellStyle name="Output 2 5 3 4 4 2 3 2" xfId="48268"/>
    <cellStyle name="Output 2 5 3 4 4 2 4" xfId="36106"/>
    <cellStyle name="Output 2 5 3 4 4 2 5" xfId="27451"/>
    <cellStyle name="Output 2 5 3 4 4 3" xfId="10369"/>
    <cellStyle name="Output 2 5 3 4 4 3 2" xfId="39384"/>
    <cellStyle name="Output 2 5 3 4 4 4" xfId="32066"/>
    <cellStyle name="Output 2 5 3 4 4 5" xfId="23457"/>
    <cellStyle name="Output 2 5 3 4 5" xfId="7085"/>
    <cellStyle name="Output 2 5 3 4 5 2" xfId="15278"/>
    <cellStyle name="Output 2 5 3 4 5 2 2" xfId="44060"/>
    <cellStyle name="Output 2 5 3 4 5 3" xfId="19484"/>
    <cellStyle name="Output 2 5 3 4 5 3 2" xfId="48265"/>
    <cellStyle name="Output 2 5 3 4 5 4" xfId="36103"/>
    <cellStyle name="Output 2 5 3 4 5 5" xfId="27448"/>
    <cellStyle name="Output 2 5 3 4 6" xfId="10372"/>
    <cellStyle name="Output 2 5 3 4 6 2" xfId="39387"/>
    <cellStyle name="Output 2 5 3 4 7" xfId="32063"/>
    <cellStyle name="Output 2 5 3 4 8" xfId="23454"/>
    <cellStyle name="Output 2 5 3 5" xfId="3039"/>
    <cellStyle name="Output 2 5 3 5 2" xfId="3040"/>
    <cellStyle name="Output 2 5 3 5 2 2" xfId="7090"/>
    <cellStyle name="Output 2 5 3 5 2 2 2" xfId="15283"/>
    <cellStyle name="Output 2 5 3 5 2 2 2 2" xfId="44065"/>
    <cellStyle name="Output 2 5 3 5 2 2 3" xfId="19489"/>
    <cellStyle name="Output 2 5 3 5 2 2 3 2" xfId="48270"/>
    <cellStyle name="Output 2 5 3 5 2 2 4" xfId="36108"/>
    <cellStyle name="Output 2 5 3 5 2 2 5" xfId="27453"/>
    <cellStyle name="Output 2 5 3 5 2 3" xfId="10367"/>
    <cellStyle name="Output 2 5 3 5 2 3 2" xfId="39382"/>
    <cellStyle name="Output 2 5 3 5 2 4" xfId="32068"/>
    <cellStyle name="Output 2 5 3 5 2 5" xfId="23459"/>
    <cellStyle name="Output 2 5 3 5 3" xfId="3041"/>
    <cellStyle name="Output 2 5 3 5 3 2" xfId="7091"/>
    <cellStyle name="Output 2 5 3 5 3 2 2" xfId="15284"/>
    <cellStyle name="Output 2 5 3 5 3 2 2 2" xfId="44066"/>
    <cellStyle name="Output 2 5 3 5 3 2 3" xfId="19490"/>
    <cellStyle name="Output 2 5 3 5 3 2 3 2" xfId="48271"/>
    <cellStyle name="Output 2 5 3 5 3 2 4" xfId="36109"/>
    <cellStyle name="Output 2 5 3 5 3 2 5" xfId="27454"/>
    <cellStyle name="Output 2 5 3 5 3 3" xfId="10366"/>
    <cellStyle name="Output 2 5 3 5 3 3 2" xfId="39381"/>
    <cellStyle name="Output 2 5 3 5 3 4" xfId="32069"/>
    <cellStyle name="Output 2 5 3 5 3 5" xfId="23460"/>
    <cellStyle name="Output 2 5 3 5 4" xfId="7089"/>
    <cellStyle name="Output 2 5 3 5 4 2" xfId="15282"/>
    <cellStyle name="Output 2 5 3 5 4 2 2" xfId="44064"/>
    <cellStyle name="Output 2 5 3 5 4 3" xfId="19488"/>
    <cellStyle name="Output 2 5 3 5 4 3 2" xfId="48269"/>
    <cellStyle name="Output 2 5 3 5 4 4" xfId="36107"/>
    <cellStyle name="Output 2 5 3 5 4 5" xfId="27452"/>
    <cellStyle name="Output 2 5 3 5 5" xfId="10368"/>
    <cellStyle name="Output 2 5 3 5 5 2" xfId="39383"/>
    <cellStyle name="Output 2 5 3 5 6" xfId="32067"/>
    <cellStyle name="Output 2 5 3 5 7" xfId="23458"/>
    <cellStyle name="Output 2 5 3 6" xfId="3042"/>
    <cellStyle name="Output 2 5 3 6 2" xfId="3043"/>
    <cellStyle name="Output 2 5 3 6 2 2" xfId="7093"/>
    <cellStyle name="Output 2 5 3 6 2 2 2" xfId="15286"/>
    <cellStyle name="Output 2 5 3 6 2 2 2 2" xfId="44068"/>
    <cellStyle name="Output 2 5 3 6 2 2 3" xfId="19492"/>
    <cellStyle name="Output 2 5 3 6 2 2 3 2" xfId="48273"/>
    <cellStyle name="Output 2 5 3 6 2 2 4" xfId="36111"/>
    <cellStyle name="Output 2 5 3 6 2 2 5" xfId="27456"/>
    <cellStyle name="Output 2 5 3 6 2 3" xfId="10364"/>
    <cellStyle name="Output 2 5 3 6 2 3 2" xfId="39379"/>
    <cellStyle name="Output 2 5 3 6 2 4" xfId="32071"/>
    <cellStyle name="Output 2 5 3 6 2 5" xfId="23462"/>
    <cellStyle name="Output 2 5 3 6 3" xfId="3044"/>
    <cellStyle name="Output 2 5 3 6 3 2" xfId="7094"/>
    <cellStyle name="Output 2 5 3 6 3 2 2" xfId="15287"/>
    <cellStyle name="Output 2 5 3 6 3 2 2 2" xfId="44069"/>
    <cellStyle name="Output 2 5 3 6 3 2 3" xfId="19493"/>
    <cellStyle name="Output 2 5 3 6 3 2 3 2" xfId="48274"/>
    <cellStyle name="Output 2 5 3 6 3 2 4" xfId="36112"/>
    <cellStyle name="Output 2 5 3 6 3 2 5" xfId="27457"/>
    <cellStyle name="Output 2 5 3 6 3 3" xfId="10363"/>
    <cellStyle name="Output 2 5 3 6 3 3 2" xfId="39378"/>
    <cellStyle name="Output 2 5 3 6 3 4" xfId="32072"/>
    <cellStyle name="Output 2 5 3 6 3 5" xfId="23463"/>
    <cellStyle name="Output 2 5 3 6 4" xfId="7092"/>
    <cellStyle name="Output 2 5 3 6 4 2" xfId="15285"/>
    <cellStyle name="Output 2 5 3 6 4 2 2" xfId="44067"/>
    <cellStyle name="Output 2 5 3 6 4 3" xfId="19491"/>
    <cellStyle name="Output 2 5 3 6 4 3 2" xfId="48272"/>
    <cellStyle name="Output 2 5 3 6 4 4" xfId="36110"/>
    <cellStyle name="Output 2 5 3 6 4 5" xfId="27455"/>
    <cellStyle name="Output 2 5 3 6 5" xfId="10365"/>
    <cellStyle name="Output 2 5 3 6 5 2" xfId="39380"/>
    <cellStyle name="Output 2 5 3 6 6" xfId="32070"/>
    <cellStyle name="Output 2 5 3 6 7" xfId="23461"/>
    <cellStyle name="Output 2 5 3 7" xfId="3045"/>
    <cellStyle name="Output 2 5 3 7 2" xfId="3046"/>
    <cellStyle name="Output 2 5 3 7 2 2" xfId="7096"/>
    <cellStyle name="Output 2 5 3 7 2 2 2" xfId="15289"/>
    <cellStyle name="Output 2 5 3 7 2 2 2 2" xfId="44071"/>
    <cellStyle name="Output 2 5 3 7 2 2 3" xfId="19495"/>
    <cellStyle name="Output 2 5 3 7 2 2 3 2" xfId="48276"/>
    <cellStyle name="Output 2 5 3 7 2 2 4" xfId="36114"/>
    <cellStyle name="Output 2 5 3 7 2 2 5" xfId="27459"/>
    <cellStyle name="Output 2 5 3 7 2 3" xfId="10361"/>
    <cellStyle name="Output 2 5 3 7 2 3 2" xfId="39376"/>
    <cellStyle name="Output 2 5 3 7 2 4" xfId="32074"/>
    <cellStyle name="Output 2 5 3 7 2 5" xfId="23465"/>
    <cellStyle name="Output 2 5 3 7 3" xfId="3047"/>
    <cellStyle name="Output 2 5 3 7 3 2" xfId="7097"/>
    <cellStyle name="Output 2 5 3 7 3 2 2" xfId="15290"/>
    <cellStyle name="Output 2 5 3 7 3 2 2 2" xfId="44072"/>
    <cellStyle name="Output 2 5 3 7 3 2 3" xfId="19496"/>
    <cellStyle name="Output 2 5 3 7 3 2 3 2" xfId="48277"/>
    <cellStyle name="Output 2 5 3 7 3 2 4" xfId="36115"/>
    <cellStyle name="Output 2 5 3 7 3 2 5" xfId="27460"/>
    <cellStyle name="Output 2 5 3 7 3 3" xfId="10360"/>
    <cellStyle name="Output 2 5 3 7 3 3 2" xfId="39375"/>
    <cellStyle name="Output 2 5 3 7 3 4" xfId="32075"/>
    <cellStyle name="Output 2 5 3 7 3 5" xfId="23466"/>
    <cellStyle name="Output 2 5 3 7 4" xfId="7095"/>
    <cellStyle name="Output 2 5 3 7 4 2" xfId="15288"/>
    <cellStyle name="Output 2 5 3 7 4 2 2" xfId="44070"/>
    <cellStyle name="Output 2 5 3 7 4 3" xfId="19494"/>
    <cellStyle name="Output 2 5 3 7 4 3 2" xfId="48275"/>
    <cellStyle name="Output 2 5 3 7 4 4" xfId="36113"/>
    <cellStyle name="Output 2 5 3 7 4 5" xfId="27458"/>
    <cellStyle name="Output 2 5 3 7 5" xfId="10362"/>
    <cellStyle name="Output 2 5 3 7 5 2" xfId="39377"/>
    <cellStyle name="Output 2 5 3 7 6" xfId="32073"/>
    <cellStyle name="Output 2 5 3 7 7" xfId="23464"/>
    <cellStyle name="Output 2 5 3 8" xfId="3048"/>
    <cellStyle name="Output 2 5 3 8 2" xfId="3049"/>
    <cellStyle name="Output 2 5 3 8 2 2" xfId="7099"/>
    <cellStyle name="Output 2 5 3 8 2 2 2" xfId="15292"/>
    <cellStyle name="Output 2 5 3 8 2 2 2 2" xfId="44074"/>
    <cellStyle name="Output 2 5 3 8 2 2 3" xfId="19498"/>
    <cellStyle name="Output 2 5 3 8 2 2 3 2" xfId="48279"/>
    <cellStyle name="Output 2 5 3 8 2 2 4" xfId="36117"/>
    <cellStyle name="Output 2 5 3 8 2 2 5" xfId="27462"/>
    <cellStyle name="Output 2 5 3 8 2 3" xfId="10358"/>
    <cellStyle name="Output 2 5 3 8 2 3 2" xfId="39373"/>
    <cellStyle name="Output 2 5 3 8 2 4" xfId="32077"/>
    <cellStyle name="Output 2 5 3 8 2 5" xfId="23468"/>
    <cellStyle name="Output 2 5 3 8 3" xfId="3050"/>
    <cellStyle name="Output 2 5 3 8 3 2" xfId="7100"/>
    <cellStyle name="Output 2 5 3 8 3 2 2" xfId="15293"/>
    <cellStyle name="Output 2 5 3 8 3 2 2 2" xfId="44075"/>
    <cellStyle name="Output 2 5 3 8 3 2 3" xfId="19499"/>
    <cellStyle name="Output 2 5 3 8 3 2 3 2" xfId="48280"/>
    <cellStyle name="Output 2 5 3 8 3 2 4" xfId="36118"/>
    <cellStyle name="Output 2 5 3 8 3 2 5" xfId="27463"/>
    <cellStyle name="Output 2 5 3 8 3 3" xfId="10357"/>
    <cellStyle name="Output 2 5 3 8 3 3 2" xfId="39372"/>
    <cellStyle name="Output 2 5 3 8 3 4" xfId="32078"/>
    <cellStyle name="Output 2 5 3 8 3 5" xfId="23469"/>
    <cellStyle name="Output 2 5 3 8 4" xfId="7098"/>
    <cellStyle name="Output 2 5 3 8 4 2" xfId="15291"/>
    <cellStyle name="Output 2 5 3 8 4 2 2" xfId="44073"/>
    <cellStyle name="Output 2 5 3 8 4 3" xfId="19497"/>
    <cellStyle name="Output 2 5 3 8 4 3 2" xfId="48278"/>
    <cellStyle name="Output 2 5 3 8 4 4" xfId="36116"/>
    <cellStyle name="Output 2 5 3 8 4 5" xfId="27461"/>
    <cellStyle name="Output 2 5 3 8 5" xfId="10359"/>
    <cellStyle name="Output 2 5 3 8 5 2" xfId="39374"/>
    <cellStyle name="Output 2 5 3 8 6" xfId="32076"/>
    <cellStyle name="Output 2 5 3 8 7" xfId="23467"/>
    <cellStyle name="Output 2 5 3 9" xfId="3051"/>
    <cellStyle name="Output 2 5 3 9 2" xfId="7101"/>
    <cellStyle name="Output 2 5 3 9 2 2" xfId="15294"/>
    <cellStyle name="Output 2 5 3 9 2 2 2" xfId="44076"/>
    <cellStyle name="Output 2 5 3 9 2 3" xfId="19500"/>
    <cellStyle name="Output 2 5 3 9 2 3 2" xfId="48281"/>
    <cellStyle name="Output 2 5 3 9 2 4" xfId="36119"/>
    <cellStyle name="Output 2 5 3 9 2 5" xfId="27464"/>
    <cellStyle name="Output 2 5 3 9 3" xfId="10356"/>
    <cellStyle name="Output 2 5 3 9 3 2" xfId="39371"/>
    <cellStyle name="Output 2 5 3 9 4" xfId="32079"/>
    <cellStyle name="Output 2 5 3 9 5" xfId="23470"/>
    <cellStyle name="Output 2 5 4" xfId="397"/>
    <cellStyle name="Output 2 5 4 10" xfId="7102"/>
    <cellStyle name="Output 2 5 4 10 2" xfId="15295"/>
    <cellStyle name="Output 2 5 4 10 2 2" xfId="44077"/>
    <cellStyle name="Output 2 5 4 10 3" xfId="19501"/>
    <cellStyle name="Output 2 5 4 10 3 2" xfId="48282"/>
    <cellStyle name="Output 2 5 4 10 4" xfId="36120"/>
    <cellStyle name="Output 2 5 4 10 5" xfId="27465"/>
    <cellStyle name="Output 2 5 4 11" xfId="3052"/>
    <cellStyle name="Output 2 5 4 11 2" xfId="32080"/>
    <cellStyle name="Output 2 5 4 12" xfId="10355"/>
    <cellStyle name="Output 2 5 4 12 2" xfId="39370"/>
    <cellStyle name="Output 2 5 4 13" xfId="29463"/>
    <cellStyle name="Output 2 5 4 14" xfId="23471"/>
    <cellStyle name="Output 2 5 4 2" xfId="3053"/>
    <cellStyle name="Output 2 5 4 2 2" xfId="3054"/>
    <cellStyle name="Output 2 5 4 2 2 2" xfId="7104"/>
    <cellStyle name="Output 2 5 4 2 2 2 2" xfId="15297"/>
    <cellStyle name="Output 2 5 4 2 2 2 2 2" xfId="44079"/>
    <cellStyle name="Output 2 5 4 2 2 2 3" xfId="19503"/>
    <cellStyle name="Output 2 5 4 2 2 2 3 2" xfId="48284"/>
    <cellStyle name="Output 2 5 4 2 2 2 4" xfId="36122"/>
    <cellStyle name="Output 2 5 4 2 2 2 5" xfId="27467"/>
    <cellStyle name="Output 2 5 4 2 2 3" xfId="10353"/>
    <cellStyle name="Output 2 5 4 2 2 3 2" xfId="39368"/>
    <cellStyle name="Output 2 5 4 2 2 4" xfId="32082"/>
    <cellStyle name="Output 2 5 4 2 2 5" xfId="23473"/>
    <cellStyle name="Output 2 5 4 2 3" xfId="3055"/>
    <cellStyle name="Output 2 5 4 2 3 2" xfId="7105"/>
    <cellStyle name="Output 2 5 4 2 3 2 2" xfId="15298"/>
    <cellStyle name="Output 2 5 4 2 3 2 2 2" xfId="44080"/>
    <cellStyle name="Output 2 5 4 2 3 2 3" xfId="19504"/>
    <cellStyle name="Output 2 5 4 2 3 2 3 2" xfId="48285"/>
    <cellStyle name="Output 2 5 4 2 3 2 4" xfId="36123"/>
    <cellStyle name="Output 2 5 4 2 3 2 5" xfId="27468"/>
    <cellStyle name="Output 2 5 4 2 3 3" xfId="10352"/>
    <cellStyle name="Output 2 5 4 2 3 3 2" xfId="39367"/>
    <cellStyle name="Output 2 5 4 2 3 4" xfId="32083"/>
    <cellStyle name="Output 2 5 4 2 3 5" xfId="23474"/>
    <cellStyle name="Output 2 5 4 2 4" xfId="3056"/>
    <cellStyle name="Output 2 5 4 2 4 2" xfId="7106"/>
    <cellStyle name="Output 2 5 4 2 4 2 2" xfId="15299"/>
    <cellStyle name="Output 2 5 4 2 4 2 2 2" xfId="44081"/>
    <cellStyle name="Output 2 5 4 2 4 2 3" xfId="19505"/>
    <cellStyle name="Output 2 5 4 2 4 2 3 2" xfId="48286"/>
    <cellStyle name="Output 2 5 4 2 4 2 4" xfId="36124"/>
    <cellStyle name="Output 2 5 4 2 4 2 5" xfId="27469"/>
    <cellStyle name="Output 2 5 4 2 4 3" xfId="10351"/>
    <cellStyle name="Output 2 5 4 2 4 3 2" xfId="39366"/>
    <cellStyle name="Output 2 5 4 2 4 4" xfId="32084"/>
    <cellStyle name="Output 2 5 4 2 4 5" xfId="23475"/>
    <cellStyle name="Output 2 5 4 2 5" xfId="7103"/>
    <cellStyle name="Output 2 5 4 2 5 2" xfId="15296"/>
    <cellStyle name="Output 2 5 4 2 5 2 2" xfId="44078"/>
    <cellStyle name="Output 2 5 4 2 5 3" xfId="19502"/>
    <cellStyle name="Output 2 5 4 2 5 3 2" xfId="48283"/>
    <cellStyle name="Output 2 5 4 2 5 4" xfId="36121"/>
    <cellStyle name="Output 2 5 4 2 5 5" xfId="27466"/>
    <cellStyle name="Output 2 5 4 2 6" xfId="10354"/>
    <cellStyle name="Output 2 5 4 2 6 2" xfId="39369"/>
    <cellStyle name="Output 2 5 4 2 7" xfId="32081"/>
    <cellStyle name="Output 2 5 4 2 8" xfId="23472"/>
    <cellStyle name="Output 2 5 4 3" xfId="3057"/>
    <cellStyle name="Output 2 5 4 3 2" xfId="3058"/>
    <cellStyle name="Output 2 5 4 3 2 2" xfId="7108"/>
    <cellStyle name="Output 2 5 4 3 2 2 2" xfId="15301"/>
    <cellStyle name="Output 2 5 4 3 2 2 2 2" xfId="44083"/>
    <cellStyle name="Output 2 5 4 3 2 2 3" xfId="19507"/>
    <cellStyle name="Output 2 5 4 3 2 2 3 2" xfId="48288"/>
    <cellStyle name="Output 2 5 4 3 2 2 4" xfId="36126"/>
    <cellStyle name="Output 2 5 4 3 2 2 5" xfId="27471"/>
    <cellStyle name="Output 2 5 4 3 2 3" xfId="10349"/>
    <cellStyle name="Output 2 5 4 3 2 3 2" xfId="39364"/>
    <cellStyle name="Output 2 5 4 3 2 4" xfId="32086"/>
    <cellStyle name="Output 2 5 4 3 2 5" xfId="23477"/>
    <cellStyle name="Output 2 5 4 3 3" xfId="3059"/>
    <cellStyle name="Output 2 5 4 3 3 2" xfId="7109"/>
    <cellStyle name="Output 2 5 4 3 3 2 2" xfId="15302"/>
    <cellStyle name="Output 2 5 4 3 3 2 2 2" xfId="44084"/>
    <cellStyle name="Output 2 5 4 3 3 2 3" xfId="19508"/>
    <cellStyle name="Output 2 5 4 3 3 2 3 2" xfId="48289"/>
    <cellStyle name="Output 2 5 4 3 3 2 4" xfId="36127"/>
    <cellStyle name="Output 2 5 4 3 3 2 5" xfId="27472"/>
    <cellStyle name="Output 2 5 4 3 3 3" xfId="10348"/>
    <cellStyle name="Output 2 5 4 3 3 3 2" xfId="39363"/>
    <cellStyle name="Output 2 5 4 3 3 4" xfId="32087"/>
    <cellStyle name="Output 2 5 4 3 3 5" xfId="23478"/>
    <cellStyle name="Output 2 5 4 3 4" xfId="7107"/>
    <cellStyle name="Output 2 5 4 3 4 2" xfId="15300"/>
    <cellStyle name="Output 2 5 4 3 4 2 2" xfId="44082"/>
    <cellStyle name="Output 2 5 4 3 4 3" xfId="19506"/>
    <cellStyle name="Output 2 5 4 3 4 3 2" xfId="48287"/>
    <cellStyle name="Output 2 5 4 3 4 4" xfId="36125"/>
    <cellStyle name="Output 2 5 4 3 4 5" xfId="27470"/>
    <cellStyle name="Output 2 5 4 3 5" xfId="10350"/>
    <cellStyle name="Output 2 5 4 3 5 2" xfId="39365"/>
    <cellStyle name="Output 2 5 4 3 6" xfId="32085"/>
    <cellStyle name="Output 2 5 4 3 7" xfId="23476"/>
    <cellStyle name="Output 2 5 4 4" xfId="3060"/>
    <cellStyle name="Output 2 5 4 4 2" xfId="3061"/>
    <cellStyle name="Output 2 5 4 4 2 2" xfId="7111"/>
    <cellStyle name="Output 2 5 4 4 2 2 2" xfId="15304"/>
    <cellStyle name="Output 2 5 4 4 2 2 2 2" xfId="44086"/>
    <cellStyle name="Output 2 5 4 4 2 2 3" xfId="19510"/>
    <cellStyle name="Output 2 5 4 4 2 2 3 2" xfId="48291"/>
    <cellStyle name="Output 2 5 4 4 2 2 4" xfId="36129"/>
    <cellStyle name="Output 2 5 4 4 2 2 5" xfId="27474"/>
    <cellStyle name="Output 2 5 4 4 2 3" xfId="10346"/>
    <cellStyle name="Output 2 5 4 4 2 3 2" xfId="39361"/>
    <cellStyle name="Output 2 5 4 4 2 4" xfId="32089"/>
    <cellStyle name="Output 2 5 4 4 2 5" xfId="23480"/>
    <cellStyle name="Output 2 5 4 4 3" xfId="3062"/>
    <cellStyle name="Output 2 5 4 4 3 2" xfId="7112"/>
    <cellStyle name="Output 2 5 4 4 3 2 2" xfId="15305"/>
    <cellStyle name="Output 2 5 4 4 3 2 2 2" xfId="44087"/>
    <cellStyle name="Output 2 5 4 4 3 2 3" xfId="19511"/>
    <cellStyle name="Output 2 5 4 4 3 2 3 2" xfId="48292"/>
    <cellStyle name="Output 2 5 4 4 3 2 4" xfId="36130"/>
    <cellStyle name="Output 2 5 4 4 3 2 5" xfId="27475"/>
    <cellStyle name="Output 2 5 4 4 3 3" xfId="10345"/>
    <cellStyle name="Output 2 5 4 4 3 3 2" xfId="39360"/>
    <cellStyle name="Output 2 5 4 4 3 4" xfId="32090"/>
    <cellStyle name="Output 2 5 4 4 3 5" xfId="23481"/>
    <cellStyle name="Output 2 5 4 4 4" xfId="7110"/>
    <cellStyle name="Output 2 5 4 4 4 2" xfId="15303"/>
    <cellStyle name="Output 2 5 4 4 4 2 2" xfId="44085"/>
    <cellStyle name="Output 2 5 4 4 4 3" xfId="19509"/>
    <cellStyle name="Output 2 5 4 4 4 3 2" xfId="48290"/>
    <cellStyle name="Output 2 5 4 4 4 4" xfId="36128"/>
    <cellStyle name="Output 2 5 4 4 4 5" xfId="27473"/>
    <cellStyle name="Output 2 5 4 4 5" xfId="10347"/>
    <cellStyle name="Output 2 5 4 4 5 2" xfId="39362"/>
    <cellStyle name="Output 2 5 4 4 6" xfId="32088"/>
    <cellStyle name="Output 2 5 4 4 7" xfId="23479"/>
    <cellStyle name="Output 2 5 4 5" xfId="3063"/>
    <cellStyle name="Output 2 5 4 5 2" xfId="3064"/>
    <cellStyle name="Output 2 5 4 5 2 2" xfId="7114"/>
    <cellStyle name="Output 2 5 4 5 2 2 2" xfId="15307"/>
    <cellStyle name="Output 2 5 4 5 2 2 2 2" xfId="44089"/>
    <cellStyle name="Output 2 5 4 5 2 2 3" xfId="19513"/>
    <cellStyle name="Output 2 5 4 5 2 2 3 2" xfId="48294"/>
    <cellStyle name="Output 2 5 4 5 2 2 4" xfId="36132"/>
    <cellStyle name="Output 2 5 4 5 2 2 5" xfId="27477"/>
    <cellStyle name="Output 2 5 4 5 2 3" xfId="10343"/>
    <cellStyle name="Output 2 5 4 5 2 3 2" xfId="39358"/>
    <cellStyle name="Output 2 5 4 5 2 4" xfId="32092"/>
    <cellStyle name="Output 2 5 4 5 2 5" xfId="23483"/>
    <cellStyle name="Output 2 5 4 5 3" xfId="3065"/>
    <cellStyle name="Output 2 5 4 5 3 2" xfId="7115"/>
    <cellStyle name="Output 2 5 4 5 3 2 2" xfId="15308"/>
    <cellStyle name="Output 2 5 4 5 3 2 2 2" xfId="44090"/>
    <cellStyle name="Output 2 5 4 5 3 2 3" xfId="19514"/>
    <cellStyle name="Output 2 5 4 5 3 2 3 2" xfId="48295"/>
    <cellStyle name="Output 2 5 4 5 3 2 4" xfId="36133"/>
    <cellStyle name="Output 2 5 4 5 3 2 5" xfId="27478"/>
    <cellStyle name="Output 2 5 4 5 3 3" xfId="10342"/>
    <cellStyle name="Output 2 5 4 5 3 3 2" xfId="39357"/>
    <cellStyle name="Output 2 5 4 5 3 4" xfId="32093"/>
    <cellStyle name="Output 2 5 4 5 3 5" xfId="23484"/>
    <cellStyle name="Output 2 5 4 5 4" xfId="7113"/>
    <cellStyle name="Output 2 5 4 5 4 2" xfId="15306"/>
    <cellStyle name="Output 2 5 4 5 4 2 2" xfId="44088"/>
    <cellStyle name="Output 2 5 4 5 4 3" xfId="19512"/>
    <cellStyle name="Output 2 5 4 5 4 3 2" xfId="48293"/>
    <cellStyle name="Output 2 5 4 5 4 4" xfId="36131"/>
    <cellStyle name="Output 2 5 4 5 4 5" xfId="27476"/>
    <cellStyle name="Output 2 5 4 5 5" xfId="10344"/>
    <cellStyle name="Output 2 5 4 5 5 2" xfId="39359"/>
    <cellStyle name="Output 2 5 4 5 6" xfId="32091"/>
    <cellStyle name="Output 2 5 4 5 7" xfId="23482"/>
    <cellStyle name="Output 2 5 4 6" xfId="3066"/>
    <cellStyle name="Output 2 5 4 6 2" xfId="3067"/>
    <cellStyle name="Output 2 5 4 6 2 2" xfId="7117"/>
    <cellStyle name="Output 2 5 4 6 2 2 2" xfId="15310"/>
    <cellStyle name="Output 2 5 4 6 2 2 2 2" xfId="44092"/>
    <cellStyle name="Output 2 5 4 6 2 2 3" xfId="19516"/>
    <cellStyle name="Output 2 5 4 6 2 2 3 2" xfId="48297"/>
    <cellStyle name="Output 2 5 4 6 2 2 4" xfId="36135"/>
    <cellStyle name="Output 2 5 4 6 2 2 5" xfId="27480"/>
    <cellStyle name="Output 2 5 4 6 2 3" xfId="10340"/>
    <cellStyle name="Output 2 5 4 6 2 3 2" xfId="39355"/>
    <cellStyle name="Output 2 5 4 6 2 4" xfId="32095"/>
    <cellStyle name="Output 2 5 4 6 2 5" xfId="23486"/>
    <cellStyle name="Output 2 5 4 6 3" xfId="3068"/>
    <cellStyle name="Output 2 5 4 6 3 2" xfId="7118"/>
    <cellStyle name="Output 2 5 4 6 3 2 2" xfId="15311"/>
    <cellStyle name="Output 2 5 4 6 3 2 2 2" xfId="44093"/>
    <cellStyle name="Output 2 5 4 6 3 2 3" xfId="19517"/>
    <cellStyle name="Output 2 5 4 6 3 2 3 2" xfId="48298"/>
    <cellStyle name="Output 2 5 4 6 3 2 4" xfId="36136"/>
    <cellStyle name="Output 2 5 4 6 3 2 5" xfId="27481"/>
    <cellStyle name="Output 2 5 4 6 3 3" xfId="10339"/>
    <cellStyle name="Output 2 5 4 6 3 3 2" xfId="39354"/>
    <cellStyle name="Output 2 5 4 6 3 4" xfId="32096"/>
    <cellStyle name="Output 2 5 4 6 3 5" xfId="23487"/>
    <cellStyle name="Output 2 5 4 6 4" xfId="7116"/>
    <cellStyle name="Output 2 5 4 6 4 2" xfId="15309"/>
    <cellStyle name="Output 2 5 4 6 4 2 2" xfId="44091"/>
    <cellStyle name="Output 2 5 4 6 4 3" xfId="19515"/>
    <cellStyle name="Output 2 5 4 6 4 3 2" xfId="48296"/>
    <cellStyle name="Output 2 5 4 6 4 4" xfId="36134"/>
    <cellStyle name="Output 2 5 4 6 4 5" xfId="27479"/>
    <cellStyle name="Output 2 5 4 6 5" xfId="10341"/>
    <cellStyle name="Output 2 5 4 6 5 2" xfId="39356"/>
    <cellStyle name="Output 2 5 4 6 6" xfId="32094"/>
    <cellStyle name="Output 2 5 4 6 7" xfId="23485"/>
    <cellStyle name="Output 2 5 4 7" xfId="3069"/>
    <cellStyle name="Output 2 5 4 7 2" xfId="7119"/>
    <cellStyle name="Output 2 5 4 7 2 2" xfId="15312"/>
    <cellStyle name="Output 2 5 4 7 2 2 2" xfId="44094"/>
    <cellStyle name="Output 2 5 4 7 2 3" xfId="19518"/>
    <cellStyle name="Output 2 5 4 7 2 3 2" xfId="48299"/>
    <cellStyle name="Output 2 5 4 7 2 4" xfId="36137"/>
    <cellStyle name="Output 2 5 4 7 2 5" xfId="27482"/>
    <cellStyle name="Output 2 5 4 7 3" xfId="10338"/>
    <cellStyle name="Output 2 5 4 7 3 2" xfId="39353"/>
    <cellStyle name="Output 2 5 4 7 4" xfId="32097"/>
    <cellStyle name="Output 2 5 4 7 5" xfId="23488"/>
    <cellStyle name="Output 2 5 4 8" xfId="3070"/>
    <cellStyle name="Output 2 5 4 8 2" xfId="7120"/>
    <cellStyle name="Output 2 5 4 8 2 2" xfId="15313"/>
    <cellStyle name="Output 2 5 4 8 2 2 2" xfId="44095"/>
    <cellStyle name="Output 2 5 4 8 2 3" xfId="19519"/>
    <cellStyle name="Output 2 5 4 8 2 3 2" xfId="48300"/>
    <cellStyle name="Output 2 5 4 8 2 4" xfId="36138"/>
    <cellStyle name="Output 2 5 4 8 2 5" xfId="27483"/>
    <cellStyle name="Output 2 5 4 8 3" xfId="10337"/>
    <cellStyle name="Output 2 5 4 8 3 2" xfId="39352"/>
    <cellStyle name="Output 2 5 4 8 4" xfId="32098"/>
    <cellStyle name="Output 2 5 4 8 5" xfId="23489"/>
    <cellStyle name="Output 2 5 4 9" xfId="8894"/>
    <cellStyle name="Output 2 5 4 9 2" xfId="17087"/>
    <cellStyle name="Output 2 5 4 9 2 2" xfId="45869"/>
    <cellStyle name="Output 2 5 4 9 3" xfId="21293"/>
    <cellStyle name="Output 2 5 4 9 3 2" xfId="50074"/>
    <cellStyle name="Output 2 5 4 9 4" xfId="37912"/>
    <cellStyle name="Output 2 5 4 9 5" xfId="29257"/>
    <cellStyle name="Output 2 5 5" xfId="398"/>
    <cellStyle name="Output 2 5 5 10" xfId="7121"/>
    <cellStyle name="Output 2 5 5 10 2" xfId="15314"/>
    <cellStyle name="Output 2 5 5 10 2 2" xfId="44096"/>
    <cellStyle name="Output 2 5 5 10 3" xfId="19520"/>
    <cellStyle name="Output 2 5 5 10 3 2" xfId="48301"/>
    <cellStyle name="Output 2 5 5 10 4" xfId="36139"/>
    <cellStyle name="Output 2 5 5 10 5" xfId="27484"/>
    <cellStyle name="Output 2 5 5 11" xfId="3071"/>
    <cellStyle name="Output 2 5 5 11 2" xfId="32099"/>
    <cellStyle name="Output 2 5 5 12" xfId="10336"/>
    <cellStyle name="Output 2 5 5 12 2" xfId="39351"/>
    <cellStyle name="Output 2 5 5 13" xfId="29464"/>
    <cellStyle name="Output 2 5 5 14" xfId="23490"/>
    <cellStyle name="Output 2 5 5 2" xfId="3072"/>
    <cellStyle name="Output 2 5 5 2 2" xfId="3073"/>
    <cellStyle name="Output 2 5 5 2 2 2" xfId="7123"/>
    <cellStyle name="Output 2 5 5 2 2 2 2" xfId="15316"/>
    <cellStyle name="Output 2 5 5 2 2 2 2 2" xfId="44098"/>
    <cellStyle name="Output 2 5 5 2 2 2 3" xfId="19522"/>
    <cellStyle name="Output 2 5 5 2 2 2 3 2" xfId="48303"/>
    <cellStyle name="Output 2 5 5 2 2 2 4" xfId="36141"/>
    <cellStyle name="Output 2 5 5 2 2 2 5" xfId="27486"/>
    <cellStyle name="Output 2 5 5 2 2 3" xfId="10334"/>
    <cellStyle name="Output 2 5 5 2 2 3 2" xfId="39349"/>
    <cellStyle name="Output 2 5 5 2 2 4" xfId="32101"/>
    <cellStyle name="Output 2 5 5 2 2 5" xfId="23492"/>
    <cellStyle name="Output 2 5 5 2 3" xfId="3074"/>
    <cellStyle name="Output 2 5 5 2 3 2" xfId="7124"/>
    <cellStyle name="Output 2 5 5 2 3 2 2" xfId="15317"/>
    <cellStyle name="Output 2 5 5 2 3 2 2 2" xfId="44099"/>
    <cellStyle name="Output 2 5 5 2 3 2 3" xfId="19523"/>
    <cellStyle name="Output 2 5 5 2 3 2 3 2" xfId="48304"/>
    <cellStyle name="Output 2 5 5 2 3 2 4" xfId="36142"/>
    <cellStyle name="Output 2 5 5 2 3 2 5" xfId="27487"/>
    <cellStyle name="Output 2 5 5 2 3 3" xfId="10333"/>
    <cellStyle name="Output 2 5 5 2 3 3 2" xfId="39348"/>
    <cellStyle name="Output 2 5 5 2 3 4" xfId="32102"/>
    <cellStyle name="Output 2 5 5 2 3 5" xfId="23493"/>
    <cellStyle name="Output 2 5 5 2 4" xfId="3075"/>
    <cellStyle name="Output 2 5 5 2 4 2" xfId="7125"/>
    <cellStyle name="Output 2 5 5 2 4 2 2" xfId="15318"/>
    <cellStyle name="Output 2 5 5 2 4 2 2 2" xfId="44100"/>
    <cellStyle name="Output 2 5 5 2 4 2 3" xfId="19524"/>
    <cellStyle name="Output 2 5 5 2 4 2 3 2" xfId="48305"/>
    <cellStyle name="Output 2 5 5 2 4 2 4" xfId="36143"/>
    <cellStyle name="Output 2 5 5 2 4 2 5" xfId="27488"/>
    <cellStyle name="Output 2 5 5 2 4 3" xfId="10332"/>
    <cellStyle name="Output 2 5 5 2 4 3 2" xfId="39347"/>
    <cellStyle name="Output 2 5 5 2 4 4" xfId="32103"/>
    <cellStyle name="Output 2 5 5 2 4 5" xfId="23494"/>
    <cellStyle name="Output 2 5 5 2 5" xfId="7122"/>
    <cellStyle name="Output 2 5 5 2 5 2" xfId="15315"/>
    <cellStyle name="Output 2 5 5 2 5 2 2" xfId="44097"/>
    <cellStyle name="Output 2 5 5 2 5 3" xfId="19521"/>
    <cellStyle name="Output 2 5 5 2 5 3 2" xfId="48302"/>
    <cellStyle name="Output 2 5 5 2 5 4" xfId="36140"/>
    <cellStyle name="Output 2 5 5 2 5 5" xfId="27485"/>
    <cellStyle name="Output 2 5 5 2 6" xfId="10335"/>
    <cellStyle name="Output 2 5 5 2 6 2" xfId="39350"/>
    <cellStyle name="Output 2 5 5 2 7" xfId="32100"/>
    <cellStyle name="Output 2 5 5 2 8" xfId="23491"/>
    <cellStyle name="Output 2 5 5 3" xfId="3076"/>
    <cellStyle name="Output 2 5 5 3 2" xfId="3077"/>
    <cellStyle name="Output 2 5 5 3 2 2" xfId="7127"/>
    <cellStyle name="Output 2 5 5 3 2 2 2" xfId="15320"/>
    <cellStyle name="Output 2 5 5 3 2 2 2 2" xfId="44102"/>
    <cellStyle name="Output 2 5 5 3 2 2 3" xfId="19526"/>
    <cellStyle name="Output 2 5 5 3 2 2 3 2" xfId="48307"/>
    <cellStyle name="Output 2 5 5 3 2 2 4" xfId="36145"/>
    <cellStyle name="Output 2 5 5 3 2 2 5" xfId="27490"/>
    <cellStyle name="Output 2 5 5 3 2 3" xfId="10330"/>
    <cellStyle name="Output 2 5 5 3 2 3 2" xfId="39345"/>
    <cellStyle name="Output 2 5 5 3 2 4" xfId="32105"/>
    <cellStyle name="Output 2 5 5 3 2 5" xfId="23496"/>
    <cellStyle name="Output 2 5 5 3 3" xfId="3078"/>
    <cellStyle name="Output 2 5 5 3 3 2" xfId="7128"/>
    <cellStyle name="Output 2 5 5 3 3 2 2" xfId="15321"/>
    <cellStyle name="Output 2 5 5 3 3 2 2 2" xfId="44103"/>
    <cellStyle name="Output 2 5 5 3 3 2 3" xfId="19527"/>
    <cellStyle name="Output 2 5 5 3 3 2 3 2" xfId="48308"/>
    <cellStyle name="Output 2 5 5 3 3 2 4" xfId="36146"/>
    <cellStyle name="Output 2 5 5 3 3 2 5" xfId="27491"/>
    <cellStyle name="Output 2 5 5 3 3 3" xfId="10329"/>
    <cellStyle name="Output 2 5 5 3 3 3 2" xfId="39344"/>
    <cellStyle name="Output 2 5 5 3 3 4" xfId="32106"/>
    <cellStyle name="Output 2 5 5 3 3 5" xfId="23497"/>
    <cellStyle name="Output 2 5 5 3 4" xfId="7126"/>
    <cellStyle name="Output 2 5 5 3 4 2" xfId="15319"/>
    <cellStyle name="Output 2 5 5 3 4 2 2" xfId="44101"/>
    <cellStyle name="Output 2 5 5 3 4 3" xfId="19525"/>
    <cellStyle name="Output 2 5 5 3 4 3 2" xfId="48306"/>
    <cellStyle name="Output 2 5 5 3 4 4" xfId="36144"/>
    <cellStyle name="Output 2 5 5 3 4 5" xfId="27489"/>
    <cellStyle name="Output 2 5 5 3 5" xfId="10331"/>
    <cellStyle name="Output 2 5 5 3 5 2" xfId="39346"/>
    <cellStyle name="Output 2 5 5 3 6" xfId="32104"/>
    <cellStyle name="Output 2 5 5 3 7" xfId="23495"/>
    <cellStyle name="Output 2 5 5 4" xfId="3079"/>
    <cellStyle name="Output 2 5 5 4 2" xfId="3080"/>
    <cellStyle name="Output 2 5 5 4 2 2" xfId="7130"/>
    <cellStyle name="Output 2 5 5 4 2 2 2" xfId="15323"/>
    <cellStyle name="Output 2 5 5 4 2 2 2 2" xfId="44105"/>
    <cellStyle name="Output 2 5 5 4 2 2 3" xfId="19529"/>
    <cellStyle name="Output 2 5 5 4 2 2 3 2" xfId="48310"/>
    <cellStyle name="Output 2 5 5 4 2 2 4" xfId="36148"/>
    <cellStyle name="Output 2 5 5 4 2 2 5" xfId="27493"/>
    <cellStyle name="Output 2 5 5 4 2 3" xfId="10327"/>
    <cellStyle name="Output 2 5 5 4 2 3 2" xfId="39342"/>
    <cellStyle name="Output 2 5 5 4 2 4" xfId="32108"/>
    <cellStyle name="Output 2 5 5 4 2 5" xfId="23499"/>
    <cellStyle name="Output 2 5 5 4 3" xfId="3081"/>
    <cellStyle name="Output 2 5 5 4 3 2" xfId="7131"/>
    <cellStyle name="Output 2 5 5 4 3 2 2" xfId="15324"/>
    <cellStyle name="Output 2 5 5 4 3 2 2 2" xfId="44106"/>
    <cellStyle name="Output 2 5 5 4 3 2 3" xfId="19530"/>
    <cellStyle name="Output 2 5 5 4 3 2 3 2" xfId="48311"/>
    <cellStyle name="Output 2 5 5 4 3 2 4" xfId="36149"/>
    <cellStyle name="Output 2 5 5 4 3 2 5" xfId="27494"/>
    <cellStyle name="Output 2 5 5 4 3 3" xfId="10326"/>
    <cellStyle name="Output 2 5 5 4 3 3 2" xfId="39341"/>
    <cellStyle name="Output 2 5 5 4 3 4" xfId="32109"/>
    <cellStyle name="Output 2 5 5 4 3 5" xfId="23500"/>
    <cellStyle name="Output 2 5 5 4 4" xfId="7129"/>
    <cellStyle name="Output 2 5 5 4 4 2" xfId="15322"/>
    <cellStyle name="Output 2 5 5 4 4 2 2" xfId="44104"/>
    <cellStyle name="Output 2 5 5 4 4 3" xfId="19528"/>
    <cellStyle name="Output 2 5 5 4 4 3 2" xfId="48309"/>
    <cellStyle name="Output 2 5 5 4 4 4" xfId="36147"/>
    <cellStyle name="Output 2 5 5 4 4 5" xfId="27492"/>
    <cellStyle name="Output 2 5 5 4 5" xfId="10328"/>
    <cellStyle name="Output 2 5 5 4 5 2" xfId="39343"/>
    <cellStyle name="Output 2 5 5 4 6" xfId="32107"/>
    <cellStyle name="Output 2 5 5 4 7" xfId="23498"/>
    <cellStyle name="Output 2 5 5 5" xfId="3082"/>
    <cellStyle name="Output 2 5 5 5 2" xfId="3083"/>
    <cellStyle name="Output 2 5 5 5 2 2" xfId="7133"/>
    <cellStyle name="Output 2 5 5 5 2 2 2" xfId="15326"/>
    <cellStyle name="Output 2 5 5 5 2 2 2 2" xfId="44108"/>
    <cellStyle name="Output 2 5 5 5 2 2 3" xfId="19532"/>
    <cellStyle name="Output 2 5 5 5 2 2 3 2" xfId="48313"/>
    <cellStyle name="Output 2 5 5 5 2 2 4" xfId="36151"/>
    <cellStyle name="Output 2 5 5 5 2 2 5" xfId="27496"/>
    <cellStyle name="Output 2 5 5 5 2 3" xfId="10324"/>
    <cellStyle name="Output 2 5 5 5 2 3 2" xfId="39339"/>
    <cellStyle name="Output 2 5 5 5 2 4" xfId="32111"/>
    <cellStyle name="Output 2 5 5 5 2 5" xfId="23502"/>
    <cellStyle name="Output 2 5 5 5 3" xfId="3084"/>
    <cellStyle name="Output 2 5 5 5 3 2" xfId="7134"/>
    <cellStyle name="Output 2 5 5 5 3 2 2" xfId="15327"/>
    <cellStyle name="Output 2 5 5 5 3 2 2 2" xfId="44109"/>
    <cellStyle name="Output 2 5 5 5 3 2 3" xfId="19533"/>
    <cellStyle name="Output 2 5 5 5 3 2 3 2" xfId="48314"/>
    <cellStyle name="Output 2 5 5 5 3 2 4" xfId="36152"/>
    <cellStyle name="Output 2 5 5 5 3 2 5" xfId="27497"/>
    <cellStyle name="Output 2 5 5 5 3 3" xfId="10323"/>
    <cellStyle name="Output 2 5 5 5 3 3 2" xfId="39338"/>
    <cellStyle name="Output 2 5 5 5 3 4" xfId="32112"/>
    <cellStyle name="Output 2 5 5 5 3 5" xfId="23503"/>
    <cellStyle name="Output 2 5 5 5 4" xfId="7132"/>
    <cellStyle name="Output 2 5 5 5 4 2" xfId="15325"/>
    <cellStyle name="Output 2 5 5 5 4 2 2" xfId="44107"/>
    <cellStyle name="Output 2 5 5 5 4 3" xfId="19531"/>
    <cellStyle name="Output 2 5 5 5 4 3 2" xfId="48312"/>
    <cellStyle name="Output 2 5 5 5 4 4" xfId="36150"/>
    <cellStyle name="Output 2 5 5 5 4 5" xfId="27495"/>
    <cellStyle name="Output 2 5 5 5 5" xfId="10325"/>
    <cellStyle name="Output 2 5 5 5 5 2" xfId="39340"/>
    <cellStyle name="Output 2 5 5 5 6" xfId="32110"/>
    <cellStyle name="Output 2 5 5 5 7" xfId="23501"/>
    <cellStyle name="Output 2 5 5 6" xfId="3085"/>
    <cellStyle name="Output 2 5 5 6 2" xfId="3086"/>
    <cellStyle name="Output 2 5 5 6 2 2" xfId="7136"/>
    <cellStyle name="Output 2 5 5 6 2 2 2" xfId="15329"/>
    <cellStyle name="Output 2 5 5 6 2 2 2 2" xfId="44111"/>
    <cellStyle name="Output 2 5 5 6 2 2 3" xfId="19535"/>
    <cellStyle name="Output 2 5 5 6 2 2 3 2" xfId="48316"/>
    <cellStyle name="Output 2 5 5 6 2 2 4" xfId="36154"/>
    <cellStyle name="Output 2 5 5 6 2 2 5" xfId="27499"/>
    <cellStyle name="Output 2 5 5 6 2 3" xfId="10321"/>
    <cellStyle name="Output 2 5 5 6 2 3 2" xfId="39336"/>
    <cellStyle name="Output 2 5 5 6 2 4" xfId="32114"/>
    <cellStyle name="Output 2 5 5 6 2 5" xfId="23505"/>
    <cellStyle name="Output 2 5 5 6 3" xfId="3087"/>
    <cellStyle name="Output 2 5 5 6 3 2" xfId="7137"/>
    <cellStyle name="Output 2 5 5 6 3 2 2" xfId="15330"/>
    <cellStyle name="Output 2 5 5 6 3 2 2 2" xfId="44112"/>
    <cellStyle name="Output 2 5 5 6 3 2 3" xfId="19536"/>
    <cellStyle name="Output 2 5 5 6 3 2 3 2" xfId="48317"/>
    <cellStyle name="Output 2 5 5 6 3 2 4" xfId="36155"/>
    <cellStyle name="Output 2 5 5 6 3 2 5" xfId="27500"/>
    <cellStyle name="Output 2 5 5 6 3 3" xfId="10320"/>
    <cellStyle name="Output 2 5 5 6 3 3 2" xfId="39335"/>
    <cellStyle name="Output 2 5 5 6 3 4" xfId="32115"/>
    <cellStyle name="Output 2 5 5 6 3 5" xfId="23506"/>
    <cellStyle name="Output 2 5 5 6 4" xfId="7135"/>
    <cellStyle name="Output 2 5 5 6 4 2" xfId="15328"/>
    <cellStyle name="Output 2 5 5 6 4 2 2" xfId="44110"/>
    <cellStyle name="Output 2 5 5 6 4 3" xfId="19534"/>
    <cellStyle name="Output 2 5 5 6 4 3 2" xfId="48315"/>
    <cellStyle name="Output 2 5 5 6 4 4" xfId="36153"/>
    <cellStyle name="Output 2 5 5 6 4 5" xfId="27498"/>
    <cellStyle name="Output 2 5 5 6 5" xfId="10322"/>
    <cellStyle name="Output 2 5 5 6 5 2" xfId="39337"/>
    <cellStyle name="Output 2 5 5 6 6" xfId="32113"/>
    <cellStyle name="Output 2 5 5 6 7" xfId="23504"/>
    <cellStyle name="Output 2 5 5 7" xfId="3088"/>
    <cellStyle name="Output 2 5 5 7 2" xfId="7138"/>
    <cellStyle name="Output 2 5 5 7 2 2" xfId="15331"/>
    <cellStyle name="Output 2 5 5 7 2 2 2" xfId="44113"/>
    <cellStyle name="Output 2 5 5 7 2 3" xfId="19537"/>
    <cellStyle name="Output 2 5 5 7 2 3 2" xfId="48318"/>
    <cellStyle name="Output 2 5 5 7 2 4" xfId="36156"/>
    <cellStyle name="Output 2 5 5 7 2 5" xfId="27501"/>
    <cellStyle name="Output 2 5 5 7 3" xfId="10319"/>
    <cellStyle name="Output 2 5 5 7 3 2" xfId="39334"/>
    <cellStyle name="Output 2 5 5 7 4" xfId="32116"/>
    <cellStyle name="Output 2 5 5 7 5" xfId="23507"/>
    <cellStyle name="Output 2 5 5 8" xfId="3089"/>
    <cellStyle name="Output 2 5 5 8 2" xfId="7139"/>
    <cellStyle name="Output 2 5 5 8 2 2" xfId="15332"/>
    <cellStyle name="Output 2 5 5 8 2 2 2" xfId="44114"/>
    <cellStyle name="Output 2 5 5 8 2 3" xfId="19538"/>
    <cellStyle name="Output 2 5 5 8 2 3 2" xfId="48319"/>
    <cellStyle name="Output 2 5 5 8 2 4" xfId="36157"/>
    <cellStyle name="Output 2 5 5 8 2 5" xfId="27502"/>
    <cellStyle name="Output 2 5 5 8 3" xfId="10318"/>
    <cellStyle name="Output 2 5 5 8 3 2" xfId="39333"/>
    <cellStyle name="Output 2 5 5 8 4" xfId="32117"/>
    <cellStyle name="Output 2 5 5 8 5" xfId="23508"/>
    <cellStyle name="Output 2 5 5 9" xfId="8895"/>
    <cellStyle name="Output 2 5 5 9 2" xfId="17088"/>
    <cellStyle name="Output 2 5 5 9 2 2" xfId="45870"/>
    <cellStyle name="Output 2 5 5 9 3" xfId="21294"/>
    <cellStyle name="Output 2 5 5 9 3 2" xfId="50075"/>
    <cellStyle name="Output 2 5 5 9 4" xfId="37913"/>
    <cellStyle name="Output 2 5 5 9 5" xfId="29258"/>
    <cellStyle name="Output 2 5 6" xfId="3090"/>
    <cellStyle name="Output 2 5 6 2" xfId="3091"/>
    <cellStyle name="Output 2 5 6 2 2" xfId="7141"/>
    <cellStyle name="Output 2 5 6 2 2 2" xfId="15334"/>
    <cellStyle name="Output 2 5 6 2 2 2 2" xfId="44116"/>
    <cellStyle name="Output 2 5 6 2 2 3" xfId="19540"/>
    <cellStyle name="Output 2 5 6 2 2 3 2" xfId="48321"/>
    <cellStyle name="Output 2 5 6 2 2 4" xfId="36159"/>
    <cellStyle name="Output 2 5 6 2 2 5" xfId="27504"/>
    <cellStyle name="Output 2 5 6 2 3" xfId="10316"/>
    <cellStyle name="Output 2 5 6 2 3 2" xfId="39331"/>
    <cellStyle name="Output 2 5 6 2 4" xfId="32119"/>
    <cellStyle name="Output 2 5 6 2 5" xfId="23510"/>
    <cellStyle name="Output 2 5 6 3" xfId="3092"/>
    <cellStyle name="Output 2 5 6 3 2" xfId="7142"/>
    <cellStyle name="Output 2 5 6 3 2 2" xfId="15335"/>
    <cellStyle name="Output 2 5 6 3 2 2 2" xfId="44117"/>
    <cellStyle name="Output 2 5 6 3 2 3" xfId="19541"/>
    <cellStyle name="Output 2 5 6 3 2 3 2" xfId="48322"/>
    <cellStyle name="Output 2 5 6 3 2 4" xfId="36160"/>
    <cellStyle name="Output 2 5 6 3 2 5" xfId="27505"/>
    <cellStyle name="Output 2 5 6 3 3" xfId="10315"/>
    <cellStyle name="Output 2 5 6 3 3 2" xfId="39330"/>
    <cellStyle name="Output 2 5 6 3 4" xfId="32120"/>
    <cellStyle name="Output 2 5 6 3 5" xfId="23511"/>
    <cellStyle name="Output 2 5 6 4" xfId="3093"/>
    <cellStyle name="Output 2 5 6 4 2" xfId="7143"/>
    <cellStyle name="Output 2 5 6 4 2 2" xfId="15336"/>
    <cellStyle name="Output 2 5 6 4 2 2 2" xfId="44118"/>
    <cellStyle name="Output 2 5 6 4 2 3" xfId="19542"/>
    <cellStyle name="Output 2 5 6 4 2 3 2" xfId="48323"/>
    <cellStyle name="Output 2 5 6 4 2 4" xfId="36161"/>
    <cellStyle name="Output 2 5 6 4 2 5" xfId="27506"/>
    <cellStyle name="Output 2 5 6 4 3" xfId="10314"/>
    <cellStyle name="Output 2 5 6 4 3 2" xfId="39329"/>
    <cellStyle name="Output 2 5 6 4 4" xfId="32121"/>
    <cellStyle name="Output 2 5 6 4 5" xfId="23512"/>
    <cellStyle name="Output 2 5 6 5" xfId="7140"/>
    <cellStyle name="Output 2 5 6 5 2" xfId="15333"/>
    <cellStyle name="Output 2 5 6 5 2 2" xfId="44115"/>
    <cellStyle name="Output 2 5 6 5 3" xfId="19539"/>
    <cellStyle name="Output 2 5 6 5 3 2" xfId="48320"/>
    <cellStyle name="Output 2 5 6 5 4" xfId="36158"/>
    <cellStyle name="Output 2 5 6 5 5" xfId="27503"/>
    <cellStyle name="Output 2 5 6 6" xfId="10317"/>
    <cellStyle name="Output 2 5 6 6 2" xfId="39332"/>
    <cellStyle name="Output 2 5 6 7" xfId="32118"/>
    <cellStyle name="Output 2 5 6 8" xfId="23509"/>
    <cellStyle name="Output 2 5 7" xfId="3094"/>
    <cellStyle name="Output 2 5 7 2" xfId="3095"/>
    <cellStyle name="Output 2 5 7 2 2" xfId="7145"/>
    <cellStyle name="Output 2 5 7 2 2 2" xfId="15338"/>
    <cellStyle name="Output 2 5 7 2 2 2 2" xfId="44120"/>
    <cellStyle name="Output 2 5 7 2 2 3" xfId="19544"/>
    <cellStyle name="Output 2 5 7 2 2 3 2" xfId="48325"/>
    <cellStyle name="Output 2 5 7 2 2 4" xfId="36163"/>
    <cellStyle name="Output 2 5 7 2 2 5" xfId="27508"/>
    <cellStyle name="Output 2 5 7 2 3" xfId="10312"/>
    <cellStyle name="Output 2 5 7 2 3 2" xfId="39327"/>
    <cellStyle name="Output 2 5 7 2 4" xfId="32123"/>
    <cellStyle name="Output 2 5 7 2 5" xfId="23514"/>
    <cellStyle name="Output 2 5 7 3" xfId="3096"/>
    <cellStyle name="Output 2 5 7 3 2" xfId="7146"/>
    <cellStyle name="Output 2 5 7 3 2 2" xfId="15339"/>
    <cellStyle name="Output 2 5 7 3 2 2 2" xfId="44121"/>
    <cellStyle name="Output 2 5 7 3 2 3" xfId="19545"/>
    <cellStyle name="Output 2 5 7 3 2 3 2" xfId="48326"/>
    <cellStyle name="Output 2 5 7 3 2 4" xfId="36164"/>
    <cellStyle name="Output 2 5 7 3 2 5" xfId="27509"/>
    <cellStyle name="Output 2 5 7 3 3" xfId="10311"/>
    <cellStyle name="Output 2 5 7 3 3 2" xfId="39326"/>
    <cellStyle name="Output 2 5 7 3 4" xfId="32124"/>
    <cellStyle name="Output 2 5 7 3 5" xfId="23515"/>
    <cellStyle name="Output 2 5 7 4" xfId="7144"/>
    <cellStyle name="Output 2 5 7 4 2" xfId="15337"/>
    <cellStyle name="Output 2 5 7 4 2 2" xfId="44119"/>
    <cellStyle name="Output 2 5 7 4 3" xfId="19543"/>
    <cellStyle name="Output 2 5 7 4 3 2" xfId="48324"/>
    <cellStyle name="Output 2 5 7 4 4" xfId="36162"/>
    <cellStyle name="Output 2 5 7 4 5" xfId="27507"/>
    <cellStyle name="Output 2 5 7 5" xfId="10313"/>
    <cellStyle name="Output 2 5 7 5 2" xfId="39328"/>
    <cellStyle name="Output 2 5 7 6" xfId="32122"/>
    <cellStyle name="Output 2 5 7 7" xfId="23513"/>
    <cellStyle name="Output 2 5 8" xfId="3097"/>
    <cellStyle name="Output 2 5 8 2" xfId="3098"/>
    <cellStyle name="Output 2 5 8 2 2" xfId="7148"/>
    <cellStyle name="Output 2 5 8 2 2 2" xfId="15341"/>
    <cellStyle name="Output 2 5 8 2 2 2 2" xfId="44123"/>
    <cellStyle name="Output 2 5 8 2 2 3" xfId="19547"/>
    <cellStyle name="Output 2 5 8 2 2 3 2" xfId="48328"/>
    <cellStyle name="Output 2 5 8 2 2 4" xfId="36166"/>
    <cellStyle name="Output 2 5 8 2 2 5" xfId="27511"/>
    <cellStyle name="Output 2 5 8 2 3" xfId="10309"/>
    <cellStyle name="Output 2 5 8 2 3 2" xfId="39324"/>
    <cellStyle name="Output 2 5 8 2 4" xfId="32126"/>
    <cellStyle name="Output 2 5 8 2 5" xfId="23517"/>
    <cellStyle name="Output 2 5 8 3" xfId="3099"/>
    <cellStyle name="Output 2 5 8 3 2" xfId="7149"/>
    <cellStyle name="Output 2 5 8 3 2 2" xfId="15342"/>
    <cellStyle name="Output 2 5 8 3 2 2 2" xfId="44124"/>
    <cellStyle name="Output 2 5 8 3 2 3" xfId="19548"/>
    <cellStyle name="Output 2 5 8 3 2 3 2" xfId="48329"/>
    <cellStyle name="Output 2 5 8 3 2 4" xfId="36167"/>
    <cellStyle name="Output 2 5 8 3 2 5" xfId="27512"/>
    <cellStyle name="Output 2 5 8 3 3" xfId="10308"/>
    <cellStyle name="Output 2 5 8 3 3 2" xfId="39323"/>
    <cellStyle name="Output 2 5 8 3 4" xfId="32127"/>
    <cellStyle name="Output 2 5 8 3 5" xfId="23518"/>
    <cellStyle name="Output 2 5 8 4" xfId="7147"/>
    <cellStyle name="Output 2 5 8 4 2" xfId="15340"/>
    <cellStyle name="Output 2 5 8 4 2 2" xfId="44122"/>
    <cellStyle name="Output 2 5 8 4 3" xfId="19546"/>
    <cellStyle name="Output 2 5 8 4 3 2" xfId="48327"/>
    <cellStyle name="Output 2 5 8 4 4" xfId="36165"/>
    <cellStyle name="Output 2 5 8 4 5" xfId="27510"/>
    <cellStyle name="Output 2 5 8 5" xfId="10310"/>
    <cellStyle name="Output 2 5 8 5 2" xfId="39325"/>
    <cellStyle name="Output 2 5 8 6" xfId="32125"/>
    <cellStyle name="Output 2 5 8 7" xfId="23516"/>
    <cellStyle name="Output 2 5 9" xfId="3100"/>
    <cellStyle name="Output 2 5 9 2" xfId="3101"/>
    <cellStyle name="Output 2 5 9 2 2" xfId="7151"/>
    <cellStyle name="Output 2 5 9 2 2 2" xfId="15344"/>
    <cellStyle name="Output 2 5 9 2 2 2 2" xfId="44126"/>
    <cellStyle name="Output 2 5 9 2 2 3" xfId="19550"/>
    <cellStyle name="Output 2 5 9 2 2 3 2" xfId="48331"/>
    <cellStyle name="Output 2 5 9 2 2 4" xfId="36169"/>
    <cellStyle name="Output 2 5 9 2 2 5" xfId="27514"/>
    <cellStyle name="Output 2 5 9 2 3" xfId="10306"/>
    <cellStyle name="Output 2 5 9 2 3 2" xfId="39321"/>
    <cellStyle name="Output 2 5 9 2 4" xfId="32129"/>
    <cellStyle name="Output 2 5 9 2 5" xfId="23520"/>
    <cellStyle name="Output 2 5 9 3" xfId="3102"/>
    <cellStyle name="Output 2 5 9 3 2" xfId="7152"/>
    <cellStyle name="Output 2 5 9 3 2 2" xfId="15345"/>
    <cellStyle name="Output 2 5 9 3 2 2 2" xfId="44127"/>
    <cellStyle name="Output 2 5 9 3 2 3" xfId="19551"/>
    <cellStyle name="Output 2 5 9 3 2 3 2" xfId="48332"/>
    <cellStyle name="Output 2 5 9 3 2 4" xfId="36170"/>
    <cellStyle name="Output 2 5 9 3 2 5" xfId="27515"/>
    <cellStyle name="Output 2 5 9 3 3" xfId="10305"/>
    <cellStyle name="Output 2 5 9 3 3 2" xfId="39320"/>
    <cellStyle name="Output 2 5 9 3 4" xfId="32130"/>
    <cellStyle name="Output 2 5 9 3 5" xfId="23521"/>
    <cellStyle name="Output 2 5 9 4" xfId="7150"/>
    <cellStyle name="Output 2 5 9 4 2" xfId="15343"/>
    <cellStyle name="Output 2 5 9 4 2 2" xfId="44125"/>
    <cellStyle name="Output 2 5 9 4 3" xfId="19549"/>
    <cellStyle name="Output 2 5 9 4 3 2" xfId="48330"/>
    <cellStyle name="Output 2 5 9 4 4" xfId="36168"/>
    <cellStyle name="Output 2 5 9 4 5" xfId="27513"/>
    <cellStyle name="Output 2 5 9 5" xfId="10307"/>
    <cellStyle name="Output 2 5 9 5 2" xfId="39322"/>
    <cellStyle name="Output 2 5 9 6" xfId="32128"/>
    <cellStyle name="Output 2 5 9 7" xfId="23519"/>
    <cellStyle name="Output 2 6" xfId="255"/>
    <cellStyle name="Output 2 6 10" xfId="3104"/>
    <cellStyle name="Output 2 6 10 2" xfId="3105"/>
    <cellStyle name="Output 2 6 10 2 2" xfId="7155"/>
    <cellStyle name="Output 2 6 10 2 2 2" xfId="15348"/>
    <cellStyle name="Output 2 6 10 2 2 2 2" xfId="44130"/>
    <cellStyle name="Output 2 6 10 2 2 3" xfId="19554"/>
    <cellStyle name="Output 2 6 10 2 2 3 2" xfId="48335"/>
    <cellStyle name="Output 2 6 10 2 2 4" xfId="36173"/>
    <cellStyle name="Output 2 6 10 2 2 5" xfId="27518"/>
    <cellStyle name="Output 2 6 10 2 3" xfId="10302"/>
    <cellStyle name="Output 2 6 10 2 3 2" xfId="39317"/>
    <cellStyle name="Output 2 6 10 2 4" xfId="32133"/>
    <cellStyle name="Output 2 6 10 2 5" xfId="23524"/>
    <cellStyle name="Output 2 6 10 3" xfId="3106"/>
    <cellStyle name="Output 2 6 10 3 2" xfId="7156"/>
    <cellStyle name="Output 2 6 10 3 2 2" xfId="15349"/>
    <cellStyle name="Output 2 6 10 3 2 2 2" xfId="44131"/>
    <cellStyle name="Output 2 6 10 3 2 3" xfId="19555"/>
    <cellStyle name="Output 2 6 10 3 2 3 2" xfId="48336"/>
    <cellStyle name="Output 2 6 10 3 2 4" xfId="36174"/>
    <cellStyle name="Output 2 6 10 3 2 5" xfId="27519"/>
    <cellStyle name="Output 2 6 10 3 3" xfId="10301"/>
    <cellStyle name="Output 2 6 10 3 3 2" xfId="39316"/>
    <cellStyle name="Output 2 6 10 3 4" xfId="32134"/>
    <cellStyle name="Output 2 6 10 3 5" xfId="23525"/>
    <cellStyle name="Output 2 6 10 4" xfId="7154"/>
    <cellStyle name="Output 2 6 10 4 2" xfId="15347"/>
    <cellStyle name="Output 2 6 10 4 2 2" xfId="44129"/>
    <cellStyle name="Output 2 6 10 4 3" xfId="19553"/>
    <cellStyle name="Output 2 6 10 4 3 2" xfId="48334"/>
    <cellStyle name="Output 2 6 10 4 4" xfId="36172"/>
    <cellStyle name="Output 2 6 10 4 5" xfId="27517"/>
    <cellStyle name="Output 2 6 10 5" xfId="10303"/>
    <cellStyle name="Output 2 6 10 5 2" xfId="39318"/>
    <cellStyle name="Output 2 6 10 6" xfId="32132"/>
    <cellStyle name="Output 2 6 10 7" xfId="23523"/>
    <cellStyle name="Output 2 6 11" xfId="3107"/>
    <cellStyle name="Output 2 6 11 2" xfId="7157"/>
    <cellStyle name="Output 2 6 11 2 2" xfId="15350"/>
    <cellStyle name="Output 2 6 11 2 2 2" xfId="44132"/>
    <cellStyle name="Output 2 6 11 2 3" xfId="19556"/>
    <cellStyle name="Output 2 6 11 2 3 2" xfId="48337"/>
    <cellStyle name="Output 2 6 11 2 4" xfId="36175"/>
    <cellStyle name="Output 2 6 11 2 5" xfId="27520"/>
    <cellStyle name="Output 2 6 11 3" xfId="10300"/>
    <cellStyle name="Output 2 6 11 3 2" xfId="39315"/>
    <cellStyle name="Output 2 6 11 4" xfId="32135"/>
    <cellStyle name="Output 2 6 11 5" xfId="23526"/>
    <cellStyle name="Output 2 6 12" xfId="3108"/>
    <cellStyle name="Output 2 6 12 2" xfId="7158"/>
    <cellStyle name="Output 2 6 12 2 2" xfId="15351"/>
    <cellStyle name="Output 2 6 12 2 2 2" xfId="44133"/>
    <cellStyle name="Output 2 6 12 2 3" xfId="19557"/>
    <cellStyle name="Output 2 6 12 2 3 2" xfId="48338"/>
    <cellStyle name="Output 2 6 12 2 4" xfId="36176"/>
    <cellStyle name="Output 2 6 12 2 5" xfId="27521"/>
    <cellStyle name="Output 2 6 12 3" xfId="10299"/>
    <cellStyle name="Output 2 6 12 3 2" xfId="39314"/>
    <cellStyle name="Output 2 6 12 4" xfId="32136"/>
    <cellStyle name="Output 2 6 12 5" xfId="23527"/>
    <cellStyle name="Output 2 6 13" xfId="8766"/>
    <cellStyle name="Output 2 6 13 2" xfId="16959"/>
    <cellStyle name="Output 2 6 13 2 2" xfId="45741"/>
    <cellStyle name="Output 2 6 13 3" xfId="21165"/>
    <cellStyle name="Output 2 6 13 3 2" xfId="49946"/>
    <cellStyle name="Output 2 6 13 4" xfId="37784"/>
    <cellStyle name="Output 2 6 13 5" xfId="29129"/>
    <cellStyle name="Output 2 6 14" xfId="7153"/>
    <cellStyle name="Output 2 6 14 2" xfId="15346"/>
    <cellStyle name="Output 2 6 14 2 2" xfId="44128"/>
    <cellStyle name="Output 2 6 14 3" xfId="19552"/>
    <cellStyle name="Output 2 6 14 3 2" xfId="48333"/>
    <cellStyle name="Output 2 6 14 4" xfId="36171"/>
    <cellStyle name="Output 2 6 14 5" xfId="27516"/>
    <cellStyle name="Output 2 6 15" xfId="3103"/>
    <cellStyle name="Output 2 6 15 2" xfId="32131"/>
    <cellStyle name="Output 2 6 16" xfId="10304"/>
    <cellStyle name="Output 2 6 16 2" xfId="39319"/>
    <cellStyle name="Output 2 6 17" xfId="29335"/>
    <cellStyle name="Output 2 6 18" xfId="23522"/>
    <cellStyle name="Output 2 6 2" xfId="294"/>
    <cellStyle name="Output 2 6 2 10" xfId="3110"/>
    <cellStyle name="Output 2 6 2 10 2" xfId="7160"/>
    <cellStyle name="Output 2 6 2 10 2 2" xfId="15353"/>
    <cellStyle name="Output 2 6 2 10 2 2 2" xfId="44135"/>
    <cellStyle name="Output 2 6 2 10 2 3" xfId="19559"/>
    <cellStyle name="Output 2 6 2 10 2 3 2" xfId="48340"/>
    <cellStyle name="Output 2 6 2 10 2 4" xfId="36178"/>
    <cellStyle name="Output 2 6 2 10 2 5" xfId="27523"/>
    <cellStyle name="Output 2 6 2 10 3" xfId="10297"/>
    <cellStyle name="Output 2 6 2 10 3 2" xfId="39312"/>
    <cellStyle name="Output 2 6 2 10 4" xfId="32138"/>
    <cellStyle name="Output 2 6 2 10 5" xfId="23529"/>
    <cellStyle name="Output 2 6 2 11" xfId="8802"/>
    <cellStyle name="Output 2 6 2 11 2" xfId="16995"/>
    <cellStyle name="Output 2 6 2 11 2 2" xfId="45777"/>
    <cellStyle name="Output 2 6 2 11 3" xfId="21201"/>
    <cellStyle name="Output 2 6 2 11 3 2" xfId="49982"/>
    <cellStyle name="Output 2 6 2 11 4" xfId="37820"/>
    <cellStyle name="Output 2 6 2 11 5" xfId="29165"/>
    <cellStyle name="Output 2 6 2 12" xfId="7159"/>
    <cellStyle name="Output 2 6 2 12 2" xfId="15352"/>
    <cellStyle name="Output 2 6 2 12 2 2" xfId="44134"/>
    <cellStyle name="Output 2 6 2 12 3" xfId="19558"/>
    <cellStyle name="Output 2 6 2 12 3 2" xfId="48339"/>
    <cellStyle name="Output 2 6 2 12 4" xfId="36177"/>
    <cellStyle name="Output 2 6 2 12 5" xfId="27522"/>
    <cellStyle name="Output 2 6 2 13" xfId="3109"/>
    <cellStyle name="Output 2 6 2 13 2" xfId="32137"/>
    <cellStyle name="Output 2 6 2 14" xfId="10298"/>
    <cellStyle name="Output 2 6 2 14 2" xfId="39313"/>
    <cellStyle name="Output 2 6 2 15" xfId="29371"/>
    <cellStyle name="Output 2 6 2 16" xfId="23528"/>
    <cellStyle name="Output 2 6 2 2" xfId="399"/>
    <cellStyle name="Output 2 6 2 2 10" xfId="7161"/>
    <cellStyle name="Output 2 6 2 2 10 2" xfId="15354"/>
    <cellStyle name="Output 2 6 2 2 10 2 2" xfId="44136"/>
    <cellStyle name="Output 2 6 2 2 10 3" xfId="19560"/>
    <cellStyle name="Output 2 6 2 2 10 3 2" xfId="48341"/>
    <cellStyle name="Output 2 6 2 2 10 4" xfId="36179"/>
    <cellStyle name="Output 2 6 2 2 10 5" xfId="27524"/>
    <cellStyle name="Output 2 6 2 2 11" xfId="3111"/>
    <cellStyle name="Output 2 6 2 2 11 2" xfId="32139"/>
    <cellStyle name="Output 2 6 2 2 12" xfId="10296"/>
    <cellStyle name="Output 2 6 2 2 12 2" xfId="39311"/>
    <cellStyle name="Output 2 6 2 2 13" xfId="29465"/>
    <cellStyle name="Output 2 6 2 2 14" xfId="23530"/>
    <cellStyle name="Output 2 6 2 2 2" xfId="3112"/>
    <cellStyle name="Output 2 6 2 2 2 2" xfId="3113"/>
    <cellStyle name="Output 2 6 2 2 2 2 2" xfId="7163"/>
    <cellStyle name="Output 2 6 2 2 2 2 2 2" xfId="15356"/>
    <cellStyle name="Output 2 6 2 2 2 2 2 2 2" xfId="44138"/>
    <cellStyle name="Output 2 6 2 2 2 2 2 3" xfId="19562"/>
    <cellStyle name="Output 2 6 2 2 2 2 2 3 2" xfId="48343"/>
    <cellStyle name="Output 2 6 2 2 2 2 2 4" xfId="36181"/>
    <cellStyle name="Output 2 6 2 2 2 2 2 5" xfId="27526"/>
    <cellStyle name="Output 2 6 2 2 2 2 3" xfId="10294"/>
    <cellStyle name="Output 2 6 2 2 2 2 3 2" xfId="39309"/>
    <cellStyle name="Output 2 6 2 2 2 2 4" xfId="32141"/>
    <cellStyle name="Output 2 6 2 2 2 2 5" xfId="23532"/>
    <cellStyle name="Output 2 6 2 2 2 3" xfId="3114"/>
    <cellStyle name="Output 2 6 2 2 2 3 2" xfId="7164"/>
    <cellStyle name="Output 2 6 2 2 2 3 2 2" xfId="15357"/>
    <cellStyle name="Output 2 6 2 2 2 3 2 2 2" xfId="44139"/>
    <cellStyle name="Output 2 6 2 2 2 3 2 3" xfId="19563"/>
    <cellStyle name="Output 2 6 2 2 2 3 2 3 2" xfId="48344"/>
    <cellStyle name="Output 2 6 2 2 2 3 2 4" xfId="36182"/>
    <cellStyle name="Output 2 6 2 2 2 3 2 5" xfId="27527"/>
    <cellStyle name="Output 2 6 2 2 2 3 3" xfId="10293"/>
    <cellStyle name="Output 2 6 2 2 2 3 3 2" xfId="39308"/>
    <cellStyle name="Output 2 6 2 2 2 3 4" xfId="32142"/>
    <cellStyle name="Output 2 6 2 2 2 3 5" xfId="23533"/>
    <cellStyle name="Output 2 6 2 2 2 4" xfId="3115"/>
    <cellStyle name="Output 2 6 2 2 2 4 2" xfId="7165"/>
    <cellStyle name="Output 2 6 2 2 2 4 2 2" xfId="15358"/>
    <cellStyle name="Output 2 6 2 2 2 4 2 2 2" xfId="44140"/>
    <cellStyle name="Output 2 6 2 2 2 4 2 3" xfId="19564"/>
    <cellStyle name="Output 2 6 2 2 2 4 2 3 2" xfId="48345"/>
    <cellStyle name="Output 2 6 2 2 2 4 2 4" xfId="36183"/>
    <cellStyle name="Output 2 6 2 2 2 4 2 5" xfId="27528"/>
    <cellStyle name="Output 2 6 2 2 2 4 3" xfId="10292"/>
    <cellStyle name="Output 2 6 2 2 2 4 3 2" xfId="39307"/>
    <cellStyle name="Output 2 6 2 2 2 4 4" xfId="32143"/>
    <cellStyle name="Output 2 6 2 2 2 4 5" xfId="23534"/>
    <cellStyle name="Output 2 6 2 2 2 5" xfId="7162"/>
    <cellStyle name="Output 2 6 2 2 2 5 2" xfId="15355"/>
    <cellStyle name="Output 2 6 2 2 2 5 2 2" xfId="44137"/>
    <cellStyle name="Output 2 6 2 2 2 5 3" xfId="19561"/>
    <cellStyle name="Output 2 6 2 2 2 5 3 2" xfId="48342"/>
    <cellStyle name="Output 2 6 2 2 2 5 4" xfId="36180"/>
    <cellStyle name="Output 2 6 2 2 2 5 5" xfId="27525"/>
    <cellStyle name="Output 2 6 2 2 2 6" xfId="10295"/>
    <cellStyle name="Output 2 6 2 2 2 6 2" xfId="39310"/>
    <cellStyle name="Output 2 6 2 2 2 7" xfId="32140"/>
    <cellStyle name="Output 2 6 2 2 2 8" xfId="23531"/>
    <cellStyle name="Output 2 6 2 2 3" xfId="3116"/>
    <cellStyle name="Output 2 6 2 2 3 2" xfId="3117"/>
    <cellStyle name="Output 2 6 2 2 3 2 2" xfId="7167"/>
    <cellStyle name="Output 2 6 2 2 3 2 2 2" xfId="15360"/>
    <cellStyle name="Output 2 6 2 2 3 2 2 2 2" xfId="44142"/>
    <cellStyle name="Output 2 6 2 2 3 2 2 3" xfId="19566"/>
    <cellStyle name="Output 2 6 2 2 3 2 2 3 2" xfId="48347"/>
    <cellStyle name="Output 2 6 2 2 3 2 2 4" xfId="36185"/>
    <cellStyle name="Output 2 6 2 2 3 2 2 5" xfId="27530"/>
    <cellStyle name="Output 2 6 2 2 3 2 3" xfId="10290"/>
    <cellStyle name="Output 2 6 2 2 3 2 3 2" xfId="39305"/>
    <cellStyle name="Output 2 6 2 2 3 2 4" xfId="32145"/>
    <cellStyle name="Output 2 6 2 2 3 2 5" xfId="23536"/>
    <cellStyle name="Output 2 6 2 2 3 3" xfId="3118"/>
    <cellStyle name="Output 2 6 2 2 3 3 2" xfId="7168"/>
    <cellStyle name="Output 2 6 2 2 3 3 2 2" xfId="15361"/>
    <cellStyle name="Output 2 6 2 2 3 3 2 2 2" xfId="44143"/>
    <cellStyle name="Output 2 6 2 2 3 3 2 3" xfId="19567"/>
    <cellStyle name="Output 2 6 2 2 3 3 2 3 2" xfId="48348"/>
    <cellStyle name="Output 2 6 2 2 3 3 2 4" xfId="36186"/>
    <cellStyle name="Output 2 6 2 2 3 3 2 5" xfId="27531"/>
    <cellStyle name="Output 2 6 2 2 3 3 3" xfId="10289"/>
    <cellStyle name="Output 2 6 2 2 3 3 3 2" xfId="39304"/>
    <cellStyle name="Output 2 6 2 2 3 3 4" xfId="32146"/>
    <cellStyle name="Output 2 6 2 2 3 3 5" xfId="23537"/>
    <cellStyle name="Output 2 6 2 2 3 4" xfId="7166"/>
    <cellStyle name="Output 2 6 2 2 3 4 2" xfId="15359"/>
    <cellStyle name="Output 2 6 2 2 3 4 2 2" xfId="44141"/>
    <cellStyle name="Output 2 6 2 2 3 4 3" xfId="19565"/>
    <cellStyle name="Output 2 6 2 2 3 4 3 2" xfId="48346"/>
    <cellStyle name="Output 2 6 2 2 3 4 4" xfId="36184"/>
    <cellStyle name="Output 2 6 2 2 3 4 5" xfId="27529"/>
    <cellStyle name="Output 2 6 2 2 3 5" xfId="10291"/>
    <cellStyle name="Output 2 6 2 2 3 5 2" xfId="39306"/>
    <cellStyle name="Output 2 6 2 2 3 6" xfId="32144"/>
    <cellStyle name="Output 2 6 2 2 3 7" xfId="23535"/>
    <cellStyle name="Output 2 6 2 2 4" xfId="3119"/>
    <cellStyle name="Output 2 6 2 2 4 2" xfId="3120"/>
    <cellStyle name="Output 2 6 2 2 4 2 2" xfId="7170"/>
    <cellStyle name="Output 2 6 2 2 4 2 2 2" xfId="15363"/>
    <cellStyle name="Output 2 6 2 2 4 2 2 2 2" xfId="44145"/>
    <cellStyle name="Output 2 6 2 2 4 2 2 3" xfId="19569"/>
    <cellStyle name="Output 2 6 2 2 4 2 2 3 2" xfId="48350"/>
    <cellStyle name="Output 2 6 2 2 4 2 2 4" xfId="36188"/>
    <cellStyle name="Output 2 6 2 2 4 2 2 5" xfId="27533"/>
    <cellStyle name="Output 2 6 2 2 4 2 3" xfId="10287"/>
    <cellStyle name="Output 2 6 2 2 4 2 3 2" xfId="39302"/>
    <cellStyle name="Output 2 6 2 2 4 2 4" xfId="32148"/>
    <cellStyle name="Output 2 6 2 2 4 2 5" xfId="23539"/>
    <cellStyle name="Output 2 6 2 2 4 3" xfId="3121"/>
    <cellStyle name="Output 2 6 2 2 4 3 2" xfId="7171"/>
    <cellStyle name="Output 2 6 2 2 4 3 2 2" xfId="15364"/>
    <cellStyle name="Output 2 6 2 2 4 3 2 2 2" xfId="44146"/>
    <cellStyle name="Output 2 6 2 2 4 3 2 3" xfId="19570"/>
    <cellStyle name="Output 2 6 2 2 4 3 2 3 2" xfId="48351"/>
    <cellStyle name="Output 2 6 2 2 4 3 2 4" xfId="36189"/>
    <cellStyle name="Output 2 6 2 2 4 3 2 5" xfId="27534"/>
    <cellStyle name="Output 2 6 2 2 4 3 3" xfId="10286"/>
    <cellStyle name="Output 2 6 2 2 4 3 3 2" xfId="39301"/>
    <cellStyle name="Output 2 6 2 2 4 3 4" xfId="32149"/>
    <cellStyle name="Output 2 6 2 2 4 3 5" xfId="23540"/>
    <cellStyle name="Output 2 6 2 2 4 4" xfId="7169"/>
    <cellStyle name="Output 2 6 2 2 4 4 2" xfId="15362"/>
    <cellStyle name="Output 2 6 2 2 4 4 2 2" xfId="44144"/>
    <cellStyle name="Output 2 6 2 2 4 4 3" xfId="19568"/>
    <cellStyle name="Output 2 6 2 2 4 4 3 2" xfId="48349"/>
    <cellStyle name="Output 2 6 2 2 4 4 4" xfId="36187"/>
    <cellStyle name="Output 2 6 2 2 4 4 5" xfId="27532"/>
    <cellStyle name="Output 2 6 2 2 4 5" xfId="10288"/>
    <cellStyle name="Output 2 6 2 2 4 5 2" xfId="39303"/>
    <cellStyle name="Output 2 6 2 2 4 6" xfId="32147"/>
    <cellStyle name="Output 2 6 2 2 4 7" xfId="23538"/>
    <cellStyle name="Output 2 6 2 2 5" xfId="3122"/>
    <cellStyle name="Output 2 6 2 2 5 2" xfId="3123"/>
    <cellStyle name="Output 2 6 2 2 5 2 2" xfId="7173"/>
    <cellStyle name="Output 2 6 2 2 5 2 2 2" xfId="15366"/>
    <cellStyle name="Output 2 6 2 2 5 2 2 2 2" xfId="44148"/>
    <cellStyle name="Output 2 6 2 2 5 2 2 3" xfId="19572"/>
    <cellStyle name="Output 2 6 2 2 5 2 2 3 2" xfId="48353"/>
    <cellStyle name="Output 2 6 2 2 5 2 2 4" xfId="36191"/>
    <cellStyle name="Output 2 6 2 2 5 2 2 5" xfId="27536"/>
    <cellStyle name="Output 2 6 2 2 5 2 3" xfId="10284"/>
    <cellStyle name="Output 2 6 2 2 5 2 3 2" xfId="39299"/>
    <cellStyle name="Output 2 6 2 2 5 2 4" xfId="32151"/>
    <cellStyle name="Output 2 6 2 2 5 2 5" xfId="23542"/>
    <cellStyle name="Output 2 6 2 2 5 3" xfId="3124"/>
    <cellStyle name="Output 2 6 2 2 5 3 2" xfId="7174"/>
    <cellStyle name="Output 2 6 2 2 5 3 2 2" xfId="15367"/>
    <cellStyle name="Output 2 6 2 2 5 3 2 2 2" xfId="44149"/>
    <cellStyle name="Output 2 6 2 2 5 3 2 3" xfId="19573"/>
    <cellStyle name="Output 2 6 2 2 5 3 2 3 2" xfId="48354"/>
    <cellStyle name="Output 2 6 2 2 5 3 2 4" xfId="36192"/>
    <cellStyle name="Output 2 6 2 2 5 3 2 5" xfId="27537"/>
    <cellStyle name="Output 2 6 2 2 5 3 3" xfId="10283"/>
    <cellStyle name="Output 2 6 2 2 5 3 3 2" xfId="39298"/>
    <cellStyle name="Output 2 6 2 2 5 3 4" xfId="32152"/>
    <cellStyle name="Output 2 6 2 2 5 3 5" xfId="23543"/>
    <cellStyle name="Output 2 6 2 2 5 4" xfId="7172"/>
    <cellStyle name="Output 2 6 2 2 5 4 2" xfId="15365"/>
    <cellStyle name="Output 2 6 2 2 5 4 2 2" xfId="44147"/>
    <cellStyle name="Output 2 6 2 2 5 4 3" xfId="19571"/>
    <cellStyle name="Output 2 6 2 2 5 4 3 2" xfId="48352"/>
    <cellStyle name="Output 2 6 2 2 5 4 4" xfId="36190"/>
    <cellStyle name="Output 2 6 2 2 5 4 5" xfId="27535"/>
    <cellStyle name="Output 2 6 2 2 5 5" xfId="10285"/>
    <cellStyle name="Output 2 6 2 2 5 5 2" xfId="39300"/>
    <cellStyle name="Output 2 6 2 2 5 6" xfId="32150"/>
    <cellStyle name="Output 2 6 2 2 5 7" xfId="23541"/>
    <cellStyle name="Output 2 6 2 2 6" xfId="3125"/>
    <cellStyle name="Output 2 6 2 2 6 2" xfId="3126"/>
    <cellStyle name="Output 2 6 2 2 6 2 2" xfId="7176"/>
    <cellStyle name="Output 2 6 2 2 6 2 2 2" xfId="15369"/>
    <cellStyle name="Output 2 6 2 2 6 2 2 2 2" xfId="44151"/>
    <cellStyle name="Output 2 6 2 2 6 2 2 3" xfId="19575"/>
    <cellStyle name="Output 2 6 2 2 6 2 2 3 2" xfId="48356"/>
    <cellStyle name="Output 2 6 2 2 6 2 2 4" xfId="36194"/>
    <cellStyle name="Output 2 6 2 2 6 2 2 5" xfId="27539"/>
    <cellStyle name="Output 2 6 2 2 6 2 3" xfId="10281"/>
    <cellStyle name="Output 2 6 2 2 6 2 3 2" xfId="39296"/>
    <cellStyle name="Output 2 6 2 2 6 2 4" xfId="32154"/>
    <cellStyle name="Output 2 6 2 2 6 2 5" xfId="23545"/>
    <cellStyle name="Output 2 6 2 2 6 3" xfId="3127"/>
    <cellStyle name="Output 2 6 2 2 6 3 2" xfId="7177"/>
    <cellStyle name="Output 2 6 2 2 6 3 2 2" xfId="15370"/>
    <cellStyle name="Output 2 6 2 2 6 3 2 2 2" xfId="44152"/>
    <cellStyle name="Output 2 6 2 2 6 3 2 3" xfId="19576"/>
    <cellStyle name="Output 2 6 2 2 6 3 2 3 2" xfId="48357"/>
    <cellStyle name="Output 2 6 2 2 6 3 2 4" xfId="36195"/>
    <cellStyle name="Output 2 6 2 2 6 3 2 5" xfId="27540"/>
    <cellStyle name="Output 2 6 2 2 6 3 3" xfId="10280"/>
    <cellStyle name="Output 2 6 2 2 6 3 3 2" xfId="39295"/>
    <cellStyle name="Output 2 6 2 2 6 3 4" xfId="32155"/>
    <cellStyle name="Output 2 6 2 2 6 3 5" xfId="23546"/>
    <cellStyle name="Output 2 6 2 2 6 4" xfId="7175"/>
    <cellStyle name="Output 2 6 2 2 6 4 2" xfId="15368"/>
    <cellStyle name="Output 2 6 2 2 6 4 2 2" xfId="44150"/>
    <cellStyle name="Output 2 6 2 2 6 4 3" xfId="19574"/>
    <cellStyle name="Output 2 6 2 2 6 4 3 2" xfId="48355"/>
    <cellStyle name="Output 2 6 2 2 6 4 4" xfId="36193"/>
    <cellStyle name="Output 2 6 2 2 6 4 5" xfId="27538"/>
    <cellStyle name="Output 2 6 2 2 6 5" xfId="10282"/>
    <cellStyle name="Output 2 6 2 2 6 5 2" xfId="39297"/>
    <cellStyle name="Output 2 6 2 2 6 6" xfId="32153"/>
    <cellStyle name="Output 2 6 2 2 6 7" xfId="23544"/>
    <cellStyle name="Output 2 6 2 2 7" xfId="3128"/>
    <cellStyle name="Output 2 6 2 2 7 2" xfId="7178"/>
    <cellStyle name="Output 2 6 2 2 7 2 2" xfId="15371"/>
    <cellStyle name="Output 2 6 2 2 7 2 2 2" xfId="44153"/>
    <cellStyle name="Output 2 6 2 2 7 2 3" xfId="19577"/>
    <cellStyle name="Output 2 6 2 2 7 2 3 2" xfId="48358"/>
    <cellStyle name="Output 2 6 2 2 7 2 4" xfId="36196"/>
    <cellStyle name="Output 2 6 2 2 7 2 5" xfId="27541"/>
    <cellStyle name="Output 2 6 2 2 7 3" xfId="10279"/>
    <cellStyle name="Output 2 6 2 2 7 3 2" xfId="39294"/>
    <cellStyle name="Output 2 6 2 2 7 4" xfId="32156"/>
    <cellStyle name="Output 2 6 2 2 7 5" xfId="23547"/>
    <cellStyle name="Output 2 6 2 2 8" xfId="3129"/>
    <cellStyle name="Output 2 6 2 2 8 2" xfId="7179"/>
    <cellStyle name="Output 2 6 2 2 8 2 2" xfId="15372"/>
    <cellStyle name="Output 2 6 2 2 8 2 2 2" xfId="44154"/>
    <cellStyle name="Output 2 6 2 2 8 2 3" xfId="19578"/>
    <cellStyle name="Output 2 6 2 2 8 2 3 2" xfId="48359"/>
    <cellStyle name="Output 2 6 2 2 8 2 4" xfId="36197"/>
    <cellStyle name="Output 2 6 2 2 8 2 5" xfId="27542"/>
    <cellStyle name="Output 2 6 2 2 8 3" xfId="10278"/>
    <cellStyle name="Output 2 6 2 2 8 3 2" xfId="39293"/>
    <cellStyle name="Output 2 6 2 2 8 4" xfId="32157"/>
    <cellStyle name="Output 2 6 2 2 8 5" xfId="23548"/>
    <cellStyle name="Output 2 6 2 2 9" xfId="8896"/>
    <cellStyle name="Output 2 6 2 2 9 2" xfId="17089"/>
    <cellStyle name="Output 2 6 2 2 9 2 2" xfId="45871"/>
    <cellStyle name="Output 2 6 2 2 9 3" xfId="21295"/>
    <cellStyle name="Output 2 6 2 2 9 3 2" xfId="50076"/>
    <cellStyle name="Output 2 6 2 2 9 4" xfId="37914"/>
    <cellStyle name="Output 2 6 2 2 9 5" xfId="29259"/>
    <cellStyle name="Output 2 6 2 3" xfId="400"/>
    <cellStyle name="Output 2 6 2 3 10" xfId="7180"/>
    <cellStyle name="Output 2 6 2 3 10 2" xfId="15373"/>
    <cellStyle name="Output 2 6 2 3 10 2 2" xfId="44155"/>
    <cellStyle name="Output 2 6 2 3 10 3" xfId="19579"/>
    <cellStyle name="Output 2 6 2 3 10 3 2" xfId="48360"/>
    <cellStyle name="Output 2 6 2 3 10 4" xfId="36198"/>
    <cellStyle name="Output 2 6 2 3 10 5" xfId="27543"/>
    <cellStyle name="Output 2 6 2 3 11" xfId="3130"/>
    <cellStyle name="Output 2 6 2 3 11 2" xfId="32158"/>
    <cellStyle name="Output 2 6 2 3 12" xfId="10277"/>
    <cellStyle name="Output 2 6 2 3 12 2" xfId="39292"/>
    <cellStyle name="Output 2 6 2 3 13" xfId="29466"/>
    <cellStyle name="Output 2 6 2 3 14" xfId="23549"/>
    <cellStyle name="Output 2 6 2 3 2" xfId="3131"/>
    <cellStyle name="Output 2 6 2 3 2 2" xfId="3132"/>
    <cellStyle name="Output 2 6 2 3 2 2 2" xfId="7182"/>
    <cellStyle name="Output 2 6 2 3 2 2 2 2" xfId="15375"/>
    <cellStyle name="Output 2 6 2 3 2 2 2 2 2" xfId="44157"/>
    <cellStyle name="Output 2 6 2 3 2 2 2 3" xfId="19581"/>
    <cellStyle name="Output 2 6 2 3 2 2 2 3 2" xfId="48362"/>
    <cellStyle name="Output 2 6 2 3 2 2 2 4" xfId="36200"/>
    <cellStyle name="Output 2 6 2 3 2 2 2 5" xfId="27545"/>
    <cellStyle name="Output 2 6 2 3 2 2 3" xfId="10275"/>
    <cellStyle name="Output 2 6 2 3 2 2 3 2" xfId="39290"/>
    <cellStyle name="Output 2 6 2 3 2 2 4" xfId="32160"/>
    <cellStyle name="Output 2 6 2 3 2 2 5" xfId="23551"/>
    <cellStyle name="Output 2 6 2 3 2 3" xfId="3133"/>
    <cellStyle name="Output 2 6 2 3 2 3 2" xfId="7183"/>
    <cellStyle name="Output 2 6 2 3 2 3 2 2" xfId="15376"/>
    <cellStyle name="Output 2 6 2 3 2 3 2 2 2" xfId="44158"/>
    <cellStyle name="Output 2 6 2 3 2 3 2 3" xfId="19582"/>
    <cellStyle name="Output 2 6 2 3 2 3 2 3 2" xfId="48363"/>
    <cellStyle name="Output 2 6 2 3 2 3 2 4" xfId="36201"/>
    <cellStyle name="Output 2 6 2 3 2 3 2 5" xfId="27546"/>
    <cellStyle name="Output 2 6 2 3 2 3 3" xfId="10274"/>
    <cellStyle name="Output 2 6 2 3 2 3 3 2" xfId="39289"/>
    <cellStyle name="Output 2 6 2 3 2 3 4" xfId="32161"/>
    <cellStyle name="Output 2 6 2 3 2 3 5" xfId="23552"/>
    <cellStyle name="Output 2 6 2 3 2 4" xfId="3134"/>
    <cellStyle name="Output 2 6 2 3 2 4 2" xfId="7184"/>
    <cellStyle name="Output 2 6 2 3 2 4 2 2" xfId="15377"/>
    <cellStyle name="Output 2 6 2 3 2 4 2 2 2" xfId="44159"/>
    <cellStyle name="Output 2 6 2 3 2 4 2 3" xfId="19583"/>
    <cellStyle name="Output 2 6 2 3 2 4 2 3 2" xfId="48364"/>
    <cellStyle name="Output 2 6 2 3 2 4 2 4" xfId="36202"/>
    <cellStyle name="Output 2 6 2 3 2 4 2 5" xfId="27547"/>
    <cellStyle name="Output 2 6 2 3 2 4 3" xfId="10273"/>
    <cellStyle name="Output 2 6 2 3 2 4 3 2" xfId="39288"/>
    <cellStyle name="Output 2 6 2 3 2 4 4" xfId="32162"/>
    <cellStyle name="Output 2 6 2 3 2 4 5" xfId="23553"/>
    <cellStyle name="Output 2 6 2 3 2 5" xfId="7181"/>
    <cellStyle name="Output 2 6 2 3 2 5 2" xfId="15374"/>
    <cellStyle name="Output 2 6 2 3 2 5 2 2" xfId="44156"/>
    <cellStyle name="Output 2 6 2 3 2 5 3" xfId="19580"/>
    <cellStyle name="Output 2 6 2 3 2 5 3 2" xfId="48361"/>
    <cellStyle name="Output 2 6 2 3 2 5 4" xfId="36199"/>
    <cellStyle name="Output 2 6 2 3 2 5 5" xfId="27544"/>
    <cellStyle name="Output 2 6 2 3 2 6" xfId="10276"/>
    <cellStyle name="Output 2 6 2 3 2 6 2" xfId="39291"/>
    <cellStyle name="Output 2 6 2 3 2 7" xfId="32159"/>
    <cellStyle name="Output 2 6 2 3 2 8" xfId="23550"/>
    <cellStyle name="Output 2 6 2 3 3" xfId="3135"/>
    <cellStyle name="Output 2 6 2 3 3 2" xfId="3136"/>
    <cellStyle name="Output 2 6 2 3 3 2 2" xfId="7186"/>
    <cellStyle name="Output 2 6 2 3 3 2 2 2" xfId="15379"/>
    <cellStyle name="Output 2 6 2 3 3 2 2 2 2" xfId="44161"/>
    <cellStyle name="Output 2 6 2 3 3 2 2 3" xfId="19585"/>
    <cellStyle name="Output 2 6 2 3 3 2 2 3 2" xfId="48366"/>
    <cellStyle name="Output 2 6 2 3 3 2 2 4" xfId="36204"/>
    <cellStyle name="Output 2 6 2 3 3 2 2 5" xfId="27549"/>
    <cellStyle name="Output 2 6 2 3 3 2 3" xfId="10271"/>
    <cellStyle name="Output 2 6 2 3 3 2 3 2" xfId="39286"/>
    <cellStyle name="Output 2 6 2 3 3 2 4" xfId="32164"/>
    <cellStyle name="Output 2 6 2 3 3 2 5" xfId="23555"/>
    <cellStyle name="Output 2 6 2 3 3 3" xfId="3137"/>
    <cellStyle name="Output 2 6 2 3 3 3 2" xfId="7187"/>
    <cellStyle name="Output 2 6 2 3 3 3 2 2" xfId="15380"/>
    <cellStyle name="Output 2 6 2 3 3 3 2 2 2" xfId="44162"/>
    <cellStyle name="Output 2 6 2 3 3 3 2 3" xfId="19586"/>
    <cellStyle name="Output 2 6 2 3 3 3 2 3 2" xfId="48367"/>
    <cellStyle name="Output 2 6 2 3 3 3 2 4" xfId="36205"/>
    <cellStyle name="Output 2 6 2 3 3 3 2 5" xfId="27550"/>
    <cellStyle name="Output 2 6 2 3 3 3 3" xfId="10270"/>
    <cellStyle name="Output 2 6 2 3 3 3 3 2" xfId="39285"/>
    <cellStyle name="Output 2 6 2 3 3 3 4" xfId="32165"/>
    <cellStyle name="Output 2 6 2 3 3 3 5" xfId="23556"/>
    <cellStyle name="Output 2 6 2 3 3 4" xfId="7185"/>
    <cellStyle name="Output 2 6 2 3 3 4 2" xfId="15378"/>
    <cellStyle name="Output 2 6 2 3 3 4 2 2" xfId="44160"/>
    <cellStyle name="Output 2 6 2 3 3 4 3" xfId="19584"/>
    <cellStyle name="Output 2 6 2 3 3 4 3 2" xfId="48365"/>
    <cellStyle name="Output 2 6 2 3 3 4 4" xfId="36203"/>
    <cellStyle name="Output 2 6 2 3 3 4 5" xfId="27548"/>
    <cellStyle name="Output 2 6 2 3 3 5" xfId="10272"/>
    <cellStyle name="Output 2 6 2 3 3 5 2" xfId="39287"/>
    <cellStyle name="Output 2 6 2 3 3 6" xfId="32163"/>
    <cellStyle name="Output 2 6 2 3 3 7" xfId="23554"/>
    <cellStyle name="Output 2 6 2 3 4" xfId="3138"/>
    <cellStyle name="Output 2 6 2 3 4 2" xfId="3139"/>
    <cellStyle name="Output 2 6 2 3 4 2 2" xfId="7189"/>
    <cellStyle name="Output 2 6 2 3 4 2 2 2" xfId="15382"/>
    <cellStyle name="Output 2 6 2 3 4 2 2 2 2" xfId="44164"/>
    <cellStyle name="Output 2 6 2 3 4 2 2 3" xfId="19588"/>
    <cellStyle name="Output 2 6 2 3 4 2 2 3 2" xfId="48369"/>
    <cellStyle name="Output 2 6 2 3 4 2 2 4" xfId="36207"/>
    <cellStyle name="Output 2 6 2 3 4 2 2 5" xfId="27552"/>
    <cellStyle name="Output 2 6 2 3 4 2 3" xfId="10268"/>
    <cellStyle name="Output 2 6 2 3 4 2 3 2" xfId="39283"/>
    <cellStyle name="Output 2 6 2 3 4 2 4" xfId="32167"/>
    <cellStyle name="Output 2 6 2 3 4 2 5" xfId="23558"/>
    <cellStyle name="Output 2 6 2 3 4 3" xfId="3140"/>
    <cellStyle name="Output 2 6 2 3 4 3 2" xfId="7190"/>
    <cellStyle name="Output 2 6 2 3 4 3 2 2" xfId="15383"/>
    <cellStyle name="Output 2 6 2 3 4 3 2 2 2" xfId="44165"/>
    <cellStyle name="Output 2 6 2 3 4 3 2 3" xfId="19589"/>
    <cellStyle name="Output 2 6 2 3 4 3 2 3 2" xfId="48370"/>
    <cellStyle name="Output 2 6 2 3 4 3 2 4" xfId="36208"/>
    <cellStyle name="Output 2 6 2 3 4 3 2 5" xfId="27553"/>
    <cellStyle name="Output 2 6 2 3 4 3 3" xfId="10267"/>
    <cellStyle name="Output 2 6 2 3 4 3 3 2" xfId="39282"/>
    <cellStyle name="Output 2 6 2 3 4 3 4" xfId="32168"/>
    <cellStyle name="Output 2 6 2 3 4 3 5" xfId="23559"/>
    <cellStyle name="Output 2 6 2 3 4 4" xfId="7188"/>
    <cellStyle name="Output 2 6 2 3 4 4 2" xfId="15381"/>
    <cellStyle name="Output 2 6 2 3 4 4 2 2" xfId="44163"/>
    <cellStyle name="Output 2 6 2 3 4 4 3" xfId="19587"/>
    <cellStyle name="Output 2 6 2 3 4 4 3 2" xfId="48368"/>
    <cellStyle name="Output 2 6 2 3 4 4 4" xfId="36206"/>
    <cellStyle name="Output 2 6 2 3 4 4 5" xfId="27551"/>
    <cellStyle name="Output 2 6 2 3 4 5" xfId="10269"/>
    <cellStyle name="Output 2 6 2 3 4 5 2" xfId="39284"/>
    <cellStyle name="Output 2 6 2 3 4 6" xfId="32166"/>
    <cellStyle name="Output 2 6 2 3 4 7" xfId="23557"/>
    <cellStyle name="Output 2 6 2 3 5" xfId="3141"/>
    <cellStyle name="Output 2 6 2 3 5 2" xfId="3142"/>
    <cellStyle name="Output 2 6 2 3 5 2 2" xfId="7192"/>
    <cellStyle name="Output 2 6 2 3 5 2 2 2" xfId="15385"/>
    <cellStyle name="Output 2 6 2 3 5 2 2 2 2" xfId="44167"/>
    <cellStyle name="Output 2 6 2 3 5 2 2 3" xfId="19591"/>
    <cellStyle name="Output 2 6 2 3 5 2 2 3 2" xfId="48372"/>
    <cellStyle name="Output 2 6 2 3 5 2 2 4" xfId="36210"/>
    <cellStyle name="Output 2 6 2 3 5 2 2 5" xfId="27555"/>
    <cellStyle name="Output 2 6 2 3 5 2 3" xfId="10265"/>
    <cellStyle name="Output 2 6 2 3 5 2 3 2" xfId="39280"/>
    <cellStyle name="Output 2 6 2 3 5 2 4" xfId="32170"/>
    <cellStyle name="Output 2 6 2 3 5 2 5" xfId="23561"/>
    <cellStyle name="Output 2 6 2 3 5 3" xfId="3143"/>
    <cellStyle name="Output 2 6 2 3 5 3 2" xfId="7193"/>
    <cellStyle name="Output 2 6 2 3 5 3 2 2" xfId="15386"/>
    <cellStyle name="Output 2 6 2 3 5 3 2 2 2" xfId="44168"/>
    <cellStyle name="Output 2 6 2 3 5 3 2 3" xfId="19592"/>
    <cellStyle name="Output 2 6 2 3 5 3 2 3 2" xfId="48373"/>
    <cellStyle name="Output 2 6 2 3 5 3 2 4" xfId="36211"/>
    <cellStyle name="Output 2 6 2 3 5 3 2 5" xfId="27556"/>
    <cellStyle name="Output 2 6 2 3 5 3 3" xfId="10264"/>
    <cellStyle name="Output 2 6 2 3 5 3 3 2" xfId="39279"/>
    <cellStyle name="Output 2 6 2 3 5 3 4" xfId="32171"/>
    <cellStyle name="Output 2 6 2 3 5 3 5" xfId="23562"/>
    <cellStyle name="Output 2 6 2 3 5 4" xfId="7191"/>
    <cellStyle name="Output 2 6 2 3 5 4 2" xfId="15384"/>
    <cellStyle name="Output 2 6 2 3 5 4 2 2" xfId="44166"/>
    <cellStyle name="Output 2 6 2 3 5 4 3" xfId="19590"/>
    <cellStyle name="Output 2 6 2 3 5 4 3 2" xfId="48371"/>
    <cellStyle name="Output 2 6 2 3 5 4 4" xfId="36209"/>
    <cellStyle name="Output 2 6 2 3 5 4 5" xfId="27554"/>
    <cellStyle name="Output 2 6 2 3 5 5" xfId="10266"/>
    <cellStyle name="Output 2 6 2 3 5 5 2" xfId="39281"/>
    <cellStyle name="Output 2 6 2 3 5 6" xfId="32169"/>
    <cellStyle name="Output 2 6 2 3 5 7" xfId="23560"/>
    <cellStyle name="Output 2 6 2 3 6" xfId="3144"/>
    <cellStyle name="Output 2 6 2 3 6 2" xfId="3145"/>
    <cellStyle name="Output 2 6 2 3 6 2 2" xfId="7195"/>
    <cellStyle name="Output 2 6 2 3 6 2 2 2" xfId="15388"/>
    <cellStyle name="Output 2 6 2 3 6 2 2 2 2" xfId="44170"/>
    <cellStyle name="Output 2 6 2 3 6 2 2 3" xfId="19594"/>
    <cellStyle name="Output 2 6 2 3 6 2 2 3 2" xfId="48375"/>
    <cellStyle name="Output 2 6 2 3 6 2 2 4" xfId="36213"/>
    <cellStyle name="Output 2 6 2 3 6 2 2 5" xfId="27558"/>
    <cellStyle name="Output 2 6 2 3 6 2 3" xfId="10262"/>
    <cellStyle name="Output 2 6 2 3 6 2 3 2" xfId="39277"/>
    <cellStyle name="Output 2 6 2 3 6 2 4" xfId="32173"/>
    <cellStyle name="Output 2 6 2 3 6 2 5" xfId="23564"/>
    <cellStyle name="Output 2 6 2 3 6 3" xfId="3146"/>
    <cellStyle name="Output 2 6 2 3 6 3 2" xfId="7196"/>
    <cellStyle name="Output 2 6 2 3 6 3 2 2" xfId="15389"/>
    <cellStyle name="Output 2 6 2 3 6 3 2 2 2" xfId="44171"/>
    <cellStyle name="Output 2 6 2 3 6 3 2 3" xfId="19595"/>
    <cellStyle name="Output 2 6 2 3 6 3 2 3 2" xfId="48376"/>
    <cellStyle name="Output 2 6 2 3 6 3 2 4" xfId="36214"/>
    <cellStyle name="Output 2 6 2 3 6 3 2 5" xfId="27559"/>
    <cellStyle name="Output 2 6 2 3 6 3 3" xfId="10261"/>
    <cellStyle name="Output 2 6 2 3 6 3 3 2" xfId="39276"/>
    <cellStyle name="Output 2 6 2 3 6 3 4" xfId="32174"/>
    <cellStyle name="Output 2 6 2 3 6 3 5" xfId="23565"/>
    <cellStyle name="Output 2 6 2 3 6 4" xfId="7194"/>
    <cellStyle name="Output 2 6 2 3 6 4 2" xfId="15387"/>
    <cellStyle name="Output 2 6 2 3 6 4 2 2" xfId="44169"/>
    <cellStyle name="Output 2 6 2 3 6 4 3" xfId="19593"/>
    <cellStyle name="Output 2 6 2 3 6 4 3 2" xfId="48374"/>
    <cellStyle name="Output 2 6 2 3 6 4 4" xfId="36212"/>
    <cellStyle name="Output 2 6 2 3 6 4 5" xfId="27557"/>
    <cellStyle name="Output 2 6 2 3 6 5" xfId="10263"/>
    <cellStyle name="Output 2 6 2 3 6 5 2" xfId="39278"/>
    <cellStyle name="Output 2 6 2 3 6 6" xfId="32172"/>
    <cellStyle name="Output 2 6 2 3 6 7" xfId="23563"/>
    <cellStyle name="Output 2 6 2 3 7" xfId="3147"/>
    <cellStyle name="Output 2 6 2 3 7 2" xfId="7197"/>
    <cellStyle name="Output 2 6 2 3 7 2 2" xfId="15390"/>
    <cellStyle name="Output 2 6 2 3 7 2 2 2" xfId="44172"/>
    <cellStyle name="Output 2 6 2 3 7 2 3" xfId="19596"/>
    <cellStyle name="Output 2 6 2 3 7 2 3 2" xfId="48377"/>
    <cellStyle name="Output 2 6 2 3 7 2 4" xfId="36215"/>
    <cellStyle name="Output 2 6 2 3 7 2 5" xfId="27560"/>
    <cellStyle name="Output 2 6 2 3 7 3" xfId="10260"/>
    <cellStyle name="Output 2 6 2 3 7 3 2" xfId="39275"/>
    <cellStyle name="Output 2 6 2 3 7 4" xfId="32175"/>
    <cellStyle name="Output 2 6 2 3 7 5" xfId="23566"/>
    <cellStyle name="Output 2 6 2 3 8" xfId="3148"/>
    <cellStyle name="Output 2 6 2 3 8 2" xfId="7198"/>
    <cellStyle name="Output 2 6 2 3 8 2 2" xfId="15391"/>
    <cellStyle name="Output 2 6 2 3 8 2 2 2" xfId="44173"/>
    <cellStyle name="Output 2 6 2 3 8 2 3" xfId="19597"/>
    <cellStyle name="Output 2 6 2 3 8 2 3 2" xfId="48378"/>
    <cellStyle name="Output 2 6 2 3 8 2 4" xfId="36216"/>
    <cellStyle name="Output 2 6 2 3 8 2 5" xfId="27561"/>
    <cellStyle name="Output 2 6 2 3 8 3" xfId="10259"/>
    <cellStyle name="Output 2 6 2 3 8 3 2" xfId="39274"/>
    <cellStyle name="Output 2 6 2 3 8 4" xfId="32176"/>
    <cellStyle name="Output 2 6 2 3 8 5" xfId="23567"/>
    <cellStyle name="Output 2 6 2 3 9" xfId="8897"/>
    <cellStyle name="Output 2 6 2 3 9 2" xfId="17090"/>
    <cellStyle name="Output 2 6 2 3 9 2 2" xfId="45872"/>
    <cellStyle name="Output 2 6 2 3 9 3" xfId="21296"/>
    <cellStyle name="Output 2 6 2 3 9 3 2" xfId="50077"/>
    <cellStyle name="Output 2 6 2 3 9 4" xfId="37915"/>
    <cellStyle name="Output 2 6 2 3 9 5" xfId="29260"/>
    <cellStyle name="Output 2 6 2 4" xfId="3149"/>
    <cellStyle name="Output 2 6 2 4 2" xfId="3150"/>
    <cellStyle name="Output 2 6 2 4 2 2" xfId="7200"/>
    <cellStyle name="Output 2 6 2 4 2 2 2" xfId="15393"/>
    <cellStyle name="Output 2 6 2 4 2 2 2 2" xfId="44175"/>
    <cellStyle name="Output 2 6 2 4 2 2 3" xfId="19599"/>
    <cellStyle name="Output 2 6 2 4 2 2 3 2" xfId="48380"/>
    <cellStyle name="Output 2 6 2 4 2 2 4" xfId="36218"/>
    <cellStyle name="Output 2 6 2 4 2 2 5" xfId="27563"/>
    <cellStyle name="Output 2 6 2 4 2 3" xfId="10257"/>
    <cellStyle name="Output 2 6 2 4 2 3 2" xfId="39272"/>
    <cellStyle name="Output 2 6 2 4 2 4" xfId="32178"/>
    <cellStyle name="Output 2 6 2 4 2 5" xfId="23569"/>
    <cellStyle name="Output 2 6 2 4 3" xfId="3151"/>
    <cellStyle name="Output 2 6 2 4 3 2" xfId="7201"/>
    <cellStyle name="Output 2 6 2 4 3 2 2" xfId="15394"/>
    <cellStyle name="Output 2 6 2 4 3 2 2 2" xfId="44176"/>
    <cellStyle name="Output 2 6 2 4 3 2 3" xfId="19600"/>
    <cellStyle name="Output 2 6 2 4 3 2 3 2" xfId="48381"/>
    <cellStyle name="Output 2 6 2 4 3 2 4" xfId="36219"/>
    <cellStyle name="Output 2 6 2 4 3 2 5" xfId="27564"/>
    <cellStyle name="Output 2 6 2 4 3 3" xfId="10256"/>
    <cellStyle name="Output 2 6 2 4 3 3 2" xfId="39271"/>
    <cellStyle name="Output 2 6 2 4 3 4" xfId="32179"/>
    <cellStyle name="Output 2 6 2 4 3 5" xfId="23570"/>
    <cellStyle name="Output 2 6 2 4 4" xfId="3152"/>
    <cellStyle name="Output 2 6 2 4 4 2" xfId="7202"/>
    <cellStyle name="Output 2 6 2 4 4 2 2" xfId="15395"/>
    <cellStyle name="Output 2 6 2 4 4 2 2 2" xfId="44177"/>
    <cellStyle name="Output 2 6 2 4 4 2 3" xfId="19601"/>
    <cellStyle name="Output 2 6 2 4 4 2 3 2" xfId="48382"/>
    <cellStyle name="Output 2 6 2 4 4 2 4" xfId="36220"/>
    <cellStyle name="Output 2 6 2 4 4 2 5" xfId="27565"/>
    <cellStyle name="Output 2 6 2 4 4 3" xfId="10255"/>
    <cellStyle name="Output 2 6 2 4 4 3 2" xfId="39270"/>
    <cellStyle name="Output 2 6 2 4 4 4" xfId="32180"/>
    <cellStyle name="Output 2 6 2 4 4 5" xfId="23571"/>
    <cellStyle name="Output 2 6 2 4 5" xfId="7199"/>
    <cellStyle name="Output 2 6 2 4 5 2" xfId="15392"/>
    <cellStyle name="Output 2 6 2 4 5 2 2" xfId="44174"/>
    <cellStyle name="Output 2 6 2 4 5 3" xfId="19598"/>
    <cellStyle name="Output 2 6 2 4 5 3 2" xfId="48379"/>
    <cellStyle name="Output 2 6 2 4 5 4" xfId="36217"/>
    <cellStyle name="Output 2 6 2 4 5 5" xfId="27562"/>
    <cellStyle name="Output 2 6 2 4 6" xfId="10258"/>
    <cellStyle name="Output 2 6 2 4 6 2" xfId="39273"/>
    <cellStyle name="Output 2 6 2 4 7" xfId="32177"/>
    <cellStyle name="Output 2 6 2 4 8" xfId="23568"/>
    <cellStyle name="Output 2 6 2 5" xfId="3153"/>
    <cellStyle name="Output 2 6 2 5 2" xfId="3154"/>
    <cellStyle name="Output 2 6 2 5 2 2" xfId="7204"/>
    <cellStyle name="Output 2 6 2 5 2 2 2" xfId="15397"/>
    <cellStyle name="Output 2 6 2 5 2 2 2 2" xfId="44179"/>
    <cellStyle name="Output 2 6 2 5 2 2 3" xfId="19603"/>
    <cellStyle name="Output 2 6 2 5 2 2 3 2" xfId="48384"/>
    <cellStyle name="Output 2 6 2 5 2 2 4" xfId="36222"/>
    <cellStyle name="Output 2 6 2 5 2 2 5" xfId="27567"/>
    <cellStyle name="Output 2 6 2 5 2 3" xfId="10253"/>
    <cellStyle name="Output 2 6 2 5 2 3 2" xfId="39268"/>
    <cellStyle name="Output 2 6 2 5 2 4" xfId="32182"/>
    <cellStyle name="Output 2 6 2 5 2 5" xfId="23573"/>
    <cellStyle name="Output 2 6 2 5 3" xfId="3155"/>
    <cellStyle name="Output 2 6 2 5 3 2" xfId="7205"/>
    <cellStyle name="Output 2 6 2 5 3 2 2" xfId="15398"/>
    <cellStyle name="Output 2 6 2 5 3 2 2 2" xfId="44180"/>
    <cellStyle name="Output 2 6 2 5 3 2 3" xfId="19604"/>
    <cellStyle name="Output 2 6 2 5 3 2 3 2" xfId="48385"/>
    <cellStyle name="Output 2 6 2 5 3 2 4" xfId="36223"/>
    <cellStyle name="Output 2 6 2 5 3 2 5" xfId="27568"/>
    <cellStyle name="Output 2 6 2 5 3 3" xfId="10252"/>
    <cellStyle name="Output 2 6 2 5 3 3 2" xfId="39267"/>
    <cellStyle name="Output 2 6 2 5 3 4" xfId="32183"/>
    <cellStyle name="Output 2 6 2 5 3 5" xfId="23574"/>
    <cellStyle name="Output 2 6 2 5 4" xfId="7203"/>
    <cellStyle name="Output 2 6 2 5 4 2" xfId="15396"/>
    <cellStyle name="Output 2 6 2 5 4 2 2" xfId="44178"/>
    <cellStyle name="Output 2 6 2 5 4 3" xfId="19602"/>
    <cellStyle name="Output 2 6 2 5 4 3 2" xfId="48383"/>
    <cellStyle name="Output 2 6 2 5 4 4" xfId="36221"/>
    <cellStyle name="Output 2 6 2 5 4 5" xfId="27566"/>
    <cellStyle name="Output 2 6 2 5 5" xfId="10254"/>
    <cellStyle name="Output 2 6 2 5 5 2" xfId="39269"/>
    <cellStyle name="Output 2 6 2 5 6" xfId="32181"/>
    <cellStyle name="Output 2 6 2 5 7" xfId="23572"/>
    <cellStyle name="Output 2 6 2 6" xfId="3156"/>
    <cellStyle name="Output 2 6 2 6 2" xfId="3157"/>
    <cellStyle name="Output 2 6 2 6 2 2" xfId="7207"/>
    <cellStyle name="Output 2 6 2 6 2 2 2" xfId="15400"/>
    <cellStyle name="Output 2 6 2 6 2 2 2 2" xfId="44182"/>
    <cellStyle name="Output 2 6 2 6 2 2 3" xfId="19606"/>
    <cellStyle name="Output 2 6 2 6 2 2 3 2" xfId="48387"/>
    <cellStyle name="Output 2 6 2 6 2 2 4" xfId="36225"/>
    <cellStyle name="Output 2 6 2 6 2 2 5" xfId="27570"/>
    <cellStyle name="Output 2 6 2 6 2 3" xfId="10250"/>
    <cellStyle name="Output 2 6 2 6 2 3 2" xfId="39265"/>
    <cellStyle name="Output 2 6 2 6 2 4" xfId="32185"/>
    <cellStyle name="Output 2 6 2 6 2 5" xfId="23576"/>
    <cellStyle name="Output 2 6 2 6 3" xfId="3158"/>
    <cellStyle name="Output 2 6 2 6 3 2" xfId="7208"/>
    <cellStyle name="Output 2 6 2 6 3 2 2" xfId="15401"/>
    <cellStyle name="Output 2 6 2 6 3 2 2 2" xfId="44183"/>
    <cellStyle name="Output 2 6 2 6 3 2 3" xfId="19607"/>
    <cellStyle name="Output 2 6 2 6 3 2 3 2" xfId="48388"/>
    <cellStyle name="Output 2 6 2 6 3 2 4" xfId="36226"/>
    <cellStyle name="Output 2 6 2 6 3 2 5" xfId="27571"/>
    <cellStyle name="Output 2 6 2 6 3 3" xfId="10249"/>
    <cellStyle name="Output 2 6 2 6 3 3 2" xfId="39264"/>
    <cellStyle name="Output 2 6 2 6 3 4" xfId="32186"/>
    <cellStyle name="Output 2 6 2 6 3 5" xfId="23577"/>
    <cellStyle name="Output 2 6 2 6 4" xfId="7206"/>
    <cellStyle name="Output 2 6 2 6 4 2" xfId="15399"/>
    <cellStyle name="Output 2 6 2 6 4 2 2" xfId="44181"/>
    <cellStyle name="Output 2 6 2 6 4 3" xfId="19605"/>
    <cellStyle name="Output 2 6 2 6 4 3 2" xfId="48386"/>
    <cellStyle name="Output 2 6 2 6 4 4" xfId="36224"/>
    <cellStyle name="Output 2 6 2 6 4 5" xfId="27569"/>
    <cellStyle name="Output 2 6 2 6 5" xfId="10251"/>
    <cellStyle name="Output 2 6 2 6 5 2" xfId="39266"/>
    <cellStyle name="Output 2 6 2 6 6" xfId="32184"/>
    <cellStyle name="Output 2 6 2 6 7" xfId="23575"/>
    <cellStyle name="Output 2 6 2 7" xfId="3159"/>
    <cellStyle name="Output 2 6 2 7 2" xfId="3160"/>
    <cellStyle name="Output 2 6 2 7 2 2" xfId="7210"/>
    <cellStyle name="Output 2 6 2 7 2 2 2" xfId="15403"/>
    <cellStyle name="Output 2 6 2 7 2 2 2 2" xfId="44185"/>
    <cellStyle name="Output 2 6 2 7 2 2 3" xfId="19609"/>
    <cellStyle name="Output 2 6 2 7 2 2 3 2" xfId="48390"/>
    <cellStyle name="Output 2 6 2 7 2 2 4" xfId="36228"/>
    <cellStyle name="Output 2 6 2 7 2 2 5" xfId="27573"/>
    <cellStyle name="Output 2 6 2 7 2 3" xfId="10247"/>
    <cellStyle name="Output 2 6 2 7 2 3 2" xfId="39262"/>
    <cellStyle name="Output 2 6 2 7 2 4" xfId="32188"/>
    <cellStyle name="Output 2 6 2 7 2 5" xfId="23579"/>
    <cellStyle name="Output 2 6 2 7 3" xfId="3161"/>
    <cellStyle name="Output 2 6 2 7 3 2" xfId="7211"/>
    <cellStyle name="Output 2 6 2 7 3 2 2" xfId="15404"/>
    <cellStyle name="Output 2 6 2 7 3 2 2 2" xfId="44186"/>
    <cellStyle name="Output 2 6 2 7 3 2 3" xfId="19610"/>
    <cellStyle name="Output 2 6 2 7 3 2 3 2" xfId="48391"/>
    <cellStyle name="Output 2 6 2 7 3 2 4" xfId="36229"/>
    <cellStyle name="Output 2 6 2 7 3 2 5" xfId="27574"/>
    <cellStyle name="Output 2 6 2 7 3 3" xfId="10246"/>
    <cellStyle name="Output 2 6 2 7 3 3 2" xfId="39261"/>
    <cellStyle name="Output 2 6 2 7 3 4" xfId="32189"/>
    <cellStyle name="Output 2 6 2 7 3 5" xfId="23580"/>
    <cellStyle name="Output 2 6 2 7 4" xfId="7209"/>
    <cellStyle name="Output 2 6 2 7 4 2" xfId="15402"/>
    <cellStyle name="Output 2 6 2 7 4 2 2" xfId="44184"/>
    <cellStyle name="Output 2 6 2 7 4 3" xfId="19608"/>
    <cellStyle name="Output 2 6 2 7 4 3 2" xfId="48389"/>
    <cellStyle name="Output 2 6 2 7 4 4" xfId="36227"/>
    <cellStyle name="Output 2 6 2 7 4 5" xfId="27572"/>
    <cellStyle name="Output 2 6 2 7 5" xfId="10248"/>
    <cellStyle name="Output 2 6 2 7 5 2" xfId="39263"/>
    <cellStyle name="Output 2 6 2 7 6" xfId="32187"/>
    <cellStyle name="Output 2 6 2 7 7" xfId="23578"/>
    <cellStyle name="Output 2 6 2 8" xfId="3162"/>
    <cellStyle name="Output 2 6 2 8 2" xfId="3163"/>
    <cellStyle name="Output 2 6 2 8 2 2" xfId="7213"/>
    <cellStyle name="Output 2 6 2 8 2 2 2" xfId="15406"/>
    <cellStyle name="Output 2 6 2 8 2 2 2 2" xfId="44188"/>
    <cellStyle name="Output 2 6 2 8 2 2 3" xfId="19612"/>
    <cellStyle name="Output 2 6 2 8 2 2 3 2" xfId="48393"/>
    <cellStyle name="Output 2 6 2 8 2 2 4" xfId="36231"/>
    <cellStyle name="Output 2 6 2 8 2 2 5" xfId="27576"/>
    <cellStyle name="Output 2 6 2 8 2 3" xfId="10244"/>
    <cellStyle name="Output 2 6 2 8 2 3 2" xfId="39259"/>
    <cellStyle name="Output 2 6 2 8 2 4" xfId="32191"/>
    <cellStyle name="Output 2 6 2 8 2 5" xfId="23582"/>
    <cellStyle name="Output 2 6 2 8 3" xfId="3164"/>
    <cellStyle name="Output 2 6 2 8 3 2" xfId="7214"/>
    <cellStyle name="Output 2 6 2 8 3 2 2" xfId="15407"/>
    <cellStyle name="Output 2 6 2 8 3 2 2 2" xfId="44189"/>
    <cellStyle name="Output 2 6 2 8 3 2 3" xfId="19613"/>
    <cellStyle name="Output 2 6 2 8 3 2 3 2" xfId="48394"/>
    <cellStyle name="Output 2 6 2 8 3 2 4" xfId="36232"/>
    <cellStyle name="Output 2 6 2 8 3 2 5" xfId="27577"/>
    <cellStyle name="Output 2 6 2 8 3 3" xfId="10243"/>
    <cellStyle name="Output 2 6 2 8 3 3 2" xfId="39258"/>
    <cellStyle name="Output 2 6 2 8 3 4" xfId="32192"/>
    <cellStyle name="Output 2 6 2 8 3 5" xfId="23583"/>
    <cellStyle name="Output 2 6 2 8 4" xfId="7212"/>
    <cellStyle name="Output 2 6 2 8 4 2" xfId="15405"/>
    <cellStyle name="Output 2 6 2 8 4 2 2" xfId="44187"/>
    <cellStyle name="Output 2 6 2 8 4 3" xfId="19611"/>
    <cellStyle name="Output 2 6 2 8 4 3 2" xfId="48392"/>
    <cellStyle name="Output 2 6 2 8 4 4" xfId="36230"/>
    <cellStyle name="Output 2 6 2 8 4 5" xfId="27575"/>
    <cellStyle name="Output 2 6 2 8 5" xfId="10245"/>
    <cellStyle name="Output 2 6 2 8 5 2" xfId="39260"/>
    <cellStyle name="Output 2 6 2 8 6" xfId="32190"/>
    <cellStyle name="Output 2 6 2 8 7" xfId="23581"/>
    <cellStyle name="Output 2 6 2 9" xfId="3165"/>
    <cellStyle name="Output 2 6 2 9 2" xfId="7215"/>
    <cellStyle name="Output 2 6 2 9 2 2" xfId="15408"/>
    <cellStyle name="Output 2 6 2 9 2 2 2" xfId="44190"/>
    <cellStyle name="Output 2 6 2 9 2 3" xfId="19614"/>
    <cellStyle name="Output 2 6 2 9 2 3 2" xfId="48395"/>
    <cellStyle name="Output 2 6 2 9 2 4" xfId="36233"/>
    <cellStyle name="Output 2 6 2 9 2 5" xfId="27578"/>
    <cellStyle name="Output 2 6 2 9 3" xfId="10242"/>
    <cellStyle name="Output 2 6 2 9 3 2" xfId="39257"/>
    <cellStyle name="Output 2 6 2 9 4" xfId="32193"/>
    <cellStyle name="Output 2 6 2 9 5" xfId="23584"/>
    <cellStyle name="Output 2 6 3" xfId="295"/>
    <cellStyle name="Output 2 6 3 10" xfId="3167"/>
    <cellStyle name="Output 2 6 3 10 2" xfId="7217"/>
    <cellStyle name="Output 2 6 3 10 2 2" xfId="15410"/>
    <cellStyle name="Output 2 6 3 10 2 2 2" xfId="44192"/>
    <cellStyle name="Output 2 6 3 10 2 3" xfId="19616"/>
    <cellStyle name="Output 2 6 3 10 2 3 2" xfId="48397"/>
    <cellStyle name="Output 2 6 3 10 2 4" xfId="36235"/>
    <cellStyle name="Output 2 6 3 10 2 5" xfId="27580"/>
    <cellStyle name="Output 2 6 3 10 3" xfId="10240"/>
    <cellStyle name="Output 2 6 3 10 3 2" xfId="39255"/>
    <cellStyle name="Output 2 6 3 10 4" xfId="32195"/>
    <cellStyle name="Output 2 6 3 10 5" xfId="23586"/>
    <cellStyle name="Output 2 6 3 11" xfId="8803"/>
    <cellStyle name="Output 2 6 3 11 2" xfId="16996"/>
    <cellStyle name="Output 2 6 3 11 2 2" xfId="45778"/>
    <cellStyle name="Output 2 6 3 11 3" xfId="21202"/>
    <cellStyle name="Output 2 6 3 11 3 2" xfId="49983"/>
    <cellStyle name="Output 2 6 3 11 4" xfId="37821"/>
    <cellStyle name="Output 2 6 3 11 5" xfId="29166"/>
    <cellStyle name="Output 2 6 3 12" xfId="7216"/>
    <cellStyle name="Output 2 6 3 12 2" xfId="15409"/>
    <cellStyle name="Output 2 6 3 12 2 2" xfId="44191"/>
    <cellStyle name="Output 2 6 3 12 3" xfId="19615"/>
    <cellStyle name="Output 2 6 3 12 3 2" xfId="48396"/>
    <cellStyle name="Output 2 6 3 12 4" xfId="36234"/>
    <cellStyle name="Output 2 6 3 12 5" xfId="27579"/>
    <cellStyle name="Output 2 6 3 13" xfId="3166"/>
    <cellStyle name="Output 2 6 3 13 2" xfId="32194"/>
    <cellStyle name="Output 2 6 3 14" xfId="10241"/>
    <cellStyle name="Output 2 6 3 14 2" xfId="39256"/>
    <cellStyle name="Output 2 6 3 15" xfId="29372"/>
    <cellStyle name="Output 2 6 3 16" xfId="23585"/>
    <cellStyle name="Output 2 6 3 2" xfId="401"/>
    <cellStyle name="Output 2 6 3 2 10" xfId="7218"/>
    <cellStyle name="Output 2 6 3 2 10 2" xfId="15411"/>
    <cellStyle name="Output 2 6 3 2 10 2 2" xfId="44193"/>
    <cellStyle name="Output 2 6 3 2 10 3" xfId="19617"/>
    <cellStyle name="Output 2 6 3 2 10 3 2" xfId="48398"/>
    <cellStyle name="Output 2 6 3 2 10 4" xfId="36236"/>
    <cellStyle name="Output 2 6 3 2 10 5" xfId="27581"/>
    <cellStyle name="Output 2 6 3 2 11" xfId="3168"/>
    <cellStyle name="Output 2 6 3 2 11 2" xfId="32196"/>
    <cellStyle name="Output 2 6 3 2 12" xfId="10239"/>
    <cellStyle name="Output 2 6 3 2 12 2" xfId="39254"/>
    <cellStyle name="Output 2 6 3 2 13" xfId="29467"/>
    <cellStyle name="Output 2 6 3 2 14" xfId="23587"/>
    <cellStyle name="Output 2 6 3 2 2" xfId="3169"/>
    <cellStyle name="Output 2 6 3 2 2 2" xfId="3170"/>
    <cellStyle name="Output 2 6 3 2 2 2 2" xfId="7220"/>
    <cellStyle name="Output 2 6 3 2 2 2 2 2" xfId="15413"/>
    <cellStyle name="Output 2 6 3 2 2 2 2 2 2" xfId="44195"/>
    <cellStyle name="Output 2 6 3 2 2 2 2 3" xfId="19619"/>
    <cellStyle name="Output 2 6 3 2 2 2 2 3 2" xfId="48400"/>
    <cellStyle name="Output 2 6 3 2 2 2 2 4" xfId="36238"/>
    <cellStyle name="Output 2 6 3 2 2 2 2 5" xfId="27583"/>
    <cellStyle name="Output 2 6 3 2 2 2 3" xfId="10237"/>
    <cellStyle name="Output 2 6 3 2 2 2 3 2" xfId="39252"/>
    <cellStyle name="Output 2 6 3 2 2 2 4" xfId="32198"/>
    <cellStyle name="Output 2 6 3 2 2 2 5" xfId="23589"/>
    <cellStyle name="Output 2 6 3 2 2 3" xfId="3171"/>
    <cellStyle name="Output 2 6 3 2 2 3 2" xfId="7221"/>
    <cellStyle name="Output 2 6 3 2 2 3 2 2" xfId="15414"/>
    <cellStyle name="Output 2 6 3 2 2 3 2 2 2" xfId="44196"/>
    <cellStyle name="Output 2 6 3 2 2 3 2 3" xfId="19620"/>
    <cellStyle name="Output 2 6 3 2 2 3 2 3 2" xfId="48401"/>
    <cellStyle name="Output 2 6 3 2 2 3 2 4" xfId="36239"/>
    <cellStyle name="Output 2 6 3 2 2 3 2 5" xfId="27584"/>
    <cellStyle name="Output 2 6 3 2 2 3 3" xfId="10236"/>
    <cellStyle name="Output 2 6 3 2 2 3 3 2" xfId="39251"/>
    <cellStyle name="Output 2 6 3 2 2 3 4" xfId="32199"/>
    <cellStyle name="Output 2 6 3 2 2 3 5" xfId="23590"/>
    <cellStyle name="Output 2 6 3 2 2 4" xfId="3172"/>
    <cellStyle name="Output 2 6 3 2 2 4 2" xfId="7222"/>
    <cellStyle name="Output 2 6 3 2 2 4 2 2" xfId="15415"/>
    <cellStyle name="Output 2 6 3 2 2 4 2 2 2" xfId="44197"/>
    <cellStyle name="Output 2 6 3 2 2 4 2 3" xfId="19621"/>
    <cellStyle name="Output 2 6 3 2 2 4 2 3 2" xfId="48402"/>
    <cellStyle name="Output 2 6 3 2 2 4 2 4" xfId="36240"/>
    <cellStyle name="Output 2 6 3 2 2 4 2 5" xfId="27585"/>
    <cellStyle name="Output 2 6 3 2 2 4 3" xfId="10235"/>
    <cellStyle name="Output 2 6 3 2 2 4 3 2" xfId="39250"/>
    <cellStyle name="Output 2 6 3 2 2 4 4" xfId="32200"/>
    <cellStyle name="Output 2 6 3 2 2 4 5" xfId="23591"/>
    <cellStyle name="Output 2 6 3 2 2 5" xfId="7219"/>
    <cellStyle name="Output 2 6 3 2 2 5 2" xfId="15412"/>
    <cellStyle name="Output 2 6 3 2 2 5 2 2" xfId="44194"/>
    <cellStyle name="Output 2 6 3 2 2 5 3" xfId="19618"/>
    <cellStyle name="Output 2 6 3 2 2 5 3 2" xfId="48399"/>
    <cellStyle name="Output 2 6 3 2 2 5 4" xfId="36237"/>
    <cellStyle name="Output 2 6 3 2 2 5 5" xfId="27582"/>
    <cellStyle name="Output 2 6 3 2 2 6" xfId="10238"/>
    <cellStyle name="Output 2 6 3 2 2 6 2" xfId="39253"/>
    <cellStyle name="Output 2 6 3 2 2 7" xfId="32197"/>
    <cellStyle name="Output 2 6 3 2 2 8" xfId="23588"/>
    <cellStyle name="Output 2 6 3 2 3" xfId="3173"/>
    <cellStyle name="Output 2 6 3 2 3 2" xfId="3174"/>
    <cellStyle name="Output 2 6 3 2 3 2 2" xfId="7224"/>
    <cellStyle name="Output 2 6 3 2 3 2 2 2" xfId="15417"/>
    <cellStyle name="Output 2 6 3 2 3 2 2 2 2" xfId="44199"/>
    <cellStyle name="Output 2 6 3 2 3 2 2 3" xfId="19623"/>
    <cellStyle name="Output 2 6 3 2 3 2 2 3 2" xfId="48404"/>
    <cellStyle name="Output 2 6 3 2 3 2 2 4" xfId="36242"/>
    <cellStyle name="Output 2 6 3 2 3 2 2 5" xfId="27587"/>
    <cellStyle name="Output 2 6 3 2 3 2 3" xfId="10233"/>
    <cellStyle name="Output 2 6 3 2 3 2 3 2" xfId="39248"/>
    <cellStyle name="Output 2 6 3 2 3 2 4" xfId="32202"/>
    <cellStyle name="Output 2 6 3 2 3 2 5" xfId="23593"/>
    <cellStyle name="Output 2 6 3 2 3 3" xfId="3175"/>
    <cellStyle name="Output 2 6 3 2 3 3 2" xfId="7225"/>
    <cellStyle name="Output 2 6 3 2 3 3 2 2" xfId="15418"/>
    <cellStyle name="Output 2 6 3 2 3 3 2 2 2" xfId="44200"/>
    <cellStyle name="Output 2 6 3 2 3 3 2 3" xfId="19624"/>
    <cellStyle name="Output 2 6 3 2 3 3 2 3 2" xfId="48405"/>
    <cellStyle name="Output 2 6 3 2 3 3 2 4" xfId="36243"/>
    <cellStyle name="Output 2 6 3 2 3 3 2 5" xfId="27588"/>
    <cellStyle name="Output 2 6 3 2 3 3 3" xfId="10232"/>
    <cellStyle name="Output 2 6 3 2 3 3 3 2" xfId="39247"/>
    <cellStyle name="Output 2 6 3 2 3 3 4" xfId="32203"/>
    <cellStyle name="Output 2 6 3 2 3 3 5" xfId="23594"/>
    <cellStyle name="Output 2 6 3 2 3 4" xfId="7223"/>
    <cellStyle name="Output 2 6 3 2 3 4 2" xfId="15416"/>
    <cellStyle name="Output 2 6 3 2 3 4 2 2" xfId="44198"/>
    <cellStyle name="Output 2 6 3 2 3 4 3" xfId="19622"/>
    <cellStyle name="Output 2 6 3 2 3 4 3 2" xfId="48403"/>
    <cellStyle name="Output 2 6 3 2 3 4 4" xfId="36241"/>
    <cellStyle name="Output 2 6 3 2 3 4 5" xfId="27586"/>
    <cellStyle name="Output 2 6 3 2 3 5" xfId="10234"/>
    <cellStyle name="Output 2 6 3 2 3 5 2" xfId="39249"/>
    <cellStyle name="Output 2 6 3 2 3 6" xfId="32201"/>
    <cellStyle name="Output 2 6 3 2 3 7" xfId="23592"/>
    <cellStyle name="Output 2 6 3 2 4" xfId="3176"/>
    <cellStyle name="Output 2 6 3 2 4 2" xfId="3177"/>
    <cellStyle name="Output 2 6 3 2 4 2 2" xfId="7227"/>
    <cellStyle name="Output 2 6 3 2 4 2 2 2" xfId="15420"/>
    <cellStyle name="Output 2 6 3 2 4 2 2 2 2" xfId="44202"/>
    <cellStyle name="Output 2 6 3 2 4 2 2 3" xfId="19626"/>
    <cellStyle name="Output 2 6 3 2 4 2 2 3 2" xfId="48407"/>
    <cellStyle name="Output 2 6 3 2 4 2 2 4" xfId="36245"/>
    <cellStyle name="Output 2 6 3 2 4 2 2 5" xfId="27590"/>
    <cellStyle name="Output 2 6 3 2 4 2 3" xfId="10230"/>
    <cellStyle name="Output 2 6 3 2 4 2 3 2" xfId="39245"/>
    <cellStyle name="Output 2 6 3 2 4 2 4" xfId="32205"/>
    <cellStyle name="Output 2 6 3 2 4 2 5" xfId="23596"/>
    <cellStyle name="Output 2 6 3 2 4 3" xfId="3178"/>
    <cellStyle name="Output 2 6 3 2 4 3 2" xfId="7228"/>
    <cellStyle name="Output 2 6 3 2 4 3 2 2" xfId="15421"/>
    <cellStyle name="Output 2 6 3 2 4 3 2 2 2" xfId="44203"/>
    <cellStyle name="Output 2 6 3 2 4 3 2 3" xfId="19627"/>
    <cellStyle name="Output 2 6 3 2 4 3 2 3 2" xfId="48408"/>
    <cellStyle name="Output 2 6 3 2 4 3 2 4" xfId="36246"/>
    <cellStyle name="Output 2 6 3 2 4 3 2 5" xfId="27591"/>
    <cellStyle name="Output 2 6 3 2 4 3 3" xfId="10229"/>
    <cellStyle name="Output 2 6 3 2 4 3 3 2" xfId="39244"/>
    <cellStyle name="Output 2 6 3 2 4 3 4" xfId="32206"/>
    <cellStyle name="Output 2 6 3 2 4 3 5" xfId="23597"/>
    <cellStyle name="Output 2 6 3 2 4 4" xfId="7226"/>
    <cellStyle name="Output 2 6 3 2 4 4 2" xfId="15419"/>
    <cellStyle name="Output 2 6 3 2 4 4 2 2" xfId="44201"/>
    <cellStyle name="Output 2 6 3 2 4 4 3" xfId="19625"/>
    <cellStyle name="Output 2 6 3 2 4 4 3 2" xfId="48406"/>
    <cellStyle name="Output 2 6 3 2 4 4 4" xfId="36244"/>
    <cellStyle name="Output 2 6 3 2 4 4 5" xfId="27589"/>
    <cellStyle name="Output 2 6 3 2 4 5" xfId="10231"/>
    <cellStyle name="Output 2 6 3 2 4 5 2" xfId="39246"/>
    <cellStyle name="Output 2 6 3 2 4 6" xfId="32204"/>
    <cellStyle name="Output 2 6 3 2 4 7" xfId="23595"/>
    <cellStyle name="Output 2 6 3 2 5" xfId="3179"/>
    <cellStyle name="Output 2 6 3 2 5 2" xfId="3180"/>
    <cellStyle name="Output 2 6 3 2 5 2 2" xfId="7230"/>
    <cellStyle name="Output 2 6 3 2 5 2 2 2" xfId="15423"/>
    <cellStyle name="Output 2 6 3 2 5 2 2 2 2" xfId="44205"/>
    <cellStyle name="Output 2 6 3 2 5 2 2 3" xfId="19629"/>
    <cellStyle name="Output 2 6 3 2 5 2 2 3 2" xfId="48410"/>
    <cellStyle name="Output 2 6 3 2 5 2 2 4" xfId="36248"/>
    <cellStyle name="Output 2 6 3 2 5 2 2 5" xfId="27593"/>
    <cellStyle name="Output 2 6 3 2 5 2 3" xfId="10227"/>
    <cellStyle name="Output 2 6 3 2 5 2 3 2" xfId="39242"/>
    <cellStyle name="Output 2 6 3 2 5 2 4" xfId="32208"/>
    <cellStyle name="Output 2 6 3 2 5 2 5" xfId="23599"/>
    <cellStyle name="Output 2 6 3 2 5 3" xfId="3181"/>
    <cellStyle name="Output 2 6 3 2 5 3 2" xfId="7231"/>
    <cellStyle name="Output 2 6 3 2 5 3 2 2" xfId="15424"/>
    <cellStyle name="Output 2 6 3 2 5 3 2 2 2" xfId="44206"/>
    <cellStyle name="Output 2 6 3 2 5 3 2 3" xfId="19630"/>
    <cellStyle name="Output 2 6 3 2 5 3 2 3 2" xfId="48411"/>
    <cellStyle name="Output 2 6 3 2 5 3 2 4" xfId="36249"/>
    <cellStyle name="Output 2 6 3 2 5 3 2 5" xfId="27594"/>
    <cellStyle name="Output 2 6 3 2 5 3 3" xfId="10226"/>
    <cellStyle name="Output 2 6 3 2 5 3 3 2" xfId="39241"/>
    <cellStyle name="Output 2 6 3 2 5 3 4" xfId="32209"/>
    <cellStyle name="Output 2 6 3 2 5 3 5" xfId="23600"/>
    <cellStyle name="Output 2 6 3 2 5 4" xfId="7229"/>
    <cellStyle name="Output 2 6 3 2 5 4 2" xfId="15422"/>
    <cellStyle name="Output 2 6 3 2 5 4 2 2" xfId="44204"/>
    <cellStyle name="Output 2 6 3 2 5 4 3" xfId="19628"/>
    <cellStyle name="Output 2 6 3 2 5 4 3 2" xfId="48409"/>
    <cellStyle name="Output 2 6 3 2 5 4 4" xfId="36247"/>
    <cellStyle name="Output 2 6 3 2 5 4 5" xfId="27592"/>
    <cellStyle name="Output 2 6 3 2 5 5" xfId="10228"/>
    <cellStyle name="Output 2 6 3 2 5 5 2" xfId="39243"/>
    <cellStyle name="Output 2 6 3 2 5 6" xfId="32207"/>
    <cellStyle name="Output 2 6 3 2 5 7" xfId="23598"/>
    <cellStyle name="Output 2 6 3 2 6" xfId="3182"/>
    <cellStyle name="Output 2 6 3 2 6 2" xfId="3183"/>
    <cellStyle name="Output 2 6 3 2 6 2 2" xfId="7233"/>
    <cellStyle name="Output 2 6 3 2 6 2 2 2" xfId="15426"/>
    <cellStyle name="Output 2 6 3 2 6 2 2 2 2" xfId="44208"/>
    <cellStyle name="Output 2 6 3 2 6 2 2 3" xfId="19632"/>
    <cellStyle name="Output 2 6 3 2 6 2 2 3 2" xfId="48413"/>
    <cellStyle name="Output 2 6 3 2 6 2 2 4" xfId="36251"/>
    <cellStyle name="Output 2 6 3 2 6 2 2 5" xfId="27596"/>
    <cellStyle name="Output 2 6 3 2 6 2 3" xfId="10224"/>
    <cellStyle name="Output 2 6 3 2 6 2 3 2" xfId="39239"/>
    <cellStyle name="Output 2 6 3 2 6 2 4" xfId="32211"/>
    <cellStyle name="Output 2 6 3 2 6 2 5" xfId="23602"/>
    <cellStyle name="Output 2 6 3 2 6 3" xfId="3184"/>
    <cellStyle name="Output 2 6 3 2 6 3 2" xfId="7234"/>
    <cellStyle name="Output 2 6 3 2 6 3 2 2" xfId="15427"/>
    <cellStyle name="Output 2 6 3 2 6 3 2 2 2" xfId="44209"/>
    <cellStyle name="Output 2 6 3 2 6 3 2 3" xfId="19633"/>
    <cellStyle name="Output 2 6 3 2 6 3 2 3 2" xfId="48414"/>
    <cellStyle name="Output 2 6 3 2 6 3 2 4" xfId="36252"/>
    <cellStyle name="Output 2 6 3 2 6 3 2 5" xfId="27597"/>
    <cellStyle name="Output 2 6 3 2 6 3 3" xfId="10223"/>
    <cellStyle name="Output 2 6 3 2 6 3 3 2" xfId="39238"/>
    <cellStyle name="Output 2 6 3 2 6 3 4" xfId="32212"/>
    <cellStyle name="Output 2 6 3 2 6 3 5" xfId="23603"/>
    <cellStyle name="Output 2 6 3 2 6 4" xfId="7232"/>
    <cellStyle name="Output 2 6 3 2 6 4 2" xfId="15425"/>
    <cellStyle name="Output 2 6 3 2 6 4 2 2" xfId="44207"/>
    <cellStyle name="Output 2 6 3 2 6 4 3" xfId="19631"/>
    <cellStyle name="Output 2 6 3 2 6 4 3 2" xfId="48412"/>
    <cellStyle name="Output 2 6 3 2 6 4 4" xfId="36250"/>
    <cellStyle name="Output 2 6 3 2 6 4 5" xfId="27595"/>
    <cellStyle name="Output 2 6 3 2 6 5" xfId="10225"/>
    <cellStyle name="Output 2 6 3 2 6 5 2" xfId="39240"/>
    <cellStyle name="Output 2 6 3 2 6 6" xfId="32210"/>
    <cellStyle name="Output 2 6 3 2 6 7" xfId="23601"/>
    <cellStyle name="Output 2 6 3 2 7" xfId="3185"/>
    <cellStyle name="Output 2 6 3 2 7 2" xfId="7235"/>
    <cellStyle name="Output 2 6 3 2 7 2 2" xfId="15428"/>
    <cellStyle name="Output 2 6 3 2 7 2 2 2" xfId="44210"/>
    <cellStyle name="Output 2 6 3 2 7 2 3" xfId="19634"/>
    <cellStyle name="Output 2 6 3 2 7 2 3 2" xfId="48415"/>
    <cellStyle name="Output 2 6 3 2 7 2 4" xfId="36253"/>
    <cellStyle name="Output 2 6 3 2 7 2 5" xfId="27598"/>
    <cellStyle name="Output 2 6 3 2 7 3" xfId="10222"/>
    <cellStyle name="Output 2 6 3 2 7 3 2" xfId="39237"/>
    <cellStyle name="Output 2 6 3 2 7 4" xfId="32213"/>
    <cellStyle name="Output 2 6 3 2 7 5" xfId="23604"/>
    <cellStyle name="Output 2 6 3 2 8" xfId="3186"/>
    <cellStyle name="Output 2 6 3 2 8 2" xfId="7236"/>
    <cellStyle name="Output 2 6 3 2 8 2 2" xfId="15429"/>
    <cellStyle name="Output 2 6 3 2 8 2 2 2" xfId="44211"/>
    <cellStyle name="Output 2 6 3 2 8 2 3" xfId="19635"/>
    <cellStyle name="Output 2 6 3 2 8 2 3 2" xfId="48416"/>
    <cellStyle name="Output 2 6 3 2 8 2 4" xfId="36254"/>
    <cellStyle name="Output 2 6 3 2 8 2 5" xfId="27599"/>
    <cellStyle name="Output 2 6 3 2 8 3" xfId="10221"/>
    <cellStyle name="Output 2 6 3 2 8 3 2" xfId="39236"/>
    <cellStyle name="Output 2 6 3 2 8 4" xfId="32214"/>
    <cellStyle name="Output 2 6 3 2 8 5" xfId="23605"/>
    <cellStyle name="Output 2 6 3 2 9" xfId="8898"/>
    <cellStyle name="Output 2 6 3 2 9 2" xfId="17091"/>
    <cellStyle name="Output 2 6 3 2 9 2 2" xfId="45873"/>
    <cellStyle name="Output 2 6 3 2 9 3" xfId="21297"/>
    <cellStyle name="Output 2 6 3 2 9 3 2" xfId="50078"/>
    <cellStyle name="Output 2 6 3 2 9 4" xfId="37916"/>
    <cellStyle name="Output 2 6 3 2 9 5" xfId="29261"/>
    <cellStyle name="Output 2 6 3 3" xfId="402"/>
    <cellStyle name="Output 2 6 3 3 10" xfId="7237"/>
    <cellStyle name="Output 2 6 3 3 10 2" xfId="15430"/>
    <cellStyle name="Output 2 6 3 3 10 2 2" xfId="44212"/>
    <cellStyle name="Output 2 6 3 3 10 3" xfId="19636"/>
    <cellStyle name="Output 2 6 3 3 10 3 2" xfId="48417"/>
    <cellStyle name="Output 2 6 3 3 10 4" xfId="36255"/>
    <cellStyle name="Output 2 6 3 3 10 5" xfId="27600"/>
    <cellStyle name="Output 2 6 3 3 11" xfId="3187"/>
    <cellStyle name="Output 2 6 3 3 11 2" xfId="32215"/>
    <cellStyle name="Output 2 6 3 3 12" xfId="10220"/>
    <cellStyle name="Output 2 6 3 3 12 2" xfId="39235"/>
    <cellStyle name="Output 2 6 3 3 13" xfId="29468"/>
    <cellStyle name="Output 2 6 3 3 14" xfId="23606"/>
    <cellStyle name="Output 2 6 3 3 2" xfId="3188"/>
    <cellStyle name="Output 2 6 3 3 2 2" xfId="3189"/>
    <cellStyle name="Output 2 6 3 3 2 2 2" xfId="7239"/>
    <cellStyle name="Output 2 6 3 3 2 2 2 2" xfId="15432"/>
    <cellStyle name="Output 2 6 3 3 2 2 2 2 2" xfId="44214"/>
    <cellStyle name="Output 2 6 3 3 2 2 2 3" xfId="19638"/>
    <cellStyle name="Output 2 6 3 3 2 2 2 3 2" xfId="48419"/>
    <cellStyle name="Output 2 6 3 3 2 2 2 4" xfId="36257"/>
    <cellStyle name="Output 2 6 3 3 2 2 2 5" xfId="27602"/>
    <cellStyle name="Output 2 6 3 3 2 2 3" xfId="10218"/>
    <cellStyle name="Output 2 6 3 3 2 2 3 2" xfId="39233"/>
    <cellStyle name="Output 2 6 3 3 2 2 4" xfId="32217"/>
    <cellStyle name="Output 2 6 3 3 2 2 5" xfId="23608"/>
    <cellStyle name="Output 2 6 3 3 2 3" xfId="3190"/>
    <cellStyle name="Output 2 6 3 3 2 3 2" xfId="7240"/>
    <cellStyle name="Output 2 6 3 3 2 3 2 2" xfId="15433"/>
    <cellStyle name="Output 2 6 3 3 2 3 2 2 2" xfId="44215"/>
    <cellStyle name="Output 2 6 3 3 2 3 2 3" xfId="19639"/>
    <cellStyle name="Output 2 6 3 3 2 3 2 3 2" xfId="48420"/>
    <cellStyle name="Output 2 6 3 3 2 3 2 4" xfId="36258"/>
    <cellStyle name="Output 2 6 3 3 2 3 2 5" xfId="27603"/>
    <cellStyle name="Output 2 6 3 3 2 3 3" xfId="10217"/>
    <cellStyle name="Output 2 6 3 3 2 3 3 2" xfId="39232"/>
    <cellStyle name="Output 2 6 3 3 2 3 4" xfId="32218"/>
    <cellStyle name="Output 2 6 3 3 2 3 5" xfId="23609"/>
    <cellStyle name="Output 2 6 3 3 2 4" xfId="3191"/>
    <cellStyle name="Output 2 6 3 3 2 4 2" xfId="7241"/>
    <cellStyle name="Output 2 6 3 3 2 4 2 2" xfId="15434"/>
    <cellStyle name="Output 2 6 3 3 2 4 2 2 2" xfId="44216"/>
    <cellStyle name="Output 2 6 3 3 2 4 2 3" xfId="19640"/>
    <cellStyle name="Output 2 6 3 3 2 4 2 3 2" xfId="48421"/>
    <cellStyle name="Output 2 6 3 3 2 4 2 4" xfId="36259"/>
    <cellStyle name="Output 2 6 3 3 2 4 2 5" xfId="27604"/>
    <cellStyle name="Output 2 6 3 3 2 4 3" xfId="10216"/>
    <cellStyle name="Output 2 6 3 3 2 4 3 2" xfId="39231"/>
    <cellStyle name="Output 2 6 3 3 2 4 4" xfId="32219"/>
    <cellStyle name="Output 2 6 3 3 2 4 5" xfId="23610"/>
    <cellStyle name="Output 2 6 3 3 2 5" xfId="7238"/>
    <cellStyle name="Output 2 6 3 3 2 5 2" xfId="15431"/>
    <cellStyle name="Output 2 6 3 3 2 5 2 2" xfId="44213"/>
    <cellStyle name="Output 2 6 3 3 2 5 3" xfId="19637"/>
    <cellStyle name="Output 2 6 3 3 2 5 3 2" xfId="48418"/>
    <cellStyle name="Output 2 6 3 3 2 5 4" xfId="36256"/>
    <cellStyle name="Output 2 6 3 3 2 5 5" xfId="27601"/>
    <cellStyle name="Output 2 6 3 3 2 6" xfId="10219"/>
    <cellStyle name="Output 2 6 3 3 2 6 2" xfId="39234"/>
    <cellStyle name="Output 2 6 3 3 2 7" xfId="32216"/>
    <cellStyle name="Output 2 6 3 3 2 8" xfId="23607"/>
    <cellStyle name="Output 2 6 3 3 3" xfId="3192"/>
    <cellStyle name="Output 2 6 3 3 3 2" xfId="3193"/>
    <cellStyle name="Output 2 6 3 3 3 2 2" xfId="7243"/>
    <cellStyle name="Output 2 6 3 3 3 2 2 2" xfId="15436"/>
    <cellStyle name="Output 2 6 3 3 3 2 2 2 2" xfId="44218"/>
    <cellStyle name="Output 2 6 3 3 3 2 2 3" xfId="19642"/>
    <cellStyle name="Output 2 6 3 3 3 2 2 3 2" xfId="48423"/>
    <cellStyle name="Output 2 6 3 3 3 2 2 4" xfId="36261"/>
    <cellStyle name="Output 2 6 3 3 3 2 2 5" xfId="27606"/>
    <cellStyle name="Output 2 6 3 3 3 2 3" xfId="10214"/>
    <cellStyle name="Output 2 6 3 3 3 2 3 2" xfId="39229"/>
    <cellStyle name="Output 2 6 3 3 3 2 4" xfId="32221"/>
    <cellStyle name="Output 2 6 3 3 3 2 5" xfId="23612"/>
    <cellStyle name="Output 2 6 3 3 3 3" xfId="3194"/>
    <cellStyle name="Output 2 6 3 3 3 3 2" xfId="7244"/>
    <cellStyle name="Output 2 6 3 3 3 3 2 2" xfId="15437"/>
    <cellStyle name="Output 2 6 3 3 3 3 2 2 2" xfId="44219"/>
    <cellStyle name="Output 2 6 3 3 3 3 2 3" xfId="19643"/>
    <cellStyle name="Output 2 6 3 3 3 3 2 3 2" xfId="48424"/>
    <cellStyle name="Output 2 6 3 3 3 3 2 4" xfId="36262"/>
    <cellStyle name="Output 2 6 3 3 3 3 2 5" xfId="27607"/>
    <cellStyle name="Output 2 6 3 3 3 3 3" xfId="10213"/>
    <cellStyle name="Output 2 6 3 3 3 3 3 2" xfId="39228"/>
    <cellStyle name="Output 2 6 3 3 3 3 4" xfId="32222"/>
    <cellStyle name="Output 2 6 3 3 3 3 5" xfId="23613"/>
    <cellStyle name="Output 2 6 3 3 3 4" xfId="7242"/>
    <cellStyle name="Output 2 6 3 3 3 4 2" xfId="15435"/>
    <cellStyle name="Output 2 6 3 3 3 4 2 2" xfId="44217"/>
    <cellStyle name="Output 2 6 3 3 3 4 3" xfId="19641"/>
    <cellStyle name="Output 2 6 3 3 3 4 3 2" xfId="48422"/>
    <cellStyle name="Output 2 6 3 3 3 4 4" xfId="36260"/>
    <cellStyle name="Output 2 6 3 3 3 4 5" xfId="27605"/>
    <cellStyle name="Output 2 6 3 3 3 5" xfId="10215"/>
    <cellStyle name="Output 2 6 3 3 3 5 2" xfId="39230"/>
    <cellStyle name="Output 2 6 3 3 3 6" xfId="32220"/>
    <cellStyle name="Output 2 6 3 3 3 7" xfId="23611"/>
    <cellStyle name="Output 2 6 3 3 4" xfId="3195"/>
    <cellStyle name="Output 2 6 3 3 4 2" xfId="3196"/>
    <cellStyle name="Output 2 6 3 3 4 2 2" xfId="7246"/>
    <cellStyle name="Output 2 6 3 3 4 2 2 2" xfId="15439"/>
    <cellStyle name="Output 2 6 3 3 4 2 2 2 2" xfId="44221"/>
    <cellStyle name="Output 2 6 3 3 4 2 2 3" xfId="19645"/>
    <cellStyle name="Output 2 6 3 3 4 2 2 3 2" xfId="48426"/>
    <cellStyle name="Output 2 6 3 3 4 2 2 4" xfId="36264"/>
    <cellStyle name="Output 2 6 3 3 4 2 2 5" xfId="27609"/>
    <cellStyle name="Output 2 6 3 3 4 2 3" xfId="10211"/>
    <cellStyle name="Output 2 6 3 3 4 2 3 2" xfId="39226"/>
    <cellStyle name="Output 2 6 3 3 4 2 4" xfId="32224"/>
    <cellStyle name="Output 2 6 3 3 4 2 5" xfId="23615"/>
    <cellStyle name="Output 2 6 3 3 4 3" xfId="3197"/>
    <cellStyle name="Output 2 6 3 3 4 3 2" xfId="7247"/>
    <cellStyle name="Output 2 6 3 3 4 3 2 2" xfId="15440"/>
    <cellStyle name="Output 2 6 3 3 4 3 2 2 2" xfId="44222"/>
    <cellStyle name="Output 2 6 3 3 4 3 2 3" xfId="19646"/>
    <cellStyle name="Output 2 6 3 3 4 3 2 3 2" xfId="48427"/>
    <cellStyle name="Output 2 6 3 3 4 3 2 4" xfId="36265"/>
    <cellStyle name="Output 2 6 3 3 4 3 2 5" xfId="27610"/>
    <cellStyle name="Output 2 6 3 3 4 3 3" xfId="10210"/>
    <cellStyle name="Output 2 6 3 3 4 3 3 2" xfId="39225"/>
    <cellStyle name="Output 2 6 3 3 4 3 4" xfId="32225"/>
    <cellStyle name="Output 2 6 3 3 4 3 5" xfId="23616"/>
    <cellStyle name="Output 2 6 3 3 4 4" xfId="7245"/>
    <cellStyle name="Output 2 6 3 3 4 4 2" xfId="15438"/>
    <cellStyle name="Output 2 6 3 3 4 4 2 2" xfId="44220"/>
    <cellStyle name="Output 2 6 3 3 4 4 3" xfId="19644"/>
    <cellStyle name="Output 2 6 3 3 4 4 3 2" xfId="48425"/>
    <cellStyle name="Output 2 6 3 3 4 4 4" xfId="36263"/>
    <cellStyle name="Output 2 6 3 3 4 4 5" xfId="27608"/>
    <cellStyle name="Output 2 6 3 3 4 5" xfId="10212"/>
    <cellStyle name="Output 2 6 3 3 4 5 2" xfId="39227"/>
    <cellStyle name="Output 2 6 3 3 4 6" xfId="32223"/>
    <cellStyle name="Output 2 6 3 3 4 7" xfId="23614"/>
    <cellStyle name="Output 2 6 3 3 5" xfId="3198"/>
    <cellStyle name="Output 2 6 3 3 5 2" xfId="3199"/>
    <cellStyle name="Output 2 6 3 3 5 2 2" xfId="7249"/>
    <cellStyle name="Output 2 6 3 3 5 2 2 2" xfId="15442"/>
    <cellStyle name="Output 2 6 3 3 5 2 2 2 2" xfId="44224"/>
    <cellStyle name="Output 2 6 3 3 5 2 2 3" xfId="19648"/>
    <cellStyle name="Output 2 6 3 3 5 2 2 3 2" xfId="48429"/>
    <cellStyle name="Output 2 6 3 3 5 2 2 4" xfId="36267"/>
    <cellStyle name="Output 2 6 3 3 5 2 2 5" xfId="27612"/>
    <cellStyle name="Output 2 6 3 3 5 2 3" xfId="10208"/>
    <cellStyle name="Output 2 6 3 3 5 2 3 2" xfId="39223"/>
    <cellStyle name="Output 2 6 3 3 5 2 4" xfId="32227"/>
    <cellStyle name="Output 2 6 3 3 5 2 5" xfId="23618"/>
    <cellStyle name="Output 2 6 3 3 5 3" xfId="3200"/>
    <cellStyle name="Output 2 6 3 3 5 3 2" xfId="7250"/>
    <cellStyle name="Output 2 6 3 3 5 3 2 2" xfId="15443"/>
    <cellStyle name="Output 2 6 3 3 5 3 2 2 2" xfId="44225"/>
    <cellStyle name="Output 2 6 3 3 5 3 2 3" xfId="19649"/>
    <cellStyle name="Output 2 6 3 3 5 3 2 3 2" xfId="48430"/>
    <cellStyle name="Output 2 6 3 3 5 3 2 4" xfId="36268"/>
    <cellStyle name="Output 2 6 3 3 5 3 2 5" xfId="27613"/>
    <cellStyle name="Output 2 6 3 3 5 3 3" xfId="10207"/>
    <cellStyle name="Output 2 6 3 3 5 3 3 2" xfId="39222"/>
    <cellStyle name="Output 2 6 3 3 5 3 4" xfId="32228"/>
    <cellStyle name="Output 2 6 3 3 5 3 5" xfId="23619"/>
    <cellStyle name="Output 2 6 3 3 5 4" xfId="7248"/>
    <cellStyle name="Output 2 6 3 3 5 4 2" xfId="15441"/>
    <cellStyle name="Output 2 6 3 3 5 4 2 2" xfId="44223"/>
    <cellStyle name="Output 2 6 3 3 5 4 3" xfId="19647"/>
    <cellStyle name="Output 2 6 3 3 5 4 3 2" xfId="48428"/>
    <cellStyle name="Output 2 6 3 3 5 4 4" xfId="36266"/>
    <cellStyle name="Output 2 6 3 3 5 4 5" xfId="27611"/>
    <cellStyle name="Output 2 6 3 3 5 5" xfId="10209"/>
    <cellStyle name="Output 2 6 3 3 5 5 2" xfId="39224"/>
    <cellStyle name="Output 2 6 3 3 5 6" xfId="32226"/>
    <cellStyle name="Output 2 6 3 3 5 7" xfId="23617"/>
    <cellStyle name="Output 2 6 3 3 6" xfId="3201"/>
    <cellStyle name="Output 2 6 3 3 6 2" xfId="3202"/>
    <cellStyle name="Output 2 6 3 3 6 2 2" xfId="7252"/>
    <cellStyle name="Output 2 6 3 3 6 2 2 2" xfId="15445"/>
    <cellStyle name="Output 2 6 3 3 6 2 2 2 2" xfId="44227"/>
    <cellStyle name="Output 2 6 3 3 6 2 2 3" xfId="19651"/>
    <cellStyle name="Output 2 6 3 3 6 2 2 3 2" xfId="48432"/>
    <cellStyle name="Output 2 6 3 3 6 2 2 4" xfId="36270"/>
    <cellStyle name="Output 2 6 3 3 6 2 2 5" xfId="27615"/>
    <cellStyle name="Output 2 6 3 3 6 2 3" xfId="10205"/>
    <cellStyle name="Output 2 6 3 3 6 2 3 2" xfId="39220"/>
    <cellStyle name="Output 2 6 3 3 6 2 4" xfId="32230"/>
    <cellStyle name="Output 2 6 3 3 6 2 5" xfId="23621"/>
    <cellStyle name="Output 2 6 3 3 6 3" xfId="3203"/>
    <cellStyle name="Output 2 6 3 3 6 3 2" xfId="7253"/>
    <cellStyle name="Output 2 6 3 3 6 3 2 2" xfId="15446"/>
    <cellStyle name="Output 2 6 3 3 6 3 2 2 2" xfId="44228"/>
    <cellStyle name="Output 2 6 3 3 6 3 2 3" xfId="19652"/>
    <cellStyle name="Output 2 6 3 3 6 3 2 3 2" xfId="48433"/>
    <cellStyle name="Output 2 6 3 3 6 3 2 4" xfId="36271"/>
    <cellStyle name="Output 2 6 3 3 6 3 2 5" xfId="27616"/>
    <cellStyle name="Output 2 6 3 3 6 3 3" xfId="10204"/>
    <cellStyle name="Output 2 6 3 3 6 3 3 2" xfId="39219"/>
    <cellStyle name="Output 2 6 3 3 6 3 4" xfId="32231"/>
    <cellStyle name="Output 2 6 3 3 6 3 5" xfId="23622"/>
    <cellStyle name="Output 2 6 3 3 6 4" xfId="7251"/>
    <cellStyle name="Output 2 6 3 3 6 4 2" xfId="15444"/>
    <cellStyle name="Output 2 6 3 3 6 4 2 2" xfId="44226"/>
    <cellStyle name="Output 2 6 3 3 6 4 3" xfId="19650"/>
    <cellStyle name="Output 2 6 3 3 6 4 3 2" xfId="48431"/>
    <cellStyle name="Output 2 6 3 3 6 4 4" xfId="36269"/>
    <cellStyle name="Output 2 6 3 3 6 4 5" xfId="27614"/>
    <cellStyle name="Output 2 6 3 3 6 5" xfId="10206"/>
    <cellStyle name="Output 2 6 3 3 6 5 2" xfId="39221"/>
    <cellStyle name="Output 2 6 3 3 6 6" xfId="32229"/>
    <cellStyle name="Output 2 6 3 3 6 7" xfId="23620"/>
    <cellStyle name="Output 2 6 3 3 7" xfId="3204"/>
    <cellStyle name="Output 2 6 3 3 7 2" xfId="7254"/>
    <cellStyle name="Output 2 6 3 3 7 2 2" xfId="15447"/>
    <cellStyle name="Output 2 6 3 3 7 2 2 2" xfId="44229"/>
    <cellStyle name="Output 2 6 3 3 7 2 3" xfId="19653"/>
    <cellStyle name="Output 2 6 3 3 7 2 3 2" xfId="48434"/>
    <cellStyle name="Output 2 6 3 3 7 2 4" xfId="36272"/>
    <cellStyle name="Output 2 6 3 3 7 2 5" xfId="27617"/>
    <cellStyle name="Output 2 6 3 3 7 3" xfId="10203"/>
    <cellStyle name="Output 2 6 3 3 7 3 2" xfId="39218"/>
    <cellStyle name="Output 2 6 3 3 7 4" xfId="32232"/>
    <cellStyle name="Output 2 6 3 3 7 5" xfId="23623"/>
    <cellStyle name="Output 2 6 3 3 8" xfId="3205"/>
    <cellStyle name="Output 2 6 3 3 8 2" xfId="7255"/>
    <cellStyle name="Output 2 6 3 3 8 2 2" xfId="15448"/>
    <cellStyle name="Output 2 6 3 3 8 2 2 2" xfId="44230"/>
    <cellStyle name="Output 2 6 3 3 8 2 3" xfId="19654"/>
    <cellStyle name="Output 2 6 3 3 8 2 3 2" xfId="48435"/>
    <cellStyle name="Output 2 6 3 3 8 2 4" xfId="36273"/>
    <cellStyle name="Output 2 6 3 3 8 2 5" xfId="27618"/>
    <cellStyle name="Output 2 6 3 3 8 3" xfId="10202"/>
    <cellStyle name="Output 2 6 3 3 8 3 2" xfId="39217"/>
    <cellStyle name="Output 2 6 3 3 8 4" xfId="32233"/>
    <cellStyle name="Output 2 6 3 3 8 5" xfId="23624"/>
    <cellStyle name="Output 2 6 3 3 9" xfId="8899"/>
    <cellStyle name="Output 2 6 3 3 9 2" xfId="17092"/>
    <cellStyle name="Output 2 6 3 3 9 2 2" xfId="45874"/>
    <cellStyle name="Output 2 6 3 3 9 3" xfId="21298"/>
    <cellStyle name="Output 2 6 3 3 9 3 2" xfId="50079"/>
    <cellStyle name="Output 2 6 3 3 9 4" xfId="37917"/>
    <cellStyle name="Output 2 6 3 3 9 5" xfId="29262"/>
    <cellStyle name="Output 2 6 3 4" xfId="3206"/>
    <cellStyle name="Output 2 6 3 4 2" xfId="3207"/>
    <cellStyle name="Output 2 6 3 4 2 2" xfId="7257"/>
    <cellStyle name="Output 2 6 3 4 2 2 2" xfId="15450"/>
    <cellStyle name="Output 2 6 3 4 2 2 2 2" xfId="44232"/>
    <cellStyle name="Output 2 6 3 4 2 2 3" xfId="19656"/>
    <cellStyle name="Output 2 6 3 4 2 2 3 2" xfId="48437"/>
    <cellStyle name="Output 2 6 3 4 2 2 4" xfId="36275"/>
    <cellStyle name="Output 2 6 3 4 2 2 5" xfId="27620"/>
    <cellStyle name="Output 2 6 3 4 2 3" xfId="10200"/>
    <cellStyle name="Output 2 6 3 4 2 3 2" xfId="39215"/>
    <cellStyle name="Output 2 6 3 4 2 4" xfId="32235"/>
    <cellStyle name="Output 2 6 3 4 2 5" xfId="23626"/>
    <cellStyle name="Output 2 6 3 4 3" xfId="3208"/>
    <cellStyle name="Output 2 6 3 4 3 2" xfId="7258"/>
    <cellStyle name="Output 2 6 3 4 3 2 2" xfId="15451"/>
    <cellStyle name="Output 2 6 3 4 3 2 2 2" xfId="44233"/>
    <cellStyle name="Output 2 6 3 4 3 2 3" xfId="19657"/>
    <cellStyle name="Output 2 6 3 4 3 2 3 2" xfId="48438"/>
    <cellStyle name="Output 2 6 3 4 3 2 4" xfId="36276"/>
    <cellStyle name="Output 2 6 3 4 3 2 5" xfId="27621"/>
    <cellStyle name="Output 2 6 3 4 3 3" xfId="10199"/>
    <cellStyle name="Output 2 6 3 4 3 3 2" xfId="39214"/>
    <cellStyle name="Output 2 6 3 4 3 4" xfId="32236"/>
    <cellStyle name="Output 2 6 3 4 3 5" xfId="23627"/>
    <cellStyle name="Output 2 6 3 4 4" xfId="3209"/>
    <cellStyle name="Output 2 6 3 4 4 2" xfId="7259"/>
    <cellStyle name="Output 2 6 3 4 4 2 2" xfId="15452"/>
    <cellStyle name="Output 2 6 3 4 4 2 2 2" xfId="44234"/>
    <cellStyle name="Output 2 6 3 4 4 2 3" xfId="19658"/>
    <cellStyle name="Output 2 6 3 4 4 2 3 2" xfId="48439"/>
    <cellStyle name="Output 2 6 3 4 4 2 4" xfId="36277"/>
    <cellStyle name="Output 2 6 3 4 4 2 5" xfId="27622"/>
    <cellStyle name="Output 2 6 3 4 4 3" xfId="10198"/>
    <cellStyle name="Output 2 6 3 4 4 3 2" xfId="39213"/>
    <cellStyle name="Output 2 6 3 4 4 4" xfId="32237"/>
    <cellStyle name="Output 2 6 3 4 4 5" xfId="23628"/>
    <cellStyle name="Output 2 6 3 4 5" xfId="7256"/>
    <cellStyle name="Output 2 6 3 4 5 2" xfId="15449"/>
    <cellStyle name="Output 2 6 3 4 5 2 2" xfId="44231"/>
    <cellStyle name="Output 2 6 3 4 5 3" xfId="19655"/>
    <cellStyle name="Output 2 6 3 4 5 3 2" xfId="48436"/>
    <cellStyle name="Output 2 6 3 4 5 4" xfId="36274"/>
    <cellStyle name="Output 2 6 3 4 5 5" xfId="27619"/>
    <cellStyle name="Output 2 6 3 4 6" xfId="10201"/>
    <cellStyle name="Output 2 6 3 4 6 2" xfId="39216"/>
    <cellStyle name="Output 2 6 3 4 7" xfId="32234"/>
    <cellStyle name="Output 2 6 3 4 8" xfId="23625"/>
    <cellStyle name="Output 2 6 3 5" xfId="3210"/>
    <cellStyle name="Output 2 6 3 5 2" xfId="3211"/>
    <cellStyle name="Output 2 6 3 5 2 2" xfId="7261"/>
    <cellStyle name="Output 2 6 3 5 2 2 2" xfId="15454"/>
    <cellStyle name="Output 2 6 3 5 2 2 2 2" xfId="44236"/>
    <cellStyle name="Output 2 6 3 5 2 2 3" xfId="19660"/>
    <cellStyle name="Output 2 6 3 5 2 2 3 2" xfId="48441"/>
    <cellStyle name="Output 2 6 3 5 2 2 4" xfId="36279"/>
    <cellStyle name="Output 2 6 3 5 2 2 5" xfId="27624"/>
    <cellStyle name="Output 2 6 3 5 2 3" xfId="10196"/>
    <cellStyle name="Output 2 6 3 5 2 3 2" xfId="39211"/>
    <cellStyle name="Output 2 6 3 5 2 4" xfId="32239"/>
    <cellStyle name="Output 2 6 3 5 2 5" xfId="23630"/>
    <cellStyle name="Output 2 6 3 5 3" xfId="3212"/>
    <cellStyle name="Output 2 6 3 5 3 2" xfId="7262"/>
    <cellStyle name="Output 2 6 3 5 3 2 2" xfId="15455"/>
    <cellStyle name="Output 2 6 3 5 3 2 2 2" xfId="44237"/>
    <cellStyle name="Output 2 6 3 5 3 2 3" xfId="19661"/>
    <cellStyle name="Output 2 6 3 5 3 2 3 2" xfId="48442"/>
    <cellStyle name="Output 2 6 3 5 3 2 4" xfId="36280"/>
    <cellStyle name="Output 2 6 3 5 3 2 5" xfId="27625"/>
    <cellStyle name="Output 2 6 3 5 3 3" xfId="10195"/>
    <cellStyle name="Output 2 6 3 5 3 3 2" xfId="39210"/>
    <cellStyle name="Output 2 6 3 5 3 4" xfId="32240"/>
    <cellStyle name="Output 2 6 3 5 3 5" xfId="23631"/>
    <cellStyle name="Output 2 6 3 5 4" xfId="7260"/>
    <cellStyle name="Output 2 6 3 5 4 2" xfId="15453"/>
    <cellStyle name="Output 2 6 3 5 4 2 2" xfId="44235"/>
    <cellStyle name="Output 2 6 3 5 4 3" xfId="19659"/>
    <cellStyle name="Output 2 6 3 5 4 3 2" xfId="48440"/>
    <cellStyle name="Output 2 6 3 5 4 4" xfId="36278"/>
    <cellStyle name="Output 2 6 3 5 4 5" xfId="27623"/>
    <cellStyle name="Output 2 6 3 5 5" xfId="10197"/>
    <cellStyle name="Output 2 6 3 5 5 2" xfId="39212"/>
    <cellStyle name="Output 2 6 3 5 6" xfId="32238"/>
    <cellStyle name="Output 2 6 3 5 7" xfId="23629"/>
    <cellStyle name="Output 2 6 3 6" xfId="3213"/>
    <cellStyle name="Output 2 6 3 6 2" xfId="3214"/>
    <cellStyle name="Output 2 6 3 6 2 2" xfId="7264"/>
    <cellStyle name="Output 2 6 3 6 2 2 2" xfId="15457"/>
    <cellStyle name="Output 2 6 3 6 2 2 2 2" xfId="44239"/>
    <cellStyle name="Output 2 6 3 6 2 2 3" xfId="19663"/>
    <cellStyle name="Output 2 6 3 6 2 2 3 2" xfId="48444"/>
    <cellStyle name="Output 2 6 3 6 2 2 4" xfId="36282"/>
    <cellStyle name="Output 2 6 3 6 2 2 5" xfId="27627"/>
    <cellStyle name="Output 2 6 3 6 2 3" xfId="10193"/>
    <cellStyle name="Output 2 6 3 6 2 3 2" xfId="39208"/>
    <cellStyle name="Output 2 6 3 6 2 4" xfId="32242"/>
    <cellStyle name="Output 2 6 3 6 2 5" xfId="23633"/>
    <cellStyle name="Output 2 6 3 6 3" xfId="3215"/>
    <cellStyle name="Output 2 6 3 6 3 2" xfId="7265"/>
    <cellStyle name="Output 2 6 3 6 3 2 2" xfId="15458"/>
    <cellStyle name="Output 2 6 3 6 3 2 2 2" xfId="44240"/>
    <cellStyle name="Output 2 6 3 6 3 2 3" xfId="19664"/>
    <cellStyle name="Output 2 6 3 6 3 2 3 2" xfId="48445"/>
    <cellStyle name="Output 2 6 3 6 3 2 4" xfId="36283"/>
    <cellStyle name="Output 2 6 3 6 3 2 5" xfId="27628"/>
    <cellStyle name="Output 2 6 3 6 3 3" xfId="10192"/>
    <cellStyle name="Output 2 6 3 6 3 3 2" xfId="39207"/>
    <cellStyle name="Output 2 6 3 6 3 4" xfId="32243"/>
    <cellStyle name="Output 2 6 3 6 3 5" xfId="23634"/>
    <cellStyle name="Output 2 6 3 6 4" xfId="7263"/>
    <cellStyle name="Output 2 6 3 6 4 2" xfId="15456"/>
    <cellStyle name="Output 2 6 3 6 4 2 2" xfId="44238"/>
    <cellStyle name="Output 2 6 3 6 4 3" xfId="19662"/>
    <cellStyle name="Output 2 6 3 6 4 3 2" xfId="48443"/>
    <cellStyle name="Output 2 6 3 6 4 4" xfId="36281"/>
    <cellStyle name="Output 2 6 3 6 4 5" xfId="27626"/>
    <cellStyle name="Output 2 6 3 6 5" xfId="10194"/>
    <cellStyle name="Output 2 6 3 6 5 2" xfId="39209"/>
    <cellStyle name="Output 2 6 3 6 6" xfId="32241"/>
    <cellStyle name="Output 2 6 3 6 7" xfId="23632"/>
    <cellStyle name="Output 2 6 3 7" xfId="3216"/>
    <cellStyle name="Output 2 6 3 7 2" xfId="3217"/>
    <cellStyle name="Output 2 6 3 7 2 2" xfId="7267"/>
    <cellStyle name="Output 2 6 3 7 2 2 2" xfId="15460"/>
    <cellStyle name="Output 2 6 3 7 2 2 2 2" xfId="44242"/>
    <cellStyle name="Output 2 6 3 7 2 2 3" xfId="19666"/>
    <cellStyle name="Output 2 6 3 7 2 2 3 2" xfId="48447"/>
    <cellStyle name="Output 2 6 3 7 2 2 4" xfId="36285"/>
    <cellStyle name="Output 2 6 3 7 2 2 5" xfId="27630"/>
    <cellStyle name="Output 2 6 3 7 2 3" xfId="10190"/>
    <cellStyle name="Output 2 6 3 7 2 3 2" xfId="39205"/>
    <cellStyle name="Output 2 6 3 7 2 4" xfId="32245"/>
    <cellStyle name="Output 2 6 3 7 2 5" xfId="23636"/>
    <cellStyle name="Output 2 6 3 7 3" xfId="3218"/>
    <cellStyle name="Output 2 6 3 7 3 2" xfId="7268"/>
    <cellStyle name="Output 2 6 3 7 3 2 2" xfId="15461"/>
    <cellStyle name="Output 2 6 3 7 3 2 2 2" xfId="44243"/>
    <cellStyle name="Output 2 6 3 7 3 2 3" xfId="19667"/>
    <cellStyle name="Output 2 6 3 7 3 2 3 2" xfId="48448"/>
    <cellStyle name="Output 2 6 3 7 3 2 4" xfId="36286"/>
    <cellStyle name="Output 2 6 3 7 3 2 5" xfId="27631"/>
    <cellStyle name="Output 2 6 3 7 3 3" xfId="10189"/>
    <cellStyle name="Output 2 6 3 7 3 3 2" xfId="39204"/>
    <cellStyle name="Output 2 6 3 7 3 4" xfId="32246"/>
    <cellStyle name="Output 2 6 3 7 3 5" xfId="23637"/>
    <cellStyle name="Output 2 6 3 7 4" xfId="7266"/>
    <cellStyle name="Output 2 6 3 7 4 2" xfId="15459"/>
    <cellStyle name="Output 2 6 3 7 4 2 2" xfId="44241"/>
    <cellStyle name="Output 2 6 3 7 4 3" xfId="19665"/>
    <cellStyle name="Output 2 6 3 7 4 3 2" xfId="48446"/>
    <cellStyle name="Output 2 6 3 7 4 4" xfId="36284"/>
    <cellStyle name="Output 2 6 3 7 4 5" xfId="27629"/>
    <cellStyle name="Output 2 6 3 7 5" xfId="10191"/>
    <cellStyle name="Output 2 6 3 7 5 2" xfId="39206"/>
    <cellStyle name="Output 2 6 3 7 6" xfId="32244"/>
    <cellStyle name="Output 2 6 3 7 7" xfId="23635"/>
    <cellStyle name="Output 2 6 3 8" xfId="3219"/>
    <cellStyle name="Output 2 6 3 8 2" xfId="3220"/>
    <cellStyle name="Output 2 6 3 8 2 2" xfId="7270"/>
    <cellStyle name="Output 2 6 3 8 2 2 2" xfId="15463"/>
    <cellStyle name="Output 2 6 3 8 2 2 2 2" xfId="44245"/>
    <cellStyle name="Output 2 6 3 8 2 2 3" xfId="19669"/>
    <cellStyle name="Output 2 6 3 8 2 2 3 2" xfId="48450"/>
    <cellStyle name="Output 2 6 3 8 2 2 4" xfId="36288"/>
    <cellStyle name="Output 2 6 3 8 2 2 5" xfId="27633"/>
    <cellStyle name="Output 2 6 3 8 2 3" xfId="10187"/>
    <cellStyle name="Output 2 6 3 8 2 3 2" xfId="39202"/>
    <cellStyle name="Output 2 6 3 8 2 4" xfId="32248"/>
    <cellStyle name="Output 2 6 3 8 2 5" xfId="23639"/>
    <cellStyle name="Output 2 6 3 8 3" xfId="3221"/>
    <cellStyle name="Output 2 6 3 8 3 2" xfId="7271"/>
    <cellStyle name="Output 2 6 3 8 3 2 2" xfId="15464"/>
    <cellStyle name="Output 2 6 3 8 3 2 2 2" xfId="44246"/>
    <cellStyle name="Output 2 6 3 8 3 2 3" xfId="19670"/>
    <cellStyle name="Output 2 6 3 8 3 2 3 2" xfId="48451"/>
    <cellStyle name="Output 2 6 3 8 3 2 4" xfId="36289"/>
    <cellStyle name="Output 2 6 3 8 3 2 5" xfId="27634"/>
    <cellStyle name="Output 2 6 3 8 3 3" xfId="10186"/>
    <cellStyle name="Output 2 6 3 8 3 3 2" xfId="39201"/>
    <cellStyle name="Output 2 6 3 8 3 4" xfId="32249"/>
    <cellStyle name="Output 2 6 3 8 3 5" xfId="23640"/>
    <cellStyle name="Output 2 6 3 8 4" xfId="7269"/>
    <cellStyle name="Output 2 6 3 8 4 2" xfId="15462"/>
    <cellStyle name="Output 2 6 3 8 4 2 2" xfId="44244"/>
    <cellStyle name="Output 2 6 3 8 4 3" xfId="19668"/>
    <cellStyle name="Output 2 6 3 8 4 3 2" xfId="48449"/>
    <cellStyle name="Output 2 6 3 8 4 4" xfId="36287"/>
    <cellStyle name="Output 2 6 3 8 4 5" xfId="27632"/>
    <cellStyle name="Output 2 6 3 8 5" xfId="10188"/>
    <cellStyle name="Output 2 6 3 8 5 2" xfId="39203"/>
    <cellStyle name="Output 2 6 3 8 6" xfId="32247"/>
    <cellStyle name="Output 2 6 3 8 7" xfId="23638"/>
    <cellStyle name="Output 2 6 3 9" xfId="3222"/>
    <cellStyle name="Output 2 6 3 9 2" xfId="7272"/>
    <cellStyle name="Output 2 6 3 9 2 2" xfId="15465"/>
    <cellStyle name="Output 2 6 3 9 2 2 2" xfId="44247"/>
    <cellStyle name="Output 2 6 3 9 2 3" xfId="19671"/>
    <cellStyle name="Output 2 6 3 9 2 3 2" xfId="48452"/>
    <cellStyle name="Output 2 6 3 9 2 4" xfId="36290"/>
    <cellStyle name="Output 2 6 3 9 2 5" xfId="27635"/>
    <cellStyle name="Output 2 6 3 9 3" xfId="10185"/>
    <cellStyle name="Output 2 6 3 9 3 2" xfId="39200"/>
    <cellStyle name="Output 2 6 3 9 4" xfId="32250"/>
    <cellStyle name="Output 2 6 3 9 5" xfId="23641"/>
    <cellStyle name="Output 2 6 4" xfId="403"/>
    <cellStyle name="Output 2 6 4 10" xfId="7273"/>
    <cellStyle name="Output 2 6 4 10 2" xfId="15466"/>
    <cellStyle name="Output 2 6 4 10 2 2" xfId="44248"/>
    <cellStyle name="Output 2 6 4 10 3" xfId="19672"/>
    <cellStyle name="Output 2 6 4 10 3 2" xfId="48453"/>
    <cellStyle name="Output 2 6 4 10 4" xfId="36291"/>
    <cellStyle name="Output 2 6 4 10 5" xfId="27636"/>
    <cellStyle name="Output 2 6 4 11" xfId="3223"/>
    <cellStyle name="Output 2 6 4 11 2" xfId="32251"/>
    <cellStyle name="Output 2 6 4 12" xfId="10184"/>
    <cellStyle name="Output 2 6 4 12 2" xfId="39199"/>
    <cellStyle name="Output 2 6 4 13" xfId="29469"/>
    <cellStyle name="Output 2 6 4 14" xfId="23642"/>
    <cellStyle name="Output 2 6 4 2" xfId="3224"/>
    <cellStyle name="Output 2 6 4 2 2" xfId="3225"/>
    <cellStyle name="Output 2 6 4 2 2 2" xfId="7275"/>
    <cellStyle name="Output 2 6 4 2 2 2 2" xfId="15468"/>
    <cellStyle name="Output 2 6 4 2 2 2 2 2" xfId="44250"/>
    <cellStyle name="Output 2 6 4 2 2 2 3" xfId="19674"/>
    <cellStyle name="Output 2 6 4 2 2 2 3 2" xfId="48455"/>
    <cellStyle name="Output 2 6 4 2 2 2 4" xfId="36293"/>
    <cellStyle name="Output 2 6 4 2 2 2 5" xfId="27638"/>
    <cellStyle name="Output 2 6 4 2 2 3" xfId="10182"/>
    <cellStyle name="Output 2 6 4 2 2 3 2" xfId="39197"/>
    <cellStyle name="Output 2 6 4 2 2 4" xfId="32253"/>
    <cellStyle name="Output 2 6 4 2 2 5" xfId="23644"/>
    <cellStyle name="Output 2 6 4 2 3" xfId="3226"/>
    <cellStyle name="Output 2 6 4 2 3 2" xfId="7276"/>
    <cellStyle name="Output 2 6 4 2 3 2 2" xfId="15469"/>
    <cellStyle name="Output 2 6 4 2 3 2 2 2" xfId="44251"/>
    <cellStyle name="Output 2 6 4 2 3 2 3" xfId="19675"/>
    <cellStyle name="Output 2 6 4 2 3 2 3 2" xfId="48456"/>
    <cellStyle name="Output 2 6 4 2 3 2 4" xfId="36294"/>
    <cellStyle name="Output 2 6 4 2 3 2 5" xfId="27639"/>
    <cellStyle name="Output 2 6 4 2 3 3" xfId="10181"/>
    <cellStyle name="Output 2 6 4 2 3 3 2" xfId="39196"/>
    <cellStyle name="Output 2 6 4 2 3 4" xfId="32254"/>
    <cellStyle name="Output 2 6 4 2 3 5" xfId="23645"/>
    <cellStyle name="Output 2 6 4 2 4" xfId="3227"/>
    <cellStyle name="Output 2 6 4 2 4 2" xfId="7277"/>
    <cellStyle name="Output 2 6 4 2 4 2 2" xfId="15470"/>
    <cellStyle name="Output 2 6 4 2 4 2 2 2" xfId="44252"/>
    <cellStyle name="Output 2 6 4 2 4 2 3" xfId="19676"/>
    <cellStyle name="Output 2 6 4 2 4 2 3 2" xfId="48457"/>
    <cellStyle name="Output 2 6 4 2 4 2 4" xfId="36295"/>
    <cellStyle name="Output 2 6 4 2 4 2 5" xfId="27640"/>
    <cellStyle name="Output 2 6 4 2 4 3" xfId="10180"/>
    <cellStyle name="Output 2 6 4 2 4 3 2" xfId="39195"/>
    <cellStyle name="Output 2 6 4 2 4 4" xfId="32255"/>
    <cellStyle name="Output 2 6 4 2 4 5" xfId="23646"/>
    <cellStyle name="Output 2 6 4 2 5" xfId="7274"/>
    <cellStyle name="Output 2 6 4 2 5 2" xfId="15467"/>
    <cellStyle name="Output 2 6 4 2 5 2 2" xfId="44249"/>
    <cellStyle name="Output 2 6 4 2 5 3" xfId="19673"/>
    <cellStyle name="Output 2 6 4 2 5 3 2" xfId="48454"/>
    <cellStyle name="Output 2 6 4 2 5 4" xfId="36292"/>
    <cellStyle name="Output 2 6 4 2 5 5" xfId="27637"/>
    <cellStyle name="Output 2 6 4 2 6" xfId="10183"/>
    <cellStyle name="Output 2 6 4 2 6 2" xfId="39198"/>
    <cellStyle name="Output 2 6 4 2 7" xfId="32252"/>
    <cellStyle name="Output 2 6 4 2 8" xfId="23643"/>
    <cellStyle name="Output 2 6 4 3" xfId="3228"/>
    <cellStyle name="Output 2 6 4 3 2" xfId="3229"/>
    <cellStyle name="Output 2 6 4 3 2 2" xfId="7279"/>
    <cellStyle name="Output 2 6 4 3 2 2 2" xfId="15472"/>
    <cellStyle name="Output 2 6 4 3 2 2 2 2" xfId="44254"/>
    <cellStyle name="Output 2 6 4 3 2 2 3" xfId="19678"/>
    <cellStyle name="Output 2 6 4 3 2 2 3 2" xfId="48459"/>
    <cellStyle name="Output 2 6 4 3 2 2 4" xfId="36297"/>
    <cellStyle name="Output 2 6 4 3 2 2 5" xfId="27642"/>
    <cellStyle name="Output 2 6 4 3 2 3" xfId="10178"/>
    <cellStyle name="Output 2 6 4 3 2 3 2" xfId="39193"/>
    <cellStyle name="Output 2 6 4 3 2 4" xfId="32257"/>
    <cellStyle name="Output 2 6 4 3 2 5" xfId="23648"/>
    <cellStyle name="Output 2 6 4 3 3" xfId="3230"/>
    <cellStyle name="Output 2 6 4 3 3 2" xfId="7280"/>
    <cellStyle name="Output 2 6 4 3 3 2 2" xfId="15473"/>
    <cellStyle name="Output 2 6 4 3 3 2 2 2" xfId="44255"/>
    <cellStyle name="Output 2 6 4 3 3 2 3" xfId="19679"/>
    <cellStyle name="Output 2 6 4 3 3 2 3 2" xfId="48460"/>
    <cellStyle name="Output 2 6 4 3 3 2 4" xfId="36298"/>
    <cellStyle name="Output 2 6 4 3 3 2 5" xfId="27643"/>
    <cellStyle name="Output 2 6 4 3 3 3" xfId="10177"/>
    <cellStyle name="Output 2 6 4 3 3 3 2" xfId="39192"/>
    <cellStyle name="Output 2 6 4 3 3 4" xfId="32258"/>
    <cellStyle name="Output 2 6 4 3 3 5" xfId="23649"/>
    <cellStyle name="Output 2 6 4 3 4" xfId="7278"/>
    <cellStyle name="Output 2 6 4 3 4 2" xfId="15471"/>
    <cellStyle name="Output 2 6 4 3 4 2 2" xfId="44253"/>
    <cellStyle name="Output 2 6 4 3 4 3" xfId="19677"/>
    <cellStyle name="Output 2 6 4 3 4 3 2" xfId="48458"/>
    <cellStyle name="Output 2 6 4 3 4 4" xfId="36296"/>
    <cellStyle name="Output 2 6 4 3 4 5" xfId="27641"/>
    <cellStyle name="Output 2 6 4 3 5" xfId="10179"/>
    <cellStyle name="Output 2 6 4 3 5 2" xfId="39194"/>
    <cellStyle name="Output 2 6 4 3 6" xfId="32256"/>
    <cellStyle name="Output 2 6 4 3 7" xfId="23647"/>
    <cellStyle name="Output 2 6 4 4" xfId="3231"/>
    <cellStyle name="Output 2 6 4 4 2" xfId="3232"/>
    <cellStyle name="Output 2 6 4 4 2 2" xfId="7282"/>
    <cellStyle name="Output 2 6 4 4 2 2 2" xfId="15475"/>
    <cellStyle name="Output 2 6 4 4 2 2 2 2" xfId="44257"/>
    <cellStyle name="Output 2 6 4 4 2 2 3" xfId="19681"/>
    <cellStyle name="Output 2 6 4 4 2 2 3 2" xfId="48462"/>
    <cellStyle name="Output 2 6 4 4 2 2 4" xfId="36300"/>
    <cellStyle name="Output 2 6 4 4 2 2 5" xfId="27645"/>
    <cellStyle name="Output 2 6 4 4 2 3" xfId="10175"/>
    <cellStyle name="Output 2 6 4 4 2 3 2" xfId="39190"/>
    <cellStyle name="Output 2 6 4 4 2 4" xfId="32260"/>
    <cellStyle name="Output 2 6 4 4 2 5" xfId="23651"/>
    <cellStyle name="Output 2 6 4 4 3" xfId="3233"/>
    <cellStyle name="Output 2 6 4 4 3 2" xfId="7283"/>
    <cellStyle name="Output 2 6 4 4 3 2 2" xfId="15476"/>
    <cellStyle name="Output 2 6 4 4 3 2 2 2" xfId="44258"/>
    <cellStyle name="Output 2 6 4 4 3 2 3" xfId="19682"/>
    <cellStyle name="Output 2 6 4 4 3 2 3 2" xfId="48463"/>
    <cellStyle name="Output 2 6 4 4 3 2 4" xfId="36301"/>
    <cellStyle name="Output 2 6 4 4 3 2 5" xfId="27646"/>
    <cellStyle name="Output 2 6 4 4 3 3" xfId="10174"/>
    <cellStyle name="Output 2 6 4 4 3 3 2" xfId="39189"/>
    <cellStyle name="Output 2 6 4 4 3 4" xfId="32261"/>
    <cellStyle name="Output 2 6 4 4 3 5" xfId="23652"/>
    <cellStyle name="Output 2 6 4 4 4" xfId="7281"/>
    <cellStyle name="Output 2 6 4 4 4 2" xfId="15474"/>
    <cellStyle name="Output 2 6 4 4 4 2 2" xfId="44256"/>
    <cellStyle name="Output 2 6 4 4 4 3" xfId="19680"/>
    <cellStyle name="Output 2 6 4 4 4 3 2" xfId="48461"/>
    <cellStyle name="Output 2 6 4 4 4 4" xfId="36299"/>
    <cellStyle name="Output 2 6 4 4 4 5" xfId="27644"/>
    <cellStyle name="Output 2 6 4 4 5" xfId="10176"/>
    <cellStyle name="Output 2 6 4 4 5 2" xfId="39191"/>
    <cellStyle name="Output 2 6 4 4 6" xfId="32259"/>
    <cellStyle name="Output 2 6 4 4 7" xfId="23650"/>
    <cellStyle name="Output 2 6 4 5" xfId="3234"/>
    <cellStyle name="Output 2 6 4 5 2" xfId="3235"/>
    <cellStyle name="Output 2 6 4 5 2 2" xfId="7285"/>
    <cellStyle name="Output 2 6 4 5 2 2 2" xfId="15478"/>
    <cellStyle name="Output 2 6 4 5 2 2 2 2" xfId="44260"/>
    <cellStyle name="Output 2 6 4 5 2 2 3" xfId="19684"/>
    <cellStyle name="Output 2 6 4 5 2 2 3 2" xfId="48465"/>
    <cellStyle name="Output 2 6 4 5 2 2 4" xfId="36303"/>
    <cellStyle name="Output 2 6 4 5 2 2 5" xfId="27648"/>
    <cellStyle name="Output 2 6 4 5 2 3" xfId="10172"/>
    <cellStyle name="Output 2 6 4 5 2 3 2" xfId="39187"/>
    <cellStyle name="Output 2 6 4 5 2 4" xfId="32263"/>
    <cellStyle name="Output 2 6 4 5 2 5" xfId="23654"/>
    <cellStyle name="Output 2 6 4 5 3" xfId="3236"/>
    <cellStyle name="Output 2 6 4 5 3 2" xfId="7286"/>
    <cellStyle name="Output 2 6 4 5 3 2 2" xfId="15479"/>
    <cellStyle name="Output 2 6 4 5 3 2 2 2" xfId="44261"/>
    <cellStyle name="Output 2 6 4 5 3 2 3" xfId="19685"/>
    <cellStyle name="Output 2 6 4 5 3 2 3 2" xfId="48466"/>
    <cellStyle name="Output 2 6 4 5 3 2 4" xfId="36304"/>
    <cellStyle name="Output 2 6 4 5 3 2 5" xfId="27649"/>
    <cellStyle name="Output 2 6 4 5 3 3" xfId="10171"/>
    <cellStyle name="Output 2 6 4 5 3 3 2" xfId="39186"/>
    <cellStyle name="Output 2 6 4 5 3 4" xfId="32264"/>
    <cellStyle name="Output 2 6 4 5 3 5" xfId="23655"/>
    <cellStyle name="Output 2 6 4 5 4" xfId="7284"/>
    <cellStyle name="Output 2 6 4 5 4 2" xfId="15477"/>
    <cellStyle name="Output 2 6 4 5 4 2 2" xfId="44259"/>
    <cellStyle name="Output 2 6 4 5 4 3" xfId="19683"/>
    <cellStyle name="Output 2 6 4 5 4 3 2" xfId="48464"/>
    <cellStyle name="Output 2 6 4 5 4 4" xfId="36302"/>
    <cellStyle name="Output 2 6 4 5 4 5" xfId="27647"/>
    <cellStyle name="Output 2 6 4 5 5" xfId="10173"/>
    <cellStyle name="Output 2 6 4 5 5 2" xfId="39188"/>
    <cellStyle name="Output 2 6 4 5 6" xfId="32262"/>
    <cellStyle name="Output 2 6 4 5 7" xfId="23653"/>
    <cellStyle name="Output 2 6 4 6" xfId="3237"/>
    <cellStyle name="Output 2 6 4 6 2" xfId="3238"/>
    <cellStyle name="Output 2 6 4 6 2 2" xfId="7288"/>
    <cellStyle name="Output 2 6 4 6 2 2 2" xfId="15481"/>
    <cellStyle name="Output 2 6 4 6 2 2 2 2" xfId="44263"/>
    <cellStyle name="Output 2 6 4 6 2 2 3" xfId="19687"/>
    <cellStyle name="Output 2 6 4 6 2 2 3 2" xfId="48468"/>
    <cellStyle name="Output 2 6 4 6 2 2 4" xfId="36306"/>
    <cellStyle name="Output 2 6 4 6 2 2 5" xfId="27651"/>
    <cellStyle name="Output 2 6 4 6 2 3" xfId="10169"/>
    <cellStyle name="Output 2 6 4 6 2 3 2" xfId="39184"/>
    <cellStyle name="Output 2 6 4 6 2 4" xfId="32266"/>
    <cellStyle name="Output 2 6 4 6 2 5" xfId="23657"/>
    <cellStyle name="Output 2 6 4 6 3" xfId="3239"/>
    <cellStyle name="Output 2 6 4 6 3 2" xfId="7289"/>
    <cellStyle name="Output 2 6 4 6 3 2 2" xfId="15482"/>
    <cellStyle name="Output 2 6 4 6 3 2 2 2" xfId="44264"/>
    <cellStyle name="Output 2 6 4 6 3 2 3" xfId="19688"/>
    <cellStyle name="Output 2 6 4 6 3 2 3 2" xfId="48469"/>
    <cellStyle name="Output 2 6 4 6 3 2 4" xfId="36307"/>
    <cellStyle name="Output 2 6 4 6 3 2 5" xfId="27652"/>
    <cellStyle name="Output 2 6 4 6 3 3" xfId="10168"/>
    <cellStyle name="Output 2 6 4 6 3 3 2" xfId="39183"/>
    <cellStyle name="Output 2 6 4 6 3 4" xfId="32267"/>
    <cellStyle name="Output 2 6 4 6 3 5" xfId="23658"/>
    <cellStyle name="Output 2 6 4 6 4" xfId="7287"/>
    <cellStyle name="Output 2 6 4 6 4 2" xfId="15480"/>
    <cellStyle name="Output 2 6 4 6 4 2 2" xfId="44262"/>
    <cellStyle name="Output 2 6 4 6 4 3" xfId="19686"/>
    <cellStyle name="Output 2 6 4 6 4 3 2" xfId="48467"/>
    <cellStyle name="Output 2 6 4 6 4 4" xfId="36305"/>
    <cellStyle name="Output 2 6 4 6 4 5" xfId="27650"/>
    <cellStyle name="Output 2 6 4 6 5" xfId="10170"/>
    <cellStyle name="Output 2 6 4 6 5 2" xfId="39185"/>
    <cellStyle name="Output 2 6 4 6 6" xfId="32265"/>
    <cellStyle name="Output 2 6 4 6 7" xfId="23656"/>
    <cellStyle name="Output 2 6 4 7" xfId="3240"/>
    <cellStyle name="Output 2 6 4 7 2" xfId="7290"/>
    <cellStyle name="Output 2 6 4 7 2 2" xfId="15483"/>
    <cellStyle name="Output 2 6 4 7 2 2 2" xfId="44265"/>
    <cellStyle name="Output 2 6 4 7 2 3" xfId="19689"/>
    <cellStyle name="Output 2 6 4 7 2 3 2" xfId="48470"/>
    <cellStyle name="Output 2 6 4 7 2 4" xfId="36308"/>
    <cellStyle name="Output 2 6 4 7 2 5" xfId="27653"/>
    <cellStyle name="Output 2 6 4 7 3" xfId="10167"/>
    <cellStyle name="Output 2 6 4 7 3 2" xfId="39182"/>
    <cellStyle name="Output 2 6 4 7 4" xfId="32268"/>
    <cellStyle name="Output 2 6 4 7 5" xfId="23659"/>
    <cellStyle name="Output 2 6 4 8" xfId="3241"/>
    <cellStyle name="Output 2 6 4 8 2" xfId="7291"/>
    <cellStyle name="Output 2 6 4 8 2 2" xfId="15484"/>
    <cellStyle name="Output 2 6 4 8 2 2 2" xfId="44266"/>
    <cellStyle name="Output 2 6 4 8 2 3" xfId="19690"/>
    <cellStyle name="Output 2 6 4 8 2 3 2" xfId="48471"/>
    <cellStyle name="Output 2 6 4 8 2 4" xfId="36309"/>
    <cellStyle name="Output 2 6 4 8 2 5" xfId="27654"/>
    <cellStyle name="Output 2 6 4 8 3" xfId="10166"/>
    <cellStyle name="Output 2 6 4 8 3 2" xfId="39181"/>
    <cellStyle name="Output 2 6 4 8 4" xfId="32269"/>
    <cellStyle name="Output 2 6 4 8 5" xfId="23660"/>
    <cellStyle name="Output 2 6 4 9" xfId="8900"/>
    <cellStyle name="Output 2 6 4 9 2" xfId="17093"/>
    <cellStyle name="Output 2 6 4 9 2 2" xfId="45875"/>
    <cellStyle name="Output 2 6 4 9 3" xfId="21299"/>
    <cellStyle name="Output 2 6 4 9 3 2" xfId="50080"/>
    <cellStyle name="Output 2 6 4 9 4" xfId="37918"/>
    <cellStyle name="Output 2 6 4 9 5" xfId="29263"/>
    <cellStyle name="Output 2 6 5" xfId="404"/>
    <cellStyle name="Output 2 6 5 10" xfId="7292"/>
    <cellStyle name="Output 2 6 5 10 2" xfId="15485"/>
    <cellStyle name="Output 2 6 5 10 2 2" xfId="44267"/>
    <cellStyle name="Output 2 6 5 10 3" xfId="19691"/>
    <cellStyle name="Output 2 6 5 10 3 2" xfId="48472"/>
    <cellStyle name="Output 2 6 5 10 4" xfId="36310"/>
    <cellStyle name="Output 2 6 5 10 5" xfId="27655"/>
    <cellStyle name="Output 2 6 5 11" xfId="3242"/>
    <cellStyle name="Output 2 6 5 11 2" xfId="32270"/>
    <cellStyle name="Output 2 6 5 12" xfId="10165"/>
    <cellStyle name="Output 2 6 5 12 2" xfId="39180"/>
    <cellStyle name="Output 2 6 5 13" xfId="29470"/>
    <cellStyle name="Output 2 6 5 14" xfId="23661"/>
    <cellStyle name="Output 2 6 5 2" xfId="3243"/>
    <cellStyle name="Output 2 6 5 2 2" xfId="3244"/>
    <cellStyle name="Output 2 6 5 2 2 2" xfId="7294"/>
    <cellStyle name="Output 2 6 5 2 2 2 2" xfId="15487"/>
    <cellStyle name="Output 2 6 5 2 2 2 2 2" xfId="44269"/>
    <cellStyle name="Output 2 6 5 2 2 2 3" xfId="19693"/>
    <cellStyle name="Output 2 6 5 2 2 2 3 2" xfId="48474"/>
    <cellStyle name="Output 2 6 5 2 2 2 4" xfId="36312"/>
    <cellStyle name="Output 2 6 5 2 2 2 5" xfId="27657"/>
    <cellStyle name="Output 2 6 5 2 2 3" xfId="10163"/>
    <cellStyle name="Output 2 6 5 2 2 3 2" xfId="39178"/>
    <cellStyle name="Output 2 6 5 2 2 4" xfId="32272"/>
    <cellStyle name="Output 2 6 5 2 2 5" xfId="23663"/>
    <cellStyle name="Output 2 6 5 2 3" xfId="3245"/>
    <cellStyle name="Output 2 6 5 2 3 2" xfId="7295"/>
    <cellStyle name="Output 2 6 5 2 3 2 2" xfId="15488"/>
    <cellStyle name="Output 2 6 5 2 3 2 2 2" xfId="44270"/>
    <cellStyle name="Output 2 6 5 2 3 2 3" xfId="19694"/>
    <cellStyle name="Output 2 6 5 2 3 2 3 2" xfId="48475"/>
    <cellStyle name="Output 2 6 5 2 3 2 4" xfId="36313"/>
    <cellStyle name="Output 2 6 5 2 3 2 5" xfId="27658"/>
    <cellStyle name="Output 2 6 5 2 3 3" xfId="10162"/>
    <cellStyle name="Output 2 6 5 2 3 3 2" xfId="39177"/>
    <cellStyle name="Output 2 6 5 2 3 4" xfId="32273"/>
    <cellStyle name="Output 2 6 5 2 3 5" xfId="23664"/>
    <cellStyle name="Output 2 6 5 2 4" xfId="3246"/>
    <cellStyle name="Output 2 6 5 2 4 2" xfId="7296"/>
    <cellStyle name="Output 2 6 5 2 4 2 2" xfId="15489"/>
    <cellStyle name="Output 2 6 5 2 4 2 2 2" xfId="44271"/>
    <cellStyle name="Output 2 6 5 2 4 2 3" xfId="19695"/>
    <cellStyle name="Output 2 6 5 2 4 2 3 2" xfId="48476"/>
    <cellStyle name="Output 2 6 5 2 4 2 4" xfId="36314"/>
    <cellStyle name="Output 2 6 5 2 4 2 5" xfId="27659"/>
    <cellStyle name="Output 2 6 5 2 4 3" xfId="10161"/>
    <cellStyle name="Output 2 6 5 2 4 3 2" xfId="39176"/>
    <cellStyle name="Output 2 6 5 2 4 4" xfId="32274"/>
    <cellStyle name="Output 2 6 5 2 4 5" xfId="23665"/>
    <cellStyle name="Output 2 6 5 2 5" xfId="7293"/>
    <cellStyle name="Output 2 6 5 2 5 2" xfId="15486"/>
    <cellStyle name="Output 2 6 5 2 5 2 2" xfId="44268"/>
    <cellStyle name="Output 2 6 5 2 5 3" xfId="19692"/>
    <cellStyle name="Output 2 6 5 2 5 3 2" xfId="48473"/>
    <cellStyle name="Output 2 6 5 2 5 4" xfId="36311"/>
    <cellStyle name="Output 2 6 5 2 5 5" xfId="27656"/>
    <cellStyle name="Output 2 6 5 2 6" xfId="10164"/>
    <cellStyle name="Output 2 6 5 2 6 2" xfId="39179"/>
    <cellStyle name="Output 2 6 5 2 7" xfId="32271"/>
    <cellStyle name="Output 2 6 5 2 8" xfId="23662"/>
    <cellStyle name="Output 2 6 5 3" xfId="3247"/>
    <cellStyle name="Output 2 6 5 3 2" xfId="3248"/>
    <cellStyle name="Output 2 6 5 3 2 2" xfId="7298"/>
    <cellStyle name="Output 2 6 5 3 2 2 2" xfId="15491"/>
    <cellStyle name="Output 2 6 5 3 2 2 2 2" xfId="44273"/>
    <cellStyle name="Output 2 6 5 3 2 2 3" xfId="19697"/>
    <cellStyle name="Output 2 6 5 3 2 2 3 2" xfId="48478"/>
    <cellStyle name="Output 2 6 5 3 2 2 4" xfId="36316"/>
    <cellStyle name="Output 2 6 5 3 2 2 5" xfId="27661"/>
    <cellStyle name="Output 2 6 5 3 2 3" xfId="10159"/>
    <cellStyle name="Output 2 6 5 3 2 3 2" xfId="39174"/>
    <cellStyle name="Output 2 6 5 3 2 4" xfId="32276"/>
    <cellStyle name="Output 2 6 5 3 2 5" xfId="23667"/>
    <cellStyle name="Output 2 6 5 3 3" xfId="3249"/>
    <cellStyle name="Output 2 6 5 3 3 2" xfId="7299"/>
    <cellStyle name="Output 2 6 5 3 3 2 2" xfId="15492"/>
    <cellStyle name="Output 2 6 5 3 3 2 2 2" xfId="44274"/>
    <cellStyle name="Output 2 6 5 3 3 2 3" xfId="19698"/>
    <cellStyle name="Output 2 6 5 3 3 2 3 2" xfId="48479"/>
    <cellStyle name="Output 2 6 5 3 3 2 4" xfId="36317"/>
    <cellStyle name="Output 2 6 5 3 3 2 5" xfId="27662"/>
    <cellStyle name="Output 2 6 5 3 3 3" xfId="10158"/>
    <cellStyle name="Output 2 6 5 3 3 3 2" xfId="39173"/>
    <cellStyle name="Output 2 6 5 3 3 4" xfId="32277"/>
    <cellStyle name="Output 2 6 5 3 3 5" xfId="23668"/>
    <cellStyle name="Output 2 6 5 3 4" xfId="7297"/>
    <cellStyle name="Output 2 6 5 3 4 2" xfId="15490"/>
    <cellStyle name="Output 2 6 5 3 4 2 2" xfId="44272"/>
    <cellStyle name="Output 2 6 5 3 4 3" xfId="19696"/>
    <cellStyle name="Output 2 6 5 3 4 3 2" xfId="48477"/>
    <cellStyle name="Output 2 6 5 3 4 4" xfId="36315"/>
    <cellStyle name="Output 2 6 5 3 4 5" xfId="27660"/>
    <cellStyle name="Output 2 6 5 3 5" xfId="10160"/>
    <cellStyle name="Output 2 6 5 3 5 2" xfId="39175"/>
    <cellStyle name="Output 2 6 5 3 6" xfId="32275"/>
    <cellStyle name="Output 2 6 5 3 7" xfId="23666"/>
    <cellStyle name="Output 2 6 5 4" xfId="3250"/>
    <cellStyle name="Output 2 6 5 4 2" xfId="3251"/>
    <cellStyle name="Output 2 6 5 4 2 2" xfId="7301"/>
    <cellStyle name="Output 2 6 5 4 2 2 2" xfId="15494"/>
    <cellStyle name="Output 2 6 5 4 2 2 2 2" xfId="44276"/>
    <cellStyle name="Output 2 6 5 4 2 2 3" xfId="19700"/>
    <cellStyle name="Output 2 6 5 4 2 2 3 2" xfId="48481"/>
    <cellStyle name="Output 2 6 5 4 2 2 4" xfId="36319"/>
    <cellStyle name="Output 2 6 5 4 2 2 5" xfId="27664"/>
    <cellStyle name="Output 2 6 5 4 2 3" xfId="10156"/>
    <cellStyle name="Output 2 6 5 4 2 3 2" xfId="39171"/>
    <cellStyle name="Output 2 6 5 4 2 4" xfId="32279"/>
    <cellStyle name="Output 2 6 5 4 2 5" xfId="23670"/>
    <cellStyle name="Output 2 6 5 4 3" xfId="3252"/>
    <cellStyle name="Output 2 6 5 4 3 2" xfId="7302"/>
    <cellStyle name="Output 2 6 5 4 3 2 2" xfId="15495"/>
    <cellStyle name="Output 2 6 5 4 3 2 2 2" xfId="44277"/>
    <cellStyle name="Output 2 6 5 4 3 2 3" xfId="19701"/>
    <cellStyle name="Output 2 6 5 4 3 2 3 2" xfId="48482"/>
    <cellStyle name="Output 2 6 5 4 3 2 4" xfId="36320"/>
    <cellStyle name="Output 2 6 5 4 3 2 5" xfId="27665"/>
    <cellStyle name="Output 2 6 5 4 3 3" xfId="10155"/>
    <cellStyle name="Output 2 6 5 4 3 3 2" xfId="39170"/>
    <cellStyle name="Output 2 6 5 4 3 4" xfId="32280"/>
    <cellStyle name="Output 2 6 5 4 3 5" xfId="23671"/>
    <cellStyle name="Output 2 6 5 4 4" xfId="7300"/>
    <cellStyle name="Output 2 6 5 4 4 2" xfId="15493"/>
    <cellStyle name="Output 2 6 5 4 4 2 2" xfId="44275"/>
    <cellStyle name="Output 2 6 5 4 4 3" xfId="19699"/>
    <cellStyle name="Output 2 6 5 4 4 3 2" xfId="48480"/>
    <cellStyle name="Output 2 6 5 4 4 4" xfId="36318"/>
    <cellStyle name="Output 2 6 5 4 4 5" xfId="27663"/>
    <cellStyle name="Output 2 6 5 4 5" xfId="10157"/>
    <cellStyle name="Output 2 6 5 4 5 2" xfId="39172"/>
    <cellStyle name="Output 2 6 5 4 6" xfId="32278"/>
    <cellStyle name="Output 2 6 5 4 7" xfId="23669"/>
    <cellStyle name="Output 2 6 5 5" xfId="3253"/>
    <cellStyle name="Output 2 6 5 5 2" xfId="3254"/>
    <cellStyle name="Output 2 6 5 5 2 2" xfId="7304"/>
    <cellStyle name="Output 2 6 5 5 2 2 2" xfId="15497"/>
    <cellStyle name="Output 2 6 5 5 2 2 2 2" xfId="44279"/>
    <cellStyle name="Output 2 6 5 5 2 2 3" xfId="19703"/>
    <cellStyle name="Output 2 6 5 5 2 2 3 2" xfId="48484"/>
    <cellStyle name="Output 2 6 5 5 2 2 4" xfId="36322"/>
    <cellStyle name="Output 2 6 5 5 2 2 5" xfId="27667"/>
    <cellStyle name="Output 2 6 5 5 2 3" xfId="10153"/>
    <cellStyle name="Output 2 6 5 5 2 3 2" xfId="39168"/>
    <cellStyle name="Output 2 6 5 5 2 4" xfId="32282"/>
    <cellStyle name="Output 2 6 5 5 2 5" xfId="23673"/>
    <cellStyle name="Output 2 6 5 5 3" xfId="3255"/>
    <cellStyle name="Output 2 6 5 5 3 2" xfId="7305"/>
    <cellStyle name="Output 2 6 5 5 3 2 2" xfId="15498"/>
    <cellStyle name="Output 2 6 5 5 3 2 2 2" xfId="44280"/>
    <cellStyle name="Output 2 6 5 5 3 2 3" xfId="19704"/>
    <cellStyle name="Output 2 6 5 5 3 2 3 2" xfId="48485"/>
    <cellStyle name="Output 2 6 5 5 3 2 4" xfId="36323"/>
    <cellStyle name="Output 2 6 5 5 3 2 5" xfId="27668"/>
    <cellStyle name="Output 2 6 5 5 3 3" xfId="10152"/>
    <cellStyle name="Output 2 6 5 5 3 3 2" xfId="39167"/>
    <cellStyle name="Output 2 6 5 5 3 4" xfId="32283"/>
    <cellStyle name="Output 2 6 5 5 3 5" xfId="23674"/>
    <cellStyle name="Output 2 6 5 5 4" xfId="7303"/>
    <cellStyle name="Output 2 6 5 5 4 2" xfId="15496"/>
    <cellStyle name="Output 2 6 5 5 4 2 2" xfId="44278"/>
    <cellStyle name="Output 2 6 5 5 4 3" xfId="19702"/>
    <cellStyle name="Output 2 6 5 5 4 3 2" xfId="48483"/>
    <cellStyle name="Output 2 6 5 5 4 4" xfId="36321"/>
    <cellStyle name="Output 2 6 5 5 4 5" xfId="27666"/>
    <cellStyle name="Output 2 6 5 5 5" xfId="10154"/>
    <cellStyle name="Output 2 6 5 5 5 2" xfId="39169"/>
    <cellStyle name="Output 2 6 5 5 6" xfId="32281"/>
    <cellStyle name="Output 2 6 5 5 7" xfId="23672"/>
    <cellStyle name="Output 2 6 5 6" xfId="3256"/>
    <cellStyle name="Output 2 6 5 6 2" xfId="3257"/>
    <cellStyle name="Output 2 6 5 6 2 2" xfId="7307"/>
    <cellStyle name="Output 2 6 5 6 2 2 2" xfId="15500"/>
    <cellStyle name="Output 2 6 5 6 2 2 2 2" xfId="44282"/>
    <cellStyle name="Output 2 6 5 6 2 2 3" xfId="19706"/>
    <cellStyle name="Output 2 6 5 6 2 2 3 2" xfId="48487"/>
    <cellStyle name="Output 2 6 5 6 2 2 4" xfId="36325"/>
    <cellStyle name="Output 2 6 5 6 2 2 5" xfId="27670"/>
    <cellStyle name="Output 2 6 5 6 2 3" xfId="10150"/>
    <cellStyle name="Output 2 6 5 6 2 3 2" xfId="39165"/>
    <cellStyle name="Output 2 6 5 6 2 4" xfId="32285"/>
    <cellStyle name="Output 2 6 5 6 2 5" xfId="23676"/>
    <cellStyle name="Output 2 6 5 6 3" xfId="3258"/>
    <cellStyle name="Output 2 6 5 6 3 2" xfId="7308"/>
    <cellStyle name="Output 2 6 5 6 3 2 2" xfId="15501"/>
    <cellStyle name="Output 2 6 5 6 3 2 2 2" xfId="44283"/>
    <cellStyle name="Output 2 6 5 6 3 2 3" xfId="19707"/>
    <cellStyle name="Output 2 6 5 6 3 2 3 2" xfId="48488"/>
    <cellStyle name="Output 2 6 5 6 3 2 4" xfId="36326"/>
    <cellStyle name="Output 2 6 5 6 3 2 5" xfId="27671"/>
    <cellStyle name="Output 2 6 5 6 3 3" xfId="10149"/>
    <cellStyle name="Output 2 6 5 6 3 3 2" xfId="39164"/>
    <cellStyle name="Output 2 6 5 6 3 4" xfId="32286"/>
    <cellStyle name="Output 2 6 5 6 3 5" xfId="23677"/>
    <cellStyle name="Output 2 6 5 6 4" xfId="7306"/>
    <cellStyle name="Output 2 6 5 6 4 2" xfId="15499"/>
    <cellStyle name="Output 2 6 5 6 4 2 2" xfId="44281"/>
    <cellStyle name="Output 2 6 5 6 4 3" xfId="19705"/>
    <cellStyle name="Output 2 6 5 6 4 3 2" xfId="48486"/>
    <cellStyle name="Output 2 6 5 6 4 4" xfId="36324"/>
    <cellStyle name="Output 2 6 5 6 4 5" xfId="27669"/>
    <cellStyle name="Output 2 6 5 6 5" xfId="10151"/>
    <cellStyle name="Output 2 6 5 6 5 2" xfId="39166"/>
    <cellStyle name="Output 2 6 5 6 6" xfId="32284"/>
    <cellStyle name="Output 2 6 5 6 7" xfId="23675"/>
    <cellStyle name="Output 2 6 5 7" xfId="3259"/>
    <cellStyle name="Output 2 6 5 7 2" xfId="7309"/>
    <cellStyle name="Output 2 6 5 7 2 2" xfId="15502"/>
    <cellStyle name="Output 2 6 5 7 2 2 2" xfId="44284"/>
    <cellStyle name="Output 2 6 5 7 2 3" xfId="19708"/>
    <cellStyle name="Output 2 6 5 7 2 3 2" xfId="48489"/>
    <cellStyle name="Output 2 6 5 7 2 4" xfId="36327"/>
    <cellStyle name="Output 2 6 5 7 2 5" xfId="27672"/>
    <cellStyle name="Output 2 6 5 7 3" xfId="10148"/>
    <cellStyle name="Output 2 6 5 7 3 2" xfId="39163"/>
    <cellStyle name="Output 2 6 5 7 4" xfId="32287"/>
    <cellStyle name="Output 2 6 5 7 5" xfId="23678"/>
    <cellStyle name="Output 2 6 5 8" xfId="3260"/>
    <cellStyle name="Output 2 6 5 8 2" xfId="7310"/>
    <cellStyle name="Output 2 6 5 8 2 2" xfId="15503"/>
    <cellStyle name="Output 2 6 5 8 2 2 2" xfId="44285"/>
    <cellStyle name="Output 2 6 5 8 2 3" xfId="19709"/>
    <cellStyle name="Output 2 6 5 8 2 3 2" xfId="48490"/>
    <cellStyle name="Output 2 6 5 8 2 4" xfId="36328"/>
    <cellStyle name="Output 2 6 5 8 2 5" xfId="27673"/>
    <cellStyle name="Output 2 6 5 8 3" xfId="10147"/>
    <cellStyle name="Output 2 6 5 8 3 2" xfId="39162"/>
    <cellStyle name="Output 2 6 5 8 4" xfId="32288"/>
    <cellStyle name="Output 2 6 5 8 5" xfId="23679"/>
    <cellStyle name="Output 2 6 5 9" xfId="8901"/>
    <cellStyle name="Output 2 6 5 9 2" xfId="17094"/>
    <cellStyle name="Output 2 6 5 9 2 2" xfId="45876"/>
    <cellStyle name="Output 2 6 5 9 3" xfId="21300"/>
    <cellStyle name="Output 2 6 5 9 3 2" xfId="50081"/>
    <cellStyle name="Output 2 6 5 9 4" xfId="37919"/>
    <cellStyle name="Output 2 6 5 9 5" xfId="29264"/>
    <cellStyle name="Output 2 6 6" xfId="3261"/>
    <cellStyle name="Output 2 6 6 2" xfId="3262"/>
    <cellStyle name="Output 2 6 6 2 2" xfId="7312"/>
    <cellStyle name="Output 2 6 6 2 2 2" xfId="15505"/>
    <cellStyle name="Output 2 6 6 2 2 2 2" xfId="44287"/>
    <cellStyle name="Output 2 6 6 2 2 3" xfId="19711"/>
    <cellStyle name="Output 2 6 6 2 2 3 2" xfId="48492"/>
    <cellStyle name="Output 2 6 6 2 2 4" xfId="36330"/>
    <cellStyle name="Output 2 6 6 2 2 5" xfId="27675"/>
    <cellStyle name="Output 2 6 6 2 3" xfId="10145"/>
    <cellStyle name="Output 2 6 6 2 3 2" xfId="39160"/>
    <cellStyle name="Output 2 6 6 2 4" xfId="32290"/>
    <cellStyle name="Output 2 6 6 2 5" xfId="23681"/>
    <cellStyle name="Output 2 6 6 3" xfId="3263"/>
    <cellStyle name="Output 2 6 6 3 2" xfId="7313"/>
    <cellStyle name="Output 2 6 6 3 2 2" xfId="15506"/>
    <cellStyle name="Output 2 6 6 3 2 2 2" xfId="44288"/>
    <cellStyle name="Output 2 6 6 3 2 3" xfId="19712"/>
    <cellStyle name="Output 2 6 6 3 2 3 2" xfId="48493"/>
    <cellStyle name="Output 2 6 6 3 2 4" xfId="36331"/>
    <cellStyle name="Output 2 6 6 3 2 5" xfId="27676"/>
    <cellStyle name="Output 2 6 6 3 3" xfId="10144"/>
    <cellStyle name="Output 2 6 6 3 3 2" xfId="39159"/>
    <cellStyle name="Output 2 6 6 3 4" xfId="32291"/>
    <cellStyle name="Output 2 6 6 3 5" xfId="23682"/>
    <cellStyle name="Output 2 6 6 4" xfId="3264"/>
    <cellStyle name="Output 2 6 6 4 2" xfId="7314"/>
    <cellStyle name="Output 2 6 6 4 2 2" xfId="15507"/>
    <cellStyle name="Output 2 6 6 4 2 2 2" xfId="44289"/>
    <cellStyle name="Output 2 6 6 4 2 3" xfId="19713"/>
    <cellStyle name="Output 2 6 6 4 2 3 2" xfId="48494"/>
    <cellStyle name="Output 2 6 6 4 2 4" xfId="36332"/>
    <cellStyle name="Output 2 6 6 4 2 5" xfId="27677"/>
    <cellStyle name="Output 2 6 6 4 3" xfId="10143"/>
    <cellStyle name="Output 2 6 6 4 3 2" xfId="39158"/>
    <cellStyle name="Output 2 6 6 4 4" xfId="32292"/>
    <cellStyle name="Output 2 6 6 4 5" xfId="23683"/>
    <cellStyle name="Output 2 6 6 5" xfId="7311"/>
    <cellStyle name="Output 2 6 6 5 2" xfId="15504"/>
    <cellStyle name="Output 2 6 6 5 2 2" xfId="44286"/>
    <cellStyle name="Output 2 6 6 5 3" xfId="19710"/>
    <cellStyle name="Output 2 6 6 5 3 2" xfId="48491"/>
    <cellStyle name="Output 2 6 6 5 4" xfId="36329"/>
    <cellStyle name="Output 2 6 6 5 5" xfId="27674"/>
    <cellStyle name="Output 2 6 6 6" xfId="10146"/>
    <cellStyle name="Output 2 6 6 6 2" xfId="39161"/>
    <cellStyle name="Output 2 6 6 7" xfId="32289"/>
    <cellStyle name="Output 2 6 6 8" xfId="23680"/>
    <cellStyle name="Output 2 6 7" xfId="3265"/>
    <cellStyle name="Output 2 6 7 2" xfId="3266"/>
    <cellStyle name="Output 2 6 7 2 2" xfId="7316"/>
    <cellStyle name="Output 2 6 7 2 2 2" xfId="15509"/>
    <cellStyle name="Output 2 6 7 2 2 2 2" xfId="44291"/>
    <cellStyle name="Output 2 6 7 2 2 3" xfId="19715"/>
    <cellStyle name="Output 2 6 7 2 2 3 2" xfId="48496"/>
    <cellStyle name="Output 2 6 7 2 2 4" xfId="36334"/>
    <cellStyle name="Output 2 6 7 2 2 5" xfId="27679"/>
    <cellStyle name="Output 2 6 7 2 3" xfId="10141"/>
    <cellStyle name="Output 2 6 7 2 3 2" xfId="39156"/>
    <cellStyle name="Output 2 6 7 2 4" xfId="32294"/>
    <cellStyle name="Output 2 6 7 2 5" xfId="23685"/>
    <cellStyle name="Output 2 6 7 3" xfId="3267"/>
    <cellStyle name="Output 2 6 7 3 2" xfId="7317"/>
    <cellStyle name="Output 2 6 7 3 2 2" xfId="15510"/>
    <cellStyle name="Output 2 6 7 3 2 2 2" xfId="44292"/>
    <cellStyle name="Output 2 6 7 3 2 3" xfId="19716"/>
    <cellStyle name="Output 2 6 7 3 2 3 2" xfId="48497"/>
    <cellStyle name="Output 2 6 7 3 2 4" xfId="36335"/>
    <cellStyle name="Output 2 6 7 3 2 5" xfId="27680"/>
    <cellStyle name="Output 2 6 7 3 3" xfId="10140"/>
    <cellStyle name="Output 2 6 7 3 3 2" xfId="39155"/>
    <cellStyle name="Output 2 6 7 3 4" xfId="32295"/>
    <cellStyle name="Output 2 6 7 3 5" xfId="23686"/>
    <cellStyle name="Output 2 6 7 4" xfId="7315"/>
    <cellStyle name="Output 2 6 7 4 2" xfId="15508"/>
    <cellStyle name="Output 2 6 7 4 2 2" xfId="44290"/>
    <cellStyle name="Output 2 6 7 4 3" xfId="19714"/>
    <cellStyle name="Output 2 6 7 4 3 2" xfId="48495"/>
    <cellStyle name="Output 2 6 7 4 4" xfId="36333"/>
    <cellStyle name="Output 2 6 7 4 5" xfId="27678"/>
    <cellStyle name="Output 2 6 7 5" xfId="10142"/>
    <cellStyle name="Output 2 6 7 5 2" xfId="39157"/>
    <cellStyle name="Output 2 6 7 6" xfId="32293"/>
    <cellStyle name="Output 2 6 7 7" xfId="23684"/>
    <cellStyle name="Output 2 6 8" xfId="3268"/>
    <cellStyle name="Output 2 6 8 2" xfId="3269"/>
    <cellStyle name="Output 2 6 8 2 2" xfId="7319"/>
    <cellStyle name="Output 2 6 8 2 2 2" xfId="15512"/>
    <cellStyle name="Output 2 6 8 2 2 2 2" xfId="44294"/>
    <cellStyle name="Output 2 6 8 2 2 3" xfId="19718"/>
    <cellStyle name="Output 2 6 8 2 2 3 2" xfId="48499"/>
    <cellStyle name="Output 2 6 8 2 2 4" xfId="36337"/>
    <cellStyle name="Output 2 6 8 2 2 5" xfId="27682"/>
    <cellStyle name="Output 2 6 8 2 3" xfId="10138"/>
    <cellStyle name="Output 2 6 8 2 3 2" xfId="39153"/>
    <cellStyle name="Output 2 6 8 2 4" xfId="32297"/>
    <cellStyle name="Output 2 6 8 2 5" xfId="23688"/>
    <cellStyle name="Output 2 6 8 3" xfId="3270"/>
    <cellStyle name="Output 2 6 8 3 2" xfId="7320"/>
    <cellStyle name="Output 2 6 8 3 2 2" xfId="15513"/>
    <cellStyle name="Output 2 6 8 3 2 2 2" xfId="44295"/>
    <cellStyle name="Output 2 6 8 3 2 3" xfId="19719"/>
    <cellStyle name="Output 2 6 8 3 2 3 2" xfId="48500"/>
    <cellStyle name="Output 2 6 8 3 2 4" xfId="36338"/>
    <cellStyle name="Output 2 6 8 3 2 5" xfId="27683"/>
    <cellStyle name="Output 2 6 8 3 3" xfId="10137"/>
    <cellStyle name="Output 2 6 8 3 3 2" xfId="39152"/>
    <cellStyle name="Output 2 6 8 3 4" xfId="32298"/>
    <cellStyle name="Output 2 6 8 3 5" xfId="23689"/>
    <cellStyle name="Output 2 6 8 4" xfId="7318"/>
    <cellStyle name="Output 2 6 8 4 2" xfId="15511"/>
    <cellStyle name="Output 2 6 8 4 2 2" xfId="44293"/>
    <cellStyle name="Output 2 6 8 4 3" xfId="19717"/>
    <cellStyle name="Output 2 6 8 4 3 2" xfId="48498"/>
    <cellStyle name="Output 2 6 8 4 4" xfId="36336"/>
    <cellStyle name="Output 2 6 8 4 5" xfId="27681"/>
    <cellStyle name="Output 2 6 8 5" xfId="10139"/>
    <cellStyle name="Output 2 6 8 5 2" xfId="39154"/>
    <cellStyle name="Output 2 6 8 6" xfId="32296"/>
    <cellStyle name="Output 2 6 8 7" xfId="23687"/>
    <cellStyle name="Output 2 6 9" xfId="3271"/>
    <cellStyle name="Output 2 6 9 2" xfId="3272"/>
    <cellStyle name="Output 2 6 9 2 2" xfId="7322"/>
    <cellStyle name="Output 2 6 9 2 2 2" xfId="15515"/>
    <cellStyle name="Output 2 6 9 2 2 2 2" xfId="44297"/>
    <cellStyle name="Output 2 6 9 2 2 3" xfId="19721"/>
    <cellStyle name="Output 2 6 9 2 2 3 2" xfId="48502"/>
    <cellStyle name="Output 2 6 9 2 2 4" xfId="36340"/>
    <cellStyle name="Output 2 6 9 2 2 5" xfId="27685"/>
    <cellStyle name="Output 2 6 9 2 3" xfId="10135"/>
    <cellStyle name="Output 2 6 9 2 3 2" xfId="39150"/>
    <cellStyle name="Output 2 6 9 2 4" xfId="32300"/>
    <cellStyle name="Output 2 6 9 2 5" xfId="23691"/>
    <cellStyle name="Output 2 6 9 3" xfId="3273"/>
    <cellStyle name="Output 2 6 9 3 2" xfId="7323"/>
    <cellStyle name="Output 2 6 9 3 2 2" xfId="15516"/>
    <cellStyle name="Output 2 6 9 3 2 2 2" xfId="44298"/>
    <cellStyle name="Output 2 6 9 3 2 3" xfId="19722"/>
    <cellStyle name="Output 2 6 9 3 2 3 2" xfId="48503"/>
    <cellStyle name="Output 2 6 9 3 2 4" xfId="36341"/>
    <cellStyle name="Output 2 6 9 3 2 5" xfId="27686"/>
    <cellStyle name="Output 2 6 9 3 3" xfId="10134"/>
    <cellStyle name="Output 2 6 9 3 3 2" xfId="39149"/>
    <cellStyle name="Output 2 6 9 3 4" xfId="32301"/>
    <cellStyle name="Output 2 6 9 3 5" xfId="23692"/>
    <cellStyle name="Output 2 6 9 4" xfId="7321"/>
    <cellStyle name="Output 2 6 9 4 2" xfId="15514"/>
    <cellStyle name="Output 2 6 9 4 2 2" xfId="44296"/>
    <cellStyle name="Output 2 6 9 4 3" xfId="19720"/>
    <cellStyle name="Output 2 6 9 4 3 2" xfId="48501"/>
    <cellStyle name="Output 2 6 9 4 4" xfId="36339"/>
    <cellStyle name="Output 2 6 9 4 5" xfId="27684"/>
    <cellStyle name="Output 2 6 9 5" xfId="10136"/>
    <cellStyle name="Output 2 6 9 5 2" xfId="39151"/>
    <cellStyle name="Output 2 6 9 6" xfId="32299"/>
    <cellStyle name="Output 2 6 9 7" xfId="23690"/>
    <cellStyle name="Output 2 7" xfId="256"/>
    <cellStyle name="Output 2 7 10" xfId="3275"/>
    <cellStyle name="Output 2 7 10 2" xfId="3276"/>
    <cellStyle name="Output 2 7 10 2 2" xfId="7326"/>
    <cellStyle name="Output 2 7 10 2 2 2" xfId="15519"/>
    <cellStyle name="Output 2 7 10 2 2 2 2" xfId="44301"/>
    <cellStyle name="Output 2 7 10 2 2 3" xfId="19725"/>
    <cellStyle name="Output 2 7 10 2 2 3 2" xfId="48506"/>
    <cellStyle name="Output 2 7 10 2 2 4" xfId="36344"/>
    <cellStyle name="Output 2 7 10 2 2 5" xfId="27689"/>
    <cellStyle name="Output 2 7 10 2 3" xfId="10131"/>
    <cellStyle name="Output 2 7 10 2 3 2" xfId="39146"/>
    <cellStyle name="Output 2 7 10 2 4" xfId="32304"/>
    <cellStyle name="Output 2 7 10 2 5" xfId="23695"/>
    <cellStyle name="Output 2 7 10 3" xfId="3277"/>
    <cellStyle name="Output 2 7 10 3 2" xfId="7327"/>
    <cellStyle name="Output 2 7 10 3 2 2" xfId="15520"/>
    <cellStyle name="Output 2 7 10 3 2 2 2" xfId="44302"/>
    <cellStyle name="Output 2 7 10 3 2 3" xfId="19726"/>
    <cellStyle name="Output 2 7 10 3 2 3 2" xfId="48507"/>
    <cellStyle name="Output 2 7 10 3 2 4" xfId="36345"/>
    <cellStyle name="Output 2 7 10 3 2 5" xfId="27690"/>
    <cellStyle name="Output 2 7 10 3 3" xfId="10130"/>
    <cellStyle name="Output 2 7 10 3 3 2" xfId="39145"/>
    <cellStyle name="Output 2 7 10 3 4" xfId="32305"/>
    <cellStyle name="Output 2 7 10 3 5" xfId="23696"/>
    <cellStyle name="Output 2 7 10 4" xfId="7325"/>
    <cellStyle name="Output 2 7 10 4 2" xfId="15518"/>
    <cellStyle name="Output 2 7 10 4 2 2" xfId="44300"/>
    <cellStyle name="Output 2 7 10 4 3" xfId="19724"/>
    <cellStyle name="Output 2 7 10 4 3 2" xfId="48505"/>
    <cellStyle name="Output 2 7 10 4 4" xfId="36343"/>
    <cellStyle name="Output 2 7 10 4 5" xfId="27688"/>
    <cellStyle name="Output 2 7 10 5" xfId="10132"/>
    <cellStyle name="Output 2 7 10 5 2" xfId="39147"/>
    <cellStyle name="Output 2 7 10 6" xfId="32303"/>
    <cellStyle name="Output 2 7 10 7" xfId="23694"/>
    <cellStyle name="Output 2 7 11" xfId="3278"/>
    <cellStyle name="Output 2 7 11 2" xfId="7328"/>
    <cellStyle name="Output 2 7 11 2 2" xfId="15521"/>
    <cellStyle name="Output 2 7 11 2 2 2" xfId="44303"/>
    <cellStyle name="Output 2 7 11 2 3" xfId="19727"/>
    <cellStyle name="Output 2 7 11 2 3 2" xfId="48508"/>
    <cellStyle name="Output 2 7 11 2 4" xfId="36346"/>
    <cellStyle name="Output 2 7 11 2 5" xfId="27691"/>
    <cellStyle name="Output 2 7 11 3" xfId="10129"/>
    <cellStyle name="Output 2 7 11 3 2" xfId="39144"/>
    <cellStyle name="Output 2 7 11 4" xfId="32306"/>
    <cellStyle name="Output 2 7 11 5" xfId="23697"/>
    <cellStyle name="Output 2 7 12" xfId="3279"/>
    <cellStyle name="Output 2 7 12 2" xfId="7329"/>
    <cellStyle name="Output 2 7 12 2 2" xfId="15522"/>
    <cellStyle name="Output 2 7 12 2 2 2" xfId="44304"/>
    <cellStyle name="Output 2 7 12 2 3" xfId="19728"/>
    <cellStyle name="Output 2 7 12 2 3 2" xfId="48509"/>
    <cellStyle name="Output 2 7 12 2 4" xfId="36347"/>
    <cellStyle name="Output 2 7 12 2 5" xfId="27692"/>
    <cellStyle name="Output 2 7 12 3" xfId="10128"/>
    <cellStyle name="Output 2 7 12 3 2" xfId="39143"/>
    <cellStyle name="Output 2 7 12 4" xfId="32307"/>
    <cellStyle name="Output 2 7 12 5" xfId="23698"/>
    <cellStyle name="Output 2 7 13" xfId="8767"/>
    <cellStyle name="Output 2 7 13 2" xfId="16960"/>
    <cellStyle name="Output 2 7 13 2 2" xfId="45742"/>
    <cellStyle name="Output 2 7 13 3" xfId="21166"/>
    <cellStyle name="Output 2 7 13 3 2" xfId="49947"/>
    <cellStyle name="Output 2 7 13 4" xfId="37785"/>
    <cellStyle name="Output 2 7 13 5" xfId="29130"/>
    <cellStyle name="Output 2 7 14" xfId="7324"/>
    <cellStyle name="Output 2 7 14 2" xfId="15517"/>
    <cellStyle name="Output 2 7 14 2 2" xfId="44299"/>
    <cellStyle name="Output 2 7 14 3" xfId="19723"/>
    <cellStyle name="Output 2 7 14 3 2" xfId="48504"/>
    <cellStyle name="Output 2 7 14 4" xfId="36342"/>
    <cellStyle name="Output 2 7 14 5" xfId="27687"/>
    <cellStyle name="Output 2 7 15" xfId="3274"/>
    <cellStyle name="Output 2 7 15 2" xfId="32302"/>
    <cellStyle name="Output 2 7 16" xfId="10133"/>
    <cellStyle name="Output 2 7 16 2" xfId="39148"/>
    <cellStyle name="Output 2 7 17" xfId="29336"/>
    <cellStyle name="Output 2 7 18" xfId="23693"/>
    <cellStyle name="Output 2 7 2" xfId="296"/>
    <cellStyle name="Output 2 7 2 10" xfId="3281"/>
    <cellStyle name="Output 2 7 2 10 2" xfId="7331"/>
    <cellStyle name="Output 2 7 2 10 2 2" xfId="15524"/>
    <cellStyle name="Output 2 7 2 10 2 2 2" xfId="44306"/>
    <cellStyle name="Output 2 7 2 10 2 3" xfId="19730"/>
    <cellStyle name="Output 2 7 2 10 2 3 2" xfId="48511"/>
    <cellStyle name="Output 2 7 2 10 2 4" xfId="36349"/>
    <cellStyle name="Output 2 7 2 10 2 5" xfId="27694"/>
    <cellStyle name="Output 2 7 2 10 3" xfId="10126"/>
    <cellStyle name="Output 2 7 2 10 3 2" xfId="39141"/>
    <cellStyle name="Output 2 7 2 10 4" xfId="32309"/>
    <cellStyle name="Output 2 7 2 10 5" xfId="23700"/>
    <cellStyle name="Output 2 7 2 11" xfId="8804"/>
    <cellStyle name="Output 2 7 2 11 2" xfId="16997"/>
    <cellStyle name="Output 2 7 2 11 2 2" xfId="45779"/>
    <cellStyle name="Output 2 7 2 11 3" xfId="21203"/>
    <cellStyle name="Output 2 7 2 11 3 2" xfId="49984"/>
    <cellStyle name="Output 2 7 2 11 4" xfId="37822"/>
    <cellStyle name="Output 2 7 2 11 5" xfId="29167"/>
    <cellStyle name="Output 2 7 2 12" xfId="7330"/>
    <cellStyle name="Output 2 7 2 12 2" xfId="15523"/>
    <cellStyle name="Output 2 7 2 12 2 2" xfId="44305"/>
    <cellStyle name="Output 2 7 2 12 3" xfId="19729"/>
    <cellStyle name="Output 2 7 2 12 3 2" xfId="48510"/>
    <cellStyle name="Output 2 7 2 12 4" xfId="36348"/>
    <cellStyle name="Output 2 7 2 12 5" xfId="27693"/>
    <cellStyle name="Output 2 7 2 13" xfId="3280"/>
    <cellStyle name="Output 2 7 2 13 2" xfId="32308"/>
    <cellStyle name="Output 2 7 2 14" xfId="10127"/>
    <cellStyle name="Output 2 7 2 14 2" xfId="39142"/>
    <cellStyle name="Output 2 7 2 15" xfId="29373"/>
    <cellStyle name="Output 2 7 2 16" xfId="23699"/>
    <cellStyle name="Output 2 7 2 2" xfId="405"/>
    <cellStyle name="Output 2 7 2 2 10" xfId="7332"/>
    <cellStyle name="Output 2 7 2 2 10 2" xfId="15525"/>
    <cellStyle name="Output 2 7 2 2 10 2 2" xfId="44307"/>
    <cellStyle name="Output 2 7 2 2 10 3" xfId="19731"/>
    <cellStyle name="Output 2 7 2 2 10 3 2" xfId="48512"/>
    <cellStyle name="Output 2 7 2 2 10 4" xfId="36350"/>
    <cellStyle name="Output 2 7 2 2 10 5" xfId="27695"/>
    <cellStyle name="Output 2 7 2 2 11" xfId="3282"/>
    <cellStyle name="Output 2 7 2 2 11 2" xfId="32310"/>
    <cellStyle name="Output 2 7 2 2 12" xfId="10125"/>
    <cellStyle name="Output 2 7 2 2 12 2" xfId="39140"/>
    <cellStyle name="Output 2 7 2 2 13" xfId="29471"/>
    <cellStyle name="Output 2 7 2 2 14" xfId="23701"/>
    <cellStyle name="Output 2 7 2 2 2" xfId="3283"/>
    <cellStyle name="Output 2 7 2 2 2 2" xfId="3284"/>
    <cellStyle name="Output 2 7 2 2 2 2 2" xfId="7334"/>
    <cellStyle name="Output 2 7 2 2 2 2 2 2" xfId="15527"/>
    <cellStyle name="Output 2 7 2 2 2 2 2 2 2" xfId="44309"/>
    <cellStyle name="Output 2 7 2 2 2 2 2 3" xfId="19733"/>
    <cellStyle name="Output 2 7 2 2 2 2 2 3 2" xfId="48514"/>
    <cellStyle name="Output 2 7 2 2 2 2 2 4" xfId="36352"/>
    <cellStyle name="Output 2 7 2 2 2 2 2 5" xfId="27697"/>
    <cellStyle name="Output 2 7 2 2 2 2 3" xfId="10123"/>
    <cellStyle name="Output 2 7 2 2 2 2 3 2" xfId="39138"/>
    <cellStyle name="Output 2 7 2 2 2 2 4" xfId="32312"/>
    <cellStyle name="Output 2 7 2 2 2 2 5" xfId="23703"/>
    <cellStyle name="Output 2 7 2 2 2 3" xfId="3285"/>
    <cellStyle name="Output 2 7 2 2 2 3 2" xfId="7335"/>
    <cellStyle name="Output 2 7 2 2 2 3 2 2" xfId="15528"/>
    <cellStyle name="Output 2 7 2 2 2 3 2 2 2" xfId="44310"/>
    <cellStyle name="Output 2 7 2 2 2 3 2 3" xfId="19734"/>
    <cellStyle name="Output 2 7 2 2 2 3 2 3 2" xfId="48515"/>
    <cellStyle name="Output 2 7 2 2 2 3 2 4" xfId="36353"/>
    <cellStyle name="Output 2 7 2 2 2 3 2 5" xfId="27698"/>
    <cellStyle name="Output 2 7 2 2 2 3 3" xfId="10122"/>
    <cellStyle name="Output 2 7 2 2 2 3 3 2" xfId="39137"/>
    <cellStyle name="Output 2 7 2 2 2 3 4" xfId="32313"/>
    <cellStyle name="Output 2 7 2 2 2 3 5" xfId="23704"/>
    <cellStyle name="Output 2 7 2 2 2 4" xfId="3286"/>
    <cellStyle name="Output 2 7 2 2 2 4 2" xfId="7336"/>
    <cellStyle name="Output 2 7 2 2 2 4 2 2" xfId="15529"/>
    <cellStyle name="Output 2 7 2 2 2 4 2 2 2" xfId="44311"/>
    <cellStyle name="Output 2 7 2 2 2 4 2 3" xfId="19735"/>
    <cellStyle name="Output 2 7 2 2 2 4 2 3 2" xfId="48516"/>
    <cellStyle name="Output 2 7 2 2 2 4 2 4" xfId="36354"/>
    <cellStyle name="Output 2 7 2 2 2 4 2 5" xfId="27699"/>
    <cellStyle name="Output 2 7 2 2 2 4 3" xfId="10121"/>
    <cellStyle name="Output 2 7 2 2 2 4 3 2" xfId="39136"/>
    <cellStyle name="Output 2 7 2 2 2 4 4" xfId="32314"/>
    <cellStyle name="Output 2 7 2 2 2 4 5" xfId="23705"/>
    <cellStyle name="Output 2 7 2 2 2 5" xfId="7333"/>
    <cellStyle name="Output 2 7 2 2 2 5 2" xfId="15526"/>
    <cellStyle name="Output 2 7 2 2 2 5 2 2" xfId="44308"/>
    <cellStyle name="Output 2 7 2 2 2 5 3" xfId="19732"/>
    <cellStyle name="Output 2 7 2 2 2 5 3 2" xfId="48513"/>
    <cellStyle name="Output 2 7 2 2 2 5 4" xfId="36351"/>
    <cellStyle name="Output 2 7 2 2 2 5 5" xfId="27696"/>
    <cellStyle name="Output 2 7 2 2 2 6" xfId="10124"/>
    <cellStyle name="Output 2 7 2 2 2 6 2" xfId="39139"/>
    <cellStyle name="Output 2 7 2 2 2 7" xfId="32311"/>
    <cellStyle name="Output 2 7 2 2 2 8" xfId="23702"/>
    <cellStyle name="Output 2 7 2 2 3" xfId="3287"/>
    <cellStyle name="Output 2 7 2 2 3 2" xfId="3288"/>
    <cellStyle name="Output 2 7 2 2 3 2 2" xfId="7338"/>
    <cellStyle name="Output 2 7 2 2 3 2 2 2" xfId="15531"/>
    <cellStyle name="Output 2 7 2 2 3 2 2 2 2" xfId="44313"/>
    <cellStyle name="Output 2 7 2 2 3 2 2 3" xfId="19737"/>
    <cellStyle name="Output 2 7 2 2 3 2 2 3 2" xfId="48518"/>
    <cellStyle name="Output 2 7 2 2 3 2 2 4" xfId="36356"/>
    <cellStyle name="Output 2 7 2 2 3 2 2 5" xfId="27701"/>
    <cellStyle name="Output 2 7 2 2 3 2 3" xfId="10119"/>
    <cellStyle name="Output 2 7 2 2 3 2 3 2" xfId="39134"/>
    <cellStyle name="Output 2 7 2 2 3 2 4" xfId="32316"/>
    <cellStyle name="Output 2 7 2 2 3 2 5" xfId="23707"/>
    <cellStyle name="Output 2 7 2 2 3 3" xfId="3289"/>
    <cellStyle name="Output 2 7 2 2 3 3 2" xfId="7339"/>
    <cellStyle name="Output 2 7 2 2 3 3 2 2" xfId="15532"/>
    <cellStyle name="Output 2 7 2 2 3 3 2 2 2" xfId="44314"/>
    <cellStyle name="Output 2 7 2 2 3 3 2 3" xfId="19738"/>
    <cellStyle name="Output 2 7 2 2 3 3 2 3 2" xfId="48519"/>
    <cellStyle name="Output 2 7 2 2 3 3 2 4" xfId="36357"/>
    <cellStyle name="Output 2 7 2 2 3 3 2 5" xfId="27702"/>
    <cellStyle name="Output 2 7 2 2 3 3 3" xfId="10118"/>
    <cellStyle name="Output 2 7 2 2 3 3 3 2" xfId="39133"/>
    <cellStyle name="Output 2 7 2 2 3 3 4" xfId="32317"/>
    <cellStyle name="Output 2 7 2 2 3 3 5" xfId="23708"/>
    <cellStyle name="Output 2 7 2 2 3 4" xfId="7337"/>
    <cellStyle name="Output 2 7 2 2 3 4 2" xfId="15530"/>
    <cellStyle name="Output 2 7 2 2 3 4 2 2" xfId="44312"/>
    <cellStyle name="Output 2 7 2 2 3 4 3" xfId="19736"/>
    <cellStyle name="Output 2 7 2 2 3 4 3 2" xfId="48517"/>
    <cellStyle name="Output 2 7 2 2 3 4 4" xfId="36355"/>
    <cellStyle name="Output 2 7 2 2 3 4 5" xfId="27700"/>
    <cellStyle name="Output 2 7 2 2 3 5" xfId="10120"/>
    <cellStyle name="Output 2 7 2 2 3 5 2" xfId="39135"/>
    <cellStyle name="Output 2 7 2 2 3 6" xfId="32315"/>
    <cellStyle name="Output 2 7 2 2 3 7" xfId="23706"/>
    <cellStyle name="Output 2 7 2 2 4" xfId="3290"/>
    <cellStyle name="Output 2 7 2 2 4 2" xfId="3291"/>
    <cellStyle name="Output 2 7 2 2 4 2 2" xfId="7341"/>
    <cellStyle name="Output 2 7 2 2 4 2 2 2" xfId="15534"/>
    <cellStyle name="Output 2 7 2 2 4 2 2 2 2" xfId="44316"/>
    <cellStyle name="Output 2 7 2 2 4 2 2 3" xfId="19740"/>
    <cellStyle name="Output 2 7 2 2 4 2 2 3 2" xfId="48521"/>
    <cellStyle name="Output 2 7 2 2 4 2 2 4" xfId="36359"/>
    <cellStyle name="Output 2 7 2 2 4 2 2 5" xfId="27704"/>
    <cellStyle name="Output 2 7 2 2 4 2 3" xfId="10116"/>
    <cellStyle name="Output 2 7 2 2 4 2 3 2" xfId="39131"/>
    <cellStyle name="Output 2 7 2 2 4 2 4" xfId="32319"/>
    <cellStyle name="Output 2 7 2 2 4 2 5" xfId="23710"/>
    <cellStyle name="Output 2 7 2 2 4 3" xfId="3292"/>
    <cellStyle name="Output 2 7 2 2 4 3 2" xfId="7342"/>
    <cellStyle name="Output 2 7 2 2 4 3 2 2" xfId="15535"/>
    <cellStyle name="Output 2 7 2 2 4 3 2 2 2" xfId="44317"/>
    <cellStyle name="Output 2 7 2 2 4 3 2 3" xfId="19741"/>
    <cellStyle name="Output 2 7 2 2 4 3 2 3 2" xfId="48522"/>
    <cellStyle name="Output 2 7 2 2 4 3 2 4" xfId="36360"/>
    <cellStyle name="Output 2 7 2 2 4 3 2 5" xfId="27705"/>
    <cellStyle name="Output 2 7 2 2 4 3 3" xfId="10115"/>
    <cellStyle name="Output 2 7 2 2 4 3 3 2" xfId="39130"/>
    <cellStyle name="Output 2 7 2 2 4 3 4" xfId="32320"/>
    <cellStyle name="Output 2 7 2 2 4 3 5" xfId="23711"/>
    <cellStyle name="Output 2 7 2 2 4 4" xfId="7340"/>
    <cellStyle name="Output 2 7 2 2 4 4 2" xfId="15533"/>
    <cellStyle name="Output 2 7 2 2 4 4 2 2" xfId="44315"/>
    <cellStyle name="Output 2 7 2 2 4 4 3" xfId="19739"/>
    <cellStyle name="Output 2 7 2 2 4 4 3 2" xfId="48520"/>
    <cellStyle name="Output 2 7 2 2 4 4 4" xfId="36358"/>
    <cellStyle name="Output 2 7 2 2 4 4 5" xfId="27703"/>
    <cellStyle name="Output 2 7 2 2 4 5" xfId="10117"/>
    <cellStyle name="Output 2 7 2 2 4 5 2" xfId="39132"/>
    <cellStyle name="Output 2 7 2 2 4 6" xfId="32318"/>
    <cellStyle name="Output 2 7 2 2 4 7" xfId="23709"/>
    <cellStyle name="Output 2 7 2 2 5" xfId="3293"/>
    <cellStyle name="Output 2 7 2 2 5 2" xfId="3294"/>
    <cellStyle name="Output 2 7 2 2 5 2 2" xfId="7344"/>
    <cellStyle name="Output 2 7 2 2 5 2 2 2" xfId="15537"/>
    <cellStyle name="Output 2 7 2 2 5 2 2 2 2" xfId="44319"/>
    <cellStyle name="Output 2 7 2 2 5 2 2 3" xfId="19743"/>
    <cellStyle name="Output 2 7 2 2 5 2 2 3 2" xfId="48524"/>
    <cellStyle name="Output 2 7 2 2 5 2 2 4" xfId="36362"/>
    <cellStyle name="Output 2 7 2 2 5 2 2 5" xfId="27707"/>
    <cellStyle name="Output 2 7 2 2 5 2 3" xfId="10113"/>
    <cellStyle name="Output 2 7 2 2 5 2 3 2" xfId="39128"/>
    <cellStyle name="Output 2 7 2 2 5 2 4" xfId="32322"/>
    <cellStyle name="Output 2 7 2 2 5 2 5" xfId="23713"/>
    <cellStyle name="Output 2 7 2 2 5 3" xfId="3295"/>
    <cellStyle name="Output 2 7 2 2 5 3 2" xfId="7345"/>
    <cellStyle name="Output 2 7 2 2 5 3 2 2" xfId="15538"/>
    <cellStyle name="Output 2 7 2 2 5 3 2 2 2" xfId="44320"/>
    <cellStyle name="Output 2 7 2 2 5 3 2 3" xfId="19744"/>
    <cellStyle name="Output 2 7 2 2 5 3 2 3 2" xfId="48525"/>
    <cellStyle name="Output 2 7 2 2 5 3 2 4" xfId="36363"/>
    <cellStyle name="Output 2 7 2 2 5 3 2 5" xfId="27708"/>
    <cellStyle name="Output 2 7 2 2 5 3 3" xfId="10112"/>
    <cellStyle name="Output 2 7 2 2 5 3 3 2" xfId="39127"/>
    <cellStyle name="Output 2 7 2 2 5 3 4" xfId="32323"/>
    <cellStyle name="Output 2 7 2 2 5 3 5" xfId="23714"/>
    <cellStyle name="Output 2 7 2 2 5 4" xfId="7343"/>
    <cellStyle name="Output 2 7 2 2 5 4 2" xfId="15536"/>
    <cellStyle name="Output 2 7 2 2 5 4 2 2" xfId="44318"/>
    <cellStyle name="Output 2 7 2 2 5 4 3" xfId="19742"/>
    <cellStyle name="Output 2 7 2 2 5 4 3 2" xfId="48523"/>
    <cellStyle name="Output 2 7 2 2 5 4 4" xfId="36361"/>
    <cellStyle name="Output 2 7 2 2 5 4 5" xfId="27706"/>
    <cellStyle name="Output 2 7 2 2 5 5" xfId="10114"/>
    <cellStyle name="Output 2 7 2 2 5 5 2" xfId="39129"/>
    <cellStyle name="Output 2 7 2 2 5 6" xfId="32321"/>
    <cellStyle name="Output 2 7 2 2 5 7" xfId="23712"/>
    <cellStyle name="Output 2 7 2 2 6" xfId="3296"/>
    <cellStyle name="Output 2 7 2 2 6 2" xfId="3297"/>
    <cellStyle name="Output 2 7 2 2 6 2 2" xfId="7347"/>
    <cellStyle name="Output 2 7 2 2 6 2 2 2" xfId="15540"/>
    <cellStyle name="Output 2 7 2 2 6 2 2 2 2" xfId="44322"/>
    <cellStyle name="Output 2 7 2 2 6 2 2 3" xfId="19746"/>
    <cellStyle name="Output 2 7 2 2 6 2 2 3 2" xfId="48527"/>
    <cellStyle name="Output 2 7 2 2 6 2 2 4" xfId="36365"/>
    <cellStyle name="Output 2 7 2 2 6 2 2 5" xfId="27710"/>
    <cellStyle name="Output 2 7 2 2 6 2 3" xfId="10110"/>
    <cellStyle name="Output 2 7 2 2 6 2 3 2" xfId="39125"/>
    <cellStyle name="Output 2 7 2 2 6 2 4" xfId="32325"/>
    <cellStyle name="Output 2 7 2 2 6 2 5" xfId="23716"/>
    <cellStyle name="Output 2 7 2 2 6 3" xfId="3298"/>
    <cellStyle name="Output 2 7 2 2 6 3 2" xfId="7348"/>
    <cellStyle name="Output 2 7 2 2 6 3 2 2" xfId="15541"/>
    <cellStyle name="Output 2 7 2 2 6 3 2 2 2" xfId="44323"/>
    <cellStyle name="Output 2 7 2 2 6 3 2 3" xfId="19747"/>
    <cellStyle name="Output 2 7 2 2 6 3 2 3 2" xfId="48528"/>
    <cellStyle name="Output 2 7 2 2 6 3 2 4" xfId="36366"/>
    <cellStyle name="Output 2 7 2 2 6 3 2 5" xfId="27711"/>
    <cellStyle name="Output 2 7 2 2 6 3 3" xfId="10109"/>
    <cellStyle name="Output 2 7 2 2 6 3 3 2" xfId="39124"/>
    <cellStyle name="Output 2 7 2 2 6 3 4" xfId="32326"/>
    <cellStyle name="Output 2 7 2 2 6 3 5" xfId="23717"/>
    <cellStyle name="Output 2 7 2 2 6 4" xfId="7346"/>
    <cellStyle name="Output 2 7 2 2 6 4 2" xfId="15539"/>
    <cellStyle name="Output 2 7 2 2 6 4 2 2" xfId="44321"/>
    <cellStyle name="Output 2 7 2 2 6 4 3" xfId="19745"/>
    <cellStyle name="Output 2 7 2 2 6 4 3 2" xfId="48526"/>
    <cellStyle name="Output 2 7 2 2 6 4 4" xfId="36364"/>
    <cellStyle name="Output 2 7 2 2 6 4 5" xfId="27709"/>
    <cellStyle name="Output 2 7 2 2 6 5" xfId="10111"/>
    <cellStyle name="Output 2 7 2 2 6 5 2" xfId="39126"/>
    <cellStyle name="Output 2 7 2 2 6 6" xfId="32324"/>
    <cellStyle name="Output 2 7 2 2 6 7" xfId="23715"/>
    <cellStyle name="Output 2 7 2 2 7" xfId="3299"/>
    <cellStyle name="Output 2 7 2 2 7 2" xfId="7349"/>
    <cellStyle name="Output 2 7 2 2 7 2 2" xfId="15542"/>
    <cellStyle name="Output 2 7 2 2 7 2 2 2" xfId="44324"/>
    <cellStyle name="Output 2 7 2 2 7 2 3" xfId="19748"/>
    <cellStyle name="Output 2 7 2 2 7 2 3 2" xfId="48529"/>
    <cellStyle name="Output 2 7 2 2 7 2 4" xfId="36367"/>
    <cellStyle name="Output 2 7 2 2 7 2 5" xfId="27712"/>
    <cellStyle name="Output 2 7 2 2 7 3" xfId="10108"/>
    <cellStyle name="Output 2 7 2 2 7 3 2" xfId="39123"/>
    <cellStyle name="Output 2 7 2 2 7 4" xfId="32327"/>
    <cellStyle name="Output 2 7 2 2 7 5" xfId="23718"/>
    <cellStyle name="Output 2 7 2 2 8" xfId="3300"/>
    <cellStyle name="Output 2 7 2 2 8 2" xfId="7350"/>
    <cellStyle name="Output 2 7 2 2 8 2 2" xfId="15543"/>
    <cellStyle name="Output 2 7 2 2 8 2 2 2" xfId="44325"/>
    <cellStyle name="Output 2 7 2 2 8 2 3" xfId="19749"/>
    <cellStyle name="Output 2 7 2 2 8 2 3 2" xfId="48530"/>
    <cellStyle name="Output 2 7 2 2 8 2 4" xfId="36368"/>
    <cellStyle name="Output 2 7 2 2 8 2 5" xfId="27713"/>
    <cellStyle name="Output 2 7 2 2 8 3" xfId="10107"/>
    <cellStyle name="Output 2 7 2 2 8 3 2" xfId="39122"/>
    <cellStyle name="Output 2 7 2 2 8 4" xfId="32328"/>
    <cellStyle name="Output 2 7 2 2 8 5" xfId="23719"/>
    <cellStyle name="Output 2 7 2 2 9" xfId="8902"/>
    <cellStyle name="Output 2 7 2 2 9 2" xfId="17095"/>
    <cellStyle name="Output 2 7 2 2 9 2 2" xfId="45877"/>
    <cellStyle name="Output 2 7 2 2 9 3" xfId="21301"/>
    <cellStyle name="Output 2 7 2 2 9 3 2" xfId="50082"/>
    <cellStyle name="Output 2 7 2 2 9 4" xfId="37920"/>
    <cellStyle name="Output 2 7 2 2 9 5" xfId="29265"/>
    <cellStyle name="Output 2 7 2 3" xfId="406"/>
    <cellStyle name="Output 2 7 2 3 10" xfId="7351"/>
    <cellStyle name="Output 2 7 2 3 10 2" xfId="15544"/>
    <cellStyle name="Output 2 7 2 3 10 2 2" xfId="44326"/>
    <cellStyle name="Output 2 7 2 3 10 3" xfId="19750"/>
    <cellStyle name="Output 2 7 2 3 10 3 2" xfId="48531"/>
    <cellStyle name="Output 2 7 2 3 10 4" xfId="36369"/>
    <cellStyle name="Output 2 7 2 3 10 5" xfId="27714"/>
    <cellStyle name="Output 2 7 2 3 11" xfId="3301"/>
    <cellStyle name="Output 2 7 2 3 11 2" xfId="32329"/>
    <cellStyle name="Output 2 7 2 3 12" xfId="10106"/>
    <cellStyle name="Output 2 7 2 3 12 2" xfId="39121"/>
    <cellStyle name="Output 2 7 2 3 13" xfId="29472"/>
    <cellStyle name="Output 2 7 2 3 14" xfId="23720"/>
    <cellStyle name="Output 2 7 2 3 2" xfId="3302"/>
    <cellStyle name="Output 2 7 2 3 2 2" xfId="3303"/>
    <cellStyle name="Output 2 7 2 3 2 2 2" xfId="7353"/>
    <cellStyle name="Output 2 7 2 3 2 2 2 2" xfId="15546"/>
    <cellStyle name="Output 2 7 2 3 2 2 2 2 2" xfId="44328"/>
    <cellStyle name="Output 2 7 2 3 2 2 2 3" xfId="19752"/>
    <cellStyle name="Output 2 7 2 3 2 2 2 3 2" xfId="48533"/>
    <cellStyle name="Output 2 7 2 3 2 2 2 4" xfId="36371"/>
    <cellStyle name="Output 2 7 2 3 2 2 2 5" xfId="27716"/>
    <cellStyle name="Output 2 7 2 3 2 2 3" xfId="10104"/>
    <cellStyle name="Output 2 7 2 3 2 2 3 2" xfId="39119"/>
    <cellStyle name="Output 2 7 2 3 2 2 4" xfId="32331"/>
    <cellStyle name="Output 2 7 2 3 2 2 5" xfId="23722"/>
    <cellStyle name="Output 2 7 2 3 2 3" xfId="3304"/>
    <cellStyle name="Output 2 7 2 3 2 3 2" xfId="7354"/>
    <cellStyle name="Output 2 7 2 3 2 3 2 2" xfId="15547"/>
    <cellStyle name="Output 2 7 2 3 2 3 2 2 2" xfId="44329"/>
    <cellStyle name="Output 2 7 2 3 2 3 2 3" xfId="19753"/>
    <cellStyle name="Output 2 7 2 3 2 3 2 3 2" xfId="48534"/>
    <cellStyle name="Output 2 7 2 3 2 3 2 4" xfId="36372"/>
    <cellStyle name="Output 2 7 2 3 2 3 2 5" xfId="27717"/>
    <cellStyle name="Output 2 7 2 3 2 3 3" xfId="10103"/>
    <cellStyle name="Output 2 7 2 3 2 3 3 2" xfId="39118"/>
    <cellStyle name="Output 2 7 2 3 2 3 4" xfId="32332"/>
    <cellStyle name="Output 2 7 2 3 2 3 5" xfId="23723"/>
    <cellStyle name="Output 2 7 2 3 2 4" xfId="3305"/>
    <cellStyle name="Output 2 7 2 3 2 4 2" xfId="7355"/>
    <cellStyle name="Output 2 7 2 3 2 4 2 2" xfId="15548"/>
    <cellStyle name="Output 2 7 2 3 2 4 2 2 2" xfId="44330"/>
    <cellStyle name="Output 2 7 2 3 2 4 2 3" xfId="19754"/>
    <cellStyle name="Output 2 7 2 3 2 4 2 3 2" xfId="48535"/>
    <cellStyle name="Output 2 7 2 3 2 4 2 4" xfId="36373"/>
    <cellStyle name="Output 2 7 2 3 2 4 2 5" xfId="27718"/>
    <cellStyle name="Output 2 7 2 3 2 4 3" xfId="10102"/>
    <cellStyle name="Output 2 7 2 3 2 4 3 2" xfId="39117"/>
    <cellStyle name="Output 2 7 2 3 2 4 4" xfId="32333"/>
    <cellStyle name="Output 2 7 2 3 2 4 5" xfId="23724"/>
    <cellStyle name="Output 2 7 2 3 2 5" xfId="7352"/>
    <cellStyle name="Output 2 7 2 3 2 5 2" xfId="15545"/>
    <cellStyle name="Output 2 7 2 3 2 5 2 2" xfId="44327"/>
    <cellStyle name="Output 2 7 2 3 2 5 3" xfId="19751"/>
    <cellStyle name="Output 2 7 2 3 2 5 3 2" xfId="48532"/>
    <cellStyle name="Output 2 7 2 3 2 5 4" xfId="36370"/>
    <cellStyle name="Output 2 7 2 3 2 5 5" xfId="27715"/>
    <cellStyle name="Output 2 7 2 3 2 6" xfId="10105"/>
    <cellStyle name="Output 2 7 2 3 2 6 2" xfId="39120"/>
    <cellStyle name="Output 2 7 2 3 2 7" xfId="32330"/>
    <cellStyle name="Output 2 7 2 3 2 8" xfId="23721"/>
    <cellStyle name="Output 2 7 2 3 3" xfId="3306"/>
    <cellStyle name="Output 2 7 2 3 3 2" xfId="3307"/>
    <cellStyle name="Output 2 7 2 3 3 2 2" xfId="7357"/>
    <cellStyle name="Output 2 7 2 3 3 2 2 2" xfId="15550"/>
    <cellStyle name="Output 2 7 2 3 3 2 2 2 2" xfId="44332"/>
    <cellStyle name="Output 2 7 2 3 3 2 2 3" xfId="19756"/>
    <cellStyle name="Output 2 7 2 3 3 2 2 3 2" xfId="48537"/>
    <cellStyle name="Output 2 7 2 3 3 2 2 4" xfId="36375"/>
    <cellStyle name="Output 2 7 2 3 3 2 2 5" xfId="27720"/>
    <cellStyle name="Output 2 7 2 3 3 2 3" xfId="10100"/>
    <cellStyle name="Output 2 7 2 3 3 2 3 2" xfId="39115"/>
    <cellStyle name="Output 2 7 2 3 3 2 4" xfId="32335"/>
    <cellStyle name="Output 2 7 2 3 3 2 5" xfId="23726"/>
    <cellStyle name="Output 2 7 2 3 3 3" xfId="3308"/>
    <cellStyle name="Output 2 7 2 3 3 3 2" xfId="7358"/>
    <cellStyle name="Output 2 7 2 3 3 3 2 2" xfId="15551"/>
    <cellStyle name="Output 2 7 2 3 3 3 2 2 2" xfId="44333"/>
    <cellStyle name="Output 2 7 2 3 3 3 2 3" xfId="19757"/>
    <cellStyle name="Output 2 7 2 3 3 3 2 3 2" xfId="48538"/>
    <cellStyle name="Output 2 7 2 3 3 3 2 4" xfId="36376"/>
    <cellStyle name="Output 2 7 2 3 3 3 2 5" xfId="27721"/>
    <cellStyle name="Output 2 7 2 3 3 3 3" xfId="10099"/>
    <cellStyle name="Output 2 7 2 3 3 3 3 2" xfId="39114"/>
    <cellStyle name="Output 2 7 2 3 3 3 4" xfId="32336"/>
    <cellStyle name="Output 2 7 2 3 3 3 5" xfId="23727"/>
    <cellStyle name="Output 2 7 2 3 3 4" xfId="7356"/>
    <cellStyle name="Output 2 7 2 3 3 4 2" xfId="15549"/>
    <cellStyle name="Output 2 7 2 3 3 4 2 2" xfId="44331"/>
    <cellStyle name="Output 2 7 2 3 3 4 3" xfId="19755"/>
    <cellStyle name="Output 2 7 2 3 3 4 3 2" xfId="48536"/>
    <cellStyle name="Output 2 7 2 3 3 4 4" xfId="36374"/>
    <cellStyle name="Output 2 7 2 3 3 4 5" xfId="27719"/>
    <cellStyle name="Output 2 7 2 3 3 5" xfId="10101"/>
    <cellStyle name="Output 2 7 2 3 3 5 2" xfId="39116"/>
    <cellStyle name="Output 2 7 2 3 3 6" xfId="32334"/>
    <cellStyle name="Output 2 7 2 3 3 7" xfId="23725"/>
    <cellStyle name="Output 2 7 2 3 4" xfId="3309"/>
    <cellStyle name="Output 2 7 2 3 4 2" xfId="3310"/>
    <cellStyle name="Output 2 7 2 3 4 2 2" xfId="7360"/>
    <cellStyle name="Output 2 7 2 3 4 2 2 2" xfId="15553"/>
    <cellStyle name="Output 2 7 2 3 4 2 2 2 2" xfId="44335"/>
    <cellStyle name="Output 2 7 2 3 4 2 2 3" xfId="19759"/>
    <cellStyle name="Output 2 7 2 3 4 2 2 3 2" xfId="48540"/>
    <cellStyle name="Output 2 7 2 3 4 2 2 4" xfId="36378"/>
    <cellStyle name="Output 2 7 2 3 4 2 2 5" xfId="27723"/>
    <cellStyle name="Output 2 7 2 3 4 2 3" xfId="10097"/>
    <cellStyle name="Output 2 7 2 3 4 2 3 2" xfId="39112"/>
    <cellStyle name="Output 2 7 2 3 4 2 4" xfId="32338"/>
    <cellStyle name="Output 2 7 2 3 4 2 5" xfId="23729"/>
    <cellStyle name="Output 2 7 2 3 4 3" xfId="3311"/>
    <cellStyle name="Output 2 7 2 3 4 3 2" xfId="7361"/>
    <cellStyle name="Output 2 7 2 3 4 3 2 2" xfId="15554"/>
    <cellStyle name="Output 2 7 2 3 4 3 2 2 2" xfId="44336"/>
    <cellStyle name="Output 2 7 2 3 4 3 2 3" xfId="19760"/>
    <cellStyle name="Output 2 7 2 3 4 3 2 3 2" xfId="48541"/>
    <cellStyle name="Output 2 7 2 3 4 3 2 4" xfId="36379"/>
    <cellStyle name="Output 2 7 2 3 4 3 2 5" xfId="27724"/>
    <cellStyle name="Output 2 7 2 3 4 3 3" xfId="10096"/>
    <cellStyle name="Output 2 7 2 3 4 3 3 2" xfId="39111"/>
    <cellStyle name="Output 2 7 2 3 4 3 4" xfId="32339"/>
    <cellStyle name="Output 2 7 2 3 4 3 5" xfId="23730"/>
    <cellStyle name="Output 2 7 2 3 4 4" xfId="7359"/>
    <cellStyle name="Output 2 7 2 3 4 4 2" xfId="15552"/>
    <cellStyle name="Output 2 7 2 3 4 4 2 2" xfId="44334"/>
    <cellStyle name="Output 2 7 2 3 4 4 3" xfId="19758"/>
    <cellStyle name="Output 2 7 2 3 4 4 3 2" xfId="48539"/>
    <cellStyle name="Output 2 7 2 3 4 4 4" xfId="36377"/>
    <cellStyle name="Output 2 7 2 3 4 4 5" xfId="27722"/>
    <cellStyle name="Output 2 7 2 3 4 5" xfId="10098"/>
    <cellStyle name="Output 2 7 2 3 4 5 2" xfId="39113"/>
    <cellStyle name="Output 2 7 2 3 4 6" xfId="32337"/>
    <cellStyle name="Output 2 7 2 3 4 7" xfId="23728"/>
    <cellStyle name="Output 2 7 2 3 5" xfId="3312"/>
    <cellStyle name="Output 2 7 2 3 5 2" xfId="3313"/>
    <cellStyle name="Output 2 7 2 3 5 2 2" xfId="7363"/>
    <cellStyle name="Output 2 7 2 3 5 2 2 2" xfId="15556"/>
    <cellStyle name="Output 2 7 2 3 5 2 2 2 2" xfId="44338"/>
    <cellStyle name="Output 2 7 2 3 5 2 2 3" xfId="19762"/>
    <cellStyle name="Output 2 7 2 3 5 2 2 3 2" xfId="48543"/>
    <cellStyle name="Output 2 7 2 3 5 2 2 4" xfId="36381"/>
    <cellStyle name="Output 2 7 2 3 5 2 2 5" xfId="27726"/>
    <cellStyle name="Output 2 7 2 3 5 2 3" xfId="10094"/>
    <cellStyle name="Output 2 7 2 3 5 2 3 2" xfId="39109"/>
    <cellStyle name="Output 2 7 2 3 5 2 4" xfId="32341"/>
    <cellStyle name="Output 2 7 2 3 5 2 5" xfId="23732"/>
    <cellStyle name="Output 2 7 2 3 5 3" xfId="3314"/>
    <cellStyle name="Output 2 7 2 3 5 3 2" xfId="7364"/>
    <cellStyle name="Output 2 7 2 3 5 3 2 2" xfId="15557"/>
    <cellStyle name="Output 2 7 2 3 5 3 2 2 2" xfId="44339"/>
    <cellStyle name="Output 2 7 2 3 5 3 2 3" xfId="19763"/>
    <cellStyle name="Output 2 7 2 3 5 3 2 3 2" xfId="48544"/>
    <cellStyle name="Output 2 7 2 3 5 3 2 4" xfId="36382"/>
    <cellStyle name="Output 2 7 2 3 5 3 2 5" xfId="27727"/>
    <cellStyle name="Output 2 7 2 3 5 3 3" xfId="10093"/>
    <cellStyle name="Output 2 7 2 3 5 3 3 2" xfId="39108"/>
    <cellStyle name="Output 2 7 2 3 5 3 4" xfId="32342"/>
    <cellStyle name="Output 2 7 2 3 5 3 5" xfId="23733"/>
    <cellStyle name="Output 2 7 2 3 5 4" xfId="7362"/>
    <cellStyle name="Output 2 7 2 3 5 4 2" xfId="15555"/>
    <cellStyle name="Output 2 7 2 3 5 4 2 2" xfId="44337"/>
    <cellStyle name="Output 2 7 2 3 5 4 3" xfId="19761"/>
    <cellStyle name="Output 2 7 2 3 5 4 3 2" xfId="48542"/>
    <cellStyle name="Output 2 7 2 3 5 4 4" xfId="36380"/>
    <cellStyle name="Output 2 7 2 3 5 4 5" xfId="27725"/>
    <cellStyle name="Output 2 7 2 3 5 5" xfId="10095"/>
    <cellStyle name="Output 2 7 2 3 5 5 2" xfId="39110"/>
    <cellStyle name="Output 2 7 2 3 5 6" xfId="32340"/>
    <cellStyle name="Output 2 7 2 3 5 7" xfId="23731"/>
    <cellStyle name="Output 2 7 2 3 6" xfId="3315"/>
    <cellStyle name="Output 2 7 2 3 6 2" xfId="3316"/>
    <cellStyle name="Output 2 7 2 3 6 2 2" xfId="7366"/>
    <cellStyle name="Output 2 7 2 3 6 2 2 2" xfId="15559"/>
    <cellStyle name="Output 2 7 2 3 6 2 2 2 2" xfId="44341"/>
    <cellStyle name="Output 2 7 2 3 6 2 2 3" xfId="19765"/>
    <cellStyle name="Output 2 7 2 3 6 2 2 3 2" xfId="48546"/>
    <cellStyle name="Output 2 7 2 3 6 2 2 4" xfId="36384"/>
    <cellStyle name="Output 2 7 2 3 6 2 2 5" xfId="27729"/>
    <cellStyle name="Output 2 7 2 3 6 2 3" xfId="10091"/>
    <cellStyle name="Output 2 7 2 3 6 2 3 2" xfId="39106"/>
    <cellStyle name="Output 2 7 2 3 6 2 4" xfId="32344"/>
    <cellStyle name="Output 2 7 2 3 6 2 5" xfId="23735"/>
    <cellStyle name="Output 2 7 2 3 6 3" xfId="3317"/>
    <cellStyle name="Output 2 7 2 3 6 3 2" xfId="7367"/>
    <cellStyle name="Output 2 7 2 3 6 3 2 2" xfId="15560"/>
    <cellStyle name="Output 2 7 2 3 6 3 2 2 2" xfId="44342"/>
    <cellStyle name="Output 2 7 2 3 6 3 2 3" xfId="19766"/>
    <cellStyle name="Output 2 7 2 3 6 3 2 3 2" xfId="48547"/>
    <cellStyle name="Output 2 7 2 3 6 3 2 4" xfId="36385"/>
    <cellStyle name="Output 2 7 2 3 6 3 2 5" xfId="27730"/>
    <cellStyle name="Output 2 7 2 3 6 3 3" xfId="10090"/>
    <cellStyle name="Output 2 7 2 3 6 3 3 2" xfId="39105"/>
    <cellStyle name="Output 2 7 2 3 6 3 4" xfId="32345"/>
    <cellStyle name="Output 2 7 2 3 6 3 5" xfId="23736"/>
    <cellStyle name="Output 2 7 2 3 6 4" xfId="7365"/>
    <cellStyle name="Output 2 7 2 3 6 4 2" xfId="15558"/>
    <cellStyle name="Output 2 7 2 3 6 4 2 2" xfId="44340"/>
    <cellStyle name="Output 2 7 2 3 6 4 3" xfId="19764"/>
    <cellStyle name="Output 2 7 2 3 6 4 3 2" xfId="48545"/>
    <cellStyle name="Output 2 7 2 3 6 4 4" xfId="36383"/>
    <cellStyle name="Output 2 7 2 3 6 4 5" xfId="27728"/>
    <cellStyle name="Output 2 7 2 3 6 5" xfId="10092"/>
    <cellStyle name="Output 2 7 2 3 6 5 2" xfId="39107"/>
    <cellStyle name="Output 2 7 2 3 6 6" xfId="32343"/>
    <cellStyle name="Output 2 7 2 3 6 7" xfId="23734"/>
    <cellStyle name="Output 2 7 2 3 7" xfId="3318"/>
    <cellStyle name="Output 2 7 2 3 7 2" xfId="7368"/>
    <cellStyle name="Output 2 7 2 3 7 2 2" xfId="15561"/>
    <cellStyle name="Output 2 7 2 3 7 2 2 2" xfId="44343"/>
    <cellStyle name="Output 2 7 2 3 7 2 3" xfId="19767"/>
    <cellStyle name="Output 2 7 2 3 7 2 3 2" xfId="48548"/>
    <cellStyle name="Output 2 7 2 3 7 2 4" xfId="36386"/>
    <cellStyle name="Output 2 7 2 3 7 2 5" xfId="27731"/>
    <cellStyle name="Output 2 7 2 3 7 3" xfId="10089"/>
    <cellStyle name="Output 2 7 2 3 7 3 2" xfId="39104"/>
    <cellStyle name="Output 2 7 2 3 7 4" xfId="32346"/>
    <cellStyle name="Output 2 7 2 3 7 5" xfId="23737"/>
    <cellStyle name="Output 2 7 2 3 8" xfId="3319"/>
    <cellStyle name="Output 2 7 2 3 8 2" xfId="7369"/>
    <cellStyle name="Output 2 7 2 3 8 2 2" xfId="15562"/>
    <cellStyle name="Output 2 7 2 3 8 2 2 2" xfId="44344"/>
    <cellStyle name="Output 2 7 2 3 8 2 3" xfId="19768"/>
    <cellStyle name="Output 2 7 2 3 8 2 3 2" xfId="48549"/>
    <cellStyle name="Output 2 7 2 3 8 2 4" xfId="36387"/>
    <cellStyle name="Output 2 7 2 3 8 2 5" xfId="27732"/>
    <cellStyle name="Output 2 7 2 3 8 3" xfId="10088"/>
    <cellStyle name="Output 2 7 2 3 8 3 2" xfId="39103"/>
    <cellStyle name="Output 2 7 2 3 8 4" xfId="32347"/>
    <cellStyle name="Output 2 7 2 3 8 5" xfId="23738"/>
    <cellStyle name="Output 2 7 2 3 9" xfId="8903"/>
    <cellStyle name="Output 2 7 2 3 9 2" xfId="17096"/>
    <cellStyle name="Output 2 7 2 3 9 2 2" xfId="45878"/>
    <cellStyle name="Output 2 7 2 3 9 3" xfId="21302"/>
    <cellStyle name="Output 2 7 2 3 9 3 2" xfId="50083"/>
    <cellStyle name="Output 2 7 2 3 9 4" xfId="37921"/>
    <cellStyle name="Output 2 7 2 3 9 5" xfId="29266"/>
    <cellStyle name="Output 2 7 2 4" xfId="3320"/>
    <cellStyle name="Output 2 7 2 4 2" xfId="3321"/>
    <cellStyle name="Output 2 7 2 4 2 2" xfId="7371"/>
    <cellStyle name="Output 2 7 2 4 2 2 2" xfId="15564"/>
    <cellStyle name="Output 2 7 2 4 2 2 2 2" xfId="44346"/>
    <cellStyle name="Output 2 7 2 4 2 2 3" xfId="19770"/>
    <cellStyle name="Output 2 7 2 4 2 2 3 2" xfId="48551"/>
    <cellStyle name="Output 2 7 2 4 2 2 4" xfId="36389"/>
    <cellStyle name="Output 2 7 2 4 2 2 5" xfId="27734"/>
    <cellStyle name="Output 2 7 2 4 2 3" xfId="10086"/>
    <cellStyle name="Output 2 7 2 4 2 3 2" xfId="39101"/>
    <cellStyle name="Output 2 7 2 4 2 4" xfId="32349"/>
    <cellStyle name="Output 2 7 2 4 2 5" xfId="23740"/>
    <cellStyle name="Output 2 7 2 4 3" xfId="3322"/>
    <cellStyle name="Output 2 7 2 4 3 2" xfId="7372"/>
    <cellStyle name="Output 2 7 2 4 3 2 2" xfId="15565"/>
    <cellStyle name="Output 2 7 2 4 3 2 2 2" xfId="44347"/>
    <cellStyle name="Output 2 7 2 4 3 2 3" xfId="19771"/>
    <cellStyle name="Output 2 7 2 4 3 2 3 2" xfId="48552"/>
    <cellStyle name="Output 2 7 2 4 3 2 4" xfId="36390"/>
    <cellStyle name="Output 2 7 2 4 3 2 5" xfId="27735"/>
    <cellStyle name="Output 2 7 2 4 3 3" xfId="10085"/>
    <cellStyle name="Output 2 7 2 4 3 3 2" xfId="39100"/>
    <cellStyle name="Output 2 7 2 4 3 4" xfId="32350"/>
    <cellStyle name="Output 2 7 2 4 3 5" xfId="23741"/>
    <cellStyle name="Output 2 7 2 4 4" xfId="3323"/>
    <cellStyle name="Output 2 7 2 4 4 2" xfId="7373"/>
    <cellStyle name="Output 2 7 2 4 4 2 2" xfId="15566"/>
    <cellStyle name="Output 2 7 2 4 4 2 2 2" xfId="44348"/>
    <cellStyle name="Output 2 7 2 4 4 2 3" xfId="19772"/>
    <cellStyle name="Output 2 7 2 4 4 2 3 2" xfId="48553"/>
    <cellStyle name="Output 2 7 2 4 4 2 4" xfId="36391"/>
    <cellStyle name="Output 2 7 2 4 4 2 5" xfId="27736"/>
    <cellStyle name="Output 2 7 2 4 4 3" xfId="10084"/>
    <cellStyle name="Output 2 7 2 4 4 3 2" xfId="39099"/>
    <cellStyle name="Output 2 7 2 4 4 4" xfId="32351"/>
    <cellStyle name="Output 2 7 2 4 4 5" xfId="23742"/>
    <cellStyle name="Output 2 7 2 4 5" xfId="7370"/>
    <cellStyle name="Output 2 7 2 4 5 2" xfId="15563"/>
    <cellStyle name="Output 2 7 2 4 5 2 2" xfId="44345"/>
    <cellStyle name="Output 2 7 2 4 5 3" xfId="19769"/>
    <cellStyle name="Output 2 7 2 4 5 3 2" xfId="48550"/>
    <cellStyle name="Output 2 7 2 4 5 4" xfId="36388"/>
    <cellStyle name="Output 2 7 2 4 5 5" xfId="27733"/>
    <cellStyle name="Output 2 7 2 4 6" xfId="10087"/>
    <cellStyle name="Output 2 7 2 4 6 2" xfId="39102"/>
    <cellStyle name="Output 2 7 2 4 7" xfId="32348"/>
    <cellStyle name="Output 2 7 2 4 8" xfId="23739"/>
    <cellStyle name="Output 2 7 2 5" xfId="3324"/>
    <cellStyle name="Output 2 7 2 5 2" xfId="3325"/>
    <cellStyle name="Output 2 7 2 5 2 2" xfId="7375"/>
    <cellStyle name="Output 2 7 2 5 2 2 2" xfId="15568"/>
    <cellStyle name="Output 2 7 2 5 2 2 2 2" xfId="44350"/>
    <cellStyle name="Output 2 7 2 5 2 2 3" xfId="19774"/>
    <cellStyle name="Output 2 7 2 5 2 2 3 2" xfId="48555"/>
    <cellStyle name="Output 2 7 2 5 2 2 4" xfId="36393"/>
    <cellStyle name="Output 2 7 2 5 2 2 5" xfId="27738"/>
    <cellStyle name="Output 2 7 2 5 2 3" xfId="10082"/>
    <cellStyle name="Output 2 7 2 5 2 3 2" xfId="39097"/>
    <cellStyle name="Output 2 7 2 5 2 4" xfId="32353"/>
    <cellStyle name="Output 2 7 2 5 2 5" xfId="23744"/>
    <cellStyle name="Output 2 7 2 5 3" xfId="3326"/>
    <cellStyle name="Output 2 7 2 5 3 2" xfId="7376"/>
    <cellStyle name="Output 2 7 2 5 3 2 2" xfId="15569"/>
    <cellStyle name="Output 2 7 2 5 3 2 2 2" xfId="44351"/>
    <cellStyle name="Output 2 7 2 5 3 2 3" xfId="19775"/>
    <cellStyle name="Output 2 7 2 5 3 2 3 2" xfId="48556"/>
    <cellStyle name="Output 2 7 2 5 3 2 4" xfId="36394"/>
    <cellStyle name="Output 2 7 2 5 3 2 5" xfId="27739"/>
    <cellStyle name="Output 2 7 2 5 3 3" xfId="10081"/>
    <cellStyle name="Output 2 7 2 5 3 3 2" xfId="39096"/>
    <cellStyle name="Output 2 7 2 5 3 4" xfId="32354"/>
    <cellStyle name="Output 2 7 2 5 3 5" xfId="23745"/>
    <cellStyle name="Output 2 7 2 5 4" xfId="7374"/>
    <cellStyle name="Output 2 7 2 5 4 2" xfId="15567"/>
    <cellStyle name="Output 2 7 2 5 4 2 2" xfId="44349"/>
    <cellStyle name="Output 2 7 2 5 4 3" xfId="19773"/>
    <cellStyle name="Output 2 7 2 5 4 3 2" xfId="48554"/>
    <cellStyle name="Output 2 7 2 5 4 4" xfId="36392"/>
    <cellStyle name="Output 2 7 2 5 4 5" xfId="27737"/>
    <cellStyle name="Output 2 7 2 5 5" xfId="10083"/>
    <cellStyle name="Output 2 7 2 5 5 2" xfId="39098"/>
    <cellStyle name="Output 2 7 2 5 6" xfId="32352"/>
    <cellStyle name="Output 2 7 2 5 7" xfId="23743"/>
    <cellStyle name="Output 2 7 2 6" xfId="3327"/>
    <cellStyle name="Output 2 7 2 6 2" xfId="3328"/>
    <cellStyle name="Output 2 7 2 6 2 2" xfId="7378"/>
    <cellStyle name="Output 2 7 2 6 2 2 2" xfId="15571"/>
    <cellStyle name="Output 2 7 2 6 2 2 2 2" xfId="44353"/>
    <cellStyle name="Output 2 7 2 6 2 2 3" xfId="19777"/>
    <cellStyle name="Output 2 7 2 6 2 2 3 2" xfId="48558"/>
    <cellStyle name="Output 2 7 2 6 2 2 4" xfId="36396"/>
    <cellStyle name="Output 2 7 2 6 2 2 5" xfId="27741"/>
    <cellStyle name="Output 2 7 2 6 2 3" xfId="10079"/>
    <cellStyle name="Output 2 7 2 6 2 3 2" xfId="39094"/>
    <cellStyle name="Output 2 7 2 6 2 4" xfId="32356"/>
    <cellStyle name="Output 2 7 2 6 2 5" xfId="23747"/>
    <cellStyle name="Output 2 7 2 6 3" xfId="3329"/>
    <cellStyle name="Output 2 7 2 6 3 2" xfId="7379"/>
    <cellStyle name="Output 2 7 2 6 3 2 2" xfId="15572"/>
    <cellStyle name="Output 2 7 2 6 3 2 2 2" xfId="44354"/>
    <cellStyle name="Output 2 7 2 6 3 2 3" xfId="19778"/>
    <cellStyle name="Output 2 7 2 6 3 2 3 2" xfId="48559"/>
    <cellStyle name="Output 2 7 2 6 3 2 4" xfId="36397"/>
    <cellStyle name="Output 2 7 2 6 3 2 5" xfId="27742"/>
    <cellStyle name="Output 2 7 2 6 3 3" xfId="10078"/>
    <cellStyle name="Output 2 7 2 6 3 3 2" xfId="39093"/>
    <cellStyle name="Output 2 7 2 6 3 4" xfId="32357"/>
    <cellStyle name="Output 2 7 2 6 3 5" xfId="23748"/>
    <cellStyle name="Output 2 7 2 6 4" xfId="7377"/>
    <cellStyle name="Output 2 7 2 6 4 2" xfId="15570"/>
    <cellStyle name="Output 2 7 2 6 4 2 2" xfId="44352"/>
    <cellStyle name="Output 2 7 2 6 4 3" xfId="19776"/>
    <cellStyle name="Output 2 7 2 6 4 3 2" xfId="48557"/>
    <cellStyle name="Output 2 7 2 6 4 4" xfId="36395"/>
    <cellStyle name="Output 2 7 2 6 4 5" xfId="27740"/>
    <cellStyle name="Output 2 7 2 6 5" xfId="10080"/>
    <cellStyle name="Output 2 7 2 6 5 2" xfId="39095"/>
    <cellStyle name="Output 2 7 2 6 6" xfId="32355"/>
    <cellStyle name="Output 2 7 2 6 7" xfId="23746"/>
    <cellStyle name="Output 2 7 2 7" xfId="3330"/>
    <cellStyle name="Output 2 7 2 7 2" xfId="3331"/>
    <cellStyle name="Output 2 7 2 7 2 2" xfId="7381"/>
    <cellStyle name="Output 2 7 2 7 2 2 2" xfId="15574"/>
    <cellStyle name="Output 2 7 2 7 2 2 2 2" xfId="44356"/>
    <cellStyle name="Output 2 7 2 7 2 2 3" xfId="19780"/>
    <cellStyle name="Output 2 7 2 7 2 2 3 2" xfId="48561"/>
    <cellStyle name="Output 2 7 2 7 2 2 4" xfId="36399"/>
    <cellStyle name="Output 2 7 2 7 2 2 5" xfId="27744"/>
    <cellStyle name="Output 2 7 2 7 2 3" xfId="10076"/>
    <cellStyle name="Output 2 7 2 7 2 3 2" xfId="39091"/>
    <cellStyle name="Output 2 7 2 7 2 4" xfId="32359"/>
    <cellStyle name="Output 2 7 2 7 2 5" xfId="23750"/>
    <cellStyle name="Output 2 7 2 7 3" xfId="3332"/>
    <cellStyle name="Output 2 7 2 7 3 2" xfId="7382"/>
    <cellStyle name="Output 2 7 2 7 3 2 2" xfId="15575"/>
    <cellStyle name="Output 2 7 2 7 3 2 2 2" xfId="44357"/>
    <cellStyle name="Output 2 7 2 7 3 2 3" xfId="19781"/>
    <cellStyle name="Output 2 7 2 7 3 2 3 2" xfId="48562"/>
    <cellStyle name="Output 2 7 2 7 3 2 4" xfId="36400"/>
    <cellStyle name="Output 2 7 2 7 3 2 5" xfId="27745"/>
    <cellStyle name="Output 2 7 2 7 3 3" xfId="10075"/>
    <cellStyle name="Output 2 7 2 7 3 3 2" xfId="39090"/>
    <cellStyle name="Output 2 7 2 7 3 4" xfId="32360"/>
    <cellStyle name="Output 2 7 2 7 3 5" xfId="23751"/>
    <cellStyle name="Output 2 7 2 7 4" xfId="7380"/>
    <cellStyle name="Output 2 7 2 7 4 2" xfId="15573"/>
    <cellStyle name="Output 2 7 2 7 4 2 2" xfId="44355"/>
    <cellStyle name="Output 2 7 2 7 4 3" xfId="19779"/>
    <cellStyle name="Output 2 7 2 7 4 3 2" xfId="48560"/>
    <cellStyle name="Output 2 7 2 7 4 4" xfId="36398"/>
    <cellStyle name="Output 2 7 2 7 4 5" xfId="27743"/>
    <cellStyle name="Output 2 7 2 7 5" xfId="10077"/>
    <cellStyle name="Output 2 7 2 7 5 2" xfId="39092"/>
    <cellStyle name="Output 2 7 2 7 6" xfId="32358"/>
    <cellStyle name="Output 2 7 2 7 7" xfId="23749"/>
    <cellStyle name="Output 2 7 2 8" xfId="3333"/>
    <cellStyle name="Output 2 7 2 8 2" xfId="3334"/>
    <cellStyle name="Output 2 7 2 8 2 2" xfId="7384"/>
    <cellStyle name="Output 2 7 2 8 2 2 2" xfId="15577"/>
    <cellStyle name="Output 2 7 2 8 2 2 2 2" xfId="44359"/>
    <cellStyle name="Output 2 7 2 8 2 2 3" xfId="19783"/>
    <cellStyle name="Output 2 7 2 8 2 2 3 2" xfId="48564"/>
    <cellStyle name="Output 2 7 2 8 2 2 4" xfId="36402"/>
    <cellStyle name="Output 2 7 2 8 2 2 5" xfId="27747"/>
    <cellStyle name="Output 2 7 2 8 2 3" xfId="10073"/>
    <cellStyle name="Output 2 7 2 8 2 3 2" xfId="39088"/>
    <cellStyle name="Output 2 7 2 8 2 4" xfId="32362"/>
    <cellStyle name="Output 2 7 2 8 2 5" xfId="23753"/>
    <cellStyle name="Output 2 7 2 8 3" xfId="3335"/>
    <cellStyle name="Output 2 7 2 8 3 2" xfId="7385"/>
    <cellStyle name="Output 2 7 2 8 3 2 2" xfId="15578"/>
    <cellStyle name="Output 2 7 2 8 3 2 2 2" xfId="44360"/>
    <cellStyle name="Output 2 7 2 8 3 2 3" xfId="19784"/>
    <cellStyle name="Output 2 7 2 8 3 2 3 2" xfId="48565"/>
    <cellStyle name="Output 2 7 2 8 3 2 4" xfId="36403"/>
    <cellStyle name="Output 2 7 2 8 3 2 5" xfId="27748"/>
    <cellStyle name="Output 2 7 2 8 3 3" xfId="10072"/>
    <cellStyle name="Output 2 7 2 8 3 3 2" xfId="39087"/>
    <cellStyle name="Output 2 7 2 8 3 4" xfId="32363"/>
    <cellStyle name="Output 2 7 2 8 3 5" xfId="23754"/>
    <cellStyle name="Output 2 7 2 8 4" xfId="7383"/>
    <cellStyle name="Output 2 7 2 8 4 2" xfId="15576"/>
    <cellStyle name="Output 2 7 2 8 4 2 2" xfId="44358"/>
    <cellStyle name="Output 2 7 2 8 4 3" xfId="19782"/>
    <cellStyle name="Output 2 7 2 8 4 3 2" xfId="48563"/>
    <cellStyle name="Output 2 7 2 8 4 4" xfId="36401"/>
    <cellStyle name="Output 2 7 2 8 4 5" xfId="27746"/>
    <cellStyle name="Output 2 7 2 8 5" xfId="10074"/>
    <cellStyle name="Output 2 7 2 8 5 2" xfId="39089"/>
    <cellStyle name="Output 2 7 2 8 6" xfId="32361"/>
    <cellStyle name="Output 2 7 2 8 7" xfId="23752"/>
    <cellStyle name="Output 2 7 2 9" xfId="3336"/>
    <cellStyle name="Output 2 7 2 9 2" xfId="7386"/>
    <cellStyle name="Output 2 7 2 9 2 2" xfId="15579"/>
    <cellStyle name="Output 2 7 2 9 2 2 2" xfId="44361"/>
    <cellStyle name="Output 2 7 2 9 2 3" xfId="19785"/>
    <cellStyle name="Output 2 7 2 9 2 3 2" xfId="48566"/>
    <cellStyle name="Output 2 7 2 9 2 4" xfId="36404"/>
    <cellStyle name="Output 2 7 2 9 2 5" xfId="27749"/>
    <cellStyle name="Output 2 7 2 9 3" xfId="10071"/>
    <cellStyle name="Output 2 7 2 9 3 2" xfId="39086"/>
    <cellStyle name="Output 2 7 2 9 4" xfId="32364"/>
    <cellStyle name="Output 2 7 2 9 5" xfId="23755"/>
    <cellStyle name="Output 2 7 3" xfId="297"/>
    <cellStyle name="Output 2 7 3 10" xfId="3338"/>
    <cellStyle name="Output 2 7 3 10 2" xfId="7388"/>
    <cellStyle name="Output 2 7 3 10 2 2" xfId="15581"/>
    <cellStyle name="Output 2 7 3 10 2 2 2" xfId="44363"/>
    <cellStyle name="Output 2 7 3 10 2 3" xfId="19787"/>
    <cellStyle name="Output 2 7 3 10 2 3 2" xfId="48568"/>
    <cellStyle name="Output 2 7 3 10 2 4" xfId="36406"/>
    <cellStyle name="Output 2 7 3 10 2 5" xfId="27751"/>
    <cellStyle name="Output 2 7 3 10 3" xfId="10069"/>
    <cellStyle name="Output 2 7 3 10 3 2" xfId="39084"/>
    <cellStyle name="Output 2 7 3 10 4" xfId="32366"/>
    <cellStyle name="Output 2 7 3 10 5" xfId="23757"/>
    <cellStyle name="Output 2 7 3 11" xfId="8805"/>
    <cellStyle name="Output 2 7 3 11 2" xfId="16998"/>
    <cellStyle name="Output 2 7 3 11 2 2" xfId="45780"/>
    <cellStyle name="Output 2 7 3 11 3" xfId="21204"/>
    <cellStyle name="Output 2 7 3 11 3 2" xfId="49985"/>
    <cellStyle name="Output 2 7 3 11 4" xfId="37823"/>
    <cellStyle name="Output 2 7 3 11 5" xfId="29168"/>
    <cellStyle name="Output 2 7 3 12" xfId="7387"/>
    <cellStyle name="Output 2 7 3 12 2" xfId="15580"/>
    <cellStyle name="Output 2 7 3 12 2 2" xfId="44362"/>
    <cellStyle name="Output 2 7 3 12 3" xfId="19786"/>
    <cellStyle name="Output 2 7 3 12 3 2" xfId="48567"/>
    <cellStyle name="Output 2 7 3 12 4" xfId="36405"/>
    <cellStyle name="Output 2 7 3 12 5" xfId="27750"/>
    <cellStyle name="Output 2 7 3 13" xfId="3337"/>
    <cellStyle name="Output 2 7 3 13 2" xfId="32365"/>
    <cellStyle name="Output 2 7 3 14" xfId="10070"/>
    <cellStyle name="Output 2 7 3 14 2" xfId="39085"/>
    <cellStyle name="Output 2 7 3 15" xfId="29374"/>
    <cellStyle name="Output 2 7 3 16" xfId="23756"/>
    <cellStyle name="Output 2 7 3 2" xfId="407"/>
    <cellStyle name="Output 2 7 3 2 10" xfId="7389"/>
    <cellStyle name="Output 2 7 3 2 10 2" xfId="15582"/>
    <cellStyle name="Output 2 7 3 2 10 2 2" xfId="44364"/>
    <cellStyle name="Output 2 7 3 2 10 3" xfId="19788"/>
    <cellStyle name="Output 2 7 3 2 10 3 2" xfId="48569"/>
    <cellStyle name="Output 2 7 3 2 10 4" xfId="36407"/>
    <cellStyle name="Output 2 7 3 2 10 5" xfId="27752"/>
    <cellStyle name="Output 2 7 3 2 11" xfId="3339"/>
    <cellStyle name="Output 2 7 3 2 11 2" xfId="32367"/>
    <cellStyle name="Output 2 7 3 2 12" xfId="10068"/>
    <cellStyle name="Output 2 7 3 2 12 2" xfId="39083"/>
    <cellStyle name="Output 2 7 3 2 13" xfId="29473"/>
    <cellStyle name="Output 2 7 3 2 14" xfId="23758"/>
    <cellStyle name="Output 2 7 3 2 2" xfId="3340"/>
    <cellStyle name="Output 2 7 3 2 2 2" xfId="3341"/>
    <cellStyle name="Output 2 7 3 2 2 2 2" xfId="7391"/>
    <cellStyle name="Output 2 7 3 2 2 2 2 2" xfId="15584"/>
    <cellStyle name="Output 2 7 3 2 2 2 2 2 2" xfId="44366"/>
    <cellStyle name="Output 2 7 3 2 2 2 2 3" xfId="19790"/>
    <cellStyle name="Output 2 7 3 2 2 2 2 3 2" xfId="48571"/>
    <cellStyle name="Output 2 7 3 2 2 2 2 4" xfId="36409"/>
    <cellStyle name="Output 2 7 3 2 2 2 2 5" xfId="27754"/>
    <cellStyle name="Output 2 7 3 2 2 2 3" xfId="10066"/>
    <cellStyle name="Output 2 7 3 2 2 2 3 2" xfId="39081"/>
    <cellStyle name="Output 2 7 3 2 2 2 4" xfId="32369"/>
    <cellStyle name="Output 2 7 3 2 2 2 5" xfId="23760"/>
    <cellStyle name="Output 2 7 3 2 2 3" xfId="3342"/>
    <cellStyle name="Output 2 7 3 2 2 3 2" xfId="7392"/>
    <cellStyle name="Output 2 7 3 2 2 3 2 2" xfId="15585"/>
    <cellStyle name="Output 2 7 3 2 2 3 2 2 2" xfId="44367"/>
    <cellStyle name="Output 2 7 3 2 2 3 2 3" xfId="19791"/>
    <cellStyle name="Output 2 7 3 2 2 3 2 3 2" xfId="48572"/>
    <cellStyle name="Output 2 7 3 2 2 3 2 4" xfId="36410"/>
    <cellStyle name="Output 2 7 3 2 2 3 2 5" xfId="27755"/>
    <cellStyle name="Output 2 7 3 2 2 3 3" xfId="10065"/>
    <cellStyle name="Output 2 7 3 2 2 3 3 2" xfId="39080"/>
    <cellStyle name="Output 2 7 3 2 2 3 4" xfId="32370"/>
    <cellStyle name="Output 2 7 3 2 2 3 5" xfId="23761"/>
    <cellStyle name="Output 2 7 3 2 2 4" xfId="3343"/>
    <cellStyle name="Output 2 7 3 2 2 4 2" xfId="7393"/>
    <cellStyle name="Output 2 7 3 2 2 4 2 2" xfId="15586"/>
    <cellStyle name="Output 2 7 3 2 2 4 2 2 2" xfId="44368"/>
    <cellStyle name="Output 2 7 3 2 2 4 2 3" xfId="19792"/>
    <cellStyle name="Output 2 7 3 2 2 4 2 3 2" xfId="48573"/>
    <cellStyle name="Output 2 7 3 2 2 4 2 4" xfId="36411"/>
    <cellStyle name="Output 2 7 3 2 2 4 2 5" xfId="27756"/>
    <cellStyle name="Output 2 7 3 2 2 4 3" xfId="10064"/>
    <cellStyle name="Output 2 7 3 2 2 4 3 2" xfId="39079"/>
    <cellStyle name="Output 2 7 3 2 2 4 4" xfId="32371"/>
    <cellStyle name="Output 2 7 3 2 2 4 5" xfId="23762"/>
    <cellStyle name="Output 2 7 3 2 2 5" xfId="7390"/>
    <cellStyle name="Output 2 7 3 2 2 5 2" xfId="15583"/>
    <cellStyle name="Output 2 7 3 2 2 5 2 2" xfId="44365"/>
    <cellStyle name="Output 2 7 3 2 2 5 3" xfId="19789"/>
    <cellStyle name="Output 2 7 3 2 2 5 3 2" xfId="48570"/>
    <cellStyle name="Output 2 7 3 2 2 5 4" xfId="36408"/>
    <cellStyle name="Output 2 7 3 2 2 5 5" xfId="27753"/>
    <cellStyle name="Output 2 7 3 2 2 6" xfId="10067"/>
    <cellStyle name="Output 2 7 3 2 2 6 2" xfId="39082"/>
    <cellStyle name="Output 2 7 3 2 2 7" xfId="32368"/>
    <cellStyle name="Output 2 7 3 2 2 8" xfId="23759"/>
    <cellStyle name="Output 2 7 3 2 3" xfId="3344"/>
    <cellStyle name="Output 2 7 3 2 3 2" xfId="3345"/>
    <cellStyle name="Output 2 7 3 2 3 2 2" xfId="7395"/>
    <cellStyle name="Output 2 7 3 2 3 2 2 2" xfId="15588"/>
    <cellStyle name="Output 2 7 3 2 3 2 2 2 2" xfId="44370"/>
    <cellStyle name="Output 2 7 3 2 3 2 2 3" xfId="19794"/>
    <cellStyle name="Output 2 7 3 2 3 2 2 3 2" xfId="48575"/>
    <cellStyle name="Output 2 7 3 2 3 2 2 4" xfId="36413"/>
    <cellStyle name="Output 2 7 3 2 3 2 2 5" xfId="27758"/>
    <cellStyle name="Output 2 7 3 2 3 2 3" xfId="10062"/>
    <cellStyle name="Output 2 7 3 2 3 2 3 2" xfId="39077"/>
    <cellStyle name="Output 2 7 3 2 3 2 4" xfId="32373"/>
    <cellStyle name="Output 2 7 3 2 3 2 5" xfId="23764"/>
    <cellStyle name="Output 2 7 3 2 3 3" xfId="3346"/>
    <cellStyle name="Output 2 7 3 2 3 3 2" xfId="7396"/>
    <cellStyle name="Output 2 7 3 2 3 3 2 2" xfId="15589"/>
    <cellStyle name="Output 2 7 3 2 3 3 2 2 2" xfId="44371"/>
    <cellStyle name="Output 2 7 3 2 3 3 2 3" xfId="19795"/>
    <cellStyle name="Output 2 7 3 2 3 3 2 3 2" xfId="48576"/>
    <cellStyle name="Output 2 7 3 2 3 3 2 4" xfId="36414"/>
    <cellStyle name="Output 2 7 3 2 3 3 2 5" xfId="27759"/>
    <cellStyle name="Output 2 7 3 2 3 3 3" xfId="10061"/>
    <cellStyle name="Output 2 7 3 2 3 3 3 2" xfId="39076"/>
    <cellStyle name="Output 2 7 3 2 3 3 4" xfId="32374"/>
    <cellStyle name="Output 2 7 3 2 3 3 5" xfId="23765"/>
    <cellStyle name="Output 2 7 3 2 3 4" xfId="7394"/>
    <cellStyle name="Output 2 7 3 2 3 4 2" xfId="15587"/>
    <cellStyle name="Output 2 7 3 2 3 4 2 2" xfId="44369"/>
    <cellStyle name="Output 2 7 3 2 3 4 3" xfId="19793"/>
    <cellStyle name="Output 2 7 3 2 3 4 3 2" xfId="48574"/>
    <cellStyle name="Output 2 7 3 2 3 4 4" xfId="36412"/>
    <cellStyle name="Output 2 7 3 2 3 4 5" xfId="27757"/>
    <cellStyle name="Output 2 7 3 2 3 5" xfId="10063"/>
    <cellStyle name="Output 2 7 3 2 3 5 2" xfId="39078"/>
    <cellStyle name="Output 2 7 3 2 3 6" xfId="32372"/>
    <cellStyle name="Output 2 7 3 2 3 7" xfId="23763"/>
    <cellStyle name="Output 2 7 3 2 4" xfId="3347"/>
    <cellStyle name="Output 2 7 3 2 4 2" xfId="3348"/>
    <cellStyle name="Output 2 7 3 2 4 2 2" xfId="7398"/>
    <cellStyle name="Output 2 7 3 2 4 2 2 2" xfId="15591"/>
    <cellStyle name="Output 2 7 3 2 4 2 2 2 2" xfId="44373"/>
    <cellStyle name="Output 2 7 3 2 4 2 2 3" xfId="19797"/>
    <cellStyle name="Output 2 7 3 2 4 2 2 3 2" xfId="48578"/>
    <cellStyle name="Output 2 7 3 2 4 2 2 4" xfId="36416"/>
    <cellStyle name="Output 2 7 3 2 4 2 2 5" xfId="27761"/>
    <cellStyle name="Output 2 7 3 2 4 2 3" xfId="10059"/>
    <cellStyle name="Output 2 7 3 2 4 2 3 2" xfId="39074"/>
    <cellStyle name="Output 2 7 3 2 4 2 4" xfId="32376"/>
    <cellStyle name="Output 2 7 3 2 4 2 5" xfId="23767"/>
    <cellStyle name="Output 2 7 3 2 4 3" xfId="3349"/>
    <cellStyle name="Output 2 7 3 2 4 3 2" xfId="7399"/>
    <cellStyle name="Output 2 7 3 2 4 3 2 2" xfId="15592"/>
    <cellStyle name="Output 2 7 3 2 4 3 2 2 2" xfId="44374"/>
    <cellStyle name="Output 2 7 3 2 4 3 2 3" xfId="19798"/>
    <cellStyle name="Output 2 7 3 2 4 3 2 3 2" xfId="48579"/>
    <cellStyle name="Output 2 7 3 2 4 3 2 4" xfId="36417"/>
    <cellStyle name="Output 2 7 3 2 4 3 2 5" xfId="27762"/>
    <cellStyle name="Output 2 7 3 2 4 3 3" xfId="10058"/>
    <cellStyle name="Output 2 7 3 2 4 3 3 2" xfId="39073"/>
    <cellStyle name="Output 2 7 3 2 4 3 4" xfId="32377"/>
    <cellStyle name="Output 2 7 3 2 4 3 5" xfId="23768"/>
    <cellStyle name="Output 2 7 3 2 4 4" xfId="7397"/>
    <cellStyle name="Output 2 7 3 2 4 4 2" xfId="15590"/>
    <cellStyle name="Output 2 7 3 2 4 4 2 2" xfId="44372"/>
    <cellStyle name="Output 2 7 3 2 4 4 3" xfId="19796"/>
    <cellStyle name="Output 2 7 3 2 4 4 3 2" xfId="48577"/>
    <cellStyle name="Output 2 7 3 2 4 4 4" xfId="36415"/>
    <cellStyle name="Output 2 7 3 2 4 4 5" xfId="27760"/>
    <cellStyle name="Output 2 7 3 2 4 5" xfId="10060"/>
    <cellStyle name="Output 2 7 3 2 4 5 2" xfId="39075"/>
    <cellStyle name="Output 2 7 3 2 4 6" xfId="32375"/>
    <cellStyle name="Output 2 7 3 2 4 7" xfId="23766"/>
    <cellStyle name="Output 2 7 3 2 5" xfId="3350"/>
    <cellStyle name="Output 2 7 3 2 5 2" xfId="3351"/>
    <cellStyle name="Output 2 7 3 2 5 2 2" xfId="7401"/>
    <cellStyle name="Output 2 7 3 2 5 2 2 2" xfId="15594"/>
    <cellStyle name="Output 2 7 3 2 5 2 2 2 2" xfId="44376"/>
    <cellStyle name="Output 2 7 3 2 5 2 2 3" xfId="19800"/>
    <cellStyle name="Output 2 7 3 2 5 2 2 3 2" xfId="48581"/>
    <cellStyle name="Output 2 7 3 2 5 2 2 4" xfId="36419"/>
    <cellStyle name="Output 2 7 3 2 5 2 2 5" xfId="27764"/>
    <cellStyle name="Output 2 7 3 2 5 2 3" xfId="10056"/>
    <cellStyle name="Output 2 7 3 2 5 2 3 2" xfId="39071"/>
    <cellStyle name="Output 2 7 3 2 5 2 4" xfId="32379"/>
    <cellStyle name="Output 2 7 3 2 5 2 5" xfId="23770"/>
    <cellStyle name="Output 2 7 3 2 5 3" xfId="3352"/>
    <cellStyle name="Output 2 7 3 2 5 3 2" xfId="7402"/>
    <cellStyle name="Output 2 7 3 2 5 3 2 2" xfId="15595"/>
    <cellStyle name="Output 2 7 3 2 5 3 2 2 2" xfId="44377"/>
    <cellStyle name="Output 2 7 3 2 5 3 2 3" xfId="19801"/>
    <cellStyle name="Output 2 7 3 2 5 3 2 3 2" xfId="48582"/>
    <cellStyle name="Output 2 7 3 2 5 3 2 4" xfId="36420"/>
    <cellStyle name="Output 2 7 3 2 5 3 2 5" xfId="27765"/>
    <cellStyle name="Output 2 7 3 2 5 3 3" xfId="10055"/>
    <cellStyle name="Output 2 7 3 2 5 3 3 2" xfId="39070"/>
    <cellStyle name="Output 2 7 3 2 5 3 4" xfId="32380"/>
    <cellStyle name="Output 2 7 3 2 5 3 5" xfId="23771"/>
    <cellStyle name="Output 2 7 3 2 5 4" xfId="7400"/>
    <cellStyle name="Output 2 7 3 2 5 4 2" xfId="15593"/>
    <cellStyle name="Output 2 7 3 2 5 4 2 2" xfId="44375"/>
    <cellStyle name="Output 2 7 3 2 5 4 3" xfId="19799"/>
    <cellStyle name="Output 2 7 3 2 5 4 3 2" xfId="48580"/>
    <cellStyle name="Output 2 7 3 2 5 4 4" xfId="36418"/>
    <cellStyle name="Output 2 7 3 2 5 4 5" xfId="27763"/>
    <cellStyle name="Output 2 7 3 2 5 5" xfId="10057"/>
    <cellStyle name="Output 2 7 3 2 5 5 2" xfId="39072"/>
    <cellStyle name="Output 2 7 3 2 5 6" xfId="32378"/>
    <cellStyle name="Output 2 7 3 2 5 7" xfId="23769"/>
    <cellStyle name="Output 2 7 3 2 6" xfId="3353"/>
    <cellStyle name="Output 2 7 3 2 6 2" xfId="3354"/>
    <cellStyle name="Output 2 7 3 2 6 2 2" xfId="7404"/>
    <cellStyle name="Output 2 7 3 2 6 2 2 2" xfId="15597"/>
    <cellStyle name="Output 2 7 3 2 6 2 2 2 2" xfId="44379"/>
    <cellStyle name="Output 2 7 3 2 6 2 2 3" xfId="19803"/>
    <cellStyle name="Output 2 7 3 2 6 2 2 3 2" xfId="48584"/>
    <cellStyle name="Output 2 7 3 2 6 2 2 4" xfId="36422"/>
    <cellStyle name="Output 2 7 3 2 6 2 2 5" xfId="27767"/>
    <cellStyle name="Output 2 7 3 2 6 2 3" xfId="10053"/>
    <cellStyle name="Output 2 7 3 2 6 2 3 2" xfId="39068"/>
    <cellStyle name="Output 2 7 3 2 6 2 4" xfId="32382"/>
    <cellStyle name="Output 2 7 3 2 6 2 5" xfId="23773"/>
    <cellStyle name="Output 2 7 3 2 6 3" xfId="3355"/>
    <cellStyle name="Output 2 7 3 2 6 3 2" xfId="7405"/>
    <cellStyle name="Output 2 7 3 2 6 3 2 2" xfId="15598"/>
    <cellStyle name="Output 2 7 3 2 6 3 2 2 2" xfId="44380"/>
    <cellStyle name="Output 2 7 3 2 6 3 2 3" xfId="19804"/>
    <cellStyle name="Output 2 7 3 2 6 3 2 3 2" xfId="48585"/>
    <cellStyle name="Output 2 7 3 2 6 3 2 4" xfId="36423"/>
    <cellStyle name="Output 2 7 3 2 6 3 2 5" xfId="27768"/>
    <cellStyle name="Output 2 7 3 2 6 3 3" xfId="10052"/>
    <cellStyle name="Output 2 7 3 2 6 3 3 2" xfId="39067"/>
    <cellStyle name="Output 2 7 3 2 6 3 4" xfId="32383"/>
    <cellStyle name="Output 2 7 3 2 6 3 5" xfId="23774"/>
    <cellStyle name="Output 2 7 3 2 6 4" xfId="7403"/>
    <cellStyle name="Output 2 7 3 2 6 4 2" xfId="15596"/>
    <cellStyle name="Output 2 7 3 2 6 4 2 2" xfId="44378"/>
    <cellStyle name="Output 2 7 3 2 6 4 3" xfId="19802"/>
    <cellStyle name="Output 2 7 3 2 6 4 3 2" xfId="48583"/>
    <cellStyle name="Output 2 7 3 2 6 4 4" xfId="36421"/>
    <cellStyle name="Output 2 7 3 2 6 4 5" xfId="27766"/>
    <cellStyle name="Output 2 7 3 2 6 5" xfId="10054"/>
    <cellStyle name="Output 2 7 3 2 6 5 2" xfId="39069"/>
    <cellStyle name="Output 2 7 3 2 6 6" xfId="32381"/>
    <cellStyle name="Output 2 7 3 2 6 7" xfId="23772"/>
    <cellStyle name="Output 2 7 3 2 7" xfId="3356"/>
    <cellStyle name="Output 2 7 3 2 7 2" xfId="7406"/>
    <cellStyle name="Output 2 7 3 2 7 2 2" xfId="15599"/>
    <cellStyle name="Output 2 7 3 2 7 2 2 2" xfId="44381"/>
    <cellStyle name="Output 2 7 3 2 7 2 3" xfId="19805"/>
    <cellStyle name="Output 2 7 3 2 7 2 3 2" xfId="48586"/>
    <cellStyle name="Output 2 7 3 2 7 2 4" xfId="36424"/>
    <cellStyle name="Output 2 7 3 2 7 2 5" xfId="27769"/>
    <cellStyle name="Output 2 7 3 2 7 3" xfId="10051"/>
    <cellStyle name="Output 2 7 3 2 7 3 2" xfId="39066"/>
    <cellStyle name="Output 2 7 3 2 7 4" xfId="32384"/>
    <cellStyle name="Output 2 7 3 2 7 5" xfId="23775"/>
    <cellStyle name="Output 2 7 3 2 8" xfId="3357"/>
    <cellStyle name="Output 2 7 3 2 8 2" xfId="7407"/>
    <cellStyle name="Output 2 7 3 2 8 2 2" xfId="15600"/>
    <cellStyle name="Output 2 7 3 2 8 2 2 2" xfId="44382"/>
    <cellStyle name="Output 2 7 3 2 8 2 3" xfId="19806"/>
    <cellStyle name="Output 2 7 3 2 8 2 3 2" xfId="48587"/>
    <cellStyle name="Output 2 7 3 2 8 2 4" xfId="36425"/>
    <cellStyle name="Output 2 7 3 2 8 2 5" xfId="27770"/>
    <cellStyle name="Output 2 7 3 2 8 3" xfId="10050"/>
    <cellStyle name="Output 2 7 3 2 8 3 2" xfId="39065"/>
    <cellStyle name="Output 2 7 3 2 8 4" xfId="32385"/>
    <cellStyle name="Output 2 7 3 2 8 5" xfId="23776"/>
    <cellStyle name="Output 2 7 3 2 9" xfId="8904"/>
    <cellStyle name="Output 2 7 3 2 9 2" xfId="17097"/>
    <cellStyle name="Output 2 7 3 2 9 2 2" xfId="45879"/>
    <cellStyle name="Output 2 7 3 2 9 3" xfId="21303"/>
    <cellStyle name="Output 2 7 3 2 9 3 2" xfId="50084"/>
    <cellStyle name="Output 2 7 3 2 9 4" xfId="37922"/>
    <cellStyle name="Output 2 7 3 2 9 5" xfId="29267"/>
    <cellStyle name="Output 2 7 3 3" xfId="408"/>
    <cellStyle name="Output 2 7 3 3 10" xfId="7408"/>
    <cellStyle name="Output 2 7 3 3 10 2" xfId="15601"/>
    <cellStyle name="Output 2 7 3 3 10 2 2" xfId="44383"/>
    <cellStyle name="Output 2 7 3 3 10 3" xfId="19807"/>
    <cellStyle name="Output 2 7 3 3 10 3 2" xfId="48588"/>
    <cellStyle name="Output 2 7 3 3 10 4" xfId="36426"/>
    <cellStyle name="Output 2 7 3 3 10 5" xfId="27771"/>
    <cellStyle name="Output 2 7 3 3 11" xfId="3358"/>
    <cellStyle name="Output 2 7 3 3 11 2" xfId="32386"/>
    <cellStyle name="Output 2 7 3 3 12" xfId="10049"/>
    <cellStyle name="Output 2 7 3 3 12 2" xfId="39064"/>
    <cellStyle name="Output 2 7 3 3 13" xfId="29474"/>
    <cellStyle name="Output 2 7 3 3 14" xfId="23777"/>
    <cellStyle name="Output 2 7 3 3 2" xfId="3359"/>
    <cellStyle name="Output 2 7 3 3 2 2" xfId="3360"/>
    <cellStyle name="Output 2 7 3 3 2 2 2" xfId="7410"/>
    <cellStyle name="Output 2 7 3 3 2 2 2 2" xfId="15603"/>
    <cellStyle name="Output 2 7 3 3 2 2 2 2 2" xfId="44385"/>
    <cellStyle name="Output 2 7 3 3 2 2 2 3" xfId="19809"/>
    <cellStyle name="Output 2 7 3 3 2 2 2 3 2" xfId="48590"/>
    <cellStyle name="Output 2 7 3 3 2 2 2 4" xfId="36428"/>
    <cellStyle name="Output 2 7 3 3 2 2 2 5" xfId="27773"/>
    <cellStyle name="Output 2 7 3 3 2 2 3" xfId="10047"/>
    <cellStyle name="Output 2 7 3 3 2 2 3 2" xfId="39062"/>
    <cellStyle name="Output 2 7 3 3 2 2 4" xfId="32388"/>
    <cellStyle name="Output 2 7 3 3 2 2 5" xfId="23779"/>
    <cellStyle name="Output 2 7 3 3 2 3" xfId="3361"/>
    <cellStyle name="Output 2 7 3 3 2 3 2" xfId="7411"/>
    <cellStyle name="Output 2 7 3 3 2 3 2 2" xfId="15604"/>
    <cellStyle name="Output 2 7 3 3 2 3 2 2 2" xfId="44386"/>
    <cellStyle name="Output 2 7 3 3 2 3 2 3" xfId="19810"/>
    <cellStyle name="Output 2 7 3 3 2 3 2 3 2" xfId="48591"/>
    <cellStyle name="Output 2 7 3 3 2 3 2 4" xfId="36429"/>
    <cellStyle name="Output 2 7 3 3 2 3 2 5" xfId="27774"/>
    <cellStyle name="Output 2 7 3 3 2 3 3" xfId="10046"/>
    <cellStyle name="Output 2 7 3 3 2 3 3 2" xfId="39061"/>
    <cellStyle name="Output 2 7 3 3 2 3 4" xfId="32389"/>
    <cellStyle name="Output 2 7 3 3 2 3 5" xfId="23780"/>
    <cellStyle name="Output 2 7 3 3 2 4" xfId="3362"/>
    <cellStyle name="Output 2 7 3 3 2 4 2" xfId="7412"/>
    <cellStyle name="Output 2 7 3 3 2 4 2 2" xfId="15605"/>
    <cellStyle name="Output 2 7 3 3 2 4 2 2 2" xfId="44387"/>
    <cellStyle name="Output 2 7 3 3 2 4 2 3" xfId="19811"/>
    <cellStyle name="Output 2 7 3 3 2 4 2 3 2" xfId="48592"/>
    <cellStyle name="Output 2 7 3 3 2 4 2 4" xfId="36430"/>
    <cellStyle name="Output 2 7 3 3 2 4 2 5" xfId="27775"/>
    <cellStyle name="Output 2 7 3 3 2 4 3" xfId="10045"/>
    <cellStyle name="Output 2 7 3 3 2 4 3 2" xfId="39060"/>
    <cellStyle name="Output 2 7 3 3 2 4 4" xfId="32390"/>
    <cellStyle name="Output 2 7 3 3 2 4 5" xfId="23781"/>
    <cellStyle name="Output 2 7 3 3 2 5" xfId="7409"/>
    <cellStyle name="Output 2 7 3 3 2 5 2" xfId="15602"/>
    <cellStyle name="Output 2 7 3 3 2 5 2 2" xfId="44384"/>
    <cellStyle name="Output 2 7 3 3 2 5 3" xfId="19808"/>
    <cellStyle name="Output 2 7 3 3 2 5 3 2" xfId="48589"/>
    <cellStyle name="Output 2 7 3 3 2 5 4" xfId="36427"/>
    <cellStyle name="Output 2 7 3 3 2 5 5" xfId="27772"/>
    <cellStyle name="Output 2 7 3 3 2 6" xfId="10048"/>
    <cellStyle name="Output 2 7 3 3 2 6 2" xfId="39063"/>
    <cellStyle name="Output 2 7 3 3 2 7" xfId="32387"/>
    <cellStyle name="Output 2 7 3 3 2 8" xfId="23778"/>
    <cellStyle name="Output 2 7 3 3 3" xfId="3363"/>
    <cellStyle name="Output 2 7 3 3 3 2" xfId="3364"/>
    <cellStyle name="Output 2 7 3 3 3 2 2" xfId="7414"/>
    <cellStyle name="Output 2 7 3 3 3 2 2 2" xfId="15607"/>
    <cellStyle name="Output 2 7 3 3 3 2 2 2 2" xfId="44389"/>
    <cellStyle name="Output 2 7 3 3 3 2 2 3" xfId="19813"/>
    <cellStyle name="Output 2 7 3 3 3 2 2 3 2" xfId="48594"/>
    <cellStyle name="Output 2 7 3 3 3 2 2 4" xfId="36432"/>
    <cellStyle name="Output 2 7 3 3 3 2 2 5" xfId="27777"/>
    <cellStyle name="Output 2 7 3 3 3 2 3" xfId="10043"/>
    <cellStyle name="Output 2 7 3 3 3 2 3 2" xfId="39058"/>
    <cellStyle name="Output 2 7 3 3 3 2 4" xfId="32392"/>
    <cellStyle name="Output 2 7 3 3 3 2 5" xfId="23783"/>
    <cellStyle name="Output 2 7 3 3 3 3" xfId="3365"/>
    <cellStyle name="Output 2 7 3 3 3 3 2" xfId="7415"/>
    <cellStyle name="Output 2 7 3 3 3 3 2 2" xfId="15608"/>
    <cellStyle name="Output 2 7 3 3 3 3 2 2 2" xfId="44390"/>
    <cellStyle name="Output 2 7 3 3 3 3 2 3" xfId="19814"/>
    <cellStyle name="Output 2 7 3 3 3 3 2 3 2" xfId="48595"/>
    <cellStyle name="Output 2 7 3 3 3 3 2 4" xfId="36433"/>
    <cellStyle name="Output 2 7 3 3 3 3 2 5" xfId="27778"/>
    <cellStyle name="Output 2 7 3 3 3 3 3" xfId="10042"/>
    <cellStyle name="Output 2 7 3 3 3 3 3 2" xfId="39057"/>
    <cellStyle name="Output 2 7 3 3 3 3 4" xfId="32393"/>
    <cellStyle name="Output 2 7 3 3 3 3 5" xfId="23784"/>
    <cellStyle name="Output 2 7 3 3 3 4" xfId="7413"/>
    <cellStyle name="Output 2 7 3 3 3 4 2" xfId="15606"/>
    <cellStyle name="Output 2 7 3 3 3 4 2 2" xfId="44388"/>
    <cellStyle name="Output 2 7 3 3 3 4 3" xfId="19812"/>
    <cellStyle name="Output 2 7 3 3 3 4 3 2" xfId="48593"/>
    <cellStyle name="Output 2 7 3 3 3 4 4" xfId="36431"/>
    <cellStyle name="Output 2 7 3 3 3 4 5" xfId="27776"/>
    <cellStyle name="Output 2 7 3 3 3 5" xfId="10044"/>
    <cellStyle name="Output 2 7 3 3 3 5 2" xfId="39059"/>
    <cellStyle name="Output 2 7 3 3 3 6" xfId="32391"/>
    <cellStyle name="Output 2 7 3 3 3 7" xfId="23782"/>
    <cellStyle name="Output 2 7 3 3 4" xfId="3366"/>
    <cellStyle name="Output 2 7 3 3 4 2" xfId="3367"/>
    <cellStyle name="Output 2 7 3 3 4 2 2" xfId="7417"/>
    <cellStyle name="Output 2 7 3 3 4 2 2 2" xfId="15610"/>
    <cellStyle name="Output 2 7 3 3 4 2 2 2 2" xfId="44392"/>
    <cellStyle name="Output 2 7 3 3 4 2 2 3" xfId="19816"/>
    <cellStyle name="Output 2 7 3 3 4 2 2 3 2" xfId="48597"/>
    <cellStyle name="Output 2 7 3 3 4 2 2 4" xfId="36435"/>
    <cellStyle name="Output 2 7 3 3 4 2 2 5" xfId="27780"/>
    <cellStyle name="Output 2 7 3 3 4 2 3" xfId="10040"/>
    <cellStyle name="Output 2 7 3 3 4 2 3 2" xfId="39055"/>
    <cellStyle name="Output 2 7 3 3 4 2 4" xfId="32395"/>
    <cellStyle name="Output 2 7 3 3 4 2 5" xfId="23786"/>
    <cellStyle name="Output 2 7 3 3 4 3" xfId="3368"/>
    <cellStyle name="Output 2 7 3 3 4 3 2" xfId="7418"/>
    <cellStyle name="Output 2 7 3 3 4 3 2 2" xfId="15611"/>
    <cellStyle name="Output 2 7 3 3 4 3 2 2 2" xfId="44393"/>
    <cellStyle name="Output 2 7 3 3 4 3 2 3" xfId="19817"/>
    <cellStyle name="Output 2 7 3 3 4 3 2 3 2" xfId="48598"/>
    <cellStyle name="Output 2 7 3 3 4 3 2 4" xfId="36436"/>
    <cellStyle name="Output 2 7 3 3 4 3 2 5" xfId="27781"/>
    <cellStyle name="Output 2 7 3 3 4 3 3" xfId="10039"/>
    <cellStyle name="Output 2 7 3 3 4 3 3 2" xfId="39054"/>
    <cellStyle name="Output 2 7 3 3 4 3 4" xfId="32396"/>
    <cellStyle name="Output 2 7 3 3 4 3 5" xfId="23787"/>
    <cellStyle name="Output 2 7 3 3 4 4" xfId="7416"/>
    <cellStyle name="Output 2 7 3 3 4 4 2" xfId="15609"/>
    <cellStyle name="Output 2 7 3 3 4 4 2 2" xfId="44391"/>
    <cellStyle name="Output 2 7 3 3 4 4 3" xfId="19815"/>
    <cellStyle name="Output 2 7 3 3 4 4 3 2" xfId="48596"/>
    <cellStyle name="Output 2 7 3 3 4 4 4" xfId="36434"/>
    <cellStyle name="Output 2 7 3 3 4 4 5" xfId="27779"/>
    <cellStyle name="Output 2 7 3 3 4 5" xfId="10041"/>
    <cellStyle name="Output 2 7 3 3 4 5 2" xfId="39056"/>
    <cellStyle name="Output 2 7 3 3 4 6" xfId="32394"/>
    <cellStyle name="Output 2 7 3 3 4 7" xfId="23785"/>
    <cellStyle name="Output 2 7 3 3 5" xfId="3369"/>
    <cellStyle name="Output 2 7 3 3 5 2" xfId="3370"/>
    <cellStyle name="Output 2 7 3 3 5 2 2" xfId="7420"/>
    <cellStyle name="Output 2 7 3 3 5 2 2 2" xfId="15613"/>
    <cellStyle name="Output 2 7 3 3 5 2 2 2 2" xfId="44395"/>
    <cellStyle name="Output 2 7 3 3 5 2 2 3" xfId="19819"/>
    <cellStyle name="Output 2 7 3 3 5 2 2 3 2" xfId="48600"/>
    <cellStyle name="Output 2 7 3 3 5 2 2 4" xfId="36438"/>
    <cellStyle name="Output 2 7 3 3 5 2 2 5" xfId="27783"/>
    <cellStyle name="Output 2 7 3 3 5 2 3" xfId="10037"/>
    <cellStyle name="Output 2 7 3 3 5 2 3 2" xfId="39052"/>
    <cellStyle name="Output 2 7 3 3 5 2 4" xfId="32398"/>
    <cellStyle name="Output 2 7 3 3 5 2 5" xfId="23789"/>
    <cellStyle name="Output 2 7 3 3 5 3" xfId="3371"/>
    <cellStyle name="Output 2 7 3 3 5 3 2" xfId="7421"/>
    <cellStyle name="Output 2 7 3 3 5 3 2 2" xfId="15614"/>
    <cellStyle name="Output 2 7 3 3 5 3 2 2 2" xfId="44396"/>
    <cellStyle name="Output 2 7 3 3 5 3 2 3" xfId="19820"/>
    <cellStyle name="Output 2 7 3 3 5 3 2 3 2" xfId="48601"/>
    <cellStyle name="Output 2 7 3 3 5 3 2 4" xfId="36439"/>
    <cellStyle name="Output 2 7 3 3 5 3 2 5" xfId="27784"/>
    <cellStyle name="Output 2 7 3 3 5 3 3" xfId="10036"/>
    <cellStyle name="Output 2 7 3 3 5 3 3 2" xfId="39051"/>
    <cellStyle name="Output 2 7 3 3 5 3 4" xfId="32399"/>
    <cellStyle name="Output 2 7 3 3 5 3 5" xfId="23790"/>
    <cellStyle name="Output 2 7 3 3 5 4" xfId="7419"/>
    <cellStyle name="Output 2 7 3 3 5 4 2" xfId="15612"/>
    <cellStyle name="Output 2 7 3 3 5 4 2 2" xfId="44394"/>
    <cellStyle name="Output 2 7 3 3 5 4 3" xfId="19818"/>
    <cellStyle name="Output 2 7 3 3 5 4 3 2" xfId="48599"/>
    <cellStyle name="Output 2 7 3 3 5 4 4" xfId="36437"/>
    <cellStyle name="Output 2 7 3 3 5 4 5" xfId="27782"/>
    <cellStyle name="Output 2 7 3 3 5 5" xfId="10038"/>
    <cellStyle name="Output 2 7 3 3 5 5 2" xfId="39053"/>
    <cellStyle name="Output 2 7 3 3 5 6" xfId="32397"/>
    <cellStyle name="Output 2 7 3 3 5 7" xfId="23788"/>
    <cellStyle name="Output 2 7 3 3 6" xfId="3372"/>
    <cellStyle name="Output 2 7 3 3 6 2" xfId="3373"/>
    <cellStyle name="Output 2 7 3 3 6 2 2" xfId="7423"/>
    <cellStyle name="Output 2 7 3 3 6 2 2 2" xfId="15616"/>
    <cellStyle name="Output 2 7 3 3 6 2 2 2 2" xfId="44398"/>
    <cellStyle name="Output 2 7 3 3 6 2 2 3" xfId="19822"/>
    <cellStyle name="Output 2 7 3 3 6 2 2 3 2" xfId="48603"/>
    <cellStyle name="Output 2 7 3 3 6 2 2 4" xfId="36441"/>
    <cellStyle name="Output 2 7 3 3 6 2 2 5" xfId="27786"/>
    <cellStyle name="Output 2 7 3 3 6 2 3" xfId="10034"/>
    <cellStyle name="Output 2 7 3 3 6 2 3 2" xfId="39049"/>
    <cellStyle name="Output 2 7 3 3 6 2 4" xfId="32401"/>
    <cellStyle name="Output 2 7 3 3 6 2 5" xfId="23792"/>
    <cellStyle name="Output 2 7 3 3 6 3" xfId="3374"/>
    <cellStyle name="Output 2 7 3 3 6 3 2" xfId="7424"/>
    <cellStyle name="Output 2 7 3 3 6 3 2 2" xfId="15617"/>
    <cellStyle name="Output 2 7 3 3 6 3 2 2 2" xfId="44399"/>
    <cellStyle name="Output 2 7 3 3 6 3 2 3" xfId="19823"/>
    <cellStyle name="Output 2 7 3 3 6 3 2 3 2" xfId="48604"/>
    <cellStyle name="Output 2 7 3 3 6 3 2 4" xfId="36442"/>
    <cellStyle name="Output 2 7 3 3 6 3 2 5" xfId="27787"/>
    <cellStyle name="Output 2 7 3 3 6 3 3" xfId="10033"/>
    <cellStyle name="Output 2 7 3 3 6 3 3 2" xfId="39048"/>
    <cellStyle name="Output 2 7 3 3 6 3 4" xfId="32402"/>
    <cellStyle name="Output 2 7 3 3 6 3 5" xfId="23793"/>
    <cellStyle name="Output 2 7 3 3 6 4" xfId="7422"/>
    <cellStyle name="Output 2 7 3 3 6 4 2" xfId="15615"/>
    <cellStyle name="Output 2 7 3 3 6 4 2 2" xfId="44397"/>
    <cellStyle name="Output 2 7 3 3 6 4 3" xfId="19821"/>
    <cellStyle name="Output 2 7 3 3 6 4 3 2" xfId="48602"/>
    <cellStyle name="Output 2 7 3 3 6 4 4" xfId="36440"/>
    <cellStyle name="Output 2 7 3 3 6 4 5" xfId="27785"/>
    <cellStyle name="Output 2 7 3 3 6 5" xfId="10035"/>
    <cellStyle name="Output 2 7 3 3 6 5 2" xfId="39050"/>
    <cellStyle name="Output 2 7 3 3 6 6" xfId="32400"/>
    <cellStyle name="Output 2 7 3 3 6 7" xfId="23791"/>
    <cellStyle name="Output 2 7 3 3 7" xfId="3375"/>
    <cellStyle name="Output 2 7 3 3 7 2" xfId="7425"/>
    <cellStyle name="Output 2 7 3 3 7 2 2" xfId="15618"/>
    <cellStyle name="Output 2 7 3 3 7 2 2 2" xfId="44400"/>
    <cellStyle name="Output 2 7 3 3 7 2 3" xfId="19824"/>
    <cellStyle name="Output 2 7 3 3 7 2 3 2" xfId="48605"/>
    <cellStyle name="Output 2 7 3 3 7 2 4" xfId="36443"/>
    <cellStyle name="Output 2 7 3 3 7 2 5" xfId="27788"/>
    <cellStyle name="Output 2 7 3 3 7 3" xfId="10032"/>
    <cellStyle name="Output 2 7 3 3 7 3 2" xfId="39047"/>
    <cellStyle name="Output 2 7 3 3 7 4" xfId="32403"/>
    <cellStyle name="Output 2 7 3 3 7 5" xfId="23794"/>
    <cellStyle name="Output 2 7 3 3 8" xfId="3376"/>
    <cellStyle name="Output 2 7 3 3 8 2" xfId="7426"/>
    <cellStyle name="Output 2 7 3 3 8 2 2" xfId="15619"/>
    <cellStyle name="Output 2 7 3 3 8 2 2 2" xfId="44401"/>
    <cellStyle name="Output 2 7 3 3 8 2 3" xfId="19825"/>
    <cellStyle name="Output 2 7 3 3 8 2 3 2" xfId="48606"/>
    <cellStyle name="Output 2 7 3 3 8 2 4" xfId="36444"/>
    <cellStyle name="Output 2 7 3 3 8 2 5" xfId="27789"/>
    <cellStyle name="Output 2 7 3 3 8 3" xfId="10031"/>
    <cellStyle name="Output 2 7 3 3 8 3 2" xfId="39046"/>
    <cellStyle name="Output 2 7 3 3 8 4" xfId="32404"/>
    <cellStyle name="Output 2 7 3 3 8 5" xfId="23795"/>
    <cellStyle name="Output 2 7 3 3 9" xfId="8905"/>
    <cellStyle name="Output 2 7 3 3 9 2" xfId="17098"/>
    <cellStyle name="Output 2 7 3 3 9 2 2" xfId="45880"/>
    <cellStyle name="Output 2 7 3 3 9 3" xfId="21304"/>
    <cellStyle name="Output 2 7 3 3 9 3 2" xfId="50085"/>
    <cellStyle name="Output 2 7 3 3 9 4" xfId="37923"/>
    <cellStyle name="Output 2 7 3 3 9 5" xfId="29268"/>
    <cellStyle name="Output 2 7 3 4" xfId="3377"/>
    <cellStyle name="Output 2 7 3 4 2" xfId="3378"/>
    <cellStyle name="Output 2 7 3 4 2 2" xfId="7428"/>
    <cellStyle name="Output 2 7 3 4 2 2 2" xfId="15621"/>
    <cellStyle name="Output 2 7 3 4 2 2 2 2" xfId="44403"/>
    <cellStyle name="Output 2 7 3 4 2 2 3" xfId="19827"/>
    <cellStyle name="Output 2 7 3 4 2 2 3 2" xfId="48608"/>
    <cellStyle name="Output 2 7 3 4 2 2 4" xfId="36446"/>
    <cellStyle name="Output 2 7 3 4 2 2 5" xfId="27791"/>
    <cellStyle name="Output 2 7 3 4 2 3" xfId="10029"/>
    <cellStyle name="Output 2 7 3 4 2 3 2" xfId="39044"/>
    <cellStyle name="Output 2 7 3 4 2 4" xfId="32406"/>
    <cellStyle name="Output 2 7 3 4 2 5" xfId="23797"/>
    <cellStyle name="Output 2 7 3 4 3" xfId="3379"/>
    <cellStyle name="Output 2 7 3 4 3 2" xfId="7429"/>
    <cellStyle name="Output 2 7 3 4 3 2 2" xfId="15622"/>
    <cellStyle name="Output 2 7 3 4 3 2 2 2" xfId="44404"/>
    <cellStyle name="Output 2 7 3 4 3 2 3" xfId="19828"/>
    <cellStyle name="Output 2 7 3 4 3 2 3 2" xfId="48609"/>
    <cellStyle name="Output 2 7 3 4 3 2 4" xfId="36447"/>
    <cellStyle name="Output 2 7 3 4 3 2 5" xfId="27792"/>
    <cellStyle name="Output 2 7 3 4 3 3" xfId="10028"/>
    <cellStyle name="Output 2 7 3 4 3 3 2" xfId="39043"/>
    <cellStyle name="Output 2 7 3 4 3 4" xfId="32407"/>
    <cellStyle name="Output 2 7 3 4 3 5" xfId="23798"/>
    <cellStyle name="Output 2 7 3 4 4" xfId="3380"/>
    <cellStyle name="Output 2 7 3 4 4 2" xfId="7430"/>
    <cellStyle name="Output 2 7 3 4 4 2 2" xfId="15623"/>
    <cellStyle name="Output 2 7 3 4 4 2 2 2" xfId="44405"/>
    <cellStyle name="Output 2 7 3 4 4 2 3" xfId="19829"/>
    <cellStyle name="Output 2 7 3 4 4 2 3 2" xfId="48610"/>
    <cellStyle name="Output 2 7 3 4 4 2 4" xfId="36448"/>
    <cellStyle name="Output 2 7 3 4 4 2 5" xfId="27793"/>
    <cellStyle name="Output 2 7 3 4 4 3" xfId="10027"/>
    <cellStyle name="Output 2 7 3 4 4 3 2" xfId="39042"/>
    <cellStyle name="Output 2 7 3 4 4 4" xfId="32408"/>
    <cellStyle name="Output 2 7 3 4 4 5" xfId="23799"/>
    <cellStyle name="Output 2 7 3 4 5" xfId="7427"/>
    <cellStyle name="Output 2 7 3 4 5 2" xfId="15620"/>
    <cellStyle name="Output 2 7 3 4 5 2 2" xfId="44402"/>
    <cellStyle name="Output 2 7 3 4 5 3" xfId="19826"/>
    <cellStyle name="Output 2 7 3 4 5 3 2" xfId="48607"/>
    <cellStyle name="Output 2 7 3 4 5 4" xfId="36445"/>
    <cellStyle name="Output 2 7 3 4 5 5" xfId="27790"/>
    <cellStyle name="Output 2 7 3 4 6" xfId="10030"/>
    <cellStyle name="Output 2 7 3 4 6 2" xfId="39045"/>
    <cellStyle name="Output 2 7 3 4 7" xfId="32405"/>
    <cellStyle name="Output 2 7 3 4 8" xfId="23796"/>
    <cellStyle name="Output 2 7 3 5" xfId="3381"/>
    <cellStyle name="Output 2 7 3 5 2" xfId="3382"/>
    <cellStyle name="Output 2 7 3 5 2 2" xfId="7432"/>
    <cellStyle name="Output 2 7 3 5 2 2 2" xfId="15625"/>
    <cellStyle name="Output 2 7 3 5 2 2 2 2" xfId="44407"/>
    <cellStyle name="Output 2 7 3 5 2 2 3" xfId="19831"/>
    <cellStyle name="Output 2 7 3 5 2 2 3 2" xfId="48612"/>
    <cellStyle name="Output 2 7 3 5 2 2 4" xfId="36450"/>
    <cellStyle name="Output 2 7 3 5 2 2 5" xfId="27795"/>
    <cellStyle name="Output 2 7 3 5 2 3" xfId="10025"/>
    <cellStyle name="Output 2 7 3 5 2 3 2" xfId="39040"/>
    <cellStyle name="Output 2 7 3 5 2 4" xfId="32410"/>
    <cellStyle name="Output 2 7 3 5 2 5" xfId="23801"/>
    <cellStyle name="Output 2 7 3 5 3" xfId="3383"/>
    <cellStyle name="Output 2 7 3 5 3 2" xfId="7433"/>
    <cellStyle name="Output 2 7 3 5 3 2 2" xfId="15626"/>
    <cellStyle name="Output 2 7 3 5 3 2 2 2" xfId="44408"/>
    <cellStyle name="Output 2 7 3 5 3 2 3" xfId="19832"/>
    <cellStyle name="Output 2 7 3 5 3 2 3 2" xfId="48613"/>
    <cellStyle name="Output 2 7 3 5 3 2 4" xfId="36451"/>
    <cellStyle name="Output 2 7 3 5 3 2 5" xfId="27796"/>
    <cellStyle name="Output 2 7 3 5 3 3" xfId="10024"/>
    <cellStyle name="Output 2 7 3 5 3 3 2" xfId="39039"/>
    <cellStyle name="Output 2 7 3 5 3 4" xfId="32411"/>
    <cellStyle name="Output 2 7 3 5 3 5" xfId="23802"/>
    <cellStyle name="Output 2 7 3 5 4" xfId="7431"/>
    <cellStyle name="Output 2 7 3 5 4 2" xfId="15624"/>
    <cellStyle name="Output 2 7 3 5 4 2 2" xfId="44406"/>
    <cellStyle name="Output 2 7 3 5 4 3" xfId="19830"/>
    <cellStyle name="Output 2 7 3 5 4 3 2" xfId="48611"/>
    <cellStyle name="Output 2 7 3 5 4 4" xfId="36449"/>
    <cellStyle name="Output 2 7 3 5 4 5" xfId="27794"/>
    <cellStyle name="Output 2 7 3 5 5" xfId="10026"/>
    <cellStyle name="Output 2 7 3 5 5 2" xfId="39041"/>
    <cellStyle name="Output 2 7 3 5 6" xfId="32409"/>
    <cellStyle name="Output 2 7 3 5 7" xfId="23800"/>
    <cellStyle name="Output 2 7 3 6" xfId="3384"/>
    <cellStyle name="Output 2 7 3 6 2" xfId="3385"/>
    <cellStyle name="Output 2 7 3 6 2 2" xfId="7435"/>
    <cellStyle name="Output 2 7 3 6 2 2 2" xfId="15628"/>
    <cellStyle name="Output 2 7 3 6 2 2 2 2" xfId="44410"/>
    <cellStyle name="Output 2 7 3 6 2 2 3" xfId="19834"/>
    <cellStyle name="Output 2 7 3 6 2 2 3 2" xfId="48615"/>
    <cellStyle name="Output 2 7 3 6 2 2 4" xfId="36453"/>
    <cellStyle name="Output 2 7 3 6 2 2 5" xfId="27798"/>
    <cellStyle name="Output 2 7 3 6 2 3" xfId="10022"/>
    <cellStyle name="Output 2 7 3 6 2 3 2" xfId="39037"/>
    <cellStyle name="Output 2 7 3 6 2 4" xfId="32413"/>
    <cellStyle name="Output 2 7 3 6 2 5" xfId="23804"/>
    <cellStyle name="Output 2 7 3 6 3" xfId="3386"/>
    <cellStyle name="Output 2 7 3 6 3 2" xfId="7436"/>
    <cellStyle name="Output 2 7 3 6 3 2 2" xfId="15629"/>
    <cellStyle name="Output 2 7 3 6 3 2 2 2" xfId="44411"/>
    <cellStyle name="Output 2 7 3 6 3 2 3" xfId="19835"/>
    <cellStyle name="Output 2 7 3 6 3 2 3 2" xfId="48616"/>
    <cellStyle name="Output 2 7 3 6 3 2 4" xfId="36454"/>
    <cellStyle name="Output 2 7 3 6 3 2 5" xfId="27799"/>
    <cellStyle name="Output 2 7 3 6 3 3" xfId="10021"/>
    <cellStyle name="Output 2 7 3 6 3 3 2" xfId="39036"/>
    <cellStyle name="Output 2 7 3 6 3 4" xfId="32414"/>
    <cellStyle name="Output 2 7 3 6 3 5" xfId="23805"/>
    <cellStyle name="Output 2 7 3 6 4" xfId="7434"/>
    <cellStyle name="Output 2 7 3 6 4 2" xfId="15627"/>
    <cellStyle name="Output 2 7 3 6 4 2 2" xfId="44409"/>
    <cellStyle name="Output 2 7 3 6 4 3" xfId="19833"/>
    <cellStyle name="Output 2 7 3 6 4 3 2" xfId="48614"/>
    <cellStyle name="Output 2 7 3 6 4 4" xfId="36452"/>
    <cellStyle name="Output 2 7 3 6 4 5" xfId="27797"/>
    <cellStyle name="Output 2 7 3 6 5" xfId="10023"/>
    <cellStyle name="Output 2 7 3 6 5 2" xfId="39038"/>
    <cellStyle name="Output 2 7 3 6 6" xfId="32412"/>
    <cellStyle name="Output 2 7 3 6 7" xfId="23803"/>
    <cellStyle name="Output 2 7 3 7" xfId="3387"/>
    <cellStyle name="Output 2 7 3 7 2" xfId="3388"/>
    <cellStyle name="Output 2 7 3 7 2 2" xfId="7438"/>
    <cellStyle name="Output 2 7 3 7 2 2 2" xfId="15631"/>
    <cellStyle name="Output 2 7 3 7 2 2 2 2" xfId="44413"/>
    <cellStyle name="Output 2 7 3 7 2 2 3" xfId="19837"/>
    <cellStyle name="Output 2 7 3 7 2 2 3 2" xfId="48618"/>
    <cellStyle name="Output 2 7 3 7 2 2 4" xfId="36456"/>
    <cellStyle name="Output 2 7 3 7 2 2 5" xfId="27801"/>
    <cellStyle name="Output 2 7 3 7 2 3" xfId="10019"/>
    <cellStyle name="Output 2 7 3 7 2 3 2" xfId="39034"/>
    <cellStyle name="Output 2 7 3 7 2 4" xfId="32416"/>
    <cellStyle name="Output 2 7 3 7 2 5" xfId="23807"/>
    <cellStyle name="Output 2 7 3 7 3" xfId="3389"/>
    <cellStyle name="Output 2 7 3 7 3 2" xfId="7439"/>
    <cellStyle name="Output 2 7 3 7 3 2 2" xfId="15632"/>
    <cellStyle name="Output 2 7 3 7 3 2 2 2" xfId="44414"/>
    <cellStyle name="Output 2 7 3 7 3 2 3" xfId="19838"/>
    <cellStyle name="Output 2 7 3 7 3 2 3 2" xfId="48619"/>
    <cellStyle name="Output 2 7 3 7 3 2 4" xfId="36457"/>
    <cellStyle name="Output 2 7 3 7 3 2 5" xfId="27802"/>
    <cellStyle name="Output 2 7 3 7 3 3" xfId="10018"/>
    <cellStyle name="Output 2 7 3 7 3 3 2" xfId="39033"/>
    <cellStyle name="Output 2 7 3 7 3 4" xfId="32417"/>
    <cellStyle name="Output 2 7 3 7 3 5" xfId="23808"/>
    <cellStyle name="Output 2 7 3 7 4" xfId="7437"/>
    <cellStyle name="Output 2 7 3 7 4 2" xfId="15630"/>
    <cellStyle name="Output 2 7 3 7 4 2 2" xfId="44412"/>
    <cellStyle name="Output 2 7 3 7 4 3" xfId="19836"/>
    <cellStyle name="Output 2 7 3 7 4 3 2" xfId="48617"/>
    <cellStyle name="Output 2 7 3 7 4 4" xfId="36455"/>
    <cellStyle name="Output 2 7 3 7 4 5" xfId="27800"/>
    <cellStyle name="Output 2 7 3 7 5" xfId="10020"/>
    <cellStyle name="Output 2 7 3 7 5 2" xfId="39035"/>
    <cellStyle name="Output 2 7 3 7 6" xfId="32415"/>
    <cellStyle name="Output 2 7 3 7 7" xfId="23806"/>
    <cellStyle name="Output 2 7 3 8" xfId="3390"/>
    <cellStyle name="Output 2 7 3 8 2" xfId="3391"/>
    <cellStyle name="Output 2 7 3 8 2 2" xfId="7441"/>
    <cellStyle name="Output 2 7 3 8 2 2 2" xfId="15634"/>
    <cellStyle name="Output 2 7 3 8 2 2 2 2" xfId="44416"/>
    <cellStyle name="Output 2 7 3 8 2 2 3" xfId="19840"/>
    <cellStyle name="Output 2 7 3 8 2 2 3 2" xfId="48621"/>
    <cellStyle name="Output 2 7 3 8 2 2 4" xfId="36459"/>
    <cellStyle name="Output 2 7 3 8 2 2 5" xfId="27804"/>
    <cellStyle name="Output 2 7 3 8 2 3" xfId="10016"/>
    <cellStyle name="Output 2 7 3 8 2 3 2" xfId="39031"/>
    <cellStyle name="Output 2 7 3 8 2 4" xfId="32419"/>
    <cellStyle name="Output 2 7 3 8 2 5" xfId="23810"/>
    <cellStyle name="Output 2 7 3 8 3" xfId="3392"/>
    <cellStyle name="Output 2 7 3 8 3 2" xfId="7442"/>
    <cellStyle name="Output 2 7 3 8 3 2 2" xfId="15635"/>
    <cellStyle name="Output 2 7 3 8 3 2 2 2" xfId="44417"/>
    <cellStyle name="Output 2 7 3 8 3 2 3" xfId="19841"/>
    <cellStyle name="Output 2 7 3 8 3 2 3 2" xfId="48622"/>
    <cellStyle name="Output 2 7 3 8 3 2 4" xfId="36460"/>
    <cellStyle name="Output 2 7 3 8 3 2 5" xfId="27805"/>
    <cellStyle name="Output 2 7 3 8 3 3" xfId="10015"/>
    <cellStyle name="Output 2 7 3 8 3 3 2" xfId="39030"/>
    <cellStyle name="Output 2 7 3 8 3 4" xfId="32420"/>
    <cellStyle name="Output 2 7 3 8 3 5" xfId="23811"/>
    <cellStyle name="Output 2 7 3 8 4" xfId="7440"/>
    <cellStyle name="Output 2 7 3 8 4 2" xfId="15633"/>
    <cellStyle name="Output 2 7 3 8 4 2 2" xfId="44415"/>
    <cellStyle name="Output 2 7 3 8 4 3" xfId="19839"/>
    <cellStyle name="Output 2 7 3 8 4 3 2" xfId="48620"/>
    <cellStyle name="Output 2 7 3 8 4 4" xfId="36458"/>
    <cellStyle name="Output 2 7 3 8 4 5" xfId="27803"/>
    <cellStyle name="Output 2 7 3 8 5" xfId="10017"/>
    <cellStyle name="Output 2 7 3 8 5 2" xfId="39032"/>
    <cellStyle name="Output 2 7 3 8 6" xfId="32418"/>
    <cellStyle name="Output 2 7 3 8 7" xfId="23809"/>
    <cellStyle name="Output 2 7 3 9" xfId="3393"/>
    <cellStyle name="Output 2 7 3 9 2" xfId="7443"/>
    <cellStyle name="Output 2 7 3 9 2 2" xfId="15636"/>
    <cellStyle name="Output 2 7 3 9 2 2 2" xfId="44418"/>
    <cellStyle name="Output 2 7 3 9 2 3" xfId="19842"/>
    <cellStyle name="Output 2 7 3 9 2 3 2" xfId="48623"/>
    <cellStyle name="Output 2 7 3 9 2 4" xfId="36461"/>
    <cellStyle name="Output 2 7 3 9 2 5" xfId="27806"/>
    <cellStyle name="Output 2 7 3 9 3" xfId="10014"/>
    <cellStyle name="Output 2 7 3 9 3 2" xfId="39029"/>
    <cellStyle name="Output 2 7 3 9 4" xfId="32421"/>
    <cellStyle name="Output 2 7 3 9 5" xfId="23812"/>
    <cellStyle name="Output 2 7 4" xfId="409"/>
    <cellStyle name="Output 2 7 4 10" xfId="7444"/>
    <cellStyle name="Output 2 7 4 10 2" xfId="15637"/>
    <cellStyle name="Output 2 7 4 10 2 2" xfId="44419"/>
    <cellStyle name="Output 2 7 4 10 3" xfId="19843"/>
    <cellStyle name="Output 2 7 4 10 3 2" xfId="48624"/>
    <cellStyle name="Output 2 7 4 10 4" xfId="36462"/>
    <cellStyle name="Output 2 7 4 10 5" xfId="27807"/>
    <cellStyle name="Output 2 7 4 11" xfId="3394"/>
    <cellStyle name="Output 2 7 4 11 2" xfId="32422"/>
    <cellStyle name="Output 2 7 4 12" xfId="10013"/>
    <cellStyle name="Output 2 7 4 12 2" xfId="39028"/>
    <cellStyle name="Output 2 7 4 13" xfId="29475"/>
    <cellStyle name="Output 2 7 4 14" xfId="23813"/>
    <cellStyle name="Output 2 7 4 2" xfId="3395"/>
    <cellStyle name="Output 2 7 4 2 2" xfId="3396"/>
    <cellStyle name="Output 2 7 4 2 2 2" xfId="7446"/>
    <cellStyle name="Output 2 7 4 2 2 2 2" xfId="15639"/>
    <cellStyle name="Output 2 7 4 2 2 2 2 2" xfId="44421"/>
    <cellStyle name="Output 2 7 4 2 2 2 3" xfId="19845"/>
    <cellStyle name="Output 2 7 4 2 2 2 3 2" xfId="48626"/>
    <cellStyle name="Output 2 7 4 2 2 2 4" xfId="36464"/>
    <cellStyle name="Output 2 7 4 2 2 2 5" xfId="27809"/>
    <cellStyle name="Output 2 7 4 2 2 3" xfId="10011"/>
    <cellStyle name="Output 2 7 4 2 2 3 2" xfId="39026"/>
    <cellStyle name="Output 2 7 4 2 2 4" xfId="32424"/>
    <cellStyle name="Output 2 7 4 2 2 5" xfId="23815"/>
    <cellStyle name="Output 2 7 4 2 3" xfId="3397"/>
    <cellStyle name="Output 2 7 4 2 3 2" xfId="7447"/>
    <cellStyle name="Output 2 7 4 2 3 2 2" xfId="15640"/>
    <cellStyle name="Output 2 7 4 2 3 2 2 2" xfId="44422"/>
    <cellStyle name="Output 2 7 4 2 3 2 3" xfId="19846"/>
    <cellStyle name="Output 2 7 4 2 3 2 3 2" xfId="48627"/>
    <cellStyle name="Output 2 7 4 2 3 2 4" xfId="36465"/>
    <cellStyle name="Output 2 7 4 2 3 2 5" xfId="27810"/>
    <cellStyle name="Output 2 7 4 2 3 3" xfId="10010"/>
    <cellStyle name="Output 2 7 4 2 3 3 2" xfId="39025"/>
    <cellStyle name="Output 2 7 4 2 3 4" xfId="32425"/>
    <cellStyle name="Output 2 7 4 2 3 5" xfId="23816"/>
    <cellStyle name="Output 2 7 4 2 4" xfId="3398"/>
    <cellStyle name="Output 2 7 4 2 4 2" xfId="7448"/>
    <cellStyle name="Output 2 7 4 2 4 2 2" xfId="15641"/>
    <cellStyle name="Output 2 7 4 2 4 2 2 2" xfId="44423"/>
    <cellStyle name="Output 2 7 4 2 4 2 3" xfId="19847"/>
    <cellStyle name="Output 2 7 4 2 4 2 3 2" xfId="48628"/>
    <cellStyle name="Output 2 7 4 2 4 2 4" xfId="36466"/>
    <cellStyle name="Output 2 7 4 2 4 2 5" xfId="27811"/>
    <cellStyle name="Output 2 7 4 2 4 3" xfId="10009"/>
    <cellStyle name="Output 2 7 4 2 4 3 2" xfId="39024"/>
    <cellStyle name="Output 2 7 4 2 4 4" xfId="32426"/>
    <cellStyle name="Output 2 7 4 2 4 5" xfId="23817"/>
    <cellStyle name="Output 2 7 4 2 5" xfId="7445"/>
    <cellStyle name="Output 2 7 4 2 5 2" xfId="15638"/>
    <cellStyle name="Output 2 7 4 2 5 2 2" xfId="44420"/>
    <cellStyle name="Output 2 7 4 2 5 3" xfId="19844"/>
    <cellStyle name="Output 2 7 4 2 5 3 2" xfId="48625"/>
    <cellStyle name="Output 2 7 4 2 5 4" xfId="36463"/>
    <cellStyle name="Output 2 7 4 2 5 5" xfId="27808"/>
    <cellStyle name="Output 2 7 4 2 6" xfId="10012"/>
    <cellStyle name="Output 2 7 4 2 6 2" xfId="39027"/>
    <cellStyle name="Output 2 7 4 2 7" xfId="32423"/>
    <cellStyle name="Output 2 7 4 2 8" xfId="23814"/>
    <cellStyle name="Output 2 7 4 3" xfId="3399"/>
    <cellStyle name="Output 2 7 4 3 2" xfId="3400"/>
    <cellStyle name="Output 2 7 4 3 2 2" xfId="7450"/>
    <cellStyle name="Output 2 7 4 3 2 2 2" xfId="15643"/>
    <cellStyle name="Output 2 7 4 3 2 2 2 2" xfId="44425"/>
    <cellStyle name="Output 2 7 4 3 2 2 3" xfId="19849"/>
    <cellStyle name="Output 2 7 4 3 2 2 3 2" xfId="48630"/>
    <cellStyle name="Output 2 7 4 3 2 2 4" xfId="36468"/>
    <cellStyle name="Output 2 7 4 3 2 2 5" xfId="27813"/>
    <cellStyle name="Output 2 7 4 3 2 3" xfId="10007"/>
    <cellStyle name="Output 2 7 4 3 2 3 2" xfId="39022"/>
    <cellStyle name="Output 2 7 4 3 2 4" xfId="32428"/>
    <cellStyle name="Output 2 7 4 3 2 5" xfId="23819"/>
    <cellStyle name="Output 2 7 4 3 3" xfId="3401"/>
    <cellStyle name="Output 2 7 4 3 3 2" xfId="7451"/>
    <cellStyle name="Output 2 7 4 3 3 2 2" xfId="15644"/>
    <cellStyle name="Output 2 7 4 3 3 2 2 2" xfId="44426"/>
    <cellStyle name="Output 2 7 4 3 3 2 3" xfId="19850"/>
    <cellStyle name="Output 2 7 4 3 3 2 3 2" xfId="48631"/>
    <cellStyle name="Output 2 7 4 3 3 2 4" xfId="36469"/>
    <cellStyle name="Output 2 7 4 3 3 2 5" xfId="27814"/>
    <cellStyle name="Output 2 7 4 3 3 3" xfId="10006"/>
    <cellStyle name="Output 2 7 4 3 3 3 2" xfId="39021"/>
    <cellStyle name="Output 2 7 4 3 3 4" xfId="32429"/>
    <cellStyle name="Output 2 7 4 3 3 5" xfId="23820"/>
    <cellStyle name="Output 2 7 4 3 4" xfId="7449"/>
    <cellStyle name="Output 2 7 4 3 4 2" xfId="15642"/>
    <cellStyle name="Output 2 7 4 3 4 2 2" xfId="44424"/>
    <cellStyle name="Output 2 7 4 3 4 3" xfId="19848"/>
    <cellStyle name="Output 2 7 4 3 4 3 2" xfId="48629"/>
    <cellStyle name="Output 2 7 4 3 4 4" xfId="36467"/>
    <cellStyle name="Output 2 7 4 3 4 5" xfId="27812"/>
    <cellStyle name="Output 2 7 4 3 5" xfId="10008"/>
    <cellStyle name="Output 2 7 4 3 5 2" xfId="39023"/>
    <cellStyle name="Output 2 7 4 3 6" xfId="32427"/>
    <cellStyle name="Output 2 7 4 3 7" xfId="23818"/>
    <cellStyle name="Output 2 7 4 4" xfId="3402"/>
    <cellStyle name="Output 2 7 4 4 2" xfId="3403"/>
    <cellStyle name="Output 2 7 4 4 2 2" xfId="7453"/>
    <cellStyle name="Output 2 7 4 4 2 2 2" xfId="15646"/>
    <cellStyle name="Output 2 7 4 4 2 2 2 2" xfId="44428"/>
    <cellStyle name="Output 2 7 4 4 2 2 3" xfId="19852"/>
    <cellStyle name="Output 2 7 4 4 2 2 3 2" xfId="48633"/>
    <cellStyle name="Output 2 7 4 4 2 2 4" xfId="36471"/>
    <cellStyle name="Output 2 7 4 4 2 2 5" xfId="27816"/>
    <cellStyle name="Output 2 7 4 4 2 3" xfId="10004"/>
    <cellStyle name="Output 2 7 4 4 2 3 2" xfId="39019"/>
    <cellStyle name="Output 2 7 4 4 2 4" xfId="32431"/>
    <cellStyle name="Output 2 7 4 4 2 5" xfId="23822"/>
    <cellStyle name="Output 2 7 4 4 3" xfId="3404"/>
    <cellStyle name="Output 2 7 4 4 3 2" xfId="7454"/>
    <cellStyle name="Output 2 7 4 4 3 2 2" xfId="15647"/>
    <cellStyle name="Output 2 7 4 4 3 2 2 2" xfId="44429"/>
    <cellStyle name="Output 2 7 4 4 3 2 3" xfId="19853"/>
    <cellStyle name="Output 2 7 4 4 3 2 3 2" xfId="48634"/>
    <cellStyle name="Output 2 7 4 4 3 2 4" xfId="36472"/>
    <cellStyle name="Output 2 7 4 4 3 2 5" xfId="27817"/>
    <cellStyle name="Output 2 7 4 4 3 3" xfId="10003"/>
    <cellStyle name="Output 2 7 4 4 3 3 2" xfId="39018"/>
    <cellStyle name="Output 2 7 4 4 3 4" xfId="32432"/>
    <cellStyle name="Output 2 7 4 4 3 5" xfId="23823"/>
    <cellStyle name="Output 2 7 4 4 4" xfId="7452"/>
    <cellStyle name="Output 2 7 4 4 4 2" xfId="15645"/>
    <cellStyle name="Output 2 7 4 4 4 2 2" xfId="44427"/>
    <cellStyle name="Output 2 7 4 4 4 3" xfId="19851"/>
    <cellStyle name="Output 2 7 4 4 4 3 2" xfId="48632"/>
    <cellStyle name="Output 2 7 4 4 4 4" xfId="36470"/>
    <cellStyle name="Output 2 7 4 4 4 5" xfId="27815"/>
    <cellStyle name="Output 2 7 4 4 5" xfId="10005"/>
    <cellStyle name="Output 2 7 4 4 5 2" xfId="39020"/>
    <cellStyle name="Output 2 7 4 4 6" xfId="32430"/>
    <cellStyle name="Output 2 7 4 4 7" xfId="23821"/>
    <cellStyle name="Output 2 7 4 5" xfId="3405"/>
    <cellStyle name="Output 2 7 4 5 2" xfId="3406"/>
    <cellStyle name="Output 2 7 4 5 2 2" xfId="7456"/>
    <cellStyle name="Output 2 7 4 5 2 2 2" xfId="15649"/>
    <cellStyle name="Output 2 7 4 5 2 2 2 2" xfId="44431"/>
    <cellStyle name="Output 2 7 4 5 2 2 3" xfId="19855"/>
    <cellStyle name="Output 2 7 4 5 2 2 3 2" xfId="48636"/>
    <cellStyle name="Output 2 7 4 5 2 2 4" xfId="36474"/>
    <cellStyle name="Output 2 7 4 5 2 2 5" xfId="27819"/>
    <cellStyle name="Output 2 7 4 5 2 3" xfId="10001"/>
    <cellStyle name="Output 2 7 4 5 2 3 2" xfId="39016"/>
    <cellStyle name="Output 2 7 4 5 2 4" xfId="32434"/>
    <cellStyle name="Output 2 7 4 5 2 5" xfId="23825"/>
    <cellStyle name="Output 2 7 4 5 3" xfId="3407"/>
    <cellStyle name="Output 2 7 4 5 3 2" xfId="7457"/>
    <cellStyle name="Output 2 7 4 5 3 2 2" xfId="15650"/>
    <cellStyle name="Output 2 7 4 5 3 2 2 2" xfId="44432"/>
    <cellStyle name="Output 2 7 4 5 3 2 3" xfId="19856"/>
    <cellStyle name="Output 2 7 4 5 3 2 3 2" xfId="48637"/>
    <cellStyle name="Output 2 7 4 5 3 2 4" xfId="36475"/>
    <cellStyle name="Output 2 7 4 5 3 2 5" xfId="27820"/>
    <cellStyle name="Output 2 7 4 5 3 3" xfId="10000"/>
    <cellStyle name="Output 2 7 4 5 3 3 2" xfId="39015"/>
    <cellStyle name="Output 2 7 4 5 3 4" xfId="32435"/>
    <cellStyle name="Output 2 7 4 5 3 5" xfId="23826"/>
    <cellStyle name="Output 2 7 4 5 4" xfId="7455"/>
    <cellStyle name="Output 2 7 4 5 4 2" xfId="15648"/>
    <cellStyle name="Output 2 7 4 5 4 2 2" xfId="44430"/>
    <cellStyle name="Output 2 7 4 5 4 3" xfId="19854"/>
    <cellStyle name="Output 2 7 4 5 4 3 2" xfId="48635"/>
    <cellStyle name="Output 2 7 4 5 4 4" xfId="36473"/>
    <cellStyle name="Output 2 7 4 5 4 5" xfId="27818"/>
    <cellStyle name="Output 2 7 4 5 5" xfId="10002"/>
    <cellStyle name="Output 2 7 4 5 5 2" xfId="39017"/>
    <cellStyle name="Output 2 7 4 5 6" xfId="32433"/>
    <cellStyle name="Output 2 7 4 5 7" xfId="23824"/>
    <cellStyle name="Output 2 7 4 6" xfId="3408"/>
    <cellStyle name="Output 2 7 4 6 2" xfId="3409"/>
    <cellStyle name="Output 2 7 4 6 2 2" xfId="7459"/>
    <cellStyle name="Output 2 7 4 6 2 2 2" xfId="15652"/>
    <cellStyle name="Output 2 7 4 6 2 2 2 2" xfId="44434"/>
    <cellStyle name="Output 2 7 4 6 2 2 3" xfId="19858"/>
    <cellStyle name="Output 2 7 4 6 2 2 3 2" xfId="48639"/>
    <cellStyle name="Output 2 7 4 6 2 2 4" xfId="36477"/>
    <cellStyle name="Output 2 7 4 6 2 2 5" xfId="27822"/>
    <cellStyle name="Output 2 7 4 6 2 3" xfId="9998"/>
    <cellStyle name="Output 2 7 4 6 2 3 2" xfId="39013"/>
    <cellStyle name="Output 2 7 4 6 2 4" xfId="32437"/>
    <cellStyle name="Output 2 7 4 6 2 5" xfId="23828"/>
    <cellStyle name="Output 2 7 4 6 3" xfId="3410"/>
    <cellStyle name="Output 2 7 4 6 3 2" xfId="7460"/>
    <cellStyle name="Output 2 7 4 6 3 2 2" xfId="15653"/>
    <cellStyle name="Output 2 7 4 6 3 2 2 2" xfId="44435"/>
    <cellStyle name="Output 2 7 4 6 3 2 3" xfId="19859"/>
    <cellStyle name="Output 2 7 4 6 3 2 3 2" xfId="48640"/>
    <cellStyle name="Output 2 7 4 6 3 2 4" xfId="36478"/>
    <cellStyle name="Output 2 7 4 6 3 2 5" xfId="27823"/>
    <cellStyle name="Output 2 7 4 6 3 3" xfId="9997"/>
    <cellStyle name="Output 2 7 4 6 3 3 2" xfId="39012"/>
    <cellStyle name="Output 2 7 4 6 3 4" xfId="32438"/>
    <cellStyle name="Output 2 7 4 6 3 5" xfId="23829"/>
    <cellStyle name="Output 2 7 4 6 4" xfId="7458"/>
    <cellStyle name="Output 2 7 4 6 4 2" xfId="15651"/>
    <cellStyle name="Output 2 7 4 6 4 2 2" xfId="44433"/>
    <cellStyle name="Output 2 7 4 6 4 3" xfId="19857"/>
    <cellStyle name="Output 2 7 4 6 4 3 2" xfId="48638"/>
    <cellStyle name="Output 2 7 4 6 4 4" xfId="36476"/>
    <cellStyle name="Output 2 7 4 6 4 5" xfId="27821"/>
    <cellStyle name="Output 2 7 4 6 5" xfId="9999"/>
    <cellStyle name="Output 2 7 4 6 5 2" xfId="39014"/>
    <cellStyle name="Output 2 7 4 6 6" xfId="32436"/>
    <cellStyle name="Output 2 7 4 6 7" xfId="23827"/>
    <cellStyle name="Output 2 7 4 7" xfId="3411"/>
    <cellStyle name="Output 2 7 4 7 2" xfId="7461"/>
    <cellStyle name="Output 2 7 4 7 2 2" xfId="15654"/>
    <cellStyle name="Output 2 7 4 7 2 2 2" xfId="44436"/>
    <cellStyle name="Output 2 7 4 7 2 3" xfId="19860"/>
    <cellStyle name="Output 2 7 4 7 2 3 2" xfId="48641"/>
    <cellStyle name="Output 2 7 4 7 2 4" xfId="36479"/>
    <cellStyle name="Output 2 7 4 7 2 5" xfId="27824"/>
    <cellStyle name="Output 2 7 4 7 3" xfId="9996"/>
    <cellStyle name="Output 2 7 4 7 3 2" xfId="39011"/>
    <cellStyle name="Output 2 7 4 7 4" xfId="32439"/>
    <cellStyle name="Output 2 7 4 7 5" xfId="23830"/>
    <cellStyle name="Output 2 7 4 8" xfId="3412"/>
    <cellStyle name="Output 2 7 4 8 2" xfId="7462"/>
    <cellStyle name="Output 2 7 4 8 2 2" xfId="15655"/>
    <cellStyle name="Output 2 7 4 8 2 2 2" xfId="44437"/>
    <cellStyle name="Output 2 7 4 8 2 3" xfId="19861"/>
    <cellStyle name="Output 2 7 4 8 2 3 2" xfId="48642"/>
    <cellStyle name="Output 2 7 4 8 2 4" xfId="36480"/>
    <cellStyle name="Output 2 7 4 8 2 5" xfId="27825"/>
    <cellStyle name="Output 2 7 4 8 3" xfId="9995"/>
    <cellStyle name="Output 2 7 4 8 3 2" xfId="39010"/>
    <cellStyle name="Output 2 7 4 8 4" xfId="32440"/>
    <cellStyle name="Output 2 7 4 8 5" xfId="23831"/>
    <cellStyle name="Output 2 7 4 9" xfId="8906"/>
    <cellStyle name="Output 2 7 4 9 2" xfId="17099"/>
    <cellStyle name="Output 2 7 4 9 2 2" xfId="45881"/>
    <cellStyle name="Output 2 7 4 9 3" xfId="21305"/>
    <cellStyle name="Output 2 7 4 9 3 2" xfId="50086"/>
    <cellStyle name="Output 2 7 4 9 4" xfId="37924"/>
    <cellStyle name="Output 2 7 4 9 5" xfId="29269"/>
    <cellStyle name="Output 2 7 5" xfId="410"/>
    <cellStyle name="Output 2 7 5 10" xfId="7463"/>
    <cellStyle name="Output 2 7 5 10 2" xfId="15656"/>
    <cellStyle name="Output 2 7 5 10 2 2" xfId="44438"/>
    <cellStyle name="Output 2 7 5 10 3" xfId="19862"/>
    <cellStyle name="Output 2 7 5 10 3 2" xfId="48643"/>
    <cellStyle name="Output 2 7 5 10 4" xfId="36481"/>
    <cellStyle name="Output 2 7 5 10 5" xfId="27826"/>
    <cellStyle name="Output 2 7 5 11" xfId="3413"/>
    <cellStyle name="Output 2 7 5 11 2" xfId="32441"/>
    <cellStyle name="Output 2 7 5 12" xfId="9994"/>
    <cellStyle name="Output 2 7 5 12 2" xfId="39009"/>
    <cellStyle name="Output 2 7 5 13" xfId="29476"/>
    <cellStyle name="Output 2 7 5 14" xfId="23832"/>
    <cellStyle name="Output 2 7 5 2" xfId="3414"/>
    <cellStyle name="Output 2 7 5 2 2" xfId="3415"/>
    <cellStyle name="Output 2 7 5 2 2 2" xfId="7465"/>
    <cellStyle name="Output 2 7 5 2 2 2 2" xfId="15658"/>
    <cellStyle name="Output 2 7 5 2 2 2 2 2" xfId="44440"/>
    <cellStyle name="Output 2 7 5 2 2 2 3" xfId="19864"/>
    <cellStyle name="Output 2 7 5 2 2 2 3 2" xfId="48645"/>
    <cellStyle name="Output 2 7 5 2 2 2 4" xfId="36483"/>
    <cellStyle name="Output 2 7 5 2 2 2 5" xfId="27828"/>
    <cellStyle name="Output 2 7 5 2 2 3" xfId="9992"/>
    <cellStyle name="Output 2 7 5 2 2 3 2" xfId="39007"/>
    <cellStyle name="Output 2 7 5 2 2 4" xfId="32443"/>
    <cellStyle name="Output 2 7 5 2 2 5" xfId="23834"/>
    <cellStyle name="Output 2 7 5 2 3" xfId="3416"/>
    <cellStyle name="Output 2 7 5 2 3 2" xfId="7466"/>
    <cellStyle name="Output 2 7 5 2 3 2 2" xfId="15659"/>
    <cellStyle name="Output 2 7 5 2 3 2 2 2" xfId="44441"/>
    <cellStyle name="Output 2 7 5 2 3 2 3" xfId="19865"/>
    <cellStyle name="Output 2 7 5 2 3 2 3 2" xfId="48646"/>
    <cellStyle name="Output 2 7 5 2 3 2 4" xfId="36484"/>
    <cellStyle name="Output 2 7 5 2 3 2 5" xfId="27829"/>
    <cellStyle name="Output 2 7 5 2 3 3" xfId="9991"/>
    <cellStyle name="Output 2 7 5 2 3 3 2" xfId="39006"/>
    <cellStyle name="Output 2 7 5 2 3 4" xfId="32444"/>
    <cellStyle name="Output 2 7 5 2 3 5" xfId="23835"/>
    <cellStyle name="Output 2 7 5 2 4" xfId="3417"/>
    <cellStyle name="Output 2 7 5 2 4 2" xfId="7467"/>
    <cellStyle name="Output 2 7 5 2 4 2 2" xfId="15660"/>
    <cellStyle name="Output 2 7 5 2 4 2 2 2" xfId="44442"/>
    <cellStyle name="Output 2 7 5 2 4 2 3" xfId="19866"/>
    <cellStyle name="Output 2 7 5 2 4 2 3 2" xfId="48647"/>
    <cellStyle name="Output 2 7 5 2 4 2 4" xfId="36485"/>
    <cellStyle name="Output 2 7 5 2 4 2 5" xfId="27830"/>
    <cellStyle name="Output 2 7 5 2 4 3" xfId="9990"/>
    <cellStyle name="Output 2 7 5 2 4 3 2" xfId="39005"/>
    <cellStyle name="Output 2 7 5 2 4 4" xfId="32445"/>
    <cellStyle name="Output 2 7 5 2 4 5" xfId="23836"/>
    <cellStyle name="Output 2 7 5 2 5" xfId="7464"/>
    <cellStyle name="Output 2 7 5 2 5 2" xfId="15657"/>
    <cellStyle name="Output 2 7 5 2 5 2 2" xfId="44439"/>
    <cellStyle name="Output 2 7 5 2 5 3" xfId="19863"/>
    <cellStyle name="Output 2 7 5 2 5 3 2" xfId="48644"/>
    <cellStyle name="Output 2 7 5 2 5 4" xfId="36482"/>
    <cellStyle name="Output 2 7 5 2 5 5" xfId="27827"/>
    <cellStyle name="Output 2 7 5 2 6" xfId="9993"/>
    <cellStyle name="Output 2 7 5 2 6 2" xfId="39008"/>
    <cellStyle name="Output 2 7 5 2 7" xfId="32442"/>
    <cellStyle name="Output 2 7 5 2 8" xfId="23833"/>
    <cellStyle name="Output 2 7 5 3" xfId="3418"/>
    <cellStyle name="Output 2 7 5 3 2" xfId="3419"/>
    <cellStyle name="Output 2 7 5 3 2 2" xfId="7469"/>
    <cellStyle name="Output 2 7 5 3 2 2 2" xfId="15662"/>
    <cellStyle name="Output 2 7 5 3 2 2 2 2" xfId="44444"/>
    <cellStyle name="Output 2 7 5 3 2 2 3" xfId="19868"/>
    <cellStyle name="Output 2 7 5 3 2 2 3 2" xfId="48649"/>
    <cellStyle name="Output 2 7 5 3 2 2 4" xfId="36487"/>
    <cellStyle name="Output 2 7 5 3 2 2 5" xfId="27832"/>
    <cellStyle name="Output 2 7 5 3 2 3" xfId="9988"/>
    <cellStyle name="Output 2 7 5 3 2 3 2" xfId="39003"/>
    <cellStyle name="Output 2 7 5 3 2 4" xfId="32447"/>
    <cellStyle name="Output 2 7 5 3 2 5" xfId="23838"/>
    <cellStyle name="Output 2 7 5 3 3" xfId="3420"/>
    <cellStyle name="Output 2 7 5 3 3 2" xfId="7470"/>
    <cellStyle name="Output 2 7 5 3 3 2 2" xfId="15663"/>
    <cellStyle name="Output 2 7 5 3 3 2 2 2" xfId="44445"/>
    <cellStyle name="Output 2 7 5 3 3 2 3" xfId="19869"/>
    <cellStyle name="Output 2 7 5 3 3 2 3 2" xfId="48650"/>
    <cellStyle name="Output 2 7 5 3 3 2 4" xfId="36488"/>
    <cellStyle name="Output 2 7 5 3 3 2 5" xfId="27833"/>
    <cellStyle name="Output 2 7 5 3 3 3" xfId="9987"/>
    <cellStyle name="Output 2 7 5 3 3 3 2" xfId="39002"/>
    <cellStyle name="Output 2 7 5 3 3 4" xfId="32448"/>
    <cellStyle name="Output 2 7 5 3 3 5" xfId="23839"/>
    <cellStyle name="Output 2 7 5 3 4" xfId="7468"/>
    <cellStyle name="Output 2 7 5 3 4 2" xfId="15661"/>
    <cellStyle name="Output 2 7 5 3 4 2 2" xfId="44443"/>
    <cellStyle name="Output 2 7 5 3 4 3" xfId="19867"/>
    <cellStyle name="Output 2 7 5 3 4 3 2" xfId="48648"/>
    <cellStyle name="Output 2 7 5 3 4 4" xfId="36486"/>
    <cellStyle name="Output 2 7 5 3 4 5" xfId="27831"/>
    <cellStyle name="Output 2 7 5 3 5" xfId="9989"/>
    <cellStyle name="Output 2 7 5 3 5 2" xfId="39004"/>
    <cellStyle name="Output 2 7 5 3 6" xfId="32446"/>
    <cellStyle name="Output 2 7 5 3 7" xfId="23837"/>
    <cellStyle name="Output 2 7 5 4" xfId="3421"/>
    <cellStyle name="Output 2 7 5 4 2" xfId="3422"/>
    <cellStyle name="Output 2 7 5 4 2 2" xfId="7472"/>
    <cellStyle name="Output 2 7 5 4 2 2 2" xfId="15665"/>
    <cellStyle name="Output 2 7 5 4 2 2 2 2" xfId="44447"/>
    <cellStyle name="Output 2 7 5 4 2 2 3" xfId="19871"/>
    <cellStyle name="Output 2 7 5 4 2 2 3 2" xfId="48652"/>
    <cellStyle name="Output 2 7 5 4 2 2 4" xfId="36490"/>
    <cellStyle name="Output 2 7 5 4 2 2 5" xfId="27835"/>
    <cellStyle name="Output 2 7 5 4 2 3" xfId="9985"/>
    <cellStyle name="Output 2 7 5 4 2 3 2" xfId="39000"/>
    <cellStyle name="Output 2 7 5 4 2 4" xfId="32450"/>
    <cellStyle name="Output 2 7 5 4 2 5" xfId="23841"/>
    <cellStyle name="Output 2 7 5 4 3" xfId="3423"/>
    <cellStyle name="Output 2 7 5 4 3 2" xfId="7473"/>
    <cellStyle name="Output 2 7 5 4 3 2 2" xfId="15666"/>
    <cellStyle name="Output 2 7 5 4 3 2 2 2" xfId="44448"/>
    <cellStyle name="Output 2 7 5 4 3 2 3" xfId="19872"/>
    <cellStyle name="Output 2 7 5 4 3 2 3 2" xfId="48653"/>
    <cellStyle name="Output 2 7 5 4 3 2 4" xfId="36491"/>
    <cellStyle name="Output 2 7 5 4 3 2 5" xfId="27836"/>
    <cellStyle name="Output 2 7 5 4 3 3" xfId="9984"/>
    <cellStyle name="Output 2 7 5 4 3 3 2" xfId="38999"/>
    <cellStyle name="Output 2 7 5 4 3 4" xfId="32451"/>
    <cellStyle name="Output 2 7 5 4 3 5" xfId="23842"/>
    <cellStyle name="Output 2 7 5 4 4" xfId="7471"/>
    <cellStyle name="Output 2 7 5 4 4 2" xfId="15664"/>
    <cellStyle name="Output 2 7 5 4 4 2 2" xfId="44446"/>
    <cellStyle name="Output 2 7 5 4 4 3" xfId="19870"/>
    <cellStyle name="Output 2 7 5 4 4 3 2" xfId="48651"/>
    <cellStyle name="Output 2 7 5 4 4 4" xfId="36489"/>
    <cellStyle name="Output 2 7 5 4 4 5" xfId="27834"/>
    <cellStyle name="Output 2 7 5 4 5" xfId="9986"/>
    <cellStyle name="Output 2 7 5 4 5 2" xfId="39001"/>
    <cellStyle name="Output 2 7 5 4 6" xfId="32449"/>
    <cellStyle name="Output 2 7 5 4 7" xfId="23840"/>
    <cellStyle name="Output 2 7 5 5" xfId="3424"/>
    <cellStyle name="Output 2 7 5 5 2" xfId="3425"/>
    <cellStyle name="Output 2 7 5 5 2 2" xfId="7475"/>
    <cellStyle name="Output 2 7 5 5 2 2 2" xfId="15668"/>
    <cellStyle name="Output 2 7 5 5 2 2 2 2" xfId="44450"/>
    <cellStyle name="Output 2 7 5 5 2 2 3" xfId="19874"/>
    <cellStyle name="Output 2 7 5 5 2 2 3 2" xfId="48655"/>
    <cellStyle name="Output 2 7 5 5 2 2 4" xfId="36493"/>
    <cellStyle name="Output 2 7 5 5 2 2 5" xfId="27838"/>
    <cellStyle name="Output 2 7 5 5 2 3" xfId="9982"/>
    <cellStyle name="Output 2 7 5 5 2 3 2" xfId="38997"/>
    <cellStyle name="Output 2 7 5 5 2 4" xfId="32453"/>
    <cellStyle name="Output 2 7 5 5 2 5" xfId="23844"/>
    <cellStyle name="Output 2 7 5 5 3" xfId="3426"/>
    <cellStyle name="Output 2 7 5 5 3 2" xfId="7476"/>
    <cellStyle name="Output 2 7 5 5 3 2 2" xfId="15669"/>
    <cellStyle name="Output 2 7 5 5 3 2 2 2" xfId="44451"/>
    <cellStyle name="Output 2 7 5 5 3 2 3" xfId="19875"/>
    <cellStyle name="Output 2 7 5 5 3 2 3 2" xfId="48656"/>
    <cellStyle name="Output 2 7 5 5 3 2 4" xfId="36494"/>
    <cellStyle name="Output 2 7 5 5 3 2 5" xfId="27839"/>
    <cellStyle name="Output 2 7 5 5 3 3" xfId="9981"/>
    <cellStyle name="Output 2 7 5 5 3 3 2" xfId="38996"/>
    <cellStyle name="Output 2 7 5 5 3 4" xfId="32454"/>
    <cellStyle name="Output 2 7 5 5 3 5" xfId="23845"/>
    <cellStyle name="Output 2 7 5 5 4" xfId="7474"/>
    <cellStyle name="Output 2 7 5 5 4 2" xfId="15667"/>
    <cellStyle name="Output 2 7 5 5 4 2 2" xfId="44449"/>
    <cellStyle name="Output 2 7 5 5 4 3" xfId="19873"/>
    <cellStyle name="Output 2 7 5 5 4 3 2" xfId="48654"/>
    <cellStyle name="Output 2 7 5 5 4 4" xfId="36492"/>
    <cellStyle name="Output 2 7 5 5 4 5" xfId="27837"/>
    <cellStyle name="Output 2 7 5 5 5" xfId="9983"/>
    <cellStyle name="Output 2 7 5 5 5 2" xfId="38998"/>
    <cellStyle name="Output 2 7 5 5 6" xfId="32452"/>
    <cellStyle name="Output 2 7 5 5 7" xfId="23843"/>
    <cellStyle name="Output 2 7 5 6" xfId="3427"/>
    <cellStyle name="Output 2 7 5 6 2" xfId="3428"/>
    <cellStyle name="Output 2 7 5 6 2 2" xfId="7478"/>
    <cellStyle name="Output 2 7 5 6 2 2 2" xfId="15671"/>
    <cellStyle name="Output 2 7 5 6 2 2 2 2" xfId="44453"/>
    <cellStyle name="Output 2 7 5 6 2 2 3" xfId="19877"/>
    <cellStyle name="Output 2 7 5 6 2 2 3 2" xfId="48658"/>
    <cellStyle name="Output 2 7 5 6 2 2 4" xfId="36496"/>
    <cellStyle name="Output 2 7 5 6 2 2 5" xfId="27841"/>
    <cellStyle name="Output 2 7 5 6 2 3" xfId="9979"/>
    <cellStyle name="Output 2 7 5 6 2 3 2" xfId="38994"/>
    <cellStyle name="Output 2 7 5 6 2 4" xfId="32456"/>
    <cellStyle name="Output 2 7 5 6 2 5" xfId="23847"/>
    <cellStyle name="Output 2 7 5 6 3" xfId="3429"/>
    <cellStyle name="Output 2 7 5 6 3 2" xfId="7479"/>
    <cellStyle name="Output 2 7 5 6 3 2 2" xfId="15672"/>
    <cellStyle name="Output 2 7 5 6 3 2 2 2" xfId="44454"/>
    <cellStyle name="Output 2 7 5 6 3 2 3" xfId="19878"/>
    <cellStyle name="Output 2 7 5 6 3 2 3 2" xfId="48659"/>
    <cellStyle name="Output 2 7 5 6 3 2 4" xfId="36497"/>
    <cellStyle name="Output 2 7 5 6 3 2 5" xfId="27842"/>
    <cellStyle name="Output 2 7 5 6 3 3" xfId="9978"/>
    <cellStyle name="Output 2 7 5 6 3 3 2" xfId="38993"/>
    <cellStyle name="Output 2 7 5 6 3 4" xfId="32457"/>
    <cellStyle name="Output 2 7 5 6 3 5" xfId="23848"/>
    <cellStyle name="Output 2 7 5 6 4" xfId="7477"/>
    <cellStyle name="Output 2 7 5 6 4 2" xfId="15670"/>
    <cellStyle name="Output 2 7 5 6 4 2 2" xfId="44452"/>
    <cellStyle name="Output 2 7 5 6 4 3" xfId="19876"/>
    <cellStyle name="Output 2 7 5 6 4 3 2" xfId="48657"/>
    <cellStyle name="Output 2 7 5 6 4 4" xfId="36495"/>
    <cellStyle name="Output 2 7 5 6 4 5" xfId="27840"/>
    <cellStyle name="Output 2 7 5 6 5" xfId="9980"/>
    <cellStyle name="Output 2 7 5 6 5 2" xfId="38995"/>
    <cellStyle name="Output 2 7 5 6 6" xfId="32455"/>
    <cellStyle name="Output 2 7 5 6 7" xfId="23846"/>
    <cellStyle name="Output 2 7 5 7" xfId="3430"/>
    <cellStyle name="Output 2 7 5 7 2" xfId="7480"/>
    <cellStyle name="Output 2 7 5 7 2 2" xfId="15673"/>
    <cellStyle name="Output 2 7 5 7 2 2 2" xfId="44455"/>
    <cellStyle name="Output 2 7 5 7 2 3" xfId="19879"/>
    <cellStyle name="Output 2 7 5 7 2 3 2" xfId="48660"/>
    <cellStyle name="Output 2 7 5 7 2 4" xfId="36498"/>
    <cellStyle name="Output 2 7 5 7 2 5" xfId="27843"/>
    <cellStyle name="Output 2 7 5 7 3" xfId="9977"/>
    <cellStyle name="Output 2 7 5 7 3 2" xfId="38992"/>
    <cellStyle name="Output 2 7 5 7 4" xfId="32458"/>
    <cellStyle name="Output 2 7 5 7 5" xfId="23849"/>
    <cellStyle name="Output 2 7 5 8" xfId="3431"/>
    <cellStyle name="Output 2 7 5 8 2" xfId="7481"/>
    <cellStyle name="Output 2 7 5 8 2 2" xfId="15674"/>
    <cellStyle name="Output 2 7 5 8 2 2 2" xfId="44456"/>
    <cellStyle name="Output 2 7 5 8 2 3" xfId="19880"/>
    <cellStyle name="Output 2 7 5 8 2 3 2" xfId="48661"/>
    <cellStyle name="Output 2 7 5 8 2 4" xfId="36499"/>
    <cellStyle name="Output 2 7 5 8 2 5" xfId="27844"/>
    <cellStyle name="Output 2 7 5 8 3" xfId="9976"/>
    <cellStyle name="Output 2 7 5 8 3 2" xfId="38991"/>
    <cellStyle name="Output 2 7 5 8 4" xfId="32459"/>
    <cellStyle name="Output 2 7 5 8 5" xfId="23850"/>
    <cellStyle name="Output 2 7 5 9" xfId="8907"/>
    <cellStyle name="Output 2 7 5 9 2" xfId="17100"/>
    <cellStyle name="Output 2 7 5 9 2 2" xfId="45882"/>
    <cellStyle name="Output 2 7 5 9 3" xfId="21306"/>
    <cellStyle name="Output 2 7 5 9 3 2" xfId="50087"/>
    <cellStyle name="Output 2 7 5 9 4" xfId="37925"/>
    <cellStyle name="Output 2 7 5 9 5" xfId="29270"/>
    <cellStyle name="Output 2 7 6" xfId="3432"/>
    <cellStyle name="Output 2 7 6 2" xfId="3433"/>
    <cellStyle name="Output 2 7 6 2 2" xfId="7483"/>
    <cellStyle name="Output 2 7 6 2 2 2" xfId="15676"/>
    <cellStyle name="Output 2 7 6 2 2 2 2" xfId="44458"/>
    <cellStyle name="Output 2 7 6 2 2 3" xfId="19882"/>
    <cellStyle name="Output 2 7 6 2 2 3 2" xfId="48663"/>
    <cellStyle name="Output 2 7 6 2 2 4" xfId="36501"/>
    <cellStyle name="Output 2 7 6 2 2 5" xfId="27846"/>
    <cellStyle name="Output 2 7 6 2 3" xfId="9974"/>
    <cellStyle name="Output 2 7 6 2 3 2" xfId="38989"/>
    <cellStyle name="Output 2 7 6 2 4" xfId="32461"/>
    <cellStyle name="Output 2 7 6 2 5" xfId="23852"/>
    <cellStyle name="Output 2 7 6 3" xfId="3434"/>
    <cellStyle name="Output 2 7 6 3 2" xfId="7484"/>
    <cellStyle name="Output 2 7 6 3 2 2" xfId="15677"/>
    <cellStyle name="Output 2 7 6 3 2 2 2" xfId="44459"/>
    <cellStyle name="Output 2 7 6 3 2 3" xfId="19883"/>
    <cellStyle name="Output 2 7 6 3 2 3 2" xfId="48664"/>
    <cellStyle name="Output 2 7 6 3 2 4" xfId="36502"/>
    <cellStyle name="Output 2 7 6 3 2 5" xfId="27847"/>
    <cellStyle name="Output 2 7 6 3 3" xfId="9973"/>
    <cellStyle name="Output 2 7 6 3 3 2" xfId="38988"/>
    <cellStyle name="Output 2 7 6 3 4" xfId="32462"/>
    <cellStyle name="Output 2 7 6 3 5" xfId="23853"/>
    <cellStyle name="Output 2 7 6 4" xfId="3435"/>
    <cellStyle name="Output 2 7 6 4 2" xfId="7485"/>
    <cellStyle name="Output 2 7 6 4 2 2" xfId="15678"/>
    <cellStyle name="Output 2 7 6 4 2 2 2" xfId="44460"/>
    <cellStyle name="Output 2 7 6 4 2 3" xfId="19884"/>
    <cellStyle name="Output 2 7 6 4 2 3 2" xfId="48665"/>
    <cellStyle name="Output 2 7 6 4 2 4" xfId="36503"/>
    <cellStyle name="Output 2 7 6 4 2 5" xfId="27848"/>
    <cellStyle name="Output 2 7 6 4 3" xfId="9972"/>
    <cellStyle name="Output 2 7 6 4 3 2" xfId="38987"/>
    <cellStyle name="Output 2 7 6 4 4" xfId="32463"/>
    <cellStyle name="Output 2 7 6 4 5" xfId="23854"/>
    <cellStyle name="Output 2 7 6 5" xfId="7482"/>
    <cellStyle name="Output 2 7 6 5 2" xfId="15675"/>
    <cellStyle name="Output 2 7 6 5 2 2" xfId="44457"/>
    <cellStyle name="Output 2 7 6 5 3" xfId="19881"/>
    <cellStyle name="Output 2 7 6 5 3 2" xfId="48662"/>
    <cellStyle name="Output 2 7 6 5 4" xfId="36500"/>
    <cellStyle name="Output 2 7 6 5 5" xfId="27845"/>
    <cellStyle name="Output 2 7 6 6" xfId="9975"/>
    <cellStyle name="Output 2 7 6 6 2" xfId="38990"/>
    <cellStyle name="Output 2 7 6 7" xfId="32460"/>
    <cellStyle name="Output 2 7 6 8" xfId="23851"/>
    <cellStyle name="Output 2 7 7" xfId="3436"/>
    <cellStyle name="Output 2 7 7 2" xfId="3437"/>
    <cellStyle name="Output 2 7 7 2 2" xfId="7487"/>
    <cellStyle name="Output 2 7 7 2 2 2" xfId="15680"/>
    <cellStyle name="Output 2 7 7 2 2 2 2" xfId="44462"/>
    <cellStyle name="Output 2 7 7 2 2 3" xfId="19886"/>
    <cellStyle name="Output 2 7 7 2 2 3 2" xfId="48667"/>
    <cellStyle name="Output 2 7 7 2 2 4" xfId="36505"/>
    <cellStyle name="Output 2 7 7 2 2 5" xfId="27850"/>
    <cellStyle name="Output 2 7 7 2 3" xfId="9970"/>
    <cellStyle name="Output 2 7 7 2 3 2" xfId="38985"/>
    <cellStyle name="Output 2 7 7 2 4" xfId="32465"/>
    <cellStyle name="Output 2 7 7 2 5" xfId="23856"/>
    <cellStyle name="Output 2 7 7 3" xfId="3438"/>
    <cellStyle name="Output 2 7 7 3 2" xfId="7488"/>
    <cellStyle name="Output 2 7 7 3 2 2" xfId="15681"/>
    <cellStyle name="Output 2 7 7 3 2 2 2" xfId="44463"/>
    <cellStyle name="Output 2 7 7 3 2 3" xfId="19887"/>
    <cellStyle name="Output 2 7 7 3 2 3 2" xfId="48668"/>
    <cellStyle name="Output 2 7 7 3 2 4" xfId="36506"/>
    <cellStyle name="Output 2 7 7 3 2 5" xfId="27851"/>
    <cellStyle name="Output 2 7 7 3 3" xfId="9969"/>
    <cellStyle name="Output 2 7 7 3 3 2" xfId="38984"/>
    <cellStyle name="Output 2 7 7 3 4" xfId="32466"/>
    <cellStyle name="Output 2 7 7 3 5" xfId="23857"/>
    <cellStyle name="Output 2 7 7 4" xfId="7486"/>
    <cellStyle name="Output 2 7 7 4 2" xfId="15679"/>
    <cellStyle name="Output 2 7 7 4 2 2" xfId="44461"/>
    <cellStyle name="Output 2 7 7 4 3" xfId="19885"/>
    <cellStyle name="Output 2 7 7 4 3 2" xfId="48666"/>
    <cellStyle name="Output 2 7 7 4 4" xfId="36504"/>
    <cellStyle name="Output 2 7 7 4 5" xfId="27849"/>
    <cellStyle name="Output 2 7 7 5" xfId="9971"/>
    <cellStyle name="Output 2 7 7 5 2" xfId="38986"/>
    <cellStyle name="Output 2 7 7 6" xfId="32464"/>
    <cellStyle name="Output 2 7 7 7" xfId="23855"/>
    <cellStyle name="Output 2 7 8" xfId="3439"/>
    <cellStyle name="Output 2 7 8 2" xfId="3440"/>
    <cellStyle name="Output 2 7 8 2 2" xfId="7490"/>
    <cellStyle name="Output 2 7 8 2 2 2" xfId="15683"/>
    <cellStyle name="Output 2 7 8 2 2 2 2" xfId="44465"/>
    <cellStyle name="Output 2 7 8 2 2 3" xfId="19889"/>
    <cellStyle name="Output 2 7 8 2 2 3 2" xfId="48670"/>
    <cellStyle name="Output 2 7 8 2 2 4" xfId="36508"/>
    <cellStyle name="Output 2 7 8 2 2 5" xfId="27853"/>
    <cellStyle name="Output 2 7 8 2 3" xfId="9967"/>
    <cellStyle name="Output 2 7 8 2 3 2" xfId="38982"/>
    <cellStyle name="Output 2 7 8 2 4" xfId="32468"/>
    <cellStyle name="Output 2 7 8 2 5" xfId="23859"/>
    <cellStyle name="Output 2 7 8 3" xfId="3441"/>
    <cellStyle name="Output 2 7 8 3 2" xfId="7491"/>
    <cellStyle name="Output 2 7 8 3 2 2" xfId="15684"/>
    <cellStyle name="Output 2 7 8 3 2 2 2" xfId="44466"/>
    <cellStyle name="Output 2 7 8 3 2 3" xfId="19890"/>
    <cellStyle name="Output 2 7 8 3 2 3 2" xfId="48671"/>
    <cellStyle name="Output 2 7 8 3 2 4" xfId="36509"/>
    <cellStyle name="Output 2 7 8 3 2 5" xfId="27854"/>
    <cellStyle name="Output 2 7 8 3 3" xfId="9966"/>
    <cellStyle name="Output 2 7 8 3 3 2" xfId="38981"/>
    <cellStyle name="Output 2 7 8 3 4" xfId="32469"/>
    <cellStyle name="Output 2 7 8 3 5" xfId="23860"/>
    <cellStyle name="Output 2 7 8 4" xfId="7489"/>
    <cellStyle name="Output 2 7 8 4 2" xfId="15682"/>
    <cellStyle name="Output 2 7 8 4 2 2" xfId="44464"/>
    <cellStyle name="Output 2 7 8 4 3" xfId="19888"/>
    <cellStyle name="Output 2 7 8 4 3 2" xfId="48669"/>
    <cellStyle name="Output 2 7 8 4 4" xfId="36507"/>
    <cellStyle name="Output 2 7 8 4 5" xfId="27852"/>
    <cellStyle name="Output 2 7 8 5" xfId="9968"/>
    <cellStyle name="Output 2 7 8 5 2" xfId="38983"/>
    <cellStyle name="Output 2 7 8 6" xfId="32467"/>
    <cellStyle name="Output 2 7 8 7" xfId="23858"/>
    <cellStyle name="Output 2 7 9" xfId="3442"/>
    <cellStyle name="Output 2 7 9 2" xfId="3443"/>
    <cellStyle name="Output 2 7 9 2 2" xfId="7493"/>
    <cellStyle name="Output 2 7 9 2 2 2" xfId="15686"/>
    <cellStyle name="Output 2 7 9 2 2 2 2" xfId="44468"/>
    <cellStyle name="Output 2 7 9 2 2 3" xfId="19892"/>
    <cellStyle name="Output 2 7 9 2 2 3 2" xfId="48673"/>
    <cellStyle name="Output 2 7 9 2 2 4" xfId="36511"/>
    <cellStyle name="Output 2 7 9 2 2 5" xfId="27856"/>
    <cellStyle name="Output 2 7 9 2 3" xfId="9964"/>
    <cellStyle name="Output 2 7 9 2 3 2" xfId="38979"/>
    <cellStyle name="Output 2 7 9 2 4" xfId="32471"/>
    <cellStyle name="Output 2 7 9 2 5" xfId="23862"/>
    <cellStyle name="Output 2 7 9 3" xfId="3444"/>
    <cellStyle name="Output 2 7 9 3 2" xfId="7494"/>
    <cellStyle name="Output 2 7 9 3 2 2" xfId="15687"/>
    <cellStyle name="Output 2 7 9 3 2 2 2" xfId="44469"/>
    <cellStyle name="Output 2 7 9 3 2 3" xfId="19893"/>
    <cellStyle name="Output 2 7 9 3 2 3 2" xfId="48674"/>
    <cellStyle name="Output 2 7 9 3 2 4" xfId="36512"/>
    <cellStyle name="Output 2 7 9 3 2 5" xfId="27857"/>
    <cellStyle name="Output 2 7 9 3 3" xfId="9963"/>
    <cellStyle name="Output 2 7 9 3 3 2" xfId="38978"/>
    <cellStyle name="Output 2 7 9 3 4" xfId="32472"/>
    <cellStyle name="Output 2 7 9 3 5" xfId="23863"/>
    <cellStyle name="Output 2 7 9 4" xfId="7492"/>
    <cellStyle name="Output 2 7 9 4 2" xfId="15685"/>
    <cellStyle name="Output 2 7 9 4 2 2" xfId="44467"/>
    <cellStyle name="Output 2 7 9 4 3" xfId="19891"/>
    <cellStyle name="Output 2 7 9 4 3 2" xfId="48672"/>
    <cellStyle name="Output 2 7 9 4 4" xfId="36510"/>
    <cellStyle name="Output 2 7 9 4 5" xfId="27855"/>
    <cellStyle name="Output 2 7 9 5" xfId="9965"/>
    <cellStyle name="Output 2 7 9 5 2" xfId="38980"/>
    <cellStyle name="Output 2 7 9 6" xfId="32470"/>
    <cellStyle name="Output 2 7 9 7" xfId="23861"/>
    <cellStyle name="Output 2 8" xfId="298"/>
    <cellStyle name="Output 2 8 10" xfId="3446"/>
    <cellStyle name="Output 2 8 10 2" xfId="7496"/>
    <cellStyle name="Output 2 8 10 2 2" xfId="15689"/>
    <cellStyle name="Output 2 8 10 2 2 2" xfId="44471"/>
    <cellStyle name="Output 2 8 10 2 3" xfId="19895"/>
    <cellStyle name="Output 2 8 10 2 3 2" xfId="48676"/>
    <cellStyle name="Output 2 8 10 2 4" xfId="36514"/>
    <cellStyle name="Output 2 8 10 2 5" xfId="27859"/>
    <cellStyle name="Output 2 8 10 3" xfId="9961"/>
    <cellStyle name="Output 2 8 10 3 2" xfId="38976"/>
    <cellStyle name="Output 2 8 10 4" xfId="32474"/>
    <cellStyle name="Output 2 8 10 5" xfId="23865"/>
    <cellStyle name="Output 2 8 11" xfId="8806"/>
    <cellStyle name="Output 2 8 11 2" xfId="16999"/>
    <cellStyle name="Output 2 8 11 2 2" xfId="45781"/>
    <cellStyle name="Output 2 8 11 3" xfId="21205"/>
    <cellStyle name="Output 2 8 11 3 2" xfId="49986"/>
    <cellStyle name="Output 2 8 11 4" xfId="37824"/>
    <cellStyle name="Output 2 8 11 5" xfId="29169"/>
    <cellStyle name="Output 2 8 12" xfId="7495"/>
    <cellStyle name="Output 2 8 12 2" xfId="15688"/>
    <cellStyle name="Output 2 8 12 2 2" xfId="44470"/>
    <cellStyle name="Output 2 8 12 3" xfId="19894"/>
    <cellStyle name="Output 2 8 12 3 2" xfId="48675"/>
    <cellStyle name="Output 2 8 12 4" xfId="36513"/>
    <cellStyle name="Output 2 8 12 5" xfId="27858"/>
    <cellStyle name="Output 2 8 13" xfId="3445"/>
    <cellStyle name="Output 2 8 13 2" xfId="32473"/>
    <cellStyle name="Output 2 8 14" xfId="9962"/>
    <cellStyle name="Output 2 8 14 2" xfId="38977"/>
    <cellStyle name="Output 2 8 15" xfId="29375"/>
    <cellStyle name="Output 2 8 16" xfId="23864"/>
    <cellStyle name="Output 2 8 2" xfId="411"/>
    <cellStyle name="Output 2 8 2 10" xfId="7497"/>
    <cellStyle name="Output 2 8 2 10 2" xfId="15690"/>
    <cellStyle name="Output 2 8 2 10 2 2" xfId="44472"/>
    <cellStyle name="Output 2 8 2 10 3" xfId="19896"/>
    <cellStyle name="Output 2 8 2 10 3 2" xfId="48677"/>
    <cellStyle name="Output 2 8 2 10 4" xfId="36515"/>
    <cellStyle name="Output 2 8 2 10 5" xfId="27860"/>
    <cellStyle name="Output 2 8 2 11" xfId="3447"/>
    <cellStyle name="Output 2 8 2 11 2" xfId="32475"/>
    <cellStyle name="Output 2 8 2 12" xfId="9960"/>
    <cellStyle name="Output 2 8 2 12 2" xfId="38975"/>
    <cellStyle name="Output 2 8 2 13" xfId="29477"/>
    <cellStyle name="Output 2 8 2 14" xfId="23866"/>
    <cellStyle name="Output 2 8 2 2" xfId="3448"/>
    <cellStyle name="Output 2 8 2 2 2" xfId="3449"/>
    <cellStyle name="Output 2 8 2 2 2 2" xfId="7499"/>
    <cellStyle name="Output 2 8 2 2 2 2 2" xfId="15692"/>
    <cellStyle name="Output 2 8 2 2 2 2 2 2" xfId="44474"/>
    <cellStyle name="Output 2 8 2 2 2 2 3" xfId="19898"/>
    <cellStyle name="Output 2 8 2 2 2 2 3 2" xfId="48679"/>
    <cellStyle name="Output 2 8 2 2 2 2 4" xfId="36517"/>
    <cellStyle name="Output 2 8 2 2 2 2 5" xfId="27862"/>
    <cellStyle name="Output 2 8 2 2 2 3" xfId="9958"/>
    <cellStyle name="Output 2 8 2 2 2 3 2" xfId="38973"/>
    <cellStyle name="Output 2 8 2 2 2 4" xfId="32477"/>
    <cellStyle name="Output 2 8 2 2 2 5" xfId="23868"/>
    <cellStyle name="Output 2 8 2 2 3" xfId="3450"/>
    <cellStyle name="Output 2 8 2 2 3 2" xfId="7500"/>
    <cellStyle name="Output 2 8 2 2 3 2 2" xfId="15693"/>
    <cellStyle name="Output 2 8 2 2 3 2 2 2" xfId="44475"/>
    <cellStyle name="Output 2 8 2 2 3 2 3" xfId="19899"/>
    <cellStyle name="Output 2 8 2 2 3 2 3 2" xfId="48680"/>
    <cellStyle name="Output 2 8 2 2 3 2 4" xfId="36518"/>
    <cellStyle name="Output 2 8 2 2 3 2 5" xfId="27863"/>
    <cellStyle name="Output 2 8 2 2 3 3" xfId="9957"/>
    <cellStyle name="Output 2 8 2 2 3 3 2" xfId="38972"/>
    <cellStyle name="Output 2 8 2 2 3 4" xfId="32478"/>
    <cellStyle name="Output 2 8 2 2 3 5" xfId="23869"/>
    <cellStyle name="Output 2 8 2 2 4" xfId="3451"/>
    <cellStyle name="Output 2 8 2 2 4 2" xfId="7501"/>
    <cellStyle name="Output 2 8 2 2 4 2 2" xfId="15694"/>
    <cellStyle name="Output 2 8 2 2 4 2 2 2" xfId="44476"/>
    <cellStyle name="Output 2 8 2 2 4 2 3" xfId="19900"/>
    <cellStyle name="Output 2 8 2 2 4 2 3 2" xfId="48681"/>
    <cellStyle name="Output 2 8 2 2 4 2 4" xfId="36519"/>
    <cellStyle name="Output 2 8 2 2 4 2 5" xfId="27864"/>
    <cellStyle name="Output 2 8 2 2 4 3" xfId="9956"/>
    <cellStyle name="Output 2 8 2 2 4 3 2" xfId="38971"/>
    <cellStyle name="Output 2 8 2 2 4 4" xfId="32479"/>
    <cellStyle name="Output 2 8 2 2 4 5" xfId="23870"/>
    <cellStyle name="Output 2 8 2 2 5" xfId="7498"/>
    <cellStyle name="Output 2 8 2 2 5 2" xfId="15691"/>
    <cellStyle name="Output 2 8 2 2 5 2 2" xfId="44473"/>
    <cellStyle name="Output 2 8 2 2 5 3" xfId="19897"/>
    <cellStyle name="Output 2 8 2 2 5 3 2" xfId="48678"/>
    <cellStyle name="Output 2 8 2 2 5 4" xfId="36516"/>
    <cellStyle name="Output 2 8 2 2 5 5" xfId="27861"/>
    <cellStyle name="Output 2 8 2 2 6" xfId="9959"/>
    <cellStyle name="Output 2 8 2 2 6 2" xfId="38974"/>
    <cellStyle name="Output 2 8 2 2 7" xfId="32476"/>
    <cellStyle name="Output 2 8 2 2 8" xfId="23867"/>
    <cellStyle name="Output 2 8 2 3" xfId="3452"/>
    <cellStyle name="Output 2 8 2 3 2" xfId="3453"/>
    <cellStyle name="Output 2 8 2 3 2 2" xfId="7503"/>
    <cellStyle name="Output 2 8 2 3 2 2 2" xfId="15696"/>
    <cellStyle name="Output 2 8 2 3 2 2 2 2" xfId="44478"/>
    <cellStyle name="Output 2 8 2 3 2 2 3" xfId="19902"/>
    <cellStyle name="Output 2 8 2 3 2 2 3 2" xfId="48683"/>
    <cellStyle name="Output 2 8 2 3 2 2 4" xfId="36521"/>
    <cellStyle name="Output 2 8 2 3 2 2 5" xfId="27866"/>
    <cellStyle name="Output 2 8 2 3 2 3" xfId="9954"/>
    <cellStyle name="Output 2 8 2 3 2 3 2" xfId="38969"/>
    <cellStyle name="Output 2 8 2 3 2 4" xfId="32481"/>
    <cellStyle name="Output 2 8 2 3 2 5" xfId="23872"/>
    <cellStyle name="Output 2 8 2 3 3" xfId="3454"/>
    <cellStyle name="Output 2 8 2 3 3 2" xfId="7504"/>
    <cellStyle name="Output 2 8 2 3 3 2 2" xfId="15697"/>
    <cellStyle name="Output 2 8 2 3 3 2 2 2" xfId="44479"/>
    <cellStyle name="Output 2 8 2 3 3 2 3" xfId="19903"/>
    <cellStyle name="Output 2 8 2 3 3 2 3 2" xfId="48684"/>
    <cellStyle name="Output 2 8 2 3 3 2 4" xfId="36522"/>
    <cellStyle name="Output 2 8 2 3 3 2 5" xfId="27867"/>
    <cellStyle name="Output 2 8 2 3 3 3" xfId="9953"/>
    <cellStyle name="Output 2 8 2 3 3 3 2" xfId="38968"/>
    <cellStyle name="Output 2 8 2 3 3 4" xfId="32482"/>
    <cellStyle name="Output 2 8 2 3 3 5" xfId="23873"/>
    <cellStyle name="Output 2 8 2 3 4" xfId="7502"/>
    <cellStyle name="Output 2 8 2 3 4 2" xfId="15695"/>
    <cellStyle name="Output 2 8 2 3 4 2 2" xfId="44477"/>
    <cellStyle name="Output 2 8 2 3 4 3" xfId="19901"/>
    <cellStyle name="Output 2 8 2 3 4 3 2" xfId="48682"/>
    <cellStyle name="Output 2 8 2 3 4 4" xfId="36520"/>
    <cellStyle name="Output 2 8 2 3 4 5" xfId="27865"/>
    <cellStyle name="Output 2 8 2 3 5" xfId="9955"/>
    <cellStyle name="Output 2 8 2 3 5 2" xfId="38970"/>
    <cellStyle name="Output 2 8 2 3 6" xfId="32480"/>
    <cellStyle name="Output 2 8 2 3 7" xfId="23871"/>
    <cellStyle name="Output 2 8 2 4" xfId="3455"/>
    <cellStyle name="Output 2 8 2 4 2" xfId="3456"/>
    <cellStyle name="Output 2 8 2 4 2 2" xfId="7506"/>
    <cellStyle name="Output 2 8 2 4 2 2 2" xfId="15699"/>
    <cellStyle name="Output 2 8 2 4 2 2 2 2" xfId="44481"/>
    <cellStyle name="Output 2 8 2 4 2 2 3" xfId="19905"/>
    <cellStyle name="Output 2 8 2 4 2 2 3 2" xfId="48686"/>
    <cellStyle name="Output 2 8 2 4 2 2 4" xfId="36524"/>
    <cellStyle name="Output 2 8 2 4 2 2 5" xfId="27869"/>
    <cellStyle name="Output 2 8 2 4 2 3" xfId="9951"/>
    <cellStyle name="Output 2 8 2 4 2 3 2" xfId="38966"/>
    <cellStyle name="Output 2 8 2 4 2 4" xfId="32484"/>
    <cellStyle name="Output 2 8 2 4 2 5" xfId="23875"/>
    <cellStyle name="Output 2 8 2 4 3" xfId="3457"/>
    <cellStyle name="Output 2 8 2 4 3 2" xfId="7507"/>
    <cellStyle name="Output 2 8 2 4 3 2 2" xfId="15700"/>
    <cellStyle name="Output 2 8 2 4 3 2 2 2" xfId="44482"/>
    <cellStyle name="Output 2 8 2 4 3 2 3" xfId="19906"/>
    <cellStyle name="Output 2 8 2 4 3 2 3 2" xfId="48687"/>
    <cellStyle name="Output 2 8 2 4 3 2 4" xfId="36525"/>
    <cellStyle name="Output 2 8 2 4 3 2 5" xfId="27870"/>
    <cellStyle name="Output 2 8 2 4 3 3" xfId="9950"/>
    <cellStyle name="Output 2 8 2 4 3 3 2" xfId="38965"/>
    <cellStyle name="Output 2 8 2 4 3 4" xfId="32485"/>
    <cellStyle name="Output 2 8 2 4 3 5" xfId="23876"/>
    <cellStyle name="Output 2 8 2 4 4" xfId="7505"/>
    <cellStyle name="Output 2 8 2 4 4 2" xfId="15698"/>
    <cellStyle name="Output 2 8 2 4 4 2 2" xfId="44480"/>
    <cellStyle name="Output 2 8 2 4 4 3" xfId="19904"/>
    <cellStyle name="Output 2 8 2 4 4 3 2" xfId="48685"/>
    <cellStyle name="Output 2 8 2 4 4 4" xfId="36523"/>
    <cellStyle name="Output 2 8 2 4 4 5" xfId="27868"/>
    <cellStyle name="Output 2 8 2 4 5" xfId="9952"/>
    <cellStyle name="Output 2 8 2 4 5 2" xfId="38967"/>
    <cellStyle name="Output 2 8 2 4 6" xfId="32483"/>
    <cellStyle name="Output 2 8 2 4 7" xfId="23874"/>
    <cellStyle name="Output 2 8 2 5" xfId="3458"/>
    <cellStyle name="Output 2 8 2 5 2" xfId="3459"/>
    <cellStyle name="Output 2 8 2 5 2 2" xfId="7509"/>
    <cellStyle name="Output 2 8 2 5 2 2 2" xfId="15702"/>
    <cellStyle name="Output 2 8 2 5 2 2 2 2" xfId="44484"/>
    <cellStyle name="Output 2 8 2 5 2 2 3" xfId="19908"/>
    <cellStyle name="Output 2 8 2 5 2 2 3 2" xfId="48689"/>
    <cellStyle name="Output 2 8 2 5 2 2 4" xfId="36527"/>
    <cellStyle name="Output 2 8 2 5 2 2 5" xfId="27872"/>
    <cellStyle name="Output 2 8 2 5 2 3" xfId="9948"/>
    <cellStyle name="Output 2 8 2 5 2 3 2" xfId="38963"/>
    <cellStyle name="Output 2 8 2 5 2 4" xfId="32487"/>
    <cellStyle name="Output 2 8 2 5 2 5" xfId="23878"/>
    <cellStyle name="Output 2 8 2 5 3" xfId="3460"/>
    <cellStyle name="Output 2 8 2 5 3 2" xfId="7510"/>
    <cellStyle name="Output 2 8 2 5 3 2 2" xfId="15703"/>
    <cellStyle name="Output 2 8 2 5 3 2 2 2" xfId="44485"/>
    <cellStyle name="Output 2 8 2 5 3 2 3" xfId="19909"/>
    <cellStyle name="Output 2 8 2 5 3 2 3 2" xfId="48690"/>
    <cellStyle name="Output 2 8 2 5 3 2 4" xfId="36528"/>
    <cellStyle name="Output 2 8 2 5 3 2 5" xfId="27873"/>
    <cellStyle name="Output 2 8 2 5 3 3" xfId="9947"/>
    <cellStyle name="Output 2 8 2 5 3 3 2" xfId="38962"/>
    <cellStyle name="Output 2 8 2 5 3 4" xfId="32488"/>
    <cellStyle name="Output 2 8 2 5 3 5" xfId="23879"/>
    <cellStyle name="Output 2 8 2 5 4" xfId="7508"/>
    <cellStyle name="Output 2 8 2 5 4 2" xfId="15701"/>
    <cellStyle name="Output 2 8 2 5 4 2 2" xfId="44483"/>
    <cellStyle name="Output 2 8 2 5 4 3" xfId="19907"/>
    <cellStyle name="Output 2 8 2 5 4 3 2" xfId="48688"/>
    <cellStyle name="Output 2 8 2 5 4 4" xfId="36526"/>
    <cellStyle name="Output 2 8 2 5 4 5" xfId="27871"/>
    <cellStyle name="Output 2 8 2 5 5" xfId="9949"/>
    <cellStyle name="Output 2 8 2 5 5 2" xfId="38964"/>
    <cellStyle name="Output 2 8 2 5 6" xfId="32486"/>
    <cellStyle name="Output 2 8 2 5 7" xfId="23877"/>
    <cellStyle name="Output 2 8 2 6" xfId="3461"/>
    <cellStyle name="Output 2 8 2 6 2" xfId="3462"/>
    <cellStyle name="Output 2 8 2 6 2 2" xfId="7512"/>
    <cellStyle name="Output 2 8 2 6 2 2 2" xfId="15705"/>
    <cellStyle name="Output 2 8 2 6 2 2 2 2" xfId="44487"/>
    <cellStyle name="Output 2 8 2 6 2 2 3" xfId="19911"/>
    <cellStyle name="Output 2 8 2 6 2 2 3 2" xfId="48692"/>
    <cellStyle name="Output 2 8 2 6 2 2 4" xfId="36530"/>
    <cellStyle name="Output 2 8 2 6 2 2 5" xfId="27875"/>
    <cellStyle name="Output 2 8 2 6 2 3" xfId="9945"/>
    <cellStyle name="Output 2 8 2 6 2 3 2" xfId="38960"/>
    <cellStyle name="Output 2 8 2 6 2 4" xfId="32490"/>
    <cellStyle name="Output 2 8 2 6 2 5" xfId="23881"/>
    <cellStyle name="Output 2 8 2 6 3" xfId="3463"/>
    <cellStyle name="Output 2 8 2 6 3 2" xfId="7513"/>
    <cellStyle name="Output 2 8 2 6 3 2 2" xfId="15706"/>
    <cellStyle name="Output 2 8 2 6 3 2 2 2" xfId="44488"/>
    <cellStyle name="Output 2 8 2 6 3 2 3" xfId="19912"/>
    <cellStyle name="Output 2 8 2 6 3 2 3 2" xfId="48693"/>
    <cellStyle name="Output 2 8 2 6 3 2 4" xfId="36531"/>
    <cellStyle name="Output 2 8 2 6 3 2 5" xfId="27876"/>
    <cellStyle name="Output 2 8 2 6 3 3" xfId="9944"/>
    <cellStyle name="Output 2 8 2 6 3 3 2" xfId="38959"/>
    <cellStyle name="Output 2 8 2 6 3 4" xfId="32491"/>
    <cellStyle name="Output 2 8 2 6 3 5" xfId="23882"/>
    <cellStyle name="Output 2 8 2 6 4" xfId="7511"/>
    <cellStyle name="Output 2 8 2 6 4 2" xfId="15704"/>
    <cellStyle name="Output 2 8 2 6 4 2 2" xfId="44486"/>
    <cellStyle name="Output 2 8 2 6 4 3" xfId="19910"/>
    <cellStyle name="Output 2 8 2 6 4 3 2" xfId="48691"/>
    <cellStyle name="Output 2 8 2 6 4 4" xfId="36529"/>
    <cellStyle name="Output 2 8 2 6 4 5" xfId="27874"/>
    <cellStyle name="Output 2 8 2 6 5" xfId="9946"/>
    <cellStyle name="Output 2 8 2 6 5 2" xfId="38961"/>
    <cellStyle name="Output 2 8 2 6 6" xfId="32489"/>
    <cellStyle name="Output 2 8 2 6 7" xfId="23880"/>
    <cellStyle name="Output 2 8 2 7" xfId="3464"/>
    <cellStyle name="Output 2 8 2 7 2" xfId="7514"/>
    <cellStyle name="Output 2 8 2 7 2 2" xfId="15707"/>
    <cellStyle name="Output 2 8 2 7 2 2 2" xfId="44489"/>
    <cellStyle name="Output 2 8 2 7 2 3" xfId="19913"/>
    <cellStyle name="Output 2 8 2 7 2 3 2" xfId="48694"/>
    <cellStyle name="Output 2 8 2 7 2 4" xfId="36532"/>
    <cellStyle name="Output 2 8 2 7 2 5" xfId="27877"/>
    <cellStyle name="Output 2 8 2 7 3" xfId="9943"/>
    <cellStyle name="Output 2 8 2 7 3 2" xfId="38958"/>
    <cellStyle name="Output 2 8 2 7 4" xfId="32492"/>
    <cellStyle name="Output 2 8 2 7 5" xfId="23883"/>
    <cellStyle name="Output 2 8 2 8" xfId="3465"/>
    <cellStyle name="Output 2 8 2 8 2" xfId="7515"/>
    <cellStyle name="Output 2 8 2 8 2 2" xfId="15708"/>
    <cellStyle name="Output 2 8 2 8 2 2 2" xfId="44490"/>
    <cellStyle name="Output 2 8 2 8 2 3" xfId="19914"/>
    <cellStyle name="Output 2 8 2 8 2 3 2" xfId="48695"/>
    <cellStyle name="Output 2 8 2 8 2 4" xfId="36533"/>
    <cellStyle name="Output 2 8 2 8 2 5" xfId="27878"/>
    <cellStyle name="Output 2 8 2 8 3" xfId="9942"/>
    <cellStyle name="Output 2 8 2 8 3 2" xfId="38957"/>
    <cellStyle name="Output 2 8 2 8 4" xfId="32493"/>
    <cellStyle name="Output 2 8 2 8 5" xfId="23884"/>
    <cellStyle name="Output 2 8 2 9" xfId="8908"/>
    <cellStyle name="Output 2 8 2 9 2" xfId="17101"/>
    <cellStyle name="Output 2 8 2 9 2 2" xfId="45883"/>
    <cellStyle name="Output 2 8 2 9 3" xfId="21307"/>
    <cellStyle name="Output 2 8 2 9 3 2" xfId="50088"/>
    <cellStyle name="Output 2 8 2 9 4" xfId="37926"/>
    <cellStyle name="Output 2 8 2 9 5" xfId="29271"/>
    <cellStyle name="Output 2 8 3" xfId="412"/>
    <cellStyle name="Output 2 8 3 10" xfId="7516"/>
    <cellStyle name="Output 2 8 3 10 2" xfId="15709"/>
    <cellStyle name="Output 2 8 3 10 2 2" xfId="44491"/>
    <cellStyle name="Output 2 8 3 10 3" xfId="19915"/>
    <cellStyle name="Output 2 8 3 10 3 2" xfId="48696"/>
    <cellStyle name="Output 2 8 3 10 4" xfId="36534"/>
    <cellStyle name="Output 2 8 3 10 5" xfId="27879"/>
    <cellStyle name="Output 2 8 3 11" xfId="3466"/>
    <cellStyle name="Output 2 8 3 11 2" xfId="32494"/>
    <cellStyle name="Output 2 8 3 12" xfId="9941"/>
    <cellStyle name="Output 2 8 3 12 2" xfId="38956"/>
    <cellStyle name="Output 2 8 3 13" xfId="29478"/>
    <cellStyle name="Output 2 8 3 14" xfId="23885"/>
    <cellStyle name="Output 2 8 3 2" xfId="3467"/>
    <cellStyle name="Output 2 8 3 2 2" xfId="3468"/>
    <cellStyle name="Output 2 8 3 2 2 2" xfId="7518"/>
    <cellStyle name="Output 2 8 3 2 2 2 2" xfId="15711"/>
    <cellStyle name="Output 2 8 3 2 2 2 2 2" xfId="44493"/>
    <cellStyle name="Output 2 8 3 2 2 2 3" xfId="19917"/>
    <cellStyle name="Output 2 8 3 2 2 2 3 2" xfId="48698"/>
    <cellStyle name="Output 2 8 3 2 2 2 4" xfId="36536"/>
    <cellStyle name="Output 2 8 3 2 2 2 5" xfId="27881"/>
    <cellStyle name="Output 2 8 3 2 2 3" xfId="9939"/>
    <cellStyle name="Output 2 8 3 2 2 3 2" xfId="38954"/>
    <cellStyle name="Output 2 8 3 2 2 4" xfId="32496"/>
    <cellStyle name="Output 2 8 3 2 2 5" xfId="23887"/>
    <cellStyle name="Output 2 8 3 2 3" xfId="3469"/>
    <cellStyle name="Output 2 8 3 2 3 2" xfId="7519"/>
    <cellStyle name="Output 2 8 3 2 3 2 2" xfId="15712"/>
    <cellStyle name="Output 2 8 3 2 3 2 2 2" xfId="44494"/>
    <cellStyle name="Output 2 8 3 2 3 2 3" xfId="19918"/>
    <cellStyle name="Output 2 8 3 2 3 2 3 2" xfId="48699"/>
    <cellStyle name="Output 2 8 3 2 3 2 4" xfId="36537"/>
    <cellStyle name="Output 2 8 3 2 3 2 5" xfId="27882"/>
    <cellStyle name="Output 2 8 3 2 3 3" xfId="9938"/>
    <cellStyle name="Output 2 8 3 2 3 3 2" xfId="38953"/>
    <cellStyle name="Output 2 8 3 2 3 4" xfId="32497"/>
    <cellStyle name="Output 2 8 3 2 3 5" xfId="23888"/>
    <cellStyle name="Output 2 8 3 2 4" xfId="3470"/>
    <cellStyle name="Output 2 8 3 2 4 2" xfId="7520"/>
    <cellStyle name="Output 2 8 3 2 4 2 2" xfId="15713"/>
    <cellStyle name="Output 2 8 3 2 4 2 2 2" xfId="44495"/>
    <cellStyle name="Output 2 8 3 2 4 2 3" xfId="19919"/>
    <cellStyle name="Output 2 8 3 2 4 2 3 2" xfId="48700"/>
    <cellStyle name="Output 2 8 3 2 4 2 4" xfId="36538"/>
    <cellStyle name="Output 2 8 3 2 4 2 5" xfId="27883"/>
    <cellStyle name="Output 2 8 3 2 4 3" xfId="9937"/>
    <cellStyle name="Output 2 8 3 2 4 3 2" xfId="38952"/>
    <cellStyle name="Output 2 8 3 2 4 4" xfId="32498"/>
    <cellStyle name="Output 2 8 3 2 4 5" xfId="23889"/>
    <cellStyle name="Output 2 8 3 2 5" xfId="7517"/>
    <cellStyle name="Output 2 8 3 2 5 2" xfId="15710"/>
    <cellStyle name="Output 2 8 3 2 5 2 2" xfId="44492"/>
    <cellStyle name="Output 2 8 3 2 5 3" xfId="19916"/>
    <cellStyle name="Output 2 8 3 2 5 3 2" xfId="48697"/>
    <cellStyle name="Output 2 8 3 2 5 4" xfId="36535"/>
    <cellStyle name="Output 2 8 3 2 5 5" xfId="27880"/>
    <cellStyle name="Output 2 8 3 2 6" xfId="9940"/>
    <cellStyle name="Output 2 8 3 2 6 2" xfId="38955"/>
    <cellStyle name="Output 2 8 3 2 7" xfId="32495"/>
    <cellStyle name="Output 2 8 3 2 8" xfId="23886"/>
    <cellStyle name="Output 2 8 3 3" xfId="3471"/>
    <cellStyle name="Output 2 8 3 3 2" xfId="3472"/>
    <cellStyle name="Output 2 8 3 3 2 2" xfId="7522"/>
    <cellStyle name="Output 2 8 3 3 2 2 2" xfId="15715"/>
    <cellStyle name="Output 2 8 3 3 2 2 2 2" xfId="44497"/>
    <cellStyle name="Output 2 8 3 3 2 2 3" xfId="19921"/>
    <cellStyle name="Output 2 8 3 3 2 2 3 2" xfId="48702"/>
    <cellStyle name="Output 2 8 3 3 2 2 4" xfId="36540"/>
    <cellStyle name="Output 2 8 3 3 2 2 5" xfId="27885"/>
    <cellStyle name="Output 2 8 3 3 2 3" xfId="9935"/>
    <cellStyle name="Output 2 8 3 3 2 3 2" xfId="38950"/>
    <cellStyle name="Output 2 8 3 3 2 4" xfId="32500"/>
    <cellStyle name="Output 2 8 3 3 2 5" xfId="23891"/>
    <cellStyle name="Output 2 8 3 3 3" xfId="3473"/>
    <cellStyle name="Output 2 8 3 3 3 2" xfId="7523"/>
    <cellStyle name="Output 2 8 3 3 3 2 2" xfId="15716"/>
    <cellStyle name="Output 2 8 3 3 3 2 2 2" xfId="44498"/>
    <cellStyle name="Output 2 8 3 3 3 2 3" xfId="19922"/>
    <cellStyle name="Output 2 8 3 3 3 2 3 2" xfId="48703"/>
    <cellStyle name="Output 2 8 3 3 3 2 4" xfId="36541"/>
    <cellStyle name="Output 2 8 3 3 3 2 5" xfId="27886"/>
    <cellStyle name="Output 2 8 3 3 3 3" xfId="9934"/>
    <cellStyle name="Output 2 8 3 3 3 3 2" xfId="38949"/>
    <cellStyle name="Output 2 8 3 3 3 4" xfId="32501"/>
    <cellStyle name="Output 2 8 3 3 3 5" xfId="23892"/>
    <cellStyle name="Output 2 8 3 3 4" xfId="7521"/>
    <cellStyle name="Output 2 8 3 3 4 2" xfId="15714"/>
    <cellStyle name="Output 2 8 3 3 4 2 2" xfId="44496"/>
    <cellStyle name="Output 2 8 3 3 4 3" xfId="19920"/>
    <cellStyle name="Output 2 8 3 3 4 3 2" xfId="48701"/>
    <cellStyle name="Output 2 8 3 3 4 4" xfId="36539"/>
    <cellStyle name="Output 2 8 3 3 4 5" xfId="27884"/>
    <cellStyle name="Output 2 8 3 3 5" xfId="9936"/>
    <cellStyle name="Output 2 8 3 3 5 2" xfId="38951"/>
    <cellStyle name="Output 2 8 3 3 6" xfId="32499"/>
    <cellStyle name="Output 2 8 3 3 7" xfId="23890"/>
    <cellStyle name="Output 2 8 3 4" xfId="3474"/>
    <cellStyle name="Output 2 8 3 4 2" xfId="3475"/>
    <cellStyle name="Output 2 8 3 4 2 2" xfId="7525"/>
    <cellStyle name="Output 2 8 3 4 2 2 2" xfId="15718"/>
    <cellStyle name="Output 2 8 3 4 2 2 2 2" xfId="44500"/>
    <cellStyle name="Output 2 8 3 4 2 2 3" xfId="19924"/>
    <cellStyle name="Output 2 8 3 4 2 2 3 2" xfId="48705"/>
    <cellStyle name="Output 2 8 3 4 2 2 4" xfId="36543"/>
    <cellStyle name="Output 2 8 3 4 2 2 5" xfId="27888"/>
    <cellStyle name="Output 2 8 3 4 2 3" xfId="9932"/>
    <cellStyle name="Output 2 8 3 4 2 3 2" xfId="38947"/>
    <cellStyle name="Output 2 8 3 4 2 4" xfId="32503"/>
    <cellStyle name="Output 2 8 3 4 2 5" xfId="23894"/>
    <cellStyle name="Output 2 8 3 4 3" xfId="3476"/>
    <cellStyle name="Output 2 8 3 4 3 2" xfId="7526"/>
    <cellStyle name="Output 2 8 3 4 3 2 2" xfId="15719"/>
    <cellStyle name="Output 2 8 3 4 3 2 2 2" xfId="44501"/>
    <cellStyle name="Output 2 8 3 4 3 2 3" xfId="19925"/>
    <cellStyle name="Output 2 8 3 4 3 2 3 2" xfId="48706"/>
    <cellStyle name="Output 2 8 3 4 3 2 4" xfId="36544"/>
    <cellStyle name="Output 2 8 3 4 3 2 5" xfId="27889"/>
    <cellStyle name="Output 2 8 3 4 3 3" xfId="9931"/>
    <cellStyle name="Output 2 8 3 4 3 3 2" xfId="38946"/>
    <cellStyle name="Output 2 8 3 4 3 4" xfId="32504"/>
    <cellStyle name="Output 2 8 3 4 3 5" xfId="23895"/>
    <cellStyle name="Output 2 8 3 4 4" xfId="7524"/>
    <cellStyle name="Output 2 8 3 4 4 2" xfId="15717"/>
    <cellStyle name="Output 2 8 3 4 4 2 2" xfId="44499"/>
    <cellStyle name="Output 2 8 3 4 4 3" xfId="19923"/>
    <cellStyle name="Output 2 8 3 4 4 3 2" xfId="48704"/>
    <cellStyle name="Output 2 8 3 4 4 4" xfId="36542"/>
    <cellStyle name="Output 2 8 3 4 4 5" xfId="27887"/>
    <cellStyle name="Output 2 8 3 4 5" xfId="9933"/>
    <cellStyle name="Output 2 8 3 4 5 2" xfId="38948"/>
    <cellStyle name="Output 2 8 3 4 6" xfId="32502"/>
    <cellStyle name="Output 2 8 3 4 7" xfId="23893"/>
    <cellStyle name="Output 2 8 3 5" xfId="3477"/>
    <cellStyle name="Output 2 8 3 5 2" xfId="3478"/>
    <cellStyle name="Output 2 8 3 5 2 2" xfId="7528"/>
    <cellStyle name="Output 2 8 3 5 2 2 2" xfId="15721"/>
    <cellStyle name="Output 2 8 3 5 2 2 2 2" xfId="44503"/>
    <cellStyle name="Output 2 8 3 5 2 2 3" xfId="19927"/>
    <cellStyle name="Output 2 8 3 5 2 2 3 2" xfId="48708"/>
    <cellStyle name="Output 2 8 3 5 2 2 4" xfId="36546"/>
    <cellStyle name="Output 2 8 3 5 2 2 5" xfId="27891"/>
    <cellStyle name="Output 2 8 3 5 2 3" xfId="9929"/>
    <cellStyle name="Output 2 8 3 5 2 3 2" xfId="38944"/>
    <cellStyle name="Output 2 8 3 5 2 4" xfId="32506"/>
    <cellStyle name="Output 2 8 3 5 2 5" xfId="23897"/>
    <cellStyle name="Output 2 8 3 5 3" xfId="3479"/>
    <cellStyle name="Output 2 8 3 5 3 2" xfId="7529"/>
    <cellStyle name="Output 2 8 3 5 3 2 2" xfId="15722"/>
    <cellStyle name="Output 2 8 3 5 3 2 2 2" xfId="44504"/>
    <cellStyle name="Output 2 8 3 5 3 2 3" xfId="19928"/>
    <cellStyle name="Output 2 8 3 5 3 2 3 2" xfId="48709"/>
    <cellStyle name="Output 2 8 3 5 3 2 4" xfId="36547"/>
    <cellStyle name="Output 2 8 3 5 3 2 5" xfId="27892"/>
    <cellStyle name="Output 2 8 3 5 3 3" xfId="9928"/>
    <cellStyle name="Output 2 8 3 5 3 3 2" xfId="38943"/>
    <cellStyle name="Output 2 8 3 5 3 4" xfId="32507"/>
    <cellStyle name="Output 2 8 3 5 3 5" xfId="23898"/>
    <cellStyle name="Output 2 8 3 5 4" xfId="7527"/>
    <cellStyle name="Output 2 8 3 5 4 2" xfId="15720"/>
    <cellStyle name="Output 2 8 3 5 4 2 2" xfId="44502"/>
    <cellStyle name="Output 2 8 3 5 4 3" xfId="19926"/>
    <cellStyle name="Output 2 8 3 5 4 3 2" xfId="48707"/>
    <cellStyle name="Output 2 8 3 5 4 4" xfId="36545"/>
    <cellStyle name="Output 2 8 3 5 4 5" xfId="27890"/>
    <cellStyle name="Output 2 8 3 5 5" xfId="9930"/>
    <cellStyle name="Output 2 8 3 5 5 2" xfId="38945"/>
    <cellStyle name="Output 2 8 3 5 6" xfId="32505"/>
    <cellStyle name="Output 2 8 3 5 7" xfId="23896"/>
    <cellStyle name="Output 2 8 3 6" xfId="3480"/>
    <cellStyle name="Output 2 8 3 6 2" xfId="3481"/>
    <cellStyle name="Output 2 8 3 6 2 2" xfId="7531"/>
    <cellStyle name="Output 2 8 3 6 2 2 2" xfId="15724"/>
    <cellStyle name="Output 2 8 3 6 2 2 2 2" xfId="44506"/>
    <cellStyle name="Output 2 8 3 6 2 2 3" xfId="19930"/>
    <cellStyle name="Output 2 8 3 6 2 2 3 2" xfId="48711"/>
    <cellStyle name="Output 2 8 3 6 2 2 4" xfId="36549"/>
    <cellStyle name="Output 2 8 3 6 2 2 5" xfId="27894"/>
    <cellStyle name="Output 2 8 3 6 2 3" xfId="9926"/>
    <cellStyle name="Output 2 8 3 6 2 3 2" xfId="38941"/>
    <cellStyle name="Output 2 8 3 6 2 4" xfId="32509"/>
    <cellStyle name="Output 2 8 3 6 2 5" xfId="23900"/>
    <cellStyle name="Output 2 8 3 6 3" xfId="3482"/>
    <cellStyle name="Output 2 8 3 6 3 2" xfId="7532"/>
    <cellStyle name="Output 2 8 3 6 3 2 2" xfId="15725"/>
    <cellStyle name="Output 2 8 3 6 3 2 2 2" xfId="44507"/>
    <cellStyle name="Output 2 8 3 6 3 2 3" xfId="19931"/>
    <cellStyle name="Output 2 8 3 6 3 2 3 2" xfId="48712"/>
    <cellStyle name="Output 2 8 3 6 3 2 4" xfId="36550"/>
    <cellStyle name="Output 2 8 3 6 3 2 5" xfId="27895"/>
    <cellStyle name="Output 2 8 3 6 3 3" xfId="9925"/>
    <cellStyle name="Output 2 8 3 6 3 3 2" xfId="38940"/>
    <cellStyle name="Output 2 8 3 6 3 4" xfId="32510"/>
    <cellStyle name="Output 2 8 3 6 3 5" xfId="23901"/>
    <cellStyle name="Output 2 8 3 6 4" xfId="7530"/>
    <cellStyle name="Output 2 8 3 6 4 2" xfId="15723"/>
    <cellStyle name="Output 2 8 3 6 4 2 2" xfId="44505"/>
    <cellStyle name="Output 2 8 3 6 4 3" xfId="19929"/>
    <cellStyle name="Output 2 8 3 6 4 3 2" xfId="48710"/>
    <cellStyle name="Output 2 8 3 6 4 4" xfId="36548"/>
    <cellStyle name="Output 2 8 3 6 4 5" xfId="27893"/>
    <cellStyle name="Output 2 8 3 6 5" xfId="9927"/>
    <cellStyle name="Output 2 8 3 6 5 2" xfId="38942"/>
    <cellStyle name="Output 2 8 3 6 6" xfId="32508"/>
    <cellStyle name="Output 2 8 3 6 7" xfId="23899"/>
    <cellStyle name="Output 2 8 3 7" xfId="3483"/>
    <cellStyle name="Output 2 8 3 7 2" xfId="7533"/>
    <cellStyle name="Output 2 8 3 7 2 2" xfId="15726"/>
    <cellStyle name="Output 2 8 3 7 2 2 2" xfId="44508"/>
    <cellStyle name="Output 2 8 3 7 2 3" xfId="19932"/>
    <cellStyle name="Output 2 8 3 7 2 3 2" xfId="48713"/>
    <cellStyle name="Output 2 8 3 7 2 4" xfId="36551"/>
    <cellStyle name="Output 2 8 3 7 2 5" xfId="27896"/>
    <cellStyle name="Output 2 8 3 7 3" xfId="9924"/>
    <cellStyle name="Output 2 8 3 7 3 2" xfId="38939"/>
    <cellStyle name="Output 2 8 3 7 4" xfId="32511"/>
    <cellStyle name="Output 2 8 3 7 5" xfId="23902"/>
    <cellStyle name="Output 2 8 3 8" xfId="3484"/>
    <cellStyle name="Output 2 8 3 8 2" xfId="7534"/>
    <cellStyle name="Output 2 8 3 8 2 2" xfId="15727"/>
    <cellStyle name="Output 2 8 3 8 2 2 2" xfId="44509"/>
    <cellStyle name="Output 2 8 3 8 2 3" xfId="19933"/>
    <cellStyle name="Output 2 8 3 8 2 3 2" xfId="48714"/>
    <cellStyle name="Output 2 8 3 8 2 4" xfId="36552"/>
    <cellStyle name="Output 2 8 3 8 2 5" xfId="27897"/>
    <cellStyle name="Output 2 8 3 8 3" xfId="9923"/>
    <cellStyle name="Output 2 8 3 8 3 2" xfId="38938"/>
    <cellStyle name="Output 2 8 3 8 4" xfId="32512"/>
    <cellStyle name="Output 2 8 3 8 5" xfId="23903"/>
    <cellStyle name="Output 2 8 3 9" xfId="8909"/>
    <cellStyle name="Output 2 8 3 9 2" xfId="17102"/>
    <cellStyle name="Output 2 8 3 9 2 2" xfId="45884"/>
    <cellStyle name="Output 2 8 3 9 3" xfId="21308"/>
    <cellStyle name="Output 2 8 3 9 3 2" xfId="50089"/>
    <cellStyle name="Output 2 8 3 9 4" xfId="37927"/>
    <cellStyle name="Output 2 8 3 9 5" xfId="29272"/>
    <cellStyle name="Output 2 8 4" xfId="3485"/>
    <cellStyle name="Output 2 8 4 2" xfId="3486"/>
    <cellStyle name="Output 2 8 4 2 2" xfId="7536"/>
    <cellStyle name="Output 2 8 4 2 2 2" xfId="15729"/>
    <cellStyle name="Output 2 8 4 2 2 2 2" xfId="44511"/>
    <cellStyle name="Output 2 8 4 2 2 3" xfId="19935"/>
    <cellStyle name="Output 2 8 4 2 2 3 2" xfId="48716"/>
    <cellStyle name="Output 2 8 4 2 2 4" xfId="36554"/>
    <cellStyle name="Output 2 8 4 2 2 5" xfId="27899"/>
    <cellStyle name="Output 2 8 4 2 3" xfId="9921"/>
    <cellStyle name="Output 2 8 4 2 3 2" xfId="38936"/>
    <cellStyle name="Output 2 8 4 2 4" xfId="32514"/>
    <cellStyle name="Output 2 8 4 2 5" xfId="23905"/>
    <cellStyle name="Output 2 8 4 3" xfId="3487"/>
    <cellStyle name="Output 2 8 4 3 2" xfId="7537"/>
    <cellStyle name="Output 2 8 4 3 2 2" xfId="15730"/>
    <cellStyle name="Output 2 8 4 3 2 2 2" xfId="44512"/>
    <cellStyle name="Output 2 8 4 3 2 3" xfId="19936"/>
    <cellStyle name="Output 2 8 4 3 2 3 2" xfId="48717"/>
    <cellStyle name="Output 2 8 4 3 2 4" xfId="36555"/>
    <cellStyle name="Output 2 8 4 3 2 5" xfId="27900"/>
    <cellStyle name="Output 2 8 4 3 3" xfId="9920"/>
    <cellStyle name="Output 2 8 4 3 3 2" xfId="38935"/>
    <cellStyle name="Output 2 8 4 3 4" xfId="32515"/>
    <cellStyle name="Output 2 8 4 3 5" xfId="23906"/>
    <cellStyle name="Output 2 8 4 4" xfId="3488"/>
    <cellStyle name="Output 2 8 4 4 2" xfId="7538"/>
    <cellStyle name="Output 2 8 4 4 2 2" xfId="15731"/>
    <cellStyle name="Output 2 8 4 4 2 2 2" xfId="44513"/>
    <cellStyle name="Output 2 8 4 4 2 3" xfId="19937"/>
    <cellStyle name="Output 2 8 4 4 2 3 2" xfId="48718"/>
    <cellStyle name="Output 2 8 4 4 2 4" xfId="36556"/>
    <cellStyle name="Output 2 8 4 4 2 5" xfId="27901"/>
    <cellStyle name="Output 2 8 4 4 3" xfId="9919"/>
    <cellStyle name="Output 2 8 4 4 3 2" xfId="38934"/>
    <cellStyle name="Output 2 8 4 4 4" xfId="32516"/>
    <cellStyle name="Output 2 8 4 4 5" xfId="23907"/>
    <cellStyle name="Output 2 8 4 5" xfId="7535"/>
    <cellStyle name="Output 2 8 4 5 2" xfId="15728"/>
    <cellStyle name="Output 2 8 4 5 2 2" xfId="44510"/>
    <cellStyle name="Output 2 8 4 5 3" xfId="19934"/>
    <cellStyle name="Output 2 8 4 5 3 2" xfId="48715"/>
    <cellStyle name="Output 2 8 4 5 4" xfId="36553"/>
    <cellStyle name="Output 2 8 4 5 5" xfId="27898"/>
    <cellStyle name="Output 2 8 4 6" xfId="9922"/>
    <cellStyle name="Output 2 8 4 6 2" xfId="38937"/>
    <cellStyle name="Output 2 8 4 7" xfId="32513"/>
    <cellStyle name="Output 2 8 4 8" xfId="23904"/>
    <cellStyle name="Output 2 8 5" xfId="3489"/>
    <cellStyle name="Output 2 8 5 2" xfId="3490"/>
    <cellStyle name="Output 2 8 5 2 2" xfId="7540"/>
    <cellStyle name="Output 2 8 5 2 2 2" xfId="15733"/>
    <cellStyle name="Output 2 8 5 2 2 2 2" xfId="44515"/>
    <cellStyle name="Output 2 8 5 2 2 3" xfId="19939"/>
    <cellStyle name="Output 2 8 5 2 2 3 2" xfId="48720"/>
    <cellStyle name="Output 2 8 5 2 2 4" xfId="36558"/>
    <cellStyle name="Output 2 8 5 2 2 5" xfId="27903"/>
    <cellStyle name="Output 2 8 5 2 3" xfId="9917"/>
    <cellStyle name="Output 2 8 5 2 3 2" xfId="38932"/>
    <cellStyle name="Output 2 8 5 2 4" xfId="32518"/>
    <cellStyle name="Output 2 8 5 2 5" xfId="23909"/>
    <cellStyle name="Output 2 8 5 3" xfId="3491"/>
    <cellStyle name="Output 2 8 5 3 2" xfId="7541"/>
    <cellStyle name="Output 2 8 5 3 2 2" xfId="15734"/>
    <cellStyle name="Output 2 8 5 3 2 2 2" xfId="44516"/>
    <cellStyle name="Output 2 8 5 3 2 3" xfId="19940"/>
    <cellStyle name="Output 2 8 5 3 2 3 2" xfId="48721"/>
    <cellStyle name="Output 2 8 5 3 2 4" xfId="36559"/>
    <cellStyle name="Output 2 8 5 3 2 5" xfId="27904"/>
    <cellStyle name="Output 2 8 5 3 3" xfId="9916"/>
    <cellStyle name="Output 2 8 5 3 3 2" xfId="38931"/>
    <cellStyle name="Output 2 8 5 3 4" xfId="32519"/>
    <cellStyle name="Output 2 8 5 3 5" xfId="23910"/>
    <cellStyle name="Output 2 8 5 4" xfId="7539"/>
    <cellStyle name="Output 2 8 5 4 2" xfId="15732"/>
    <cellStyle name="Output 2 8 5 4 2 2" xfId="44514"/>
    <cellStyle name="Output 2 8 5 4 3" xfId="19938"/>
    <cellStyle name="Output 2 8 5 4 3 2" xfId="48719"/>
    <cellStyle name="Output 2 8 5 4 4" xfId="36557"/>
    <cellStyle name="Output 2 8 5 4 5" xfId="27902"/>
    <cellStyle name="Output 2 8 5 5" xfId="9918"/>
    <cellStyle name="Output 2 8 5 5 2" xfId="38933"/>
    <cellStyle name="Output 2 8 5 6" xfId="32517"/>
    <cellStyle name="Output 2 8 5 7" xfId="23908"/>
    <cellStyle name="Output 2 8 6" xfId="3492"/>
    <cellStyle name="Output 2 8 6 2" xfId="3493"/>
    <cellStyle name="Output 2 8 6 2 2" xfId="7543"/>
    <cellStyle name="Output 2 8 6 2 2 2" xfId="15736"/>
    <cellStyle name="Output 2 8 6 2 2 2 2" xfId="44518"/>
    <cellStyle name="Output 2 8 6 2 2 3" xfId="19942"/>
    <cellStyle name="Output 2 8 6 2 2 3 2" xfId="48723"/>
    <cellStyle name="Output 2 8 6 2 2 4" xfId="36561"/>
    <cellStyle name="Output 2 8 6 2 2 5" xfId="27906"/>
    <cellStyle name="Output 2 8 6 2 3" xfId="9914"/>
    <cellStyle name="Output 2 8 6 2 3 2" xfId="38929"/>
    <cellStyle name="Output 2 8 6 2 4" xfId="32521"/>
    <cellStyle name="Output 2 8 6 2 5" xfId="23912"/>
    <cellStyle name="Output 2 8 6 3" xfId="3494"/>
    <cellStyle name="Output 2 8 6 3 2" xfId="7544"/>
    <cellStyle name="Output 2 8 6 3 2 2" xfId="15737"/>
    <cellStyle name="Output 2 8 6 3 2 2 2" xfId="44519"/>
    <cellStyle name="Output 2 8 6 3 2 3" xfId="19943"/>
    <cellStyle name="Output 2 8 6 3 2 3 2" xfId="48724"/>
    <cellStyle name="Output 2 8 6 3 2 4" xfId="36562"/>
    <cellStyle name="Output 2 8 6 3 2 5" xfId="27907"/>
    <cellStyle name="Output 2 8 6 3 3" xfId="9913"/>
    <cellStyle name="Output 2 8 6 3 3 2" xfId="38928"/>
    <cellStyle name="Output 2 8 6 3 4" xfId="32522"/>
    <cellStyle name="Output 2 8 6 3 5" xfId="23913"/>
    <cellStyle name="Output 2 8 6 4" xfId="7542"/>
    <cellStyle name="Output 2 8 6 4 2" xfId="15735"/>
    <cellStyle name="Output 2 8 6 4 2 2" xfId="44517"/>
    <cellStyle name="Output 2 8 6 4 3" xfId="19941"/>
    <cellStyle name="Output 2 8 6 4 3 2" xfId="48722"/>
    <cellStyle name="Output 2 8 6 4 4" xfId="36560"/>
    <cellStyle name="Output 2 8 6 4 5" xfId="27905"/>
    <cellStyle name="Output 2 8 6 5" xfId="9915"/>
    <cellStyle name="Output 2 8 6 5 2" xfId="38930"/>
    <cellStyle name="Output 2 8 6 6" xfId="32520"/>
    <cellStyle name="Output 2 8 6 7" xfId="23911"/>
    <cellStyle name="Output 2 8 7" xfId="3495"/>
    <cellStyle name="Output 2 8 7 2" xfId="3496"/>
    <cellStyle name="Output 2 8 7 2 2" xfId="7546"/>
    <cellStyle name="Output 2 8 7 2 2 2" xfId="15739"/>
    <cellStyle name="Output 2 8 7 2 2 2 2" xfId="44521"/>
    <cellStyle name="Output 2 8 7 2 2 3" xfId="19945"/>
    <cellStyle name="Output 2 8 7 2 2 3 2" xfId="48726"/>
    <cellStyle name="Output 2 8 7 2 2 4" xfId="36564"/>
    <cellStyle name="Output 2 8 7 2 2 5" xfId="27909"/>
    <cellStyle name="Output 2 8 7 2 3" xfId="9911"/>
    <cellStyle name="Output 2 8 7 2 3 2" xfId="38926"/>
    <cellStyle name="Output 2 8 7 2 4" xfId="32524"/>
    <cellStyle name="Output 2 8 7 2 5" xfId="23915"/>
    <cellStyle name="Output 2 8 7 3" xfId="3497"/>
    <cellStyle name="Output 2 8 7 3 2" xfId="7547"/>
    <cellStyle name="Output 2 8 7 3 2 2" xfId="15740"/>
    <cellStyle name="Output 2 8 7 3 2 2 2" xfId="44522"/>
    <cellStyle name="Output 2 8 7 3 2 3" xfId="19946"/>
    <cellStyle name="Output 2 8 7 3 2 3 2" xfId="48727"/>
    <cellStyle name="Output 2 8 7 3 2 4" xfId="36565"/>
    <cellStyle name="Output 2 8 7 3 2 5" xfId="27910"/>
    <cellStyle name="Output 2 8 7 3 3" xfId="9910"/>
    <cellStyle name="Output 2 8 7 3 3 2" xfId="38925"/>
    <cellStyle name="Output 2 8 7 3 4" xfId="32525"/>
    <cellStyle name="Output 2 8 7 3 5" xfId="23916"/>
    <cellStyle name="Output 2 8 7 4" xfId="7545"/>
    <cellStyle name="Output 2 8 7 4 2" xfId="15738"/>
    <cellStyle name="Output 2 8 7 4 2 2" xfId="44520"/>
    <cellStyle name="Output 2 8 7 4 3" xfId="19944"/>
    <cellStyle name="Output 2 8 7 4 3 2" xfId="48725"/>
    <cellStyle name="Output 2 8 7 4 4" xfId="36563"/>
    <cellStyle name="Output 2 8 7 4 5" xfId="27908"/>
    <cellStyle name="Output 2 8 7 5" xfId="9912"/>
    <cellStyle name="Output 2 8 7 5 2" xfId="38927"/>
    <cellStyle name="Output 2 8 7 6" xfId="32523"/>
    <cellStyle name="Output 2 8 7 7" xfId="23914"/>
    <cellStyle name="Output 2 8 8" xfId="3498"/>
    <cellStyle name="Output 2 8 8 2" xfId="3499"/>
    <cellStyle name="Output 2 8 8 2 2" xfId="7549"/>
    <cellStyle name="Output 2 8 8 2 2 2" xfId="15742"/>
    <cellStyle name="Output 2 8 8 2 2 2 2" xfId="44524"/>
    <cellStyle name="Output 2 8 8 2 2 3" xfId="19948"/>
    <cellStyle name="Output 2 8 8 2 2 3 2" xfId="48729"/>
    <cellStyle name="Output 2 8 8 2 2 4" xfId="36567"/>
    <cellStyle name="Output 2 8 8 2 2 5" xfId="27912"/>
    <cellStyle name="Output 2 8 8 2 3" xfId="9908"/>
    <cellStyle name="Output 2 8 8 2 3 2" xfId="38923"/>
    <cellStyle name="Output 2 8 8 2 4" xfId="32527"/>
    <cellStyle name="Output 2 8 8 2 5" xfId="23918"/>
    <cellStyle name="Output 2 8 8 3" xfId="3500"/>
    <cellStyle name="Output 2 8 8 3 2" xfId="7550"/>
    <cellStyle name="Output 2 8 8 3 2 2" xfId="15743"/>
    <cellStyle name="Output 2 8 8 3 2 2 2" xfId="44525"/>
    <cellStyle name="Output 2 8 8 3 2 3" xfId="19949"/>
    <cellStyle name="Output 2 8 8 3 2 3 2" xfId="48730"/>
    <cellStyle name="Output 2 8 8 3 2 4" xfId="36568"/>
    <cellStyle name="Output 2 8 8 3 2 5" xfId="27913"/>
    <cellStyle name="Output 2 8 8 3 3" xfId="9907"/>
    <cellStyle name="Output 2 8 8 3 3 2" xfId="38922"/>
    <cellStyle name="Output 2 8 8 3 4" xfId="32528"/>
    <cellStyle name="Output 2 8 8 3 5" xfId="23919"/>
    <cellStyle name="Output 2 8 8 4" xfId="7548"/>
    <cellStyle name="Output 2 8 8 4 2" xfId="15741"/>
    <cellStyle name="Output 2 8 8 4 2 2" xfId="44523"/>
    <cellStyle name="Output 2 8 8 4 3" xfId="19947"/>
    <cellStyle name="Output 2 8 8 4 3 2" xfId="48728"/>
    <cellStyle name="Output 2 8 8 4 4" xfId="36566"/>
    <cellStyle name="Output 2 8 8 4 5" xfId="27911"/>
    <cellStyle name="Output 2 8 8 5" xfId="9909"/>
    <cellStyle name="Output 2 8 8 5 2" xfId="38924"/>
    <cellStyle name="Output 2 8 8 6" xfId="32526"/>
    <cellStyle name="Output 2 8 8 7" xfId="23917"/>
    <cellStyle name="Output 2 8 9" xfId="3501"/>
    <cellStyle name="Output 2 8 9 2" xfId="7551"/>
    <cellStyle name="Output 2 8 9 2 2" xfId="15744"/>
    <cellStyle name="Output 2 8 9 2 2 2" xfId="44526"/>
    <cellStyle name="Output 2 8 9 2 3" xfId="19950"/>
    <cellStyle name="Output 2 8 9 2 3 2" xfId="48731"/>
    <cellStyle name="Output 2 8 9 2 4" xfId="36569"/>
    <cellStyle name="Output 2 8 9 2 5" xfId="27914"/>
    <cellStyle name="Output 2 8 9 3" xfId="9906"/>
    <cellStyle name="Output 2 8 9 3 2" xfId="38921"/>
    <cellStyle name="Output 2 8 9 4" xfId="32529"/>
    <cellStyle name="Output 2 8 9 5" xfId="23920"/>
    <cellStyle name="Output 2 9" xfId="299"/>
    <cellStyle name="Output 2 9 10" xfId="3503"/>
    <cellStyle name="Output 2 9 10 2" xfId="7553"/>
    <cellStyle name="Output 2 9 10 2 2" xfId="15746"/>
    <cellStyle name="Output 2 9 10 2 2 2" xfId="44528"/>
    <cellStyle name="Output 2 9 10 2 3" xfId="19952"/>
    <cellStyle name="Output 2 9 10 2 3 2" xfId="48733"/>
    <cellStyle name="Output 2 9 10 2 4" xfId="36571"/>
    <cellStyle name="Output 2 9 10 2 5" xfId="27916"/>
    <cellStyle name="Output 2 9 10 3" xfId="9904"/>
    <cellStyle name="Output 2 9 10 3 2" xfId="38919"/>
    <cellStyle name="Output 2 9 10 4" xfId="32531"/>
    <cellStyle name="Output 2 9 10 5" xfId="23922"/>
    <cellStyle name="Output 2 9 11" xfId="8807"/>
    <cellStyle name="Output 2 9 11 2" xfId="17000"/>
    <cellStyle name="Output 2 9 11 2 2" xfId="45782"/>
    <cellStyle name="Output 2 9 11 3" xfId="21206"/>
    <cellStyle name="Output 2 9 11 3 2" xfId="49987"/>
    <cellStyle name="Output 2 9 11 4" xfId="37825"/>
    <cellStyle name="Output 2 9 11 5" xfId="29170"/>
    <cellStyle name="Output 2 9 12" xfId="7552"/>
    <cellStyle name="Output 2 9 12 2" xfId="15745"/>
    <cellStyle name="Output 2 9 12 2 2" xfId="44527"/>
    <cellStyle name="Output 2 9 12 3" xfId="19951"/>
    <cellStyle name="Output 2 9 12 3 2" xfId="48732"/>
    <cellStyle name="Output 2 9 12 4" xfId="36570"/>
    <cellStyle name="Output 2 9 12 5" xfId="27915"/>
    <cellStyle name="Output 2 9 13" xfId="3502"/>
    <cellStyle name="Output 2 9 13 2" xfId="32530"/>
    <cellStyle name="Output 2 9 14" xfId="9905"/>
    <cellStyle name="Output 2 9 14 2" xfId="38920"/>
    <cellStyle name="Output 2 9 15" xfId="29376"/>
    <cellStyle name="Output 2 9 16" xfId="23921"/>
    <cellStyle name="Output 2 9 2" xfId="413"/>
    <cellStyle name="Output 2 9 2 10" xfId="7554"/>
    <cellStyle name="Output 2 9 2 10 2" xfId="15747"/>
    <cellStyle name="Output 2 9 2 10 2 2" xfId="44529"/>
    <cellStyle name="Output 2 9 2 10 3" xfId="19953"/>
    <cellStyle name="Output 2 9 2 10 3 2" xfId="48734"/>
    <cellStyle name="Output 2 9 2 10 4" xfId="36572"/>
    <cellStyle name="Output 2 9 2 10 5" xfId="27917"/>
    <cellStyle name="Output 2 9 2 11" xfId="3504"/>
    <cellStyle name="Output 2 9 2 11 2" xfId="32532"/>
    <cellStyle name="Output 2 9 2 12" xfId="9903"/>
    <cellStyle name="Output 2 9 2 12 2" xfId="38918"/>
    <cellStyle name="Output 2 9 2 13" xfId="29479"/>
    <cellStyle name="Output 2 9 2 14" xfId="23923"/>
    <cellStyle name="Output 2 9 2 2" xfId="3505"/>
    <cellStyle name="Output 2 9 2 2 2" xfId="3506"/>
    <cellStyle name="Output 2 9 2 2 2 2" xfId="7556"/>
    <cellStyle name="Output 2 9 2 2 2 2 2" xfId="15749"/>
    <cellStyle name="Output 2 9 2 2 2 2 2 2" xfId="44531"/>
    <cellStyle name="Output 2 9 2 2 2 2 3" xfId="19955"/>
    <cellStyle name="Output 2 9 2 2 2 2 3 2" xfId="48736"/>
    <cellStyle name="Output 2 9 2 2 2 2 4" xfId="36574"/>
    <cellStyle name="Output 2 9 2 2 2 2 5" xfId="27919"/>
    <cellStyle name="Output 2 9 2 2 2 3" xfId="9901"/>
    <cellStyle name="Output 2 9 2 2 2 3 2" xfId="38916"/>
    <cellStyle name="Output 2 9 2 2 2 4" xfId="32534"/>
    <cellStyle name="Output 2 9 2 2 2 5" xfId="23925"/>
    <cellStyle name="Output 2 9 2 2 3" xfId="3507"/>
    <cellStyle name="Output 2 9 2 2 3 2" xfId="7557"/>
    <cellStyle name="Output 2 9 2 2 3 2 2" xfId="15750"/>
    <cellStyle name="Output 2 9 2 2 3 2 2 2" xfId="44532"/>
    <cellStyle name="Output 2 9 2 2 3 2 3" xfId="19956"/>
    <cellStyle name="Output 2 9 2 2 3 2 3 2" xfId="48737"/>
    <cellStyle name="Output 2 9 2 2 3 2 4" xfId="36575"/>
    <cellStyle name="Output 2 9 2 2 3 2 5" xfId="27920"/>
    <cellStyle name="Output 2 9 2 2 3 3" xfId="9900"/>
    <cellStyle name="Output 2 9 2 2 3 3 2" xfId="38915"/>
    <cellStyle name="Output 2 9 2 2 3 4" xfId="32535"/>
    <cellStyle name="Output 2 9 2 2 3 5" xfId="23926"/>
    <cellStyle name="Output 2 9 2 2 4" xfId="3508"/>
    <cellStyle name="Output 2 9 2 2 4 2" xfId="7558"/>
    <cellStyle name="Output 2 9 2 2 4 2 2" xfId="15751"/>
    <cellStyle name="Output 2 9 2 2 4 2 2 2" xfId="44533"/>
    <cellStyle name="Output 2 9 2 2 4 2 3" xfId="19957"/>
    <cellStyle name="Output 2 9 2 2 4 2 3 2" xfId="48738"/>
    <cellStyle name="Output 2 9 2 2 4 2 4" xfId="36576"/>
    <cellStyle name="Output 2 9 2 2 4 2 5" xfId="27921"/>
    <cellStyle name="Output 2 9 2 2 4 3" xfId="9899"/>
    <cellStyle name="Output 2 9 2 2 4 3 2" xfId="38914"/>
    <cellStyle name="Output 2 9 2 2 4 4" xfId="32536"/>
    <cellStyle name="Output 2 9 2 2 4 5" xfId="23927"/>
    <cellStyle name="Output 2 9 2 2 5" xfId="7555"/>
    <cellStyle name="Output 2 9 2 2 5 2" xfId="15748"/>
    <cellStyle name="Output 2 9 2 2 5 2 2" xfId="44530"/>
    <cellStyle name="Output 2 9 2 2 5 3" xfId="19954"/>
    <cellStyle name="Output 2 9 2 2 5 3 2" xfId="48735"/>
    <cellStyle name="Output 2 9 2 2 5 4" xfId="36573"/>
    <cellStyle name="Output 2 9 2 2 5 5" xfId="27918"/>
    <cellStyle name="Output 2 9 2 2 6" xfId="9902"/>
    <cellStyle name="Output 2 9 2 2 6 2" xfId="38917"/>
    <cellStyle name="Output 2 9 2 2 7" xfId="32533"/>
    <cellStyle name="Output 2 9 2 2 8" xfId="23924"/>
    <cellStyle name="Output 2 9 2 3" xfId="3509"/>
    <cellStyle name="Output 2 9 2 3 2" xfId="3510"/>
    <cellStyle name="Output 2 9 2 3 2 2" xfId="7560"/>
    <cellStyle name="Output 2 9 2 3 2 2 2" xfId="15753"/>
    <cellStyle name="Output 2 9 2 3 2 2 2 2" xfId="44535"/>
    <cellStyle name="Output 2 9 2 3 2 2 3" xfId="19959"/>
    <cellStyle name="Output 2 9 2 3 2 2 3 2" xfId="48740"/>
    <cellStyle name="Output 2 9 2 3 2 2 4" xfId="36578"/>
    <cellStyle name="Output 2 9 2 3 2 2 5" xfId="27923"/>
    <cellStyle name="Output 2 9 2 3 2 3" xfId="9897"/>
    <cellStyle name="Output 2 9 2 3 2 3 2" xfId="38912"/>
    <cellStyle name="Output 2 9 2 3 2 4" xfId="32538"/>
    <cellStyle name="Output 2 9 2 3 2 5" xfId="23929"/>
    <cellStyle name="Output 2 9 2 3 3" xfId="3511"/>
    <cellStyle name="Output 2 9 2 3 3 2" xfId="7561"/>
    <cellStyle name="Output 2 9 2 3 3 2 2" xfId="15754"/>
    <cellStyle name="Output 2 9 2 3 3 2 2 2" xfId="44536"/>
    <cellStyle name="Output 2 9 2 3 3 2 3" xfId="19960"/>
    <cellStyle name="Output 2 9 2 3 3 2 3 2" xfId="48741"/>
    <cellStyle name="Output 2 9 2 3 3 2 4" xfId="36579"/>
    <cellStyle name="Output 2 9 2 3 3 2 5" xfId="27924"/>
    <cellStyle name="Output 2 9 2 3 3 3" xfId="3611"/>
    <cellStyle name="Output 2 9 2 3 3 3 2" xfId="32629"/>
    <cellStyle name="Output 2 9 2 3 3 4" xfId="32539"/>
    <cellStyle name="Output 2 9 2 3 3 5" xfId="23930"/>
    <cellStyle name="Output 2 9 2 3 4" xfId="7559"/>
    <cellStyle name="Output 2 9 2 3 4 2" xfId="15752"/>
    <cellStyle name="Output 2 9 2 3 4 2 2" xfId="44534"/>
    <cellStyle name="Output 2 9 2 3 4 3" xfId="19958"/>
    <cellStyle name="Output 2 9 2 3 4 3 2" xfId="48739"/>
    <cellStyle name="Output 2 9 2 3 4 4" xfId="36577"/>
    <cellStyle name="Output 2 9 2 3 4 5" xfId="27922"/>
    <cellStyle name="Output 2 9 2 3 5" xfId="9898"/>
    <cellStyle name="Output 2 9 2 3 5 2" xfId="38913"/>
    <cellStyle name="Output 2 9 2 3 6" xfId="32537"/>
    <cellStyle name="Output 2 9 2 3 7" xfId="23928"/>
    <cellStyle name="Output 2 9 2 4" xfId="3512"/>
    <cellStyle name="Output 2 9 2 4 2" xfId="3513"/>
    <cellStyle name="Output 2 9 2 4 2 2" xfId="7563"/>
    <cellStyle name="Output 2 9 2 4 2 2 2" xfId="15756"/>
    <cellStyle name="Output 2 9 2 4 2 2 2 2" xfId="44538"/>
    <cellStyle name="Output 2 9 2 4 2 2 3" xfId="19962"/>
    <cellStyle name="Output 2 9 2 4 2 2 3 2" xfId="48743"/>
    <cellStyle name="Output 2 9 2 4 2 2 4" xfId="36581"/>
    <cellStyle name="Output 2 9 2 4 2 2 5" xfId="27926"/>
    <cellStyle name="Output 2 9 2 4 2 3" xfId="9895"/>
    <cellStyle name="Output 2 9 2 4 2 3 2" xfId="38910"/>
    <cellStyle name="Output 2 9 2 4 2 4" xfId="32541"/>
    <cellStyle name="Output 2 9 2 4 2 5" xfId="23932"/>
    <cellStyle name="Output 2 9 2 4 3" xfId="3514"/>
    <cellStyle name="Output 2 9 2 4 3 2" xfId="7564"/>
    <cellStyle name="Output 2 9 2 4 3 2 2" xfId="15757"/>
    <cellStyle name="Output 2 9 2 4 3 2 2 2" xfId="44539"/>
    <cellStyle name="Output 2 9 2 4 3 2 3" xfId="19963"/>
    <cellStyle name="Output 2 9 2 4 3 2 3 2" xfId="48744"/>
    <cellStyle name="Output 2 9 2 4 3 2 4" xfId="36582"/>
    <cellStyle name="Output 2 9 2 4 3 2 5" xfId="27927"/>
    <cellStyle name="Output 2 9 2 4 3 3" xfId="9894"/>
    <cellStyle name="Output 2 9 2 4 3 3 2" xfId="38909"/>
    <cellStyle name="Output 2 9 2 4 3 4" xfId="32542"/>
    <cellStyle name="Output 2 9 2 4 3 5" xfId="23933"/>
    <cellStyle name="Output 2 9 2 4 4" xfId="7562"/>
    <cellStyle name="Output 2 9 2 4 4 2" xfId="15755"/>
    <cellStyle name="Output 2 9 2 4 4 2 2" xfId="44537"/>
    <cellStyle name="Output 2 9 2 4 4 3" xfId="19961"/>
    <cellStyle name="Output 2 9 2 4 4 3 2" xfId="48742"/>
    <cellStyle name="Output 2 9 2 4 4 4" xfId="36580"/>
    <cellStyle name="Output 2 9 2 4 4 5" xfId="27925"/>
    <cellStyle name="Output 2 9 2 4 5" xfId="9896"/>
    <cellStyle name="Output 2 9 2 4 5 2" xfId="38911"/>
    <cellStyle name="Output 2 9 2 4 6" xfId="32540"/>
    <cellStyle name="Output 2 9 2 4 7" xfId="23931"/>
    <cellStyle name="Output 2 9 2 5" xfId="3515"/>
    <cellStyle name="Output 2 9 2 5 2" xfId="3516"/>
    <cellStyle name="Output 2 9 2 5 2 2" xfId="7566"/>
    <cellStyle name="Output 2 9 2 5 2 2 2" xfId="15759"/>
    <cellStyle name="Output 2 9 2 5 2 2 2 2" xfId="44541"/>
    <cellStyle name="Output 2 9 2 5 2 2 3" xfId="19965"/>
    <cellStyle name="Output 2 9 2 5 2 2 3 2" xfId="48746"/>
    <cellStyle name="Output 2 9 2 5 2 2 4" xfId="36584"/>
    <cellStyle name="Output 2 9 2 5 2 2 5" xfId="27929"/>
    <cellStyle name="Output 2 9 2 5 2 3" xfId="9892"/>
    <cellStyle name="Output 2 9 2 5 2 3 2" xfId="38907"/>
    <cellStyle name="Output 2 9 2 5 2 4" xfId="32544"/>
    <cellStyle name="Output 2 9 2 5 2 5" xfId="23935"/>
    <cellStyle name="Output 2 9 2 5 3" xfId="3517"/>
    <cellStyle name="Output 2 9 2 5 3 2" xfId="7567"/>
    <cellStyle name="Output 2 9 2 5 3 2 2" xfId="15760"/>
    <cellStyle name="Output 2 9 2 5 3 2 2 2" xfId="44542"/>
    <cellStyle name="Output 2 9 2 5 3 2 3" xfId="19966"/>
    <cellStyle name="Output 2 9 2 5 3 2 3 2" xfId="48747"/>
    <cellStyle name="Output 2 9 2 5 3 2 4" xfId="36585"/>
    <cellStyle name="Output 2 9 2 5 3 2 5" xfId="27930"/>
    <cellStyle name="Output 2 9 2 5 3 3" xfId="9891"/>
    <cellStyle name="Output 2 9 2 5 3 3 2" xfId="38906"/>
    <cellStyle name="Output 2 9 2 5 3 4" xfId="32545"/>
    <cellStyle name="Output 2 9 2 5 3 5" xfId="23936"/>
    <cellStyle name="Output 2 9 2 5 4" xfId="7565"/>
    <cellStyle name="Output 2 9 2 5 4 2" xfId="15758"/>
    <cellStyle name="Output 2 9 2 5 4 2 2" xfId="44540"/>
    <cellStyle name="Output 2 9 2 5 4 3" xfId="19964"/>
    <cellStyle name="Output 2 9 2 5 4 3 2" xfId="48745"/>
    <cellStyle name="Output 2 9 2 5 4 4" xfId="36583"/>
    <cellStyle name="Output 2 9 2 5 4 5" xfId="27928"/>
    <cellStyle name="Output 2 9 2 5 5" xfId="9893"/>
    <cellStyle name="Output 2 9 2 5 5 2" xfId="38908"/>
    <cellStyle name="Output 2 9 2 5 6" xfId="32543"/>
    <cellStyle name="Output 2 9 2 5 7" xfId="23934"/>
    <cellStyle name="Output 2 9 2 6" xfId="3518"/>
    <cellStyle name="Output 2 9 2 6 2" xfId="3519"/>
    <cellStyle name="Output 2 9 2 6 2 2" xfId="7569"/>
    <cellStyle name="Output 2 9 2 6 2 2 2" xfId="15762"/>
    <cellStyle name="Output 2 9 2 6 2 2 2 2" xfId="44544"/>
    <cellStyle name="Output 2 9 2 6 2 2 3" xfId="19968"/>
    <cellStyle name="Output 2 9 2 6 2 2 3 2" xfId="48749"/>
    <cellStyle name="Output 2 9 2 6 2 2 4" xfId="36587"/>
    <cellStyle name="Output 2 9 2 6 2 2 5" xfId="27932"/>
    <cellStyle name="Output 2 9 2 6 2 3" xfId="9889"/>
    <cellStyle name="Output 2 9 2 6 2 3 2" xfId="38904"/>
    <cellStyle name="Output 2 9 2 6 2 4" xfId="32547"/>
    <cellStyle name="Output 2 9 2 6 2 5" xfId="23938"/>
    <cellStyle name="Output 2 9 2 6 3" xfId="3520"/>
    <cellStyle name="Output 2 9 2 6 3 2" xfId="7570"/>
    <cellStyle name="Output 2 9 2 6 3 2 2" xfId="15763"/>
    <cellStyle name="Output 2 9 2 6 3 2 2 2" xfId="44545"/>
    <cellStyle name="Output 2 9 2 6 3 2 3" xfId="19969"/>
    <cellStyle name="Output 2 9 2 6 3 2 3 2" xfId="48750"/>
    <cellStyle name="Output 2 9 2 6 3 2 4" xfId="36588"/>
    <cellStyle name="Output 2 9 2 6 3 2 5" xfId="27933"/>
    <cellStyle name="Output 2 9 2 6 3 3" xfId="9888"/>
    <cellStyle name="Output 2 9 2 6 3 3 2" xfId="38903"/>
    <cellStyle name="Output 2 9 2 6 3 4" xfId="32548"/>
    <cellStyle name="Output 2 9 2 6 3 5" xfId="23939"/>
    <cellStyle name="Output 2 9 2 6 4" xfId="7568"/>
    <cellStyle name="Output 2 9 2 6 4 2" xfId="15761"/>
    <cellStyle name="Output 2 9 2 6 4 2 2" xfId="44543"/>
    <cellStyle name="Output 2 9 2 6 4 3" xfId="19967"/>
    <cellStyle name="Output 2 9 2 6 4 3 2" xfId="48748"/>
    <cellStyle name="Output 2 9 2 6 4 4" xfId="36586"/>
    <cellStyle name="Output 2 9 2 6 4 5" xfId="27931"/>
    <cellStyle name="Output 2 9 2 6 5" xfId="9890"/>
    <cellStyle name="Output 2 9 2 6 5 2" xfId="38905"/>
    <cellStyle name="Output 2 9 2 6 6" xfId="32546"/>
    <cellStyle name="Output 2 9 2 6 7" xfId="23937"/>
    <cellStyle name="Output 2 9 2 7" xfId="3521"/>
    <cellStyle name="Output 2 9 2 7 2" xfId="7571"/>
    <cellStyle name="Output 2 9 2 7 2 2" xfId="15764"/>
    <cellStyle name="Output 2 9 2 7 2 2 2" xfId="44546"/>
    <cellStyle name="Output 2 9 2 7 2 3" xfId="19970"/>
    <cellStyle name="Output 2 9 2 7 2 3 2" xfId="48751"/>
    <cellStyle name="Output 2 9 2 7 2 4" xfId="36589"/>
    <cellStyle name="Output 2 9 2 7 2 5" xfId="27934"/>
    <cellStyle name="Output 2 9 2 7 3" xfId="9887"/>
    <cellStyle name="Output 2 9 2 7 3 2" xfId="38902"/>
    <cellStyle name="Output 2 9 2 7 4" xfId="32549"/>
    <cellStyle name="Output 2 9 2 7 5" xfId="23940"/>
    <cellStyle name="Output 2 9 2 8" xfId="3522"/>
    <cellStyle name="Output 2 9 2 8 2" xfId="7572"/>
    <cellStyle name="Output 2 9 2 8 2 2" xfId="15765"/>
    <cellStyle name="Output 2 9 2 8 2 2 2" xfId="44547"/>
    <cellStyle name="Output 2 9 2 8 2 3" xfId="19971"/>
    <cellStyle name="Output 2 9 2 8 2 3 2" xfId="48752"/>
    <cellStyle name="Output 2 9 2 8 2 4" xfId="36590"/>
    <cellStyle name="Output 2 9 2 8 2 5" xfId="27935"/>
    <cellStyle name="Output 2 9 2 8 3" xfId="9886"/>
    <cellStyle name="Output 2 9 2 8 3 2" xfId="38901"/>
    <cellStyle name="Output 2 9 2 8 4" xfId="32550"/>
    <cellStyle name="Output 2 9 2 8 5" xfId="23941"/>
    <cellStyle name="Output 2 9 2 9" xfId="8910"/>
    <cellStyle name="Output 2 9 2 9 2" xfId="17103"/>
    <cellStyle name="Output 2 9 2 9 2 2" xfId="45885"/>
    <cellStyle name="Output 2 9 2 9 3" xfId="21309"/>
    <cellStyle name="Output 2 9 2 9 3 2" xfId="50090"/>
    <cellStyle name="Output 2 9 2 9 4" xfId="37928"/>
    <cellStyle name="Output 2 9 2 9 5" xfId="29273"/>
    <cellStyle name="Output 2 9 3" xfId="414"/>
    <cellStyle name="Output 2 9 3 10" xfId="7573"/>
    <cellStyle name="Output 2 9 3 10 2" xfId="15766"/>
    <cellStyle name="Output 2 9 3 10 2 2" xfId="44548"/>
    <cellStyle name="Output 2 9 3 10 3" xfId="19972"/>
    <cellStyle name="Output 2 9 3 10 3 2" xfId="48753"/>
    <cellStyle name="Output 2 9 3 10 4" xfId="36591"/>
    <cellStyle name="Output 2 9 3 10 5" xfId="27936"/>
    <cellStyle name="Output 2 9 3 11" xfId="3523"/>
    <cellStyle name="Output 2 9 3 11 2" xfId="32551"/>
    <cellStyle name="Output 2 9 3 12" xfId="9885"/>
    <cellStyle name="Output 2 9 3 12 2" xfId="38900"/>
    <cellStyle name="Output 2 9 3 13" xfId="29480"/>
    <cellStyle name="Output 2 9 3 14" xfId="23942"/>
    <cellStyle name="Output 2 9 3 2" xfId="3524"/>
    <cellStyle name="Output 2 9 3 2 2" xfId="3525"/>
    <cellStyle name="Output 2 9 3 2 2 2" xfId="7575"/>
    <cellStyle name="Output 2 9 3 2 2 2 2" xfId="15768"/>
    <cellStyle name="Output 2 9 3 2 2 2 2 2" xfId="44550"/>
    <cellStyle name="Output 2 9 3 2 2 2 3" xfId="19974"/>
    <cellStyle name="Output 2 9 3 2 2 2 3 2" xfId="48755"/>
    <cellStyle name="Output 2 9 3 2 2 2 4" xfId="36593"/>
    <cellStyle name="Output 2 9 3 2 2 2 5" xfId="27938"/>
    <cellStyle name="Output 2 9 3 2 2 3" xfId="9883"/>
    <cellStyle name="Output 2 9 3 2 2 3 2" xfId="38898"/>
    <cellStyle name="Output 2 9 3 2 2 4" xfId="32553"/>
    <cellStyle name="Output 2 9 3 2 2 5" xfId="23944"/>
    <cellStyle name="Output 2 9 3 2 3" xfId="3526"/>
    <cellStyle name="Output 2 9 3 2 3 2" xfId="7576"/>
    <cellStyle name="Output 2 9 3 2 3 2 2" xfId="15769"/>
    <cellStyle name="Output 2 9 3 2 3 2 2 2" xfId="44551"/>
    <cellStyle name="Output 2 9 3 2 3 2 3" xfId="19975"/>
    <cellStyle name="Output 2 9 3 2 3 2 3 2" xfId="48756"/>
    <cellStyle name="Output 2 9 3 2 3 2 4" xfId="36594"/>
    <cellStyle name="Output 2 9 3 2 3 2 5" xfId="27939"/>
    <cellStyle name="Output 2 9 3 2 3 3" xfId="9882"/>
    <cellStyle name="Output 2 9 3 2 3 3 2" xfId="38897"/>
    <cellStyle name="Output 2 9 3 2 3 4" xfId="32554"/>
    <cellStyle name="Output 2 9 3 2 3 5" xfId="23945"/>
    <cellStyle name="Output 2 9 3 2 4" xfId="3527"/>
    <cellStyle name="Output 2 9 3 2 4 2" xfId="7577"/>
    <cellStyle name="Output 2 9 3 2 4 2 2" xfId="15770"/>
    <cellStyle name="Output 2 9 3 2 4 2 2 2" xfId="44552"/>
    <cellStyle name="Output 2 9 3 2 4 2 3" xfId="19976"/>
    <cellStyle name="Output 2 9 3 2 4 2 3 2" xfId="48757"/>
    <cellStyle name="Output 2 9 3 2 4 2 4" xfId="36595"/>
    <cellStyle name="Output 2 9 3 2 4 2 5" xfId="27940"/>
    <cellStyle name="Output 2 9 3 2 4 3" xfId="9881"/>
    <cellStyle name="Output 2 9 3 2 4 3 2" xfId="38896"/>
    <cellStyle name="Output 2 9 3 2 4 4" xfId="32555"/>
    <cellStyle name="Output 2 9 3 2 4 5" xfId="23946"/>
    <cellStyle name="Output 2 9 3 2 5" xfId="7574"/>
    <cellStyle name="Output 2 9 3 2 5 2" xfId="15767"/>
    <cellStyle name="Output 2 9 3 2 5 2 2" xfId="44549"/>
    <cellStyle name="Output 2 9 3 2 5 3" xfId="19973"/>
    <cellStyle name="Output 2 9 3 2 5 3 2" xfId="48754"/>
    <cellStyle name="Output 2 9 3 2 5 4" xfId="36592"/>
    <cellStyle name="Output 2 9 3 2 5 5" xfId="27937"/>
    <cellStyle name="Output 2 9 3 2 6" xfId="9884"/>
    <cellStyle name="Output 2 9 3 2 6 2" xfId="38899"/>
    <cellStyle name="Output 2 9 3 2 7" xfId="32552"/>
    <cellStyle name="Output 2 9 3 2 8" xfId="23943"/>
    <cellStyle name="Output 2 9 3 3" xfId="3528"/>
    <cellStyle name="Output 2 9 3 3 2" xfId="3529"/>
    <cellStyle name="Output 2 9 3 3 2 2" xfId="7579"/>
    <cellStyle name="Output 2 9 3 3 2 2 2" xfId="15772"/>
    <cellStyle name="Output 2 9 3 3 2 2 2 2" xfId="44554"/>
    <cellStyle name="Output 2 9 3 3 2 2 3" xfId="19978"/>
    <cellStyle name="Output 2 9 3 3 2 2 3 2" xfId="48759"/>
    <cellStyle name="Output 2 9 3 3 2 2 4" xfId="36597"/>
    <cellStyle name="Output 2 9 3 3 2 2 5" xfId="27942"/>
    <cellStyle name="Output 2 9 3 3 2 3" xfId="9879"/>
    <cellStyle name="Output 2 9 3 3 2 3 2" xfId="38894"/>
    <cellStyle name="Output 2 9 3 3 2 4" xfId="32557"/>
    <cellStyle name="Output 2 9 3 3 2 5" xfId="23948"/>
    <cellStyle name="Output 2 9 3 3 3" xfId="3530"/>
    <cellStyle name="Output 2 9 3 3 3 2" xfId="7580"/>
    <cellStyle name="Output 2 9 3 3 3 2 2" xfId="15773"/>
    <cellStyle name="Output 2 9 3 3 3 2 2 2" xfId="44555"/>
    <cellStyle name="Output 2 9 3 3 3 2 3" xfId="19979"/>
    <cellStyle name="Output 2 9 3 3 3 2 3 2" xfId="48760"/>
    <cellStyle name="Output 2 9 3 3 3 2 4" xfId="36598"/>
    <cellStyle name="Output 2 9 3 3 3 2 5" xfId="27943"/>
    <cellStyle name="Output 2 9 3 3 3 3" xfId="9878"/>
    <cellStyle name="Output 2 9 3 3 3 3 2" xfId="38893"/>
    <cellStyle name="Output 2 9 3 3 3 4" xfId="32558"/>
    <cellStyle name="Output 2 9 3 3 3 5" xfId="23949"/>
    <cellStyle name="Output 2 9 3 3 4" xfId="7578"/>
    <cellStyle name="Output 2 9 3 3 4 2" xfId="15771"/>
    <cellStyle name="Output 2 9 3 3 4 2 2" xfId="44553"/>
    <cellStyle name="Output 2 9 3 3 4 3" xfId="19977"/>
    <cellStyle name="Output 2 9 3 3 4 3 2" xfId="48758"/>
    <cellStyle name="Output 2 9 3 3 4 4" xfId="36596"/>
    <cellStyle name="Output 2 9 3 3 4 5" xfId="27941"/>
    <cellStyle name="Output 2 9 3 3 5" xfId="9880"/>
    <cellStyle name="Output 2 9 3 3 5 2" xfId="38895"/>
    <cellStyle name="Output 2 9 3 3 6" xfId="32556"/>
    <cellStyle name="Output 2 9 3 3 7" xfId="23947"/>
    <cellStyle name="Output 2 9 3 4" xfId="3531"/>
    <cellStyle name="Output 2 9 3 4 2" xfId="3532"/>
    <cellStyle name="Output 2 9 3 4 2 2" xfId="7582"/>
    <cellStyle name="Output 2 9 3 4 2 2 2" xfId="15775"/>
    <cellStyle name="Output 2 9 3 4 2 2 2 2" xfId="44557"/>
    <cellStyle name="Output 2 9 3 4 2 2 3" xfId="19981"/>
    <cellStyle name="Output 2 9 3 4 2 2 3 2" xfId="48762"/>
    <cellStyle name="Output 2 9 3 4 2 2 4" xfId="36600"/>
    <cellStyle name="Output 2 9 3 4 2 2 5" xfId="27945"/>
    <cellStyle name="Output 2 9 3 4 2 3" xfId="9876"/>
    <cellStyle name="Output 2 9 3 4 2 3 2" xfId="38891"/>
    <cellStyle name="Output 2 9 3 4 2 4" xfId="32560"/>
    <cellStyle name="Output 2 9 3 4 2 5" xfId="23951"/>
    <cellStyle name="Output 2 9 3 4 3" xfId="3533"/>
    <cellStyle name="Output 2 9 3 4 3 2" xfId="7583"/>
    <cellStyle name="Output 2 9 3 4 3 2 2" xfId="15776"/>
    <cellStyle name="Output 2 9 3 4 3 2 2 2" xfId="44558"/>
    <cellStyle name="Output 2 9 3 4 3 2 3" xfId="19982"/>
    <cellStyle name="Output 2 9 3 4 3 2 3 2" xfId="48763"/>
    <cellStyle name="Output 2 9 3 4 3 2 4" xfId="36601"/>
    <cellStyle name="Output 2 9 3 4 3 2 5" xfId="27946"/>
    <cellStyle name="Output 2 9 3 4 3 3" xfId="9875"/>
    <cellStyle name="Output 2 9 3 4 3 3 2" xfId="38890"/>
    <cellStyle name="Output 2 9 3 4 3 4" xfId="32561"/>
    <cellStyle name="Output 2 9 3 4 3 5" xfId="23952"/>
    <cellStyle name="Output 2 9 3 4 4" xfId="7581"/>
    <cellStyle name="Output 2 9 3 4 4 2" xfId="15774"/>
    <cellStyle name="Output 2 9 3 4 4 2 2" xfId="44556"/>
    <cellStyle name="Output 2 9 3 4 4 3" xfId="19980"/>
    <cellStyle name="Output 2 9 3 4 4 3 2" xfId="48761"/>
    <cellStyle name="Output 2 9 3 4 4 4" xfId="36599"/>
    <cellStyle name="Output 2 9 3 4 4 5" xfId="27944"/>
    <cellStyle name="Output 2 9 3 4 5" xfId="9877"/>
    <cellStyle name="Output 2 9 3 4 5 2" xfId="38892"/>
    <cellStyle name="Output 2 9 3 4 6" xfId="32559"/>
    <cellStyle name="Output 2 9 3 4 7" xfId="23950"/>
    <cellStyle name="Output 2 9 3 5" xfId="3534"/>
    <cellStyle name="Output 2 9 3 5 2" xfId="3535"/>
    <cellStyle name="Output 2 9 3 5 2 2" xfId="7585"/>
    <cellStyle name="Output 2 9 3 5 2 2 2" xfId="15778"/>
    <cellStyle name="Output 2 9 3 5 2 2 2 2" xfId="44560"/>
    <cellStyle name="Output 2 9 3 5 2 2 3" xfId="19984"/>
    <cellStyle name="Output 2 9 3 5 2 2 3 2" xfId="48765"/>
    <cellStyle name="Output 2 9 3 5 2 2 4" xfId="36603"/>
    <cellStyle name="Output 2 9 3 5 2 2 5" xfId="27948"/>
    <cellStyle name="Output 2 9 3 5 2 3" xfId="9873"/>
    <cellStyle name="Output 2 9 3 5 2 3 2" xfId="38888"/>
    <cellStyle name="Output 2 9 3 5 2 4" xfId="32563"/>
    <cellStyle name="Output 2 9 3 5 2 5" xfId="23954"/>
    <cellStyle name="Output 2 9 3 5 3" xfId="3536"/>
    <cellStyle name="Output 2 9 3 5 3 2" xfId="7586"/>
    <cellStyle name="Output 2 9 3 5 3 2 2" xfId="15779"/>
    <cellStyle name="Output 2 9 3 5 3 2 2 2" xfId="44561"/>
    <cellStyle name="Output 2 9 3 5 3 2 3" xfId="19985"/>
    <cellStyle name="Output 2 9 3 5 3 2 3 2" xfId="48766"/>
    <cellStyle name="Output 2 9 3 5 3 2 4" xfId="36604"/>
    <cellStyle name="Output 2 9 3 5 3 2 5" xfId="27949"/>
    <cellStyle name="Output 2 9 3 5 3 3" xfId="9872"/>
    <cellStyle name="Output 2 9 3 5 3 3 2" xfId="38887"/>
    <cellStyle name="Output 2 9 3 5 3 4" xfId="32564"/>
    <cellStyle name="Output 2 9 3 5 3 5" xfId="23955"/>
    <cellStyle name="Output 2 9 3 5 4" xfId="7584"/>
    <cellStyle name="Output 2 9 3 5 4 2" xfId="15777"/>
    <cellStyle name="Output 2 9 3 5 4 2 2" xfId="44559"/>
    <cellStyle name="Output 2 9 3 5 4 3" xfId="19983"/>
    <cellStyle name="Output 2 9 3 5 4 3 2" xfId="48764"/>
    <cellStyle name="Output 2 9 3 5 4 4" xfId="36602"/>
    <cellStyle name="Output 2 9 3 5 4 5" xfId="27947"/>
    <cellStyle name="Output 2 9 3 5 5" xfId="9874"/>
    <cellStyle name="Output 2 9 3 5 5 2" xfId="38889"/>
    <cellStyle name="Output 2 9 3 5 6" xfId="32562"/>
    <cellStyle name="Output 2 9 3 5 7" xfId="23953"/>
    <cellStyle name="Output 2 9 3 6" xfId="3537"/>
    <cellStyle name="Output 2 9 3 6 2" xfId="3538"/>
    <cellStyle name="Output 2 9 3 6 2 2" xfId="7588"/>
    <cellStyle name="Output 2 9 3 6 2 2 2" xfId="15781"/>
    <cellStyle name="Output 2 9 3 6 2 2 2 2" xfId="44563"/>
    <cellStyle name="Output 2 9 3 6 2 2 3" xfId="19987"/>
    <cellStyle name="Output 2 9 3 6 2 2 3 2" xfId="48768"/>
    <cellStyle name="Output 2 9 3 6 2 2 4" xfId="36606"/>
    <cellStyle name="Output 2 9 3 6 2 2 5" xfId="27951"/>
    <cellStyle name="Output 2 9 3 6 2 3" xfId="9870"/>
    <cellStyle name="Output 2 9 3 6 2 3 2" xfId="38885"/>
    <cellStyle name="Output 2 9 3 6 2 4" xfId="32566"/>
    <cellStyle name="Output 2 9 3 6 2 5" xfId="23957"/>
    <cellStyle name="Output 2 9 3 6 3" xfId="3539"/>
    <cellStyle name="Output 2 9 3 6 3 2" xfId="7589"/>
    <cellStyle name="Output 2 9 3 6 3 2 2" xfId="15782"/>
    <cellStyle name="Output 2 9 3 6 3 2 2 2" xfId="44564"/>
    <cellStyle name="Output 2 9 3 6 3 2 3" xfId="19988"/>
    <cellStyle name="Output 2 9 3 6 3 2 3 2" xfId="48769"/>
    <cellStyle name="Output 2 9 3 6 3 2 4" xfId="36607"/>
    <cellStyle name="Output 2 9 3 6 3 2 5" xfId="27952"/>
    <cellStyle name="Output 2 9 3 6 3 3" xfId="9869"/>
    <cellStyle name="Output 2 9 3 6 3 3 2" xfId="38884"/>
    <cellStyle name="Output 2 9 3 6 3 4" xfId="32567"/>
    <cellStyle name="Output 2 9 3 6 3 5" xfId="23958"/>
    <cellStyle name="Output 2 9 3 6 4" xfId="7587"/>
    <cellStyle name="Output 2 9 3 6 4 2" xfId="15780"/>
    <cellStyle name="Output 2 9 3 6 4 2 2" xfId="44562"/>
    <cellStyle name="Output 2 9 3 6 4 3" xfId="19986"/>
    <cellStyle name="Output 2 9 3 6 4 3 2" xfId="48767"/>
    <cellStyle name="Output 2 9 3 6 4 4" xfId="36605"/>
    <cellStyle name="Output 2 9 3 6 4 5" xfId="27950"/>
    <cellStyle name="Output 2 9 3 6 5" xfId="9871"/>
    <cellStyle name="Output 2 9 3 6 5 2" xfId="38886"/>
    <cellStyle name="Output 2 9 3 6 6" xfId="32565"/>
    <cellStyle name="Output 2 9 3 6 7" xfId="23956"/>
    <cellStyle name="Output 2 9 3 7" xfId="3540"/>
    <cellStyle name="Output 2 9 3 7 2" xfId="7590"/>
    <cellStyle name="Output 2 9 3 7 2 2" xfId="15783"/>
    <cellStyle name="Output 2 9 3 7 2 2 2" xfId="44565"/>
    <cellStyle name="Output 2 9 3 7 2 3" xfId="19989"/>
    <cellStyle name="Output 2 9 3 7 2 3 2" xfId="48770"/>
    <cellStyle name="Output 2 9 3 7 2 4" xfId="36608"/>
    <cellStyle name="Output 2 9 3 7 2 5" xfId="27953"/>
    <cellStyle name="Output 2 9 3 7 3" xfId="9868"/>
    <cellStyle name="Output 2 9 3 7 3 2" xfId="38883"/>
    <cellStyle name="Output 2 9 3 7 4" xfId="32568"/>
    <cellStyle name="Output 2 9 3 7 5" xfId="23959"/>
    <cellStyle name="Output 2 9 3 8" xfId="3541"/>
    <cellStyle name="Output 2 9 3 8 2" xfId="7591"/>
    <cellStyle name="Output 2 9 3 8 2 2" xfId="15784"/>
    <cellStyle name="Output 2 9 3 8 2 2 2" xfId="44566"/>
    <cellStyle name="Output 2 9 3 8 2 3" xfId="19990"/>
    <cellStyle name="Output 2 9 3 8 2 3 2" xfId="48771"/>
    <cellStyle name="Output 2 9 3 8 2 4" xfId="36609"/>
    <cellStyle name="Output 2 9 3 8 2 5" xfId="27954"/>
    <cellStyle name="Output 2 9 3 8 3" xfId="9867"/>
    <cellStyle name="Output 2 9 3 8 3 2" xfId="38882"/>
    <cellStyle name="Output 2 9 3 8 4" xfId="32569"/>
    <cellStyle name="Output 2 9 3 8 5" xfId="23960"/>
    <cellStyle name="Output 2 9 3 9" xfId="8911"/>
    <cellStyle name="Output 2 9 3 9 2" xfId="17104"/>
    <cellStyle name="Output 2 9 3 9 2 2" xfId="45886"/>
    <cellStyle name="Output 2 9 3 9 3" xfId="21310"/>
    <cellStyle name="Output 2 9 3 9 3 2" xfId="50091"/>
    <cellStyle name="Output 2 9 3 9 4" xfId="37929"/>
    <cellStyle name="Output 2 9 3 9 5" xfId="29274"/>
    <cellStyle name="Output 2 9 4" xfId="3542"/>
    <cellStyle name="Output 2 9 4 2" xfId="3543"/>
    <cellStyle name="Output 2 9 4 2 2" xfId="7593"/>
    <cellStyle name="Output 2 9 4 2 2 2" xfId="15786"/>
    <cellStyle name="Output 2 9 4 2 2 2 2" xfId="44568"/>
    <cellStyle name="Output 2 9 4 2 2 3" xfId="19992"/>
    <cellStyle name="Output 2 9 4 2 2 3 2" xfId="48773"/>
    <cellStyle name="Output 2 9 4 2 2 4" xfId="36611"/>
    <cellStyle name="Output 2 9 4 2 2 5" xfId="27956"/>
    <cellStyle name="Output 2 9 4 2 3" xfId="4746"/>
    <cellStyle name="Output 2 9 4 2 3 2" xfId="33764"/>
    <cellStyle name="Output 2 9 4 2 4" xfId="32571"/>
    <cellStyle name="Output 2 9 4 2 5" xfId="23962"/>
    <cellStyle name="Output 2 9 4 3" xfId="3544"/>
    <cellStyle name="Output 2 9 4 3 2" xfId="7594"/>
    <cellStyle name="Output 2 9 4 3 2 2" xfId="15787"/>
    <cellStyle name="Output 2 9 4 3 2 2 2" xfId="44569"/>
    <cellStyle name="Output 2 9 4 3 2 3" xfId="19993"/>
    <cellStyle name="Output 2 9 4 3 2 3 2" xfId="48774"/>
    <cellStyle name="Output 2 9 4 3 2 4" xfId="36612"/>
    <cellStyle name="Output 2 9 4 3 2 5" xfId="27957"/>
    <cellStyle name="Output 2 9 4 3 3" xfId="9865"/>
    <cellStyle name="Output 2 9 4 3 3 2" xfId="38880"/>
    <cellStyle name="Output 2 9 4 3 4" xfId="32572"/>
    <cellStyle name="Output 2 9 4 3 5" xfId="23963"/>
    <cellStyle name="Output 2 9 4 4" xfId="3545"/>
    <cellStyle name="Output 2 9 4 4 2" xfId="7595"/>
    <cellStyle name="Output 2 9 4 4 2 2" xfId="15788"/>
    <cellStyle name="Output 2 9 4 4 2 2 2" xfId="44570"/>
    <cellStyle name="Output 2 9 4 4 2 3" xfId="19994"/>
    <cellStyle name="Output 2 9 4 4 2 3 2" xfId="48775"/>
    <cellStyle name="Output 2 9 4 4 2 4" xfId="36613"/>
    <cellStyle name="Output 2 9 4 4 2 5" xfId="27958"/>
    <cellStyle name="Output 2 9 4 4 3" xfId="9864"/>
    <cellStyle name="Output 2 9 4 4 3 2" xfId="38879"/>
    <cellStyle name="Output 2 9 4 4 4" xfId="32573"/>
    <cellStyle name="Output 2 9 4 4 5" xfId="23964"/>
    <cellStyle name="Output 2 9 4 5" xfId="7592"/>
    <cellStyle name="Output 2 9 4 5 2" xfId="15785"/>
    <cellStyle name="Output 2 9 4 5 2 2" xfId="44567"/>
    <cellStyle name="Output 2 9 4 5 3" xfId="19991"/>
    <cellStyle name="Output 2 9 4 5 3 2" xfId="48772"/>
    <cellStyle name="Output 2 9 4 5 4" xfId="36610"/>
    <cellStyle name="Output 2 9 4 5 5" xfId="27955"/>
    <cellStyle name="Output 2 9 4 6" xfId="9866"/>
    <cellStyle name="Output 2 9 4 6 2" xfId="38881"/>
    <cellStyle name="Output 2 9 4 7" xfId="32570"/>
    <cellStyle name="Output 2 9 4 8" xfId="23961"/>
    <cellStyle name="Output 2 9 5" xfId="3546"/>
    <cellStyle name="Output 2 9 5 2" xfId="3547"/>
    <cellStyle name="Output 2 9 5 2 2" xfId="7597"/>
    <cellStyle name="Output 2 9 5 2 2 2" xfId="15790"/>
    <cellStyle name="Output 2 9 5 2 2 2 2" xfId="44572"/>
    <cellStyle name="Output 2 9 5 2 2 3" xfId="19996"/>
    <cellStyle name="Output 2 9 5 2 2 3 2" xfId="48777"/>
    <cellStyle name="Output 2 9 5 2 2 4" xfId="36615"/>
    <cellStyle name="Output 2 9 5 2 2 5" xfId="27960"/>
    <cellStyle name="Output 2 9 5 2 3" xfId="9862"/>
    <cellStyle name="Output 2 9 5 2 3 2" xfId="38877"/>
    <cellStyle name="Output 2 9 5 2 4" xfId="32575"/>
    <cellStyle name="Output 2 9 5 2 5" xfId="23966"/>
    <cellStyle name="Output 2 9 5 3" xfId="3548"/>
    <cellStyle name="Output 2 9 5 3 2" xfId="7598"/>
    <cellStyle name="Output 2 9 5 3 2 2" xfId="15791"/>
    <cellStyle name="Output 2 9 5 3 2 2 2" xfId="44573"/>
    <cellStyle name="Output 2 9 5 3 2 3" xfId="19997"/>
    <cellStyle name="Output 2 9 5 3 2 3 2" xfId="48778"/>
    <cellStyle name="Output 2 9 5 3 2 4" xfId="36616"/>
    <cellStyle name="Output 2 9 5 3 2 5" xfId="27961"/>
    <cellStyle name="Output 2 9 5 3 3" xfId="9861"/>
    <cellStyle name="Output 2 9 5 3 3 2" xfId="38876"/>
    <cellStyle name="Output 2 9 5 3 4" xfId="32576"/>
    <cellStyle name="Output 2 9 5 3 5" xfId="23967"/>
    <cellStyle name="Output 2 9 5 4" xfId="7596"/>
    <cellStyle name="Output 2 9 5 4 2" xfId="15789"/>
    <cellStyle name="Output 2 9 5 4 2 2" xfId="44571"/>
    <cellStyle name="Output 2 9 5 4 3" xfId="19995"/>
    <cellStyle name="Output 2 9 5 4 3 2" xfId="48776"/>
    <cellStyle name="Output 2 9 5 4 4" xfId="36614"/>
    <cellStyle name="Output 2 9 5 4 5" xfId="27959"/>
    <cellStyle name="Output 2 9 5 5" xfId="9863"/>
    <cellStyle name="Output 2 9 5 5 2" xfId="38878"/>
    <cellStyle name="Output 2 9 5 6" xfId="32574"/>
    <cellStyle name="Output 2 9 5 7" xfId="23965"/>
    <cellStyle name="Output 2 9 6" xfId="3549"/>
    <cellStyle name="Output 2 9 6 2" xfId="3550"/>
    <cellStyle name="Output 2 9 6 2 2" xfId="7600"/>
    <cellStyle name="Output 2 9 6 2 2 2" xfId="15793"/>
    <cellStyle name="Output 2 9 6 2 2 2 2" xfId="44575"/>
    <cellStyle name="Output 2 9 6 2 2 3" xfId="19999"/>
    <cellStyle name="Output 2 9 6 2 2 3 2" xfId="48780"/>
    <cellStyle name="Output 2 9 6 2 2 4" xfId="36618"/>
    <cellStyle name="Output 2 9 6 2 2 5" xfId="27963"/>
    <cellStyle name="Output 2 9 6 2 3" xfId="9859"/>
    <cellStyle name="Output 2 9 6 2 3 2" xfId="38874"/>
    <cellStyle name="Output 2 9 6 2 4" xfId="32578"/>
    <cellStyle name="Output 2 9 6 2 5" xfId="23969"/>
    <cellStyle name="Output 2 9 6 3" xfId="3551"/>
    <cellStyle name="Output 2 9 6 3 2" xfId="7601"/>
    <cellStyle name="Output 2 9 6 3 2 2" xfId="15794"/>
    <cellStyle name="Output 2 9 6 3 2 2 2" xfId="44576"/>
    <cellStyle name="Output 2 9 6 3 2 3" xfId="20000"/>
    <cellStyle name="Output 2 9 6 3 2 3 2" xfId="48781"/>
    <cellStyle name="Output 2 9 6 3 2 4" xfId="36619"/>
    <cellStyle name="Output 2 9 6 3 2 5" xfId="27964"/>
    <cellStyle name="Output 2 9 6 3 3" xfId="9858"/>
    <cellStyle name="Output 2 9 6 3 3 2" xfId="38873"/>
    <cellStyle name="Output 2 9 6 3 4" xfId="32579"/>
    <cellStyle name="Output 2 9 6 3 5" xfId="23970"/>
    <cellStyle name="Output 2 9 6 4" xfId="7599"/>
    <cellStyle name="Output 2 9 6 4 2" xfId="15792"/>
    <cellStyle name="Output 2 9 6 4 2 2" xfId="44574"/>
    <cellStyle name="Output 2 9 6 4 3" xfId="19998"/>
    <cellStyle name="Output 2 9 6 4 3 2" xfId="48779"/>
    <cellStyle name="Output 2 9 6 4 4" xfId="36617"/>
    <cellStyle name="Output 2 9 6 4 5" xfId="27962"/>
    <cellStyle name="Output 2 9 6 5" xfId="9860"/>
    <cellStyle name="Output 2 9 6 5 2" xfId="38875"/>
    <cellStyle name="Output 2 9 6 6" xfId="32577"/>
    <cellStyle name="Output 2 9 6 7" xfId="23968"/>
    <cellStyle name="Output 2 9 7" xfId="3552"/>
    <cellStyle name="Output 2 9 7 2" xfId="3553"/>
    <cellStyle name="Output 2 9 7 2 2" xfId="7603"/>
    <cellStyle name="Output 2 9 7 2 2 2" xfId="15796"/>
    <cellStyle name="Output 2 9 7 2 2 2 2" xfId="44578"/>
    <cellStyle name="Output 2 9 7 2 2 3" xfId="20002"/>
    <cellStyle name="Output 2 9 7 2 2 3 2" xfId="48783"/>
    <cellStyle name="Output 2 9 7 2 2 4" xfId="36621"/>
    <cellStyle name="Output 2 9 7 2 2 5" xfId="27966"/>
    <cellStyle name="Output 2 9 7 2 3" xfId="9856"/>
    <cellStyle name="Output 2 9 7 2 3 2" xfId="38871"/>
    <cellStyle name="Output 2 9 7 2 4" xfId="32581"/>
    <cellStyle name="Output 2 9 7 2 5" xfId="23972"/>
    <cellStyle name="Output 2 9 7 3" xfId="3554"/>
    <cellStyle name="Output 2 9 7 3 2" xfId="7604"/>
    <cellStyle name="Output 2 9 7 3 2 2" xfId="15797"/>
    <cellStyle name="Output 2 9 7 3 2 2 2" xfId="44579"/>
    <cellStyle name="Output 2 9 7 3 2 3" xfId="20003"/>
    <cellStyle name="Output 2 9 7 3 2 3 2" xfId="48784"/>
    <cellStyle name="Output 2 9 7 3 2 4" xfId="36622"/>
    <cellStyle name="Output 2 9 7 3 2 5" xfId="27967"/>
    <cellStyle name="Output 2 9 7 3 3" xfId="9855"/>
    <cellStyle name="Output 2 9 7 3 3 2" xfId="38870"/>
    <cellStyle name="Output 2 9 7 3 4" xfId="32582"/>
    <cellStyle name="Output 2 9 7 3 5" xfId="23973"/>
    <cellStyle name="Output 2 9 7 4" xfId="7602"/>
    <cellStyle name="Output 2 9 7 4 2" xfId="15795"/>
    <cellStyle name="Output 2 9 7 4 2 2" xfId="44577"/>
    <cellStyle name="Output 2 9 7 4 3" xfId="20001"/>
    <cellStyle name="Output 2 9 7 4 3 2" xfId="48782"/>
    <cellStyle name="Output 2 9 7 4 4" xfId="36620"/>
    <cellStyle name="Output 2 9 7 4 5" xfId="27965"/>
    <cellStyle name="Output 2 9 7 5" xfId="9857"/>
    <cellStyle name="Output 2 9 7 5 2" xfId="38872"/>
    <cellStyle name="Output 2 9 7 6" xfId="32580"/>
    <cellStyle name="Output 2 9 7 7" xfId="23971"/>
    <cellStyle name="Output 2 9 8" xfId="3555"/>
    <cellStyle name="Output 2 9 8 2" xfId="3556"/>
    <cellStyle name="Output 2 9 8 2 2" xfId="7606"/>
    <cellStyle name="Output 2 9 8 2 2 2" xfId="15799"/>
    <cellStyle name="Output 2 9 8 2 2 2 2" xfId="44581"/>
    <cellStyle name="Output 2 9 8 2 2 3" xfId="20005"/>
    <cellStyle name="Output 2 9 8 2 2 3 2" xfId="48786"/>
    <cellStyle name="Output 2 9 8 2 2 4" xfId="36624"/>
    <cellStyle name="Output 2 9 8 2 2 5" xfId="27969"/>
    <cellStyle name="Output 2 9 8 2 3" xfId="9853"/>
    <cellStyle name="Output 2 9 8 2 3 2" xfId="38868"/>
    <cellStyle name="Output 2 9 8 2 4" xfId="32584"/>
    <cellStyle name="Output 2 9 8 2 5" xfId="23975"/>
    <cellStyle name="Output 2 9 8 3" xfId="3557"/>
    <cellStyle name="Output 2 9 8 3 2" xfId="7607"/>
    <cellStyle name="Output 2 9 8 3 2 2" xfId="15800"/>
    <cellStyle name="Output 2 9 8 3 2 2 2" xfId="44582"/>
    <cellStyle name="Output 2 9 8 3 2 3" xfId="20006"/>
    <cellStyle name="Output 2 9 8 3 2 3 2" xfId="48787"/>
    <cellStyle name="Output 2 9 8 3 2 4" xfId="36625"/>
    <cellStyle name="Output 2 9 8 3 2 5" xfId="27970"/>
    <cellStyle name="Output 2 9 8 3 3" xfId="9852"/>
    <cellStyle name="Output 2 9 8 3 3 2" xfId="38867"/>
    <cellStyle name="Output 2 9 8 3 4" xfId="32585"/>
    <cellStyle name="Output 2 9 8 3 5" xfId="23976"/>
    <cellStyle name="Output 2 9 8 4" xfId="7605"/>
    <cellStyle name="Output 2 9 8 4 2" xfId="15798"/>
    <cellStyle name="Output 2 9 8 4 2 2" xfId="44580"/>
    <cellStyle name="Output 2 9 8 4 3" xfId="20004"/>
    <cellStyle name="Output 2 9 8 4 3 2" xfId="48785"/>
    <cellStyle name="Output 2 9 8 4 4" xfId="36623"/>
    <cellStyle name="Output 2 9 8 4 5" xfId="27968"/>
    <cellStyle name="Output 2 9 8 5" xfId="9854"/>
    <cellStyle name="Output 2 9 8 5 2" xfId="38869"/>
    <cellStyle name="Output 2 9 8 6" xfId="32583"/>
    <cellStyle name="Output 2 9 8 7" xfId="23974"/>
    <cellStyle name="Output 2 9 9" xfId="3558"/>
    <cellStyle name="Output 2 9 9 2" xfId="7608"/>
    <cellStyle name="Output 2 9 9 2 2" xfId="15801"/>
    <cellStyle name="Output 2 9 9 2 2 2" xfId="44583"/>
    <cellStyle name="Output 2 9 9 2 3" xfId="20007"/>
    <cellStyle name="Output 2 9 9 2 3 2" xfId="48788"/>
    <cellStyle name="Output 2 9 9 2 4" xfId="36626"/>
    <cellStyle name="Output 2 9 9 2 5" xfId="27971"/>
    <cellStyle name="Output 2 9 9 3" xfId="9851"/>
    <cellStyle name="Output 2 9 9 3 2" xfId="38866"/>
    <cellStyle name="Output 2 9 9 4" xfId="32586"/>
    <cellStyle name="Output 2 9 9 5" xfId="23977"/>
    <cellStyle name="Percent" xfId="464" builtinId="5"/>
    <cellStyle name="Percent [2]" xfId="187"/>
    <cellStyle name="Percent 2" xfId="188"/>
    <cellStyle name="Percent 3" xfId="189"/>
    <cellStyle name="Percentage" xfId="190"/>
    <cellStyle name="Period Title" xfId="191"/>
    <cellStyle name="PSChar" xfId="192"/>
    <cellStyle name="PSDate" xfId="193"/>
    <cellStyle name="PSDec" xfId="194"/>
    <cellStyle name="PSDetail" xfId="195"/>
    <cellStyle name="PSDetail 2" xfId="415"/>
    <cellStyle name="PSHeading" xfId="196"/>
    <cellStyle name="PSHeading 2" xfId="416"/>
    <cellStyle name="PSHeading 2 2" xfId="3571"/>
    <cellStyle name="PSHeading 2 2 2" xfId="3572"/>
    <cellStyle name="PSHeading 2 2 3" xfId="3573"/>
    <cellStyle name="PSHeading 2 2 4" xfId="3574"/>
    <cellStyle name="PSHeading 2 3" xfId="3575"/>
    <cellStyle name="PSHeading 2 3 2" xfId="3576"/>
    <cellStyle name="PSHeading 2 4" xfId="3577"/>
    <cellStyle name="PSHeading 2 4 2" xfId="3578"/>
    <cellStyle name="PSHeading 2 4 3" xfId="3579"/>
    <cellStyle name="PSHeading 2 5" xfId="8912"/>
    <cellStyle name="PSHeading 2 5 2" xfId="17105"/>
    <cellStyle name="PSHeading 2 6" xfId="3570"/>
    <cellStyle name="PSInt" xfId="197"/>
    <cellStyle name="PSSpacer" xfId="198"/>
    <cellStyle name="Ratio" xfId="199"/>
    <cellStyle name="Right Date" xfId="200"/>
    <cellStyle name="Right Number" xfId="201"/>
    <cellStyle name="Right Year" xfId="202"/>
    <cellStyle name="SAPError" xfId="203"/>
    <cellStyle name="SAPKey" xfId="204"/>
    <cellStyle name="SAPLocked" xfId="205"/>
    <cellStyle name="SAPOutput" xfId="206"/>
    <cellStyle name="SAPSpace" xfId="207"/>
    <cellStyle name="SAPText" xfId="208"/>
    <cellStyle name="SAPUnLocked" xfId="209"/>
    <cellStyle name="Sheet Title" xfId="210"/>
    <cellStyle name="Style 1" xfId="211"/>
    <cellStyle name="Style 1 2" xfId="5"/>
    <cellStyle name="Style2" xfId="212"/>
    <cellStyle name="Style3" xfId="213"/>
    <cellStyle name="Style4" xfId="214"/>
    <cellStyle name="Style5" xfId="215"/>
    <cellStyle name="Table Head Green" xfId="216"/>
    <cellStyle name="Table Head Green 2" xfId="257"/>
    <cellStyle name="Table Head Green 2 2" xfId="417"/>
    <cellStyle name="Table Head Green 3" xfId="418"/>
    <cellStyle name="Table Head_pldt" xfId="217"/>
    <cellStyle name="Table Source" xfId="218"/>
    <cellStyle name="Table Units" xfId="219"/>
    <cellStyle name="Table Units 2" xfId="419"/>
    <cellStyle name="Text" xfId="220"/>
    <cellStyle name="Text 2" xfId="221"/>
    <cellStyle name="Text Head 1" xfId="222"/>
    <cellStyle name="Text Head 2" xfId="223"/>
    <cellStyle name="Text Indent 2" xfId="224"/>
    <cellStyle name="Theirs" xfId="225"/>
    <cellStyle name="Title 2" xfId="226"/>
    <cellStyle name="TOC 1" xfId="227"/>
    <cellStyle name="TOC 2" xfId="228"/>
    <cellStyle name="TOC 3" xfId="229"/>
    <cellStyle name="Total 2" xfId="230"/>
    <cellStyle name="Total 2 10" xfId="420"/>
    <cellStyle name="Total 2 10 10" xfId="7610"/>
    <cellStyle name="Total 2 10 10 2" xfId="15803"/>
    <cellStyle name="Total 2 10 10 2 2" xfId="44585"/>
    <cellStyle name="Total 2 10 10 3" xfId="20009"/>
    <cellStyle name="Total 2 10 10 3 2" xfId="48790"/>
    <cellStyle name="Total 2 10 10 4" xfId="36628"/>
    <cellStyle name="Total 2 10 10 5" xfId="27973"/>
    <cellStyle name="Total 2 10 11" xfId="3613"/>
    <cellStyle name="Total 2 10 11 2" xfId="32631"/>
    <cellStyle name="Total 2 10 12" xfId="9847"/>
    <cellStyle name="Total 2 10 12 2" xfId="38864"/>
    <cellStyle name="Total 2 10 13" xfId="29481"/>
    <cellStyle name="Total 2 10 14" xfId="23979"/>
    <cellStyle name="Total 2 10 2" xfId="3614"/>
    <cellStyle name="Total 2 10 2 2" xfId="3615"/>
    <cellStyle name="Total 2 10 2 2 2" xfId="7612"/>
    <cellStyle name="Total 2 10 2 2 2 2" xfId="15805"/>
    <cellStyle name="Total 2 10 2 2 2 2 2" xfId="44587"/>
    <cellStyle name="Total 2 10 2 2 2 3" xfId="20011"/>
    <cellStyle name="Total 2 10 2 2 2 3 2" xfId="48792"/>
    <cellStyle name="Total 2 10 2 2 2 4" xfId="36630"/>
    <cellStyle name="Total 2 10 2 2 2 5" xfId="27975"/>
    <cellStyle name="Total 2 10 2 2 3" xfId="9845"/>
    <cellStyle name="Total 2 10 2 2 3 2" xfId="38862"/>
    <cellStyle name="Total 2 10 2 2 4" xfId="32633"/>
    <cellStyle name="Total 2 10 2 2 5" xfId="23981"/>
    <cellStyle name="Total 2 10 2 3" xfId="3616"/>
    <cellStyle name="Total 2 10 2 3 2" xfId="7613"/>
    <cellStyle name="Total 2 10 2 3 2 2" xfId="15806"/>
    <cellStyle name="Total 2 10 2 3 2 2 2" xfId="44588"/>
    <cellStyle name="Total 2 10 2 3 2 3" xfId="20012"/>
    <cellStyle name="Total 2 10 2 3 2 3 2" xfId="48793"/>
    <cellStyle name="Total 2 10 2 3 2 4" xfId="36631"/>
    <cellStyle name="Total 2 10 2 3 2 5" xfId="27976"/>
    <cellStyle name="Total 2 10 2 3 3" xfId="9844"/>
    <cellStyle name="Total 2 10 2 3 3 2" xfId="38861"/>
    <cellStyle name="Total 2 10 2 3 4" xfId="32634"/>
    <cellStyle name="Total 2 10 2 3 5" xfId="23982"/>
    <cellStyle name="Total 2 10 2 4" xfId="7611"/>
    <cellStyle name="Total 2 10 2 4 2" xfId="15804"/>
    <cellStyle name="Total 2 10 2 4 2 2" xfId="44586"/>
    <cellStyle name="Total 2 10 2 4 3" xfId="20010"/>
    <cellStyle name="Total 2 10 2 4 3 2" xfId="48791"/>
    <cellStyle name="Total 2 10 2 4 4" xfId="36629"/>
    <cellStyle name="Total 2 10 2 4 5" xfId="27974"/>
    <cellStyle name="Total 2 10 2 5" xfId="9846"/>
    <cellStyle name="Total 2 10 2 5 2" xfId="38863"/>
    <cellStyle name="Total 2 10 2 6" xfId="32632"/>
    <cellStyle name="Total 2 10 2 7" xfId="23980"/>
    <cellStyle name="Total 2 10 3" xfId="3617"/>
    <cellStyle name="Total 2 10 3 2" xfId="3618"/>
    <cellStyle name="Total 2 10 3 2 2" xfId="7615"/>
    <cellStyle name="Total 2 10 3 2 2 2" xfId="15808"/>
    <cellStyle name="Total 2 10 3 2 2 2 2" xfId="44590"/>
    <cellStyle name="Total 2 10 3 2 2 3" xfId="20014"/>
    <cellStyle name="Total 2 10 3 2 2 3 2" xfId="48795"/>
    <cellStyle name="Total 2 10 3 2 2 4" xfId="36633"/>
    <cellStyle name="Total 2 10 3 2 2 5" xfId="27978"/>
    <cellStyle name="Total 2 10 3 2 3" xfId="9842"/>
    <cellStyle name="Total 2 10 3 2 3 2" xfId="38859"/>
    <cellStyle name="Total 2 10 3 2 4" xfId="32636"/>
    <cellStyle name="Total 2 10 3 2 5" xfId="23984"/>
    <cellStyle name="Total 2 10 3 3" xfId="3619"/>
    <cellStyle name="Total 2 10 3 3 2" xfId="7616"/>
    <cellStyle name="Total 2 10 3 3 2 2" xfId="15809"/>
    <cellStyle name="Total 2 10 3 3 2 2 2" xfId="44591"/>
    <cellStyle name="Total 2 10 3 3 2 3" xfId="20015"/>
    <cellStyle name="Total 2 10 3 3 2 3 2" xfId="48796"/>
    <cellStyle name="Total 2 10 3 3 2 4" xfId="36634"/>
    <cellStyle name="Total 2 10 3 3 2 5" xfId="27979"/>
    <cellStyle name="Total 2 10 3 3 3" xfId="9841"/>
    <cellStyle name="Total 2 10 3 3 3 2" xfId="38858"/>
    <cellStyle name="Total 2 10 3 3 4" xfId="32637"/>
    <cellStyle name="Total 2 10 3 3 5" xfId="23985"/>
    <cellStyle name="Total 2 10 3 4" xfId="7614"/>
    <cellStyle name="Total 2 10 3 4 2" xfId="15807"/>
    <cellStyle name="Total 2 10 3 4 2 2" xfId="44589"/>
    <cellStyle name="Total 2 10 3 4 3" xfId="20013"/>
    <cellStyle name="Total 2 10 3 4 3 2" xfId="48794"/>
    <cellStyle name="Total 2 10 3 4 4" xfId="36632"/>
    <cellStyle name="Total 2 10 3 4 5" xfId="27977"/>
    <cellStyle name="Total 2 10 3 5" xfId="9843"/>
    <cellStyle name="Total 2 10 3 5 2" xfId="38860"/>
    <cellStyle name="Total 2 10 3 6" xfId="32635"/>
    <cellStyle name="Total 2 10 3 7" xfId="23983"/>
    <cellStyle name="Total 2 10 4" xfId="3620"/>
    <cellStyle name="Total 2 10 4 2" xfId="3621"/>
    <cellStyle name="Total 2 10 4 2 2" xfId="7618"/>
    <cellStyle name="Total 2 10 4 2 2 2" xfId="15811"/>
    <cellStyle name="Total 2 10 4 2 2 2 2" xfId="44593"/>
    <cellStyle name="Total 2 10 4 2 2 3" xfId="20017"/>
    <cellStyle name="Total 2 10 4 2 2 3 2" xfId="48798"/>
    <cellStyle name="Total 2 10 4 2 2 4" xfId="36636"/>
    <cellStyle name="Total 2 10 4 2 2 5" xfId="27981"/>
    <cellStyle name="Total 2 10 4 2 3" xfId="9839"/>
    <cellStyle name="Total 2 10 4 2 3 2" xfId="38856"/>
    <cellStyle name="Total 2 10 4 2 4" xfId="32639"/>
    <cellStyle name="Total 2 10 4 2 5" xfId="23987"/>
    <cellStyle name="Total 2 10 4 3" xfId="3622"/>
    <cellStyle name="Total 2 10 4 3 2" xfId="7619"/>
    <cellStyle name="Total 2 10 4 3 2 2" xfId="15812"/>
    <cellStyle name="Total 2 10 4 3 2 2 2" xfId="44594"/>
    <cellStyle name="Total 2 10 4 3 2 3" xfId="20018"/>
    <cellStyle name="Total 2 10 4 3 2 3 2" xfId="48799"/>
    <cellStyle name="Total 2 10 4 3 2 4" xfId="36637"/>
    <cellStyle name="Total 2 10 4 3 2 5" xfId="27982"/>
    <cellStyle name="Total 2 10 4 3 3" xfId="9838"/>
    <cellStyle name="Total 2 10 4 3 3 2" xfId="38855"/>
    <cellStyle name="Total 2 10 4 3 4" xfId="32640"/>
    <cellStyle name="Total 2 10 4 3 5" xfId="23988"/>
    <cellStyle name="Total 2 10 4 4" xfId="7617"/>
    <cellStyle name="Total 2 10 4 4 2" xfId="15810"/>
    <cellStyle name="Total 2 10 4 4 2 2" xfId="44592"/>
    <cellStyle name="Total 2 10 4 4 3" xfId="20016"/>
    <cellStyle name="Total 2 10 4 4 3 2" xfId="48797"/>
    <cellStyle name="Total 2 10 4 4 4" xfId="36635"/>
    <cellStyle name="Total 2 10 4 4 5" xfId="27980"/>
    <cellStyle name="Total 2 10 4 5" xfId="9840"/>
    <cellStyle name="Total 2 10 4 5 2" xfId="38857"/>
    <cellStyle name="Total 2 10 4 6" xfId="32638"/>
    <cellStyle name="Total 2 10 4 7" xfId="23986"/>
    <cellStyle name="Total 2 10 5" xfId="3623"/>
    <cellStyle name="Total 2 10 5 2" xfId="3624"/>
    <cellStyle name="Total 2 10 5 2 2" xfId="7621"/>
    <cellStyle name="Total 2 10 5 2 2 2" xfId="15814"/>
    <cellStyle name="Total 2 10 5 2 2 2 2" xfId="44596"/>
    <cellStyle name="Total 2 10 5 2 2 3" xfId="20020"/>
    <cellStyle name="Total 2 10 5 2 2 3 2" xfId="48801"/>
    <cellStyle name="Total 2 10 5 2 2 4" xfId="36639"/>
    <cellStyle name="Total 2 10 5 2 2 5" xfId="27984"/>
    <cellStyle name="Total 2 10 5 2 3" xfId="9836"/>
    <cellStyle name="Total 2 10 5 2 3 2" xfId="38853"/>
    <cellStyle name="Total 2 10 5 2 4" xfId="32642"/>
    <cellStyle name="Total 2 10 5 2 5" xfId="23990"/>
    <cellStyle name="Total 2 10 5 3" xfId="3625"/>
    <cellStyle name="Total 2 10 5 3 2" xfId="7622"/>
    <cellStyle name="Total 2 10 5 3 2 2" xfId="15815"/>
    <cellStyle name="Total 2 10 5 3 2 2 2" xfId="44597"/>
    <cellStyle name="Total 2 10 5 3 2 3" xfId="20021"/>
    <cellStyle name="Total 2 10 5 3 2 3 2" xfId="48802"/>
    <cellStyle name="Total 2 10 5 3 2 4" xfId="36640"/>
    <cellStyle name="Total 2 10 5 3 2 5" xfId="27985"/>
    <cellStyle name="Total 2 10 5 3 3" xfId="9835"/>
    <cellStyle name="Total 2 10 5 3 3 2" xfId="38852"/>
    <cellStyle name="Total 2 10 5 3 4" xfId="32643"/>
    <cellStyle name="Total 2 10 5 3 5" xfId="23991"/>
    <cellStyle name="Total 2 10 5 4" xfId="7620"/>
    <cellStyle name="Total 2 10 5 4 2" xfId="15813"/>
    <cellStyle name="Total 2 10 5 4 2 2" xfId="44595"/>
    <cellStyle name="Total 2 10 5 4 3" xfId="20019"/>
    <cellStyle name="Total 2 10 5 4 3 2" xfId="48800"/>
    <cellStyle name="Total 2 10 5 4 4" xfId="36638"/>
    <cellStyle name="Total 2 10 5 4 5" xfId="27983"/>
    <cellStyle name="Total 2 10 5 5" xfId="9837"/>
    <cellStyle name="Total 2 10 5 5 2" xfId="38854"/>
    <cellStyle name="Total 2 10 5 6" xfId="32641"/>
    <cellStyle name="Total 2 10 5 7" xfId="23989"/>
    <cellStyle name="Total 2 10 6" xfId="3626"/>
    <cellStyle name="Total 2 10 6 2" xfId="3627"/>
    <cellStyle name="Total 2 10 6 2 2" xfId="7624"/>
    <cellStyle name="Total 2 10 6 2 2 2" xfId="15817"/>
    <cellStyle name="Total 2 10 6 2 2 2 2" xfId="44599"/>
    <cellStyle name="Total 2 10 6 2 2 3" xfId="20023"/>
    <cellStyle name="Total 2 10 6 2 2 3 2" xfId="48804"/>
    <cellStyle name="Total 2 10 6 2 2 4" xfId="36642"/>
    <cellStyle name="Total 2 10 6 2 2 5" xfId="27987"/>
    <cellStyle name="Total 2 10 6 2 3" xfId="9833"/>
    <cellStyle name="Total 2 10 6 2 3 2" xfId="38850"/>
    <cellStyle name="Total 2 10 6 2 4" xfId="32645"/>
    <cellStyle name="Total 2 10 6 2 5" xfId="23993"/>
    <cellStyle name="Total 2 10 6 3" xfId="3628"/>
    <cellStyle name="Total 2 10 6 3 2" xfId="7625"/>
    <cellStyle name="Total 2 10 6 3 2 2" xfId="15818"/>
    <cellStyle name="Total 2 10 6 3 2 2 2" xfId="44600"/>
    <cellStyle name="Total 2 10 6 3 2 3" xfId="20024"/>
    <cellStyle name="Total 2 10 6 3 2 3 2" xfId="48805"/>
    <cellStyle name="Total 2 10 6 3 2 4" xfId="36643"/>
    <cellStyle name="Total 2 10 6 3 2 5" xfId="27988"/>
    <cellStyle name="Total 2 10 6 3 3" xfId="9832"/>
    <cellStyle name="Total 2 10 6 3 3 2" xfId="38849"/>
    <cellStyle name="Total 2 10 6 3 4" xfId="32646"/>
    <cellStyle name="Total 2 10 6 3 5" xfId="23994"/>
    <cellStyle name="Total 2 10 6 4" xfId="7623"/>
    <cellStyle name="Total 2 10 6 4 2" xfId="15816"/>
    <cellStyle name="Total 2 10 6 4 2 2" xfId="44598"/>
    <cellStyle name="Total 2 10 6 4 3" xfId="20022"/>
    <cellStyle name="Total 2 10 6 4 3 2" xfId="48803"/>
    <cellStyle name="Total 2 10 6 4 4" xfId="36641"/>
    <cellStyle name="Total 2 10 6 4 5" xfId="27986"/>
    <cellStyle name="Total 2 10 6 5" xfId="9834"/>
    <cellStyle name="Total 2 10 6 5 2" xfId="38851"/>
    <cellStyle name="Total 2 10 6 6" xfId="32644"/>
    <cellStyle name="Total 2 10 6 7" xfId="23992"/>
    <cellStyle name="Total 2 10 7" xfId="3629"/>
    <cellStyle name="Total 2 10 7 2" xfId="7626"/>
    <cellStyle name="Total 2 10 7 2 2" xfId="15819"/>
    <cellStyle name="Total 2 10 7 2 2 2" xfId="44601"/>
    <cellStyle name="Total 2 10 7 2 3" xfId="20025"/>
    <cellStyle name="Total 2 10 7 2 3 2" xfId="48806"/>
    <cellStyle name="Total 2 10 7 2 4" xfId="36644"/>
    <cellStyle name="Total 2 10 7 2 5" xfId="27989"/>
    <cellStyle name="Total 2 10 7 3" xfId="9831"/>
    <cellStyle name="Total 2 10 7 3 2" xfId="38848"/>
    <cellStyle name="Total 2 10 7 4" xfId="32647"/>
    <cellStyle name="Total 2 10 7 5" xfId="23995"/>
    <cellStyle name="Total 2 10 8" xfId="3630"/>
    <cellStyle name="Total 2 10 8 2" xfId="7627"/>
    <cellStyle name="Total 2 10 8 2 2" xfId="15820"/>
    <cellStyle name="Total 2 10 8 2 2 2" xfId="44602"/>
    <cellStyle name="Total 2 10 8 2 3" xfId="20026"/>
    <cellStyle name="Total 2 10 8 2 3 2" xfId="48807"/>
    <cellStyle name="Total 2 10 8 2 4" xfId="36645"/>
    <cellStyle name="Total 2 10 8 2 5" xfId="27990"/>
    <cellStyle name="Total 2 10 8 3" xfId="9830"/>
    <cellStyle name="Total 2 10 8 3 2" xfId="38847"/>
    <cellStyle name="Total 2 10 8 4" xfId="32648"/>
    <cellStyle name="Total 2 10 8 5" xfId="23996"/>
    <cellStyle name="Total 2 10 9" xfId="8913"/>
    <cellStyle name="Total 2 10 9 2" xfId="17106"/>
    <cellStyle name="Total 2 10 9 2 2" xfId="45887"/>
    <cellStyle name="Total 2 10 9 3" xfId="21311"/>
    <cellStyle name="Total 2 10 9 3 2" xfId="50092"/>
    <cellStyle name="Total 2 10 9 4" xfId="37930"/>
    <cellStyle name="Total 2 10 9 5" xfId="29275"/>
    <cellStyle name="Total 2 11" xfId="421"/>
    <cellStyle name="Total 2 11 10" xfId="7628"/>
    <cellStyle name="Total 2 11 10 2" xfId="15821"/>
    <cellStyle name="Total 2 11 10 2 2" xfId="44603"/>
    <cellStyle name="Total 2 11 10 3" xfId="20027"/>
    <cellStyle name="Total 2 11 10 3 2" xfId="48808"/>
    <cellStyle name="Total 2 11 10 4" xfId="36646"/>
    <cellStyle name="Total 2 11 10 5" xfId="27991"/>
    <cellStyle name="Total 2 11 11" xfId="3631"/>
    <cellStyle name="Total 2 11 11 2" xfId="32649"/>
    <cellStyle name="Total 2 11 12" xfId="9829"/>
    <cellStyle name="Total 2 11 12 2" xfId="38846"/>
    <cellStyle name="Total 2 11 13" xfId="29482"/>
    <cellStyle name="Total 2 11 14" xfId="23997"/>
    <cellStyle name="Total 2 11 2" xfId="3632"/>
    <cellStyle name="Total 2 11 2 2" xfId="3633"/>
    <cellStyle name="Total 2 11 2 2 2" xfId="7630"/>
    <cellStyle name="Total 2 11 2 2 2 2" xfId="15823"/>
    <cellStyle name="Total 2 11 2 2 2 2 2" xfId="44605"/>
    <cellStyle name="Total 2 11 2 2 2 3" xfId="20029"/>
    <cellStyle name="Total 2 11 2 2 2 3 2" xfId="48810"/>
    <cellStyle name="Total 2 11 2 2 2 4" xfId="36648"/>
    <cellStyle name="Total 2 11 2 2 2 5" xfId="27993"/>
    <cellStyle name="Total 2 11 2 2 3" xfId="9827"/>
    <cellStyle name="Total 2 11 2 2 3 2" xfId="38844"/>
    <cellStyle name="Total 2 11 2 2 4" xfId="32651"/>
    <cellStyle name="Total 2 11 2 2 5" xfId="23999"/>
    <cellStyle name="Total 2 11 2 3" xfId="3634"/>
    <cellStyle name="Total 2 11 2 3 2" xfId="7631"/>
    <cellStyle name="Total 2 11 2 3 2 2" xfId="15824"/>
    <cellStyle name="Total 2 11 2 3 2 2 2" xfId="44606"/>
    <cellStyle name="Total 2 11 2 3 2 3" xfId="20030"/>
    <cellStyle name="Total 2 11 2 3 2 3 2" xfId="48811"/>
    <cellStyle name="Total 2 11 2 3 2 4" xfId="36649"/>
    <cellStyle name="Total 2 11 2 3 2 5" xfId="27994"/>
    <cellStyle name="Total 2 11 2 3 3" xfId="9826"/>
    <cellStyle name="Total 2 11 2 3 3 2" xfId="38843"/>
    <cellStyle name="Total 2 11 2 3 4" xfId="32652"/>
    <cellStyle name="Total 2 11 2 3 5" xfId="24000"/>
    <cellStyle name="Total 2 11 2 4" xfId="7629"/>
    <cellStyle name="Total 2 11 2 4 2" xfId="15822"/>
    <cellStyle name="Total 2 11 2 4 2 2" xfId="44604"/>
    <cellStyle name="Total 2 11 2 4 3" xfId="20028"/>
    <cellStyle name="Total 2 11 2 4 3 2" xfId="48809"/>
    <cellStyle name="Total 2 11 2 4 4" xfId="36647"/>
    <cellStyle name="Total 2 11 2 4 5" xfId="27992"/>
    <cellStyle name="Total 2 11 2 5" xfId="9828"/>
    <cellStyle name="Total 2 11 2 5 2" xfId="38845"/>
    <cellStyle name="Total 2 11 2 6" xfId="32650"/>
    <cellStyle name="Total 2 11 2 7" xfId="23998"/>
    <cellStyle name="Total 2 11 3" xfId="3635"/>
    <cellStyle name="Total 2 11 3 2" xfId="3636"/>
    <cellStyle name="Total 2 11 3 2 2" xfId="7633"/>
    <cellStyle name="Total 2 11 3 2 2 2" xfId="15826"/>
    <cellStyle name="Total 2 11 3 2 2 2 2" xfId="44608"/>
    <cellStyle name="Total 2 11 3 2 2 3" xfId="20032"/>
    <cellStyle name="Total 2 11 3 2 2 3 2" xfId="48813"/>
    <cellStyle name="Total 2 11 3 2 2 4" xfId="36651"/>
    <cellStyle name="Total 2 11 3 2 2 5" xfId="27996"/>
    <cellStyle name="Total 2 11 3 2 3" xfId="9824"/>
    <cellStyle name="Total 2 11 3 2 3 2" xfId="38841"/>
    <cellStyle name="Total 2 11 3 2 4" xfId="32654"/>
    <cellStyle name="Total 2 11 3 2 5" xfId="24002"/>
    <cellStyle name="Total 2 11 3 3" xfId="3637"/>
    <cellStyle name="Total 2 11 3 3 2" xfId="7634"/>
    <cellStyle name="Total 2 11 3 3 2 2" xfId="15827"/>
    <cellStyle name="Total 2 11 3 3 2 2 2" xfId="44609"/>
    <cellStyle name="Total 2 11 3 3 2 3" xfId="20033"/>
    <cellStyle name="Total 2 11 3 3 2 3 2" xfId="48814"/>
    <cellStyle name="Total 2 11 3 3 2 4" xfId="36652"/>
    <cellStyle name="Total 2 11 3 3 2 5" xfId="27997"/>
    <cellStyle name="Total 2 11 3 3 3" xfId="9823"/>
    <cellStyle name="Total 2 11 3 3 3 2" xfId="38840"/>
    <cellStyle name="Total 2 11 3 3 4" xfId="32655"/>
    <cellStyle name="Total 2 11 3 3 5" xfId="24003"/>
    <cellStyle name="Total 2 11 3 4" xfId="7632"/>
    <cellStyle name="Total 2 11 3 4 2" xfId="15825"/>
    <cellStyle name="Total 2 11 3 4 2 2" xfId="44607"/>
    <cellStyle name="Total 2 11 3 4 3" xfId="20031"/>
    <cellStyle name="Total 2 11 3 4 3 2" xfId="48812"/>
    <cellStyle name="Total 2 11 3 4 4" xfId="36650"/>
    <cellStyle name="Total 2 11 3 4 5" xfId="27995"/>
    <cellStyle name="Total 2 11 3 5" xfId="9825"/>
    <cellStyle name="Total 2 11 3 5 2" xfId="38842"/>
    <cellStyle name="Total 2 11 3 6" xfId="32653"/>
    <cellStyle name="Total 2 11 3 7" xfId="24001"/>
    <cellStyle name="Total 2 11 4" xfId="3638"/>
    <cellStyle name="Total 2 11 4 2" xfId="3639"/>
    <cellStyle name="Total 2 11 4 2 2" xfId="7636"/>
    <cellStyle name="Total 2 11 4 2 2 2" xfId="15829"/>
    <cellStyle name="Total 2 11 4 2 2 2 2" xfId="44611"/>
    <cellStyle name="Total 2 11 4 2 2 3" xfId="20035"/>
    <cellStyle name="Total 2 11 4 2 2 3 2" xfId="48816"/>
    <cellStyle name="Total 2 11 4 2 2 4" xfId="36654"/>
    <cellStyle name="Total 2 11 4 2 2 5" xfId="27999"/>
    <cellStyle name="Total 2 11 4 2 3" xfId="9821"/>
    <cellStyle name="Total 2 11 4 2 3 2" xfId="38838"/>
    <cellStyle name="Total 2 11 4 2 4" xfId="32657"/>
    <cellStyle name="Total 2 11 4 2 5" xfId="24005"/>
    <cellStyle name="Total 2 11 4 3" xfId="3640"/>
    <cellStyle name="Total 2 11 4 3 2" xfId="7637"/>
    <cellStyle name="Total 2 11 4 3 2 2" xfId="15830"/>
    <cellStyle name="Total 2 11 4 3 2 2 2" xfId="44612"/>
    <cellStyle name="Total 2 11 4 3 2 3" xfId="20036"/>
    <cellStyle name="Total 2 11 4 3 2 3 2" xfId="48817"/>
    <cellStyle name="Total 2 11 4 3 2 4" xfId="36655"/>
    <cellStyle name="Total 2 11 4 3 2 5" xfId="28000"/>
    <cellStyle name="Total 2 11 4 3 3" xfId="9820"/>
    <cellStyle name="Total 2 11 4 3 3 2" xfId="38837"/>
    <cellStyle name="Total 2 11 4 3 4" xfId="32658"/>
    <cellStyle name="Total 2 11 4 3 5" xfId="24006"/>
    <cellStyle name="Total 2 11 4 4" xfId="7635"/>
    <cellStyle name="Total 2 11 4 4 2" xfId="15828"/>
    <cellStyle name="Total 2 11 4 4 2 2" xfId="44610"/>
    <cellStyle name="Total 2 11 4 4 3" xfId="20034"/>
    <cellStyle name="Total 2 11 4 4 3 2" xfId="48815"/>
    <cellStyle name="Total 2 11 4 4 4" xfId="36653"/>
    <cellStyle name="Total 2 11 4 4 5" xfId="27998"/>
    <cellStyle name="Total 2 11 4 5" xfId="9822"/>
    <cellStyle name="Total 2 11 4 5 2" xfId="38839"/>
    <cellStyle name="Total 2 11 4 6" xfId="32656"/>
    <cellStyle name="Total 2 11 4 7" xfId="24004"/>
    <cellStyle name="Total 2 11 5" xfId="3641"/>
    <cellStyle name="Total 2 11 5 2" xfId="3642"/>
    <cellStyle name="Total 2 11 5 2 2" xfId="7639"/>
    <cellStyle name="Total 2 11 5 2 2 2" xfId="15832"/>
    <cellStyle name="Total 2 11 5 2 2 2 2" xfId="44614"/>
    <cellStyle name="Total 2 11 5 2 2 3" xfId="20038"/>
    <cellStyle name="Total 2 11 5 2 2 3 2" xfId="48819"/>
    <cellStyle name="Total 2 11 5 2 2 4" xfId="36657"/>
    <cellStyle name="Total 2 11 5 2 2 5" xfId="28002"/>
    <cellStyle name="Total 2 11 5 2 3" xfId="9818"/>
    <cellStyle name="Total 2 11 5 2 3 2" xfId="38835"/>
    <cellStyle name="Total 2 11 5 2 4" xfId="32660"/>
    <cellStyle name="Total 2 11 5 2 5" xfId="24008"/>
    <cellStyle name="Total 2 11 5 3" xfId="3643"/>
    <cellStyle name="Total 2 11 5 3 2" xfId="7640"/>
    <cellStyle name="Total 2 11 5 3 2 2" xfId="15833"/>
    <cellStyle name="Total 2 11 5 3 2 2 2" xfId="44615"/>
    <cellStyle name="Total 2 11 5 3 2 3" xfId="20039"/>
    <cellStyle name="Total 2 11 5 3 2 3 2" xfId="48820"/>
    <cellStyle name="Total 2 11 5 3 2 4" xfId="36658"/>
    <cellStyle name="Total 2 11 5 3 2 5" xfId="28003"/>
    <cellStyle name="Total 2 11 5 3 3" xfId="9817"/>
    <cellStyle name="Total 2 11 5 3 3 2" xfId="38834"/>
    <cellStyle name="Total 2 11 5 3 4" xfId="32661"/>
    <cellStyle name="Total 2 11 5 3 5" xfId="24009"/>
    <cellStyle name="Total 2 11 5 4" xfId="7638"/>
    <cellStyle name="Total 2 11 5 4 2" xfId="15831"/>
    <cellStyle name="Total 2 11 5 4 2 2" xfId="44613"/>
    <cellStyle name="Total 2 11 5 4 3" xfId="20037"/>
    <cellStyle name="Total 2 11 5 4 3 2" xfId="48818"/>
    <cellStyle name="Total 2 11 5 4 4" xfId="36656"/>
    <cellStyle name="Total 2 11 5 4 5" xfId="28001"/>
    <cellStyle name="Total 2 11 5 5" xfId="9819"/>
    <cellStyle name="Total 2 11 5 5 2" xfId="38836"/>
    <cellStyle name="Total 2 11 5 6" xfId="32659"/>
    <cellStyle name="Total 2 11 5 7" xfId="24007"/>
    <cellStyle name="Total 2 11 6" xfId="3644"/>
    <cellStyle name="Total 2 11 6 2" xfId="3645"/>
    <cellStyle name="Total 2 11 6 2 2" xfId="7642"/>
    <cellStyle name="Total 2 11 6 2 2 2" xfId="15835"/>
    <cellStyle name="Total 2 11 6 2 2 2 2" xfId="44617"/>
    <cellStyle name="Total 2 11 6 2 2 3" xfId="20041"/>
    <cellStyle name="Total 2 11 6 2 2 3 2" xfId="48822"/>
    <cellStyle name="Total 2 11 6 2 2 4" xfId="36660"/>
    <cellStyle name="Total 2 11 6 2 2 5" xfId="28005"/>
    <cellStyle name="Total 2 11 6 2 3" xfId="9815"/>
    <cellStyle name="Total 2 11 6 2 3 2" xfId="38832"/>
    <cellStyle name="Total 2 11 6 2 4" xfId="32663"/>
    <cellStyle name="Total 2 11 6 2 5" xfId="24011"/>
    <cellStyle name="Total 2 11 6 3" xfId="3646"/>
    <cellStyle name="Total 2 11 6 3 2" xfId="7643"/>
    <cellStyle name="Total 2 11 6 3 2 2" xfId="15836"/>
    <cellStyle name="Total 2 11 6 3 2 2 2" xfId="44618"/>
    <cellStyle name="Total 2 11 6 3 2 3" xfId="20042"/>
    <cellStyle name="Total 2 11 6 3 2 3 2" xfId="48823"/>
    <cellStyle name="Total 2 11 6 3 2 4" xfId="36661"/>
    <cellStyle name="Total 2 11 6 3 2 5" xfId="28006"/>
    <cellStyle name="Total 2 11 6 3 3" xfId="9814"/>
    <cellStyle name="Total 2 11 6 3 3 2" xfId="38831"/>
    <cellStyle name="Total 2 11 6 3 4" xfId="32664"/>
    <cellStyle name="Total 2 11 6 3 5" xfId="24012"/>
    <cellStyle name="Total 2 11 6 4" xfId="7641"/>
    <cellStyle name="Total 2 11 6 4 2" xfId="15834"/>
    <cellStyle name="Total 2 11 6 4 2 2" xfId="44616"/>
    <cellStyle name="Total 2 11 6 4 3" xfId="20040"/>
    <cellStyle name="Total 2 11 6 4 3 2" xfId="48821"/>
    <cellStyle name="Total 2 11 6 4 4" xfId="36659"/>
    <cellStyle name="Total 2 11 6 4 5" xfId="28004"/>
    <cellStyle name="Total 2 11 6 5" xfId="9816"/>
    <cellStyle name="Total 2 11 6 5 2" xfId="38833"/>
    <cellStyle name="Total 2 11 6 6" xfId="32662"/>
    <cellStyle name="Total 2 11 6 7" xfId="24010"/>
    <cellStyle name="Total 2 11 7" xfId="3647"/>
    <cellStyle name="Total 2 11 7 2" xfId="7644"/>
    <cellStyle name="Total 2 11 7 2 2" xfId="15837"/>
    <cellStyle name="Total 2 11 7 2 2 2" xfId="44619"/>
    <cellStyle name="Total 2 11 7 2 3" xfId="20043"/>
    <cellStyle name="Total 2 11 7 2 3 2" xfId="48824"/>
    <cellStyle name="Total 2 11 7 2 4" xfId="36662"/>
    <cellStyle name="Total 2 11 7 2 5" xfId="28007"/>
    <cellStyle name="Total 2 11 7 3" xfId="9813"/>
    <cellStyle name="Total 2 11 7 3 2" xfId="38830"/>
    <cellStyle name="Total 2 11 7 4" xfId="32665"/>
    <cellStyle name="Total 2 11 7 5" xfId="24013"/>
    <cellStyle name="Total 2 11 8" xfId="3648"/>
    <cellStyle name="Total 2 11 8 2" xfId="7645"/>
    <cellStyle name="Total 2 11 8 2 2" xfId="15838"/>
    <cellStyle name="Total 2 11 8 2 2 2" xfId="44620"/>
    <cellStyle name="Total 2 11 8 2 3" xfId="20044"/>
    <cellStyle name="Total 2 11 8 2 3 2" xfId="48825"/>
    <cellStyle name="Total 2 11 8 2 4" xfId="36663"/>
    <cellStyle name="Total 2 11 8 2 5" xfId="28008"/>
    <cellStyle name="Total 2 11 8 3" xfId="9812"/>
    <cellStyle name="Total 2 11 8 3 2" xfId="38829"/>
    <cellStyle name="Total 2 11 8 4" xfId="32666"/>
    <cellStyle name="Total 2 11 8 5" xfId="24014"/>
    <cellStyle name="Total 2 11 9" xfId="8914"/>
    <cellStyle name="Total 2 11 9 2" xfId="17107"/>
    <cellStyle name="Total 2 11 9 2 2" xfId="45888"/>
    <cellStyle name="Total 2 11 9 3" xfId="21312"/>
    <cellStyle name="Total 2 11 9 3 2" xfId="50093"/>
    <cellStyle name="Total 2 11 9 4" xfId="37931"/>
    <cellStyle name="Total 2 11 9 5" xfId="29276"/>
    <cellStyle name="Total 2 12" xfId="3649"/>
    <cellStyle name="Total 2 12 2" xfId="3650"/>
    <cellStyle name="Total 2 12 2 2" xfId="7647"/>
    <cellStyle name="Total 2 12 2 2 2" xfId="15840"/>
    <cellStyle name="Total 2 12 2 2 2 2" xfId="44622"/>
    <cellStyle name="Total 2 12 2 2 3" xfId="20046"/>
    <cellStyle name="Total 2 12 2 2 3 2" xfId="48827"/>
    <cellStyle name="Total 2 12 2 2 4" xfId="36665"/>
    <cellStyle name="Total 2 12 2 2 5" xfId="28010"/>
    <cellStyle name="Total 2 12 2 3" xfId="9810"/>
    <cellStyle name="Total 2 12 2 3 2" xfId="38827"/>
    <cellStyle name="Total 2 12 2 4" xfId="32668"/>
    <cellStyle name="Total 2 12 2 5" xfId="24016"/>
    <cellStyle name="Total 2 12 3" xfId="3651"/>
    <cellStyle name="Total 2 12 3 2" xfId="7648"/>
    <cellStyle name="Total 2 12 3 2 2" xfId="15841"/>
    <cellStyle name="Total 2 12 3 2 2 2" xfId="44623"/>
    <cellStyle name="Total 2 12 3 2 3" xfId="20047"/>
    <cellStyle name="Total 2 12 3 2 3 2" xfId="48828"/>
    <cellStyle name="Total 2 12 3 2 4" xfId="36666"/>
    <cellStyle name="Total 2 12 3 2 5" xfId="28011"/>
    <cellStyle name="Total 2 12 3 3" xfId="9809"/>
    <cellStyle name="Total 2 12 3 3 2" xfId="38826"/>
    <cellStyle name="Total 2 12 3 4" xfId="32669"/>
    <cellStyle name="Total 2 12 3 5" xfId="24017"/>
    <cellStyle name="Total 2 12 4" xfId="7646"/>
    <cellStyle name="Total 2 12 4 2" xfId="15839"/>
    <cellStyle name="Total 2 12 4 2 2" xfId="44621"/>
    <cellStyle name="Total 2 12 4 3" xfId="20045"/>
    <cellStyle name="Total 2 12 4 3 2" xfId="48826"/>
    <cellStyle name="Total 2 12 4 4" xfId="36664"/>
    <cellStyle name="Total 2 12 4 5" xfId="28009"/>
    <cellStyle name="Total 2 12 5" xfId="9811"/>
    <cellStyle name="Total 2 12 5 2" xfId="38828"/>
    <cellStyle name="Total 2 12 6" xfId="32667"/>
    <cellStyle name="Total 2 12 7" xfId="24015"/>
    <cellStyle name="Total 2 13" xfId="3652"/>
    <cellStyle name="Total 2 13 2" xfId="3653"/>
    <cellStyle name="Total 2 13 2 2" xfId="7650"/>
    <cellStyle name="Total 2 13 2 2 2" xfId="15843"/>
    <cellStyle name="Total 2 13 2 2 2 2" xfId="44625"/>
    <cellStyle name="Total 2 13 2 2 3" xfId="20049"/>
    <cellStyle name="Total 2 13 2 2 3 2" xfId="48830"/>
    <cellStyle name="Total 2 13 2 2 4" xfId="36668"/>
    <cellStyle name="Total 2 13 2 2 5" xfId="28013"/>
    <cellStyle name="Total 2 13 2 3" xfId="9807"/>
    <cellStyle name="Total 2 13 2 3 2" xfId="38824"/>
    <cellStyle name="Total 2 13 2 4" xfId="32671"/>
    <cellStyle name="Total 2 13 2 5" xfId="24019"/>
    <cellStyle name="Total 2 13 3" xfId="3654"/>
    <cellStyle name="Total 2 13 3 2" xfId="7651"/>
    <cellStyle name="Total 2 13 3 2 2" xfId="15844"/>
    <cellStyle name="Total 2 13 3 2 2 2" xfId="44626"/>
    <cellStyle name="Total 2 13 3 2 3" xfId="20050"/>
    <cellStyle name="Total 2 13 3 2 3 2" xfId="48831"/>
    <cellStyle name="Total 2 13 3 2 4" xfId="36669"/>
    <cellStyle name="Total 2 13 3 2 5" xfId="28014"/>
    <cellStyle name="Total 2 13 3 3" xfId="9806"/>
    <cellStyle name="Total 2 13 3 3 2" xfId="38823"/>
    <cellStyle name="Total 2 13 3 4" xfId="32672"/>
    <cellStyle name="Total 2 13 3 5" xfId="24020"/>
    <cellStyle name="Total 2 13 4" xfId="7649"/>
    <cellStyle name="Total 2 13 4 2" xfId="15842"/>
    <cellStyle name="Total 2 13 4 2 2" xfId="44624"/>
    <cellStyle name="Total 2 13 4 3" xfId="20048"/>
    <cellStyle name="Total 2 13 4 3 2" xfId="48829"/>
    <cellStyle name="Total 2 13 4 4" xfId="36667"/>
    <cellStyle name="Total 2 13 4 5" xfId="28012"/>
    <cellStyle name="Total 2 13 5" xfId="9808"/>
    <cellStyle name="Total 2 13 5 2" xfId="38825"/>
    <cellStyle name="Total 2 13 6" xfId="32670"/>
    <cellStyle name="Total 2 13 7" xfId="24018"/>
    <cellStyle name="Total 2 14" xfId="3655"/>
    <cellStyle name="Total 2 14 2" xfId="3656"/>
    <cellStyle name="Total 2 14 2 2" xfId="7653"/>
    <cellStyle name="Total 2 14 2 2 2" xfId="15846"/>
    <cellStyle name="Total 2 14 2 2 2 2" xfId="44628"/>
    <cellStyle name="Total 2 14 2 2 3" xfId="20052"/>
    <cellStyle name="Total 2 14 2 2 3 2" xfId="48833"/>
    <cellStyle name="Total 2 14 2 2 4" xfId="36671"/>
    <cellStyle name="Total 2 14 2 2 5" xfId="28016"/>
    <cellStyle name="Total 2 14 2 3" xfId="9804"/>
    <cellStyle name="Total 2 14 2 3 2" xfId="38821"/>
    <cellStyle name="Total 2 14 2 4" xfId="32674"/>
    <cellStyle name="Total 2 14 2 5" xfId="24022"/>
    <cellStyle name="Total 2 14 3" xfId="3657"/>
    <cellStyle name="Total 2 14 3 2" xfId="7654"/>
    <cellStyle name="Total 2 14 3 2 2" xfId="15847"/>
    <cellStyle name="Total 2 14 3 2 2 2" xfId="44629"/>
    <cellStyle name="Total 2 14 3 2 3" xfId="20053"/>
    <cellStyle name="Total 2 14 3 2 3 2" xfId="48834"/>
    <cellStyle name="Total 2 14 3 2 4" xfId="36672"/>
    <cellStyle name="Total 2 14 3 2 5" xfId="28017"/>
    <cellStyle name="Total 2 14 3 3" xfId="9803"/>
    <cellStyle name="Total 2 14 3 3 2" xfId="38820"/>
    <cellStyle name="Total 2 14 3 4" xfId="32675"/>
    <cellStyle name="Total 2 14 3 5" xfId="24023"/>
    <cellStyle name="Total 2 14 4" xfId="7652"/>
    <cellStyle name="Total 2 14 4 2" xfId="15845"/>
    <cellStyle name="Total 2 14 4 2 2" xfId="44627"/>
    <cellStyle name="Total 2 14 4 3" xfId="20051"/>
    <cellStyle name="Total 2 14 4 3 2" xfId="48832"/>
    <cellStyle name="Total 2 14 4 4" xfId="36670"/>
    <cellStyle name="Total 2 14 4 5" xfId="28015"/>
    <cellStyle name="Total 2 14 5" xfId="9805"/>
    <cellStyle name="Total 2 14 5 2" xfId="38822"/>
    <cellStyle name="Total 2 14 6" xfId="32673"/>
    <cellStyle name="Total 2 14 7" xfId="24021"/>
    <cellStyle name="Total 2 15" xfId="3658"/>
    <cellStyle name="Total 2 15 2" xfId="3659"/>
    <cellStyle name="Total 2 15 2 2" xfId="7656"/>
    <cellStyle name="Total 2 15 2 2 2" xfId="15849"/>
    <cellStyle name="Total 2 15 2 2 2 2" xfId="44631"/>
    <cellStyle name="Total 2 15 2 2 3" xfId="20055"/>
    <cellStyle name="Total 2 15 2 2 3 2" xfId="48836"/>
    <cellStyle name="Total 2 15 2 2 4" xfId="36674"/>
    <cellStyle name="Total 2 15 2 2 5" xfId="28019"/>
    <cellStyle name="Total 2 15 2 3" xfId="9801"/>
    <cellStyle name="Total 2 15 2 3 2" xfId="38818"/>
    <cellStyle name="Total 2 15 2 4" xfId="32677"/>
    <cellStyle name="Total 2 15 2 5" xfId="24025"/>
    <cellStyle name="Total 2 15 3" xfId="3660"/>
    <cellStyle name="Total 2 15 3 2" xfId="7657"/>
    <cellStyle name="Total 2 15 3 2 2" xfId="15850"/>
    <cellStyle name="Total 2 15 3 2 2 2" xfId="44632"/>
    <cellStyle name="Total 2 15 3 2 3" xfId="20056"/>
    <cellStyle name="Total 2 15 3 2 3 2" xfId="48837"/>
    <cellStyle name="Total 2 15 3 2 4" xfId="36675"/>
    <cellStyle name="Total 2 15 3 2 5" xfId="28020"/>
    <cellStyle name="Total 2 15 3 3" xfId="9800"/>
    <cellStyle name="Total 2 15 3 3 2" xfId="38817"/>
    <cellStyle name="Total 2 15 3 4" xfId="32678"/>
    <cellStyle name="Total 2 15 3 5" xfId="24026"/>
    <cellStyle name="Total 2 15 4" xfId="7655"/>
    <cellStyle name="Total 2 15 4 2" xfId="15848"/>
    <cellStyle name="Total 2 15 4 2 2" xfId="44630"/>
    <cellStyle name="Total 2 15 4 3" xfId="20054"/>
    <cellStyle name="Total 2 15 4 3 2" xfId="48835"/>
    <cellStyle name="Total 2 15 4 4" xfId="36673"/>
    <cellStyle name="Total 2 15 4 5" xfId="28018"/>
    <cellStyle name="Total 2 15 5" xfId="9802"/>
    <cellStyle name="Total 2 15 5 2" xfId="38819"/>
    <cellStyle name="Total 2 15 6" xfId="32676"/>
    <cellStyle name="Total 2 15 7" xfId="24024"/>
    <cellStyle name="Total 2 16" xfId="3661"/>
    <cellStyle name="Total 2 16 2" xfId="3662"/>
    <cellStyle name="Total 2 16 2 2" xfId="7659"/>
    <cellStyle name="Total 2 16 2 2 2" xfId="15852"/>
    <cellStyle name="Total 2 16 2 2 2 2" xfId="44634"/>
    <cellStyle name="Total 2 16 2 2 3" xfId="20058"/>
    <cellStyle name="Total 2 16 2 2 3 2" xfId="48839"/>
    <cellStyle name="Total 2 16 2 2 4" xfId="36677"/>
    <cellStyle name="Total 2 16 2 2 5" xfId="28022"/>
    <cellStyle name="Total 2 16 2 3" xfId="9798"/>
    <cellStyle name="Total 2 16 2 3 2" xfId="38815"/>
    <cellStyle name="Total 2 16 2 4" xfId="32680"/>
    <cellStyle name="Total 2 16 2 5" xfId="24028"/>
    <cellStyle name="Total 2 16 3" xfId="3663"/>
    <cellStyle name="Total 2 16 3 2" xfId="7660"/>
    <cellStyle name="Total 2 16 3 2 2" xfId="15853"/>
    <cellStyle name="Total 2 16 3 2 2 2" xfId="44635"/>
    <cellStyle name="Total 2 16 3 2 3" xfId="20059"/>
    <cellStyle name="Total 2 16 3 2 3 2" xfId="48840"/>
    <cellStyle name="Total 2 16 3 2 4" xfId="36678"/>
    <cellStyle name="Total 2 16 3 2 5" xfId="28023"/>
    <cellStyle name="Total 2 16 3 3" xfId="9797"/>
    <cellStyle name="Total 2 16 3 3 2" xfId="38814"/>
    <cellStyle name="Total 2 16 3 4" xfId="32681"/>
    <cellStyle name="Total 2 16 3 5" xfId="24029"/>
    <cellStyle name="Total 2 16 4" xfId="7658"/>
    <cellStyle name="Total 2 16 4 2" xfId="15851"/>
    <cellStyle name="Total 2 16 4 2 2" xfId="44633"/>
    <cellStyle name="Total 2 16 4 3" xfId="20057"/>
    <cellStyle name="Total 2 16 4 3 2" xfId="48838"/>
    <cellStyle name="Total 2 16 4 4" xfId="36676"/>
    <cellStyle name="Total 2 16 4 5" xfId="28021"/>
    <cellStyle name="Total 2 16 5" xfId="9799"/>
    <cellStyle name="Total 2 16 5 2" xfId="38816"/>
    <cellStyle name="Total 2 16 6" xfId="32679"/>
    <cellStyle name="Total 2 16 7" xfId="24027"/>
    <cellStyle name="Total 2 17" xfId="3664"/>
    <cellStyle name="Total 2 17 2" xfId="7661"/>
    <cellStyle name="Total 2 17 2 2" xfId="15854"/>
    <cellStyle name="Total 2 17 2 2 2" xfId="44636"/>
    <cellStyle name="Total 2 17 2 3" xfId="20060"/>
    <cellStyle name="Total 2 17 2 3 2" xfId="48841"/>
    <cellStyle name="Total 2 17 2 4" xfId="36679"/>
    <cellStyle name="Total 2 17 2 5" xfId="28024"/>
    <cellStyle name="Total 2 17 3" xfId="9796"/>
    <cellStyle name="Total 2 17 3 2" xfId="38813"/>
    <cellStyle name="Total 2 17 4" xfId="32682"/>
    <cellStyle name="Total 2 17 5" xfId="24030"/>
    <cellStyle name="Total 2 18" xfId="3665"/>
    <cellStyle name="Total 2 18 2" xfId="7662"/>
    <cellStyle name="Total 2 18 2 2" xfId="15855"/>
    <cellStyle name="Total 2 18 2 2 2" xfId="44637"/>
    <cellStyle name="Total 2 18 2 3" xfId="20061"/>
    <cellStyle name="Total 2 18 2 3 2" xfId="48842"/>
    <cellStyle name="Total 2 18 2 4" xfId="36680"/>
    <cellStyle name="Total 2 18 2 5" xfId="28025"/>
    <cellStyle name="Total 2 18 3" xfId="9795"/>
    <cellStyle name="Total 2 18 3 2" xfId="38812"/>
    <cellStyle name="Total 2 18 4" xfId="32683"/>
    <cellStyle name="Total 2 18 5" xfId="24031"/>
    <cellStyle name="Total 2 19" xfId="8747"/>
    <cellStyle name="Total 2 19 2" xfId="16940"/>
    <cellStyle name="Total 2 19 2 2" xfId="45722"/>
    <cellStyle name="Total 2 19 3" xfId="21146"/>
    <cellStyle name="Total 2 19 3 2" xfId="49927"/>
    <cellStyle name="Total 2 19 4" xfId="37765"/>
    <cellStyle name="Total 2 19 5" xfId="29110"/>
    <cellStyle name="Total 2 2" xfId="237"/>
    <cellStyle name="Total 2 2 10" xfId="3667"/>
    <cellStyle name="Total 2 2 10 2" xfId="3668"/>
    <cellStyle name="Total 2 2 10 2 2" xfId="7665"/>
    <cellStyle name="Total 2 2 10 2 2 2" xfId="15858"/>
    <cellStyle name="Total 2 2 10 2 2 2 2" xfId="44640"/>
    <cellStyle name="Total 2 2 10 2 2 3" xfId="20064"/>
    <cellStyle name="Total 2 2 10 2 2 3 2" xfId="48845"/>
    <cellStyle name="Total 2 2 10 2 2 4" xfId="36683"/>
    <cellStyle name="Total 2 2 10 2 2 5" xfId="28028"/>
    <cellStyle name="Total 2 2 10 2 3" xfId="9792"/>
    <cellStyle name="Total 2 2 10 2 3 2" xfId="38809"/>
    <cellStyle name="Total 2 2 10 2 4" xfId="32686"/>
    <cellStyle name="Total 2 2 10 2 5" xfId="24034"/>
    <cellStyle name="Total 2 2 10 3" xfId="3669"/>
    <cellStyle name="Total 2 2 10 3 2" xfId="7666"/>
    <cellStyle name="Total 2 2 10 3 2 2" xfId="15859"/>
    <cellStyle name="Total 2 2 10 3 2 2 2" xfId="44641"/>
    <cellStyle name="Total 2 2 10 3 2 3" xfId="20065"/>
    <cellStyle name="Total 2 2 10 3 2 3 2" xfId="48846"/>
    <cellStyle name="Total 2 2 10 3 2 4" xfId="36684"/>
    <cellStyle name="Total 2 2 10 3 2 5" xfId="28029"/>
    <cellStyle name="Total 2 2 10 3 3" xfId="9791"/>
    <cellStyle name="Total 2 2 10 3 3 2" xfId="38808"/>
    <cellStyle name="Total 2 2 10 3 4" xfId="32687"/>
    <cellStyle name="Total 2 2 10 3 5" xfId="24035"/>
    <cellStyle name="Total 2 2 10 4" xfId="7664"/>
    <cellStyle name="Total 2 2 10 4 2" xfId="15857"/>
    <cellStyle name="Total 2 2 10 4 2 2" xfId="44639"/>
    <cellStyle name="Total 2 2 10 4 3" xfId="20063"/>
    <cellStyle name="Total 2 2 10 4 3 2" xfId="48844"/>
    <cellStyle name="Total 2 2 10 4 4" xfId="36682"/>
    <cellStyle name="Total 2 2 10 4 5" xfId="28027"/>
    <cellStyle name="Total 2 2 10 5" xfId="9793"/>
    <cellStyle name="Total 2 2 10 5 2" xfId="38810"/>
    <cellStyle name="Total 2 2 10 6" xfId="32685"/>
    <cellStyle name="Total 2 2 10 7" xfId="24033"/>
    <cellStyle name="Total 2 2 11" xfId="3670"/>
    <cellStyle name="Total 2 2 11 2" xfId="7667"/>
    <cellStyle name="Total 2 2 11 2 2" xfId="15860"/>
    <cellStyle name="Total 2 2 11 2 2 2" xfId="44642"/>
    <cellStyle name="Total 2 2 11 2 3" xfId="20066"/>
    <cellStyle name="Total 2 2 11 2 3 2" xfId="48847"/>
    <cellStyle name="Total 2 2 11 2 4" xfId="36685"/>
    <cellStyle name="Total 2 2 11 2 5" xfId="28030"/>
    <cellStyle name="Total 2 2 11 3" xfId="9790"/>
    <cellStyle name="Total 2 2 11 3 2" xfId="38807"/>
    <cellStyle name="Total 2 2 11 4" xfId="32688"/>
    <cellStyle name="Total 2 2 11 5" xfId="24036"/>
    <cellStyle name="Total 2 2 12" xfId="3671"/>
    <cellStyle name="Total 2 2 12 2" xfId="7668"/>
    <cellStyle name="Total 2 2 12 2 2" xfId="15861"/>
    <cellStyle name="Total 2 2 12 2 2 2" xfId="44643"/>
    <cellStyle name="Total 2 2 12 2 3" xfId="20067"/>
    <cellStyle name="Total 2 2 12 2 3 2" xfId="48848"/>
    <cellStyle name="Total 2 2 12 2 4" xfId="36686"/>
    <cellStyle name="Total 2 2 12 2 5" xfId="28031"/>
    <cellStyle name="Total 2 2 12 3" xfId="9789"/>
    <cellStyle name="Total 2 2 12 3 2" xfId="38806"/>
    <cellStyle name="Total 2 2 12 4" xfId="32689"/>
    <cellStyle name="Total 2 2 12 5" xfId="24037"/>
    <cellStyle name="Total 2 2 13" xfId="8749"/>
    <cellStyle name="Total 2 2 13 2" xfId="16942"/>
    <cellStyle name="Total 2 2 13 2 2" xfId="45724"/>
    <cellStyle name="Total 2 2 13 3" xfId="21148"/>
    <cellStyle name="Total 2 2 13 3 2" xfId="49929"/>
    <cellStyle name="Total 2 2 13 4" xfId="37767"/>
    <cellStyle name="Total 2 2 13 5" xfId="29112"/>
    <cellStyle name="Total 2 2 14" xfId="7663"/>
    <cellStyle name="Total 2 2 14 2" xfId="15856"/>
    <cellStyle name="Total 2 2 14 2 2" xfId="44638"/>
    <cellStyle name="Total 2 2 14 3" xfId="20062"/>
    <cellStyle name="Total 2 2 14 3 2" xfId="48843"/>
    <cellStyle name="Total 2 2 14 4" xfId="36681"/>
    <cellStyle name="Total 2 2 14 5" xfId="28026"/>
    <cellStyle name="Total 2 2 15" xfId="3666"/>
    <cellStyle name="Total 2 2 15 2" xfId="32684"/>
    <cellStyle name="Total 2 2 16" xfId="9794"/>
    <cellStyle name="Total 2 2 16 2" xfId="38811"/>
    <cellStyle name="Total 2 2 17" xfId="29318"/>
    <cellStyle name="Total 2 2 18" xfId="24032"/>
    <cellStyle name="Total 2 2 2" xfId="300"/>
    <cellStyle name="Total 2 2 2 10" xfId="3673"/>
    <cellStyle name="Total 2 2 2 10 2" xfId="7670"/>
    <cellStyle name="Total 2 2 2 10 2 2" xfId="15863"/>
    <cellStyle name="Total 2 2 2 10 2 2 2" xfId="44645"/>
    <cellStyle name="Total 2 2 2 10 2 3" xfId="20069"/>
    <cellStyle name="Total 2 2 2 10 2 3 2" xfId="48850"/>
    <cellStyle name="Total 2 2 2 10 2 4" xfId="36688"/>
    <cellStyle name="Total 2 2 2 10 2 5" xfId="28033"/>
    <cellStyle name="Total 2 2 2 10 3" xfId="9787"/>
    <cellStyle name="Total 2 2 2 10 3 2" xfId="38804"/>
    <cellStyle name="Total 2 2 2 10 4" xfId="32691"/>
    <cellStyle name="Total 2 2 2 10 5" xfId="24039"/>
    <cellStyle name="Total 2 2 2 11" xfId="8808"/>
    <cellStyle name="Total 2 2 2 11 2" xfId="17001"/>
    <cellStyle name="Total 2 2 2 11 2 2" xfId="45783"/>
    <cellStyle name="Total 2 2 2 11 3" xfId="21207"/>
    <cellStyle name="Total 2 2 2 11 3 2" xfId="49988"/>
    <cellStyle name="Total 2 2 2 11 4" xfId="37826"/>
    <cellStyle name="Total 2 2 2 11 5" xfId="29171"/>
    <cellStyle name="Total 2 2 2 12" xfId="7669"/>
    <cellStyle name="Total 2 2 2 12 2" xfId="15862"/>
    <cellStyle name="Total 2 2 2 12 2 2" xfId="44644"/>
    <cellStyle name="Total 2 2 2 12 3" xfId="20068"/>
    <cellStyle name="Total 2 2 2 12 3 2" xfId="48849"/>
    <cellStyle name="Total 2 2 2 12 4" xfId="36687"/>
    <cellStyle name="Total 2 2 2 12 5" xfId="28032"/>
    <cellStyle name="Total 2 2 2 13" xfId="3672"/>
    <cellStyle name="Total 2 2 2 13 2" xfId="32690"/>
    <cellStyle name="Total 2 2 2 14" xfId="9788"/>
    <cellStyle name="Total 2 2 2 14 2" xfId="38805"/>
    <cellStyle name="Total 2 2 2 15" xfId="29377"/>
    <cellStyle name="Total 2 2 2 16" xfId="24038"/>
    <cellStyle name="Total 2 2 2 2" xfId="422"/>
    <cellStyle name="Total 2 2 2 2 10" xfId="7671"/>
    <cellStyle name="Total 2 2 2 2 10 2" xfId="15864"/>
    <cellStyle name="Total 2 2 2 2 10 2 2" xfId="44646"/>
    <cellStyle name="Total 2 2 2 2 10 3" xfId="20070"/>
    <cellStyle name="Total 2 2 2 2 10 3 2" xfId="48851"/>
    <cellStyle name="Total 2 2 2 2 10 4" xfId="36689"/>
    <cellStyle name="Total 2 2 2 2 10 5" xfId="28034"/>
    <cellStyle name="Total 2 2 2 2 11" xfId="3674"/>
    <cellStyle name="Total 2 2 2 2 11 2" xfId="32692"/>
    <cellStyle name="Total 2 2 2 2 12" xfId="9786"/>
    <cellStyle name="Total 2 2 2 2 12 2" xfId="38803"/>
    <cellStyle name="Total 2 2 2 2 13" xfId="29483"/>
    <cellStyle name="Total 2 2 2 2 14" xfId="24040"/>
    <cellStyle name="Total 2 2 2 2 2" xfId="3675"/>
    <cellStyle name="Total 2 2 2 2 2 2" xfId="3676"/>
    <cellStyle name="Total 2 2 2 2 2 2 2" xfId="7673"/>
    <cellStyle name="Total 2 2 2 2 2 2 2 2" xfId="15866"/>
    <cellStyle name="Total 2 2 2 2 2 2 2 2 2" xfId="44648"/>
    <cellStyle name="Total 2 2 2 2 2 2 2 3" xfId="20072"/>
    <cellStyle name="Total 2 2 2 2 2 2 2 3 2" xfId="48853"/>
    <cellStyle name="Total 2 2 2 2 2 2 2 4" xfId="36691"/>
    <cellStyle name="Total 2 2 2 2 2 2 2 5" xfId="28036"/>
    <cellStyle name="Total 2 2 2 2 2 2 3" xfId="9784"/>
    <cellStyle name="Total 2 2 2 2 2 2 3 2" xfId="38801"/>
    <cellStyle name="Total 2 2 2 2 2 2 4" xfId="32694"/>
    <cellStyle name="Total 2 2 2 2 2 2 5" xfId="24042"/>
    <cellStyle name="Total 2 2 2 2 2 3" xfId="3677"/>
    <cellStyle name="Total 2 2 2 2 2 3 2" xfId="7674"/>
    <cellStyle name="Total 2 2 2 2 2 3 2 2" xfId="15867"/>
    <cellStyle name="Total 2 2 2 2 2 3 2 2 2" xfId="44649"/>
    <cellStyle name="Total 2 2 2 2 2 3 2 3" xfId="20073"/>
    <cellStyle name="Total 2 2 2 2 2 3 2 3 2" xfId="48854"/>
    <cellStyle name="Total 2 2 2 2 2 3 2 4" xfId="36692"/>
    <cellStyle name="Total 2 2 2 2 2 3 2 5" xfId="28037"/>
    <cellStyle name="Total 2 2 2 2 2 3 3" xfId="9783"/>
    <cellStyle name="Total 2 2 2 2 2 3 3 2" xfId="38800"/>
    <cellStyle name="Total 2 2 2 2 2 3 4" xfId="32695"/>
    <cellStyle name="Total 2 2 2 2 2 3 5" xfId="24043"/>
    <cellStyle name="Total 2 2 2 2 2 4" xfId="7672"/>
    <cellStyle name="Total 2 2 2 2 2 4 2" xfId="15865"/>
    <cellStyle name="Total 2 2 2 2 2 4 2 2" xfId="44647"/>
    <cellStyle name="Total 2 2 2 2 2 4 3" xfId="20071"/>
    <cellStyle name="Total 2 2 2 2 2 4 3 2" xfId="48852"/>
    <cellStyle name="Total 2 2 2 2 2 4 4" xfId="36690"/>
    <cellStyle name="Total 2 2 2 2 2 4 5" xfId="28035"/>
    <cellStyle name="Total 2 2 2 2 2 5" xfId="9785"/>
    <cellStyle name="Total 2 2 2 2 2 5 2" xfId="38802"/>
    <cellStyle name="Total 2 2 2 2 2 6" xfId="32693"/>
    <cellStyle name="Total 2 2 2 2 2 7" xfId="24041"/>
    <cellStyle name="Total 2 2 2 2 3" xfId="3678"/>
    <cellStyle name="Total 2 2 2 2 3 2" xfId="3679"/>
    <cellStyle name="Total 2 2 2 2 3 2 2" xfId="7676"/>
    <cellStyle name="Total 2 2 2 2 3 2 2 2" xfId="15869"/>
    <cellStyle name="Total 2 2 2 2 3 2 2 2 2" xfId="44651"/>
    <cellStyle name="Total 2 2 2 2 3 2 2 3" xfId="20075"/>
    <cellStyle name="Total 2 2 2 2 3 2 2 3 2" xfId="48856"/>
    <cellStyle name="Total 2 2 2 2 3 2 2 4" xfId="36694"/>
    <cellStyle name="Total 2 2 2 2 3 2 2 5" xfId="28039"/>
    <cellStyle name="Total 2 2 2 2 3 2 3" xfId="9781"/>
    <cellStyle name="Total 2 2 2 2 3 2 3 2" xfId="38798"/>
    <cellStyle name="Total 2 2 2 2 3 2 4" xfId="32697"/>
    <cellStyle name="Total 2 2 2 2 3 2 5" xfId="24045"/>
    <cellStyle name="Total 2 2 2 2 3 3" xfId="3680"/>
    <cellStyle name="Total 2 2 2 2 3 3 2" xfId="7677"/>
    <cellStyle name="Total 2 2 2 2 3 3 2 2" xfId="15870"/>
    <cellStyle name="Total 2 2 2 2 3 3 2 2 2" xfId="44652"/>
    <cellStyle name="Total 2 2 2 2 3 3 2 3" xfId="20076"/>
    <cellStyle name="Total 2 2 2 2 3 3 2 3 2" xfId="48857"/>
    <cellStyle name="Total 2 2 2 2 3 3 2 4" xfId="36695"/>
    <cellStyle name="Total 2 2 2 2 3 3 2 5" xfId="28040"/>
    <cellStyle name="Total 2 2 2 2 3 3 3" xfId="9780"/>
    <cellStyle name="Total 2 2 2 2 3 3 3 2" xfId="38797"/>
    <cellStyle name="Total 2 2 2 2 3 3 4" xfId="32698"/>
    <cellStyle name="Total 2 2 2 2 3 3 5" xfId="24046"/>
    <cellStyle name="Total 2 2 2 2 3 4" xfId="7675"/>
    <cellStyle name="Total 2 2 2 2 3 4 2" xfId="15868"/>
    <cellStyle name="Total 2 2 2 2 3 4 2 2" xfId="44650"/>
    <cellStyle name="Total 2 2 2 2 3 4 3" xfId="20074"/>
    <cellStyle name="Total 2 2 2 2 3 4 3 2" xfId="48855"/>
    <cellStyle name="Total 2 2 2 2 3 4 4" xfId="36693"/>
    <cellStyle name="Total 2 2 2 2 3 4 5" xfId="28038"/>
    <cellStyle name="Total 2 2 2 2 3 5" xfId="9782"/>
    <cellStyle name="Total 2 2 2 2 3 5 2" xfId="38799"/>
    <cellStyle name="Total 2 2 2 2 3 6" xfId="32696"/>
    <cellStyle name="Total 2 2 2 2 3 7" xfId="24044"/>
    <cellStyle name="Total 2 2 2 2 4" xfId="3681"/>
    <cellStyle name="Total 2 2 2 2 4 2" xfId="3682"/>
    <cellStyle name="Total 2 2 2 2 4 2 2" xfId="7679"/>
    <cellStyle name="Total 2 2 2 2 4 2 2 2" xfId="15872"/>
    <cellStyle name="Total 2 2 2 2 4 2 2 2 2" xfId="44654"/>
    <cellStyle name="Total 2 2 2 2 4 2 2 3" xfId="20078"/>
    <cellStyle name="Total 2 2 2 2 4 2 2 3 2" xfId="48859"/>
    <cellStyle name="Total 2 2 2 2 4 2 2 4" xfId="36697"/>
    <cellStyle name="Total 2 2 2 2 4 2 2 5" xfId="28042"/>
    <cellStyle name="Total 2 2 2 2 4 2 3" xfId="9778"/>
    <cellStyle name="Total 2 2 2 2 4 2 3 2" xfId="38795"/>
    <cellStyle name="Total 2 2 2 2 4 2 4" xfId="32700"/>
    <cellStyle name="Total 2 2 2 2 4 2 5" xfId="24048"/>
    <cellStyle name="Total 2 2 2 2 4 3" xfId="3683"/>
    <cellStyle name="Total 2 2 2 2 4 3 2" xfId="7680"/>
    <cellStyle name="Total 2 2 2 2 4 3 2 2" xfId="15873"/>
    <cellStyle name="Total 2 2 2 2 4 3 2 2 2" xfId="44655"/>
    <cellStyle name="Total 2 2 2 2 4 3 2 3" xfId="20079"/>
    <cellStyle name="Total 2 2 2 2 4 3 2 3 2" xfId="48860"/>
    <cellStyle name="Total 2 2 2 2 4 3 2 4" xfId="36698"/>
    <cellStyle name="Total 2 2 2 2 4 3 2 5" xfId="28043"/>
    <cellStyle name="Total 2 2 2 2 4 3 3" xfId="9777"/>
    <cellStyle name="Total 2 2 2 2 4 3 3 2" xfId="38794"/>
    <cellStyle name="Total 2 2 2 2 4 3 4" xfId="32701"/>
    <cellStyle name="Total 2 2 2 2 4 3 5" xfId="24049"/>
    <cellStyle name="Total 2 2 2 2 4 4" xfId="7678"/>
    <cellStyle name="Total 2 2 2 2 4 4 2" xfId="15871"/>
    <cellStyle name="Total 2 2 2 2 4 4 2 2" xfId="44653"/>
    <cellStyle name="Total 2 2 2 2 4 4 3" xfId="20077"/>
    <cellStyle name="Total 2 2 2 2 4 4 3 2" xfId="48858"/>
    <cellStyle name="Total 2 2 2 2 4 4 4" xfId="36696"/>
    <cellStyle name="Total 2 2 2 2 4 4 5" xfId="28041"/>
    <cellStyle name="Total 2 2 2 2 4 5" xfId="9779"/>
    <cellStyle name="Total 2 2 2 2 4 5 2" xfId="38796"/>
    <cellStyle name="Total 2 2 2 2 4 6" xfId="32699"/>
    <cellStyle name="Total 2 2 2 2 4 7" xfId="24047"/>
    <cellStyle name="Total 2 2 2 2 5" xfId="3684"/>
    <cellStyle name="Total 2 2 2 2 5 2" xfId="3685"/>
    <cellStyle name="Total 2 2 2 2 5 2 2" xfId="7682"/>
    <cellStyle name="Total 2 2 2 2 5 2 2 2" xfId="15875"/>
    <cellStyle name="Total 2 2 2 2 5 2 2 2 2" xfId="44657"/>
    <cellStyle name="Total 2 2 2 2 5 2 2 3" xfId="20081"/>
    <cellStyle name="Total 2 2 2 2 5 2 2 3 2" xfId="48862"/>
    <cellStyle name="Total 2 2 2 2 5 2 2 4" xfId="36700"/>
    <cellStyle name="Total 2 2 2 2 5 2 2 5" xfId="28045"/>
    <cellStyle name="Total 2 2 2 2 5 2 3" xfId="9775"/>
    <cellStyle name="Total 2 2 2 2 5 2 3 2" xfId="38792"/>
    <cellStyle name="Total 2 2 2 2 5 2 4" xfId="32703"/>
    <cellStyle name="Total 2 2 2 2 5 2 5" xfId="24051"/>
    <cellStyle name="Total 2 2 2 2 5 3" xfId="3686"/>
    <cellStyle name="Total 2 2 2 2 5 3 2" xfId="7683"/>
    <cellStyle name="Total 2 2 2 2 5 3 2 2" xfId="15876"/>
    <cellStyle name="Total 2 2 2 2 5 3 2 2 2" xfId="44658"/>
    <cellStyle name="Total 2 2 2 2 5 3 2 3" xfId="20082"/>
    <cellStyle name="Total 2 2 2 2 5 3 2 3 2" xfId="48863"/>
    <cellStyle name="Total 2 2 2 2 5 3 2 4" xfId="36701"/>
    <cellStyle name="Total 2 2 2 2 5 3 2 5" xfId="28046"/>
    <cellStyle name="Total 2 2 2 2 5 3 3" xfId="9774"/>
    <cellStyle name="Total 2 2 2 2 5 3 3 2" xfId="38791"/>
    <cellStyle name="Total 2 2 2 2 5 3 4" xfId="32704"/>
    <cellStyle name="Total 2 2 2 2 5 3 5" xfId="24052"/>
    <cellStyle name="Total 2 2 2 2 5 4" xfId="7681"/>
    <cellStyle name="Total 2 2 2 2 5 4 2" xfId="15874"/>
    <cellStyle name="Total 2 2 2 2 5 4 2 2" xfId="44656"/>
    <cellStyle name="Total 2 2 2 2 5 4 3" xfId="20080"/>
    <cellStyle name="Total 2 2 2 2 5 4 3 2" xfId="48861"/>
    <cellStyle name="Total 2 2 2 2 5 4 4" xfId="36699"/>
    <cellStyle name="Total 2 2 2 2 5 4 5" xfId="28044"/>
    <cellStyle name="Total 2 2 2 2 5 5" xfId="9776"/>
    <cellStyle name="Total 2 2 2 2 5 5 2" xfId="38793"/>
    <cellStyle name="Total 2 2 2 2 5 6" xfId="32702"/>
    <cellStyle name="Total 2 2 2 2 5 7" xfId="24050"/>
    <cellStyle name="Total 2 2 2 2 6" xfId="3687"/>
    <cellStyle name="Total 2 2 2 2 6 2" xfId="3688"/>
    <cellStyle name="Total 2 2 2 2 6 2 2" xfId="7685"/>
    <cellStyle name="Total 2 2 2 2 6 2 2 2" xfId="15878"/>
    <cellStyle name="Total 2 2 2 2 6 2 2 2 2" xfId="44660"/>
    <cellStyle name="Total 2 2 2 2 6 2 2 3" xfId="20084"/>
    <cellStyle name="Total 2 2 2 2 6 2 2 3 2" xfId="48865"/>
    <cellStyle name="Total 2 2 2 2 6 2 2 4" xfId="36703"/>
    <cellStyle name="Total 2 2 2 2 6 2 2 5" xfId="28048"/>
    <cellStyle name="Total 2 2 2 2 6 2 3" xfId="9772"/>
    <cellStyle name="Total 2 2 2 2 6 2 3 2" xfId="38789"/>
    <cellStyle name="Total 2 2 2 2 6 2 4" xfId="32706"/>
    <cellStyle name="Total 2 2 2 2 6 2 5" xfId="24054"/>
    <cellStyle name="Total 2 2 2 2 6 3" xfId="3689"/>
    <cellStyle name="Total 2 2 2 2 6 3 2" xfId="7686"/>
    <cellStyle name="Total 2 2 2 2 6 3 2 2" xfId="15879"/>
    <cellStyle name="Total 2 2 2 2 6 3 2 2 2" xfId="44661"/>
    <cellStyle name="Total 2 2 2 2 6 3 2 3" xfId="20085"/>
    <cellStyle name="Total 2 2 2 2 6 3 2 3 2" xfId="48866"/>
    <cellStyle name="Total 2 2 2 2 6 3 2 4" xfId="36704"/>
    <cellStyle name="Total 2 2 2 2 6 3 2 5" xfId="28049"/>
    <cellStyle name="Total 2 2 2 2 6 3 3" xfId="9771"/>
    <cellStyle name="Total 2 2 2 2 6 3 3 2" xfId="38788"/>
    <cellStyle name="Total 2 2 2 2 6 3 4" xfId="32707"/>
    <cellStyle name="Total 2 2 2 2 6 3 5" xfId="24055"/>
    <cellStyle name="Total 2 2 2 2 6 4" xfId="7684"/>
    <cellStyle name="Total 2 2 2 2 6 4 2" xfId="15877"/>
    <cellStyle name="Total 2 2 2 2 6 4 2 2" xfId="44659"/>
    <cellStyle name="Total 2 2 2 2 6 4 3" xfId="20083"/>
    <cellStyle name="Total 2 2 2 2 6 4 3 2" xfId="48864"/>
    <cellStyle name="Total 2 2 2 2 6 4 4" xfId="36702"/>
    <cellStyle name="Total 2 2 2 2 6 4 5" xfId="28047"/>
    <cellStyle name="Total 2 2 2 2 6 5" xfId="9773"/>
    <cellStyle name="Total 2 2 2 2 6 5 2" xfId="38790"/>
    <cellStyle name="Total 2 2 2 2 6 6" xfId="32705"/>
    <cellStyle name="Total 2 2 2 2 6 7" xfId="24053"/>
    <cellStyle name="Total 2 2 2 2 7" xfId="3690"/>
    <cellStyle name="Total 2 2 2 2 7 2" xfId="7687"/>
    <cellStyle name="Total 2 2 2 2 7 2 2" xfId="15880"/>
    <cellStyle name="Total 2 2 2 2 7 2 2 2" xfId="44662"/>
    <cellStyle name="Total 2 2 2 2 7 2 3" xfId="20086"/>
    <cellStyle name="Total 2 2 2 2 7 2 3 2" xfId="48867"/>
    <cellStyle name="Total 2 2 2 2 7 2 4" xfId="36705"/>
    <cellStyle name="Total 2 2 2 2 7 2 5" xfId="28050"/>
    <cellStyle name="Total 2 2 2 2 7 3" xfId="9770"/>
    <cellStyle name="Total 2 2 2 2 7 3 2" xfId="38787"/>
    <cellStyle name="Total 2 2 2 2 7 4" xfId="32708"/>
    <cellStyle name="Total 2 2 2 2 7 5" xfId="24056"/>
    <cellStyle name="Total 2 2 2 2 8" xfId="3691"/>
    <cellStyle name="Total 2 2 2 2 8 2" xfId="7688"/>
    <cellStyle name="Total 2 2 2 2 8 2 2" xfId="15881"/>
    <cellStyle name="Total 2 2 2 2 8 2 2 2" xfId="44663"/>
    <cellStyle name="Total 2 2 2 2 8 2 3" xfId="20087"/>
    <cellStyle name="Total 2 2 2 2 8 2 3 2" xfId="48868"/>
    <cellStyle name="Total 2 2 2 2 8 2 4" xfId="36706"/>
    <cellStyle name="Total 2 2 2 2 8 2 5" xfId="28051"/>
    <cellStyle name="Total 2 2 2 2 8 3" xfId="9769"/>
    <cellStyle name="Total 2 2 2 2 8 3 2" xfId="38786"/>
    <cellStyle name="Total 2 2 2 2 8 4" xfId="32709"/>
    <cellStyle name="Total 2 2 2 2 8 5" xfId="24057"/>
    <cellStyle name="Total 2 2 2 2 9" xfId="8915"/>
    <cellStyle name="Total 2 2 2 2 9 2" xfId="17108"/>
    <cellStyle name="Total 2 2 2 2 9 2 2" xfId="45889"/>
    <cellStyle name="Total 2 2 2 2 9 3" xfId="21313"/>
    <cellStyle name="Total 2 2 2 2 9 3 2" xfId="50094"/>
    <cellStyle name="Total 2 2 2 2 9 4" xfId="37932"/>
    <cellStyle name="Total 2 2 2 2 9 5" xfId="29277"/>
    <cellStyle name="Total 2 2 2 3" xfId="423"/>
    <cellStyle name="Total 2 2 2 3 10" xfId="7689"/>
    <cellStyle name="Total 2 2 2 3 10 2" xfId="15882"/>
    <cellStyle name="Total 2 2 2 3 10 2 2" xfId="44664"/>
    <cellStyle name="Total 2 2 2 3 10 3" xfId="20088"/>
    <cellStyle name="Total 2 2 2 3 10 3 2" xfId="48869"/>
    <cellStyle name="Total 2 2 2 3 10 4" xfId="36707"/>
    <cellStyle name="Total 2 2 2 3 10 5" xfId="28052"/>
    <cellStyle name="Total 2 2 2 3 11" xfId="3692"/>
    <cellStyle name="Total 2 2 2 3 11 2" xfId="32710"/>
    <cellStyle name="Total 2 2 2 3 12" xfId="9768"/>
    <cellStyle name="Total 2 2 2 3 12 2" xfId="38785"/>
    <cellStyle name="Total 2 2 2 3 13" xfId="29484"/>
    <cellStyle name="Total 2 2 2 3 14" xfId="24058"/>
    <cellStyle name="Total 2 2 2 3 2" xfId="3693"/>
    <cellStyle name="Total 2 2 2 3 2 2" xfId="3694"/>
    <cellStyle name="Total 2 2 2 3 2 2 2" xfId="7691"/>
    <cellStyle name="Total 2 2 2 3 2 2 2 2" xfId="15884"/>
    <cellStyle name="Total 2 2 2 3 2 2 2 2 2" xfId="44666"/>
    <cellStyle name="Total 2 2 2 3 2 2 2 3" xfId="20090"/>
    <cellStyle name="Total 2 2 2 3 2 2 2 3 2" xfId="48871"/>
    <cellStyle name="Total 2 2 2 3 2 2 2 4" xfId="36709"/>
    <cellStyle name="Total 2 2 2 3 2 2 2 5" xfId="28054"/>
    <cellStyle name="Total 2 2 2 3 2 2 3" xfId="9766"/>
    <cellStyle name="Total 2 2 2 3 2 2 3 2" xfId="38783"/>
    <cellStyle name="Total 2 2 2 3 2 2 4" xfId="32712"/>
    <cellStyle name="Total 2 2 2 3 2 2 5" xfId="24060"/>
    <cellStyle name="Total 2 2 2 3 2 3" xfId="3695"/>
    <cellStyle name="Total 2 2 2 3 2 3 2" xfId="7692"/>
    <cellStyle name="Total 2 2 2 3 2 3 2 2" xfId="15885"/>
    <cellStyle name="Total 2 2 2 3 2 3 2 2 2" xfId="44667"/>
    <cellStyle name="Total 2 2 2 3 2 3 2 3" xfId="20091"/>
    <cellStyle name="Total 2 2 2 3 2 3 2 3 2" xfId="48872"/>
    <cellStyle name="Total 2 2 2 3 2 3 2 4" xfId="36710"/>
    <cellStyle name="Total 2 2 2 3 2 3 2 5" xfId="28055"/>
    <cellStyle name="Total 2 2 2 3 2 3 3" xfId="9765"/>
    <cellStyle name="Total 2 2 2 3 2 3 3 2" xfId="38782"/>
    <cellStyle name="Total 2 2 2 3 2 3 4" xfId="32713"/>
    <cellStyle name="Total 2 2 2 3 2 3 5" xfId="24061"/>
    <cellStyle name="Total 2 2 2 3 2 4" xfId="7690"/>
    <cellStyle name="Total 2 2 2 3 2 4 2" xfId="15883"/>
    <cellStyle name="Total 2 2 2 3 2 4 2 2" xfId="44665"/>
    <cellStyle name="Total 2 2 2 3 2 4 3" xfId="20089"/>
    <cellStyle name="Total 2 2 2 3 2 4 3 2" xfId="48870"/>
    <cellStyle name="Total 2 2 2 3 2 4 4" xfId="36708"/>
    <cellStyle name="Total 2 2 2 3 2 4 5" xfId="28053"/>
    <cellStyle name="Total 2 2 2 3 2 5" xfId="9767"/>
    <cellStyle name="Total 2 2 2 3 2 5 2" xfId="38784"/>
    <cellStyle name="Total 2 2 2 3 2 6" xfId="32711"/>
    <cellStyle name="Total 2 2 2 3 2 7" xfId="24059"/>
    <cellStyle name="Total 2 2 2 3 3" xfId="3696"/>
    <cellStyle name="Total 2 2 2 3 3 2" xfId="3697"/>
    <cellStyle name="Total 2 2 2 3 3 2 2" xfId="7694"/>
    <cellStyle name="Total 2 2 2 3 3 2 2 2" xfId="15887"/>
    <cellStyle name="Total 2 2 2 3 3 2 2 2 2" xfId="44669"/>
    <cellStyle name="Total 2 2 2 3 3 2 2 3" xfId="20093"/>
    <cellStyle name="Total 2 2 2 3 3 2 2 3 2" xfId="48874"/>
    <cellStyle name="Total 2 2 2 3 3 2 2 4" xfId="36712"/>
    <cellStyle name="Total 2 2 2 3 3 2 2 5" xfId="28057"/>
    <cellStyle name="Total 2 2 2 3 3 2 3" xfId="9763"/>
    <cellStyle name="Total 2 2 2 3 3 2 3 2" xfId="38780"/>
    <cellStyle name="Total 2 2 2 3 3 2 4" xfId="32715"/>
    <cellStyle name="Total 2 2 2 3 3 2 5" xfId="24063"/>
    <cellStyle name="Total 2 2 2 3 3 3" xfId="3698"/>
    <cellStyle name="Total 2 2 2 3 3 3 2" xfId="7695"/>
    <cellStyle name="Total 2 2 2 3 3 3 2 2" xfId="15888"/>
    <cellStyle name="Total 2 2 2 3 3 3 2 2 2" xfId="44670"/>
    <cellStyle name="Total 2 2 2 3 3 3 2 3" xfId="20094"/>
    <cellStyle name="Total 2 2 2 3 3 3 2 3 2" xfId="48875"/>
    <cellStyle name="Total 2 2 2 3 3 3 2 4" xfId="36713"/>
    <cellStyle name="Total 2 2 2 3 3 3 2 5" xfId="28058"/>
    <cellStyle name="Total 2 2 2 3 3 3 3" xfId="9762"/>
    <cellStyle name="Total 2 2 2 3 3 3 3 2" xfId="38779"/>
    <cellStyle name="Total 2 2 2 3 3 3 4" xfId="32716"/>
    <cellStyle name="Total 2 2 2 3 3 3 5" xfId="24064"/>
    <cellStyle name="Total 2 2 2 3 3 4" xfId="7693"/>
    <cellStyle name="Total 2 2 2 3 3 4 2" xfId="15886"/>
    <cellStyle name="Total 2 2 2 3 3 4 2 2" xfId="44668"/>
    <cellStyle name="Total 2 2 2 3 3 4 3" xfId="20092"/>
    <cellStyle name="Total 2 2 2 3 3 4 3 2" xfId="48873"/>
    <cellStyle name="Total 2 2 2 3 3 4 4" xfId="36711"/>
    <cellStyle name="Total 2 2 2 3 3 4 5" xfId="28056"/>
    <cellStyle name="Total 2 2 2 3 3 5" xfId="9764"/>
    <cellStyle name="Total 2 2 2 3 3 5 2" xfId="38781"/>
    <cellStyle name="Total 2 2 2 3 3 6" xfId="32714"/>
    <cellStyle name="Total 2 2 2 3 3 7" xfId="24062"/>
    <cellStyle name="Total 2 2 2 3 4" xfId="3699"/>
    <cellStyle name="Total 2 2 2 3 4 2" xfId="3700"/>
    <cellStyle name="Total 2 2 2 3 4 2 2" xfId="7697"/>
    <cellStyle name="Total 2 2 2 3 4 2 2 2" xfId="15890"/>
    <cellStyle name="Total 2 2 2 3 4 2 2 2 2" xfId="44672"/>
    <cellStyle name="Total 2 2 2 3 4 2 2 3" xfId="20096"/>
    <cellStyle name="Total 2 2 2 3 4 2 2 3 2" xfId="48877"/>
    <cellStyle name="Total 2 2 2 3 4 2 2 4" xfId="36715"/>
    <cellStyle name="Total 2 2 2 3 4 2 2 5" xfId="28060"/>
    <cellStyle name="Total 2 2 2 3 4 2 3" xfId="9760"/>
    <cellStyle name="Total 2 2 2 3 4 2 3 2" xfId="38777"/>
    <cellStyle name="Total 2 2 2 3 4 2 4" xfId="32718"/>
    <cellStyle name="Total 2 2 2 3 4 2 5" xfId="24066"/>
    <cellStyle name="Total 2 2 2 3 4 3" xfId="3701"/>
    <cellStyle name="Total 2 2 2 3 4 3 2" xfId="7698"/>
    <cellStyle name="Total 2 2 2 3 4 3 2 2" xfId="15891"/>
    <cellStyle name="Total 2 2 2 3 4 3 2 2 2" xfId="44673"/>
    <cellStyle name="Total 2 2 2 3 4 3 2 3" xfId="20097"/>
    <cellStyle name="Total 2 2 2 3 4 3 2 3 2" xfId="48878"/>
    <cellStyle name="Total 2 2 2 3 4 3 2 4" xfId="36716"/>
    <cellStyle name="Total 2 2 2 3 4 3 2 5" xfId="28061"/>
    <cellStyle name="Total 2 2 2 3 4 3 3" xfId="9759"/>
    <cellStyle name="Total 2 2 2 3 4 3 3 2" xfId="38776"/>
    <cellStyle name="Total 2 2 2 3 4 3 4" xfId="32719"/>
    <cellStyle name="Total 2 2 2 3 4 3 5" xfId="24067"/>
    <cellStyle name="Total 2 2 2 3 4 4" xfId="7696"/>
    <cellStyle name="Total 2 2 2 3 4 4 2" xfId="15889"/>
    <cellStyle name="Total 2 2 2 3 4 4 2 2" xfId="44671"/>
    <cellStyle name="Total 2 2 2 3 4 4 3" xfId="20095"/>
    <cellStyle name="Total 2 2 2 3 4 4 3 2" xfId="48876"/>
    <cellStyle name="Total 2 2 2 3 4 4 4" xfId="36714"/>
    <cellStyle name="Total 2 2 2 3 4 4 5" xfId="28059"/>
    <cellStyle name="Total 2 2 2 3 4 5" xfId="9761"/>
    <cellStyle name="Total 2 2 2 3 4 5 2" xfId="38778"/>
    <cellStyle name="Total 2 2 2 3 4 6" xfId="32717"/>
    <cellStyle name="Total 2 2 2 3 4 7" xfId="24065"/>
    <cellStyle name="Total 2 2 2 3 5" xfId="3702"/>
    <cellStyle name="Total 2 2 2 3 5 2" xfId="3703"/>
    <cellStyle name="Total 2 2 2 3 5 2 2" xfId="7700"/>
    <cellStyle name="Total 2 2 2 3 5 2 2 2" xfId="15893"/>
    <cellStyle name="Total 2 2 2 3 5 2 2 2 2" xfId="44675"/>
    <cellStyle name="Total 2 2 2 3 5 2 2 3" xfId="20099"/>
    <cellStyle name="Total 2 2 2 3 5 2 2 3 2" xfId="48880"/>
    <cellStyle name="Total 2 2 2 3 5 2 2 4" xfId="36718"/>
    <cellStyle name="Total 2 2 2 3 5 2 2 5" xfId="28063"/>
    <cellStyle name="Total 2 2 2 3 5 2 3" xfId="9757"/>
    <cellStyle name="Total 2 2 2 3 5 2 3 2" xfId="38774"/>
    <cellStyle name="Total 2 2 2 3 5 2 4" xfId="32721"/>
    <cellStyle name="Total 2 2 2 3 5 2 5" xfId="24069"/>
    <cellStyle name="Total 2 2 2 3 5 3" xfId="3704"/>
    <cellStyle name="Total 2 2 2 3 5 3 2" xfId="7701"/>
    <cellStyle name="Total 2 2 2 3 5 3 2 2" xfId="15894"/>
    <cellStyle name="Total 2 2 2 3 5 3 2 2 2" xfId="44676"/>
    <cellStyle name="Total 2 2 2 3 5 3 2 3" xfId="20100"/>
    <cellStyle name="Total 2 2 2 3 5 3 2 3 2" xfId="48881"/>
    <cellStyle name="Total 2 2 2 3 5 3 2 4" xfId="36719"/>
    <cellStyle name="Total 2 2 2 3 5 3 2 5" xfId="28064"/>
    <cellStyle name="Total 2 2 2 3 5 3 3" xfId="9756"/>
    <cellStyle name="Total 2 2 2 3 5 3 3 2" xfId="38773"/>
    <cellStyle name="Total 2 2 2 3 5 3 4" xfId="32722"/>
    <cellStyle name="Total 2 2 2 3 5 3 5" xfId="24070"/>
    <cellStyle name="Total 2 2 2 3 5 4" xfId="7699"/>
    <cellStyle name="Total 2 2 2 3 5 4 2" xfId="15892"/>
    <cellStyle name="Total 2 2 2 3 5 4 2 2" xfId="44674"/>
    <cellStyle name="Total 2 2 2 3 5 4 3" xfId="20098"/>
    <cellStyle name="Total 2 2 2 3 5 4 3 2" xfId="48879"/>
    <cellStyle name="Total 2 2 2 3 5 4 4" xfId="36717"/>
    <cellStyle name="Total 2 2 2 3 5 4 5" xfId="28062"/>
    <cellStyle name="Total 2 2 2 3 5 5" xfId="9758"/>
    <cellStyle name="Total 2 2 2 3 5 5 2" xfId="38775"/>
    <cellStyle name="Total 2 2 2 3 5 6" xfId="32720"/>
    <cellStyle name="Total 2 2 2 3 5 7" xfId="24068"/>
    <cellStyle name="Total 2 2 2 3 6" xfId="3705"/>
    <cellStyle name="Total 2 2 2 3 6 2" xfId="3706"/>
    <cellStyle name="Total 2 2 2 3 6 2 2" xfId="7703"/>
    <cellStyle name="Total 2 2 2 3 6 2 2 2" xfId="15896"/>
    <cellStyle name="Total 2 2 2 3 6 2 2 2 2" xfId="44678"/>
    <cellStyle name="Total 2 2 2 3 6 2 2 3" xfId="20102"/>
    <cellStyle name="Total 2 2 2 3 6 2 2 3 2" xfId="48883"/>
    <cellStyle name="Total 2 2 2 3 6 2 2 4" xfId="36721"/>
    <cellStyle name="Total 2 2 2 3 6 2 2 5" xfId="28066"/>
    <cellStyle name="Total 2 2 2 3 6 2 3" xfId="9754"/>
    <cellStyle name="Total 2 2 2 3 6 2 3 2" xfId="38771"/>
    <cellStyle name="Total 2 2 2 3 6 2 4" xfId="32724"/>
    <cellStyle name="Total 2 2 2 3 6 2 5" xfId="24072"/>
    <cellStyle name="Total 2 2 2 3 6 3" xfId="3707"/>
    <cellStyle name="Total 2 2 2 3 6 3 2" xfId="7704"/>
    <cellStyle name="Total 2 2 2 3 6 3 2 2" xfId="15897"/>
    <cellStyle name="Total 2 2 2 3 6 3 2 2 2" xfId="44679"/>
    <cellStyle name="Total 2 2 2 3 6 3 2 3" xfId="20103"/>
    <cellStyle name="Total 2 2 2 3 6 3 2 3 2" xfId="48884"/>
    <cellStyle name="Total 2 2 2 3 6 3 2 4" xfId="36722"/>
    <cellStyle name="Total 2 2 2 3 6 3 2 5" xfId="28067"/>
    <cellStyle name="Total 2 2 2 3 6 3 3" xfId="9753"/>
    <cellStyle name="Total 2 2 2 3 6 3 3 2" xfId="38770"/>
    <cellStyle name="Total 2 2 2 3 6 3 4" xfId="32725"/>
    <cellStyle name="Total 2 2 2 3 6 3 5" xfId="24073"/>
    <cellStyle name="Total 2 2 2 3 6 4" xfId="7702"/>
    <cellStyle name="Total 2 2 2 3 6 4 2" xfId="15895"/>
    <cellStyle name="Total 2 2 2 3 6 4 2 2" xfId="44677"/>
    <cellStyle name="Total 2 2 2 3 6 4 3" xfId="20101"/>
    <cellStyle name="Total 2 2 2 3 6 4 3 2" xfId="48882"/>
    <cellStyle name="Total 2 2 2 3 6 4 4" xfId="36720"/>
    <cellStyle name="Total 2 2 2 3 6 4 5" xfId="28065"/>
    <cellStyle name="Total 2 2 2 3 6 5" xfId="9755"/>
    <cellStyle name="Total 2 2 2 3 6 5 2" xfId="38772"/>
    <cellStyle name="Total 2 2 2 3 6 6" xfId="32723"/>
    <cellStyle name="Total 2 2 2 3 6 7" xfId="24071"/>
    <cellStyle name="Total 2 2 2 3 7" xfId="3708"/>
    <cellStyle name="Total 2 2 2 3 7 2" xfId="7705"/>
    <cellStyle name="Total 2 2 2 3 7 2 2" xfId="15898"/>
    <cellStyle name="Total 2 2 2 3 7 2 2 2" xfId="44680"/>
    <cellStyle name="Total 2 2 2 3 7 2 3" xfId="20104"/>
    <cellStyle name="Total 2 2 2 3 7 2 3 2" xfId="48885"/>
    <cellStyle name="Total 2 2 2 3 7 2 4" xfId="36723"/>
    <cellStyle name="Total 2 2 2 3 7 2 5" xfId="28068"/>
    <cellStyle name="Total 2 2 2 3 7 3" xfId="9752"/>
    <cellStyle name="Total 2 2 2 3 7 3 2" xfId="38769"/>
    <cellStyle name="Total 2 2 2 3 7 4" xfId="32726"/>
    <cellStyle name="Total 2 2 2 3 7 5" xfId="24074"/>
    <cellStyle name="Total 2 2 2 3 8" xfId="3709"/>
    <cellStyle name="Total 2 2 2 3 8 2" xfId="7706"/>
    <cellStyle name="Total 2 2 2 3 8 2 2" xfId="15899"/>
    <cellStyle name="Total 2 2 2 3 8 2 2 2" xfId="44681"/>
    <cellStyle name="Total 2 2 2 3 8 2 3" xfId="20105"/>
    <cellStyle name="Total 2 2 2 3 8 2 3 2" xfId="48886"/>
    <cellStyle name="Total 2 2 2 3 8 2 4" xfId="36724"/>
    <cellStyle name="Total 2 2 2 3 8 2 5" xfId="28069"/>
    <cellStyle name="Total 2 2 2 3 8 3" xfId="9751"/>
    <cellStyle name="Total 2 2 2 3 8 3 2" xfId="38768"/>
    <cellStyle name="Total 2 2 2 3 8 4" xfId="32727"/>
    <cellStyle name="Total 2 2 2 3 8 5" xfId="24075"/>
    <cellStyle name="Total 2 2 2 3 9" xfId="8916"/>
    <cellStyle name="Total 2 2 2 3 9 2" xfId="17109"/>
    <cellStyle name="Total 2 2 2 3 9 2 2" xfId="45890"/>
    <cellStyle name="Total 2 2 2 3 9 3" xfId="21314"/>
    <cellStyle name="Total 2 2 2 3 9 3 2" xfId="50095"/>
    <cellStyle name="Total 2 2 2 3 9 4" xfId="37933"/>
    <cellStyle name="Total 2 2 2 3 9 5" xfId="29278"/>
    <cellStyle name="Total 2 2 2 4" xfId="3710"/>
    <cellStyle name="Total 2 2 2 4 2" xfId="3711"/>
    <cellStyle name="Total 2 2 2 4 2 2" xfId="7708"/>
    <cellStyle name="Total 2 2 2 4 2 2 2" xfId="15901"/>
    <cellStyle name="Total 2 2 2 4 2 2 2 2" xfId="44683"/>
    <cellStyle name="Total 2 2 2 4 2 2 3" xfId="20107"/>
    <cellStyle name="Total 2 2 2 4 2 2 3 2" xfId="48888"/>
    <cellStyle name="Total 2 2 2 4 2 2 4" xfId="36726"/>
    <cellStyle name="Total 2 2 2 4 2 2 5" xfId="28071"/>
    <cellStyle name="Total 2 2 2 4 2 3" xfId="9749"/>
    <cellStyle name="Total 2 2 2 4 2 3 2" xfId="38766"/>
    <cellStyle name="Total 2 2 2 4 2 4" xfId="32729"/>
    <cellStyle name="Total 2 2 2 4 2 5" xfId="24077"/>
    <cellStyle name="Total 2 2 2 4 3" xfId="3712"/>
    <cellStyle name="Total 2 2 2 4 3 2" xfId="7709"/>
    <cellStyle name="Total 2 2 2 4 3 2 2" xfId="15902"/>
    <cellStyle name="Total 2 2 2 4 3 2 2 2" xfId="44684"/>
    <cellStyle name="Total 2 2 2 4 3 2 3" xfId="20108"/>
    <cellStyle name="Total 2 2 2 4 3 2 3 2" xfId="48889"/>
    <cellStyle name="Total 2 2 2 4 3 2 4" xfId="36727"/>
    <cellStyle name="Total 2 2 2 4 3 2 5" xfId="28072"/>
    <cellStyle name="Total 2 2 2 4 3 3" xfId="9748"/>
    <cellStyle name="Total 2 2 2 4 3 3 2" xfId="38765"/>
    <cellStyle name="Total 2 2 2 4 3 4" xfId="32730"/>
    <cellStyle name="Total 2 2 2 4 3 5" xfId="24078"/>
    <cellStyle name="Total 2 2 2 4 4" xfId="7707"/>
    <cellStyle name="Total 2 2 2 4 4 2" xfId="15900"/>
    <cellStyle name="Total 2 2 2 4 4 2 2" xfId="44682"/>
    <cellStyle name="Total 2 2 2 4 4 3" xfId="20106"/>
    <cellStyle name="Total 2 2 2 4 4 3 2" xfId="48887"/>
    <cellStyle name="Total 2 2 2 4 4 4" xfId="36725"/>
    <cellStyle name="Total 2 2 2 4 4 5" xfId="28070"/>
    <cellStyle name="Total 2 2 2 4 5" xfId="9750"/>
    <cellStyle name="Total 2 2 2 4 5 2" xfId="38767"/>
    <cellStyle name="Total 2 2 2 4 6" xfId="32728"/>
    <cellStyle name="Total 2 2 2 4 7" xfId="24076"/>
    <cellStyle name="Total 2 2 2 5" xfId="3713"/>
    <cellStyle name="Total 2 2 2 5 2" xfId="3714"/>
    <cellStyle name="Total 2 2 2 5 2 2" xfId="7711"/>
    <cellStyle name="Total 2 2 2 5 2 2 2" xfId="15904"/>
    <cellStyle name="Total 2 2 2 5 2 2 2 2" xfId="44686"/>
    <cellStyle name="Total 2 2 2 5 2 2 3" xfId="20110"/>
    <cellStyle name="Total 2 2 2 5 2 2 3 2" xfId="48891"/>
    <cellStyle name="Total 2 2 2 5 2 2 4" xfId="36729"/>
    <cellStyle name="Total 2 2 2 5 2 2 5" xfId="28074"/>
    <cellStyle name="Total 2 2 2 5 2 3" xfId="9746"/>
    <cellStyle name="Total 2 2 2 5 2 3 2" xfId="38763"/>
    <cellStyle name="Total 2 2 2 5 2 4" xfId="32732"/>
    <cellStyle name="Total 2 2 2 5 2 5" xfId="24080"/>
    <cellStyle name="Total 2 2 2 5 3" xfId="3715"/>
    <cellStyle name="Total 2 2 2 5 3 2" xfId="7712"/>
    <cellStyle name="Total 2 2 2 5 3 2 2" xfId="15905"/>
    <cellStyle name="Total 2 2 2 5 3 2 2 2" xfId="44687"/>
    <cellStyle name="Total 2 2 2 5 3 2 3" xfId="20111"/>
    <cellStyle name="Total 2 2 2 5 3 2 3 2" xfId="48892"/>
    <cellStyle name="Total 2 2 2 5 3 2 4" xfId="36730"/>
    <cellStyle name="Total 2 2 2 5 3 2 5" xfId="28075"/>
    <cellStyle name="Total 2 2 2 5 3 3" xfId="9745"/>
    <cellStyle name="Total 2 2 2 5 3 3 2" xfId="38762"/>
    <cellStyle name="Total 2 2 2 5 3 4" xfId="32733"/>
    <cellStyle name="Total 2 2 2 5 3 5" xfId="24081"/>
    <cellStyle name="Total 2 2 2 5 4" xfId="7710"/>
    <cellStyle name="Total 2 2 2 5 4 2" xfId="15903"/>
    <cellStyle name="Total 2 2 2 5 4 2 2" xfId="44685"/>
    <cellStyle name="Total 2 2 2 5 4 3" xfId="20109"/>
    <cellStyle name="Total 2 2 2 5 4 3 2" xfId="48890"/>
    <cellStyle name="Total 2 2 2 5 4 4" xfId="36728"/>
    <cellStyle name="Total 2 2 2 5 4 5" xfId="28073"/>
    <cellStyle name="Total 2 2 2 5 5" xfId="9747"/>
    <cellStyle name="Total 2 2 2 5 5 2" xfId="38764"/>
    <cellStyle name="Total 2 2 2 5 6" xfId="32731"/>
    <cellStyle name="Total 2 2 2 5 7" xfId="24079"/>
    <cellStyle name="Total 2 2 2 6" xfId="3716"/>
    <cellStyle name="Total 2 2 2 6 2" xfId="3717"/>
    <cellStyle name="Total 2 2 2 6 2 2" xfId="7714"/>
    <cellStyle name="Total 2 2 2 6 2 2 2" xfId="15907"/>
    <cellStyle name="Total 2 2 2 6 2 2 2 2" xfId="44689"/>
    <cellStyle name="Total 2 2 2 6 2 2 3" xfId="20113"/>
    <cellStyle name="Total 2 2 2 6 2 2 3 2" xfId="48894"/>
    <cellStyle name="Total 2 2 2 6 2 2 4" xfId="36732"/>
    <cellStyle name="Total 2 2 2 6 2 2 5" xfId="28077"/>
    <cellStyle name="Total 2 2 2 6 2 3" xfId="9743"/>
    <cellStyle name="Total 2 2 2 6 2 3 2" xfId="38760"/>
    <cellStyle name="Total 2 2 2 6 2 4" xfId="32735"/>
    <cellStyle name="Total 2 2 2 6 2 5" xfId="24083"/>
    <cellStyle name="Total 2 2 2 6 3" xfId="3718"/>
    <cellStyle name="Total 2 2 2 6 3 2" xfId="7715"/>
    <cellStyle name="Total 2 2 2 6 3 2 2" xfId="15908"/>
    <cellStyle name="Total 2 2 2 6 3 2 2 2" xfId="44690"/>
    <cellStyle name="Total 2 2 2 6 3 2 3" xfId="20114"/>
    <cellStyle name="Total 2 2 2 6 3 2 3 2" xfId="48895"/>
    <cellStyle name="Total 2 2 2 6 3 2 4" xfId="36733"/>
    <cellStyle name="Total 2 2 2 6 3 2 5" xfId="28078"/>
    <cellStyle name="Total 2 2 2 6 3 3" xfId="9742"/>
    <cellStyle name="Total 2 2 2 6 3 3 2" xfId="38759"/>
    <cellStyle name="Total 2 2 2 6 3 4" xfId="32736"/>
    <cellStyle name="Total 2 2 2 6 3 5" xfId="24084"/>
    <cellStyle name="Total 2 2 2 6 4" xfId="7713"/>
    <cellStyle name="Total 2 2 2 6 4 2" xfId="15906"/>
    <cellStyle name="Total 2 2 2 6 4 2 2" xfId="44688"/>
    <cellStyle name="Total 2 2 2 6 4 3" xfId="20112"/>
    <cellStyle name="Total 2 2 2 6 4 3 2" xfId="48893"/>
    <cellStyle name="Total 2 2 2 6 4 4" xfId="36731"/>
    <cellStyle name="Total 2 2 2 6 4 5" xfId="28076"/>
    <cellStyle name="Total 2 2 2 6 5" xfId="9744"/>
    <cellStyle name="Total 2 2 2 6 5 2" xfId="38761"/>
    <cellStyle name="Total 2 2 2 6 6" xfId="32734"/>
    <cellStyle name="Total 2 2 2 6 7" xfId="24082"/>
    <cellStyle name="Total 2 2 2 7" xfId="3719"/>
    <cellStyle name="Total 2 2 2 7 2" xfId="3720"/>
    <cellStyle name="Total 2 2 2 7 2 2" xfId="7717"/>
    <cellStyle name="Total 2 2 2 7 2 2 2" xfId="15910"/>
    <cellStyle name="Total 2 2 2 7 2 2 2 2" xfId="44692"/>
    <cellStyle name="Total 2 2 2 7 2 2 3" xfId="20116"/>
    <cellStyle name="Total 2 2 2 7 2 2 3 2" xfId="48897"/>
    <cellStyle name="Total 2 2 2 7 2 2 4" xfId="36735"/>
    <cellStyle name="Total 2 2 2 7 2 2 5" xfId="28080"/>
    <cellStyle name="Total 2 2 2 7 2 3" xfId="9740"/>
    <cellStyle name="Total 2 2 2 7 2 3 2" xfId="38757"/>
    <cellStyle name="Total 2 2 2 7 2 4" xfId="32738"/>
    <cellStyle name="Total 2 2 2 7 2 5" xfId="24086"/>
    <cellStyle name="Total 2 2 2 7 3" xfId="3721"/>
    <cellStyle name="Total 2 2 2 7 3 2" xfId="7718"/>
    <cellStyle name="Total 2 2 2 7 3 2 2" xfId="15911"/>
    <cellStyle name="Total 2 2 2 7 3 2 2 2" xfId="44693"/>
    <cellStyle name="Total 2 2 2 7 3 2 3" xfId="20117"/>
    <cellStyle name="Total 2 2 2 7 3 2 3 2" xfId="48898"/>
    <cellStyle name="Total 2 2 2 7 3 2 4" xfId="36736"/>
    <cellStyle name="Total 2 2 2 7 3 2 5" xfId="28081"/>
    <cellStyle name="Total 2 2 2 7 3 3" xfId="9739"/>
    <cellStyle name="Total 2 2 2 7 3 3 2" xfId="38756"/>
    <cellStyle name="Total 2 2 2 7 3 4" xfId="32739"/>
    <cellStyle name="Total 2 2 2 7 3 5" xfId="24087"/>
    <cellStyle name="Total 2 2 2 7 4" xfId="7716"/>
    <cellStyle name="Total 2 2 2 7 4 2" xfId="15909"/>
    <cellStyle name="Total 2 2 2 7 4 2 2" xfId="44691"/>
    <cellStyle name="Total 2 2 2 7 4 3" xfId="20115"/>
    <cellStyle name="Total 2 2 2 7 4 3 2" xfId="48896"/>
    <cellStyle name="Total 2 2 2 7 4 4" xfId="36734"/>
    <cellStyle name="Total 2 2 2 7 4 5" xfId="28079"/>
    <cellStyle name="Total 2 2 2 7 5" xfId="9741"/>
    <cellStyle name="Total 2 2 2 7 5 2" xfId="38758"/>
    <cellStyle name="Total 2 2 2 7 6" xfId="32737"/>
    <cellStyle name="Total 2 2 2 7 7" xfId="24085"/>
    <cellStyle name="Total 2 2 2 8" xfId="3722"/>
    <cellStyle name="Total 2 2 2 8 2" xfId="3723"/>
    <cellStyle name="Total 2 2 2 8 2 2" xfId="7720"/>
    <cellStyle name="Total 2 2 2 8 2 2 2" xfId="15913"/>
    <cellStyle name="Total 2 2 2 8 2 2 2 2" xfId="44695"/>
    <cellStyle name="Total 2 2 2 8 2 2 3" xfId="20119"/>
    <cellStyle name="Total 2 2 2 8 2 2 3 2" xfId="48900"/>
    <cellStyle name="Total 2 2 2 8 2 2 4" xfId="36738"/>
    <cellStyle name="Total 2 2 2 8 2 2 5" xfId="28083"/>
    <cellStyle name="Total 2 2 2 8 2 3" xfId="9737"/>
    <cellStyle name="Total 2 2 2 8 2 3 2" xfId="38754"/>
    <cellStyle name="Total 2 2 2 8 2 4" xfId="32741"/>
    <cellStyle name="Total 2 2 2 8 2 5" xfId="24089"/>
    <cellStyle name="Total 2 2 2 8 3" xfId="3724"/>
    <cellStyle name="Total 2 2 2 8 3 2" xfId="7721"/>
    <cellStyle name="Total 2 2 2 8 3 2 2" xfId="15914"/>
    <cellStyle name="Total 2 2 2 8 3 2 2 2" xfId="44696"/>
    <cellStyle name="Total 2 2 2 8 3 2 3" xfId="20120"/>
    <cellStyle name="Total 2 2 2 8 3 2 3 2" xfId="48901"/>
    <cellStyle name="Total 2 2 2 8 3 2 4" xfId="36739"/>
    <cellStyle name="Total 2 2 2 8 3 2 5" xfId="28084"/>
    <cellStyle name="Total 2 2 2 8 3 3" xfId="9736"/>
    <cellStyle name="Total 2 2 2 8 3 3 2" xfId="38753"/>
    <cellStyle name="Total 2 2 2 8 3 4" xfId="32742"/>
    <cellStyle name="Total 2 2 2 8 3 5" xfId="24090"/>
    <cellStyle name="Total 2 2 2 8 4" xfId="7719"/>
    <cellStyle name="Total 2 2 2 8 4 2" xfId="15912"/>
    <cellStyle name="Total 2 2 2 8 4 2 2" xfId="44694"/>
    <cellStyle name="Total 2 2 2 8 4 3" xfId="20118"/>
    <cellStyle name="Total 2 2 2 8 4 3 2" xfId="48899"/>
    <cellStyle name="Total 2 2 2 8 4 4" xfId="36737"/>
    <cellStyle name="Total 2 2 2 8 4 5" xfId="28082"/>
    <cellStyle name="Total 2 2 2 8 5" xfId="9738"/>
    <cellStyle name="Total 2 2 2 8 5 2" xfId="38755"/>
    <cellStyle name="Total 2 2 2 8 6" xfId="32740"/>
    <cellStyle name="Total 2 2 2 8 7" xfId="24088"/>
    <cellStyle name="Total 2 2 2 9" xfId="3725"/>
    <cellStyle name="Total 2 2 2 9 2" xfId="7722"/>
    <cellStyle name="Total 2 2 2 9 2 2" xfId="15915"/>
    <cellStyle name="Total 2 2 2 9 2 2 2" xfId="44697"/>
    <cellStyle name="Total 2 2 2 9 2 3" xfId="20121"/>
    <cellStyle name="Total 2 2 2 9 2 3 2" xfId="48902"/>
    <cellStyle name="Total 2 2 2 9 2 4" xfId="36740"/>
    <cellStyle name="Total 2 2 2 9 2 5" xfId="28085"/>
    <cellStyle name="Total 2 2 2 9 3" xfId="9735"/>
    <cellStyle name="Total 2 2 2 9 3 2" xfId="38752"/>
    <cellStyle name="Total 2 2 2 9 4" xfId="32743"/>
    <cellStyle name="Total 2 2 2 9 5" xfId="24091"/>
    <cellStyle name="Total 2 2 3" xfId="301"/>
    <cellStyle name="Total 2 2 3 10" xfId="3727"/>
    <cellStyle name="Total 2 2 3 10 2" xfId="7724"/>
    <cellStyle name="Total 2 2 3 10 2 2" xfId="15917"/>
    <cellStyle name="Total 2 2 3 10 2 2 2" xfId="44699"/>
    <cellStyle name="Total 2 2 3 10 2 3" xfId="20123"/>
    <cellStyle name="Total 2 2 3 10 2 3 2" xfId="48904"/>
    <cellStyle name="Total 2 2 3 10 2 4" xfId="36742"/>
    <cellStyle name="Total 2 2 3 10 2 5" xfId="28087"/>
    <cellStyle name="Total 2 2 3 10 3" xfId="9733"/>
    <cellStyle name="Total 2 2 3 10 3 2" xfId="38750"/>
    <cellStyle name="Total 2 2 3 10 4" xfId="32745"/>
    <cellStyle name="Total 2 2 3 10 5" xfId="24093"/>
    <cellStyle name="Total 2 2 3 11" xfId="8809"/>
    <cellStyle name="Total 2 2 3 11 2" xfId="17002"/>
    <cellStyle name="Total 2 2 3 11 2 2" xfId="45784"/>
    <cellStyle name="Total 2 2 3 11 3" xfId="21208"/>
    <cellStyle name="Total 2 2 3 11 3 2" xfId="49989"/>
    <cellStyle name="Total 2 2 3 11 4" xfId="37827"/>
    <cellStyle name="Total 2 2 3 11 5" xfId="29172"/>
    <cellStyle name="Total 2 2 3 12" xfId="7723"/>
    <cellStyle name="Total 2 2 3 12 2" xfId="15916"/>
    <cellStyle name="Total 2 2 3 12 2 2" xfId="44698"/>
    <cellStyle name="Total 2 2 3 12 3" xfId="20122"/>
    <cellStyle name="Total 2 2 3 12 3 2" xfId="48903"/>
    <cellStyle name="Total 2 2 3 12 4" xfId="36741"/>
    <cellStyle name="Total 2 2 3 12 5" xfId="28086"/>
    <cellStyle name="Total 2 2 3 13" xfId="3726"/>
    <cellStyle name="Total 2 2 3 13 2" xfId="32744"/>
    <cellStyle name="Total 2 2 3 14" xfId="9734"/>
    <cellStyle name="Total 2 2 3 14 2" xfId="38751"/>
    <cellStyle name="Total 2 2 3 15" xfId="29378"/>
    <cellStyle name="Total 2 2 3 16" xfId="24092"/>
    <cellStyle name="Total 2 2 3 2" xfId="424"/>
    <cellStyle name="Total 2 2 3 2 10" xfId="7725"/>
    <cellStyle name="Total 2 2 3 2 10 2" xfId="15918"/>
    <cellStyle name="Total 2 2 3 2 10 2 2" xfId="44700"/>
    <cellStyle name="Total 2 2 3 2 10 3" xfId="20124"/>
    <cellStyle name="Total 2 2 3 2 10 3 2" xfId="48905"/>
    <cellStyle name="Total 2 2 3 2 10 4" xfId="36743"/>
    <cellStyle name="Total 2 2 3 2 10 5" xfId="28088"/>
    <cellStyle name="Total 2 2 3 2 11" xfId="3728"/>
    <cellStyle name="Total 2 2 3 2 11 2" xfId="32746"/>
    <cellStyle name="Total 2 2 3 2 12" xfId="9732"/>
    <cellStyle name="Total 2 2 3 2 12 2" xfId="38749"/>
    <cellStyle name="Total 2 2 3 2 13" xfId="29485"/>
    <cellStyle name="Total 2 2 3 2 14" xfId="24094"/>
    <cellStyle name="Total 2 2 3 2 2" xfId="3729"/>
    <cellStyle name="Total 2 2 3 2 2 2" xfId="3730"/>
    <cellStyle name="Total 2 2 3 2 2 2 2" xfId="7727"/>
    <cellStyle name="Total 2 2 3 2 2 2 2 2" xfId="15920"/>
    <cellStyle name="Total 2 2 3 2 2 2 2 2 2" xfId="44702"/>
    <cellStyle name="Total 2 2 3 2 2 2 2 3" xfId="20126"/>
    <cellStyle name="Total 2 2 3 2 2 2 2 3 2" xfId="48907"/>
    <cellStyle name="Total 2 2 3 2 2 2 2 4" xfId="36745"/>
    <cellStyle name="Total 2 2 3 2 2 2 2 5" xfId="28090"/>
    <cellStyle name="Total 2 2 3 2 2 2 3" xfId="9730"/>
    <cellStyle name="Total 2 2 3 2 2 2 3 2" xfId="38747"/>
    <cellStyle name="Total 2 2 3 2 2 2 4" xfId="32748"/>
    <cellStyle name="Total 2 2 3 2 2 2 5" xfId="24096"/>
    <cellStyle name="Total 2 2 3 2 2 3" xfId="3731"/>
    <cellStyle name="Total 2 2 3 2 2 3 2" xfId="7728"/>
    <cellStyle name="Total 2 2 3 2 2 3 2 2" xfId="15921"/>
    <cellStyle name="Total 2 2 3 2 2 3 2 2 2" xfId="44703"/>
    <cellStyle name="Total 2 2 3 2 2 3 2 3" xfId="20127"/>
    <cellStyle name="Total 2 2 3 2 2 3 2 3 2" xfId="48908"/>
    <cellStyle name="Total 2 2 3 2 2 3 2 4" xfId="36746"/>
    <cellStyle name="Total 2 2 3 2 2 3 2 5" xfId="28091"/>
    <cellStyle name="Total 2 2 3 2 2 3 3" xfId="9729"/>
    <cellStyle name="Total 2 2 3 2 2 3 3 2" xfId="38746"/>
    <cellStyle name="Total 2 2 3 2 2 3 4" xfId="32749"/>
    <cellStyle name="Total 2 2 3 2 2 3 5" xfId="24097"/>
    <cellStyle name="Total 2 2 3 2 2 4" xfId="7726"/>
    <cellStyle name="Total 2 2 3 2 2 4 2" xfId="15919"/>
    <cellStyle name="Total 2 2 3 2 2 4 2 2" xfId="44701"/>
    <cellStyle name="Total 2 2 3 2 2 4 3" xfId="20125"/>
    <cellStyle name="Total 2 2 3 2 2 4 3 2" xfId="48906"/>
    <cellStyle name="Total 2 2 3 2 2 4 4" xfId="36744"/>
    <cellStyle name="Total 2 2 3 2 2 4 5" xfId="28089"/>
    <cellStyle name="Total 2 2 3 2 2 5" xfId="9731"/>
    <cellStyle name="Total 2 2 3 2 2 5 2" xfId="38748"/>
    <cellStyle name="Total 2 2 3 2 2 6" xfId="32747"/>
    <cellStyle name="Total 2 2 3 2 2 7" xfId="24095"/>
    <cellStyle name="Total 2 2 3 2 3" xfId="3732"/>
    <cellStyle name="Total 2 2 3 2 3 2" xfId="3733"/>
    <cellStyle name="Total 2 2 3 2 3 2 2" xfId="7730"/>
    <cellStyle name="Total 2 2 3 2 3 2 2 2" xfId="15923"/>
    <cellStyle name="Total 2 2 3 2 3 2 2 2 2" xfId="44705"/>
    <cellStyle name="Total 2 2 3 2 3 2 2 3" xfId="20129"/>
    <cellStyle name="Total 2 2 3 2 3 2 2 3 2" xfId="48910"/>
    <cellStyle name="Total 2 2 3 2 3 2 2 4" xfId="36748"/>
    <cellStyle name="Total 2 2 3 2 3 2 2 5" xfId="28093"/>
    <cellStyle name="Total 2 2 3 2 3 2 3" xfId="9727"/>
    <cellStyle name="Total 2 2 3 2 3 2 3 2" xfId="38744"/>
    <cellStyle name="Total 2 2 3 2 3 2 4" xfId="32751"/>
    <cellStyle name="Total 2 2 3 2 3 2 5" xfId="24099"/>
    <cellStyle name="Total 2 2 3 2 3 3" xfId="3734"/>
    <cellStyle name="Total 2 2 3 2 3 3 2" xfId="7731"/>
    <cellStyle name="Total 2 2 3 2 3 3 2 2" xfId="15924"/>
    <cellStyle name="Total 2 2 3 2 3 3 2 2 2" xfId="44706"/>
    <cellStyle name="Total 2 2 3 2 3 3 2 3" xfId="20130"/>
    <cellStyle name="Total 2 2 3 2 3 3 2 3 2" xfId="48911"/>
    <cellStyle name="Total 2 2 3 2 3 3 2 4" xfId="36749"/>
    <cellStyle name="Total 2 2 3 2 3 3 2 5" xfId="28094"/>
    <cellStyle name="Total 2 2 3 2 3 3 3" xfId="9726"/>
    <cellStyle name="Total 2 2 3 2 3 3 3 2" xfId="38743"/>
    <cellStyle name="Total 2 2 3 2 3 3 4" xfId="32752"/>
    <cellStyle name="Total 2 2 3 2 3 3 5" xfId="24100"/>
    <cellStyle name="Total 2 2 3 2 3 4" xfId="7729"/>
    <cellStyle name="Total 2 2 3 2 3 4 2" xfId="15922"/>
    <cellStyle name="Total 2 2 3 2 3 4 2 2" xfId="44704"/>
    <cellStyle name="Total 2 2 3 2 3 4 3" xfId="20128"/>
    <cellStyle name="Total 2 2 3 2 3 4 3 2" xfId="48909"/>
    <cellStyle name="Total 2 2 3 2 3 4 4" xfId="36747"/>
    <cellStyle name="Total 2 2 3 2 3 4 5" xfId="28092"/>
    <cellStyle name="Total 2 2 3 2 3 5" xfId="9728"/>
    <cellStyle name="Total 2 2 3 2 3 5 2" xfId="38745"/>
    <cellStyle name="Total 2 2 3 2 3 6" xfId="32750"/>
    <cellStyle name="Total 2 2 3 2 3 7" xfId="24098"/>
    <cellStyle name="Total 2 2 3 2 4" xfId="3735"/>
    <cellStyle name="Total 2 2 3 2 4 2" xfId="3736"/>
    <cellStyle name="Total 2 2 3 2 4 2 2" xfId="7733"/>
    <cellStyle name="Total 2 2 3 2 4 2 2 2" xfId="15926"/>
    <cellStyle name="Total 2 2 3 2 4 2 2 2 2" xfId="44708"/>
    <cellStyle name="Total 2 2 3 2 4 2 2 3" xfId="20132"/>
    <cellStyle name="Total 2 2 3 2 4 2 2 3 2" xfId="48913"/>
    <cellStyle name="Total 2 2 3 2 4 2 2 4" xfId="36751"/>
    <cellStyle name="Total 2 2 3 2 4 2 2 5" xfId="28096"/>
    <cellStyle name="Total 2 2 3 2 4 2 3" xfId="9724"/>
    <cellStyle name="Total 2 2 3 2 4 2 3 2" xfId="38741"/>
    <cellStyle name="Total 2 2 3 2 4 2 4" xfId="32754"/>
    <cellStyle name="Total 2 2 3 2 4 2 5" xfId="24102"/>
    <cellStyle name="Total 2 2 3 2 4 3" xfId="3737"/>
    <cellStyle name="Total 2 2 3 2 4 3 2" xfId="7734"/>
    <cellStyle name="Total 2 2 3 2 4 3 2 2" xfId="15927"/>
    <cellStyle name="Total 2 2 3 2 4 3 2 2 2" xfId="44709"/>
    <cellStyle name="Total 2 2 3 2 4 3 2 3" xfId="20133"/>
    <cellStyle name="Total 2 2 3 2 4 3 2 3 2" xfId="48914"/>
    <cellStyle name="Total 2 2 3 2 4 3 2 4" xfId="36752"/>
    <cellStyle name="Total 2 2 3 2 4 3 2 5" xfId="28097"/>
    <cellStyle name="Total 2 2 3 2 4 3 3" xfId="9723"/>
    <cellStyle name="Total 2 2 3 2 4 3 3 2" xfId="38740"/>
    <cellStyle name="Total 2 2 3 2 4 3 4" xfId="32755"/>
    <cellStyle name="Total 2 2 3 2 4 3 5" xfId="24103"/>
    <cellStyle name="Total 2 2 3 2 4 4" xfId="7732"/>
    <cellStyle name="Total 2 2 3 2 4 4 2" xfId="15925"/>
    <cellStyle name="Total 2 2 3 2 4 4 2 2" xfId="44707"/>
    <cellStyle name="Total 2 2 3 2 4 4 3" xfId="20131"/>
    <cellStyle name="Total 2 2 3 2 4 4 3 2" xfId="48912"/>
    <cellStyle name="Total 2 2 3 2 4 4 4" xfId="36750"/>
    <cellStyle name="Total 2 2 3 2 4 4 5" xfId="28095"/>
    <cellStyle name="Total 2 2 3 2 4 5" xfId="9725"/>
    <cellStyle name="Total 2 2 3 2 4 5 2" xfId="38742"/>
    <cellStyle name="Total 2 2 3 2 4 6" xfId="32753"/>
    <cellStyle name="Total 2 2 3 2 4 7" xfId="24101"/>
    <cellStyle name="Total 2 2 3 2 5" xfId="3738"/>
    <cellStyle name="Total 2 2 3 2 5 2" xfId="3739"/>
    <cellStyle name="Total 2 2 3 2 5 2 2" xfId="7736"/>
    <cellStyle name="Total 2 2 3 2 5 2 2 2" xfId="15929"/>
    <cellStyle name="Total 2 2 3 2 5 2 2 2 2" xfId="44711"/>
    <cellStyle name="Total 2 2 3 2 5 2 2 3" xfId="20135"/>
    <cellStyle name="Total 2 2 3 2 5 2 2 3 2" xfId="48916"/>
    <cellStyle name="Total 2 2 3 2 5 2 2 4" xfId="36754"/>
    <cellStyle name="Total 2 2 3 2 5 2 2 5" xfId="28099"/>
    <cellStyle name="Total 2 2 3 2 5 2 3" xfId="9721"/>
    <cellStyle name="Total 2 2 3 2 5 2 3 2" xfId="38738"/>
    <cellStyle name="Total 2 2 3 2 5 2 4" xfId="32757"/>
    <cellStyle name="Total 2 2 3 2 5 2 5" xfId="24105"/>
    <cellStyle name="Total 2 2 3 2 5 3" xfId="3740"/>
    <cellStyle name="Total 2 2 3 2 5 3 2" xfId="7737"/>
    <cellStyle name="Total 2 2 3 2 5 3 2 2" xfId="15930"/>
    <cellStyle name="Total 2 2 3 2 5 3 2 2 2" xfId="44712"/>
    <cellStyle name="Total 2 2 3 2 5 3 2 3" xfId="20136"/>
    <cellStyle name="Total 2 2 3 2 5 3 2 3 2" xfId="48917"/>
    <cellStyle name="Total 2 2 3 2 5 3 2 4" xfId="36755"/>
    <cellStyle name="Total 2 2 3 2 5 3 2 5" xfId="28100"/>
    <cellStyle name="Total 2 2 3 2 5 3 3" xfId="9720"/>
    <cellStyle name="Total 2 2 3 2 5 3 3 2" xfId="38737"/>
    <cellStyle name="Total 2 2 3 2 5 3 4" xfId="32758"/>
    <cellStyle name="Total 2 2 3 2 5 3 5" xfId="24106"/>
    <cellStyle name="Total 2 2 3 2 5 4" xfId="7735"/>
    <cellStyle name="Total 2 2 3 2 5 4 2" xfId="15928"/>
    <cellStyle name="Total 2 2 3 2 5 4 2 2" xfId="44710"/>
    <cellStyle name="Total 2 2 3 2 5 4 3" xfId="20134"/>
    <cellStyle name="Total 2 2 3 2 5 4 3 2" xfId="48915"/>
    <cellStyle name="Total 2 2 3 2 5 4 4" xfId="36753"/>
    <cellStyle name="Total 2 2 3 2 5 4 5" xfId="28098"/>
    <cellStyle name="Total 2 2 3 2 5 5" xfId="9722"/>
    <cellStyle name="Total 2 2 3 2 5 5 2" xfId="38739"/>
    <cellStyle name="Total 2 2 3 2 5 6" xfId="32756"/>
    <cellStyle name="Total 2 2 3 2 5 7" xfId="24104"/>
    <cellStyle name="Total 2 2 3 2 6" xfId="3741"/>
    <cellStyle name="Total 2 2 3 2 6 2" xfId="3742"/>
    <cellStyle name="Total 2 2 3 2 6 2 2" xfId="7739"/>
    <cellStyle name="Total 2 2 3 2 6 2 2 2" xfId="15932"/>
    <cellStyle name="Total 2 2 3 2 6 2 2 2 2" xfId="44714"/>
    <cellStyle name="Total 2 2 3 2 6 2 2 3" xfId="20138"/>
    <cellStyle name="Total 2 2 3 2 6 2 2 3 2" xfId="48919"/>
    <cellStyle name="Total 2 2 3 2 6 2 2 4" xfId="36757"/>
    <cellStyle name="Total 2 2 3 2 6 2 2 5" xfId="28102"/>
    <cellStyle name="Total 2 2 3 2 6 2 3" xfId="9718"/>
    <cellStyle name="Total 2 2 3 2 6 2 3 2" xfId="38735"/>
    <cellStyle name="Total 2 2 3 2 6 2 4" xfId="32760"/>
    <cellStyle name="Total 2 2 3 2 6 2 5" xfId="24108"/>
    <cellStyle name="Total 2 2 3 2 6 3" xfId="3743"/>
    <cellStyle name="Total 2 2 3 2 6 3 2" xfId="7740"/>
    <cellStyle name="Total 2 2 3 2 6 3 2 2" xfId="15933"/>
    <cellStyle name="Total 2 2 3 2 6 3 2 2 2" xfId="44715"/>
    <cellStyle name="Total 2 2 3 2 6 3 2 3" xfId="20139"/>
    <cellStyle name="Total 2 2 3 2 6 3 2 3 2" xfId="48920"/>
    <cellStyle name="Total 2 2 3 2 6 3 2 4" xfId="36758"/>
    <cellStyle name="Total 2 2 3 2 6 3 2 5" xfId="28103"/>
    <cellStyle name="Total 2 2 3 2 6 3 3" xfId="9717"/>
    <cellStyle name="Total 2 2 3 2 6 3 3 2" xfId="38734"/>
    <cellStyle name="Total 2 2 3 2 6 3 4" xfId="32761"/>
    <cellStyle name="Total 2 2 3 2 6 3 5" xfId="24109"/>
    <cellStyle name="Total 2 2 3 2 6 4" xfId="7738"/>
    <cellStyle name="Total 2 2 3 2 6 4 2" xfId="15931"/>
    <cellStyle name="Total 2 2 3 2 6 4 2 2" xfId="44713"/>
    <cellStyle name="Total 2 2 3 2 6 4 3" xfId="20137"/>
    <cellStyle name="Total 2 2 3 2 6 4 3 2" xfId="48918"/>
    <cellStyle name="Total 2 2 3 2 6 4 4" xfId="36756"/>
    <cellStyle name="Total 2 2 3 2 6 4 5" xfId="28101"/>
    <cellStyle name="Total 2 2 3 2 6 5" xfId="9719"/>
    <cellStyle name="Total 2 2 3 2 6 5 2" xfId="38736"/>
    <cellStyle name="Total 2 2 3 2 6 6" xfId="32759"/>
    <cellStyle name="Total 2 2 3 2 6 7" xfId="24107"/>
    <cellStyle name="Total 2 2 3 2 7" xfId="3744"/>
    <cellStyle name="Total 2 2 3 2 7 2" xfId="7741"/>
    <cellStyle name="Total 2 2 3 2 7 2 2" xfId="15934"/>
    <cellStyle name="Total 2 2 3 2 7 2 2 2" xfId="44716"/>
    <cellStyle name="Total 2 2 3 2 7 2 3" xfId="20140"/>
    <cellStyle name="Total 2 2 3 2 7 2 3 2" xfId="48921"/>
    <cellStyle name="Total 2 2 3 2 7 2 4" xfId="36759"/>
    <cellStyle name="Total 2 2 3 2 7 2 5" xfId="28104"/>
    <cellStyle name="Total 2 2 3 2 7 3" xfId="9716"/>
    <cellStyle name="Total 2 2 3 2 7 3 2" xfId="38733"/>
    <cellStyle name="Total 2 2 3 2 7 4" xfId="32762"/>
    <cellStyle name="Total 2 2 3 2 7 5" xfId="24110"/>
    <cellStyle name="Total 2 2 3 2 8" xfId="3745"/>
    <cellStyle name="Total 2 2 3 2 8 2" xfId="7742"/>
    <cellStyle name="Total 2 2 3 2 8 2 2" xfId="15935"/>
    <cellStyle name="Total 2 2 3 2 8 2 2 2" xfId="44717"/>
    <cellStyle name="Total 2 2 3 2 8 2 3" xfId="20141"/>
    <cellStyle name="Total 2 2 3 2 8 2 3 2" xfId="48922"/>
    <cellStyle name="Total 2 2 3 2 8 2 4" xfId="36760"/>
    <cellStyle name="Total 2 2 3 2 8 2 5" xfId="28105"/>
    <cellStyle name="Total 2 2 3 2 8 3" xfId="9715"/>
    <cellStyle name="Total 2 2 3 2 8 3 2" xfId="38732"/>
    <cellStyle name="Total 2 2 3 2 8 4" xfId="32763"/>
    <cellStyle name="Total 2 2 3 2 8 5" xfId="24111"/>
    <cellStyle name="Total 2 2 3 2 9" xfId="8917"/>
    <cellStyle name="Total 2 2 3 2 9 2" xfId="17110"/>
    <cellStyle name="Total 2 2 3 2 9 2 2" xfId="45891"/>
    <cellStyle name="Total 2 2 3 2 9 3" xfId="21315"/>
    <cellStyle name="Total 2 2 3 2 9 3 2" xfId="50096"/>
    <cellStyle name="Total 2 2 3 2 9 4" xfId="37934"/>
    <cellStyle name="Total 2 2 3 2 9 5" xfId="29279"/>
    <cellStyle name="Total 2 2 3 3" xfId="425"/>
    <cellStyle name="Total 2 2 3 3 10" xfId="7743"/>
    <cellStyle name="Total 2 2 3 3 10 2" xfId="15936"/>
    <cellStyle name="Total 2 2 3 3 10 2 2" xfId="44718"/>
    <cellStyle name="Total 2 2 3 3 10 3" xfId="20142"/>
    <cellStyle name="Total 2 2 3 3 10 3 2" xfId="48923"/>
    <cellStyle name="Total 2 2 3 3 10 4" xfId="36761"/>
    <cellStyle name="Total 2 2 3 3 10 5" xfId="28106"/>
    <cellStyle name="Total 2 2 3 3 11" xfId="3746"/>
    <cellStyle name="Total 2 2 3 3 11 2" xfId="32764"/>
    <cellStyle name="Total 2 2 3 3 12" xfId="9714"/>
    <cellStyle name="Total 2 2 3 3 12 2" xfId="38731"/>
    <cellStyle name="Total 2 2 3 3 13" xfId="29486"/>
    <cellStyle name="Total 2 2 3 3 14" xfId="24112"/>
    <cellStyle name="Total 2 2 3 3 2" xfId="3747"/>
    <cellStyle name="Total 2 2 3 3 2 2" xfId="3748"/>
    <cellStyle name="Total 2 2 3 3 2 2 2" xfId="7745"/>
    <cellStyle name="Total 2 2 3 3 2 2 2 2" xfId="15938"/>
    <cellStyle name="Total 2 2 3 3 2 2 2 2 2" xfId="44720"/>
    <cellStyle name="Total 2 2 3 3 2 2 2 3" xfId="20144"/>
    <cellStyle name="Total 2 2 3 3 2 2 2 3 2" xfId="48925"/>
    <cellStyle name="Total 2 2 3 3 2 2 2 4" xfId="36763"/>
    <cellStyle name="Total 2 2 3 3 2 2 2 5" xfId="28108"/>
    <cellStyle name="Total 2 2 3 3 2 2 3" xfId="9712"/>
    <cellStyle name="Total 2 2 3 3 2 2 3 2" xfId="38729"/>
    <cellStyle name="Total 2 2 3 3 2 2 4" xfId="32766"/>
    <cellStyle name="Total 2 2 3 3 2 2 5" xfId="24114"/>
    <cellStyle name="Total 2 2 3 3 2 3" xfId="3749"/>
    <cellStyle name="Total 2 2 3 3 2 3 2" xfId="7746"/>
    <cellStyle name="Total 2 2 3 3 2 3 2 2" xfId="15939"/>
    <cellStyle name="Total 2 2 3 3 2 3 2 2 2" xfId="44721"/>
    <cellStyle name="Total 2 2 3 3 2 3 2 3" xfId="20145"/>
    <cellStyle name="Total 2 2 3 3 2 3 2 3 2" xfId="48926"/>
    <cellStyle name="Total 2 2 3 3 2 3 2 4" xfId="36764"/>
    <cellStyle name="Total 2 2 3 3 2 3 2 5" xfId="28109"/>
    <cellStyle name="Total 2 2 3 3 2 3 3" xfId="9711"/>
    <cellStyle name="Total 2 2 3 3 2 3 3 2" xfId="38728"/>
    <cellStyle name="Total 2 2 3 3 2 3 4" xfId="32767"/>
    <cellStyle name="Total 2 2 3 3 2 3 5" xfId="24115"/>
    <cellStyle name="Total 2 2 3 3 2 4" xfId="7744"/>
    <cellStyle name="Total 2 2 3 3 2 4 2" xfId="15937"/>
    <cellStyle name="Total 2 2 3 3 2 4 2 2" xfId="44719"/>
    <cellStyle name="Total 2 2 3 3 2 4 3" xfId="20143"/>
    <cellStyle name="Total 2 2 3 3 2 4 3 2" xfId="48924"/>
    <cellStyle name="Total 2 2 3 3 2 4 4" xfId="36762"/>
    <cellStyle name="Total 2 2 3 3 2 4 5" xfId="28107"/>
    <cellStyle name="Total 2 2 3 3 2 5" xfId="9713"/>
    <cellStyle name="Total 2 2 3 3 2 5 2" xfId="38730"/>
    <cellStyle name="Total 2 2 3 3 2 6" xfId="32765"/>
    <cellStyle name="Total 2 2 3 3 2 7" xfId="24113"/>
    <cellStyle name="Total 2 2 3 3 3" xfId="3750"/>
    <cellStyle name="Total 2 2 3 3 3 2" xfId="3751"/>
    <cellStyle name="Total 2 2 3 3 3 2 2" xfId="7748"/>
    <cellStyle name="Total 2 2 3 3 3 2 2 2" xfId="15941"/>
    <cellStyle name="Total 2 2 3 3 3 2 2 2 2" xfId="44723"/>
    <cellStyle name="Total 2 2 3 3 3 2 2 3" xfId="20147"/>
    <cellStyle name="Total 2 2 3 3 3 2 2 3 2" xfId="48928"/>
    <cellStyle name="Total 2 2 3 3 3 2 2 4" xfId="36766"/>
    <cellStyle name="Total 2 2 3 3 3 2 2 5" xfId="28111"/>
    <cellStyle name="Total 2 2 3 3 3 2 3" xfId="9709"/>
    <cellStyle name="Total 2 2 3 3 3 2 3 2" xfId="38726"/>
    <cellStyle name="Total 2 2 3 3 3 2 4" xfId="32769"/>
    <cellStyle name="Total 2 2 3 3 3 2 5" xfId="24117"/>
    <cellStyle name="Total 2 2 3 3 3 3" xfId="3752"/>
    <cellStyle name="Total 2 2 3 3 3 3 2" xfId="7749"/>
    <cellStyle name="Total 2 2 3 3 3 3 2 2" xfId="15942"/>
    <cellStyle name="Total 2 2 3 3 3 3 2 2 2" xfId="44724"/>
    <cellStyle name="Total 2 2 3 3 3 3 2 3" xfId="20148"/>
    <cellStyle name="Total 2 2 3 3 3 3 2 3 2" xfId="48929"/>
    <cellStyle name="Total 2 2 3 3 3 3 2 4" xfId="36767"/>
    <cellStyle name="Total 2 2 3 3 3 3 2 5" xfId="28112"/>
    <cellStyle name="Total 2 2 3 3 3 3 3" xfId="9708"/>
    <cellStyle name="Total 2 2 3 3 3 3 3 2" xfId="38725"/>
    <cellStyle name="Total 2 2 3 3 3 3 4" xfId="32770"/>
    <cellStyle name="Total 2 2 3 3 3 3 5" xfId="24118"/>
    <cellStyle name="Total 2 2 3 3 3 4" xfId="7747"/>
    <cellStyle name="Total 2 2 3 3 3 4 2" xfId="15940"/>
    <cellStyle name="Total 2 2 3 3 3 4 2 2" xfId="44722"/>
    <cellStyle name="Total 2 2 3 3 3 4 3" xfId="20146"/>
    <cellStyle name="Total 2 2 3 3 3 4 3 2" xfId="48927"/>
    <cellStyle name="Total 2 2 3 3 3 4 4" xfId="36765"/>
    <cellStyle name="Total 2 2 3 3 3 4 5" xfId="28110"/>
    <cellStyle name="Total 2 2 3 3 3 5" xfId="9710"/>
    <cellStyle name="Total 2 2 3 3 3 5 2" xfId="38727"/>
    <cellStyle name="Total 2 2 3 3 3 6" xfId="32768"/>
    <cellStyle name="Total 2 2 3 3 3 7" xfId="24116"/>
    <cellStyle name="Total 2 2 3 3 4" xfId="3753"/>
    <cellStyle name="Total 2 2 3 3 4 2" xfId="3754"/>
    <cellStyle name="Total 2 2 3 3 4 2 2" xfId="7751"/>
    <cellStyle name="Total 2 2 3 3 4 2 2 2" xfId="15944"/>
    <cellStyle name="Total 2 2 3 3 4 2 2 2 2" xfId="44726"/>
    <cellStyle name="Total 2 2 3 3 4 2 2 3" xfId="20150"/>
    <cellStyle name="Total 2 2 3 3 4 2 2 3 2" xfId="48931"/>
    <cellStyle name="Total 2 2 3 3 4 2 2 4" xfId="36769"/>
    <cellStyle name="Total 2 2 3 3 4 2 2 5" xfId="28114"/>
    <cellStyle name="Total 2 2 3 3 4 2 3" xfId="9706"/>
    <cellStyle name="Total 2 2 3 3 4 2 3 2" xfId="38723"/>
    <cellStyle name="Total 2 2 3 3 4 2 4" xfId="32772"/>
    <cellStyle name="Total 2 2 3 3 4 2 5" xfId="24120"/>
    <cellStyle name="Total 2 2 3 3 4 3" xfId="3755"/>
    <cellStyle name="Total 2 2 3 3 4 3 2" xfId="7752"/>
    <cellStyle name="Total 2 2 3 3 4 3 2 2" xfId="15945"/>
    <cellStyle name="Total 2 2 3 3 4 3 2 2 2" xfId="44727"/>
    <cellStyle name="Total 2 2 3 3 4 3 2 3" xfId="20151"/>
    <cellStyle name="Total 2 2 3 3 4 3 2 3 2" xfId="48932"/>
    <cellStyle name="Total 2 2 3 3 4 3 2 4" xfId="36770"/>
    <cellStyle name="Total 2 2 3 3 4 3 2 5" xfId="28115"/>
    <cellStyle name="Total 2 2 3 3 4 3 3" xfId="9705"/>
    <cellStyle name="Total 2 2 3 3 4 3 3 2" xfId="38722"/>
    <cellStyle name="Total 2 2 3 3 4 3 4" xfId="32773"/>
    <cellStyle name="Total 2 2 3 3 4 3 5" xfId="24121"/>
    <cellStyle name="Total 2 2 3 3 4 4" xfId="7750"/>
    <cellStyle name="Total 2 2 3 3 4 4 2" xfId="15943"/>
    <cellStyle name="Total 2 2 3 3 4 4 2 2" xfId="44725"/>
    <cellStyle name="Total 2 2 3 3 4 4 3" xfId="20149"/>
    <cellStyle name="Total 2 2 3 3 4 4 3 2" xfId="48930"/>
    <cellStyle name="Total 2 2 3 3 4 4 4" xfId="36768"/>
    <cellStyle name="Total 2 2 3 3 4 4 5" xfId="28113"/>
    <cellStyle name="Total 2 2 3 3 4 5" xfId="9707"/>
    <cellStyle name="Total 2 2 3 3 4 5 2" xfId="38724"/>
    <cellStyle name="Total 2 2 3 3 4 6" xfId="32771"/>
    <cellStyle name="Total 2 2 3 3 4 7" xfId="24119"/>
    <cellStyle name="Total 2 2 3 3 5" xfId="3756"/>
    <cellStyle name="Total 2 2 3 3 5 2" xfId="3757"/>
    <cellStyle name="Total 2 2 3 3 5 2 2" xfId="7754"/>
    <cellStyle name="Total 2 2 3 3 5 2 2 2" xfId="15947"/>
    <cellStyle name="Total 2 2 3 3 5 2 2 2 2" xfId="44729"/>
    <cellStyle name="Total 2 2 3 3 5 2 2 3" xfId="20153"/>
    <cellStyle name="Total 2 2 3 3 5 2 2 3 2" xfId="48934"/>
    <cellStyle name="Total 2 2 3 3 5 2 2 4" xfId="36772"/>
    <cellStyle name="Total 2 2 3 3 5 2 2 5" xfId="28117"/>
    <cellStyle name="Total 2 2 3 3 5 2 3" xfId="9703"/>
    <cellStyle name="Total 2 2 3 3 5 2 3 2" xfId="38720"/>
    <cellStyle name="Total 2 2 3 3 5 2 4" xfId="32775"/>
    <cellStyle name="Total 2 2 3 3 5 2 5" xfId="24123"/>
    <cellStyle name="Total 2 2 3 3 5 3" xfId="3758"/>
    <cellStyle name="Total 2 2 3 3 5 3 2" xfId="7755"/>
    <cellStyle name="Total 2 2 3 3 5 3 2 2" xfId="15948"/>
    <cellStyle name="Total 2 2 3 3 5 3 2 2 2" xfId="44730"/>
    <cellStyle name="Total 2 2 3 3 5 3 2 3" xfId="20154"/>
    <cellStyle name="Total 2 2 3 3 5 3 2 3 2" xfId="48935"/>
    <cellStyle name="Total 2 2 3 3 5 3 2 4" xfId="36773"/>
    <cellStyle name="Total 2 2 3 3 5 3 2 5" xfId="28118"/>
    <cellStyle name="Total 2 2 3 3 5 3 3" xfId="9702"/>
    <cellStyle name="Total 2 2 3 3 5 3 3 2" xfId="38719"/>
    <cellStyle name="Total 2 2 3 3 5 3 4" xfId="32776"/>
    <cellStyle name="Total 2 2 3 3 5 3 5" xfId="24124"/>
    <cellStyle name="Total 2 2 3 3 5 4" xfId="7753"/>
    <cellStyle name="Total 2 2 3 3 5 4 2" xfId="15946"/>
    <cellStyle name="Total 2 2 3 3 5 4 2 2" xfId="44728"/>
    <cellStyle name="Total 2 2 3 3 5 4 3" xfId="20152"/>
    <cellStyle name="Total 2 2 3 3 5 4 3 2" xfId="48933"/>
    <cellStyle name="Total 2 2 3 3 5 4 4" xfId="36771"/>
    <cellStyle name="Total 2 2 3 3 5 4 5" xfId="28116"/>
    <cellStyle name="Total 2 2 3 3 5 5" xfId="9704"/>
    <cellStyle name="Total 2 2 3 3 5 5 2" xfId="38721"/>
    <cellStyle name="Total 2 2 3 3 5 6" xfId="32774"/>
    <cellStyle name="Total 2 2 3 3 5 7" xfId="24122"/>
    <cellStyle name="Total 2 2 3 3 6" xfId="3759"/>
    <cellStyle name="Total 2 2 3 3 6 2" xfId="3760"/>
    <cellStyle name="Total 2 2 3 3 6 2 2" xfId="7757"/>
    <cellStyle name="Total 2 2 3 3 6 2 2 2" xfId="15950"/>
    <cellStyle name="Total 2 2 3 3 6 2 2 2 2" xfId="44732"/>
    <cellStyle name="Total 2 2 3 3 6 2 2 3" xfId="20156"/>
    <cellStyle name="Total 2 2 3 3 6 2 2 3 2" xfId="48937"/>
    <cellStyle name="Total 2 2 3 3 6 2 2 4" xfId="36775"/>
    <cellStyle name="Total 2 2 3 3 6 2 2 5" xfId="28120"/>
    <cellStyle name="Total 2 2 3 3 6 2 3" xfId="9700"/>
    <cellStyle name="Total 2 2 3 3 6 2 3 2" xfId="38717"/>
    <cellStyle name="Total 2 2 3 3 6 2 4" xfId="32778"/>
    <cellStyle name="Total 2 2 3 3 6 2 5" xfId="24126"/>
    <cellStyle name="Total 2 2 3 3 6 3" xfId="3761"/>
    <cellStyle name="Total 2 2 3 3 6 3 2" xfId="7758"/>
    <cellStyle name="Total 2 2 3 3 6 3 2 2" xfId="15951"/>
    <cellStyle name="Total 2 2 3 3 6 3 2 2 2" xfId="44733"/>
    <cellStyle name="Total 2 2 3 3 6 3 2 3" xfId="20157"/>
    <cellStyle name="Total 2 2 3 3 6 3 2 3 2" xfId="48938"/>
    <cellStyle name="Total 2 2 3 3 6 3 2 4" xfId="36776"/>
    <cellStyle name="Total 2 2 3 3 6 3 2 5" xfId="28121"/>
    <cellStyle name="Total 2 2 3 3 6 3 3" xfId="9699"/>
    <cellStyle name="Total 2 2 3 3 6 3 3 2" xfId="38716"/>
    <cellStyle name="Total 2 2 3 3 6 3 4" xfId="32779"/>
    <cellStyle name="Total 2 2 3 3 6 3 5" xfId="24127"/>
    <cellStyle name="Total 2 2 3 3 6 4" xfId="7756"/>
    <cellStyle name="Total 2 2 3 3 6 4 2" xfId="15949"/>
    <cellStyle name="Total 2 2 3 3 6 4 2 2" xfId="44731"/>
    <cellStyle name="Total 2 2 3 3 6 4 3" xfId="20155"/>
    <cellStyle name="Total 2 2 3 3 6 4 3 2" xfId="48936"/>
    <cellStyle name="Total 2 2 3 3 6 4 4" xfId="36774"/>
    <cellStyle name="Total 2 2 3 3 6 4 5" xfId="28119"/>
    <cellStyle name="Total 2 2 3 3 6 5" xfId="9701"/>
    <cellStyle name="Total 2 2 3 3 6 5 2" xfId="38718"/>
    <cellStyle name="Total 2 2 3 3 6 6" xfId="32777"/>
    <cellStyle name="Total 2 2 3 3 6 7" xfId="24125"/>
    <cellStyle name="Total 2 2 3 3 7" xfId="3762"/>
    <cellStyle name="Total 2 2 3 3 7 2" xfId="7759"/>
    <cellStyle name="Total 2 2 3 3 7 2 2" xfId="15952"/>
    <cellStyle name="Total 2 2 3 3 7 2 2 2" xfId="44734"/>
    <cellStyle name="Total 2 2 3 3 7 2 3" xfId="20158"/>
    <cellStyle name="Total 2 2 3 3 7 2 3 2" xfId="48939"/>
    <cellStyle name="Total 2 2 3 3 7 2 4" xfId="36777"/>
    <cellStyle name="Total 2 2 3 3 7 2 5" xfId="28122"/>
    <cellStyle name="Total 2 2 3 3 7 3" xfId="9698"/>
    <cellStyle name="Total 2 2 3 3 7 3 2" xfId="38715"/>
    <cellStyle name="Total 2 2 3 3 7 4" xfId="32780"/>
    <cellStyle name="Total 2 2 3 3 7 5" xfId="24128"/>
    <cellStyle name="Total 2 2 3 3 8" xfId="3763"/>
    <cellStyle name="Total 2 2 3 3 8 2" xfId="7760"/>
    <cellStyle name="Total 2 2 3 3 8 2 2" xfId="15953"/>
    <cellStyle name="Total 2 2 3 3 8 2 2 2" xfId="44735"/>
    <cellStyle name="Total 2 2 3 3 8 2 3" xfId="20159"/>
    <cellStyle name="Total 2 2 3 3 8 2 3 2" xfId="48940"/>
    <cellStyle name="Total 2 2 3 3 8 2 4" xfId="36778"/>
    <cellStyle name="Total 2 2 3 3 8 2 5" xfId="28123"/>
    <cellStyle name="Total 2 2 3 3 8 3" xfId="9697"/>
    <cellStyle name="Total 2 2 3 3 8 3 2" xfId="38714"/>
    <cellStyle name="Total 2 2 3 3 8 4" xfId="32781"/>
    <cellStyle name="Total 2 2 3 3 8 5" xfId="24129"/>
    <cellStyle name="Total 2 2 3 3 9" xfId="8918"/>
    <cellStyle name="Total 2 2 3 3 9 2" xfId="17111"/>
    <cellStyle name="Total 2 2 3 3 9 2 2" xfId="45892"/>
    <cellStyle name="Total 2 2 3 3 9 3" xfId="21316"/>
    <cellStyle name="Total 2 2 3 3 9 3 2" xfId="50097"/>
    <cellStyle name="Total 2 2 3 3 9 4" xfId="37935"/>
    <cellStyle name="Total 2 2 3 3 9 5" xfId="29280"/>
    <cellStyle name="Total 2 2 3 4" xfId="3764"/>
    <cellStyle name="Total 2 2 3 4 2" xfId="3765"/>
    <cellStyle name="Total 2 2 3 4 2 2" xfId="7762"/>
    <cellStyle name="Total 2 2 3 4 2 2 2" xfId="15955"/>
    <cellStyle name="Total 2 2 3 4 2 2 2 2" xfId="44737"/>
    <cellStyle name="Total 2 2 3 4 2 2 3" xfId="20161"/>
    <cellStyle name="Total 2 2 3 4 2 2 3 2" xfId="48942"/>
    <cellStyle name="Total 2 2 3 4 2 2 4" xfId="36780"/>
    <cellStyle name="Total 2 2 3 4 2 2 5" xfId="28125"/>
    <cellStyle name="Total 2 2 3 4 2 3" xfId="9695"/>
    <cellStyle name="Total 2 2 3 4 2 3 2" xfId="38712"/>
    <cellStyle name="Total 2 2 3 4 2 4" xfId="32783"/>
    <cellStyle name="Total 2 2 3 4 2 5" xfId="24131"/>
    <cellStyle name="Total 2 2 3 4 3" xfId="3766"/>
    <cellStyle name="Total 2 2 3 4 3 2" xfId="7763"/>
    <cellStyle name="Total 2 2 3 4 3 2 2" xfId="15956"/>
    <cellStyle name="Total 2 2 3 4 3 2 2 2" xfId="44738"/>
    <cellStyle name="Total 2 2 3 4 3 2 3" xfId="20162"/>
    <cellStyle name="Total 2 2 3 4 3 2 3 2" xfId="48943"/>
    <cellStyle name="Total 2 2 3 4 3 2 4" xfId="36781"/>
    <cellStyle name="Total 2 2 3 4 3 2 5" xfId="28126"/>
    <cellStyle name="Total 2 2 3 4 3 3" xfId="9694"/>
    <cellStyle name="Total 2 2 3 4 3 3 2" xfId="38711"/>
    <cellStyle name="Total 2 2 3 4 3 4" xfId="32784"/>
    <cellStyle name="Total 2 2 3 4 3 5" xfId="24132"/>
    <cellStyle name="Total 2 2 3 4 4" xfId="7761"/>
    <cellStyle name="Total 2 2 3 4 4 2" xfId="15954"/>
    <cellStyle name="Total 2 2 3 4 4 2 2" xfId="44736"/>
    <cellStyle name="Total 2 2 3 4 4 3" xfId="20160"/>
    <cellStyle name="Total 2 2 3 4 4 3 2" xfId="48941"/>
    <cellStyle name="Total 2 2 3 4 4 4" xfId="36779"/>
    <cellStyle name="Total 2 2 3 4 4 5" xfId="28124"/>
    <cellStyle name="Total 2 2 3 4 5" xfId="9696"/>
    <cellStyle name="Total 2 2 3 4 5 2" xfId="38713"/>
    <cellStyle name="Total 2 2 3 4 6" xfId="32782"/>
    <cellStyle name="Total 2 2 3 4 7" xfId="24130"/>
    <cellStyle name="Total 2 2 3 5" xfId="3767"/>
    <cellStyle name="Total 2 2 3 5 2" xfId="3768"/>
    <cellStyle name="Total 2 2 3 5 2 2" xfId="7765"/>
    <cellStyle name="Total 2 2 3 5 2 2 2" xfId="15958"/>
    <cellStyle name="Total 2 2 3 5 2 2 2 2" xfId="44740"/>
    <cellStyle name="Total 2 2 3 5 2 2 3" xfId="20164"/>
    <cellStyle name="Total 2 2 3 5 2 2 3 2" xfId="48945"/>
    <cellStyle name="Total 2 2 3 5 2 2 4" xfId="36783"/>
    <cellStyle name="Total 2 2 3 5 2 2 5" xfId="28128"/>
    <cellStyle name="Total 2 2 3 5 2 3" xfId="9692"/>
    <cellStyle name="Total 2 2 3 5 2 3 2" xfId="38709"/>
    <cellStyle name="Total 2 2 3 5 2 4" xfId="32786"/>
    <cellStyle name="Total 2 2 3 5 2 5" xfId="24134"/>
    <cellStyle name="Total 2 2 3 5 3" xfId="3769"/>
    <cellStyle name="Total 2 2 3 5 3 2" xfId="7766"/>
    <cellStyle name="Total 2 2 3 5 3 2 2" xfId="15959"/>
    <cellStyle name="Total 2 2 3 5 3 2 2 2" xfId="44741"/>
    <cellStyle name="Total 2 2 3 5 3 2 3" xfId="20165"/>
    <cellStyle name="Total 2 2 3 5 3 2 3 2" xfId="48946"/>
    <cellStyle name="Total 2 2 3 5 3 2 4" xfId="36784"/>
    <cellStyle name="Total 2 2 3 5 3 2 5" xfId="28129"/>
    <cellStyle name="Total 2 2 3 5 3 3" xfId="9691"/>
    <cellStyle name="Total 2 2 3 5 3 3 2" xfId="38708"/>
    <cellStyle name="Total 2 2 3 5 3 4" xfId="32787"/>
    <cellStyle name="Total 2 2 3 5 3 5" xfId="24135"/>
    <cellStyle name="Total 2 2 3 5 4" xfId="7764"/>
    <cellStyle name="Total 2 2 3 5 4 2" xfId="15957"/>
    <cellStyle name="Total 2 2 3 5 4 2 2" xfId="44739"/>
    <cellStyle name="Total 2 2 3 5 4 3" xfId="20163"/>
    <cellStyle name="Total 2 2 3 5 4 3 2" xfId="48944"/>
    <cellStyle name="Total 2 2 3 5 4 4" xfId="36782"/>
    <cellStyle name="Total 2 2 3 5 4 5" xfId="28127"/>
    <cellStyle name="Total 2 2 3 5 5" xfId="9693"/>
    <cellStyle name="Total 2 2 3 5 5 2" xfId="38710"/>
    <cellStyle name="Total 2 2 3 5 6" xfId="32785"/>
    <cellStyle name="Total 2 2 3 5 7" xfId="24133"/>
    <cellStyle name="Total 2 2 3 6" xfId="3770"/>
    <cellStyle name="Total 2 2 3 6 2" xfId="3771"/>
    <cellStyle name="Total 2 2 3 6 2 2" xfId="7768"/>
    <cellStyle name="Total 2 2 3 6 2 2 2" xfId="15961"/>
    <cellStyle name="Total 2 2 3 6 2 2 2 2" xfId="44743"/>
    <cellStyle name="Total 2 2 3 6 2 2 3" xfId="20167"/>
    <cellStyle name="Total 2 2 3 6 2 2 3 2" xfId="48948"/>
    <cellStyle name="Total 2 2 3 6 2 2 4" xfId="36786"/>
    <cellStyle name="Total 2 2 3 6 2 2 5" xfId="28131"/>
    <cellStyle name="Total 2 2 3 6 2 3" xfId="9689"/>
    <cellStyle name="Total 2 2 3 6 2 3 2" xfId="38706"/>
    <cellStyle name="Total 2 2 3 6 2 4" xfId="32789"/>
    <cellStyle name="Total 2 2 3 6 2 5" xfId="24137"/>
    <cellStyle name="Total 2 2 3 6 3" xfId="3772"/>
    <cellStyle name="Total 2 2 3 6 3 2" xfId="7769"/>
    <cellStyle name="Total 2 2 3 6 3 2 2" xfId="15962"/>
    <cellStyle name="Total 2 2 3 6 3 2 2 2" xfId="44744"/>
    <cellStyle name="Total 2 2 3 6 3 2 3" xfId="20168"/>
    <cellStyle name="Total 2 2 3 6 3 2 3 2" xfId="48949"/>
    <cellStyle name="Total 2 2 3 6 3 2 4" xfId="36787"/>
    <cellStyle name="Total 2 2 3 6 3 2 5" xfId="28132"/>
    <cellStyle name="Total 2 2 3 6 3 3" xfId="9688"/>
    <cellStyle name="Total 2 2 3 6 3 3 2" xfId="38705"/>
    <cellStyle name="Total 2 2 3 6 3 4" xfId="32790"/>
    <cellStyle name="Total 2 2 3 6 3 5" xfId="24138"/>
    <cellStyle name="Total 2 2 3 6 4" xfId="7767"/>
    <cellStyle name="Total 2 2 3 6 4 2" xfId="15960"/>
    <cellStyle name="Total 2 2 3 6 4 2 2" xfId="44742"/>
    <cellStyle name="Total 2 2 3 6 4 3" xfId="20166"/>
    <cellStyle name="Total 2 2 3 6 4 3 2" xfId="48947"/>
    <cellStyle name="Total 2 2 3 6 4 4" xfId="36785"/>
    <cellStyle name="Total 2 2 3 6 4 5" xfId="28130"/>
    <cellStyle name="Total 2 2 3 6 5" xfId="9690"/>
    <cellStyle name="Total 2 2 3 6 5 2" xfId="38707"/>
    <cellStyle name="Total 2 2 3 6 6" xfId="32788"/>
    <cellStyle name="Total 2 2 3 6 7" xfId="24136"/>
    <cellStyle name="Total 2 2 3 7" xfId="3773"/>
    <cellStyle name="Total 2 2 3 7 2" xfId="3774"/>
    <cellStyle name="Total 2 2 3 7 2 2" xfId="7771"/>
    <cellStyle name="Total 2 2 3 7 2 2 2" xfId="15964"/>
    <cellStyle name="Total 2 2 3 7 2 2 2 2" xfId="44746"/>
    <cellStyle name="Total 2 2 3 7 2 2 3" xfId="20170"/>
    <cellStyle name="Total 2 2 3 7 2 2 3 2" xfId="48951"/>
    <cellStyle name="Total 2 2 3 7 2 2 4" xfId="36789"/>
    <cellStyle name="Total 2 2 3 7 2 2 5" xfId="28134"/>
    <cellStyle name="Total 2 2 3 7 2 3" xfId="9686"/>
    <cellStyle name="Total 2 2 3 7 2 3 2" xfId="38703"/>
    <cellStyle name="Total 2 2 3 7 2 4" xfId="32792"/>
    <cellStyle name="Total 2 2 3 7 2 5" xfId="24140"/>
    <cellStyle name="Total 2 2 3 7 3" xfId="3775"/>
    <cellStyle name="Total 2 2 3 7 3 2" xfId="7772"/>
    <cellStyle name="Total 2 2 3 7 3 2 2" xfId="15965"/>
    <cellStyle name="Total 2 2 3 7 3 2 2 2" xfId="44747"/>
    <cellStyle name="Total 2 2 3 7 3 2 3" xfId="20171"/>
    <cellStyle name="Total 2 2 3 7 3 2 3 2" xfId="48952"/>
    <cellStyle name="Total 2 2 3 7 3 2 4" xfId="36790"/>
    <cellStyle name="Total 2 2 3 7 3 2 5" xfId="28135"/>
    <cellStyle name="Total 2 2 3 7 3 3" xfId="9685"/>
    <cellStyle name="Total 2 2 3 7 3 3 2" xfId="38702"/>
    <cellStyle name="Total 2 2 3 7 3 4" xfId="32793"/>
    <cellStyle name="Total 2 2 3 7 3 5" xfId="24141"/>
    <cellStyle name="Total 2 2 3 7 4" xfId="7770"/>
    <cellStyle name="Total 2 2 3 7 4 2" xfId="15963"/>
    <cellStyle name="Total 2 2 3 7 4 2 2" xfId="44745"/>
    <cellStyle name="Total 2 2 3 7 4 3" xfId="20169"/>
    <cellStyle name="Total 2 2 3 7 4 3 2" xfId="48950"/>
    <cellStyle name="Total 2 2 3 7 4 4" xfId="36788"/>
    <cellStyle name="Total 2 2 3 7 4 5" xfId="28133"/>
    <cellStyle name="Total 2 2 3 7 5" xfId="9687"/>
    <cellStyle name="Total 2 2 3 7 5 2" xfId="38704"/>
    <cellStyle name="Total 2 2 3 7 6" xfId="32791"/>
    <cellStyle name="Total 2 2 3 7 7" xfId="24139"/>
    <cellStyle name="Total 2 2 3 8" xfId="3776"/>
    <cellStyle name="Total 2 2 3 8 2" xfId="3777"/>
    <cellStyle name="Total 2 2 3 8 2 2" xfId="7774"/>
    <cellStyle name="Total 2 2 3 8 2 2 2" xfId="15967"/>
    <cellStyle name="Total 2 2 3 8 2 2 2 2" xfId="44749"/>
    <cellStyle name="Total 2 2 3 8 2 2 3" xfId="20173"/>
    <cellStyle name="Total 2 2 3 8 2 2 3 2" xfId="48954"/>
    <cellStyle name="Total 2 2 3 8 2 2 4" xfId="36792"/>
    <cellStyle name="Total 2 2 3 8 2 2 5" xfId="28137"/>
    <cellStyle name="Total 2 2 3 8 2 3" xfId="9683"/>
    <cellStyle name="Total 2 2 3 8 2 3 2" xfId="38700"/>
    <cellStyle name="Total 2 2 3 8 2 4" xfId="32795"/>
    <cellStyle name="Total 2 2 3 8 2 5" xfId="24143"/>
    <cellStyle name="Total 2 2 3 8 3" xfId="3778"/>
    <cellStyle name="Total 2 2 3 8 3 2" xfId="7775"/>
    <cellStyle name="Total 2 2 3 8 3 2 2" xfId="15968"/>
    <cellStyle name="Total 2 2 3 8 3 2 2 2" xfId="44750"/>
    <cellStyle name="Total 2 2 3 8 3 2 3" xfId="20174"/>
    <cellStyle name="Total 2 2 3 8 3 2 3 2" xfId="48955"/>
    <cellStyle name="Total 2 2 3 8 3 2 4" xfId="36793"/>
    <cellStyle name="Total 2 2 3 8 3 2 5" xfId="28138"/>
    <cellStyle name="Total 2 2 3 8 3 3" xfId="9682"/>
    <cellStyle name="Total 2 2 3 8 3 3 2" xfId="38699"/>
    <cellStyle name="Total 2 2 3 8 3 4" xfId="32796"/>
    <cellStyle name="Total 2 2 3 8 3 5" xfId="24144"/>
    <cellStyle name="Total 2 2 3 8 4" xfId="7773"/>
    <cellStyle name="Total 2 2 3 8 4 2" xfId="15966"/>
    <cellStyle name="Total 2 2 3 8 4 2 2" xfId="44748"/>
    <cellStyle name="Total 2 2 3 8 4 3" xfId="20172"/>
    <cellStyle name="Total 2 2 3 8 4 3 2" xfId="48953"/>
    <cellStyle name="Total 2 2 3 8 4 4" xfId="36791"/>
    <cellStyle name="Total 2 2 3 8 4 5" xfId="28136"/>
    <cellStyle name="Total 2 2 3 8 5" xfId="9684"/>
    <cellStyle name="Total 2 2 3 8 5 2" xfId="38701"/>
    <cellStyle name="Total 2 2 3 8 6" xfId="32794"/>
    <cellStyle name="Total 2 2 3 8 7" xfId="24142"/>
    <cellStyle name="Total 2 2 3 9" xfId="3779"/>
    <cellStyle name="Total 2 2 3 9 2" xfId="7776"/>
    <cellStyle name="Total 2 2 3 9 2 2" xfId="15969"/>
    <cellStyle name="Total 2 2 3 9 2 2 2" xfId="44751"/>
    <cellStyle name="Total 2 2 3 9 2 3" xfId="20175"/>
    <cellStyle name="Total 2 2 3 9 2 3 2" xfId="48956"/>
    <cellStyle name="Total 2 2 3 9 2 4" xfId="36794"/>
    <cellStyle name="Total 2 2 3 9 2 5" xfId="28139"/>
    <cellStyle name="Total 2 2 3 9 3" xfId="9681"/>
    <cellStyle name="Total 2 2 3 9 3 2" xfId="38698"/>
    <cellStyle name="Total 2 2 3 9 4" xfId="32797"/>
    <cellStyle name="Total 2 2 3 9 5" xfId="24145"/>
    <cellStyle name="Total 2 2 4" xfId="426"/>
    <cellStyle name="Total 2 2 4 10" xfId="7777"/>
    <cellStyle name="Total 2 2 4 10 2" xfId="15970"/>
    <cellStyle name="Total 2 2 4 10 2 2" xfId="44752"/>
    <cellStyle name="Total 2 2 4 10 3" xfId="20176"/>
    <cellStyle name="Total 2 2 4 10 3 2" xfId="48957"/>
    <cellStyle name="Total 2 2 4 10 4" xfId="36795"/>
    <cellStyle name="Total 2 2 4 10 5" xfId="28140"/>
    <cellStyle name="Total 2 2 4 11" xfId="3780"/>
    <cellStyle name="Total 2 2 4 11 2" xfId="32798"/>
    <cellStyle name="Total 2 2 4 12" xfId="9680"/>
    <cellStyle name="Total 2 2 4 12 2" xfId="38697"/>
    <cellStyle name="Total 2 2 4 13" xfId="29487"/>
    <cellStyle name="Total 2 2 4 14" xfId="24146"/>
    <cellStyle name="Total 2 2 4 2" xfId="3781"/>
    <cellStyle name="Total 2 2 4 2 2" xfId="3782"/>
    <cellStyle name="Total 2 2 4 2 2 2" xfId="7779"/>
    <cellStyle name="Total 2 2 4 2 2 2 2" xfId="15972"/>
    <cellStyle name="Total 2 2 4 2 2 2 2 2" xfId="44754"/>
    <cellStyle name="Total 2 2 4 2 2 2 3" xfId="20178"/>
    <cellStyle name="Total 2 2 4 2 2 2 3 2" xfId="48959"/>
    <cellStyle name="Total 2 2 4 2 2 2 4" xfId="36797"/>
    <cellStyle name="Total 2 2 4 2 2 2 5" xfId="28142"/>
    <cellStyle name="Total 2 2 4 2 2 3" xfId="9678"/>
    <cellStyle name="Total 2 2 4 2 2 3 2" xfId="38695"/>
    <cellStyle name="Total 2 2 4 2 2 4" xfId="32800"/>
    <cellStyle name="Total 2 2 4 2 2 5" xfId="24148"/>
    <cellStyle name="Total 2 2 4 2 3" xfId="3783"/>
    <cellStyle name="Total 2 2 4 2 3 2" xfId="7780"/>
    <cellStyle name="Total 2 2 4 2 3 2 2" xfId="15973"/>
    <cellStyle name="Total 2 2 4 2 3 2 2 2" xfId="44755"/>
    <cellStyle name="Total 2 2 4 2 3 2 3" xfId="20179"/>
    <cellStyle name="Total 2 2 4 2 3 2 3 2" xfId="48960"/>
    <cellStyle name="Total 2 2 4 2 3 2 4" xfId="36798"/>
    <cellStyle name="Total 2 2 4 2 3 2 5" xfId="28143"/>
    <cellStyle name="Total 2 2 4 2 3 3" xfId="9677"/>
    <cellStyle name="Total 2 2 4 2 3 3 2" xfId="38694"/>
    <cellStyle name="Total 2 2 4 2 3 4" xfId="32801"/>
    <cellStyle name="Total 2 2 4 2 3 5" xfId="24149"/>
    <cellStyle name="Total 2 2 4 2 4" xfId="7778"/>
    <cellStyle name="Total 2 2 4 2 4 2" xfId="15971"/>
    <cellStyle name="Total 2 2 4 2 4 2 2" xfId="44753"/>
    <cellStyle name="Total 2 2 4 2 4 3" xfId="20177"/>
    <cellStyle name="Total 2 2 4 2 4 3 2" xfId="48958"/>
    <cellStyle name="Total 2 2 4 2 4 4" xfId="36796"/>
    <cellStyle name="Total 2 2 4 2 4 5" xfId="28141"/>
    <cellStyle name="Total 2 2 4 2 5" xfId="9679"/>
    <cellStyle name="Total 2 2 4 2 5 2" xfId="38696"/>
    <cellStyle name="Total 2 2 4 2 6" xfId="32799"/>
    <cellStyle name="Total 2 2 4 2 7" xfId="24147"/>
    <cellStyle name="Total 2 2 4 3" xfId="3784"/>
    <cellStyle name="Total 2 2 4 3 2" xfId="3785"/>
    <cellStyle name="Total 2 2 4 3 2 2" xfId="7782"/>
    <cellStyle name="Total 2 2 4 3 2 2 2" xfId="15975"/>
    <cellStyle name="Total 2 2 4 3 2 2 2 2" xfId="44757"/>
    <cellStyle name="Total 2 2 4 3 2 2 3" xfId="20181"/>
    <cellStyle name="Total 2 2 4 3 2 2 3 2" xfId="48962"/>
    <cellStyle name="Total 2 2 4 3 2 2 4" xfId="36800"/>
    <cellStyle name="Total 2 2 4 3 2 2 5" xfId="28145"/>
    <cellStyle name="Total 2 2 4 3 2 3" xfId="9675"/>
    <cellStyle name="Total 2 2 4 3 2 3 2" xfId="38692"/>
    <cellStyle name="Total 2 2 4 3 2 4" xfId="32803"/>
    <cellStyle name="Total 2 2 4 3 2 5" xfId="24151"/>
    <cellStyle name="Total 2 2 4 3 3" xfId="3786"/>
    <cellStyle name="Total 2 2 4 3 3 2" xfId="7783"/>
    <cellStyle name="Total 2 2 4 3 3 2 2" xfId="15976"/>
    <cellStyle name="Total 2 2 4 3 3 2 2 2" xfId="44758"/>
    <cellStyle name="Total 2 2 4 3 3 2 3" xfId="20182"/>
    <cellStyle name="Total 2 2 4 3 3 2 3 2" xfId="48963"/>
    <cellStyle name="Total 2 2 4 3 3 2 4" xfId="36801"/>
    <cellStyle name="Total 2 2 4 3 3 2 5" xfId="28146"/>
    <cellStyle name="Total 2 2 4 3 3 3" xfId="9674"/>
    <cellStyle name="Total 2 2 4 3 3 3 2" xfId="38691"/>
    <cellStyle name="Total 2 2 4 3 3 4" xfId="32804"/>
    <cellStyle name="Total 2 2 4 3 3 5" xfId="24152"/>
    <cellStyle name="Total 2 2 4 3 4" xfId="7781"/>
    <cellStyle name="Total 2 2 4 3 4 2" xfId="15974"/>
    <cellStyle name="Total 2 2 4 3 4 2 2" xfId="44756"/>
    <cellStyle name="Total 2 2 4 3 4 3" xfId="20180"/>
    <cellStyle name="Total 2 2 4 3 4 3 2" xfId="48961"/>
    <cellStyle name="Total 2 2 4 3 4 4" xfId="36799"/>
    <cellStyle name="Total 2 2 4 3 4 5" xfId="28144"/>
    <cellStyle name="Total 2 2 4 3 5" xfId="9676"/>
    <cellStyle name="Total 2 2 4 3 5 2" xfId="38693"/>
    <cellStyle name="Total 2 2 4 3 6" xfId="32802"/>
    <cellStyle name="Total 2 2 4 3 7" xfId="24150"/>
    <cellStyle name="Total 2 2 4 4" xfId="3787"/>
    <cellStyle name="Total 2 2 4 4 2" xfId="3788"/>
    <cellStyle name="Total 2 2 4 4 2 2" xfId="7785"/>
    <cellStyle name="Total 2 2 4 4 2 2 2" xfId="15978"/>
    <cellStyle name="Total 2 2 4 4 2 2 2 2" xfId="44760"/>
    <cellStyle name="Total 2 2 4 4 2 2 3" xfId="20184"/>
    <cellStyle name="Total 2 2 4 4 2 2 3 2" xfId="48965"/>
    <cellStyle name="Total 2 2 4 4 2 2 4" xfId="36803"/>
    <cellStyle name="Total 2 2 4 4 2 2 5" xfId="28148"/>
    <cellStyle name="Total 2 2 4 4 2 3" xfId="9672"/>
    <cellStyle name="Total 2 2 4 4 2 3 2" xfId="38689"/>
    <cellStyle name="Total 2 2 4 4 2 4" xfId="32806"/>
    <cellStyle name="Total 2 2 4 4 2 5" xfId="24154"/>
    <cellStyle name="Total 2 2 4 4 3" xfId="3789"/>
    <cellStyle name="Total 2 2 4 4 3 2" xfId="7786"/>
    <cellStyle name="Total 2 2 4 4 3 2 2" xfId="15979"/>
    <cellStyle name="Total 2 2 4 4 3 2 2 2" xfId="44761"/>
    <cellStyle name="Total 2 2 4 4 3 2 3" xfId="20185"/>
    <cellStyle name="Total 2 2 4 4 3 2 3 2" xfId="48966"/>
    <cellStyle name="Total 2 2 4 4 3 2 4" xfId="36804"/>
    <cellStyle name="Total 2 2 4 4 3 2 5" xfId="28149"/>
    <cellStyle name="Total 2 2 4 4 3 3" xfId="9671"/>
    <cellStyle name="Total 2 2 4 4 3 3 2" xfId="38688"/>
    <cellStyle name="Total 2 2 4 4 3 4" xfId="32807"/>
    <cellStyle name="Total 2 2 4 4 3 5" xfId="24155"/>
    <cellStyle name="Total 2 2 4 4 4" xfId="7784"/>
    <cellStyle name="Total 2 2 4 4 4 2" xfId="15977"/>
    <cellStyle name="Total 2 2 4 4 4 2 2" xfId="44759"/>
    <cellStyle name="Total 2 2 4 4 4 3" xfId="20183"/>
    <cellStyle name="Total 2 2 4 4 4 3 2" xfId="48964"/>
    <cellStyle name="Total 2 2 4 4 4 4" xfId="36802"/>
    <cellStyle name="Total 2 2 4 4 4 5" xfId="28147"/>
    <cellStyle name="Total 2 2 4 4 5" xfId="9673"/>
    <cellStyle name="Total 2 2 4 4 5 2" xfId="38690"/>
    <cellStyle name="Total 2 2 4 4 6" xfId="32805"/>
    <cellStyle name="Total 2 2 4 4 7" xfId="24153"/>
    <cellStyle name="Total 2 2 4 5" xfId="3790"/>
    <cellStyle name="Total 2 2 4 5 2" xfId="3791"/>
    <cellStyle name="Total 2 2 4 5 2 2" xfId="7788"/>
    <cellStyle name="Total 2 2 4 5 2 2 2" xfId="15981"/>
    <cellStyle name="Total 2 2 4 5 2 2 2 2" xfId="44763"/>
    <cellStyle name="Total 2 2 4 5 2 2 3" xfId="20187"/>
    <cellStyle name="Total 2 2 4 5 2 2 3 2" xfId="48968"/>
    <cellStyle name="Total 2 2 4 5 2 2 4" xfId="36806"/>
    <cellStyle name="Total 2 2 4 5 2 2 5" xfId="28151"/>
    <cellStyle name="Total 2 2 4 5 2 3" xfId="9669"/>
    <cellStyle name="Total 2 2 4 5 2 3 2" xfId="38686"/>
    <cellStyle name="Total 2 2 4 5 2 4" xfId="32809"/>
    <cellStyle name="Total 2 2 4 5 2 5" xfId="24157"/>
    <cellStyle name="Total 2 2 4 5 3" xfId="3792"/>
    <cellStyle name="Total 2 2 4 5 3 2" xfId="7789"/>
    <cellStyle name="Total 2 2 4 5 3 2 2" xfId="15982"/>
    <cellStyle name="Total 2 2 4 5 3 2 2 2" xfId="44764"/>
    <cellStyle name="Total 2 2 4 5 3 2 3" xfId="20188"/>
    <cellStyle name="Total 2 2 4 5 3 2 3 2" xfId="48969"/>
    <cellStyle name="Total 2 2 4 5 3 2 4" xfId="36807"/>
    <cellStyle name="Total 2 2 4 5 3 2 5" xfId="28152"/>
    <cellStyle name="Total 2 2 4 5 3 3" xfId="9668"/>
    <cellStyle name="Total 2 2 4 5 3 3 2" xfId="38685"/>
    <cellStyle name="Total 2 2 4 5 3 4" xfId="32810"/>
    <cellStyle name="Total 2 2 4 5 3 5" xfId="24158"/>
    <cellStyle name="Total 2 2 4 5 4" xfId="7787"/>
    <cellStyle name="Total 2 2 4 5 4 2" xfId="15980"/>
    <cellStyle name="Total 2 2 4 5 4 2 2" xfId="44762"/>
    <cellStyle name="Total 2 2 4 5 4 3" xfId="20186"/>
    <cellStyle name="Total 2 2 4 5 4 3 2" xfId="48967"/>
    <cellStyle name="Total 2 2 4 5 4 4" xfId="36805"/>
    <cellStyle name="Total 2 2 4 5 4 5" xfId="28150"/>
    <cellStyle name="Total 2 2 4 5 5" xfId="9670"/>
    <cellStyle name="Total 2 2 4 5 5 2" xfId="38687"/>
    <cellStyle name="Total 2 2 4 5 6" xfId="32808"/>
    <cellStyle name="Total 2 2 4 5 7" xfId="24156"/>
    <cellStyle name="Total 2 2 4 6" xfId="3793"/>
    <cellStyle name="Total 2 2 4 6 2" xfId="3794"/>
    <cellStyle name="Total 2 2 4 6 2 2" xfId="7791"/>
    <cellStyle name="Total 2 2 4 6 2 2 2" xfId="15984"/>
    <cellStyle name="Total 2 2 4 6 2 2 2 2" xfId="44766"/>
    <cellStyle name="Total 2 2 4 6 2 2 3" xfId="20190"/>
    <cellStyle name="Total 2 2 4 6 2 2 3 2" xfId="48971"/>
    <cellStyle name="Total 2 2 4 6 2 2 4" xfId="36809"/>
    <cellStyle name="Total 2 2 4 6 2 2 5" xfId="28154"/>
    <cellStyle name="Total 2 2 4 6 2 3" xfId="9666"/>
    <cellStyle name="Total 2 2 4 6 2 3 2" xfId="38683"/>
    <cellStyle name="Total 2 2 4 6 2 4" xfId="32812"/>
    <cellStyle name="Total 2 2 4 6 2 5" xfId="24160"/>
    <cellStyle name="Total 2 2 4 6 3" xfId="3795"/>
    <cellStyle name="Total 2 2 4 6 3 2" xfId="7792"/>
    <cellStyle name="Total 2 2 4 6 3 2 2" xfId="15985"/>
    <cellStyle name="Total 2 2 4 6 3 2 2 2" xfId="44767"/>
    <cellStyle name="Total 2 2 4 6 3 2 3" xfId="20191"/>
    <cellStyle name="Total 2 2 4 6 3 2 3 2" xfId="48972"/>
    <cellStyle name="Total 2 2 4 6 3 2 4" xfId="36810"/>
    <cellStyle name="Total 2 2 4 6 3 2 5" xfId="28155"/>
    <cellStyle name="Total 2 2 4 6 3 3" xfId="9665"/>
    <cellStyle name="Total 2 2 4 6 3 3 2" xfId="38682"/>
    <cellStyle name="Total 2 2 4 6 3 4" xfId="32813"/>
    <cellStyle name="Total 2 2 4 6 3 5" xfId="24161"/>
    <cellStyle name="Total 2 2 4 6 4" xfId="7790"/>
    <cellStyle name="Total 2 2 4 6 4 2" xfId="15983"/>
    <cellStyle name="Total 2 2 4 6 4 2 2" xfId="44765"/>
    <cellStyle name="Total 2 2 4 6 4 3" xfId="20189"/>
    <cellStyle name="Total 2 2 4 6 4 3 2" xfId="48970"/>
    <cellStyle name="Total 2 2 4 6 4 4" xfId="36808"/>
    <cellStyle name="Total 2 2 4 6 4 5" xfId="28153"/>
    <cellStyle name="Total 2 2 4 6 5" xfId="9667"/>
    <cellStyle name="Total 2 2 4 6 5 2" xfId="38684"/>
    <cellStyle name="Total 2 2 4 6 6" xfId="32811"/>
    <cellStyle name="Total 2 2 4 6 7" xfId="24159"/>
    <cellStyle name="Total 2 2 4 7" xfId="3796"/>
    <cellStyle name="Total 2 2 4 7 2" xfId="7793"/>
    <cellStyle name="Total 2 2 4 7 2 2" xfId="15986"/>
    <cellStyle name="Total 2 2 4 7 2 2 2" xfId="44768"/>
    <cellStyle name="Total 2 2 4 7 2 3" xfId="20192"/>
    <cellStyle name="Total 2 2 4 7 2 3 2" xfId="48973"/>
    <cellStyle name="Total 2 2 4 7 2 4" xfId="36811"/>
    <cellStyle name="Total 2 2 4 7 2 5" xfId="28156"/>
    <cellStyle name="Total 2 2 4 7 3" xfId="9664"/>
    <cellStyle name="Total 2 2 4 7 3 2" xfId="38681"/>
    <cellStyle name="Total 2 2 4 7 4" xfId="32814"/>
    <cellStyle name="Total 2 2 4 7 5" xfId="24162"/>
    <cellStyle name="Total 2 2 4 8" xfId="3797"/>
    <cellStyle name="Total 2 2 4 8 2" xfId="7794"/>
    <cellStyle name="Total 2 2 4 8 2 2" xfId="15987"/>
    <cellStyle name="Total 2 2 4 8 2 2 2" xfId="44769"/>
    <cellStyle name="Total 2 2 4 8 2 3" xfId="20193"/>
    <cellStyle name="Total 2 2 4 8 2 3 2" xfId="48974"/>
    <cellStyle name="Total 2 2 4 8 2 4" xfId="36812"/>
    <cellStyle name="Total 2 2 4 8 2 5" xfId="28157"/>
    <cellStyle name="Total 2 2 4 8 3" xfId="9663"/>
    <cellStyle name="Total 2 2 4 8 3 2" xfId="38680"/>
    <cellStyle name="Total 2 2 4 8 4" xfId="32815"/>
    <cellStyle name="Total 2 2 4 8 5" xfId="24163"/>
    <cellStyle name="Total 2 2 4 9" xfId="8919"/>
    <cellStyle name="Total 2 2 4 9 2" xfId="17112"/>
    <cellStyle name="Total 2 2 4 9 2 2" xfId="45893"/>
    <cellStyle name="Total 2 2 4 9 3" xfId="21317"/>
    <cellStyle name="Total 2 2 4 9 3 2" xfId="50098"/>
    <cellStyle name="Total 2 2 4 9 4" xfId="37936"/>
    <cellStyle name="Total 2 2 4 9 5" xfId="29281"/>
    <cellStyle name="Total 2 2 5" xfId="427"/>
    <cellStyle name="Total 2 2 5 10" xfId="7795"/>
    <cellStyle name="Total 2 2 5 10 2" xfId="15988"/>
    <cellStyle name="Total 2 2 5 10 2 2" xfId="44770"/>
    <cellStyle name="Total 2 2 5 10 3" xfId="20194"/>
    <cellStyle name="Total 2 2 5 10 3 2" xfId="48975"/>
    <cellStyle name="Total 2 2 5 10 4" xfId="36813"/>
    <cellStyle name="Total 2 2 5 10 5" xfId="28158"/>
    <cellStyle name="Total 2 2 5 11" xfId="3798"/>
    <cellStyle name="Total 2 2 5 11 2" xfId="32816"/>
    <cellStyle name="Total 2 2 5 12" xfId="9662"/>
    <cellStyle name="Total 2 2 5 12 2" xfId="38679"/>
    <cellStyle name="Total 2 2 5 13" xfId="29488"/>
    <cellStyle name="Total 2 2 5 14" xfId="24164"/>
    <cellStyle name="Total 2 2 5 2" xfId="3799"/>
    <cellStyle name="Total 2 2 5 2 2" xfId="3800"/>
    <cellStyle name="Total 2 2 5 2 2 2" xfId="7797"/>
    <cellStyle name="Total 2 2 5 2 2 2 2" xfId="15990"/>
    <cellStyle name="Total 2 2 5 2 2 2 2 2" xfId="44772"/>
    <cellStyle name="Total 2 2 5 2 2 2 3" xfId="20196"/>
    <cellStyle name="Total 2 2 5 2 2 2 3 2" xfId="48977"/>
    <cellStyle name="Total 2 2 5 2 2 2 4" xfId="36815"/>
    <cellStyle name="Total 2 2 5 2 2 2 5" xfId="28160"/>
    <cellStyle name="Total 2 2 5 2 2 3" xfId="9660"/>
    <cellStyle name="Total 2 2 5 2 2 3 2" xfId="38677"/>
    <cellStyle name="Total 2 2 5 2 2 4" xfId="32818"/>
    <cellStyle name="Total 2 2 5 2 2 5" xfId="24166"/>
    <cellStyle name="Total 2 2 5 2 3" xfId="3801"/>
    <cellStyle name="Total 2 2 5 2 3 2" xfId="7798"/>
    <cellStyle name="Total 2 2 5 2 3 2 2" xfId="15991"/>
    <cellStyle name="Total 2 2 5 2 3 2 2 2" xfId="44773"/>
    <cellStyle name="Total 2 2 5 2 3 2 3" xfId="20197"/>
    <cellStyle name="Total 2 2 5 2 3 2 3 2" xfId="48978"/>
    <cellStyle name="Total 2 2 5 2 3 2 4" xfId="36816"/>
    <cellStyle name="Total 2 2 5 2 3 2 5" xfId="28161"/>
    <cellStyle name="Total 2 2 5 2 3 3" xfId="9659"/>
    <cellStyle name="Total 2 2 5 2 3 3 2" xfId="38676"/>
    <cellStyle name="Total 2 2 5 2 3 4" xfId="32819"/>
    <cellStyle name="Total 2 2 5 2 3 5" xfId="24167"/>
    <cellStyle name="Total 2 2 5 2 4" xfId="7796"/>
    <cellStyle name="Total 2 2 5 2 4 2" xfId="15989"/>
    <cellStyle name="Total 2 2 5 2 4 2 2" xfId="44771"/>
    <cellStyle name="Total 2 2 5 2 4 3" xfId="20195"/>
    <cellStyle name="Total 2 2 5 2 4 3 2" xfId="48976"/>
    <cellStyle name="Total 2 2 5 2 4 4" xfId="36814"/>
    <cellStyle name="Total 2 2 5 2 4 5" xfId="28159"/>
    <cellStyle name="Total 2 2 5 2 5" xfId="9661"/>
    <cellStyle name="Total 2 2 5 2 5 2" xfId="38678"/>
    <cellStyle name="Total 2 2 5 2 6" xfId="32817"/>
    <cellStyle name="Total 2 2 5 2 7" xfId="24165"/>
    <cellStyle name="Total 2 2 5 3" xfId="3802"/>
    <cellStyle name="Total 2 2 5 3 2" xfId="3803"/>
    <cellStyle name="Total 2 2 5 3 2 2" xfId="7800"/>
    <cellStyle name="Total 2 2 5 3 2 2 2" xfId="15993"/>
    <cellStyle name="Total 2 2 5 3 2 2 2 2" xfId="44775"/>
    <cellStyle name="Total 2 2 5 3 2 2 3" xfId="20199"/>
    <cellStyle name="Total 2 2 5 3 2 2 3 2" xfId="48980"/>
    <cellStyle name="Total 2 2 5 3 2 2 4" xfId="36818"/>
    <cellStyle name="Total 2 2 5 3 2 2 5" xfId="28163"/>
    <cellStyle name="Total 2 2 5 3 2 3" xfId="9657"/>
    <cellStyle name="Total 2 2 5 3 2 3 2" xfId="38674"/>
    <cellStyle name="Total 2 2 5 3 2 4" xfId="32821"/>
    <cellStyle name="Total 2 2 5 3 2 5" xfId="24169"/>
    <cellStyle name="Total 2 2 5 3 3" xfId="3804"/>
    <cellStyle name="Total 2 2 5 3 3 2" xfId="7801"/>
    <cellStyle name="Total 2 2 5 3 3 2 2" xfId="15994"/>
    <cellStyle name="Total 2 2 5 3 3 2 2 2" xfId="44776"/>
    <cellStyle name="Total 2 2 5 3 3 2 3" xfId="20200"/>
    <cellStyle name="Total 2 2 5 3 3 2 3 2" xfId="48981"/>
    <cellStyle name="Total 2 2 5 3 3 2 4" xfId="36819"/>
    <cellStyle name="Total 2 2 5 3 3 2 5" xfId="28164"/>
    <cellStyle name="Total 2 2 5 3 3 3" xfId="9656"/>
    <cellStyle name="Total 2 2 5 3 3 3 2" xfId="38673"/>
    <cellStyle name="Total 2 2 5 3 3 4" xfId="32822"/>
    <cellStyle name="Total 2 2 5 3 3 5" xfId="24170"/>
    <cellStyle name="Total 2 2 5 3 4" xfId="7799"/>
    <cellStyle name="Total 2 2 5 3 4 2" xfId="15992"/>
    <cellStyle name="Total 2 2 5 3 4 2 2" xfId="44774"/>
    <cellStyle name="Total 2 2 5 3 4 3" xfId="20198"/>
    <cellStyle name="Total 2 2 5 3 4 3 2" xfId="48979"/>
    <cellStyle name="Total 2 2 5 3 4 4" xfId="36817"/>
    <cellStyle name="Total 2 2 5 3 4 5" xfId="28162"/>
    <cellStyle name="Total 2 2 5 3 5" xfId="9658"/>
    <cellStyle name="Total 2 2 5 3 5 2" xfId="38675"/>
    <cellStyle name="Total 2 2 5 3 6" xfId="32820"/>
    <cellStyle name="Total 2 2 5 3 7" xfId="24168"/>
    <cellStyle name="Total 2 2 5 4" xfId="3805"/>
    <cellStyle name="Total 2 2 5 4 2" xfId="3806"/>
    <cellStyle name="Total 2 2 5 4 2 2" xfId="7803"/>
    <cellStyle name="Total 2 2 5 4 2 2 2" xfId="15996"/>
    <cellStyle name="Total 2 2 5 4 2 2 2 2" xfId="44778"/>
    <cellStyle name="Total 2 2 5 4 2 2 3" xfId="20202"/>
    <cellStyle name="Total 2 2 5 4 2 2 3 2" xfId="48983"/>
    <cellStyle name="Total 2 2 5 4 2 2 4" xfId="36821"/>
    <cellStyle name="Total 2 2 5 4 2 2 5" xfId="28166"/>
    <cellStyle name="Total 2 2 5 4 2 3" xfId="9654"/>
    <cellStyle name="Total 2 2 5 4 2 3 2" xfId="38671"/>
    <cellStyle name="Total 2 2 5 4 2 4" xfId="32824"/>
    <cellStyle name="Total 2 2 5 4 2 5" xfId="24172"/>
    <cellStyle name="Total 2 2 5 4 3" xfId="3807"/>
    <cellStyle name="Total 2 2 5 4 3 2" xfId="7804"/>
    <cellStyle name="Total 2 2 5 4 3 2 2" xfId="15997"/>
    <cellStyle name="Total 2 2 5 4 3 2 2 2" xfId="44779"/>
    <cellStyle name="Total 2 2 5 4 3 2 3" xfId="20203"/>
    <cellStyle name="Total 2 2 5 4 3 2 3 2" xfId="48984"/>
    <cellStyle name="Total 2 2 5 4 3 2 4" xfId="36822"/>
    <cellStyle name="Total 2 2 5 4 3 2 5" xfId="28167"/>
    <cellStyle name="Total 2 2 5 4 3 3" xfId="9653"/>
    <cellStyle name="Total 2 2 5 4 3 3 2" xfId="38670"/>
    <cellStyle name="Total 2 2 5 4 3 4" xfId="32825"/>
    <cellStyle name="Total 2 2 5 4 3 5" xfId="24173"/>
    <cellStyle name="Total 2 2 5 4 4" xfId="7802"/>
    <cellStyle name="Total 2 2 5 4 4 2" xfId="15995"/>
    <cellStyle name="Total 2 2 5 4 4 2 2" xfId="44777"/>
    <cellStyle name="Total 2 2 5 4 4 3" xfId="20201"/>
    <cellStyle name="Total 2 2 5 4 4 3 2" xfId="48982"/>
    <cellStyle name="Total 2 2 5 4 4 4" xfId="36820"/>
    <cellStyle name="Total 2 2 5 4 4 5" xfId="28165"/>
    <cellStyle name="Total 2 2 5 4 5" xfId="9655"/>
    <cellStyle name="Total 2 2 5 4 5 2" xfId="38672"/>
    <cellStyle name="Total 2 2 5 4 6" xfId="32823"/>
    <cellStyle name="Total 2 2 5 4 7" xfId="24171"/>
    <cellStyle name="Total 2 2 5 5" xfId="3808"/>
    <cellStyle name="Total 2 2 5 5 2" xfId="3809"/>
    <cellStyle name="Total 2 2 5 5 2 2" xfId="7806"/>
    <cellStyle name="Total 2 2 5 5 2 2 2" xfId="15999"/>
    <cellStyle name="Total 2 2 5 5 2 2 2 2" xfId="44781"/>
    <cellStyle name="Total 2 2 5 5 2 2 3" xfId="20205"/>
    <cellStyle name="Total 2 2 5 5 2 2 3 2" xfId="48986"/>
    <cellStyle name="Total 2 2 5 5 2 2 4" xfId="36824"/>
    <cellStyle name="Total 2 2 5 5 2 2 5" xfId="28169"/>
    <cellStyle name="Total 2 2 5 5 2 3" xfId="9651"/>
    <cellStyle name="Total 2 2 5 5 2 3 2" xfId="38668"/>
    <cellStyle name="Total 2 2 5 5 2 4" xfId="32827"/>
    <cellStyle name="Total 2 2 5 5 2 5" xfId="24175"/>
    <cellStyle name="Total 2 2 5 5 3" xfId="3810"/>
    <cellStyle name="Total 2 2 5 5 3 2" xfId="7807"/>
    <cellStyle name="Total 2 2 5 5 3 2 2" xfId="16000"/>
    <cellStyle name="Total 2 2 5 5 3 2 2 2" xfId="44782"/>
    <cellStyle name="Total 2 2 5 5 3 2 3" xfId="20206"/>
    <cellStyle name="Total 2 2 5 5 3 2 3 2" xfId="48987"/>
    <cellStyle name="Total 2 2 5 5 3 2 4" xfId="36825"/>
    <cellStyle name="Total 2 2 5 5 3 2 5" xfId="28170"/>
    <cellStyle name="Total 2 2 5 5 3 3" xfId="9650"/>
    <cellStyle name="Total 2 2 5 5 3 3 2" xfId="38667"/>
    <cellStyle name="Total 2 2 5 5 3 4" xfId="32828"/>
    <cellStyle name="Total 2 2 5 5 3 5" xfId="24176"/>
    <cellStyle name="Total 2 2 5 5 4" xfId="7805"/>
    <cellStyle name="Total 2 2 5 5 4 2" xfId="15998"/>
    <cellStyle name="Total 2 2 5 5 4 2 2" xfId="44780"/>
    <cellStyle name="Total 2 2 5 5 4 3" xfId="20204"/>
    <cellStyle name="Total 2 2 5 5 4 3 2" xfId="48985"/>
    <cellStyle name="Total 2 2 5 5 4 4" xfId="36823"/>
    <cellStyle name="Total 2 2 5 5 4 5" xfId="28168"/>
    <cellStyle name="Total 2 2 5 5 5" xfId="9652"/>
    <cellStyle name="Total 2 2 5 5 5 2" xfId="38669"/>
    <cellStyle name="Total 2 2 5 5 6" xfId="32826"/>
    <cellStyle name="Total 2 2 5 5 7" xfId="24174"/>
    <cellStyle name="Total 2 2 5 6" xfId="3811"/>
    <cellStyle name="Total 2 2 5 6 2" xfId="3812"/>
    <cellStyle name="Total 2 2 5 6 2 2" xfId="7809"/>
    <cellStyle name="Total 2 2 5 6 2 2 2" xfId="16002"/>
    <cellStyle name="Total 2 2 5 6 2 2 2 2" xfId="44784"/>
    <cellStyle name="Total 2 2 5 6 2 2 3" xfId="20208"/>
    <cellStyle name="Total 2 2 5 6 2 2 3 2" xfId="48989"/>
    <cellStyle name="Total 2 2 5 6 2 2 4" xfId="36827"/>
    <cellStyle name="Total 2 2 5 6 2 2 5" xfId="28172"/>
    <cellStyle name="Total 2 2 5 6 2 3" xfId="9648"/>
    <cellStyle name="Total 2 2 5 6 2 3 2" xfId="38665"/>
    <cellStyle name="Total 2 2 5 6 2 4" xfId="32830"/>
    <cellStyle name="Total 2 2 5 6 2 5" xfId="24178"/>
    <cellStyle name="Total 2 2 5 6 3" xfId="3813"/>
    <cellStyle name="Total 2 2 5 6 3 2" xfId="7810"/>
    <cellStyle name="Total 2 2 5 6 3 2 2" xfId="16003"/>
    <cellStyle name="Total 2 2 5 6 3 2 2 2" xfId="44785"/>
    <cellStyle name="Total 2 2 5 6 3 2 3" xfId="20209"/>
    <cellStyle name="Total 2 2 5 6 3 2 3 2" xfId="48990"/>
    <cellStyle name="Total 2 2 5 6 3 2 4" xfId="36828"/>
    <cellStyle name="Total 2 2 5 6 3 2 5" xfId="28173"/>
    <cellStyle name="Total 2 2 5 6 3 3" xfId="9647"/>
    <cellStyle name="Total 2 2 5 6 3 3 2" xfId="38664"/>
    <cellStyle name="Total 2 2 5 6 3 4" xfId="32831"/>
    <cellStyle name="Total 2 2 5 6 3 5" xfId="24179"/>
    <cellStyle name="Total 2 2 5 6 4" xfId="7808"/>
    <cellStyle name="Total 2 2 5 6 4 2" xfId="16001"/>
    <cellStyle name="Total 2 2 5 6 4 2 2" xfId="44783"/>
    <cellStyle name="Total 2 2 5 6 4 3" xfId="20207"/>
    <cellStyle name="Total 2 2 5 6 4 3 2" xfId="48988"/>
    <cellStyle name="Total 2 2 5 6 4 4" xfId="36826"/>
    <cellStyle name="Total 2 2 5 6 4 5" xfId="28171"/>
    <cellStyle name="Total 2 2 5 6 5" xfId="9649"/>
    <cellStyle name="Total 2 2 5 6 5 2" xfId="38666"/>
    <cellStyle name="Total 2 2 5 6 6" xfId="32829"/>
    <cellStyle name="Total 2 2 5 6 7" xfId="24177"/>
    <cellStyle name="Total 2 2 5 7" xfId="3814"/>
    <cellStyle name="Total 2 2 5 7 2" xfId="7811"/>
    <cellStyle name="Total 2 2 5 7 2 2" xfId="16004"/>
    <cellStyle name="Total 2 2 5 7 2 2 2" xfId="44786"/>
    <cellStyle name="Total 2 2 5 7 2 3" xfId="20210"/>
    <cellStyle name="Total 2 2 5 7 2 3 2" xfId="48991"/>
    <cellStyle name="Total 2 2 5 7 2 4" xfId="36829"/>
    <cellStyle name="Total 2 2 5 7 2 5" xfId="28174"/>
    <cellStyle name="Total 2 2 5 7 3" xfId="9646"/>
    <cellStyle name="Total 2 2 5 7 3 2" xfId="38663"/>
    <cellStyle name="Total 2 2 5 7 4" xfId="32832"/>
    <cellStyle name="Total 2 2 5 7 5" xfId="24180"/>
    <cellStyle name="Total 2 2 5 8" xfId="3815"/>
    <cellStyle name="Total 2 2 5 8 2" xfId="7812"/>
    <cellStyle name="Total 2 2 5 8 2 2" xfId="16005"/>
    <cellStyle name="Total 2 2 5 8 2 2 2" xfId="44787"/>
    <cellStyle name="Total 2 2 5 8 2 3" xfId="20211"/>
    <cellStyle name="Total 2 2 5 8 2 3 2" xfId="48992"/>
    <cellStyle name="Total 2 2 5 8 2 4" xfId="36830"/>
    <cellStyle name="Total 2 2 5 8 2 5" xfId="28175"/>
    <cellStyle name="Total 2 2 5 8 3" xfId="9645"/>
    <cellStyle name="Total 2 2 5 8 3 2" xfId="38662"/>
    <cellStyle name="Total 2 2 5 8 4" xfId="32833"/>
    <cellStyle name="Total 2 2 5 8 5" xfId="24181"/>
    <cellStyle name="Total 2 2 5 9" xfId="8920"/>
    <cellStyle name="Total 2 2 5 9 2" xfId="17113"/>
    <cellStyle name="Total 2 2 5 9 2 2" xfId="45894"/>
    <cellStyle name="Total 2 2 5 9 3" xfId="21318"/>
    <cellStyle name="Total 2 2 5 9 3 2" xfId="50099"/>
    <cellStyle name="Total 2 2 5 9 4" xfId="37937"/>
    <cellStyle name="Total 2 2 5 9 5" xfId="29282"/>
    <cellStyle name="Total 2 2 6" xfId="3816"/>
    <cellStyle name="Total 2 2 6 2" xfId="3817"/>
    <cellStyle name="Total 2 2 6 2 2" xfId="7814"/>
    <cellStyle name="Total 2 2 6 2 2 2" xfId="16007"/>
    <cellStyle name="Total 2 2 6 2 2 2 2" xfId="44789"/>
    <cellStyle name="Total 2 2 6 2 2 3" xfId="20213"/>
    <cellStyle name="Total 2 2 6 2 2 3 2" xfId="48994"/>
    <cellStyle name="Total 2 2 6 2 2 4" xfId="36832"/>
    <cellStyle name="Total 2 2 6 2 2 5" xfId="28177"/>
    <cellStyle name="Total 2 2 6 2 3" xfId="9643"/>
    <cellStyle name="Total 2 2 6 2 3 2" xfId="38660"/>
    <cellStyle name="Total 2 2 6 2 4" xfId="32835"/>
    <cellStyle name="Total 2 2 6 2 5" xfId="24183"/>
    <cellStyle name="Total 2 2 6 3" xfId="3818"/>
    <cellStyle name="Total 2 2 6 3 2" xfId="7815"/>
    <cellStyle name="Total 2 2 6 3 2 2" xfId="16008"/>
    <cellStyle name="Total 2 2 6 3 2 2 2" xfId="44790"/>
    <cellStyle name="Total 2 2 6 3 2 3" xfId="20214"/>
    <cellStyle name="Total 2 2 6 3 2 3 2" xfId="48995"/>
    <cellStyle name="Total 2 2 6 3 2 4" xfId="36833"/>
    <cellStyle name="Total 2 2 6 3 2 5" xfId="28178"/>
    <cellStyle name="Total 2 2 6 3 3" xfId="9642"/>
    <cellStyle name="Total 2 2 6 3 3 2" xfId="38659"/>
    <cellStyle name="Total 2 2 6 3 4" xfId="32836"/>
    <cellStyle name="Total 2 2 6 3 5" xfId="24184"/>
    <cellStyle name="Total 2 2 6 4" xfId="7813"/>
    <cellStyle name="Total 2 2 6 4 2" xfId="16006"/>
    <cellStyle name="Total 2 2 6 4 2 2" xfId="44788"/>
    <cellStyle name="Total 2 2 6 4 3" xfId="20212"/>
    <cellStyle name="Total 2 2 6 4 3 2" xfId="48993"/>
    <cellStyle name="Total 2 2 6 4 4" xfId="36831"/>
    <cellStyle name="Total 2 2 6 4 5" xfId="28176"/>
    <cellStyle name="Total 2 2 6 5" xfId="9644"/>
    <cellStyle name="Total 2 2 6 5 2" xfId="38661"/>
    <cellStyle name="Total 2 2 6 6" xfId="32834"/>
    <cellStyle name="Total 2 2 6 7" xfId="24182"/>
    <cellStyle name="Total 2 2 7" xfId="3819"/>
    <cellStyle name="Total 2 2 7 2" xfId="3820"/>
    <cellStyle name="Total 2 2 7 2 2" xfId="7817"/>
    <cellStyle name="Total 2 2 7 2 2 2" xfId="16010"/>
    <cellStyle name="Total 2 2 7 2 2 2 2" xfId="44792"/>
    <cellStyle name="Total 2 2 7 2 2 3" xfId="20216"/>
    <cellStyle name="Total 2 2 7 2 2 3 2" xfId="48997"/>
    <cellStyle name="Total 2 2 7 2 2 4" xfId="36835"/>
    <cellStyle name="Total 2 2 7 2 2 5" xfId="28180"/>
    <cellStyle name="Total 2 2 7 2 3" xfId="9640"/>
    <cellStyle name="Total 2 2 7 2 3 2" xfId="38657"/>
    <cellStyle name="Total 2 2 7 2 4" xfId="32838"/>
    <cellStyle name="Total 2 2 7 2 5" xfId="24186"/>
    <cellStyle name="Total 2 2 7 3" xfId="3821"/>
    <cellStyle name="Total 2 2 7 3 2" xfId="7818"/>
    <cellStyle name="Total 2 2 7 3 2 2" xfId="16011"/>
    <cellStyle name="Total 2 2 7 3 2 2 2" xfId="44793"/>
    <cellStyle name="Total 2 2 7 3 2 3" xfId="20217"/>
    <cellStyle name="Total 2 2 7 3 2 3 2" xfId="48998"/>
    <cellStyle name="Total 2 2 7 3 2 4" xfId="36836"/>
    <cellStyle name="Total 2 2 7 3 2 5" xfId="28181"/>
    <cellStyle name="Total 2 2 7 3 3" xfId="9639"/>
    <cellStyle name="Total 2 2 7 3 3 2" xfId="38656"/>
    <cellStyle name="Total 2 2 7 3 4" xfId="32839"/>
    <cellStyle name="Total 2 2 7 3 5" xfId="24187"/>
    <cellStyle name="Total 2 2 7 4" xfId="7816"/>
    <cellStyle name="Total 2 2 7 4 2" xfId="16009"/>
    <cellStyle name="Total 2 2 7 4 2 2" xfId="44791"/>
    <cellStyle name="Total 2 2 7 4 3" xfId="20215"/>
    <cellStyle name="Total 2 2 7 4 3 2" xfId="48996"/>
    <cellStyle name="Total 2 2 7 4 4" xfId="36834"/>
    <cellStyle name="Total 2 2 7 4 5" xfId="28179"/>
    <cellStyle name="Total 2 2 7 5" xfId="9641"/>
    <cellStyle name="Total 2 2 7 5 2" xfId="38658"/>
    <cellStyle name="Total 2 2 7 6" xfId="32837"/>
    <cellStyle name="Total 2 2 7 7" xfId="24185"/>
    <cellStyle name="Total 2 2 8" xfId="3822"/>
    <cellStyle name="Total 2 2 8 2" xfId="3823"/>
    <cellStyle name="Total 2 2 8 2 2" xfId="7820"/>
    <cellStyle name="Total 2 2 8 2 2 2" xfId="16013"/>
    <cellStyle name="Total 2 2 8 2 2 2 2" xfId="44795"/>
    <cellStyle name="Total 2 2 8 2 2 3" xfId="20219"/>
    <cellStyle name="Total 2 2 8 2 2 3 2" xfId="49000"/>
    <cellStyle name="Total 2 2 8 2 2 4" xfId="36838"/>
    <cellStyle name="Total 2 2 8 2 2 5" xfId="28183"/>
    <cellStyle name="Total 2 2 8 2 3" xfId="9637"/>
    <cellStyle name="Total 2 2 8 2 3 2" xfId="38654"/>
    <cellStyle name="Total 2 2 8 2 4" xfId="32841"/>
    <cellStyle name="Total 2 2 8 2 5" xfId="24189"/>
    <cellStyle name="Total 2 2 8 3" xfId="3824"/>
    <cellStyle name="Total 2 2 8 3 2" xfId="7821"/>
    <cellStyle name="Total 2 2 8 3 2 2" xfId="16014"/>
    <cellStyle name="Total 2 2 8 3 2 2 2" xfId="44796"/>
    <cellStyle name="Total 2 2 8 3 2 3" xfId="20220"/>
    <cellStyle name="Total 2 2 8 3 2 3 2" xfId="49001"/>
    <cellStyle name="Total 2 2 8 3 2 4" xfId="36839"/>
    <cellStyle name="Total 2 2 8 3 2 5" xfId="28184"/>
    <cellStyle name="Total 2 2 8 3 3" xfId="9636"/>
    <cellStyle name="Total 2 2 8 3 3 2" xfId="38653"/>
    <cellStyle name="Total 2 2 8 3 4" xfId="32842"/>
    <cellStyle name="Total 2 2 8 3 5" xfId="24190"/>
    <cellStyle name="Total 2 2 8 4" xfId="7819"/>
    <cellStyle name="Total 2 2 8 4 2" xfId="16012"/>
    <cellStyle name="Total 2 2 8 4 2 2" xfId="44794"/>
    <cellStyle name="Total 2 2 8 4 3" xfId="20218"/>
    <cellStyle name="Total 2 2 8 4 3 2" xfId="48999"/>
    <cellStyle name="Total 2 2 8 4 4" xfId="36837"/>
    <cellStyle name="Total 2 2 8 4 5" xfId="28182"/>
    <cellStyle name="Total 2 2 8 5" xfId="9638"/>
    <cellStyle name="Total 2 2 8 5 2" xfId="38655"/>
    <cellStyle name="Total 2 2 8 6" xfId="32840"/>
    <cellStyle name="Total 2 2 8 7" xfId="24188"/>
    <cellStyle name="Total 2 2 9" xfId="3825"/>
    <cellStyle name="Total 2 2 9 2" xfId="3826"/>
    <cellStyle name="Total 2 2 9 2 2" xfId="7823"/>
    <cellStyle name="Total 2 2 9 2 2 2" xfId="16016"/>
    <cellStyle name="Total 2 2 9 2 2 2 2" xfId="44798"/>
    <cellStyle name="Total 2 2 9 2 2 3" xfId="20222"/>
    <cellStyle name="Total 2 2 9 2 2 3 2" xfId="49003"/>
    <cellStyle name="Total 2 2 9 2 2 4" xfId="36841"/>
    <cellStyle name="Total 2 2 9 2 2 5" xfId="28186"/>
    <cellStyle name="Total 2 2 9 2 3" xfId="9634"/>
    <cellStyle name="Total 2 2 9 2 3 2" xfId="38651"/>
    <cellStyle name="Total 2 2 9 2 4" xfId="32844"/>
    <cellStyle name="Total 2 2 9 2 5" xfId="24192"/>
    <cellStyle name="Total 2 2 9 3" xfId="3827"/>
    <cellStyle name="Total 2 2 9 3 2" xfId="7824"/>
    <cellStyle name="Total 2 2 9 3 2 2" xfId="16017"/>
    <cellStyle name="Total 2 2 9 3 2 2 2" xfId="44799"/>
    <cellStyle name="Total 2 2 9 3 2 3" xfId="20223"/>
    <cellStyle name="Total 2 2 9 3 2 3 2" xfId="49004"/>
    <cellStyle name="Total 2 2 9 3 2 4" xfId="36842"/>
    <cellStyle name="Total 2 2 9 3 2 5" xfId="28187"/>
    <cellStyle name="Total 2 2 9 3 3" xfId="9633"/>
    <cellStyle name="Total 2 2 9 3 3 2" xfId="38650"/>
    <cellStyle name="Total 2 2 9 3 4" xfId="32845"/>
    <cellStyle name="Total 2 2 9 3 5" xfId="24193"/>
    <cellStyle name="Total 2 2 9 4" xfId="7822"/>
    <cellStyle name="Total 2 2 9 4 2" xfId="16015"/>
    <cellStyle name="Total 2 2 9 4 2 2" xfId="44797"/>
    <cellStyle name="Total 2 2 9 4 3" xfId="20221"/>
    <cellStyle name="Total 2 2 9 4 3 2" xfId="49002"/>
    <cellStyle name="Total 2 2 9 4 4" xfId="36840"/>
    <cellStyle name="Total 2 2 9 4 5" xfId="28185"/>
    <cellStyle name="Total 2 2 9 5" xfId="9635"/>
    <cellStyle name="Total 2 2 9 5 2" xfId="38652"/>
    <cellStyle name="Total 2 2 9 6" xfId="32843"/>
    <cellStyle name="Total 2 2 9 7" xfId="24191"/>
    <cellStyle name="Total 2 20" xfId="7609"/>
    <cellStyle name="Total 2 20 2" xfId="15802"/>
    <cellStyle name="Total 2 20 2 2" xfId="44584"/>
    <cellStyle name="Total 2 20 3" xfId="20008"/>
    <cellStyle name="Total 2 20 3 2" xfId="48789"/>
    <cellStyle name="Total 2 20 4" xfId="36627"/>
    <cellStyle name="Total 2 20 5" xfId="27972"/>
    <cellStyle name="Total 2 21" xfId="3612"/>
    <cellStyle name="Total 2 21 2" xfId="32630"/>
    <cellStyle name="Total 2 22" xfId="9848"/>
    <cellStyle name="Total 2 22 2" xfId="38865"/>
    <cellStyle name="Total 2 23" xfId="23978"/>
    <cellStyle name="Total 2 3" xfId="258"/>
    <cellStyle name="Total 2 3 10" xfId="3829"/>
    <cellStyle name="Total 2 3 10 2" xfId="3830"/>
    <cellStyle name="Total 2 3 10 2 2" xfId="7827"/>
    <cellStyle name="Total 2 3 10 2 2 2" xfId="16020"/>
    <cellStyle name="Total 2 3 10 2 2 2 2" xfId="44802"/>
    <cellStyle name="Total 2 3 10 2 2 3" xfId="20226"/>
    <cellStyle name="Total 2 3 10 2 2 3 2" xfId="49007"/>
    <cellStyle name="Total 2 3 10 2 2 4" xfId="36845"/>
    <cellStyle name="Total 2 3 10 2 2 5" xfId="28190"/>
    <cellStyle name="Total 2 3 10 2 3" xfId="9630"/>
    <cellStyle name="Total 2 3 10 2 3 2" xfId="38647"/>
    <cellStyle name="Total 2 3 10 2 4" xfId="32848"/>
    <cellStyle name="Total 2 3 10 2 5" xfId="24196"/>
    <cellStyle name="Total 2 3 10 3" xfId="3831"/>
    <cellStyle name="Total 2 3 10 3 2" xfId="7828"/>
    <cellStyle name="Total 2 3 10 3 2 2" xfId="16021"/>
    <cellStyle name="Total 2 3 10 3 2 2 2" xfId="44803"/>
    <cellStyle name="Total 2 3 10 3 2 3" xfId="20227"/>
    <cellStyle name="Total 2 3 10 3 2 3 2" xfId="49008"/>
    <cellStyle name="Total 2 3 10 3 2 4" xfId="36846"/>
    <cellStyle name="Total 2 3 10 3 2 5" xfId="28191"/>
    <cellStyle name="Total 2 3 10 3 3" xfId="9629"/>
    <cellStyle name="Total 2 3 10 3 3 2" xfId="38646"/>
    <cellStyle name="Total 2 3 10 3 4" xfId="32849"/>
    <cellStyle name="Total 2 3 10 3 5" xfId="24197"/>
    <cellStyle name="Total 2 3 10 4" xfId="7826"/>
    <cellStyle name="Total 2 3 10 4 2" xfId="16019"/>
    <cellStyle name="Total 2 3 10 4 2 2" xfId="44801"/>
    <cellStyle name="Total 2 3 10 4 3" xfId="20225"/>
    <cellStyle name="Total 2 3 10 4 3 2" xfId="49006"/>
    <cellStyle name="Total 2 3 10 4 4" xfId="36844"/>
    <cellStyle name="Total 2 3 10 4 5" xfId="28189"/>
    <cellStyle name="Total 2 3 10 5" xfId="9631"/>
    <cellStyle name="Total 2 3 10 5 2" xfId="38648"/>
    <cellStyle name="Total 2 3 10 6" xfId="32847"/>
    <cellStyle name="Total 2 3 10 7" xfId="24195"/>
    <cellStyle name="Total 2 3 11" xfId="3832"/>
    <cellStyle name="Total 2 3 11 2" xfId="7829"/>
    <cellStyle name="Total 2 3 11 2 2" xfId="16022"/>
    <cellStyle name="Total 2 3 11 2 2 2" xfId="44804"/>
    <cellStyle name="Total 2 3 11 2 3" xfId="20228"/>
    <cellStyle name="Total 2 3 11 2 3 2" xfId="49009"/>
    <cellStyle name="Total 2 3 11 2 4" xfId="36847"/>
    <cellStyle name="Total 2 3 11 2 5" xfId="28192"/>
    <cellStyle name="Total 2 3 11 3" xfId="9628"/>
    <cellStyle name="Total 2 3 11 3 2" xfId="38645"/>
    <cellStyle name="Total 2 3 11 4" xfId="32850"/>
    <cellStyle name="Total 2 3 11 5" xfId="24198"/>
    <cellStyle name="Total 2 3 12" xfId="3833"/>
    <cellStyle name="Total 2 3 12 2" xfId="7830"/>
    <cellStyle name="Total 2 3 12 2 2" xfId="16023"/>
    <cellStyle name="Total 2 3 12 2 2 2" xfId="44805"/>
    <cellStyle name="Total 2 3 12 2 3" xfId="20229"/>
    <cellStyle name="Total 2 3 12 2 3 2" xfId="49010"/>
    <cellStyle name="Total 2 3 12 2 4" xfId="36848"/>
    <cellStyle name="Total 2 3 12 2 5" xfId="28193"/>
    <cellStyle name="Total 2 3 12 3" xfId="9627"/>
    <cellStyle name="Total 2 3 12 3 2" xfId="38644"/>
    <cellStyle name="Total 2 3 12 4" xfId="32851"/>
    <cellStyle name="Total 2 3 12 5" xfId="24199"/>
    <cellStyle name="Total 2 3 13" xfId="8768"/>
    <cellStyle name="Total 2 3 13 2" xfId="16961"/>
    <cellStyle name="Total 2 3 13 2 2" xfId="45743"/>
    <cellStyle name="Total 2 3 13 3" xfId="21167"/>
    <cellStyle name="Total 2 3 13 3 2" xfId="49948"/>
    <cellStyle name="Total 2 3 13 4" xfId="37786"/>
    <cellStyle name="Total 2 3 13 5" xfId="29131"/>
    <cellStyle name="Total 2 3 14" xfId="7825"/>
    <cellStyle name="Total 2 3 14 2" xfId="16018"/>
    <cellStyle name="Total 2 3 14 2 2" xfId="44800"/>
    <cellStyle name="Total 2 3 14 3" xfId="20224"/>
    <cellStyle name="Total 2 3 14 3 2" xfId="49005"/>
    <cellStyle name="Total 2 3 14 4" xfId="36843"/>
    <cellStyle name="Total 2 3 14 5" xfId="28188"/>
    <cellStyle name="Total 2 3 15" xfId="3828"/>
    <cellStyle name="Total 2 3 15 2" xfId="32846"/>
    <cellStyle name="Total 2 3 16" xfId="9632"/>
    <cellStyle name="Total 2 3 16 2" xfId="38649"/>
    <cellStyle name="Total 2 3 17" xfId="29337"/>
    <cellStyle name="Total 2 3 18" xfId="24194"/>
    <cellStyle name="Total 2 3 2" xfId="302"/>
    <cellStyle name="Total 2 3 2 10" xfId="3835"/>
    <cellStyle name="Total 2 3 2 10 2" xfId="7832"/>
    <cellStyle name="Total 2 3 2 10 2 2" xfId="16025"/>
    <cellStyle name="Total 2 3 2 10 2 2 2" xfId="44807"/>
    <cellStyle name="Total 2 3 2 10 2 3" xfId="20231"/>
    <cellStyle name="Total 2 3 2 10 2 3 2" xfId="49012"/>
    <cellStyle name="Total 2 3 2 10 2 4" xfId="36850"/>
    <cellStyle name="Total 2 3 2 10 2 5" xfId="28195"/>
    <cellStyle name="Total 2 3 2 10 3" xfId="9625"/>
    <cellStyle name="Total 2 3 2 10 3 2" xfId="38642"/>
    <cellStyle name="Total 2 3 2 10 4" xfId="32853"/>
    <cellStyle name="Total 2 3 2 10 5" xfId="24201"/>
    <cellStyle name="Total 2 3 2 11" xfId="8810"/>
    <cellStyle name="Total 2 3 2 11 2" xfId="17003"/>
    <cellStyle name="Total 2 3 2 11 2 2" xfId="45785"/>
    <cellStyle name="Total 2 3 2 11 3" xfId="21209"/>
    <cellStyle name="Total 2 3 2 11 3 2" xfId="49990"/>
    <cellStyle name="Total 2 3 2 11 4" xfId="37828"/>
    <cellStyle name="Total 2 3 2 11 5" xfId="29173"/>
    <cellStyle name="Total 2 3 2 12" xfId="7831"/>
    <cellStyle name="Total 2 3 2 12 2" xfId="16024"/>
    <cellStyle name="Total 2 3 2 12 2 2" xfId="44806"/>
    <cellStyle name="Total 2 3 2 12 3" xfId="20230"/>
    <cellStyle name="Total 2 3 2 12 3 2" xfId="49011"/>
    <cellStyle name="Total 2 3 2 12 4" xfId="36849"/>
    <cellStyle name="Total 2 3 2 12 5" xfId="28194"/>
    <cellStyle name="Total 2 3 2 13" xfId="3834"/>
    <cellStyle name="Total 2 3 2 13 2" xfId="32852"/>
    <cellStyle name="Total 2 3 2 14" xfId="9626"/>
    <cellStyle name="Total 2 3 2 14 2" xfId="38643"/>
    <cellStyle name="Total 2 3 2 15" xfId="29379"/>
    <cellStyle name="Total 2 3 2 16" xfId="24200"/>
    <cellStyle name="Total 2 3 2 2" xfId="428"/>
    <cellStyle name="Total 2 3 2 2 10" xfId="7833"/>
    <cellStyle name="Total 2 3 2 2 10 2" xfId="16026"/>
    <cellStyle name="Total 2 3 2 2 10 2 2" xfId="44808"/>
    <cellStyle name="Total 2 3 2 2 10 3" xfId="20232"/>
    <cellStyle name="Total 2 3 2 2 10 3 2" xfId="49013"/>
    <cellStyle name="Total 2 3 2 2 10 4" xfId="36851"/>
    <cellStyle name="Total 2 3 2 2 10 5" xfId="28196"/>
    <cellStyle name="Total 2 3 2 2 11" xfId="3836"/>
    <cellStyle name="Total 2 3 2 2 11 2" xfId="32854"/>
    <cellStyle name="Total 2 3 2 2 12" xfId="9624"/>
    <cellStyle name="Total 2 3 2 2 12 2" xfId="38641"/>
    <cellStyle name="Total 2 3 2 2 13" xfId="29489"/>
    <cellStyle name="Total 2 3 2 2 14" xfId="24202"/>
    <cellStyle name="Total 2 3 2 2 2" xfId="3837"/>
    <cellStyle name="Total 2 3 2 2 2 2" xfId="3838"/>
    <cellStyle name="Total 2 3 2 2 2 2 2" xfId="7835"/>
    <cellStyle name="Total 2 3 2 2 2 2 2 2" xfId="16028"/>
    <cellStyle name="Total 2 3 2 2 2 2 2 2 2" xfId="44810"/>
    <cellStyle name="Total 2 3 2 2 2 2 2 3" xfId="20234"/>
    <cellStyle name="Total 2 3 2 2 2 2 2 3 2" xfId="49015"/>
    <cellStyle name="Total 2 3 2 2 2 2 2 4" xfId="36853"/>
    <cellStyle name="Total 2 3 2 2 2 2 2 5" xfId="28198"/>
    <cellStyle name="Total 2 3 2 2 2 2 3" xfId="9622"/>
    <cellStyle name="Total 2 3 2 2 2 2 3 2" xfId="38639"/>
    <cellStyle name="Total 2 3 2 2 2 2 4" xfId="32856"/>
    <cellStyle name="Total 2 3 2 2 2 2 5" xfId="24204"/>
    <cellStyle name="Total 2 3 2 2 2 3" xfId="3839"/>
    <cellStyle name="Total 2 3 2 2 2 3 2" xfId="7836"/>
    <cellStyle name="Total 2 3 2 2 2 3 2 2" xfId="16029"/>
    <cellStyle name="Total 2 3 2 2 2 3 2 2 2" xfId="44811"/>
    <cellStyle name="Total 2 3 2 2 2 3 2 3" xfId="20235"/>
    <cellStyle name="Total 2 3 2 2 2 3 2 3 2" xfId="49016"/>
    <cellStyle name="Total 2 3 2 2 2 3 2 4" xfId="36854"/>
    <cellStyle name="Total 2 3 2 2 2 3 2 5" xfId="28199"/>
    <cellStyle name="Total 2 3 2 2 2 3 3" xfId="9621"/>
    <cellStyle name="Total 2 3 2 2 2 3 3 2" xfId="38638"/>
    <cellStyle name="Total 2 3 2 2 2 3 4" xfId="32857"/>
    <cellStyle name="Total 2 3 2 2 2 3 5" xfId="24205"/>
    <cellStyle name="Total 2 3 2 2 2 4" xfId="7834"/>
    <cellStyle name="Total 2 3 2 2 2 4 2" xfId="16027"/>
    <cellStyle name="Total 2 3 2 2 2 4 2 2" xfId="44809"/>
    <cellStyle name="Total 2 3 2 2 2 4 3" xfId="20233"/>
    <cellStyle name="Total 2 3 2 2 2 4 3 2" xfId="49014"/>
    <cellStyle name="Total 2 3 2 2 2 4 4" xfId="36852"/>
    <cellStyle name="Total 2 3 2 2 2 4 5" xfId="28197"/>
    <cellStyle name="Total 2 3 2 2 2 5" xfId="9623"/>
    <cellStyle name="Total 2 3 2 2 2 5 2" xfId="38640"/>
    <cellStyle name="Total 2 3 2 2 2 6" xfId="32855"/>
    <cellStyle name="Total 2 3 2 2 2 7" xfId="24203"/>
    <cellStyle name="Total 2 3 2 2 3" xfId="3840"/>
    <cellStyle name="Total 2 3 2 2 3 2" xfId="3841"/>
    <cellStyle name="Total 2 3 2 2 3 2 2" xfId="7838"/>
    <cellStyle name="Total 2 3 2 2 3 2 2 2" xfId="16031"/>
    <cellStyle name="Total 2 3 2 2 3 2 2 2 2" xfId="44813"/>
    <cellStyle name="Total 2 3 2 2 3 2 2 3" xfId="20237"/>
    <cellStyle name="Total 2 3 2 2 3 2 2 3 2" xfId="49018"/>
    <cellStyle name="Total 2 3 2 2 3 2 2 4" xfId="36856"/>
    <cellStyle name="Total 2 3 2 2 3 2 2 5" xfId="28201"/>
    <cellStyle name="Total 2 3 2 2 3 2 3" xfId="9619"/>
    <cellStyle name="Total 2 3 2 2 3 2 3 2" xfId="38636"/>
    <cellStyle name="Total 2 3 2 2 3 2 4" xfId="32859"/>
    <cellStyle name="Total 2 3 2 2 3 2 5" xfId="24207"/>
    <cellStyle name="Total 2 3 2 2 3 3" xfId="3842"/>
    <cellStyle name="Total 2 3 2 2 3 3 2" xfId="7839"/>
    <cellStyle name="Total 2 3 2 2 3 3 2 2" xfId="16032"/>
    <cellStyle name="Total 2 3 2 2 3 3 2 2 2" xfId="44814"/>
    <cellStyle name="Total 2 3 2 2 3 3 2 3" xfId="20238"/>
    <cellStyle name="Total 2 3 2 2 3 3 2 3 2" xfId="49019"/>
    <cellStyle name="Total 2 3 2 2 3 3 2 4" xfId="36857"/>
    <cellStyle name="Total 2 3 2 2 3 3 2 5" xfId="28202"/>
    <cellStyle name="Total 2 3 2 2 3 3 3" xfId="9618"/>
    <cellStyle name="Total 2 3 2 2 3 3 3 2" xfId="38635"/>
    <cellStyle name="Total 2 3 2 2 3 3 4" xfId="32860"/>
    <cellStyle name="Total 2 3 2 2 3 3 5" xfId="24208"/>
    <cellStyle name="Total 2 3 2 2 3 4" xfId="7837"/>
    <cellStyle name="Total 2 3 2 2 3 4 2" xfId="16030"/>
    <cellStyle name="Total 2 3 2 2 3 4 2 2" xfId="44812"/>
    <cellStyle name="Total 2 3 2 2 3 4 3" xfId="20236"/>
    <cellStyle name="Total 2 3 2 2 3 4 3 2" xfId="49017"/>
    <cellStyle name="Total 2 3 2 2 3 4 4" xfId="36855"/>
    <cellStyle name="Total 2 3 2 2 3 4 5" xfId="28200"/>
    <cellStyle name="Total 2 3 2 2 3 5" xfId="9620"/>
    <cellStyle name="Total 2 3 2 2 3 5 2" xfId="38637"/>
    <cellStyle name="Total 2 3 2 2 3 6" xfId="32858"/>
    <cellStyle name="Total 2 3 2 2 3 7" xfId="24206"/>
    <cellStyle name="Total 2 3 2 2 4" xfId="3843"/>
    <cellStyle name="Total 2 3 2 2 4 2" xfId="3844"/>
    <cellStyle name="Total 2 3 2 2 4 2 2" xfId="7841"/>
    <cellStyle name="Total 2 3 2 2 4 2 2 2" xfId="16034"/>
    <cellStyle name="Total 2 3 2 2 4 2 2 2 2" xfId="44816"/>
    <cellStyle name="Total 2 3 2 2 4 2 2 3" xfId="20240"/>
    <cellStyle name="Total 2 3 2 2 4 2 2 3 2" xfId="49021"/>
    <cellStyle name="Total 2 3 2 2 4 2 2 4" xfId="36859"/>
    <cellStyle name="Total 2 3 2 2 4 2 2 5" xfId="28204"/>
    <cellStyle name="Total 2 3 2 2 4 2 3" xfId="9616"/>
    <cellStyle name="Total 2 3 2 2 4 2 3 2" xfId="38633"/>
    <cellStyle name="Total 2 3 2 2 4 2 4" xfId="32862"/>
    <cellStyle name="Total 2 3 2 2 4 2 5" xfId="24210"/>
    <cellStyle name="Total 2 3 2 2 4 3" xfId="3845"/>
    <cellStyle name="Total 2 3 2 2 4 3 2" xfId="7842"/>
    <cellStyle name="Total 2 3 2 2 4 3 2 2" xfId="16035"/>
    <cellStyle name="Total 2 3 2 2 4 3 2 2 2" xfId="44817"/>
    <cellStyle name="Total 2 3 2 2 4 3 2 3" xfId="20241"/>
    <cellStyle name="Total 2 3 2 2 4 3 2 3 2" xfId="49022"/>
    <cellStyle name="Total 2 3 2 2 4 3 2 4" xfId="36860"/>
    <cellStyle name="Total 2 3 2 2 4 3 2 5" xfId="28205"/>
    <cellStyle name="Total 2 3 2 2 4 3 3" xfId="9615"/>
    <cellStyle name="Total 2 3 2 2 4 3 3 2" xfId="38632"/>
    <cellStyle name="Total 2 3 2 2 4 3 4" xfId="32863"/>
    <cellStyle name="Total 2 3 2 2 4 3 5" xfId="24211"/>
    <cellStyle name="Total 2 3 2 2 4 4" xfId="7840"/>
    <cellStyle name="Total 2 3 2 2 4 4 2" xfId="16033"/>
    <cellStyle name="Total 2 3 2 2 4 4 2 2" xfId="44815"/>
    <cellStyle name="Total 2 3 2 2 4 4 3" xfId="20239"/>
    <cellStyle name="Total 2 3 2 2 4 4 3 2" xfId="49020"/>
    <cellStyle name="Total 2 3 2 2 4 4 4" xfId="36858"/>
    <cellStyle name="Total 2 3 2 2 4 4 5" xfId="28203"/>
    <cellStyle name="Total 2 3 2 2 4 5" xfId="9617"/>
    <cellStyle name="Total 2 3 2 2 4 5 2" xfId="38634"/>
    <cellStyle name="Total 2 3 2 2 4 6" xfId="32861"/>
    <cellStyle name="Total 2 3 2 2 4 7" xfId="24209"/>
    <cellStyle name="Total 2 3 2 2 5" xfId="3846"/>
    <cellStyle name="Total 2 3 2 2 5 2" xfId="3847"/>
    <cellStyle name="Total 2 3 2 2 5 2 2" xfId="7844"/>
    <cellStyle name="Total 2 3 2 2 5 2 2 2" xfId="16037"/>
    <cellStyle name="Total 2 3 2 2 5 2 2 2 2" xfId="44819"/>
    <cellStyle name="Total 2 3 2 2 5 2 2 3" xfId="20243"/>
    <cellStyle name="Total 2 3 2 2 5 2 2 3 2" xfId="49024"/>
    <cellStyle name="Total 2 3 2 2 5 2 2 4" xfId="36862"/>
    <cellStyle name="Total 2 3 2 2 5 2 2 5" xfId="28207"/>
    <cellStyle name="Total 2 3 2 2 5 2 3" xfId="9613"/>
    <cellStyle name="Total 2 3 2 2 5 2 3 2" xfId="38630"/>
    <cellStyle name="Total 2 3 2 2 5 2 4" xfId="32865"/>
    <cellStyle name="Total 2 3 2 2 5 2 5" xfId="24213"/>
    <cellStyle name="Total 2 3 2 2 5 3" xfId="3848"/>
    <cellStyle name="Total 2 3 2 2 5 3 2" xfId="7845"/>
    <cellStyle name="Total 2 3 2 2 5 3 2 2" xfId="16038"/>
    <cellStyle name="Total 2 3 2 2 5 3 2 2 2" xfId="44820"/>
    <cellStyle name="Total 2 3 2 2 5 3 2 3" xfId="20244"/>
    <cellStyle name="Total 2 3 2 2 5 3 2 3 2" xfId="49025"/>
    <cellStyle name="Total 2 3 2 2 5 3 2 4" xfId="36863"/>
    <cellStyle name="Total 2 3 2 2 5 3 2 5" xfId="28208"/>
    <cellStyle name="Total 2 3 2 2 5 3 3" xfId="9612"/>
    <cellStyle name="Total 2 3 2 2 5 3 3 2" xfId="38629"/>
    <cellStyle name="Total 2 3 2 2 5 3 4" xfId="32866"/>
    <cellStyle name="Total 2 3 2 2 5 3 5" xfId="24214"/>
    <cellStyle name="Total 2 3 2 2 5 4" xfId="7843"/>
    <cellStyle name="Total 2 3 2 2 5 4 2" xfId="16036"/>
    <cellStyle name="Total 2 3 2 2 5 4 2 2" xfId="44818"/>
    <cellStyle name="Total 2 3 2 2 5 4 3" xfId="20242"/>
    <cellStyle name="Total 2 3 2 2 5 4 3 2" xfId="49023"/>
    <cellStyle name="Total 2 3 2 2 5 4 4" xfId="36861"/>
    <cellStyle name="Total 2 3 2 2 5 4 5" xfId="28206"/>
    <cellStyle name="Total 2 3 2 2 5 5" xfId="9614"/>
    <cellStyle name="Total 2 3 2 2 5 5 2" xfId="38631"/>
    <cellStyle name="Total 2 3 2 2 5 6" xfId="32864"/>
    <cellStyle name="Total 2 3 2 2 5 7" xfId="24212"/>
    <cellStyle name="Total 2 3 2 2 6" xfId="3849"/>
    <cellStyle name="Total 2 3 2 2 6 2" xfId="3850"/>
    <cellStyle name="Total 2 3 2 2 6 2 2" xfId="7847"/>
    <cellStyle name="Total 2 3 2 2 6 2 2 2" xfId="16040"/>
    <cellStyle name="Total 2 3 2 2 6 2 2 2 2" xfId="44822"/>
    <cellStyle name="Total 2 3 2 2 6 2 2 3" xfId="20246"/>
    <cellStyle name="Total 2 3 2 2 6 2 2 3 2" xfId="49027"/>
    <cellStyle name="Total 2 3 2 2 6 2 2 4" xfId="36865"/>
    <cellStyle name="Total 2 3 2 2 6 2 2 5" xfId="28210"/>
    <cellStyle name="Total 2 3 2 2 6 2 3" xfId="9610"/>
    <cellStyle name="Total 2 3 2 2 6 2 3 2" xfId="38627"/>
    <cellStyle name="Total 2 3 2 2 6 2 4" xfId="32868"/>
    <cellStyle name="Total 2 3 2 2 6 2 5" xfId="24216"/>
    <cellStyle name="Total 2 3 2 2 6 3" xfId="3851"/>
    <cellStyle name="Total 2 3 2 2 6 3 2" xfId="7848"/>
    <cellStyle name="Total 2 3 2 2 6 3 2 2" xfId="16041"/>
    <cellStyle name="Total 2 3 2 2 6 3 2 2 2" xfId="44823"/>
    <cellStyle name="Total 2 3 2 2 6 3 2 3" xfId="20247"/>
    <cellStyle name="Total 2 3 2 2 6 3 2 3 2" xfId="49028"/>
    <cellStyle name="Total 2 3 2 2 6 3 2 4" xfId="36866"/>
    <cellStyle name="Total 2 3 2 2 6 3 2 5" xfId="28211"/>
    <cellStyle name="Total 2 3 2 2 6 3 3" xfId="9609"/>
    <cellStyle name="Total 2 3 2 2 6 3 3 2" xfId="38626"/>
    <cellStyle name="Total 2 3 2 2 6 3 4" xfId="32869"/>
    <cellStyle name="Total 2 3 2 2 6 3 5" xfId="24217"/>
    <cellStyle name="Total 2 3 2 2 6 4" xfId="7846"/>
    <cellStyle name="Total 2 3 2 2 6 4 2" xfId="16039"/>
    <cellStyle name="Total 2 3 2 2 6 4 2 2" xfId="44821"/>
    <cellStyle name="Total 2 3 2 2 6 4 3" xfId="20245"/>
    <cellStyle name="Total 2 3 2 2 6 4 3 2" xfId="49026"/>
    <cellStyle name="Total 2 3 2 2 6 4 4" xfId="36864"/>
    <cellStyle name="Total 2 3 2 2 6 4 5" xfId="28209"/>
    <cellStyle name="Total 2 3 2 2 6 5" xfId="9611"/>
    <cellStyle name="Total 2 3 2 2 6 5 2" xfId="38628"/>
    <cellStyle name="Total 2 3 2 2 6 6" xfId="32867"/>
    <cellStyle name="Total 2 3 2 2 6 7" xfId="24215"/>
    <cellStyle name="Total 2 3 2 2 7" xfId="3852"/>
    <cellStyle name="Total 2 3 2 2 7 2" xfId="7849"/>
    <cellStyle name="Total 2 3 2 2 7 2 2" xfId="16042"/>
    <cellStyle name="Total 2 3 2 2 7 2 2 2" xfId="44824"/>
    <cellStyle name="Total 2 3 2 2 7 2 3" xfId="20248"/>
    <cellStyle name="Total 2 3 2 2 7 2 3 2" xfId="49029"/>
    <cellStyle name="Total 2 3 2 2 7 2 4" xfId="36867"/>
    <cellStyle name="Total 2 3 2 2 7 2 5" xfId="28212"/>
    <cellStyle name="Total 2 3 2 2 7 3" xfId="9608"/>
    <cellStyle name="Total 2 3 2 2 7 3 2" xfId="38625"/>
    <cellStyle name="Total 2 3 2 2 7 4" xfId="32870"/>
    <cellStyle name="Total 2 3 2 2 7 5" xfId="24218"/>
    <cellStyle name="Total 2 3 2 2 8" xfId="3853"/>
    <cellStyle name="Total 2 3 2 2 8 2" xfId="7850"/>
    <cellStyle name="Total 2 3 2 2 8 2 2" xfId="16043"/>
    <cellStyle name="Total 2 3 2 2 8 2 2 2" xfId="44825"/>
    <cellStyle name="Total 2 3 2 2 8 2 3" xfId="20249"/>
    <cellStyle name="Total 2 3 2 2 8 2 3 2" xfId="49030"/>
    <cellStyle name="Total 2 3 2 2 8 2 4" xfId="36868"/>
    <cellStyle name="Total 2 3 2 2 8 2 5" xfId="28213"/>
    <cellStyle name="Total 2 3 2 2 8 3" xfId="9607"/>
    <cellStyle name="Total 2 3 2 2 8 3 2" xfId="38624"/>
    <cellStyle name="Total 2 3 2 2 8 4" xfId="32871"/>
    <cellStyle name="Total 2 3 2 2 8 5" xfId="24219"/>
    <cellStyle name="Total 2 3 2 2 9" xfId="8921"/>
    <cellStyle name="Total 2 3 2 2 9 2" xfId="17114"/>
    <cellStyle name="Total 2 3 2 2 9 2 2" xfId="45895"/>
    <cellStyle name="Total 2 3 2 2 9 3" xfId="21319"/>
    <cellStyle name="Total 2 3 2 2 9 3 2" xfId="50100"/>
    <cellStyle name="Total 2 3 2 2 9 4" xfId="37938"/>
    <cellStyle name="Total 2 3 2 2 9 5" xfId="29283"/>
    <cellStyle name="Total 2 3 2 3" xfId="429"/>
    <cellStyle name="Total 2 3 2 3 10" xfId="7851"/>
    <cellStyle name="Total 2 3 2 3 10 2" xfId="16044"/>
    <cellStyle name="Total 2 3 2 3 10 2 2" xfId="44826"/>
    <cellStyle name="Total 2 3 2 3 10 3" xfId="20250"/>
    <cellStyle name="Total 2 3 2 3 10 3 2" xfId="49031"/>
    <cellStyle name="Total 2 3 2 3 10 4" xfId="36869"/>
    <cellStyle name="Total 2 3 2 3 10 5" xfId="28214"/>
    <cellStyle name="Total 2 3 2 3 11" xfId="3854"/>
    <cellStyle name="Total 2 3 2 3 11 2" xfId="32872"/>
    <cellStyle name="Total 2 3 2 3 12" xfId="9606"/>
    <cellStyle name="Total 2 3 2 3 12 2" xfId="38623"/>
    <cellStyle name="Total 2 3 2 3 13" xfId="29490"/>
    <cellStyle name="Total 2 3 2 3 14" xfId="24220"/>
    <cellStyle name="Total 2 3 2 3 2" xfId="3855"/>
    <cellStyle name="Total 2 3 2 3 2 2" xfId="3856"/>
    <cellStyle name="Total 2 3 2 3 2 2 2" xfId="7853"/>
    <cellStyle name="Total 2 3 2 3 2 2 2 2" xfId="16046"/>
    <cellStyle name="Total 2 3 2 3 2 2 2 2 2" xfId="44828"/>
    <cellStyle name="Total 2 3 2 3 2 2 2 3" xfId="20252"/>
    <cellStyle name="Total 2 3 2 3 2 2 2 3 2" xfId="49033"/>
    <cellStyle name="Total 2 3 2 3 2 2 2 4" xfId="36871"/>
    <cellStyle name="Total 2 3 2 3 2 2 2 5" xfId="28216"/>
    <cellStyle name="Total 2 3 2 3 2 2 3" xfId="9604"/>
    <cellStyle name="Total 2 3 2 3 2 2 3 2" xfId="38621"/>
    <cellStyle name="Total 2 3 2 3 2 2 4" xfId="32874"/>
    <cellStyle name="Total 2 3 2 3 2 2 5" xfId="24222"/>
    <cellStyle name="Total 2 3 2 3 2 3" xfId="3857"/>
    <cellStyle name="Total 2 3 2 3 2 3 2" xfId="7854"/>
    <cellStyle name="Total 2 3 2 3 2 3 2 2" xfId="16047"/>
    <cellStyle name="Total 2 3 2 3 2 3 2 2 2" xfId="44829"/>
    <cellStyle name="Total 2 3 2 3 2 3 2 3" xfId="20253"/>
    <cellStyle name="Total 2 3 2 3 2 3 2 3 2" xfId="49034"/>
    <cellStyle name="Total 2 3 2 3 2 3 2 4" xfId="36872"/>
    <cellStyle name="Total 2 3 2 3 2 3 2 5" xfId="28217"/>
    <cellStyle name="Total 2 3 2 3 2 3 3" xfId="9603"/>
    <cellStyle name="Total 2 3 2 3 2 3 3 2" xfId="38620"/>
    <cellStyle name="Total 2 3 2 3 2 3 4" xfId="32875"/>
    <cellStyle name="Total 2 3 2 3 2 3 5" xfId="24223"/>
    <cellStyle name="Total 2 3 2 3 2 4" xfId="7852"/>
    <cellStyle name="Total 2 3 2 3 2 4 2" xfId="16045"/>
    <cellStyle name="Total 2 3 2 3 2 4 2 2" xfId="44827"/>
    <cellStyle name="Total 2 3 2 3 2 4 3" xfId="20251"/>
    <cellStyle name="Total 2 3 2 3 2 4 3 2" xfId="49032"/>
    <cellStyle name="Total 2 3 2 3 2 4 4" xfId="36870"/>
    <cellStyle name="Total 2 3 2 3 2 4 5" xfId="28215"/>
    <cellStyle name="Total 2 3 2 3 2 5" xfId="9605"/>
    <cellStyle name="Total 2 3 2 3 2 5 2" xfId="38622"/>
    <cellStyle name="Total 2 3 2 3 2 6" xfId="32873"/>
    <cellStyle name="Total 2 3 2 3 2 7" xfId="24221"/>
    <cellStyle name="Total 2 3 2 3 3" xfId="3858"/>
    <cellStyle name="Total 2 3 2 3 3 2" xfId="3859"/>
    <cellStyle name="Total 2 3 2 3 3 2 2" xfId="7856"/>
    <cellStyle name="Total 2 3 2 3 3 2 2 2" xfId="16049"/>
    <cellStyle name="Total 2 3 2 3 3 2 2 2 2" xfId="44831"/>
    <cellStyle name="Total 2 3 2 3 3 2 2 3" xfId="20255"/>
    <cellStyle name="Total 2 3 2 3 3 2 2 3 2" xfId="49036"/>
    <cellStyle name="Total 2 3 2 3 3 2 2 4" xfId="36874"/>
    <cellStyle name="Total 2 3 2 3 3 2 2 5" xfId="28219"/>
    <cellStyle name="Total 2 3 2 3 3 2 3" xfId="9601"/>
    <cellStyle name="Total 2 3 2 3 3 2 3 2" xfId="38618"/>
    <cellStyle name="Total 2 3 2 3 3 2 4" xfId="32877"/>
    <cellStyle name="Total 2 3 2 3 3 2 5" xfId="24225"/>
    <cellStyle name="Total 2 3 2 3 3 3" xfId="3860"/>
    <cellStyle name="Total 2 3 2 3 3 3 2" xfId="7857"/>
    <cellStyle name="Total 2 3 2 3 3 3 2 2" xfId="16050"/>
    <cellStyle name="Total 2 3 2 3 3 3 2 2 2" xfId="44832"/>
    <cellStyle name="Total 2 3 2 3 3 3 2 3" xfId="20256"/>
    <cellStyle name="Total 2 3 2 3 3 3 2 3 2" xfId="49037"/>
    <cellStyle name="Total 2 3 2 3 3 3 2 4" xfId="36875"/>
    <cellStyle name="Total 2 3 2 3 3 3 2 5" xfId="28220"/>
    <cellStyle name="Total 2 3 2 3 3 3 3" xfId="9600"/>
    <cellStyle name="Total 2 3 2 3 3 3 3 2" xfId="38617"/>
    <cellStyle name="Total 2 3 2 3 3 3 4" xfId="32878"/>
    <cellStyle name="Total 2 3 2 3 3 3 5" xfId="24226"/>
    <cellStyle name="Total 2 3 2 3 3 4" xfId="7855"/>
    <cellStyle name="Total 2 3 2 3 3 4 2" xfId="16048"/>
    <cellStyle name="Total 2 3 2 3 3 4 2 2" xfId="44830"/>
    <cellStyle name="Total 2 3 2 3 3 4 3" xfId="20254"/>
    <cellStyle name="Total 2 3 2 3 3 4 3 2" xfId="49035"/>
    <cellStyle name="Total 2 3 2 3 3 4 4" xfId="36873"/>
    <cellStyle name="Total 2 3 2 3 3 4 5" xfId="28218"/>
    <cellStyle name="Total 2 3 2 3 3 5" xfId="9602"/>
    <cellStyle name="Total 2 3 2 3 3 5 2" xfId="38619"/>
    <cellStyle name="Total 2 3 2 3 3 6" xfId="32876"/>
    <cellStyle name="Total 2 3 2 3 3 7" xfId="24224"/>
    <cellStyle name="Total 2 3 2 3 4" xfId="3861"/>
    <cellStyle name="Total 2 3 2 3 4 2" xfId="3862"/>
    <cellStyle name="Total 2 3 2 3 4 2 2" xfId="7859"/>
    <cellStyle name="Total 2 3 2 3 4 2 2 2" xfId="16052"/>
    <cellStyle name="Total 2 3 2 3 4 2 2 2 2" xfId="44834"/>
    <cellStyle name="Total 2 3 2 3 4 2 2 3" xfId="20258"/>
    <cellStyle name="Total 2 3 2 3 4 2 2 3 2" xfId="49039"/>
    <cellStyle name="Total 2 3 2 3 4 2 2 4" xfId="36877"/>
    <cellStyle name="Total 2 3 2 3 4 2 2 5" xfId="28222"/>
    <cellStyle name="Total 2 3 2 3 4 2 3" xfId="9598"/>
    <cellStyle name="Total 2 3 2 3 4 2 3 2" xfId="38615"/>
    <cellStyle name="Total 2 3 2 3 4 2 4" xfId="32880"/>
    <cellStyle name="Total 2 3 2 3 4 2 5" xfId="24228"/>
    <cellStyle name="Total 2 3 2 3 4 3" xfId="3863"/>
    <cellStyle name="Total 2 3 2 3 4 3 2" xfId="7860"/>
    <cellStyle name="Total 2 3 2 3 4 3 2 2" xfId="16053"/>
    <cellStyle name="Total 2 3 2 3 4 3 2 2 2" xfId="44835"/>
    <cellStyle name="Total 2 3 2 3 4 3 2 3" xfId="20259"/>
    <cellStyle name="Total 2 3 2 3 4 3 2 3 2" xfId="49040"/>
    <cellStyle name="Total 2 3 2 3 4 3 2 4" xfId="36878"/>
    <cellStyle name="Total 2 3 2 3 4 3 2 5" xfId="28223"/>
    <cellStyle name="Total 2 3 2 3 4 3 3" xfId="9597"/>
    <cellStyle name="Total 2 3 2 3 4 3 3 2" xfId="38614"/>
    <cellStyle name="Total 2 3 2 3 4 3 4" xfId="32881"/>
    <cellStyle name="Total 2 3 2 3 4 3 5" xfId="24229"/>
    <cellStyle name="Total 2 3 2 3 4 4" xfId="7858"/>
    <cellStyle name="Total 2 3 2 3 4 4 2" xfId="16051"/>
    <cellStyle name="Total 2 3 2 3 4 4 2 2" xfId="44833"/>
    <cellStyle name="Total 2 3 2 3 4 4 3" xfId="20257"/>
    <cellStyle name="Total 2 3 2 3 4 4 3 2" xfId="49038"/>
    <cellStyle name="Total 2 3 2 3 4 4 4" xfId="36876"/>
    <cellStyle name="Total 2 3 2 3 4 4 5" xfId="28221"/>
    <cellStyle name="Total 2 3 2 3 4 5" xfId="9599"/>
    <cellStyle name="Total 2 3 2 3 4 5 2" xfId="38616"/>
    <cellStyle name="Total 2 3 2 3 4 6" xfId="32879"/>
    <cellStyle name="Total 2 3 2 3 4 7" xfId="24227"/>
    <cellStyle name="Total 2 3 2 3 5" xfId="3864"/>
    <cellStyle name="Total 2 3 2 3 5 2" xfId="3865"/>
    <cellStyle name="Total 2 3 2 3 5 2 2" xfId="7862"/>
    <cellStyle name="Total 2 3 2 3 5 2 2 2" xfId="16055"/>
    <cellStyle name="Total 2 3 2 3 5 2 2 2 2" xfId="44837"/>
    <cellStyle name="Total 2 3 2 3 5 2 2 3" xfId="20261"/>
    <cellStyle name="Total 2 3 2 3 5 2 2 3 2" xfId="49042"/>
    <cellStyle name="Total 2 3 2 3 5 2 2 4" xfId="36880"/>
    <cellStyle name="Total 2 3 2 3 5 2 2 5" xfId="28225"/>
    <cellStyle name="Total 2 3 2 3 5 2 3" xfId="9595"/>
    <cellStyle name="Total 2 3 2 3 5 2 3 2" xfId="38612"/>
    <cellStyle name="Total 2 3 2 3 5 2 4" xfId="32883"/>
    <cellStyle name="Total 2 3 2 3 5 2 5" xfId="24231"/>
    <cellStyle name="Total 2 3 2 3 5 3" xfId="3866"/>
    <cellStyle name="Total 2 3 2 3 5 3 2" xfId="7863"/>
    <cellStyle name="Total 2 3 2 3 5 3 2 2" xfId="16056"/>
    <cellStyle name="Total 2 3 2 3 5 3 2 2 2" xfId="44838"/>
    <cellStyle name="Total 2 3 2 3 5 3 2 3" xfId="20262"/>
    <cellStyle name="Total 2 3 2 3 5 3 2 3 2" xfId="49043"/>
    <cellStyle name="Total 2 3 2 3 5 3 2 4" xfId="36881"/>
    <cellStyle name="Total 2 3 2 3 5 3 2 5" xfId="28226"/>
    <cellStyle name="Total 2 3 2 3 5 3 3" xfId="9594"/>
    <cellStyle name="Total 2 3 2 3 5 3 3 2" xfId="38611"/>
    <cellStyle name="Total 2 3 2 3 5 3 4" xfId="32884"/>
    <cellStyle name="Total 2 3 2 3 5 3 5" xfId="24232"/>
    <cellStyle name="Total 2 3 2 3 5 4" xfId="7861"/>
    <cellStyle name="Total 2 3 2 3 5 4 2" xfId="16054"/>
    <cellStyle name="Total 2 3 2 3 5 4 2 2" xfId="44836"/>
    <cellStyle name="Total 2 3 2 3 5 4 3" xfId="20260"/>
    <cellStyle name="Total 2 3 2 3 5 4 3 2" xfId="49041"/>
    <cellStyle name="Total 2 3 2 3 5 4 4" xfId="36879"/>
    <cellStyle name="Total 2 3 2 3 5 4 5" xfId="28224"/>
    <cellStyle name="Total 2 3 2 3 5 5" xfId="9596"/>
    <cellStyle name="Total 2 3 2 3 5 5 2" xfId="38613"/>
    <cellStyle name="Total 2 3 2 3 5 6" xfId="32882"/>
    <cellStyle name="Total 2 3 2 3 5 7" xfId="24230"/>
    <cellStyle name="Total 2 3 2 3 6" xfId="3867"/>
    <cellStyle name="Total 2 3 2 3 6 2" xfId="3868"/>
    <cellStyle name="Total 2 3 2 3 6 2 2" xfId="7865"/>
    <cellStyle name="Total 2 3 2 3 6 2 2 2" xfId="16058"/>
    <cellStyle name="Total 2 3 2 3 6 2 2 2 2" xfId="44840"/>
    <cellStyle name="Total 2 3 2 3 6 2 2 3" xfId="20264"/>
    <cellStyle name="Total 2 3 2 3 6 2 2 3 2" xfId="49045"/>
    <cellStyle name="Total 2 3 2 3 6 2 2 4" xfId="36883"/>
    <cellStyle name="Total 2 3 2 3 6 2 2 5" xfId="28228"/>
    <cellStyle name="Total 2 3 2 3 6 2 3" xfId="9592"/>
    <cellStyle name="Total 2 3 2 3 6 2 3 2" xfId="38609"/>
    <cellStyle name="Total 2 3 2 3 6 2 4" xfId="32886"/>
    <cellStyle name="Total 2 3 2 3 6 2 5" xfId="24234"/>
    <cellStyle name="Total 2 3 2 3 6 3" xfId="3869"/>
    <cellStyle name="Total 2 3 2 3 6 3 2" xfId="7866"/>
    <cellStyle name="Total 2 3 2 3 6 3 2 2" xfId="16059"/>
    <cellStyle name="Total 2 3 2 3 6 3 2 2 2" xfId="44841"/>
    <cellStyle name="Total 2 3 2 3 6 3 2 3" xfId="20265"/>
    <cellStyle name="Total 2 3 2 3 6 3 2 3 2" xfId="49046"/>
    <cellStyle name="Total 2 3 2 3 6 3 2 4" xfId="36884"/>
    <cellStyle name="Total 2 3 2 3 6 3 2 5" xfId="28229"/>
    <cellStyle name="Total 2 3 2 3 6 3 3" xfId="9591"/>
    <cellStyle name="Total 2 3 2 3 6 3 3 2" xfId="38608"/>
    <cellStyle name="Total 2 3 2 3 6 3 4" xfId="32887"/>
    <cellStyle name="Total 2 3 2 3 6 3 5" xfId="24235"/>
    <cellStyle name="Total 2 3 2 3 6 4" xfId="7864"/>
    <cellStyle name="Total 2 3 2 3 6 4 2" xfId="16057"/>
    <cellStyle name="Total 2 3 2 3 6 4 2 2" xfId="44839"/>
    <cellStyle name="Total 2 3 2 3 6 4 3" xfId="20263"/>
    <cellStyle name="Total 2 3 2 3 6 4 3 2" xfId="49044"/>
    <cellStyle name="Total 2 3 2 3 6 4 4" xfId="36882"/>
    <cellStyle name="Total 2 3 2 3 6 4 5" xfId="28227"/>
    <cellStyle name="Total 2 3 2 3 6 5" xfId="9593"/>
    <cellStyle name="Total 2 3 2 3 6 5 2" xfId="38610"/>
    <cellStyle name="Total 2 3 2 3 6 6" xfId="32885"/>
    <cellStyle name="Total 2 3 2 3 6 7" xfId="24233"/>
    <cellStyle name="Total 2 3 2 3 7" xfId="3870"/>
    <cellStyle name="Total 2 3 2 3 7 2" xfId="7867"/>
    <cellStyle name="Total 2 3 2 3 7 2 2" xfId="16060"/>
    <cellStyle name="Total 2 3 2 3 7 2 2 2" xfId="44842"/>
    <cellStyle name="Total 2 3 2 3 7 2 3" xfId="20266"/>
    <cellStyle name="Total 2 3 2 3 7 2 3 2" xfId="49047"/>
    <cellStyle name="Total 2 3 2 3 7 2 4" xfId="36885"/>
    <cellStyle name="Total 2 3 2 3 7 2 5" xfId="28230"/>
    <cellStyle name="Total 2 3 2 3 7 3" xfId="9590"/>
    <cellStyle name="Total 2 3 2 3 7 3 2" xfId="38607"/>
    <cellStyle name="Total 2 3 2 3 7 4" xfId="32888"/>
    <cellStyle name="Total 2 3 2 3 7 5" xfId="24236"/>
    <cellStyle name="Total 2 3 2 3 8" xfId="3871"/>
    <cellStyle name="Total 2 3 2 3 8 2" xfId="7868"/>
    <cellStyle name="Total 2 3 2 3 8 2 2" xfId="16061"/>
    <cellStyle name="Total 2 3 2 3 8 2 2 2" xfId="44843"/>
    <cellStyle name="Total 2 3 2 3 8 2 3" xfId="20267"/>
    <cellStyle name="Total 2 3 2 3 8 2 3 2" xfId="49048"/>
    <cellStyle name="Total 2 3 2 3 8 2 4" xfId="36886"/>
    <cellStyle name="Total 2 3 2 3 8 2 5" xfId="28231"/>
    <cellStyle name="Total 2 3 2 3 8 3" xfId="9589"/>
    <cellStyle name="Total 2 3 2 3 8 3 2" xfId="38606"/>
    <cellStyle name="Total 2 3 2 3 8 4" xfId="32889"/>
    <cellStyle name="Total 2 3 2 3 8 5" xfId="24237"/>
    <cellStyle name="Total 2 3 2 3 9" xfId="8922"/>
    <cellStyle name="Total 2 3 2 3 9 2" xfId="17115"/>
    <cellStyle name="Total 2 3 2 3 9 2 2" xfId="45896"/>
    <cellStyle name="Total 2 3 2 3 9 3" xfId="21320"/>
    <cellStyle name="Total 2 3 2 3 9 3 2" xfId="50101"/>
    <cellStyle name="Total 2 3 2 3 9 4" xfId="37939"/>
    <cellStyle name="Total 2 3 2 3 9 5" xfId="29284"/>
    <cellStyle name="Total 2 3 2 4" xfId="3872"/>
    <cellStyle name="Total 2 3 2 4 2" xfId="3873"/>
    <cellStyle name="Total 2 3 2 4 2 2" xfId="7870"/>
    <cellStyle name="Total 2 3 2 4 2 2 2" xfId="16063"/>
    <cellStyle name="Total 2 3 2 4 2 2 2 2" xfId="44845"/>
    <cellStyle name="Total 2 3 2 4 2 2 3" xfId="20269"/>
    <cellStyle name="Total 2 3 2 4 2 2 3 2" xfId="49050"/>
    <cellStyle name="Total 2 3 2 4 2 2 4" xfId="36888"/>
    <cellStyle name="Total 2 3 2 4 2 2 5" xfId="28233"/>
    <cellStyle name="Total 2 3 2 4 2 3" xfId="9587"/>
    <cellStyle name="Total 2 3 2 4 2 3 2" xfId="38604"/>
    <cellStyle name="Total 2 3 2 4 2 4" xfId="32891"/>
    <cellStyle name="Total 2 3 2 4 2 5" xfId="24239"/>
    <cellStyle name="Total 2 3 2 4 3" xfId="3874"/>
    <cellStyle name="Total 2 3 2 4 3 2" xfId="7871"/>
    <cellStyle name="Total 2 3 2 4 3 2 2" xfId="16064"/>
    <cellStyle name="Total 2 3 2 4 3 2 2 2" xfId="44846"/>
    <cellStyle name="Total 2 3 2 4 3 2 3" xfId="20270"/>
    <cellStyle name="Total 2 3 2 4 3 2 3 2" xfId="49051"/>
    <cellStyle name="Total 2 3 2 4 3 2 4" xfId="36889"/>
    <cellStyle name="Total 2 3 2 4 3 2 5" xfId="28234"/>
    <cellStyle name="Total 2 3 2 4 3 3" xfId="9586"/>
    <cellStyle name="Total 2 3 2 4 3 3 2" xfId="38603"/>
    <cellStyle name="Total 2 3 2 4 3 4" xfId="32892"/>
    <cellStyle name="Total 2 3 2 4 3 5" xfId="24240"/>
    <cellStyle name="Total 2 3 2 4 4" xfId="7869"/>
    <cellStyle name="Total 2 3 2 4 4 2" xfId="16062"/>
    <cellStyle name="Total 2 3 2 4 4 2 2" xfId="44844"/>
    <cellStyle name="Total 2 3 2 4 4 3" xfId="20268"/>
    <cellStyle name="Total 2 3 2 4 4 3 2" xfId="49049"/>
    <cellStyle name="Total 2 3 2 4 4 4" xfId="36887"/>
    <cellStyle name="Total 2 3 2 4 4 5" xfId="28232"/>
    <cellStyle name="Total 2 3 2 4 5" xfId="9588"/>
    <cellStyle name="Total 2 3 2 4 5 2" xfId="38605"/>
    <cellStyle name="Total 2 3 2 4 6" xfId="32890"/>
    <cellStyle name="Total 2 3 2 4 7" xfId="24238"/>
    <cellStyle name="Total 2 3 2 5" xfId="3875"/>
    <cellStyle name="Total 2 3 2 5 2" xfId="3876"/>
    <cellStyle name="Total 2 3 2 5 2 2" xfId="7873"/>
    <cellStyle name="Total 2 3 2 5 2 2 2" xfId="16066"/>
    <cellStyle name="Total 2 3 2 5 2 2 2 2" xfId="44848"/>
    <cellStyle name="Total 2 3 2 5 2 2 3" xfId="20272"/>
    <cellStyle name="Total 2 3 2 5 2 2 3 2" xfId="49053"/>
    <cellStyle name="Total 2 3 2 5 2 2 4" xfId="36891"/>
    <cellStyle name="Total 2 3 2 5 2 2 5" xfId="28236"/>
    <cellStyle name="Total 2 3 2 5 2 3" xfId="9584"/>
    <cellStyle name="Total 2 3 2 5 2 3 2" xfId="38601"/>
    <cellStyle name="Total 2 3 2 5 2 4" xfId="32894"/>
    <cellStyle name="Total 2 3 2 5 2 5" xfId="24242"/>
    <cellStyle name="Total 2 3 2 5 3" xfId="3877"/>
    <cellStyle name="Total 2 3 2 5 3 2" xfId="7874"/>
    <cellStyle name="Total 2 3 2 5 3 2 2" xfId="16067"/>
    <cellStyle name="Total 2 3 2 5 3 2 2 2" xfId="44849"/>
    <cellStyle name="Total 2 3 2 5 3 2 3" xfId="20273"/>
    <cellStyle name="Total 2 3 2 5 3 2 3 2" xfId="49054"/>
    <cellStyle name="Total 2 3 2 5 3 2 4" xfId="36892"/>
    <cellStyle name="Total 2 3 2 5 3 2 5" xfId="28237"/>
    <cellStyle name="Total 2 3 2 5 3 3" xfId="9583"/>
    <cellStyle name="Total 2 3 2 5 3 3 2" xfId="38600"/>
    <cellStyle name="Total 2 3 2 5 3 4" xfId="32895"/>
    <cellStyle name="Total 2 3 2 5 3 5" xfId="24243"/>
    <cellStyle name="Total 2 3 2 5 4" xfId="7872"/>
    <cellStyle name="Total 2 3 2 5 4 2" xfId="16065"/>
    <cellStyle name="Total 2 3 2 5 4 2 2" xfId="44847"/>
    <cellStyle name="Total 2 3 2 5 4 3" xfId="20271"/>
    <cellStyle name="Total 2 3 2 5 4 3 2" xfId="49052"/>
    <cellStyle name="Total 2 3 2 5 4 4" xfId="36890"/>
    <cellStyle name="Total 2 3 2 5 4 5" xfId="28235"/>
    <cellStyle name="Total 2 3 2 5 5" xfId="9585"/>
    <cellStyle name="Total 2 3 2 5 5 2" xfId="38602"/>
    <cellStyle name="Total 2 3 2 5 6" xfId="32893"/>
    <cellStyle name="Total 2 3 2 5 7" xfId="24241"/>
    <cellStyle name="Total 2 3 2 6" xfId="3878"/>
    <cellStyle name="Total 2 3 2 6 2" xfId="3879"/>
    <cellStyle name="Total 2 3 2 6 2 2" xfId="7876"/>
    <cellStyle name="Total 2 3 2 6 2 2 2" xfId="16069"/>
    <cellStyle name="Total 2 3 2 6 2 2 2 2" xfId="44851"/>
    <cellStyle name="Total 2 3 2 6 2 2 3" xfId="20275"/>
    <cellStyle name="Total 2 3 2 6 2 2 3 2" xfId="49056"/>
    <cellStyle name="Total 2 3 2 6 2 2 4" xfId="36894"/>
    <cellStyle name="Total 2 3 2 6 2 2 5" xfId="28239"/>
    <cellStyle name="Total 2 3 2 6 2 3" xfId="9581"/>
    <cellStyle name="Total 2 3 2 6 2 3 2" xfId="38598"/>
    <cellStyle name="Total 2 3 2 6 2 4" xfId="32897"/>
    <cellStyle name="Total 2 3 2 6 2 5" xfId="24245"/>
    <cellStyle name="Total 2 3 2 6 3" xfId="3880"/>
    <cellStyle name="Total 2 3 2 6 3 2" xfId="7877"/>
    <cellStyle name="Total 2 3 2 6 3 2 2" xfId="16070"/>
    <cellStyle name="Total 2 3 2 6 3 2 2 2" xfId="44852"/>
    <cellStyle name="Total 2 3 2 6 3 2 3" xfId="20276"/>
    <cellStyle name="Total 2 3 2 6 3 2 3 2" xfId="49057"/>
    <cellStyle name="Total 2 3 2 6 3 2 4" xfId="36895"/>
    <cellStyle name="Total 2 3 2 6 3 2 5" xfId="28240"/>
    <cellStyle name="Total 2 3 2 6 3 3" xfId="9580"/>
    <cellStyle name="Total 2 3 2 6 3 3 2" xfId="38597"/>
    <cellStyle name="Total 2 3 2 6 3 4" xfId="32898"/>
    <cellStyle name="Total 2 3 2 6 3 5" xfId="24246"/>
    <cellStyle name="Total 2 3 2 6 4" xfId="7875"/>
    <cellStyle name="Total 2 3 2 6 4 2" xfId="16068"/>
    <cellStyle name="Total 2 3 2 6 4 2 2" xfId="44850"/>
    <cellStyle name="Total 2 3 2 6 4 3" xfId="20274"/>
    <cellStyle name="Total 2 3 2 6 4 3 2" xfId="49055"/>
    <cellStyle name="Total 2 3 2 6 4 4" xfId="36893"/>
    <cellStyle name="Total 2 3 2 6 4 5" xfId="28238"/>
    <cellStyle name="Total 2 3 2 6 5" xfId="9582"/>
    <cellStyle name="Total 2 3 2 6 5 2" xfId="38599"/>
    <cellStyle name="Total 2 3 2 6 6" xfId="32896"/>
    <cellStyle name="Total 2 3 2 6 7" xfId="24244"/>
    <cellStyle name="Total 2 3 2 7" xfId="3881"/>
    <cellStyle name="Total 2 3 2 7 2" xfId="3882"/>
    <cellStyle name="Total 2 3 2 7 2 2" xfId="7879"/>
    <cellStyle name="Total 2 3 2 7 2 2 2" xfId="16072"/>
    <cellStyle name="Total 2 3 2 7 2 2 2 2" xfId="44854"/>
    <cellStyle name="Total 2 3 2 7 2 2 3" xfId="20278"/>
    <cellStyle name="Total 2 3 2 7 2 2 3 2" xfId="49059"/>
    <cellStyle name="Total 2 3 2 7 2 2 4" xfId="36897"/>
    <cellStyle name="Total 2 3 2 7 2 2 5" xfId="28242"/>
    <cellStyle name="Total 2 3 2 7 2 3" xfId="9578"/>
    <cellStyle name="Total 2 3 2 7 2 3 2" xfId="38595"/>
    <cellStyle name="Total 2 3 2 7 2 4" xfId="32900"/>
    <cellStyle name="Total 2 3 2 7 2 5" xfId="24248"/>
    <cellStyle name="Total 2 3 2 7 3" xfId="3883"/>
    <cellStyle name="Total 2 3 2 7 3 2" xfId="7880"/>
    <cellStyle name="Total 2 3 2 7 3 2 2" xfId="16073"/>
    <cellStyle name="Total 2 3 2 7 3 2 2 2" xfId="44855"/>
    <cellStyle name="Total 2 3 2 7 3 2 3" xfId="20279"/>
    <cellStyle name="Total 2 3 2 7 3 2 3 2" xfId="49060"/>
    <cellStyle name="Total 2 3 2 7 3 2 4" xfId="36898"/>
    <cellStyle name="Total 2 3 2 7 3 2 5" xfId="28243"/>
    <cellStyle name="Total 2 3 2 7 3 3" xfId="9577"/>
    <cellStyle name="Total 2 3 2 7 3 3 2" xfId="38594"/>
    <cellStyle name="Total 2 3 2 7 3 4" xfId="32901"/>
    <cellStyle name="Total 2 3 2 7 3 5" xfId="24249"/>
    <cellStyle name="Total 2 3 2 7 4" xfId="7878"/>
    <cellStyle name="Total 2 3 2 7 4 2" xfId="16071"/>
    <cellStyle name="Total 2 3 2 7 4 2 2" xfId="44853"/>
    <cellStyle name="Total 2 3 2 7 4 3" xfId="20277"/>
    <cellStyle name="Total 2 3 2 7 4 3 2" xfId="49058"/>
    <cellStyle name="Total 2 3 2 7 4 4" xfId="36896"/>
    <cellStyle name="Total 2 3 2 7 4 5" xfId="28241"/>
    <cellStyle name="Total 2 3 2 7 5" xfId="9579"/>
    <cellStyle name="Total 2 3 2 7 5 2" xfId="38596"/>
    <cellStyle name="Total 2 3 2 7 6" xfId="32899"/>
    <cellStyle name="Total 2 3 2 7 7" xfId="24247"/>
    <cellStyle name="Total 2 3 2 8" xfId="3884"/>
    <cellStyle name="Total 2 3 2 8 2" xfId="3885"/>
    <cellStyle name="Total 2 3 2 8 2 2" xfId="7882"/>
    <cellStyle name="Total 2 3 2 8 2 2 2" xfId="16075"/>
    <cellStyle name="Total 2 3 2 8 2 2 2 2" xfId="44857"/>
    <cellStyle name="Total 2 3 2 8 2 2 3" xfId="20281"/>
    <cellStyle name="Total 2 3 2 8 2 2 3 2" xfId="49062"/>
    <cellStyle name="Total 2 3 2 8 2 2 4" xfId="36900"/>
    <cellStyle name="Total 2 3 2 8 2 2 5" xfId="28245"/>
    <cellStyle name="Total 2 3 2 8 2 3" xfId="9575"/>
    <cellStyle name="Total 2 3 2 8 2 3 2" xfId="38592"/>
    <cellStyle name="Total 2 3 2 8 2 4" xfId="32903"/>
    <cellStyle name="Total 2 3 2 8 2 5" xfId="24251"/>
    <cellStyle name="Total 2 3 2 8 3" xfId="3886"/>
    <cellStyle name="Total 2 3 2 8 3 2" xfId="7883"/>
    <cellStyle name="Total 2 3 2 8 3 2 2" xfId="16076"/>
    <cellStyle name="Total 2 3 2 8 3 2 2 2" xfId="44858"/>
    <cellStyle name="Total 2 3 2 8 3 2 3" xfId="20282"/>
    <cellStyle name="Total 2 3 2 8 3 2 3 2" xfId="49063"/>
    <cellStyle name="Total 2 3 2 8 3 2 4" xfId="36901"/>
    <cellStyle name="Total 2 3 2 8 3 2 5" xfId="28246"/>
    <cellStyle name="Total 2 3 2 8 3 3" xfId="9574"/>
    <cellStyle name="Total 2 3 2 8 3 3 2" xfId="38591"/>
    <cellStyle name="Total 2 3 2 8 3 4" xfId="32904"/>
    <cellStyle name="Total 2 3 2 8 3 5" xfId="24252"/>
    <cellStyle name="Total 2 3 2 8 4" xfId="7881"/>
    <cellStyle name="Total 2 3 2 8 4 2" xfId="16074"/>
    <cellStyle name="Total 2 3 2 8 4 2 2" xfId="44856"/>
    <cellStyle name="Total 2 3 2 8 4 3" xfId="20280"/>
    <cellStyle name="Total 2 3 2 8 4 3 2" xfId="49061"/>
    <cellStyle name="Total 2 3 2 8 4 4" xfId="36899"/>
    <cellStyle name="Total 2 3 2 8 4 5" xfId="28244"/>
    <cellStyle name="Total 2 3 2 8 5" xfId="9576"/>
    <cellStyle name="Total 2 3 2 8 5 2" xfId="38593"/>
    <cellStyle name="Total 2 3 2 8 6" xfId="32902"/>
    <cellStyle name="Total 2 3 2 8 7" xfId="24250"/>
    <cellStyle name="Total 2 3 2 9" xfId="3887"/>
    <cellStyle name="Total 2 3 2 9 2" xfId="7884"/>
    <cellStyle name="Total 2 3 2 9 2 2" xfId="16077"/>
    <cellStyle name="Total 2 3 2 9 2 2 2" xfId="44859"/>
    <cellStyle name="Total 2 3 2 9 2 3" xfId="20283"/>
    <cellStyle name="Total 2 3 2 9 2 3 2" xfId="49064"/>
    <cellStyle name="Total 2 3 2 9 2 4" xfId="36902"/>
    <cellStyle name="Total 2 3 2 9 2 5" xfId="28247"/>
    <cellStyle name="Total 2 3 2 9 3" xfId="9573"/>
    <cellStyle name="Total 2 3 2 9 3 2" xfId="38590"/>
    <cellStyle name="Total 2 3 2 9 4" xfId="32905"/>
    <cellStyle name="Total 2 3 2 9 5" xfId="24253"/>
    <cellStyle name="Total 2 3 3" xfId="303"/>
    <cellStyle name="Total 2 3 3 10" xfId="3889"/>
    <cellStyle name="Total 2 3 3 10 2" xfId="7886"/>
    <cellStyle name="Total 2 3 3 10 2 2" xfId="16079"/>
    <cellStyle name="Total 2 3 3 10 2 2 2" xfId="44861"/>
    <cellStyle name="Total 2 3 3 10 2 3" xfId="20285"/>
    <cellStyle name="Total 2 3 3 10 2 3 2" xfId="49066"/>
    <cellStyle name="Total 2 3 3 10 2 4" xfId="36904"/>
    <cellStyle name="Total 2 3 3 10 2 5" xfId="28249"/>
    <cellStyle name="Total 2 3 3 10 3" xfId="9571"/>
    <cellStyle name="Total 2 3 3 10 3 2" xfId="38588"/>
    <cellStyle name="Total 2 3 3 10 4" xfId="32907"/>
    <cellStyle name="Total 2 3 3 10 5" xfId="24255"/>
    <cellStyle name="Total 2 3 3 11" xfId="8811"/>
    <cellStyle name="Total 2 3 3 11 2" xfId="17004"/>
    <cellStyle name="Total 2 3 3 11 2 2" xfId="45786"/>
    <cellStyle name="Total 2 3 3 11 3" xfId="21210"/>
    <cellStyle name="Total 2 3 3 11 3 2" xfId="49991"/>
    <cellStyle name="Total 2 3 3 11 4" xfId="37829"/>
    <cellStyle name="Total 2 3 3 11 5" xfId="29174"/>
    <cellStyle name="Total 2 3 3 12" xfId="7885"/>
    <cellStyle name="Total 2 3 3 12 2" xfId="16078"/>
    <cellStyle name="Total 2 3 3 12 2 2" xfId="44860"/>
    <cellStyle name="Total 2 3 3 12 3" xfId="20284"/>
    <cellStyle name="Total 2 3 3 12 3 2" xfId="49065"/>
    <cellStyle name="Total 2 3 3 12 4" xfId="36903"/>
    <cellStyle name="Total 2 3 3 12 5" xfId="28248"/>
    <cellStyle name="Total 2 3 3 13" xfId="3888"/>
    <cellStyle name="Total 2 3 3 13 2" xfId="32906"/>
    <cellStyle name="Total 2 3 3 14" xfId="9572"/>
    <cellStyle name="Total 2 3 3 14 2" xfId="38589"/>
    <cellStyle name="Total 2 3 3 15" xfId="29380"/>
    <cellStyle name="Total 2 3 3 16" xfId="24254"/>
    <cellStyle name="Total 2 3 3 2" xfId="430"/>
    <cellStyle name="Total 2 3 3 2 10" xfId="7887"/>
    <cellStyle name="Total 2 3 3 2 10 2" xfId="16080"/>
    <cellStyle name="Total 2 3 3 2 10 2 2" xfId="44862"/>
    <cellStyle name="Total 2 3 3 2 10 3" xfId="20286"/>
    <cellStyle name="Total 2 3 3 2 10 3 2" xfId="49067"/>
    <cellStyle name="Total 2 3 3 2 10 4" xfId="36905"/>
    <cellStyle name="Total 2 3 3 2 10 5" xfId="28250"/>
    <cellStyle name="Total 2 3 3 2 11" xfId="3890"/>
    <cellStyle name="Total 2 3 3 2 11 2" xfId="32908"/>
    <cellStyle name="Total 2 3 3 2 12" xfId="9570"/>
    <cellStyle name="Total 2 3 3 2 12 2" xfId="38587"/>
    <cellStyle name="Total 2 3 3 2 13" xfId="29491"/>
    <cellStyle name="Total 2 3 3 2 14" xfId="24256"/>
    <cellStyle name="Total 2 3 3 2 2" xfId="3891"/>
    <cellStyle name="Total 2 3 3 2 2 2" xfId="3892"/>
    <cellStyle name="Total 2 3 3 2 2 2 2" xfId="7889"/>
    <cellStyle name="Total 2 3 3 2 2 2 2 2" xfId="16082"/>
    <cellStyle name="Total 2 3 3 2 2 2 2 2 2" xfId="44864"/>
    <cellStyle name="Total 2 3 3 2 2 2 2 3" xfId="20288"/>
    <cellStyle name="Total 2 3 3 2 2 2 2 3 2" xfId="49069"/>
    <cellStyle name="Total 2 3 3 2 2 2 2 4" xfId="36907"/>
    <cellStyle name="Total 2 3 3 2 2 2 2 5" xfId="28252"/>
    <cellStyle name="Total 2 3 3 2 2 2 3" xfId="9568"/>
    <cellStyle name="Total 2 3 3 2 2 2 3 2" xfId="38585"/>
    <cellStyle name="Total 2 3 3 2 2 2 4" xfId="32910"/>
    <cellStyle name="Total 2 3 3 2 2 2 5" xfId="24258"/>
    <cellStyle name="Total 2 3 3 2 2 3" xfId="3893"/>
    <cellStyle name="Total 2 3 3 2 2 3 2" xfId="7890"/>
    <cellStyle name="Total 2 3 3 2 2 3 2 2" xfId="16083"/>
    <cellStyle name="Total 2 3 3 2 2 3 2 2 2" xfId="44865"/>
    <cellStyle name="Total 2 3 3 2 2 3 2 3" xfId="20289"/>
    <cellStyle name="Total 2 3 3 2 2 3 2 3 2" xfId="49070"/>
    <cellStyle name="Total 2 3 3 2 2 3 2 4" xfId="36908"/>
    <cellStyle name="Total 2 3 3 2 2 3 2 5" xfId="28253"/>
    <cellStyle name="Total 2 3 3 2 2 3 3" xfId="9567"/>
    <cellStyle name="Total 2 3 3 2 2 3 3 2" xfId="38584"/>
    <cellStyle name="Total 2 3 3 2 2 3 4" xfId="32911"/>
    <cellStyle name="Total 2 3 3 2 2 3 5" xfId="24259"/>
    <cellStyle name="Total 2 3 3 2 2 4" xfId="7888"/>
    <cellStyle name="Total 2 3 3 2 2 4 2" xfId="16081"/>
    <cellStyle name="Total 2 3 3 2 2 4 2 2" xfId="44863"/>
    <cellStyle name="Total 2 3 3 2 2 4 3" xfId="20287"/>
    <cellStyle name="Total 2 3 3 2 2 4 3 2" xfId="49068"/>
    <cellStyle name="Total 2 3 3 2 2 4 4" xfId="36906"/>
    <cellStyle name="Total 2 3 3 2 2 4 5" xfId="28251"/>
    <cellStyle name="Total 2 3 3 2 2 5" xfId="9569"/>
    <cellStyle name="Total 2 3 3 2 2 5 2" xfId="38586"/>
    <cellStyle name="Total 2 3 3 2 2 6" xfId="32909"/>
    <cellStyle name="Total 2 3 3 2 2 7" xfId="24257"/>
    <cellStyle name="Total 2 3 3 2 3" xfId="3894"/>
    <cellStyle name="Total 2 3 3 2 3 2" xfId="3895"/>
    <cellStyle name="Total 2 3 3 2 3 2 2" xfId="7892"/>
    <cellStyle name="Total 2 3 3 2 3 2 2 2" xfId="16085"/>
    <cellStyle name="Total 2 3 3 2 3 2 2 2 2" xfId="44867"/>
    <cellStyle name="Total 2 3 3 2 3 2 2 3" xfId="20291"/>
    <cellStyle name="Total 2 3 3 2 3 2 2 3 2" xfId="49072"/>
    <cellStyle name="Total 2 3 3 2 3 2 2 4" xfId="36910"/>
    <cellStyle name="Total 2 3 3 2 3 2 2 5" xfId="28255"/>
    <cellStyle name="Total 2 3 3 2 3 2 3" xfId="9565"/>
    <cellStyle name="Total 2 3 3 2 3 2 3 2" xfId="38582"/>
    <cellStyle name="Total 2 3 3 2 3 2 4" xfId="32913"/>
    <cellStyle name="Total 2 3 3 2 3 2 5" xfId="24261"/>
    <cellStyle name="Total 2 3 3 2 3 3" xfId="3896"/>
    <cellStyle name="Total 2 3 3 2 3 3 2" xfId="7893"/>
    <cellStyle name="Total 2 3 3 2 3 3 2 2" xfId="16086"/>
    <cellStyle name="Total 2 3 3 2 3 3 2 2 2" xfId="44868"/>
    <cellStyle name="Total 2 3 3 2 3 3 2 3" xfId="20292"/>
    <cellStyle name="Total 2 3 3 2 3 3 2 3 2" xfId="49073"/>
    <cellStyle name="Total 2 3 3 2 3 3 2 4" xfId="36911"/>
    <cellStyle name="Total 2 3 3 2 3 3 2 5" xfId="28256"/>
    <cellStyle name="Total 2 3 3 2 3 3 3" xfId="9564"/>
    <cellStyle name="Total 2 3 3 2 3 3 3 2" xfId="38581"/>
    <cellStyle name="Total 2 3 3 2 3 3 4" xfId="32914"/>
    <cellStyle name="Total 2 3 3 2 3 3 5" xfId="24262"/>
    <cellStyle name="Total 2 3 3 2 3 4" xfId="7891"/>
    <cellStyle name="Total 2 3 3 2 3 4 2" xfId="16084"/>
    <cellStyle name="Total 2 3 3 2 3 4 2 2" xfId="44866"/>
    <cellStyle name="Total 2 3 3 2 3 4 3" xfId="20290"/>
    <cellStyle name="Total 2 3 3 2 3 4 3 2" xfId="49071"/>
    <cellStyle name="Total 2 3 3 2 3 4 4" xfId="36909"/>
    <cellStyle name="Total 2 3 3 2 3 4 5" xfId="28254"/>
    <cellStyle name="Total 2 3 3 2 3 5" xfId="9566"/>
    <cellStyle name="Total 2 3 3 2 3 5 2" xfId="38583"/>
    <cellStyle name="Total 2 3 3 2 3 6" xfId="32912"/>
    <cellStyle name="Total 2 3 3 2 3 7" xfId="24260"/>
    <cellStyle name="Total 2 3 3 2 4" xfId="3897"/>
    <cellStyle name="Total 2 3 3 2 4 2" xfId="3898"/>
    <cellStyle name="Total 2 3 3 2 4 2 2" xfId="7895"/>
    <cellStyle name="Total 2 3 3 2 4 2 2 2" xfId="16088"/>
    <cellStyle name="Total 2 3 3 2 4 2 2 2 2" xfId="44870"/>
    <cellStyle name="Total 2 3 3 2 4 2 2 3" xfId="20294"/>
    <cellStyle name="Total 2 3 3 2 4 2 2 3 2" xfId="49075"/>
    <cellStyle name="Total 2 3 3 2 4 2 2 4" xfId="36913"/>
    <cellStyle name="Total 2 3 3 2 4 2 2 5" xfId="28258"/>
    <cellStyle name="Total 2 3 3 2 4 2 3" xfId="9562"/>
    <cellStyle name="Total 2 3 3 2 4 2 3 2" xfId="38579"/>
    <cellStyle name="Total 2 3 3 2 4 2 4" xfId="32916"/>
    <cellStyle name="Total 2 3 3 2 4 2 5" xfId="24264"/>
    <cellStyle name="Total 2 3 3 2 4 3" xfId="3899"/>
    <cellStyle name="Total 2 3 3 2 4 3 2" xfId="7896"/>
    <cellStyle name="Total 2 3 3 2 4 3 2 2" xfId="16089"/>
    <cellStyle name="Total 2 3 3 2 4 3 2 2 2" xfId="44871"/>
    <cellStyle name="Total 2 3 3 2 4 3 2 3" xfId="20295"/>
    <cellStyle name="Total 2 3 3 2 4 3 2 3 2" xfId="49076"/>
    <cellStyle name="Total 2 3 3 2 4 3 2 4" xfId="36914"/>
    <cellStyle name="Total 2 3 3 2 4 3 2 5" xfId="28259"/>
    <cellStyle name="Total 2 3 3 2 4 3 3" xfId="9561"/>
    <cellStyle name="Total 2 3 3 2 4 3 3 2" xfId="38578"/>
    <cellStyle name="Total 2 3 3 2 4 3 4" xfId="32917"/>
    <cellStyle name="Total 2 3 3 2 4 3 5" xfId="24265"/>
    <cellStyle name="Total 2 3 3 2 4 4" xfId="7894"/>
    <cellStyle name="Total 2 3 3 2 4 4 2" xfId="16087"/>
    <cellStyle name="Total 2 3 3 2 4 4 2 2" xfId="44869"/>
    <cellStyle name="Total 2 3 3 2 4 4 3" xfId="20293"/>
    <cellStyle name="Total 2 3 3 2 4 4 3 2" xfId="49074"/>
    <cellStyle name="Total 2 3 3 2 4 4 4" xfId="36912"/>
    <cellStyle name="Total 2 3 3 2 4 4 5" xfId="28257"/>
    <cellStyle name="Total 2 3 3 2 4 5" xfId="9563"/>
    <cellStyle name="Total 2 3 3 2 4 5 2" xfId="38580"/>
    <cellStyle name="Total 2 3 3 2 4 6" xfId="32915"/>
    <cellStyle name="Total 2 3 3 2 4 7" xfId="24263"/>
    <cellStyle name="Total 2 3 3 2 5" xfId="3900"/>
    <cellStyle name="Total 2 3 3 2 5 2" xfId="3901"/>
    <cellStyle name="Total 2 3 3 2 5 2 2" xfId="7898"/>
    <cellStyle name="Total 2 3 3 2 5 2 2 2" xfId="16091"/>
    <cellStyle name="Total 2 3 3 2 5 2 2 2 2" xfId="44873"/>
    <cellStyle name="Total 2 3 3 2 5 2 2 3" xfId="20297"/>
    <cellStyle name="Total 2 3 3 2 5 2 2 3 2" xfId="49078"/>
    <cellStyle name="Total 2 3 3 2 5 2 2 4" xfId="36916"/>
    <cellStyle name="Total 2 3 3 2 5 2 2 5" xfId="28261"/>
    <cellStyle name="Total 2 3 3 2 5 2 3" xfId="9559"/>
    <cellStyle name="Total 2 3 3 2 5 2 3 2" xfId="38576"/>
    <cellStyle name="Total 2 3 3 2 5 2 4" xfId="32919"/>
    <cellStyle name="Total 2 3 3 2 5 2 5" xfId="24267"/>
    <cellStyle name="Total 2 3 3 2 5 3" xfId="3902"/>
    <cellStyle name="Total 2 3 3 2 5 3 2" xfId="7899"/>
    <cellStyle name="Total 2 3 3 2 5 3 2 2" xfId="16092"/>
    <cellStyle name="Total 2 3 3 2 5 3 2 2 2" xfId="44874"/>
    <cellStyle name="Total 2 3 3 2 5 3 2 3" xfId="20298"/>
    <cellStyle name="Total 2 3 3 2 5 3 2 3 2" xfId="49079"/>
    <cellStyle name="Total 2 3 3 2 5 3 2 4" xfId="36917"/>
    <cellStyle name="Total 2 3 3 2 5 3 2 5" xfId="28262"/>
    <cellStyle name="Total 2 3 3 2 5 3 3" xfId="9558"/>
    <cellStyle name="Total 2 3 3 2 5 3 3 2" xfId="38575"/>
    <cellStyle name="Total 2 3 3 2 5 3 4" xfId="32920"/>
    <cellStyle name="Total 2 3 3 2 5 3 5" xfId="24268"/>
    <cellStyle name="Total 2 3 3 2 5 4" xfId="7897"/>
    <cellStyle name="Total 2 3 3 2 5 4 2" xfId="16090"/>
    <cellStyle name="Total 2 3 3 2 5 4 2 2" xfId="44872"/>
    <cellStyle name="Total 2 3 3 2 5 4 3" xfId="20296"/>
    <cellStyle name="Total 2 3 3 2 5 4 3 2" xfId="49077"/>
    <cellStyle name="Total 2 3 3 2 5 4 4" xfId="36915"/>
    <cellStyle name="Total 2 3 3 2 5 4 5" xfId="28260"/>
    <cellStyle name="Total 2 3 3 2 5 5" xfId="9560"/>
    <cellStyle name="Total 2 3 3 2 5 5 2" xfId="38577"/>
    <cellStyle name="Total 2 3 3 2 5 6" xfId="32918"/>
    <cellStyle name="Total 2 3 3 2 5 7" xfId="24266"/>
    <cellStyle name="Total 2 3 3 2 6" xfId="3903"/>
    <cellStyle name="Total 2 3 3 2 6 2" xfId="3904"/>
    <cellStyle name="Total 2 3 3 2 6 2 2" xfId="7901"/>
    <cellStyle name="Total 2 3 3 2 6 2 2 2" xfId="16094"/>
    <cellStyle name="Total 2 3 3 2 6 2 2 2 2" xfId="44876"/>
    <cellStyle name="Total 2 3 3 2 6 2 2 3" xfId="20300"/>
    <cellStyle name="Total 2 3 3 2 6 2 2 3 2" xfId="49081"/>
    <cellStyle name="Total 2 3 3 2 6 2 2 4" xfId="36919"/>
    <cellStyle name="Total 2 3 3 2 6 2 2 5" xfId="28264"/>
    <cellStyle name="Total 2 3 3 2 6 2 3" xfId="9556"/>
    <cellStyle name="Total 2 3 3 2 6 2 3 2" xfId="38573"/>
    <cellStyle name="Total 2 3 3 2 6 2 4" xfId="32922"/>
    <cellStyle name="Total 2 3 3 2 6 2 5" xfId="24270"/>
    <cellStyle name="Total 2 3 3 2 6 3" xfId="3905"/>
    <cellStyle name="Total 2 3 3 2 6 3 2" xfId="7902"/>
    <cellStyle name="Total 2 3 3 2 6 3 2 2" xfId="16095"/>
    <cellStyle name="Total 2 3 3 2 6 3 2 2 2" xfId="44877"/>
    <cellStyle name="Total 2 3 3 2 6 3 2 3" xfId="20301"/>
    <cellStyle name="Total 2 3 3 2 6 3 2 3 2" xfId="49082"/>
    <cellStyle name="Total 2 3 3 2 6 3 2 4" xfId="36920"/>
    <cellStyle name="Total 2 3 3 2 6 3 2 5" xfId="28265"/>
    <cellStyle name="Total 2 3 3 2 6 3 3" xfId="9555"/>
    <cellStyle name="Total 2 3 3 2 6 3 3 2" xfId="38572"/>
    <cellStyle name="Total 2 3 3 2 6 3 4" xfId="32923"/>
    <cellStyle name="Total 2 3 3 2 6 3 5" xfId="24271"/>
    <cellStyle name="Total 2 3 3 2 6 4" xfId="7900"/>
    <cellStyle name="Total 2 3 3 2 6 4 2" xfId="16093"/>
    <cellStyle name="Total 2 3 3 2 6 4 2 2" xfId="44875"/>
    <cellStyle name="Total 2 3 3 2 6 4 3" xfId="20299"/>
    <cellStyle name="Total 2 3 3 2 6 4 3 2" xfId="49080"/>
    <cellStyle name="Total 2 3 3 2 6 4 4" xfId="36918"/>
    <cellStyle name="Total 2 3 3 2 6 4 5" xfId="28263"/>
    <cellStyle name="Total 2 3 3 2 6 5" xfId="9557"/>
    <cellStyle name="Total 2 3 3 2 6 5 2" xfId="38574"/>
    <cellStyle name="Total 2 3 3 2 6 6" xfId="32921"/>
    <cellStyle name="Total 2 3 3 2 6 7" xfId="24269"/>
    <cellStyle name="Total 2 3 3 2 7" xfId="3906"/>
    <cellStyle name="Total 2 3 3 2 7 2" xfId="7903"/>
    <cellStyle name="Total 2 3 3 2 7 2 2" xfId="16096"/>
    <cellStyle name="Total 2 3 3 2 7 2 2 2" xfId="44878"/>
    <cellStyle name="Total 2 3 3 2 7 2 3" xfId="20302"/>
    <cellStyle name="Total 2 3 3 2 7 2 3 2" xfId="49083"/>
    <cellStyle name="Total 2 3 3 2 7 2 4" xfId="36921"/>
    <cellStyle name="Total 2 3 3 2 7 2 5" xfId="28266"/>
    <cellStyle name="Total 2 3 3 2 7 3" xfId="9554"/>
    <cellStyle name="Total 2 3 3 2 7 3 2" xfId="38571"/>
    <cellStyle name="Total 2 3 3 2 7 4" xfId="32924"/>
    <cellStyle name="Total 2 3 3 2 7 5" xfId="24272"/>
    <cellStyle name="Total 2 3 3 2 8" xfId="3907"/>
    <cellStyle name="Total 2 3 3 2 8 2" xfId="7904"/>
    <cellStyle name="Total 2 3 3 2 8 2 2" xfId="16097"/>
    <cellStyle name="Total 2 3 3 2 8 2 2 2" xfId="44879"/>
    <cellStyle name="Total 2 3 3 2 8 2 3" xfId="20303"/>
    <cellStyle name="Total 2 3 3 2 8 2 3 2" xfId="49084"/>
    <cellStyle name="Total 2 3 3 2 8 2 4" xfId="36922"/>
    <cellStyle name="Total 2 3 3 2 8 2 5" xfId="28267"/>
    <cellStyle name="Total 2 3 3 2 8 3" xfId="9553"/>
    <cellStyle name="Total 2 3 3 2 8 3 2" xfId="38570"/>
    <cellStyle name="Total 2 3 3 2 8 4" xfId="32925"/>
    <cellStyle name="Total 2 3 3 2 8 5" xfId="24273"/>
    <cellStyle name="Total 2 3 3 2 9" xfId="8923"/>
    <cellStyle name="Total 2 3 3 2 9 2" xfId="17116"/>
    <cellStyle name="Total 2 3 3 2 9 2 2" xfId="45897"/>
    <cellStyle name="Total 2 3 3 2 9 3" xfId="21321"/>
    <cellStyle name="Total 2 3 3 2 9 3 2" xfId="50102"/>
    <cellStyle name="Total 2 3 3 2 9 4" xfId="37940"/>
    <cellStyle name="Total 2 3 3 2 9 5" xfId="29285"/>
    <cellStyle name="Total 2 3 3 3" xfId="431"/>
    <cellStyle name="Total 2 3 3 3 10" xfId="7905"/>
    <cellStyle name="Total 2 3 3 3 10 2" xfId="16098"/>
    <cellStyle name="Total 2 3 3 3 10 2 2" xfId="44880"/>
    <cellStyle name="Total 2 3 3 3 10 3" xfId="20304"/>
    <cellStyle name="Total 2 3 3 3 10 3 2" xfId="49085"/>
    <cellStyle name="Total 2 3 3 3 10 4" xfId="36923"/>
    <cellStyle name="Total 2 3 3 3 10 5" xfId="28268"/>
    <cellStyle name="Total 2 3 3 3 11" xfId="3908"/>
    <cellStyle name="Total 2 3 3 3 11 2" xfId="32926"/>
    <cellStyle name="Total 2 3 3 3 12" xfId="9552"/>
    <cellStyle name="Total 2 3 3 3 12 2" xfId="38569"/>
    <cellStyle name="Total 2 3 3 3 13" xfId="29492"/>
    <cellStyle name="Total 2 3 3 3 14" xfId="24274"/>
    <cellStyle name="Total 2 3 3 3 2" xfId="3909"/>
    <cellStyle name="Total 2 3 3 3 2 2" xfId="3910"/>
    <cellStyle name="Total 2 3 3 3 2 2 2" xfId="7907"/>
    <cellStyle name="Total 2 3 3 3 2 2 2 2" xfId="16100"/>
    <cellStyle name="Total 2 3 3 3 2 2 2 2 2" xfId="44882"/>
    <cellStyle name="Total 2 3 3 3 2 2 2 3" xfId="20306"/>
    <cellStyle name="Total 2 3 3 3 2 2 2 3 2" xfId="49087"/>
    <cellStyle name="Total 2 3 3 3 2 2 2 4" xfId="36925"/>
    <cellStyle name="Total 2 3 3 3 2 2 2 5" xfId="28270"/>
    <cellStyle name="Total 2 3 3 3 2 2 3" xfId="9550"/>
    <cellStyle name="Total 2 3 3 3 2 2 3 2" xfId="38567"/>
    <cellStyle name="Total 2 3 3 3 2 2 4" xfId="32928"/>
    <cellStyle name="Total 2 3 3 3 2 2 5" xfId="24276"/>
    <cellStyle name="Total 2 3 3 3 2 3" xfId="3911"/>
    <cellStyle name="Total 2 3 3 3 2 3 2" xfId="7908"/>
    <cellStyle name="Total 2 3 3 3 2 3 2 2" xfId="16101"/>
    <cellStyle name="Total 2 3 3 3 2 3 2 2 2" xfId="44883"/>
    <cellStyle name="Total 2 3 3 3 2 3 2 3" xfId="20307"/>
    <cellStyle name="Total 2 3 3 3 2 3 2 3 2" xfId="49088"/>
    <cellStyle name="Total 2 3 3 3 2 3 2 4" xfId="36926"/>
    <cellStyle name="Total 2 3 3 3 2 3 2 5" xfId="28271"/>
    <cellStyle name="Total 2 3 3 3 2 3 3" xfId="9549"/>
    <cellStyle name="Total 2 3 3 3 2 3 3 2" xfId="38566"/>
    <cellStyle name="Total 2 3 3 3 2 3 4" xfId="32929"/>
    <cellStyle name="Total 2 3 3 3 2 3 5" xfId="24277"/>
    <cellStyle name="Total 2 3 3 3 2 4" xfId="7906"/>
    <cellStyle name="Total 2 3 3 3 2 4 2" xfId="16099"/>
    <cellStyle name="Total 2 3 3 3 2 4 2 2" xfId="44881"/>
    <cellStyle name="Total 2 3 3 3 2 4 3" xfId="20305"/>
    <cellStyle name="Total 2 3 3 3 2 4 3 2" xfId="49086"/>
    <cellStyle name="Total 2 3 3 3 2 4 4" xfId="36924"/>
    <cellStyle name="Total 2 3 3 3 2 4 5" xfId="28269"/>
    <cellStyle name="Total 2 3 3 3 2 5" xfId="9551"/>
    <cellStyle name="Total 2 3 3 3 2 5 2" xfId="38568"/>
    <cellStyle name="Total 2 3 3 3 2 6" xfId="32927"/>
    <cellStyle name="Total 2 3 3 3 2 7" xfId="24275"/>
    <cellStyle name="Total 2 3 3 3 3" xfId="3912"/>
    <cellStyle name="Total 2 3 3 3 3 2" xfId="3913"/>
    <cellStyle name="Total 2 3 3 3 3 2 2" xfId="7910"/>
    <cellStyle name="Total 2 3 3 3 3 2 2 2" xfId="16103"/>
    <cellStyle name="Total 2 3 3 3 3 2 2 2 2" xfId="44885"/>
    <cellStyle name="Total 2 3 3 3 3 2 2 3" xfId="20309"/>
    <cellStyle name="Total 2 3 3 3 3 2 2 3 2" xfId="49090"/>
    <cellStyle name="Total 2 3 3 3 3 2 2 4" xfId="36928"/>
    <cellStyle name="Total 2 3 3 3 3 2 2 5" xfId="28273"/>
    <cellStyle name="Total 2 3 3 3 3 2 3" xfId="9547"/>
    <cellStyle name="Total 2 3 3 3 3 2 3 2" xfId="38564"/>
    <cellStyle name="Total 2 3 3 3 3 2 4" xfId="32931"/>
    <cellStyle name="Total 2 3 3 3 3 2 5" xfId="24279"/>
    <cellStyle name="Total 2 3 3 3 3 3" xfId="3914"/>
    <cellStyle name="Total 2 3 3 3 3 3 2" xfId="7911"/>
    <cellStyle name="Total 2 3 3 3 3 3 2 2" xfId="16104"/>
    <cellStyle name="Total 2 3 3 3 3 3 2 2 2" xfId="44886"/>
    <cellStyle name="Total 2 3 3 3 3 3 2 3" xfId="20310"/>
    <cellStyle name="Total 2 3 3 3 3 3 2 3 2" xfId="49091"/>
    <cellStyle name="Total 2 3 3 3 3 3 2 4" xfId="36929"/>
    <cellStyle name="Total 2 3 3 3 3 3 2 5" xfId="28274"/>
    <cellStyle name="Total 2 3 3 3 3 3 3" xfId="9546"/>
    <cellStyle name="Total 2 3 3 3 3 3 3 2" xfId="38563"/>
    <cellStyle name="Total 2 3 3 3 3 3 4" xfId="32932"/>
    <cellStyle name="Total 2 3 3 3 3 3 5" xfId="24280"/>
    <cellStyle name="Total 2 3 3 3 3 4" xfId="7909"/>
    <cellStyle name="Total 2 3 3 3 3 4 2" xfId="16102"/>
    <cellStyle name="Total 2 3 3 3 3 4 2 2" xfId="44884"/>
    <cellStyle name="Total 2 3 3 3 3 4 3" xfId="20308"/>
    <cellStyle name="Total 2 3 3 3 3 4 3 2" xfId="49089"/>
    <cellStyle name="Total 2 3 3 3 3 4 4" xfId="36927"/>
    <cellStyle name="Total 2 3 3 3 3 4 5" xfId="28272"/>
    <cellStyle name="Total 2 3 3 3 3 5" xfId="9548"/>
    <cellStyle name="Total 2 3 3 3 3 5 2" xfId="38565"/>
    <cellStyle name="Total 2 3 3 3 3 6" xfId="32930"/>
    <cellStyle name="Total 2 3 3 3 3 7" xfId="24278"/>
    <cellStyle name="Total 2 3 3 3 4" xfId="3915"/>
    <cellStyle name="Total 2 3 3 3 4 2" xfId="3916"/>
    <cellStyle name="Total 2 3 3 3 4 2 2" xfId="7913"/>
    <cellStyle name="Total 2 3 3 3 4 2 2 2" xfId="16106"/>
    <cellStyle name="Total 2 3 3 3 4 2 2 2 2" xfId="44888"/>
    <cellStyle name="Total 2 3 3 3 4 2 2 3" xfId="20312"/>
    <cellStyle name="Total 2 3 3 3 4 2 2 3 2" xfId="49093"/>
    <cellStyle name="Total 2 3 3 3 4 2 2 4" xfId="36931"/>
    <cellStyle name="Total 2 3 3 3 4 2 2 5" xfId="28276"/>
    <cellStyle name="Total 2 3 3 3 4 2 3" xfId="9544"/>
    <cellStyle name="Total 2 3 3 3 4 2 3 2" xfId="38561"/>
    <cellStyle name="Total 2 3 3 3 4 2 4" xfId="32934"/>
    <cellStyle name="Total 2 3 3 3 4 2 5" xfId="24282"/>
    <cellStyle name="Total 2 3 3 3 4 3" xfId="3917"/>
    <cellStyle name="Total 2 3 3 3 4 3 2" xfId="7914"/>
    <cellStyle name="Total 2 3 3 3 4 3 2 2" xfId="16107"/>
    <cellStyle name="Total 2 3 3 3 4 3 2 2 2" xfId="44889"/>
    <cellStyle name="Total 2 3 3 3 4 3 2 3" xfId="20313"/>
    <cellStyle name="Total 2 3 3 3 4 3 2 3 2" xfId="49094"/>
    <cellStyle name="Total 2 3 3 3 4 3 2 4" xfId="36932"/>
    <cellStyle name="Total 2 3 3 3 4 3 2 5" xfId="28277"/>
    <cellStyle name="Total 2 3 3 3 4 3 3" xfId="9543"/>
    <cellStyle name="Total 2 3 3 3 4 3 3 2" xfId="38560"/>
    <cellStyle name="Total 2 3 3 3 4 3 4" xfId="32935"/>
    <cellStyle name="Total 2 3 3 3 4 3 5" xfId="24283"/>
    <cellStyle name="Total 2 3 3 3 4 4" xfId="7912"/>
    <cellStyle name="Total 2 3 3 3 4 4 2" xfId="16105"/>
    <cellStyle name="Total 2 3 3 3 4 4 2 2" xfId="44887"/>
    <cellStyle name="Total 2 3 3 3 4 4 3" xfId="20311"/>
    <cellStyle name="Total 2 3 3 3 4 4 3 2" xfId="49092"/>
    <cellStyle name="Total 2 3 3 3 4 4 4" xfId="36930"/>
    <cellStyle name="Total 2 3 3 3 4 4 5" xfId="28275"/>
    <cellStyle name="Total 2 3 3 3 4 5" xfId="9545"/>
    <cellStyle name="Total 2 3 3 3 4 5 2" xfId="38562"/>
    <cellStyle name="Total 2 3 3 3 4 6" xfId="32933"/>
    <cellStyle name="Total 2 3 3 3 4 7" xfId="24281"/>
    <cellStyle name="Total 2 3 3 3 5" xfId="3918"/>
    <cellStyle name="Total 2 3 3 3 5 2" xfId="3919"/>
    <cellStyle name="Total 2 3 3 3 5 2 2" xfId="7916"/>
    <cellStyle name="Total 2 3 3 3 5 2 2 2" xfId="16109"/>
    <cellStyle name="Total 2 3 3 3 5 2 2 2 2" xfId="44891"/>
    <cellStyle name="Total 2 3 3 3 5 2 2 3" xfId="20315"/>
    <cellStyle name="Total 2 3 3 3 5 2 2 3 2" xfId="49096"/>
    <cellStyle name="Total 2 3 3 3 5 2 2 4" xfId="36934"/>
    <cellStyle name="Total 2 3 3 3 5 2 2 5" xfId="28279"/>
    <cellStyle name="Total 2 3 3 3 5 2 3" xfId="9541"/>
    <cellStyle name="Total 2 3 3 3 5 2 3 2" xfId="38558"/>
    <cellStyle name="Total 2 3 3 3 5 2 4" xfId="32937"/>
    <cellStyle name="Total 2 3 3 3 5 2 5" xfId="24285"/>
    <cellStyle name="Total 2 3 3 3 5 3" xfId="3920"/>
    <cellStyle name="Total 2 3 3 3 5 3 2" xfId="7917"/>
    <cellStyle name="Total 2 3 3 3 5 3 2 2" xfId="16110"/>
    <cellStyle name="Total 2 3 3 3 5 3 2 2 2" xfId="44892"/>
    <cellStyle name="Total 2 3 3 3 5 3 2 3" xfId="20316"/>
    <cellStyle name="Total 2 3 3 3 5 3 2 3 2" xfId="49097"/>
    <cellStyle name="Total 2 3 3 3 5 3 2 4" xfId="36935"/>
    <cellStyle name="Total 2 3 3 3 5 3 2 5" xfId="28280"/>
    <cellStyle name="Total 2 3 3 3 5 3 3" xfId="9540"/>
    <cellStyle name="Total 2 3 3 3 5 3 3 2" xfId="38557"/>
    <cellStyle name="Total 2 3 3 3 5 3 4" xfId="32938"/>
    <cellStyle name="Total 2 3 3 3 5 3 5" xfId="24286"/>
    <cellStyle name="Total 2 3 3 3 5 4" xfId="7915"/>
    <cellStyle name="Total 2 3 3 3 5 4 2" xfId="16108"/>
    <cellStyle name="Total 2 3 3 3 5 4 2 2" xfId="44890"/>
    <cellStyle name="Total 2 3 3 3 5 4 3" xfId="20314"/>
    <cellStyle name="Total 2 3 3 3 5 4 3 2" xfId="49095"/>
    <cellStyle name="Total 2 3 3 3 5 4 4" xfId="36933"/>
    <cellStyle name="Total 2 3 3 3 5 4 5" xfId="28278"/>
    <cellStyle name="Total 2 3 3 3 5 5" xfId="9542"/>
    <cellStyle name="Total 2 3 3 3 5 5 2" xfId="38559"/>
    <cellStyle name="Total 2 3 3 3 5 6" xfId="32936"/>
    <cellStyle name="Total 2 3 3 3 5 7" xfId="24284"/>
    <cellStyle name="Total 2 3 3 3 6" xfId="3921"/>
    <cellStyle name="Total 2 3 3 3 6 2" xfId="3922"/>
    <cellStyle name="Total 2 3 3 3 6 2 2" xfId="7919"/>
    <cellStyle name="Total 2 3 3 3 6 2 2 2" xfId="16112"/>
    <cellStyle name="Total 2 3 3 3 6 2 2 2 2" xfId="44894"/>
    <cellStyle name="Total 2 3 3 3 6 2 2 3" xfId="20318"/>
    <cellStyle name="Total 2 3 3 3 6 2 2 3 2" xfId="49099"/>
    <cellStyle name="Total 2 3 3 3 6 2 2 4" xfId="36937"/>
    <cellStyle name="Total 2 3 3 3 6 2 2 5" xfId="28282"/>
    <cellStyle name="Total 2 3 3 3 6 2 3" xfId="9538"/>
    <cellStyle name="Total 2 3 3 3 6 2 3 2" xfId="38555"/>
    <cellStyle name="Total 2 3 3 3 6 2 4" xfId="32940"/>
    <cellStyle name="Total 2 3 3 3 6 2 5" xfId="24288"/>
    <cellStyle name="Total 2 3 3 3 6 3" xfId="3923"/>
    <cellStyle name="Total 2 3 3 3 6 3 2" xfId="7920"/>
    <cellStyle name="Total 2 3 3 3 6 3 2 2" xfId="16113"/>
    <cellStyle name="Total 2 3 3 3 6 3 2 2 2" xfId="44895"/>
    <cellStyle name="Total 2 3 3 3 6 3 2 3" xfId="20319"/>
    <cellStyle name="Total 2 3 3 3 6 3 2 3 2" xfId="49100"/>
    <cellStyle name="Total 2 3 3 3 6 3 2 4" xfId="36938"/>
    <cellStyle name="Total 2 3 3 3 6 3 2 5" xfId="28283"/>
    <cellStyle name="Total 2 3 3 3 6 3 3" xfId="9537"/>
    <cellStyle name="Total 2 3 3 3 6 3 3 2" xfId="38554"/>
    <cellStyle name="Total 2 3 3 3 6 3 4" xfId="32941"/>
    <cellStyle name="Total 2 3 3 3 6 3 5" xfId="24289"/>
    <cellStyle name="Total 2 3 3 3 6 4" xfId="7918"/>
    <cellStyle name="Total 2 3 3 3 6 4 2" xfId="16111"/>
    <cellStyle name="Total 2 3 3 3 6 4 2 2" xfId="44893"/>
    <cellStyle name="Total 2 3 3 3 6 4 3" xfId="20317"/>
    <cellStyle name="Total 2 3 3 3 6 4 3 2" xfId="49098"/>
    <cellStyle name="Total 2 3 3 3 6 4 4" xfId="36936"/>
    <cellStyle name="Total 2 3 3 3 6 4 5" xfId="28281"/>
    <cellStyle name="Total 2 3 3 3 6 5" xfId="9539"/>
    <cellStyle name="Total 2 3 3 3 6 5 2" xfId="38556"/>
    <cellStyle name="Total 2 3 3 3 6 6" xfId="32939"/>
    <cellStyle name="Total 2 3 3 3 6 7" xfId="24287"/>
    <cellStyle name="Total 2 3 3 3 7" xfId="3924"/>
    <cellStyle name="Total 2 3 3 3 7 2" xfId="7921"/>
    <cellStyle name="Total 2 3 3 3 7 2 2" xfId="16114"/>
    <cellStyle name="Total 2 3 3 3 7 2 2 2" xfId="44896"/>
    <cellStyle name="Total 2 3 3 3 7 2 3" xfId="20320"/>
    <cellStyle name="Total 2 3 3 3 7 2 3 2" xfId="49101"/>
    <cellStyle name="Total 2 3 3 3 7 2 4" xfId="36939"/>
    <cellStyle name="Total 2 3 3 3 7 2 5" xfId="28284"/>
    <cellStyle name="Total 2 3 3 3 7 3" xfId="9536"/>
    <cellStyle name="Total 2 3 3 3 7 3 2" xfId="38553"/>
    <cellStyle name="Total 2 3 3 3 7 4" xfId="32942"/>
    <cellStyle name="Total 2 3 3 3 7 5" xfId="24290"/>
    <cellStyle name="Total 2 3 3 3 8" xfId="3925"/>
    <cellStyle name="Total 2 3 3 3 8 2" xfId="7922"/>
    <cellStyle name="Total 2 3 3 3 8 2 2" xfId="16115"/>
    <cellStyle name="Total 2 3 3 3 8 2 2 2" xfId="44897"/>
    <cellStyle name="Total 2 3 3 3 8 2 3" xfId="20321"/>
    <cellStyle name="Total 2 3 3 3 8 2 3 2" xfId="49102"/>
    <cellStyle name="Total 2 3 3 3 8 2 4" xfId="36940"/>
    <cellStyle name="Total 2 3 3 3 8 2 5" xfId="28285"/>
    <cellStyle name="Total 2 3 3 3 8 3" xfId="9535"/>
    <cellStyle name="Total 2 3 3 3 8 3 2" xfId="38552"/>
    <cellStyle name="Total 2 3 3 3 8 4" xfId="32943"/>
    <cellStyle name="Total 2 3 3 3 8 5" xfId="24291"/>
    <cellStyle name="Total 2 3 3 3 9" xfId="8924"/>
    <cellStyle name="Total 2 3 3 3 9 2" xfId="17117"/>
    <cellStyle name="Total 2 3 3 3 9 2 2" xfId="45898"/>
    <cellStyle name="Total 2 3 3 3 9 3" xfId="21322"/>
    <cellStyle name="Total 2 3 3 3 9 3 2" xfId="50103"/>
    <cellStyle name="Total 2 3 3 3 9 4" xfId="37941"/>
    <cellStyle name="Total 2 3 3 3 9 5" xfId="29286"/>
    <cellStyle name="Total 2 3 3 4" xfId="3926"/>
    <cellStyle name="Total 2 3 3 4 2" xfId="3927"/>
    <cellStyle name="Total 2 3 3 4 2 2" xfId="7924"/>
    <cellStyle name="Total 2 3 3 4 2 2 2" xfId="16117"/>
    <cellStyle name="Total 2 3 3 4 2 2 2 2" xfId="44899"/>
    <cellStyle name="Total 2 3 3 4 2 2 3" xfId="20323"/>
    <cellStyle name="Total 2 3 3 4 2 2 3 2" xfId="49104"/>
    <cellStyle name="Total 2 3 3 4 2 2 4" xfId="36942"/>
    <cellStyle name="Total 2 3 3 4 2 2 5" xfId="28287"/>
    <cellStyle name="Total 2 3 3 4 2 3" xfId="9533"/>
    <cellStyle name="Total 2 3 3 4 2 3 2" xfId="38550"/>
    <cellStyle name="Total 2 3 3 4 2 4" xfId="32945"/>
    <cellStyle name="Total 2 3 3 4 2 5" xfId="24293"/>
    <cellStyle name="Total 2 3 3 4 3" xfId="3928"/>
    <cellStyle name="Total 2 3 3 4 3 2" xfId="7925"/>
    <cellStyle name="Total 2 3 3 4 3 2 2" xfId="16118"/>
    <cellStyle name="Total 2 3 3 4 3 2 2 2" xfId="44900"/>
    <cellStyle name="Total 2 3 3 4 3 2 3" xfId="20324"/>
    <cellStyle name="Total 2 3 3 4 3 2 3 2" xfId="49105"/>
    <cellStyle name="Total 2 3 3 4 3 2 4" xfId="36943"/>
    <cellStyle name="Total 2 3 3 4 3 2 5" xfId="28288"/>
    <cellStyle name="Total 2 3 3 4 3 3" xfId="9532"/>
    <cellStyle name="Total 2 3 3 4 3 3 2" xfId="38549"/>
    <cellStyle name="Total 2 3 3 4 3 4" xfId="32946"/>
    <cellStyle name="Total 2 3 3 4 3 5" xfId="24294"/>
    <cellStyle name="Total 2 3 3 4 4" xfId="7923"/>
    <cellStyle name="Total 2 3 3 4 4 2" xfId="16116"/>
    <cellStyle name="Total 2 3 3 4 4 2 2" xfId="44898"/>
    <cellStyle name="Total 2 3 3 4 4 3" xfId="20322"/>
    <cellStyle name="Total 2 3 3 4 4 3 2" xfId="49103"/>
    <cellStyle name="Total 2 3 3 4 4 4" xfId="36941"/>
    <cellStyle name="Total 2 3 3 4 4 5" xfId="28286"/>
    <cellStyle name="Total 2 3 3 4 5" xfId="9534"/>
    <cellStyle name="Total 2 3 3 4 5 2" xfId="38551"/>
    <cellStyle name="Total 2 3 3 4 6" xfId="32944"/>
    <cellStyle name="Total 2 3 3 4 7" xfId="24292"/>
    <cellStyle name="Total 2 3 3 5" xfId="3929"/>
    <cellStyle name="Total 2 3 3 5 2" xfId="3930"/>
    <cellStyle name="Total 2 3 3 5 2 2" xfId="7927"/>
    <cellStyle name="Total 2 3 3 5 2 2 2" xfId="16120"/>
    <cellStyle name="Total 2 3 3 5 2 2 2 2" xfId="44902"/>
    <cellStyle name="Total 2 3 3 5 2 2 3" xfId="20326"/>
    <cellStyle name="Total 2 3 3 5 2 2 3 2" xfId="49107"/>
    <cellStyle name="Total 2 3 3 5 2 2 4" xfId="36945"/>
    <cellStyle name="Total 2 3 3 5 2 2 5" xfId="28290"/>
    <cellStyle name="Total 2 3 3 5 2 3" xfId="9530"/>
    <cellStyle name="Total 2 3 3 5 2 3 2" xfId="38547"/>
    <cellStyle name="Total 2 3 3 5 2 4" xfId="32948"/>
    <cellStyle name="Total 2 3 3 5 2 5" xfId="24296"/>
    <cellStyle name="Total 2 3 3 5 3" xfId="3931"/>
    <cellStyle name="Total 2 3 3 5 3 2" xfId="7928"/>
    <cellStyle name="Total 2 3 3 5 3 2 2" xfId="16121"/>
    <cellStyle name="Total 2 3 3 5 3 2 2 2" xfId="44903"/>
    <cellStyle name="Total 2 3 3 5 3 2 3" xfId="20327"/>
    <cellStyle name="Total 2 3 3 5 3 2 3 2" xfId="49108"/>
    <cellStyle name="Total 2 3 3 5 3 2 4" xfId="36946"/>
    <cellStyle name="Total 2 3 3 5 3 2 5" xfId="28291"/>
    <cellStyle name="Total 2 3 3 5 3 3" xfId="9529"/>
    <cellStyle name="Total 2 3 3 5 3 3 2" xfId="38546"/>
    <cellStyle name="Total 2 3 3 5 3 4" xfId="32949"/>
    <cellStyle name="Total 2 3 3 5 3 5" xfId="24297"/>
    <cellStyle name="Total 2 3 3 5 4" xfId="7926"/>
    <cellStyle name="Total 2 3 3 5 4 2" xfId="16119"/>
    <cellStyle name="Total 2 3 3 5 4 2 2" xfId="44901"/>
    <cellStyle name="Total 2 3 3 5 4 3" xfId="20325"/>
    <cellStyle name="Total 2 3 3 5 4 3 2" xfId="49106"/>
    <cellStyle name="Total 2 3 3 5 4 4" xfId="36944"/>
    <cellStyle name="Total 2 3 3 5 4 5" xfId="28289"/>
    <cellStyle name="Total 2 3 3 5 5" xfId="9531"/>
    <cellStyle name="Total 2 3 3 5 5 2" xfId="38548"/>
    <cellStyle name="Total 2 3 3 5 6" xfId="32947"/>
    <cellStyle name="Total 2 3 3 5 7" xfId="24295"/>
    <cellStyle name="Total 2 3 3 6" xfId="3932"/>
    <cellStyle name="Total 2 3 3 6 2" xfId="3933"/>
    <cellStyle name="Total 2 3 3 6 2 2" xfId="7930"/>
    <cellStyle name="Total 2 3 3 6 2 2 2" xfId="16123"/>
    <cellStyle name="Total 2 3 3 6 2 2 2 2" xfId="44905"/>
    <cellStyle name="Total 2 3 3 6 2 2 3" xfId="20329"/>
    <cellStyle name="Total 2 3 3 6 2 2 3 2" xfId="49110"/>
    <cellStyle name="Total 2 3 3 6 2 2 4" xfId="36948"/>
    <cellStyle name="Total 2 3 3 6 2 2 5" xfId="28293"/>
    <cellStyle name="Total 2 3 3 6 2 3" xfId="9527"/>
    <cellStyle name="Total 2 3 3 6 2 3 2" xfId="38544"/>
    <cellStyle name="Total 2 3 3 6 2 4" xfId="32951"/>
    <cellStyle name="Total 2 3 3 6 2 5" xfId="24299"/>
    <cellStyle name="Total 2 3 3 6 3" xfId="3934"/>
    <cellStyle name="Total 2 3 3 6 3 2" xfId="7931"/>
    <cellStyle name="Total 2 3 3 6 3 2 2" xfId="16124"/>
    <cellStyle name="Total 2 3 3 6 3 2 2 2" xfId="44906"/>
    <cellStyle name="Total 2 3 3 6 3 2 3" xfId="20330"/>
    <cellStyle name="Total 2 3 3 6 3 2 3 2" xfId="49111"/>
    <cellStyle name="Total 2 3 3 6 3 2 4" xfId="36949"/>
    <cellStyle name="Total 2 3 3 6 3 2 5" xfId="28294"/>
    <cellStyle name="Total 2 3 3 6 3 3" xfId="9526"/>
    <cellStyle name="Total 2 3 3 6 3 3 2" xfId="38543"/>
    <cellStyle name="Total 2 3 3 6 3 4" xfId="32952"/>
    <cellStyle name="Total 2 3 3 6 3 5" xfId="24300"/>
    <cellStyle name="Total 2 3 3 6 4" xfId="7929"/>
    <cellStyle name="Total 2 3 3 6 4 2" xfId="16122"/>
    <cellStyle name="Total 2 3 3 6 4 2 2" xfId="44904"/>
    <cellStyle name="Total 2 3 3 6 4 3" xfId="20328"/>
    <cellStyle name="Total 2 3 3 6 4 3 2" xfId="49109"/>
    <cellStyle name="Total 2 3 3 6 4 4" xfId="36947"/>
    <cellStyle name="Total 2 3 3 6 4 5" xfId="28292"/>
    <cellStyle name="Total 2 3 3 6 5" xfId="9528"/>
    <cellStyle name="Total 2 3 3 6 5 2" xfId="38545"/>
    <cellStyle name="Total 2 3 3 6 6" xfId="32950"/>
    <cellStyle name="Total 2 3 3 6 7" xfId="24298"/>
    <cellStyle name="Total 2 3 3 7" xfId="3935"/>
    <cellStyle name="Total 2 3 3 7 2" xfId="3936"/>
    <cellStyle name="Total 2 3 3 7 2 2" xfId="7933"/>
    <cellStyle name="Total 2 3 3 7 2 2 2" xfId="16126"/>
    <cellStyle name="Total 2 3 3 7 2 2 2 2" xfId="44908"/>
    <cellStyle name="Total 2 3 3 7 2 2 3" xfId="20332"/>
    <cellStyle name="Total 2 3 3 7 2 2 3 2" xfId="49113"/>
    <cellStyle name="Total 2 3 3 7 2 2 4" xfId="36951"/>
    <cellStyle name="Total 2 3 3 7 2 2 5" xfId="28296"/>
    <cellStyle name="Total 2 3 3 7 2 3" xfId="9524"/>
    <cellStyle name="Total 2 3 3 7 2 3 2" xfId="38541"/>
    <cellStyle name="Total 2 3 3 7 2 4" xfId="32954"/>
    <cellStyle name="Total 2 3 3 7 2 5" xfId="24302"/>
    <cellStyle name="Total 2 3 3 7 3" xfId="3937"/>
    <cellStyle name="Total 2 3 3 7 3 2" xfId="7934"/>
    <cellStyle name="Total 2 3 3 7 3 2 2" xfId="16127"/>
    <cellStyle name="Total 2 3 3 7 3 2 2 2" xfId="44909"/>
    <cellStyle name="Total 2 3 3 7 3 2 3" xfId="20333"/>
    <cellStyle name="Total 2 3 3 7 3 2 3 2" xfId="49114"/>
    <cellStyle name="Total 2 3 3 7 3 2 4" xfId="36952"/>
    <cellStyle name="Total 2 3 3 7 3 2 5" xfId="28297"/>
    <cellStyle name="Total 2 3 3 7 3 3" xfId="9523"/>
    <cellStyle name="Total 2 3 3 7 3 3 2" xfId="38540"/>
    <cellStyle name="Total 2 3 3 7 3 4" xfId="32955"/>
    <cellStyle name="Total 2 3 3 7 3 5" xfId="24303"/>
    <cellStyle name="Total 2 3 3 7 4" xfId="7932"/>
    <cellStyle name="Total 2 3 3 7 4 2" xfId="16125"/>
    <cellStyle name="Total 2 3 3 7 4 2 2" xfId="44907"/>
    <cellStyle name="Total 2 3 3 7 4 3" xfId="20331"/>
    <cellStyle name="Total 2 3 3 7 4 3 2" xfId="49112"/>
    <cellStyle name="Total 2 3 3 7 4 4" xfId="36950"/>
    <cellStyle name="Total 2 3 3 7 4 5" xfId="28295"/>
    <cellStyle name="Total 2 3 3 7 5" xfId="9525"/>
    <cellStyle name="Total 2 3 3 7 5 2" xfId="38542"/>
    <cellStyle name="Total 2 3 3 7 6" xfId="32953"/>
    <cellStyle name="Total 2 3 3 7 7" xfId="24301"/>
    <cellStyle name="Total 2 3 3 8" xfId="3938"/>
    <cellStyle name="Total 2 3 3 8 2" xfId="3939"/>
    <cellStyle name="Total 2 3 3 8 2 2" xfId="7936"/>
    <cellStyle name="Total 2 3 3 8 2 2 2" xfId="16129"/>
    <cellStyle name="Total 2 3 3 8 2 2 2 2" xfId="44911"/>
    <cellStyle name="Total 2 3 3 8 2 2 3" xfId="20335"/>
    <cellStyle name="Total 2 3 3 8 2 2 3 2" xfId="49116"/>
    <cellStyle name="Total 2 3 3 8 2 2 4" xfId="36954"/>
    <cellStyle name="Total 2 3 3 8 2 2 5" xfId="28299"/>
    <cellStyle name="Total 2 3 3 8 2 3" xfId="9521"/>
    <cellStyle name="Total 2 3 3 8 2 3 2" xfId="38538"/>
    <cellStyle name="Total 2 3 3 8 2 4" xfId="32957"/>
    <cellStyle name="Total 2 3 3 8 2 5" xfId="24305"/>
    <cellStyle name="Total 2 3 3 8 3" xfId="3940"/>
    <cellStyle name="Total 2 3 3 8 3 2" xfId="7937"/>
    <cellStyle name="Total 2 3 3 8 3 2 2" xfId="16130"/>
    <cellStyle name="Total 2 3 3 8 3 2 2 2" xfId="44912"/>
    <cellStyle name="Total 2 3 3 8 3 2 3" xfId="20336"/>
    <cellStyle name="Total 2 3 3 8 3 2 3 2" xfId="49117"/>
    <cellStyle name="Total 2 3 3 8 3 2 4" xfId="36955"/>
    <cellStyle name="Total 2 3 3 8 3 2 5" xfId="28300"/>
    <cellStyle name="Total 2 3 3 8 3 3" xfId="9520"/>
    <cellStyle name="Total 2 3 3 8 3 3 2" xfId="38537"/>
    <cellStyle name="Total 2 3 3 8 3 4" xfId="32958"/>
    <cellStyle name="Total 2 3 3 8 3 5" xfId="24306"/>
    <cellStyle name="Total 2 3 3 8 4" xfId="7935"/>
    <cellStyle name="Total 2 3 3 8 4 2" xfId="16128"/>
    <cellStyle name="Total 2 3 3 8 4 2 2" xfId="44910"/>
    <cellStyle name="Total 2 3 3 8 4 3" xfId="20334"/>
    <cellStyle name="Total 2 3 3 8 4 3 2" xfId="49115"/>
    <cellStyle name="Total 2 3 3 8 4 4" xfId="36953"/>
    <cellStyle name="Total 2 3 3 8 4 5" xfId="28298"/>
    <cellStyle name="Total 2 3 3 8 5" xfId="9522"/>
    <cellStyle name="Total 2 3 3 8 5 2" xfId="38539"/>
    <cellStyle name="Total 2 3 3 8 6" xfId="32956"/>
    <cellStyle name="Total 2 3 3 8 7" xfId="24304"/>
    <cellStyle name="Total 2 3 3 9" xfId="3941"/>
    <cellStyle name="Total 2 3 3 9 2" xfId="7938"/>
    <cellStyle name="Total 2 3 3 9 2 2" xfId="16131"/>
    <cellStyle name="Total 2 3 3 9 2 2 2" xfId="44913"/>
    <cellStyle name="Total 2 3 3 9 2 3" xfId="20337"/>
    <cellStyle name="Total 2 3 3 9 2 3 2" xfId="49118"/>
    <cellStyle name="Total 2 3 3 9 2 4" xfId="36956"/>
    <cellStyle name="Total 2 3 3 9 2 5" xfId="28301"/>
    <cellStyle name="Total 2 3 3 9 3" xfId="9519"/>
    <cellStyle name="Total 2 3 3 9 3 2" xfId="38536"/>
    <cellStyle name="Total 2 3 3 9 4" xfId="32959"/>
    <cellStyle name="Total 2 3 3 9 5" xfId="24307"/>
    <cellStyle name="Total 2 3 4" xfId="432"/>
    <cellStyle name="Total 2 3 4 10" xfId="7939"/>
    <cellStyle name="Total 2 3 4 10 2" xfId="16132"/>
    <cellStyle name="Total 2 3 4 10 2 2" xfId="44914"/>
    <cellStyle name="Total 2 3 4 10 3" xfId="20338"/>
    <cellStyle name="Total 2 3 4 10 3 2" xfId="49119"/>
    <cellStyle name="Total 2 3 4 10 4" xfId="36957"/>
    <cellStyle name="Total 2 3 4 10 5" xfId="28302"/>
    <cellStyle name="Total 2 3 4 11" xfId="3942"/>
    <cellStyle name="Total 2 3 4 11 2" xfId="32960"/>
    <cellStyle name="Total 2 3 4 12" xfId="9518"/>
    <cellStyle name="Total 2 3 4 12 2" xfId="38535"/>
    <cellStyle name="Total 2 3 4 13" xfId="29493"/>
    <cellStyle name="Total 2 3 4 14" xfId="24308"/>
    <cellStyle name="Total 2 3 4 2" xfId="3943"/>
    <cellStyle name="Total 2 3 4 2 2" xfId="3944"/>
    <cellStyle name="Total 2 3 4 2 2 2" xfId="7941"/>
    <cellStyle name="Total 2 3 4 2 2 2 2" xfId="16134"/>
    <cellStyle name="Total 2 3 4 2 2 2 2 2" xfId="44916"/>
    <cellStyle name="Total 2 3 4 2 2 2 3" xfId="20340"/>
    <cellStyle name="Total 2 3 4 2 2 2 3 2" xfId="49121"/>
    <cellStyle name="Total 2 3 4 2 2 2 4" xfId="36959"/>
    <cellStyle name="Total 2 3 4 2 2 2 5" xfId="28304"/>
    <cellStyle name="Total 2 3 4 2 2 3" xfId="9516"/>
    <cellStyle name="Total 2 3 4 2 2 3 2" xfId="38533"/>
    <cellStyle name="Total 2 3 4 2 2 4" xfId="32962"/>
    <cellStyle name="Total 2 3 4 2 2 5" xfId="24310"/>
    <cellStyle name="Total 2 3 4 2 3" xfId="3945"/>
    <cellStyle name="Total 2 3 4 2 3 2" xfId="7942"/>
    <cellStyle name="Total 2 3 4 2 3 2 2" xfId="16135"/>
    <cellStyle name="Total 2 3 4 2 3 2 2 2" xfId="44917"/>
    <cellStyle name="Total 2 3 4 2 3 2 3" xfId="20341"/>
    <cellStyle name="Total 2 3 4 2 3 2 3 2" xfId="49122"/>
    <cellStyle name="Total 2 3 4 2 3 2 4" xfId="36960"/>
    <cellStyle name="Total 2 3 4 2 3 2 5" xfId="28305"/>
    <cellStyle name="Total 2 3 4 2 3 3" xfId="9515"/>
    <cellStyle name="Total 2 3 4 2 3 3 2" xfId="38532"/>
    <cellStyle name="Total 2 3 4 2 3 4" xfId="32963"/>
    <cellStyle name="Total 2 3 4 2 3 5" xfId="24311"/>
    <cellStyle name="Total 2 3 4 2 4" xfId="7940"/>
    <cellStyle name="Total 2 3 4 2 4 2" xfId="16133"/>
    <cellStyle name="Total 2 3 4 2 4 2 2" xfId="44915"/>
    <cellStyle name="Total 2 3 4 2 4 3" xfId="20339"/>
    <cellStyle name="Total 2 3 4 2 4 3 2" xfId="49120"/>
    <cellStyle name="Total 2 3 4 2 4 4" xfId="36958"/>
    <cellStyle name="Total 2 3 4 2 4 5" xfId="28303"/>
    <cellStyle name="Total 2 3 4 2 5" xfId="9517"/>
    <cellStyle name="Total 2 3 4 2 5 2" xfId="38534"/>
    <cellStyle name="Total 2 3 4 2 6" xfId="32961"/>
    <cellStyle name="Total 2 3 4 2 7" xfId="24309"/>
    <cellStyle name="Total 2 3 4 3" xfId="3946"/>
    <cellStyle name="Total 2 3 4 3 2" xfId="3947"/>
    <cellStyle name="Total 2 3 4 3 2 2" xfId="7944"/>
    <cellStyle name="Total 2 3 4 3 2 2 2" xfId="16137"/>
    <cellStyle name="Total 2 3 4 3 2 2 2 2" xfId="44919"/>
    <cellStyle name="Total 2 3 4 3 2 2 3" xfId="20343"/>
    <cellStyle name="Total 2 3 4 3 2 2 3 2" xfId="49124"/>
    <cellStyle name="Total 2 3 4 3 2 2 4" xfId="36962"/>
    <cellStyle name="Total 2 3 4 3 2 2 5" xfId="28307"/>
    <cellStyle name="Total 2 3 4 3 2 3" xfId="9513"/>
    <cellStyle name="Total 2 3 4 3 2 3 2" xfId="38530"/>
    <cellStyle name="Total 2 3 4 3 2 4" xfId="32965"/>
    <cellStyle name="Total 2 3 4 3 2 5" xfId="24313"/>
    <cellStyle name="Total 2 3 4 3 3" xfId="3948"/>
    <cellStyle name="Total 2 3 4 3 3 2" xfId="7945"/>
    <cellStyle name="Total 2 3 4 3 3 2 2" xfId="16138"/>
    <cellStyle name="Total 2 3 4 3 3 2 2 2" xfId="44920"/>
    <cellStyle name="Total 2 3 4 3 3 2 3" xfId="20344"/>
    <cellStyle name="Total 2 3 4 3 3 2 3 2" xfId="49125"/>
    <cellStyle name="Total 2 3 4 3 3 2 4" xfId="36963"/>
    <cellStyle name="Total 2 3 4 3 3 2 5" xfId="28308"/>
    <cellStyle name="Total 2 3 4 3 3 3" xfId="9512"/>
    <cellStyle name="Total 2 3 4 3 3 3 2" xfId="38529"/>
    <cellStyle name="Total 2 3 4 3 3 4" xfId="32966"/>
    <cellStyle name="Total 2 3 4 3 3 5" xfId="24314"/>
    <cellStyle name="Total 2 3 4 3 4" xfId="7943"/>
    <cellStyle name="Total 2 3 4 3 4 2" xfId="16136"/>
    <cellStyle name="Total 2 3 4 3 4 2 2" xfId="44918"/>
    <cellStyle name="Total 2 3 4 3 4 3" xfId="20342"/>
    <cellStyle name="Total 2 3 4 3 4 3 2" xfId="49123"/>
    <cellStyle name="Total 2 3 4 3 4 4" xfId="36961"/>
    <cellStyle name="Total 2 3 4 3 4 5" xfId="28306"/>
    <cellStyle name="Total 2 3 4 3 5" xfId="9514"/>
    <cellStyle name="Total 2 3 4 3 5 2" xfId="38531"/>
    <cellStyle name="Total 2 3 4 3 6" xfId="32964"/>
    <cellStyle name="Total 2 3 4 3 7" xfId="24312"/>
    <cellStyle name="Total 2 3 4 4" xfId="3949"/>
    <cellStyle name="Total 2 3 4 4 2" xfId="3950"/>
    <cellStyle name="Total 2 3 4 4 2 2" xfId="7947"/>
    <cellStyle name="Total 2 3 4 4 2 2 2" xfId="16140"/>
    <cellStyle name="Total 2 3 4 4 2 2 2 2" xfId="44922"/>
    <cellStyle name="Total 2 3 4 4 2 2 3" xfId="20346"/>
    <cellStyle name="Total 2 3 4 4 2 2 3 2" xfId="49127"/>
    <cellStyle name="Total 2 3 4 4 2 2 4" xfId="36965"/>
    <cellStyle name="Total 2 3 4 4 2 2 5" xfId="28310"/>
    <cellStyle name="Total 2 3 4 4 2 3" xfId="9510"/>
    <cellStyle name="Total 2 3 4 4 2 3 2" xfId="38527"/>
    <cellStyle name="Total 2 3 4 4 2 4" xfId="32968"/>
    <cellStyle name="Total 2 3 4 4 2 5" xfId="24316"/>
    <cellStyle name="Total 2 3 4 4 3" xfId="3951"/>
    <cellStyle name="Total 2 3 4 4 3 2" xfId="7948"/>
    <cellStyle name="Total 2 3 4 4 3 2 2" xfId="16141"/>
    <cellStyle name="Total 2 3 4 4 3 2 2 2" xfId="44923"/>
    <cellStyle name="Total 2 3 4 4 3 2 3" xfId="20347"/>
    <cellStyle name="Total 2 3 4 4 3 2 3 2" xfId="49128"/>
    <cellStyle name="Total 2 3 4 4 3 2 4" xfId="36966"/>
    <cellStyle name="Total 2 3 4 4 3 2 5" xfId="28311"/>
    <cellStyle name="Total 2 3 4 4 3 3" xfId="9509"/>
    <cellStyle name="Total 2 3 4 4 3 3 2" xfId="38526"/>
    <cellStyle name="Total 2 3 4 4 3 4" xfId="32969"/>
    <cellStyle name="Total 2 3 4 4 3 5" xfId="24317"/>
    <cellStyle name="Total 2 3 4 4 4" xfId="7946"/>
    <cellStyle name="Total 2 3 4 4 4 2" xfId="16139"/>
    <cellStyle name="Total 2 3 4 4 4 2 2" xfId="44921"/>
    <cellStyle name="Total 2 3 4 4 4 3" xfId="20345"/>
    <cellStyle name="Total 2 3 4 4 4 3 2" xfId="49126"/>
    <cellStyle name="Total 2 3 4 4 4 4" xfId="36964"/>
    <cellStyle name="Total 2 3 4 4 4 5" xfId="28309"/>
    <cellStyle name="Total 2 3 4 4 5" xfId="9511"/>
    <cellStyle name="Total 2 3 4 4 5 2" xfId="38528"/>
    <cellStyle name="Total 2 3 4 4 6" xfId="32967"/>
    <cellStyle name="Total 2 3 4 4 7" xfId="24315"/>
    <cellStyle name="Total 2 3 4 5" xfId="3952"/>
    <cellStyle name="Total 2 3 4 5 2" xfId="3953"/>
    <cellStyle name="Total 2 3 4 5 2 2" xfId="7950"/>
    <cellStyle name="Total 2 3 4 5 2 2 2" xfId="16143"/>
    <cellStyle name="Total 2 3 4 5 2 2 2 2" xfId="44925"/>
    <cellStyle name="Total 2 3 4 5 2 2 3" xfId="20349"/>
    <cellStyle name="Total 2 3 4 5 2 2 3 2" xfId="49130"/>
    <cellStyle name="Total 2 3 4 5 2 2 4" xfId="36968"/>
    <cellStyle name="Total 2 3 4 5 2 2 5" xfId="28313"/>
    <cellStyle name="Total 2 3 4 5 2 3" xfId="9507"/>
    <cellStyle name="Total 2 3 4 5 2 3 2" xfId="38524"/>
    <cellStyle name="Total 2 3 4 5 2 4" xfId="32971"/>
    <cellStyle name="Total 2 3 4 5 2 5" xfId="24319"/>
    <cellStyle name="Total 2 3 4 5 3" xfId="3954"/>
    <cellStyle name="Total 2 3 4 5 3 2" xfId="7951"/>
    <cellStyle name="Total 2 3 4 5 3 2 2" xfId="16144"/>
    <cellStyle name="Total 2 3 4 5 3 2 2 2" xfId="44926"/>
    <cellStyle name="Total 2 3 4 5 3 2 3" xfId="20350"/>
    <cellStyle name="Total 2 3 4 5 3 2 3 2" xfId="49131"/>
    <cellStyle name="Total 2 3 4 5 3 2 4" xfId="36969"/>
    <cellStyle name="Total 2 3 4 5 3 2 5" xfId="28314"/>
    <cellStyle name="Total 2 3 4 5 3 3" xfId="9506"/>
    <cellStyle name="Total 2 3 4 5 3 3 2" xfId="38523"/>
    <cellStyle name="Total 2 3 4 5 3 4" xfId="32972"/>
    <cellStyle name="Total 2 3 4 5 3 5" xfId="24320"/>
    <cellStyle name="Total 2 3 4 5 4" xfId="7949"/>
    <cellStyle name="Total 2 3 4 5 4 2" xfId="16142"/>
    <cellStyle name="Total 2 3 4 5 4 2 2" xfId="44924"/>
    <cellStyle name="Total 2 3 4 5 4 3" xfId="20348"/>
    <cellStyle name="Total 2 3 4 5 4 3 2" xfId="49129"/>
    <cellStyle name="Total 2 3 4 5 4 4" xfId="36967"/>
    <cellStyle name="Total 2 3 4 5 4 5" xfId="28312"/>
    <cellStyle name="Total 2 3 4 5 5" xfId="9508"/>
    <cellStyle name="Total 2 3 4 5 5 2" xfId="38525"/>
    <cellStyle name="Total 2 3 4 5 6" xfId="32970"/>
    <cellStyle name="Total 2 3 4 5 7" xfId="24318"/>
    <cellStyle name="Total 2 3 4 6" xfId="3955"/>
    <cellStyle name="Total 2 3 4 6 2" xfId="3956"/>
    <cellStyle name="Total 2 3 4 6 2 2" xfId="7953"/>
    <cellStyle name="Total 2 3 4 6 2 2 2" xfId="16146"/>
    <cellStyle name="Total 2 3 4 6 2 2 2 2" xfId="44928"/>
    <cellStyle name="Total 2 3 4 6 2 2 3" xfId="20352"/>
    <cellStyle name="Total 2 3 4 6 2 2 3 2" xfId="49133"/>
    <cellStyle name="Total 2 3 4 6 2 2 4" xfId="36971"/>
    <cellStyle name="Total 2 3 4 6 2 2 5" xfId="28316"/>
    <cellStyle name="Total 2 3 4 6 2 3" xfId="9504"/>
    <cellStyle name="Total 2 3 4 6 2 3 2" xfId="38521"/>
    <cellStyle name="Total 2 3 4 6 2 4" xfId="32974"/>
    <cellStyle name="Total 2 3 4 6 2 5" xfId="24322"/>
    <cellStyle name="Total 2 3 4 6 3" xfId="3957"/>
    <cellStyle name="Total 2 3 4 6 3 2" xfId="7954"/>
    <cellStyle name="Total 2 3 4 6 3 2 2" xfId="16147"/>
    <cellStyle name="Total 2 3 4 6 3 2 2 2" xfId="44929"/>
    <cellStyle name="Total 2 3 4 6 3 2 3" xfId="20353"/>
    <cellStyle name="Total 2 3 4 6 3 2 3 2" xfId="49134"/>
    <cellStyle name="Total 2 3 4 6 3 2 4" xfId="36972"/>
    <cellStyle name="Total 2 3 4 6 3 2 5" xfId="28317"/>
    <cellStyle name="Total 2 3 4 6 3 3" xfId="9503"/>
    <cellStyle name="Total 2 3 4 6 3 3 2" xfId="38520"/>
    <cellStyle name="Total 2 3 4 6 3 4" xfId="32975"/>
    <cellStyle name="Total 2 3 4 6 3 5" xfId="24323"/>
    <cellStyle name="Total 2 3 4 6 4" xfId="7952"/>
    <cellStyle name="Total 2 3 4 6 4 2" xfId="16145"/>
    <cellStyle name="Total 2 3 4 6 4 2 2" xfId="44927"/>
    <cellStyle name="Total 2 3 4 6 4 3" xfId="20351"/>
    <cellStyle name="Total 2 3 4 6 4 3 2" xfId="49132"/>
    <cellStyle name="Total 2 3 4 6 4 4" xfId="36970"/>
    <cellStyle name="Total 2 3 4 6 4 5" xfId="28315"/>
    <cellStyle name="Total 2 3 4 6 5" xfId="9505"/>
    <cellStyle name="Total 2 3 4 6 5 2" xfId="38522"/>
    <cellStyle name="Total 2 3 4 6 6" xfId="32973"/>
    <cellStyle name="Total 2 3 4 6 7" xfId="24321"/>
    <cellStyle name="Total 2 3 4 7" xfId="3958"/>
    <cellStyle name="Total 2 3 4 7 2" xfId="7955"/>
    <cellStyle name="Total 2 3 4 7 2 2" xfId="16148"/>
    <cellStyle name="Total 2 3 4 7 2 2 2" xfId="44930"/>
    <cellStyle name="Total 2 3 4 7 2 3" xfId="20354"/>
    <cellStyle name="Total 2 3 4 7 2 3 2" xfId="49135"/>
    <cellStyle name="Total 2 3 4 7 2 4" xfId="36973"/>
    <cellStyle name="Total 2 3 4 7 2 5" xfId="28318"/>
    <cellStyle name="Total 2 3 4 7 3" xfId="9502"/>
    <cellStyle name="Total 2 3 4 7 3 2" xfId="38519"/>
    <cellStyle name="Total 2 3 4 7 4" xfId="32976"/>
    <cellStyle name="Total 2 3 4 7 5" xfId="24324"/>
    <cellStyle name="Total 2 3 4 8" xfId="3959"/>
    <cellStyle name="Total 2 3 4 8 2" xfId="7956"/>
    <cellStyle name="Total 2 3 4 8 2 2" xfId="16149"/>
    <cellStyle name="Total 2 3 4 8 2 2 2" xfId="44931"/>
    <cellStyle name="Total 2 3 4 8 2 3" xfId="20355"/>
    <cellStyle name="Total 2 3 4 8 2 3 2" xfId="49136"/>
    <cellStyle name="Total 2 3 4 8 2 4" xfId="36974"/>
    <cellStyle name="Total 2 3 4 8 2 5" xfId="28319"/>
    <cellStyle name="Total 2 3 4 8 3" xfId="9501"/>
    <cellStyle name="Total 2 3 4 8 3 2" xfId="38518"/>
    <cellStyle name="Total 2 3 4 8 4" xfId="32977"/>
    <cellStyle name="Total 2 3 4 8 5" xfId="24325"/>
    <cellStyle name="Total 2 3 4 9" xfId="8925"/>
    <cellStyle name="Total 2 3 4 9 2" xfId="17118"/>
    <cellStyle name="Total 2 3 4 9 2 2" xfId="45899"/>
    <cellStyle name="Total 2 3 4 9 3" xfId="21323"/>
    <cellStyle name="Total 2 3 4 9 3 2" xfId="50104"/>
    <cellStyle name="Total 2 3 4 9 4" xfId="37942"/>
    <cellStyle name="Total 2 3 4 9 5" xfId="29287"/>
    <cellStyle name="Total 2 3 5" xfId="433"/>
    <cellStyle name="Total 2 3 5 10" xfId="7957"/>
    <cellStyle name="Total 2 3 5 10 2" xfId="16150"/>
    <cellStyle name="Total 2 3 5 10 2 2" xfId="44932"/>
    <cellStyle name="Total 2 3 5 10 3" xfId="20356"/>
    <cellStyle name="Total 2 3 5 10 3 2" xfId="49137"/>
    <cellStyle name="Total 2 3 5 10 4" xfId="36975"/>
    <cellStyle name="Total 2 3 5 10 5" xfId="28320"/>
    <cellStyle name="Total 2 3 5 11" xfId="3960"/>
    <cellStyle name="Total 2 3 5 11 2" xfId="32978"/>
    <cellStyle name="Total 2 3 5 12" xfId="9500"/>
    <cellStyle name="Total 2 3 5 12 2" xfId="38517"/>
    <cellStyle name="Total 2 3 5 13" xfId="29494"/>
    <cellStyle name="Total 2 3 5 14" xfId="24326"/>
    <cellStyle name="Total 2 3 5 2" xfId="3961"/>
    <cellStyle name="Total 2 3 5 2 2" xfId="3962"/>
    <cellStyle name="Total 2 3 5 2 2 2" xfId="7959"/>
    <cellStyle name="Total 2 3 5 2 2 2 2" xfId="16152"/>
    <cellStyle name="Total 2 3 5 2 2 2 2 2" xfId="44934"/>
    <cellStyle name="Total 2 3 5 2 2 2 3" xfId="20358"/>
    <cellStyle name="Total 2 3 5 2 2 2 3 2" xfId="49139"/>
    <cellStyle name="Total 2 3 5 2 2 2 4" xfId="36977"/>
    <cellStyle name="Total 2 3 5 2 2 2 5" xfId="28322"/>
    <cellStyle name="Total 2 3 5 2 2 3" xfId="9498"/>
    <cellStyle name="Total 2 3 5 2 2 3 2" xfId="38515"/>
    <cellStyle name="Total 2 3 5 2 2 4" xfId="32980"/>
    <cellStyle name="Total 2 3 5 2 2 5" xfId="24328"/>
    <cellStyle name="Total 2 3 5 2 3" xfId="3963"/>
    <cellStyle name="Total 2 3 5 2 3 2" xfId="7960"/>
    <cellStyle name="Total 2 3 5 2 3 2 2" xfId="16153"/>
    <cellStyle name="Total 2 3 5 2 3 2 2 2" xfId="44935"/>
    <cellStyle name="Total 2 3 5 2 3 2 3" xfId="20359"/>
    <cellStyle name="Total 2 3 5 2 3 2 3 2" xfId="49140"/>
    <cellStyle name="Total 2 3 5 2 3 2 4" xfId="36978"/>
    <cellStyle name="Total 2 3 5 2 3 2 5" xfId="28323"/>
    <cellStyle name="Total 2 3 5 2 3 3" xfId="9497"/>
    <cellStyle name="Total 2 3 5 2 3 3 2" xfId="38514"/>
    <cellStyle name="Total 2 3 5 2 3 4" xfId="32981"/>
    <cellStyle name="Total 2 3 5 2 3 5" xfId="24329"/>
    <cellStyle name="Total 2 3 5 2 4" xfId="7958"/>
    <cellStyle name="Total 2 3 5 2 4 2" xfId="16151"/>
    <cellStyle name="Total 2 3 5 2 4 2 2" xfId="44933"/>
    <cellStyle name="Total 2 3 5 2 4 3" xfId="20357"/>
    <cellStyle name="Total 2 3 5 2 4 3 2" xfId="49138"/>
    <cellStyle name="Total 2 3 5 2 4 4" xfId="36976"/>
    <cellStyle name="Total 2 3 5 2 4 5" xfId="28321"/>
    <cellStyle name="Total 2 3 5 2 5" xfId="9499"/>
    <cellStyle name="Total 2 3 5 2 5 2" xfId="38516"/>
    <cellStyle name="Total 2 3 5 2 6" xfId="32979"/>
    <cellStyle name="Total 2 3 5 2 7" xfId="24327"/>
    <cellStyle name="Total 2 3 5 3" xfId="3964"/>
    <cellStyle name="Total 2 3 5 3 2" xfId="3965"/>
    <cellStyle name="Total 2 3 5 3 2 2" xfId="7962"/>
    <cellStyle name="Total 2 3 5 3 2 2 2" xfId="16155"/>
    <cellStyle name="Total 2 3 5 3 2 2 2 2" xfId="44937"/>
    <cellStyle name="Total 2 3 5 3 2 2 3" xfId="20361"/>
    <cellStyle name="Total 2 3 5 3 2 2 3 2" xfId="49142"/>
    <cellStyle name="Total 2 3 5 3 2 2 4" xfId="36980"/>
    <cellStyle name="Total 2 3 5 3 2 2 5" xfId="28325"/>
    <cellStyle name="Total 2 3 5 3 2 3" xfId="9495"/>
    <cellStyle name="Total 2 3 5 3 2 3 2" xfId="38512"/>
    <cellStyle name="Total 2 3 5 3 2 4" xfId="32983"/>
    <cellStyle name="Total 2 3 5 3 2 5" xfId="24331"/>
    <cellStyle name="Total 2 3 5 3 3" xfId="3966"/>
    <cellStyle name="Total 2 3 5 3 3 2" xfId="7963"/>
    <cellStyle name="Total 2 3 5 3 3 2 2" xfId="16156"/>
    <cellStyle name="Total 2 3 5 3 3 2 2 2" xfId="44938"/>
    <cellStyle name="Total 2 3 5 3 3 2 3" xfId="20362"/>
    <cellStyle name="Total 2 3 5 3 3 2 3 2" xfId="49143"/>
    <cellStyle name="Total 2 3 5 3 3 2 4" xfId="36981"/>
    <cellStyle name="Total 2 3 5 3 3 2 5" xfId="28326"/>
    <cellStyle name="Total 2 3 5 3 3 3" xfId="9494"/>
    <cellStyle name="Total 2 3 5 3 3 3 2" xfId="38511"/>
    <cellStyle name="Total 2 3 5 3 3 4" xfId="32984"/>
    <cellStyle name="Total 2 3 5 3 3 5" xfId="24332"/>
    <cellStyle name="Total 2 3 5 3 4" xfId="7961"/>
    <cellStyle name="Total 2 3 5 3 4 2" xfId="16154"/>
    <cellStyle name="Total 2 3 5 3 4 2 2" xfId="44936"/>
    <cellStyle name="Total 2 3 5 3 4 3" xfId="20360"/>
    <cellStyle name="Total 2 3 5 3 4 3 2" xfId="49141"/>
    <cellStyle name="Total 2 3 5 3 4 4" xfId="36979"/>
    <cellStyle name="Total 2 3 5 3 4 5" xfId="28324"/>
    <cellStyle name="Total 2 3 5 3 5" xfId="9496"/>
    <cellStyle name="Total 2 3 5 3 5 2" xfId="38513"/>
    <cellStyle name="Total 2 3 5 3 6" xfId="32982"/>
    <cellStyle name="Total 2 3 5 3 7" xfId="24330"/>
    <cellStyle name="Total 2 3 5 4" xfId="3967"/>
    <cellStyle name="Total 2 3 5 4 2" xfId="3968"/>
    <cellStyle name="Total 2 3 5 4 2 2" xfId="7965"/>
    <cellStyle name="Total 2 3 5 4 2 2 2" xfId="16158"/>
    <cellStyle name="Total 2 3 5 4 2 2 2 2" xfId="44940"/>
    <cellStyle name="Total 2 3 5 4 2 2 3" xfId="20364"/>
    <cellStyle name="Total 2 3 5 4 2 2 3 2" xfId="49145"/>
    <cellStyle name="Total 2 3 5 4 2 2 4" xfId="36983"/>
    <cellStyle name="Total 2 3 5 4 2 2 5" xfId="28328"/>
    <cellStyle name="Total 2 3 5 4 2 3" xfId="9492"/>
    <cellStyle name="Total 2 3 5 4 2 3 2" xfId="38509"/>
    <cellStyle name="Total 2 3 5 4 2 4" xfId="32986"/>
    <cellStyle name="Total 2 3 5 4 2 5" xfId="24334"/>
    <cellStyle name="Total 2 3 5 4 3" xfId="3969"/>
    <cellStyle name="Total 2 3 5 4 3 2" xfId="7966"/>
    <cellStyle name="Total 2 3 5 4 3 2 2" xfId="16159"/>
    <cellStyle name="Total 2 3 5 4 3 2 2 2" xfId="44941"/>
    <cellStyle name="Total 2 3 5 4 3 2 3" xfId="20365"/>
    <cellStyle name="Total 2 3 5 4 3 2 3 2" xfId="49146"/>
    <cellStyle name="Total 2 3 5 4 3 2 4" xfId="36984"/>
    <cellStyle name="Total 2 3 5 4 3 2 5" xfId="28329"/>
    <cellStyle name="Total 2 3 5 4 3 3" xfId="9491"/>
    <cellStyle name="Total 2 3 5 4 3 3 2" xfId="38508"/>
    <cellStyle name="Total 2 3 5 4 3 4" xfId="32987"/>
    <cellStyle name="Total 2 3 5 4 3 5" xfId="24335"/>
    <cellStyle name="Total 2 3 5 4 4" xfId="7964"/>
    <cellStyle name="Total 2 3 5 4 4 2" xfId="16157"/>
    <cellStyle name="Total 2 3 5 4 4 2 2" xfId="44939"/>
    <cellStyle name="Total 2 3 5 4 4 3" xfId="20363"/>
    <cellStyle name="Total 2 3 5 4 4 3 2" xfId="49144"/>
    <cellStyle name="Total 2 3 5 4 4 4" xfId="36982"/>
    <cellStyle name="Total 2 3 5 4 4 5" xfId="28327"/>
    <cellStyle name="Total 2 3 5 4 5" xfId="9493"/>
    <cellStyle name="Total 2 3 5 4 5 2" xfId="38510"/>
    <cellStyle name="Total 2 3 5 4 6" xfId="32985"/>
    <cellStyle name="Total 2 3 5 4 7" xfId="24333"/>
    <cellStyle name="Total 2 3 5 5" xfId="3970"/>
    <cellStyle name="Total 2 3 5 5 2" xfId="3971"/>
    <cellStyle name="Total 2 3 5 5 2 2" xfId="7968"/>
    <cellStyle name="Total 2 3 5 5 2 2 2" xfId="16161"/>
    <cellStyle name="Total 2 3 5 5 2 2 2 2" xfId="44943"/>
    <cellStyle name="Total 2 3 5 5 2 2 3" xfId="20367"/>
    <cellStyle name="Total 2 3 5 5 2 2 3 2" xfId="49148"/>
    <cellStyle name="Total 2 3 5 5 2 2 4" xfId="36986"/>
    <cellStyle name="Total 2 3 5 5 2 2 5" xfId="28331"/>
    <cellStyle name="Total 2 3 5 5 2 3" xfId="9489"/>
    <cellStyle name="Total 2 3 5 5 2 3 2" xfId="38506"/>
    <cellStyle name="Total 2 3 5 5 2 4" xfId="32989"/>
    <cellStyle name="Total 2 3 5 5 2 5" xfId="24337"/>
    <cellStyle name="Total 2 3 5 5 3" xfId="3972"/>
    <cellStyle name="Total 2 3 5 5 3 2" xfId="7969"/>
    <cellStyle name="Total 2 3 5 5 3 2 2" xfId="16162"/>
    <cellStyle name="Total 2 3 5 5 3 2 2 2" xfId="44944"/>
    <cellStyle name="Total 2 3 5 5 3 2 3" xfId="20368"/>
    <cellStyle name="Total 2 3 5 5 3 2 3 2" xfId="49149"/>
    <cellStyle name="Total 2 3 5 5 3 2 4" xfId="36987"/>
    <cellStyle name="Total 2 3 5 5 3 2 5" xfId="28332"/>
    <cellStyle name="Total 2 3 5 5 3 3" xfId="9488"/>
    <cellStyle name="Total 2 3 5 5 3 3 2" xfId="38505"/>
    <cellStyle name="Total 2 3 5 5 3 4" xfId="32990"/>
    <cellStyle name="Total 2 3 5 5 3 5" xfId="24338"/>
    <cellStyle name="Total 2 3 5 5 4" xfId="7967"/>
    <cellStyle name="Total 2 3 5 5 4 2" xfId="16160"/>
    <cellStyle name="Total 2 3 5 5 4 2 2" xfId="44942"/>
    <cellStyle name="Total 2 3 5 5 4 3" xfId="20366"/>
    <cellStyle name="Total 2 3 5 5 4 3 2" xfId="49147"/>
    <cellStyle name="Total 2 3 5 5 4 4" xfId="36985"/>
    <cellStyle name="Total 2 3 5 5 4 5" xfId="28330"/>
    <cellStyle name="Total 2 3 5 5 5" xfId="9490"/>
    <cellStyle name="Total 2 3 5 5 5 2" xfId="38507"/>
    <cellStyle name="Total 2 3 5 5 6" xfId="32988"/>
    <cellStyle name="Total 2 3 5 5 7" xfId="24336"/>
    <cellStyle name="Total 2 3 5 6" xfId="3973"/>
    <cellStyle name="Total 2 3 5 6 2" xfId="3974"/>
    <cellStyle name="Total 2 3 5 6 2 2" xfId="7971"/>
    <cellStyle name="Total 2 3 5 6 2 2 2" xfId="16164"/>
    <cellStyle name="Total 2 3 5 6 2 2 2 2" xfId="44946"/>
    <cellStyle name="Total 2 3 5 6 2 2 3" xfId="20370"/>
    <cellStyle name="Total 2 3 5 6 2 2 3 2" xfId="49151"/>
    <cellStyle name="Total 2 3 5 6 2 2 4" xfId="36989"/>
    <cellStyle name="Total 2 3 5 6 2 2 5" xfId="28334"/>
    <cellStyle name="Total 2 3 5 6 2 3" xfId="9486"/>
    <cellStyle name="Total 2 3 5 6 2 3 2" xfId="38503"/>
    <cellStyle name="Total 2 3 5 6 2 4" xfId="32992"/>
    <cellStyle name="Total 2 3 5 6 2 5" xfId="24340"/>
    <cellStyle name="Total 2 3 5 6 3" xfId="3975"/>
    <cellStyle name="Total 2 3 5 6 3 2" xfId="7972"/>
    <cellStyle name="Total 2 3 5 6 3 2 2" xfId="16165"/>
    <cellStyle name="Total 2 3 5 6 3 2 2 2" xfId="44947"/>
    <cellStyle name="Total 2 3 5 6 3 2 3" xfId="20371"/>
    <cellStyle name="Total 2 3 5 6 3 2 3 2" xfId="49152"/>
    <cellStyle name="Total 2 3 5 6 3 2 4" xfId="36990"/>
    <cellStyle name="Total 2 3 5 6 3 2 5" xfId="28335"/>
    <cellStyle name="Total 2 3 5 6 3 3" xfId="9485"/>
    <cellStyle name="Total 2 3 5 6 3 3 2" xfId="38502"/>
    <cellStyle name="Total 2 3 5 6 3 4" xfId="32993"/>
    <cellStyle name="Total 2 3 5 6 3 5" xfId="24341"/>
    <cellStyle name="Total 2 3 5 6 4" xfId="7970"/>
    <cellStyle name="Total 2 3 5 6 4 2" xfId="16163"/>
    <cellStyle name="Total 2 3 5 6 4 2 2" xfId="44945"/>
    <cellStyle name="Total 2 3 5 6 4 3" xfId="20369"/>
    <cellStyle name="Total 2 3 5 6 4 3 2" xfId="49150"/>
    <cellStyle name="Total 2 3 5 6 4 4" xfId="36988"/>
    <cellStyle name="Total 2 3 5 6 4 5" xfId="28333"/>
    <cellStyle name="Total 2 3 5 6 5" xfId="9487"/>
    <cellStyle name="Total 2 3 5 6 5 2" xfId="38504"/>
    <cellStyle name="Total 2 3 5 6 6" xfId="32991"/>
    <cellStyle name="Total 2 3 5 6 7" xfId="24339"/>
    <cellStyle name="Total 2 3 5 7" xfId="3976"/>
    <cellStyle name="Total 2 3 5 7 2" xfId="7973"/>
    <cellStyle name="Total 2 3 5 7 2 2" xfId="16166"/>
    <cellStyle name="Total 2 3 5 7 2 2 2" xfId="44948"/>
    <cellStyle name="Total 2 3 5 7 2 3" xfId="20372"/>
    <cellStyle name="Total 2 3 5 7 2 3 2" xfId="49153"/>
    <cellStyle name="Total 2 3 5 7 2 4" xfId="36991"/>
    <cellStyle name="Total 2 3 5 7 2 5" xfId="28336"/>
    <cellStyle name="Total 2 3 5 7 3" xfId="9484"/>
    <cellStyle name="Total 2 3 5 7 3 2" xfId="38501"/>
    <cellStyle name="Total 2 3 5 7 4" xfId="32994"/>
    <cellStyle name="Total 2 3 5 7 5" xfId="24342"/>
    <cellStyle name="Total 2 3 5 8" xfId="3977"/>
    <cellStyle name="Total 2 3 5 8 2" xfId="7974"/>
    <cellStyle name="Total 2 3 5 8 2 2" xfId="16167"/>
    <cellStyle name="Total 2 3 5 8 2 2 2" xfId="44949"/>
    <cellStyle name="Total 2 3 5 8 2 3" xfId="20373"/>
    <cellStyle name="Total 2 3 5 8 2 3 2" xfId="49154"/>
    <cellStyle name="Total 2 3 5 8 2 4" xfId="36992"/>
    <cellStyle name="Total 2 3 5 8 2 5" xfId="28337"/>
    <cellStyle name="Total 2 3 5 8 3" xfId="9483"/>
    <cellStyle name="Total 2 3 5 8 3 2" xfId="38500"/>
    <cellStyle name="Total 2 3 5 8 4" xfId="32995"/>
    <cellStyle name="Total 2 3 5 8 5" xfId="24343"/>
    <cellStyle name="Total 2 3 5 9" xfId="8926"/>
    <cellStyle name="Total 2 3 5 9 2" xfId="17119"/>
    <cellStyle name="Total 2 3 5 9 2 2" xfId="45900"/>
    <cellStyle name="Total 2 3 5 9 3" xfId="21324"/>
    <cellStyle name="Total 2 3 5 9 3 2" xfId="50105"/>
    <cellStyle name="Total 2 3 5 9 4" xfId="37943"/>
    <cellStyle name="Total 2 3 5 9 5" xfId="29288"/>
    <cellStyle name="Total 2 3 6" xfId="3978"/>
    <cellStyle name="Total 2 3 6 2" xfId="3979"/>
    <cellStyle name="Total 2 3 6 2 2" xfId="7976"/>
    <cellStyle name="Total 2 3 6 2 2 2" xfId="16169"/>
    <cellStyle name="Total 2 3 6 2 2 2 2" xfId="44951"/>
    <cellStyle name="Total 2 3 6 2 2 3" xfId="20375"/>
    <cellStyle name="Total 2 3 6 2 2 3 2" xfId="49156"/>
    <cellStyle name="Total 2 3 6 2 2 4" xfId="36994"/>
    <cellStyle name="Total 2 3 6 2 2 5" xfId="28339"/>
    <cellStyle name="Total 2 3 6 2 3" xfId="9481"/>
    <cellStyle name="Total 2 3 6 2 3 2" xfId="38498"/>
    <cellStyle name="Total 2 3 6 2 4" xfId="32997"/>
    <cellStyle name="Total 2 3 6 2 5" xfId="24345"/>
    <cellStyle name="Total 2 3 6 3" xfId="3980"/>
    <cellStyle name="Total 2 3 6 3 2" xfId="7977"/>
    <cellStyle name="Total 2 3 6 3 2 2" xfId="16170"/>
    <cellStyle name="Total 2 3 6 3 2 2 2" xfId="44952"/>
    <cellStyle name="Total 2 3 6 3 2 3" xfId="20376"/>
    <cellStyle name="Total 2 3 6 3 2 3 2" xfId="49157"/>
    <cellStyle name="Total 2 3 6 3 2 4" xfId="36995"/>
    <cellStyle name="Total 2 3 6 3 2 5" xfId="28340"/>
    <cellStyle name="Total 2 3 6 3 3" xfId="9480"/>
    <cellStyle name="Total 2 3 6 3 3 2" xfId="38497"/>
    <cellStyle name="Total 2 3 6 3 4" xfId="32998"/>
    <cellStyle name="Total 2 3 6 3 5" xfId="24346"/>
    <cellStyle name="Total 2 3 6 4" xfId="7975"/>
    <cellStyle name="Total 2 3 6 4 2" xfId="16168"/>
    <cellStyle name="Total 2 3 6 4 2 2" xfId="44950"/>
    <cellStyle name="Total 2 3 6 4 3" xfId="20374"/>
    <cellStyle name="Total 2 3 6 4 3 2" xfId="49155"/>
    <cellStyle name="Total 2 3 6 4 4" xfId="36993"/>
    <cellStyle name="Total 2 3 6 4 5" xfId="28338"/>
    <cellStyle name="Total 2 3 6 5" xfId="9482"/>
    <cellStyle name="Total 2 3 6 5 2" xfId="38499"/>
    <cellStyle name="Total 2 3 6 6" xfId="32996"/>
    <cellStyle name="Total 2 3 6 7" xfId="24344"/>
    <cellStyle name="Total 2 3 7" xfId="3981"/>
    <cellStyle name="Total 2 3 7 2" xfId="3982"/>
    <cellStyle name="Total 2 3 7 2 2" xfId="7979"/>
    <cellStyle name="Total 2 3 7 2 2 2" xfId="16172"/>
    <cellStyle name="Total 2 3 7 2 2 2 2" xfId="44954"/>
    <cellStyle name="Total 2 3 7 2 2 3" xfId="20378"/>
    <cellStyle name="Total 2 3 7 2 2 3 2" xfId="49159"/>
    <cellStyle name="Total 2 3 7 2 2 4" xfId="36997"/>
    <cellStyle name="Total 2 3 7 2 2 5" xfId="28342"/>
    <cellStyle name="Total 2 3 7 2 3" xfId="9478"/>
    <cellStyle name="Total 2 3 7 2 3 2" xfId="38495"/>
    <cellStyle name="Total 2 3 7 2 4" xfId="33000"/>
    <cellStyle name="Total 2 3 7 2 5" xfId="24348"/>
    <cellStyle name="Total 2 3 7 3" xfId="3983"/>
    <cellStyle name="Total 2 3 7 3 2" xfId="7980"/>
    <cellStyle name="Total 2 3 7 3 2 2" xfId="16173"/>
    <cellStyle name="Total 2 3 7 3 2 2 2" xfId="44955"/>
    <cellStyle name="Total 2 3 7 3 2 3" xfId="20379"/>
    <cellStyle name="Total 2 3 7 3 2 3 2" xfId="49160"/>
    <cellStyle name="Total 2 3 7 3 2 4" xfId="36998"/>
    <cellStyle name="Total 2 3 7 3 2 5" xfId="28343"/>
    <cellStyle name="Total 2 3 7 3 3" xfId="9477"/>
    <cellStyle name="Total 2 3 7 3 3 2" xfId="38494"/>
    <cellStyle name="Total 2 3 7 3 4" xfId="33001"/>
    <cellStyle name="Total 2 3 7 3 5" xfId="24349"/>
    <cellStyle name="Total 2 3 7 4" xfId="7978"/>
    <cellStyle name="Total 2 3 7 4 2" xfId="16171"/>
    <cellStyle name="Total 2 3 7 4 2 2" xfId="44953"/>
    <cellStyle name="Total 2 3 7 4 3" xfId="20377"/>
    <cellStyle name="Total 2 3 7 4 3 2" xfId="49158"/>
    <cellStyle name="Total 2 3 7 4 4" xfId="36996"/>
    <cellStyle name="Total 2 3 7 4 5" xfId="28341"/>
    <cellStyle name="Total 2 3 7 5" xfId="9479"/>
    <cellStyle name="Total 2 3 7 5 2" xfId="38496"/>
    <cellStyle name="Total 2 3 7 6" xfId="32999"/>
    <cellStyle name="Total 2 3 7 7" xfId="24347"/>
    <cellStyle name="Total 2 3 8" xfId="3984"/>
    <cellStyle name="Total 2 3 8 2" xfId="3985"/>
    <cellStyle name="Total 2 3 8 2 2" xfId="7982"/>
    <cellStyle name="Total 2 3 8 2 2 2" xfId="16175"/>
    <cellStyle name="Total 2 3 8 2 2 2 2" xfId="44957"/>
    <cellStyle name="Total 2 3 8 2 2 3" xfId="20381"/>
    <cellStyle name="Total 2 3 8 2 2 3 2" xfId="49162"/>
    <cellStyle name="Total 2 3 8 2 2 4" xfId="37000"/>
    <cellStyle name="Total 2 3 8 2 2 5" xfId="28345"/>
    <cellStyle name="Total 2 3 8 2 3" xfId="9475"/>
    <cellStyle name="Total 2 3 8 2 3 2" xfId="38492"/>
    <cellStyle name="Total 2 3 8 2 4" xfId="33003"/>
    <cellStyle name="Total 2 3 8 2 5" xfId="24351"/>
    <cellStyle name="Total 2 3 8 3" xfId="3986"/>
    <cellStyle name="Total 2 3 8 3 2" xfId="7983"/>
    <cellStyle name="Total 2 3 8 3 2 2" xfId="16176"/>
    <cellStyle name="Total 2 3 8 3 2 2 2" xfId="44958"/>
    <cellStyle name="Total 2 3 8 3 2 3" xfId="20382"/>
    <cellStyle name="Total 2 3 8 3 2 3 2" xfId="49163"/>
    <cellStyle name="Total 2 3 8 3 2 4" xfId="37001"/>
    <cellStyle name="Total 2 3 8 3 2 5" xfId="28346"/>
    <cellStyle name="Total 2 3 8 3 3" xfId="9474"/>
    <cellStyle name="Total 2 3 8 3 3 2" xfId="38491"/>
    <cellStyle name="Total 2 3 8 3 4" xfId="33004"/>
    <cellStyle name="Total 2 3 8 3 5" xfId="24352"/>
    <cellStyle name="Total 2 3 8 4" xfId="7981"/>
    <cellStyle name="Total 2 3 8 4 2" xfId="16174"/>
    <cellStyle name="Total 2 3 8 4 2 2" xfId="44956"/>
    <cellStyle name="Total 2 3 8 4 3" xfId="20380"/>
    <cellStyle name="Total 2 3 8 4 3 2" xfId="49161"/>
    <cellStyle name="Total 2 3 8 4 4" xfId="36999"/>
    <cellStyle name="Total 2 3 8 4 5" xfId="28344"/>
    <cellStyle name="Total 2 3 8 5" xfId="9476"/>
    <cellStyle name="Total 2 3 8 5 2" xfId="38493"/>
    <cellStyle name="Total 2 3 8 6" xfId="33002"/>
    <cellStyle name="Total 2 3 8 7" xfId="24350"/>
    <cellStyle name="Total 2 3 9" xfId="3987"/>
    <cellStyle name="Total 2 3 9 2" xfId="3988"/>
    <cellStyle name="Total 2 3 9 2 2" xfId="7985"/>
    <cellStyle name="Total 2 3 9 2 2 2" xfId="16178"/>
    <cellStyle name="Total 2 3 9 2 2 2 2" xfId="44960"/>
    <cellStyle name="Total 2 3 9 2 2 3" xfId="20384"/>
    <cellStyle name="Total 2 3 9 2 2 3 2" xfId="49165"/>
    <cellStyle name="Total 2 3 9 2 2 4" xfId="37003"/>
    <cellStyle name="Total 2 3 9 2 2 5" xfId="28348"/>
    <cellStyle name="Total 2 3 9 2 3" xfId="9472"/>
    <cellStyle name="Total 2 3 9 2 3 2" xfId="38489"/>
    <cellStyle name="Total 2 3 9 2 4" xfId="33006"/>
    <cellStyle name="Total 2 3 9 2 5" xfId="24354"/>
    <cellStyle name="Total 2 3 9 3" xfId="3989"/>
    <cellStyle name="Total 2 3 9 3 2" xfId="7986"/>
    <cellStyle name="Total 2 3 9 3 2 2" xfId="16179"/>
    <cellStyle name="Total 2 3 9 3 2 2 2" xfId="44961"/>
    <cellStyle name="Total 2 3 9 3 2 3" xfId="20385"/>
    <cellStyle name="Total 2 3 9 3 2 3 2" xfId="49166"/>
    <cellStyle name="Total 2 3 9 3 2 4" xfId="37004"/>
    <cellStyle name="Total 2 3 9 3 2 5" xfId="28349"/>
    <cellStyle name="Total 2 3 9 3 3" xfId="9471"/>
    <cellStyle name="Total 2 3 9 3 3 2" xfId="38488"/>
    <cellStyle name="Total 2 3 9 3 4" xfId="33007"/>
    <cellStyle name="Total 2 3 9 3 5" xfId="24355"/>
    <cellStyle name="Total 2 3 9 4" xfId="7984"/>
    <cellStyle name="Total 2 3 9 4 2" xfId="16177"/>
    <cellStyle name="Total 2 3 9 4 2 2" xfId="44959"/>
    <cellStyle name="Total 2 3 9 4 3" xfId="20383"/>
    <cellStyle name="Total 2 3 9 4 3 2" xfId="49164"/>
    <cellStyle name="Total 2 3 9 4 4" xfId="37002"/>
    <cellStyle name="Total 2 3 9 4 5" xfId="28347"/>
    <cellStyle name="Total 2 3 9 5" xfId="9473"/>
    <cellStyle name="Total 2 3 9 5 2" xfId="38490"/>
    <cellStyle name="Total 2 3 9 6" xfId="33005"/>
    <cellStyle name="Total 2 3 9 7" xfId="24353"/>
    <cellStyle name="Total 2 4" xfId="259"/>
    <cellStyle name="Total 2 4 10" xfId="3991"/>
    <cellStyle name="Total 2 4 10 2" xfId="3992"/>
    <cellStyle name="Total 2 4 10 2 2" xfId="7989"/>
    <cellStyle name="Total 2 4 10 2 2 2" xfId="16182"/>
    <cellStyle name="Total 2 4 10 2 2 2 2" xfId="44964"/>
    <cellStyle name="Total 2 4 10 2 2 3" xfId="20388"/>
    <cellStyle name="Total 2 4 10 2 2 3 2" xfId="49169"/>
    <cellStyle name="Total 2 4 10 2 2 4" xfId="37007"/>
    <cellStyle name="Total 2 4 10 2 2 5" xfId="28352"/>
    <cellStyle name="Total 2 4 10 2 3" xfId="9468"/>
    <cellStyle name="Total 2 4 10 2 3 2" xfId="38485"/>
    <cellStyle name="Total 2 4 10 2 4" xfId="33010"/>
    <cellStyle name="Total 2 4 10 2 5" xfId="24358"/>
    <cellStyle name="Total 2 4 10 3" xfId="3993"/>
    <cellStyle name="Total 2 4 10 3 2" xfId="7990"/>
    <cellStyle name="Total 2 4 10 3 2 2" xfId="16183"/>
    <cellStyle name="Total 2 4 10 3 2 2 2" xfId="44965"/>
    <cellStyle name="Total 2 4 10 3 2 3" xfId="20389"/>
    <cellStyle name="Total 2 4 10 3 2 3 2" xfId="49170"/>
    <cellStyle name="Total 2 4 10 3 2 4" xfId="37008"/>
    <cellStyle name="Total 2 4 10 3 2 5" xfId="28353"/>
    <cellStyle name="Total 2 4 10 3 3" xfId="9467"/>
    <cellStyle name="Total 2 4 10 3 3 2" xfId="38484"/>
    <cellStyle name="Total 2 4 10 3 4" xfId="33011"/>
    <cellStyle name="Total 2 4 10 3 5" xfId="24359"/>
    <cellStyle name="Total 2 4 10 4" xfId="7988"/>
    <cellStyle name="Total 2 4 10 4 2" xfId="16181"/>
    <cellStyle name="Total 2 4 10 4 2 2" xfId="44963"/>
    <cellStyle name="Total 2 4 10 4 3" xfId="20387"/>
    <cellStyle name="Total 2 4 10 4 3 2" xfId="49168"/>
    <cellStyle name="Total 2 4 10 4 4" xfId="37006"/>
    <cellStyle name="Total 2 4 10 4 5" xfId="28351"/>
    <cellStyle name="Total 2 4 10 5" xfId="9469"/>
    <cellStyle name="Total 2 4 10 5 2" xfId="38486"/>
    <cellStyle name="Total 2 4 10 6" xfId="33009"/>
    <cellStyle name="Total 2 4 10 7" xfId="24357"/>
    <cellStyle name="Total 2 4 11" xfId="3994"/>
    <cellStyle name="Total 2 4 11 2" xfId="7991"/>
    <cellStyle name="Total 2 4 11 2 2" xfId="16184"/>
    <cellStyle name="Total 2 4 11 2 2 2" xfId="44966"/>
    <cellStyle name="Total 2 4 11 2 3" xfId="20390"/>
    <cellStyle name="Total 2 4 11 2 3 2" xfId="49171"/>
    <cellStyle name="Total 2 4 11 2 4" xfId="37009"/>
    <cellStyle name="Total 2 4 11 2 5" xfId="28354"/>
    <cellStyle name="Total 2 4 11 3" xfId="9466"/>
    <cellStyle name="Total 2 4 11 3 2" xfId="38483"/>
    <cellStyle name="Total 2 4 11 4" xfId="33012"/>
    <cellStyle name="Total 2 4 11 5" xfId="24360"/>
    <cellStyle name="Total 2 4 12" xfId="3995"/>
    <cellStyle name="Total 2 4 12 2" xfId="7992"/>
    <cellStyle name="Total 2 4 12 2 2" xfId="16185"/>
    <cellStyle name="Total 2 4 12 2 2 2" xfId="44967"/>
    <cellStyle name="Total 2 4 12 2 3" xfId="20391"/>
    <cellStyle name="Total 2 4 12 2 3 2" xfId="49172"/>
    <cellStyle name="Total 2 4 12 2 4" xfId="37010"/>
    <cellStyle name="Total 2 4 12 2 5" xfId="28355"/>
    <cellStyle name="Total 2 4 12 3" xfId="9465"/>
    <cellStyle name="Total 2 4 12 3 2" xfId="38482"/>
    <cellStyle name="Total 2 4 12 4" xfId="33013"/>
    <cellStyle name="Total 2 4 12 5" xfId="24361"/>
    <cellStyle name="Total 2 4 13" xfId="8769"/>
    <cellStyle name="Total 2 4 13 2" xfId="16962"/>
    <cellStyle name="Total 2 4 13 2 2" xfId="45744"/>
    <cellStyle name="Total 2 4 13 3" xfId="21168"/>
    <cellStyle name="Total 2 4 13 3 2" xfId="49949"/>
    <cellStyle name="Total 2 4 13 4" xfId="37787"/>
    <cellStyle name="Total 2 4 13 5" xfId="29132"/>
    <cellStyle name="Total 2 4 14" xfId="7987"/>
    <cellStyle name="Total 2 4 14 2" xfId="16180"/>
    <cellStyle name="Total 2 4 14 2 2" xfId="44962"/>
    <cellStyle name="Total 2 4 14 3" xfId="20386"/>
    <cellStyle name="Total 2 4 14 3 2" xfId="49167"/>
    <cellStyle name="Total 2 4 14 4" xfId="37005"/>
    <cellStyle name="Total 2 4 14 5" xfId="28350"/>
    <cellStyle name="Total 2 4 15" xfId="3990"/>
    <cellStyle name="Total 2 4 15 2" xfId="33008"/>
    <cellStyle name="Total 2 4 16" xfId="9470"/>
    <cellStyle name="Total 2 4 16 2" xfId="38487"/>
    <cellStyle name="Total 2 4 17" xfId="29338"/>
    <cellStyle name="Total 2 4 18" xfId="24356"/>
    <cellStyle name="Total 2 4 2" xfId="304"/>
    <cellStyle name="Total 2 4 2 10" xfId="3997"/>
    <cellStyle name="Total 2 4 2 10 2" xfId="7994"/>
    <cellStyle name="Total 2 4 2 10 2 2" xfId="16187"/>
    <cellStyle name="Total 2 4 2 10 2 2 2" xfId="44969"/>
    <cellStyle name="Total 2 4 2 10 2 3" xfId="20393"/>
    <cellStyle name="Total 2 4 2 10 2 3 2" xfId="49174"/>
    <cellStyle name="Total 2 4 2 10 2 4" xfId="37012"/>
    <cellStyle name="Total 2 4 2 10 2 5" xfId="28357"/>
    <cellStyle name="Total 2 4 2 10 3" xfId="9463"/>
    <cellStyle name="Total 2 4 2 10 3 2" xfId="38480"/>
    <cellStyle name="Total 2 4 2 10 4" xfId="33015"/>
    <cellStyle name="Total 2 4 2 10 5" xfId="24363"/>
    <cellStyle name="Total 2 4 2 11" xfId="8812"/>
    <cellStyle name="Total 2 4 2 11 2" xfId="17005"/>
    <cellStyle name="Total 2 4 2 11 2 2" xfId="45787"/>
    <cellStyle name="Total 2 4 2 11 3" xfId="21211"/>
    <cellStyle name="Total 2 4 2 11 3 2" xfId="49992"/>
    <cellStyle name="Total 2 4 2 11 4" xfId="37830"/>
    <cellStyle name="Total 2 4 2 11 5" xfId="29175"/>
    <cellStyle name="Total 2 4 2 12" xfId="7993"/>
    <cellStyle name="Total 2 4 2 12 2" xfId="16186"/>
    <cellStyle name="Total 2 4 2 12 2 2" xfId="44968"/>
    <cellStyle name="Total 2 4 2 12 3" xfId="20392"/>
    <cellStyle name="Total 2 4 2 12 3 2" xfId="49173"/>
    <cellStyle name="Total 2 4 2 12 4" xfId="37011"/>
    <cellStyle name="Total 2 4 2 12 5" xfId="28356"/>
    <cellStyle name="Total 2 4 2 13" xfId="3996"/>
    <cellStyle name="Total 2 4 2 13 2" xfId="33014"/>
    <cellStyle name="Total 2 4 2 14" xfId="9464"/>
    <cellStyle name="Total 2 4 2 14 2" xfId="38481"/>
    <cellStyle name="Total 2 4 2 15" xfId="29381"/>
    <cellStyle name="Total 2 4 2 16" xfId="24362"/>
    <cellStyle name="Total 2 4 2 2" xfId="434"/>
    <cellStyle name="Total 2 4 2 2 10" xfId="7995"/>
    <cellStyle name="Total 2 4 2 2 10 2" xfId="16188"/>
    <cellStyle name="Total 2 4 2 2 10 2 2" xfId="44970"/>
    <cellStyle name="Total 2 4 2 2 10 3" xfId="20394"/>
    <cellStyle name="Total 2 4 2 2 10 3 2" xfId="49175"/>
    <cellStyle name="Total 2 4 2 2 10 4" xfId="37013"/>
    <cellStyle name="Total 2 4 2 2 10 5" xfId="28358"/>
    <cellStyle name="Total 2 4 2 2 11" xfId="3998"/>
    <cellStyle name="Total 2 4 2 2 11 2" xfId="33016"/>
    <cellStyle name="Total 2 4 2 2 12" xfId="9462"/>
    <cellStyle name="Total 2 4 2 2 12 2" xfId="38479"/>
    <cellStyle name="Total 2 4 2 2 13" xfId="29495"/>
    <cellStyle name="Total 2 4 2 2 14" xfId="24364"/>
    <cellStyle name="Total 2 4 2 2 2" xfId="3999"/>
    <cellStyle name="Total 2 4 2 2 2 2" xfId="4000"/>
    <cellStyle name="Total 2 4 2 2 2 2 2" xfId="7997"/>
    <cellStyle name="Total 2 4 2 2 2 2 2 2" xfId="16190"/>
    <cellStyle name="Total 2 4 2 2 2 2 2 2 2" xfId="44972"/>
    <cellStyle name="Total 2 4 2 2 2 2 2 3" xfId="20396"/>
    <cellStyle name="Total 2 4 2 2 2 2 2 3 2" xfId="49177"/>
    <cellStyle name="Total 2 4 2 2 2 2 2 4" xfId="37015"/>
    <cellStyle name="Total 2 4 2 2 2 2 2 5" xfId="28360"/>
    <cellStyle name="Total 2 4 2 2 2 2 3" xfId="9460"/>
    <cellStyle name="Total 2 4 2 2 2 2 3 2" xfId="38477"/>
    <cellStyle name="Total 2 4 2 2 2 2 4" xfId="33018"/>
    <cellStyle name="Total 2 4 2 2 2 2 5" xfId="24366"/>
    <cellStyle name="Total 2 4 2 2 2 3" xfId="4001"/>
    <cellStyle name="Total 2 4 2 2 2 3 2" xfId="7998"/>
    <cellStyle name="Total 2 4 2 2 2 3 2 2" xfId="16191"/>
    <cellStyle name="Total 2 4 2 2 2 3 2 2 2" xfId="44973"/>
    <cellStyle name="Total 2 4 2 2 2 3 2 3" xfId="20397"/>
    <cellStyle name="Total 2 4 2 2 2 3 2 3 2" xfId="49178"/>
    <cellStyle name="Total 2 4 2 2 2 3 2 4" xfId="37016"/>
    <cellStyle name="Total 2 4 2 2 2 3 2 5" xfId="28361"/>
    <cellStyle name="Total 2 4 2 2 2 3 3" xfId="9459"/>
    <cellStyle name="Total 2 4 2 2 2 3 3 2" xfId="38476"/>
    <cellStyle name="Total 2 4 2 2 2 3 4" xfId="33019"/>
    <cellStyle name="Total 2 4 2 2 2 3 5" xfId="24367"/>
    <cellStyle name="Total 2 4 2 2 2 4" xfId="7996"/>
    <cellStyle name="Total 2 4 2 2 2 4 2" xfId="16189"/>
    <cellStyle name="Total 2 4 2 2 2 4 2 2" xfId="44971"/>
    <cellStyle name="Total 2 4 2 2 2 4 3" xfId="20395"/>
    <cellStyle name="Total 2 4 2 2 2 4 3 2" xfId="49176"/>
    <cellStyle name="Total 2 4 2 2 2 4 4" xfId="37014"/>
    <cellStyle name="Total 2 4 2 2 2 4 5" xfId="28359"/>
    <cellStyle name="Total 2 4 2 2 2 5" xfId="9461"/>
    <cellStyle name="Total 2 4 2 2 2 5 2" xfId="38478"/>
    <cellStyle name="Total 2 4 2 2 2 6" xfId="33017"/>
    <cellStyle name="Total 2 4 2 2 2 7" xfId="24365"/>
    <cellStyle name="Total 2 4 2 2 3" xfId="4002"/>
    <cellStyle name="Total 2 4 2 2 3 2" xfId="4003"/>
    <cellStyle name="Total 2 4 2 2 3 2 2" xfId="8000"/>
    <cellStyle name="Total 2 4 2 2 3 2 2 2" xfId="16193"/>
    <cellStyle name="Total 2 4 2 2 3 2 2 2 2" xfId="44975"/>
    <cellStyle name="Total 2 4 2 2 3 2 2 3" xfId="20399"/>
    <cellStyle name="Total 2 4 2 2 3 2 2 3 2" xfId="49180"/>
    <cellStyle name="Total 2 4 2 2 3 2 2 4" xfId="37018"/>
    <cellStyle name="Total 2 4 2 2 3 2 2 5" xfId="28363"/>
    <cellStyle name="Total 2 4 2 2 3 2 3" xfId="9457"/>
    <cellStyle name="Total 2 4 2 2 3 2 3 2" xfId="38474"/>
    <cellStyle name="Total 2 4 2 2 3 2 4" xfId="33021"/>
    <cellStyle name="Total 2 4 2 2 3 2 5" xfId="24369"/>
    <cellStyle name="Total 2 4 2 2 3 3" xfId="4004"/>
    <cellStyle name="Total 2 4 2 2 3 3 2" xfId="8001"/>
    <cellStyle name="Total 2 4 2 2 3 3 2 2" xfId="16194"/>
    <cellStyle name="Total 2 4 2 2 3 3 2 2 2" xfId="44976"/>
    <cellStyle name="Total 2 4 2 2 3 3 2 3" xfId="20400"/>
    <cellStyle name="Total 2 4 2 2 3 3 2 3 2" xfId="49181"/>
    <cellStyle name="Total 2 4 2 2 3 3 2 4" xfId="37019"/>
    <cellStyle name="Total 2 4 2 2 3 3 2 5" xfId="28364"/>
    <cellStyle name="Total 2 4 2 2 3 3 3" xfId="9456"/>
    <cellStyle name="Total 2 4 2 2 3 3 3 2" xfId="38473"/>
    <cellStyle name="Total 2 4 2 2 3 3 4" xfId="33022"/>
    <cellStyle name="Total 2 4 2 2 3 3 5" xfId="24370"/>
    <cellStyle name="Total 2 4 2 2 3 4" xfId="7999"/>
    <cellStyle name="Total 2 4 2 2 3 4 2" xfId="16192"/>
    <cellStyle name="Total 2 4 2 2 3 4 2 2" xfId="44974"/>
    <cellStyle name="Total 2 4 2 2 3 4 3" xfId="20398"/>
    <cellStyle name="Total 2 4 2 2 3 4 3 2" xfId="49179"/>
    <cellStyle name="Total 2 4 2 2 3 4 4" xfId="37017"/>
    <cellStyle name="Total 2 4 2 2 3 4 5" xfId="28362"/>
    <cellStyle name="Total 2 4 2 2 3 5" xfId="9458"/>
    <cellStyle name="Total 2 4 2 2 3 5 2" xfId="38475"/>
    <cellStyle name="Total 2 4 2 2 3 6" xfId="33020"/>
    <cellStyle name="Total 2 4 2 2 3 7" xfId="24368"/>
    <cellStyle name="Total 2 4 2 2 4" xfId="4005"/>
    <cellStyle name="Total 2 4 2 2 4 2" xfId="4006"/>
    <cellStyle name="Total 2 4 2 2 4 2 2" xfId="8003"/>
    <cellStyle name="Total 2 4 2 2 4 2 2 2" xfId="16196"/>
    <cellStyle name="Total 2 4 2 2 4 2 2 2 2" xfId="44978"/>
    <cellStyle name="Total 2 4 2 2 4 2 2 3" xfId="20402"/>
    <cellStyle name="Total 2 4 2 2 4 2 2 3 2" xfId="49183"/>
    <cellStyle name="Total 2 4 2 2 4 2 2 4" xfId="37021"/>
    <cellStyle name="Total 2 4 2 2 4 2 2 5" xfId="28366"/>
    <cellStyle name="Total 2 4 2 2 4 2 3" xfId="9454"/>
    <cellStyle name="Total 2 4 2 2 4 2 3 2" xfId="38471"/>
    <cellStyle name="Total 2 4 2 2 4 2 4" xfId="33024"/>
    <cellStyle name="Total 2 4 2 2 4 2 5" xfId="24372"/>
    <cellStyle name="Total 2 4 2 2 4 3" xfId="4007"/>
    <cellStyle name="Total 2 4 2 2 4 3 2" xfId="8004"/>
    <cellStyle name="Total 2 4 2 2 4 3 2 2" xfId="16197"/>
    <cellStyle name="Total 2 4 2 2 4 3 2 2 2" xfId="44979"/>
    <cellStyle name="Total 2 4 2 2 4 3 2 3" xfId="20403"/>
    <cellStyle name="Total 2 4 2 2 4 3 2 3 2" xfId="49184"/>
    <cellStyle name="Total 2 4 2 2 4 3 2 4" xfId="37022"/>
    <cellStyle name="Total 2 4 2 2 4 3 2 5" xfId="28367"/>
    <cellStyle name="Total 2 4 2 2 4 3 3" xfId="9453"/>
    <cellStyle name="Total 2 4 2 2 4 3 3 2" xfId="38470"/>
    <cellStyle name="Total 2 4 2 2 4 3 4" xfId="33025"/>
    <cellStyle name="Total 2 4 2 2 4 3 5" xfId="24373"/>
    <cellStyle name="Total 2 4 2 2 4 4" xfId="8002"/>
    <cellStyle name="Total 2 4 2 2 4 4 2" xfId="16195"/>
    <cellStyle name="Total 2 4 2 2 4 4 2 2" xfId="44977"/>
    <cellStyle name="Total 2 4 2 2 4 4 3" xfId="20401"/>
    <cellStyle name="Total 2 4 2 2 4 4 3 2" xfId="49182"/>
    <cellStyle name="Total 2 4 2 2 4 4 4" xfId="37020"/>
    <cellStyle name="Total 2 4 2 2 4 4 5" xfId="28365"/>
    <cellStyle name="Total 2 4 2 2 4 5" xfId="9455"/>
    <cellStyle name="Total 2 4 2 2 4 5 2" xfId="38472"/>
    <cellStyle name="Total 2 4 2 2 4 6" xfId="33023"/>
    <cellStyle name="Total 2 4 2 2 4 7" xfId="24371"/>
    <cellStyle name="Total 2 4 2 2 5" xfId="4008"/>
    <cellStyle name="Total 2 4 2 2 5 2" xfId="4009"/>
    <cellStyle name="Total 2 4 2 2 5 2 2" xfId="8006"/>
    <cellStyle name="Total 2 4 2 2 5 2 2 2" xfId="16199"/>
    <cellStyle name="Total 2 4 2 2 5 2 2 2 2" xfId="44981"/>
    <cellStyle name="Total 2 4 2 2 5 2 2 3" xfId="20405"/>
    <cellStyle name="Total 2 4 2 2 5 2 2 3 2" xfId="49186"/>
    <cellStyle name="Total 2 4 2 2 5 2 2 4" xfId="37024"/>
    <cellStyle name="Total 2 4 2 2 5 2 2 5" xfId="28369"/>
    <cellStyle name="Total 2 4 2 2 5 2 3" xfId="9451"/>
    <cellStyle name="Total 2 4 2 2 5 2 3 2" xfId="38468"/>
    <cellStyle name="Total 2 4 2 2 5 2 4" xfId="33027"/>
    <cellStyle name="Total 2 4 2 2 5 2 5" xfId="24375"/>
    <cellStyle name="Total 2 4 2 2 5 3" xfId="4010"/>
    <cellStyle name="Total 2 4 2 2 5 3 2" xfId="8007"/>
    <cellStyle name="Total 2 4 2 2 5 3 2 2" xfId="16200"/>
    <cellStyle name="Total 2 4 2 2 5 3 2 2 2" xfId="44982"/>
    <cellStyle name="Total 2 4 2 2 5 3 2 3" xfId="20406"/>
    <cellStyle name="Total 2 4 2 2 5 3 2 3 2" xfId="49187"/>
    <cellStyle name="Total 2 4 2 2 5 3 2 4" xfId="37025"/>
    <cellStyle name="Total 2 4 2 2 5 3 2 5" xfId="28370"/>
    <cellStyle name="Total 2 4 2 2 5 3 3" xfId="9450"/>
    <cellStyle name="Total 2 4 2 2 5 3 3 2" xfId="38467"/>
    <cellStyle name="Total 2 4 2 2 5 3 4" xfId="33028"/>
    <cellStyle name="Total 2 4 2 2 5 3 5" xfId="24376"/>
    <cellStyle name="Total 2 4 2 2 5 4" xfId="8005"/>
    <cellStyle name="Total 2 4 2 2 5 4 2" xfId="16198"/>
    <cellStyle name="Total 2 4 2 2 5 4 2 2" xfId="44980"/>
    <cellStyle name="Total 2 4 2 2 5 4 3" xfId="20404"/>
    <cellStyle name="Total 2 4 2 2 5 4 3 2" xfId="49185"/>
    <cellStyle name="Total 2 4 2 2 5 4 4" xfId="37023"/>
    <cellStyle name="Total 2 4 2 2 5 4 5" xfId="28368"/>
    <cellStyle name="Total 2 4 2 2 5 5" xfId="9452"/>
    <cellStyle name="Total 2 4 2 2 5 5 2" xfId="38469"/>
    <cellStyle name="Total 2 4 2 2 5 6" xfId="33026"/>
    <cellStyle name="Total 2 4 2 2 5 7" xfId="24374"/>
    <cellStyle name="Total 2 4 2 2 6" xfId="4011"/>
    <cellStyle name="Total 2 4 2 2 6 2" xfId="4012"/>
    <cellStyle name="Total 2 4 2 2 6 2 2" xfId="8009"/>
    <cellStyle name="Total 2 4 2 2 6 2 2 2" xfId="16202"/>
    <cellStyle name="Total 2 4 2 2 6 2 2 2 2" xfId="44984"/>
    <cellStyle name="Total 2 4 2 2 6 2 2 3" xfId="20408"/>
    <cellStyle name="Total 2 4 2 2 6 2 2 3 2" xfId="49189"/>
    <cellStyle name="Total 2 4 2 2 6 2 2 4" xfId="37027"/>
    <cellStyle name="Total 2 4 2 2 6 2 2 5" xfId="28372"/>
    <cellStyle name="Total 2 4 2 2 6 2 3" xfId="9448"/>
    <cellStyle name="Total 2 4 2 2 6 2 3 2" xfId="38465"/>
    <cellStyle name="Total 2 4 2 2 6 2 4" xfId="33030"/>
    <cellStyle name="Total 2 4 2 2 6 2 5" xfId="24378"/>
    <cellStyle name="Total 2 4 2 2 6 3" xfId="4013"/>
    <cellStyle name="Total 2 4 2 2 6 3 2" xfId="8010"/>
    <cellStyle name="Total 2 4 2 2 6 3 2 2" xfId="16203"/>
    <cellStyle name="Total 2 4 2 2 6 3 2 2 2" xfId="44985"/>
    <cellStyle name="Total 2 4 2 2 6 3 2 3" xfId="20409"/>
    <cellStyle name="Total 2 4 2 2 6 3 2 3 2" xfId="49190"/>
    <cellStyle name="Total 2 4 2 2 6 3 2 4" xfId="37028"/>
    <cellStyle name="Total 2 4 2 2 6 3 2 5" xfId="28373"/>
    <cellStyle name="Total 2 4 2 2 6 3 3" xfId="9447"/>
    <cellStyle name="Total 2 4 2 2 6 3 3 2" xfId="38464"/>
    <cellStyle name="Total 2 4 2 2 6 3 4" xfId="33031"/>
    <cellStyle name="Total 2 4 2 2 6 3 5" xfId="24379"/>
    <cellStyle name="Total 2 4 2 2 6 4" xfId="8008"/>
    <cellStyle name="Total 2 4 2 2 6 4 2" xfId="16201"/>
    <cellStyle name="Total 2 4 2 2 6 4 2 2" xfId="44983"/>
    <cellStyle name="Total 2 4 2 2 6 4 3" xfId="20407"/>
    <cellStyle name="Total 2 4 2 2 6 4 3 2" xfId="49188"/>
    <cellStyle name="Total 2 4 2 2 6 4 4" xfId="37026"/>
    <cellStyle name="Total 2 4 2 2 6 4 5" xfId="28371"/>
    <cellStyle name="Total 2 4 2 2 6 5" xfId="9449"/>
    <cellStyle name="Total 2 4 2 2 6 5 2" xfId="38466"/>
    <cellStyle name="Total 2 4 2 2 6 6" xfId="33029"/>
    <cellStyle name="Total 2 4 2 2 6 7" xfId="24377"/>
    <cellStyle name="Total 2 4 2 2 7" xfId="4014"/>
    <cellStyle name="Total 2 4 2 2 7 2" xfId="8011"/>
    <cellStyle name="Total 2 4 2 2 7 2 2" xfId="16204"/>
    <cellStyle name="Total 2 4 2 2 7 2 2 2" xfId="44986"/>
    <cellStyle name="Total 2 4 2 2 7 2 3" xfId="20410"/>
    <cellStyle name="Total 2 4 2 2 7 2 3 2" xfId="49191"/>
    <cellStyle name="Total 2 4 2 2 7 2 4" xfId="37029"/>
    <cellStyle name="Total 2 4 2 2 7 2 5" xfId="28374"/>
    <cellStyle name="Total 2 4 2 2 7 3" xfId="9446"/>
    <cellStyle name="Total 2 4 2 2 7 3 2" xfId="38463"/>
    <cellStyle name="Total 2 4 2 2 7 4" xfId="33032"/>
    <cellStyle name="Total 2 4 2 2 7 5" xfId="24380"/>
    <cellStyle name="Total 2 4 2 2 8" xfId="4015"/>
    <cellStyle name="Total 2 4 2 2 8 2" xfId="8012"/>
    <cellStyle name="Total 2 4 2 2 8 2 2" xfId="16205"/>
    <cellStyle name="Total 2 4 2 2 8 2 2 2" xfId="44987"/>
    <cellStyle name="Total 2 4 2 2 8 2 3" xfId="20411"/>
    <cellStyle name="Total 2 4 2 2 8 2 3 2" xfId="49192"/>
    <cellStyle name="Total 2 4 2 2 8 2 4" xfId="37030"/>
    <cellStyle name="Total 2 4 2 2 8 2 5" xfId="28375"/>
    <cellStyle name="Total 2 4 2 2 8 3" xfId="9445"/>
    <cellStyle name="Total 2 4 2 2 8 3 2" xfId="38462"/>
    <cellStyle name="Total 2 4 2 2 8 4" xfId="33033"/>
    <cellStyle name="Total 2 4 2 2 8 5" xfId="24381"/>
    <cellStyle name="Total 2 4 2 2 9" xfId="8927"/>
    <cellStyle name="Total 2 4 2 2 9 2" xfId="17120"/>
    <cellStyle name="Total 2 4 2 2 9 2 2" xfId="45901"/>
    <cellStyle name="Total 2 4 2 2 9 3" xfId="21325"/>
    <cellStyle name="Total 2 4 2 2 9 3 2" xfId="50106"/>
    <cellStyle name="Total 2 4 2 2 9 4" xfId="37944"/>
    <cellStyle name="Total 2 4 2 2 9 5" xfId="29289"/>
    <cellStyle name="Total 2 4 2 3" xfId="435"/>
    <cellStyle name="Total 2 4 2 3 10" xfId="8013"/>
    <cellStyle name="Total 2 4 2 3 10 2" xfId="16206"/>
    <cellStyle name="Total 2 4 2 3 10 2 2" xfId="44988"/>
    <cellStyle name="Total 2 4 2 3 10 3" xfId="20412"/>
    <cellStyle name="Total 2 4 2 3 10 3 2" xfId="49193"/>
    <cellStyle name="Total 2 4 2 3 10 4" xfId="37031"/>
    <cellStyle name="Total 2 4 2 3 10 5" xfId="28376"/>
    <cellStyle name="Total 2 4 2 3 11" xfId="4016"/>
    <cellStyle name="Total 2 4 2 3 11 2" xfId="33034"/>
    <cellStyle name="Total 2 4 2 3 12" xfId="9444"/>
    <cellStyle name="Total 2 4 2 3 12 2" xfId="38461"/>
    <cellStyle name="Total 2 4 2 3 13" xfId="29496"/>
    <cellStyle name="Total 2 4 2 3 14" xfId="24382"/>
    <cellStyle name="Total 2 4 2 3 2" xfId="4017"/>
    <cellStyle name="Total 2 4 2 3 2 2" xfId="4018"/>
    <cellStyle name="Total 2 4 2 3 2 2 2" xfId="8015"/>
    <cellStyle name="Total 2 4 2 3 2 2 2 2" xfId="16208"/>
    <cellStyle name="Total 2 4 2 3 2 2 2 2 2" xfId="44990"/>
    <cellStyle name="Total 2 4 2 3 2 2 2 3" xfId="20414"/>
    <cellStyle name="Total 2 4 2 3 2 2 2 3 2" xfId="49195"/>
    <cellStyle name="Total 2 4 2 3 2 2 2 4" xfId="37033"/>
    <cellStyle name="Total 2 4 2 3 2 2 2 5" xfId="28378"/>
    <cellStyle name="Total 2 4 2 3 2 2 3" xfId="9442"/>
    <cellStyle name="Total 2 4 2 3 2 2 3 2" xfId="38459"/>
    <cellStyle name="Total 2 4 2 3 2 2 4" xfId="33036"/>
    <cellStyle name="Total 2 4 2 3 2 2 5" xfId="24384"/>
    <cellStyle name="Total 2 4 2 3 2 3" xfId="4019"/>
    <cellStyle name="Total 2 4 2 3 2 3 2" xfId="8016"/>
    <cellStyle name="Total 2 4 2 3 2 3 2 2" xfId="16209"/>
    <cellStyle name="Total 2 4 2 3 2 3 2 2 2" xfId="44991"/>
    <cellStyle name="Total 2 4 2 3 2 3 2 3" xfId="20415"/>
    <cellStyle name="Total 2 4 2 3 2 3 2 3 2" xfId="49196"/>
    <cellStyle name="Total 2 4 2 3 2 3 2 4" xfId="37034"/>
    <cellStyle name="Total 2 4 2 3 2 3 2 5" xfId="28379"/>
    <cellStyle name="Total 2 4 2 3 2 3 3" xfId="9441"/>
    <cellStyle name="Total 2 4 2 3 2 3 3 2" xfId="38458"/>
    <cellStyle name="Total 2 4 2 3 2 3 4" xfId="33037"/>
    <cellStyle name="Total 2 4 2 3 2 3 5" xfId="24385"/>
    <cellStyle name="Total 2 4 2 3 2 4" xfId="8014"/>
    <cellStyle name="Total 2 4 2 3 2 4 2" xfId="16207"/>
    <cellStyle name="Total 2 4 2 3 2 4 2 2" xfId="44989"/>
    <cellStyle name="Total 2 4 2 3 2 4 3" xfId="20413"/>
    <cellStyle name="Total 2 4 2 3 2 4 3 2" xfId="49194"/>
    <cellStyle name="Total 2 4 2 3 2 4 4" xfId="37032"/>
    <cellStyle name="Total 2 4 2 3 2 4 5" xfId="28377"/>
    <cellStyle name="Total 2 4 2 3 2 5" xfId="9443"/>
    <cellStyle name="Total 2 4 2 3 2 5 2" xfId="38460"/>
    <cellStyle name="Total 2 4 2 3 2 6" xfId="33035"/>
    <cellStyle name="Total 2 4 2 3 2 7" xfId="24383"/>
    <cellStyle name="Total 2 4 2 3 3" xfId="4020"/>
    <cellStyle name="Total 2 4 2 3 3 2" xfId="4021"/>
    <cellStyle name="Total 2 4 2 3 3 2 2" xfId="8018"/>
    <cellStyle name="Total 2 4 2 3 3 2 2 2" xfId="16211"/>
    <cellStyle name="Total 2 4 2 3 3 2 2 2 2" xfId="44993"/>
    <cellStyle name="Total 2 4 2 3 3 2 2 3" xfId="20417"/>
    <cellStyle name="Total 2 4 2 3 3 2 2 3 2" xfId="49198"/>
    <cellStyle name="Total 2 4 2 3 3 2 2 4" xfId="37036"/>
    <cellStyle name="Total 2 4 2 3 3 2 2 5" xfId="28381"/>
    <cellStyle name="Total 2 4 2 3 3 2 3" xfId="9439"/>
    <cellStyle name="Total 2 4 2 3 3 2 3 2" xfId="38456"/>
    <cellStyle name="Total 2 4 2 3 3 2 4" xfId="33039"/>
    <cellStyle name="Total 2 4 2 3 3 2 5" xfId="24387"/>
    <cellStyle name="Total 2 4 2 3 3 3" xfId="4022"/>
    <cellStyle name="Total 2 4 2 3 3 3 2" xfId="8019"/>
    <cellStyle name="Total 2 4 2 3 3 3 2 2" xfId="16212"/>
    <cellStyle name="Total 2 4 2 3 3 3 2 2 2" xfId="44994"/>
    <cellStyle name="Total 2 4 2 3 3 3 2 3" xfId="20418"/>
    <cellStyle name="Total 2 4 2 3 3 3 2 3 2" xfId="49199"/>
    <cellStyle name="Total 2 4 2 3 3 3 2 4" xfId="37037"/>
    <cellStyle name="Total 2 4 2 3 3 3 2 5" xfId="28382"/>
    <cellStyle name="Total 2 4 2 3 3 3 3" xfId="9438"/>
    <cellStyle name="Total 2 4 2 3 3 3 3 2" xfId="38455"/>
    <cellStyle name="Total 2 4 2 3 3 3 4" xfId="33040"/>
    <cellStyle name="Total 2 4 2 3 3 3 5" xfId="24388"/>
    <cellStyle name="Total 2 4 2 3 3 4" xfId="8017"/>
    <cellStyle name="Total 2 4 2 3 3 4 2" xfId="16210"/>
    <cellStyle name="Total 2 4 2 3 3 4 2 2" xfId="44992"/>
    <cellStyle name="Total 2 4 2 3 3 4 3" xfId="20416"/>
    <cellStyle name="Total 2 4 2 3 3 4 3 2" xfId="49197"/>
    <cellStyle name="Total 2 4 2 3 3 4 4" xfId="37035"/>
    <cellStyle name="Total 2 4 2 3 3 4 5" xfId="28380"/>
    <cellStyle name="Total 2 4 2 3 3 5" xfId="9440"/>
    <cellStyle name="Total 2 4 2 3 3 5 2" xfId="38457"/>
    <cellStyle name="Total 2 4 2 3 3 6" xfId="33038"/>
    <cellStyle name="Total 2 4 2 3 3 7" xfId="24386"/>
    <cellStyle name="Total 2 4 2 3 4" xfId="4023"/>
    <cellStyle name="Total 2 4 2 3 4 2" xfId="4024"/>
    <cellStyle name="Total 2 4 2 3 4 2 2" xfId="8021"/>
    <cellStyle name="Total 2 4 2 3 4 2 2 2" xfId="16214"/>
    <cellStyle name="Total 2 4 2 3 4 2 2 2 2" xfId="44996"/>
    <cellStyle name="Total 2 4 2 3 4 2 2 3" xfId="20420"/>
    <cellStyle name="Total 2 4 2 3 4 2 2 3 2" xfId="49201"/>
    <cellStyle name="Total 2 4 2 3 4 2 2 4" xfId="37039"/>
    <cellStyle name="Total 2 4 2 3 4 2 2 5" xfId="28384"/>
    <cellStyle name="Total 2 4 2 3 4 2 3" xfId="9436"/>
    <cellStyle name="Total 2 4 2 3 4 2 3 2" xfId="38453"/>
    <cellStyle name="Total 2 4 2 3 4 2 4" xfId="33042"/>
    <cellStyle name="Total 2 4 2 3 4 2 5" xfId="24390"/>
    <cellStyle name="Total 2 4 2 3 4 3" xfId="4025"/>
    <cellStyle name="Total 2 4 2 3 4 3 2" xfId="8022"/>
    <cellStyle name="Total 2 4 2 3 4 3 2 2" xfId="16215"/>
    <cellStyle name="Total 2 4 2 3 4 3 2 2 2" xfId="44997"/>
    <cellStyle name="Total 2 4 2 3 4 3 2 3" xfId="20421"/>
    <cellStyle name="Total 2 4 2 3 4 3 2 3 2" xfId="49202"/>
    <cellStyle name="Total 2 4 2 3 4 3 2 4" xfId="37040"/>
    <cellStyle name="Total 2 4 2 3 4 3 2 5" xfId="28385"/>
    <cellStyle name="Total 2 4 2 3 4 3 3" xfId="9435"/>
    <cellStyle name="Total 2 4 2 3 4 3 3 2" xfId="38452"/>
    <cellStyle name="Total 2 4 2 3 4 3 4" xfId="33043"/>
    <cellStyle name="Total 2 4 2 3 4 3 5" xfId="24391"/>
    <cellStyle name="Total 2 4 2 3 4 4" xfId="8020"/>
    <cellStyle name="Total 2 4 2 3 4 4 2" xfId="16213"/>
    <cellStyle name="Total 2 4 2 3 4 4 2 2" xfId="44995"/>
    <cellStyle name="Total 2 4 2 3 4 4 3" xfId="20419"/>
    <cellStyle name="Total 2 4 2 3 4 4 3 2" xfId="49200"/>
    <cellStyle name="Total 2 4 2 3 4 4 4" xfId="37038"/>
    <cellStyle name="Total 2 4 2 3 4 4 5" xfId="28383"/>
    <cellStyle name="Total 2 4 2 3 4 5" xfId="9437"/>
    <cellStyle name="Total 2 4 2 3 4 5 2" xfId="38454"/>
    <cellStyle name="Total 2 4 2 3 4 6" xfId="33041"/>
    <cellStyle name="Total 2 4 2 3 4 7" xfId="24389"/>
    <cellStyle name="Total 2 4 2 3 5" xfId="4026"/>
    <cellStyle name="Total 2 4 2 3 5 2" xfId="4027"/>
    <cellStyle name="Total 2 4 2 3 5 2 2" xfId="8024"/>
    <cellStyle name="Total 2 4 2 3 5 2 2 2" xfId="16217"/>
    <cellStyle name="Total 2 4 2 3 5 2 2 2 2" xfId="44999"/>
    <cellStyle name="Total 2 4 2 3 5 2 2 3" xfId="20423"/>
    <cellStyle name="Total 2 4 2 3 5 2 2 3 2" xfId="49204"/>
    <cellStyle name="Total 2 4 2 3 5 2 2 4" xfId="37042"/>
    <cellStyle name="Total 2 4 2 3 5 2 2 5" xfId="28387"/>
    <cellStyle name="Total 2 4 2 3 5 2 3" xfId="9433"/>
    <cellStyle name="Total 2 4 2 3 5 2 3 2" xfId="38450"/>
    <cellStyle name="Total 2 4 2 3 5 2 4" xfId="33045"/>
    <cellStyle name="Total 2 4 2 3 5 2 5" xfId="24393"/>
    <cellStyle name="Total 2 4 2 3 5 3" xfId="4028"/>
    <cellStyle name="Total 2 4 2 3 5 3 2" xfId="8025"/>
    <cellStyle name="Total 2 4 2 3 5 3 2 2" xfId="16218"/>
    <cellStyle name="Total 2 4 2 3 5 3 2 2 2" xfId="45000"/>
    <cellStyle name="Total 2 4 2 3 5 3 2 3" xfId="20424"/>
    <cellStyle name="Total 2 4 2 3 5 3 2 3 2" xfId="49205"/>
    <cellStyle name="Total 2 4 2 3 5 3 2 4" xfId="37043"/>
    <cellStyle name="Total 2 4 2 3 5 3 2 5" xfId="28388"/>
    <cellStyle name="Total 2 4 2 3 5 3 3" xfId="9432"/>
    <cellStyle name="Total 2 4 2 3 5 3 3 2" xfId="38449"/>
    <cellStyle name="Total 2 4 2 3 5 3 4" xfId="33046"/>
    <cellStyle name="Total 2 4 2 3 5 3 5" xfId="24394"/>
    <cellStyle name="Total 2 4 2 3 5 4" xfId="8023"/>
    <cellStyle name="Total 2 4 2 3 5 4 2" xfId="16216"/>
    <cellStyle name="Total 2 4 2 3 5 4 2 2" xfId="44998"/>
    <cellStyle name="Total 2 4 2 3 5 4 3" xfId="20422"/>
    <cellStyle name="Total 2 4 2 3 5 4 3 2" xfId="49203"/>
    <cellStyle name="Total 2 4 2 3 5 4 4" xfId="37041"/>
    <cellStyle name="Total 2 4 2 3 5 4 5" xfId="28386"/>
    <cellStyle name="Total 2 4 2 3 5 5" xfId="9434"/>
    <cellStyle name="Total 2 4 2 3 5 5 2" xfId="38451"/>
    <cellStyle name="Total 2 4 2 3 5 6" xfId="33044"/>
    <cellStyle name="Total 2 4 2 3 5 7" xfId="24392"/>
    <cellStyle name="Total 2 4 2 3 6" xfId="4029"/>
    <cellStyle name="Total 2 4 2 3 6 2" xfId="4030"/>
    <cellStyle name="Total 2 4 2 3 6 2 2" xfId="8027"/>
    <cellStyle name="Total 2 4 2 3 6 2 2 2" xfId="16220"/>
    <cellStyle name="Total 2 4 2 3 6 2 2 2 2" xfId="45002"/>
    <cellStyle name="Total 2 4 2 3 6 2 2 3" xfId="20426"/>
    <cellStyle name="Total 2 4 2 3 6 2 2 3 2" xfId="49207"/>
    <cellStyle name="Total 2 4 2 3 6 2 2 4" xfId="37045"/>
    <cellStyle name="Total 2 4 2 3 6 2 2 5" xfId="28390"/>
    <cellStyle name="Total 2 4 2 3 6 2 3" xfId="9430"/>
    <cellStyle name="Total 2 4 2 3 6 2 3 2" xfId="38447"/>
    <cellStyle name="Total 2 4 2 3 6 2 4" xfId="33048"/>
    <cellStyle name="Total 2 4 2 3 6 2 5" xfId="24396"/>
    <cellStyle name="Total 2 4 2 3 6 3" xfId="4031"/>
    <cellStyle name="Total 2 4 2 3 6 3 2" xfId="8028"/>
    <cellStyle name="Total 2 4 2 3 6 3 2 2" xfId="16221"/>
    <cellStyle name="Total 2 4 2 3 6 3 2 2 2" xfId="45003"/>
    <cellStyle name="Total 2 4 2 3 6 3 2 3" xfId="20427"/>
    <cellStyle name="Total 2 4 2 3 6 3 2 3 2" xfId="49208"/>
    <cellStyle name="Total 2 4 2 3 6 3 2 4" xfId="37046"/>
    <cellStyle name="Total 2 4 2 3 6 3 2 5" xfId="28391"/>
    <cellStyle name="Total 2 4 2 3 6 3 3" xfId="9429"/>
    <cellStyle name="Total 2 4 2 3 6 3 3 2" xfId="38446"/>
    <cellStyle name="Total 2 4 2 3 6 3 4" xfId="33049"/>
    <cellStyle name="Total 2 4 2 3 6 3 5" xfId="24397"/>
    <cellStyle name="Total 2 4 2 3 6 4" xfId="8026"/>
    <cellStyle name="Total 2 4 2 3 6 4 2" xfId="16219"/>
    <cellStyle name="Total 2 4 2 3 6 4 2 2" xfId="45001"/>
    <cellStyle name="Total 2 4 2 3 6 4 3" xfId="20425"/>
    <cellStyle name="Total 2 4 2 3 6 4 3 2" xfId="49206"/>
    <cellStyle name="Total 2 4 2 3 6 4 4" xfId="37044"/>
    <cellStyle name="Total 2 4 2 3 6 4 5" xfId="28389"/>
    <cellStyle name="Total 2 4 2 3 6 5" xfId="9431"/>
    <cellStyle name="Total 2 4 2 3 6 5 2" xfId="38448"/>
    <cellStyle name="Total 2 4 2 3 6 6" xfId="33047"/>
    <cellStyle name="Total 2 4 2 3 6 7" xfId="24395"/>
    <cellStyle name="Total 2 4 2 3 7" xfId="4032"/>
    <cellStyle name="Total 2 4 2 3 7 2" xfId="8029"/>
    <cellStyle name="Total 2 4 2 3 7 2 2" xfId="16222"/>
    <cellStyle name="Total 2 4 2 3 7 2 2 2" xfId="45004"/>
    <cellStyle name="Total 2 4 2 3 7 2 3" xfId="20428"/>
    <cellStyle name="Total 2 4 2 3 7 2 3 2" xfId="49209"/>
    <cellStyle name="Total 2 4 2 3 7 2 4" xfId="37047"/>
    <cellStyle name="Total 2 4 2 3 7 2 5" xfId="28392"/>
    <cellStyle name="Total 2 4 2 3 7 3" xfId="9428"/>
    <cellStyle name="Total 2 4 2 3 7 3 2" xfId="38445"/>
    <cellStyle name="Total 2 4 2 3 7 4" xfId="33050"/>
    <cellStyle name="Total 2 4 2 3 7 5" xfId="24398"/>
    <cellStyle name="Total 2 4 2 3 8" xfId="4033"/>
    <cellStyle name="Total 2 4 2 3 8 2" xfId="8030"/>
    <cellStyle name="Total 2 4 2 3 8 2 2" xfId="16223"/>
    <cellStyle name="Total 2 4 2 3 8 2 2 2" xfId="45005"/>
    <cellStyle name="Total 2 4 2 3 8 2 3" xfId="20429"/>
    <cellStyle name="Total 2 4 2 3 8 2 3 2" xfId="49210"/>
    <cellStyle name="Total 2 4 2 3 8 2 4" xfId="37048"/>
    <cellStyle name="Total 2 4 2 3 8 2 5" xfId="28393"/>
    <cellStyle name="Total 2 4 2 3 8 3" xfId="9427"/>
    <cellStyle name="Total 2 4 2 3 8 3 2" xfId="38444"/>
    <cellStyle name="Total 2 4 2 3 8 4" xfId="33051"/>
    <cellStyle name="Total 2 4 2 3 8 5" xfId="24399"/>
    <cellStyle name="Total 2 4 2 3 9" xfId="8928"/>
    <cellStyle name="Total 2 4 2 3 9 2" xfId="17121"/>
    <cellStyle name="Total 2 4 2 3 9 2 2" xfId="45902"/>
    <cellStyle name="Total 2 4 2 3 9 3" xfId="21326"/>
    <cellStyle name="Total 2 4 2 3 9 3 2" xfId="50107"/>
    <cellStyle name="Total 2 4 2 3 9 4" xfId="37945"/>
    <cellStyle name="Total 2 4 2 3 9 5" xfId="29290"/>
    <cellStyle name="Total 2 4 2 4" xfId="4034"/>
    <cellStyle name="Total 2 4 2 4 2" xfId="4035"/>
    <cellStyle name="Total 2 4 2 4 2 2" xfId="8032"/>
    <cellStyle name="Total 2 4 2 4 2 2 2" xfId="16225"/>
    <cellStyle name="Total 2 4 2 4 2 2 2 2" xfId="45007"/>
    <cellStyle name="Total 2 4 2 4 2 2 3" xfId="20431"/>
    <cellStyle name="Total 2 4 2 4 2 2 3 2" xfId="49212"/>
    <cellStyle name="Total 2 4 2 4 2 2 4" xfId="37050"/>
    <cellStyle name="Total 2 4 2 4 2 2 5" xfId="28395"/>
    <cellStyle name="Total 2 4 2 4 2 3" xfId="9425"/>
    <cellStyle name="Total 2 4 2 4 2 3 2" xfId="38442"/>
    <cellStyle name="Total 2 4 2 4 2 4" xfId="33053"/>
    <cellStyle name="Total 2 4 2 4 2 5" xfId="24401"/>
    <cellStyle name="Total 2 4 2 4 3" xfId="4036"/>
    <cellStyle name="Total 2 4 2 4 3 2" xfId="8033"/>
    <cellStyle name="Total 2 4 2 4 3 2 2" xfId="16226"/>
    <cellStyle name="Total 2 4 2 4 3 2 2 2" xfId="45008"/>
    <cellStyle name="Total 2 4 2 4 3 2 3" xfId="20432"/>
    <cellStyle name="Total 2 4 2 4 3 2 3 2" xfId="49213"/>
    <cellStyle name="Total 2 4 2 4 3 2 4" xfId="37051"/>
    <cellStyle name="Total 2 4 2 4 3 2 5" xfId="28396"/>
    <cellStyle name="Total 2 4 2 4 3 3" xfId="9424"/>
    <cellStyle name="Total 2 4 2 4 3 3 2" xfId="38441"/>
    <cellStyle name="Total 2 4 2 4 3 4" xfId="33054"/>
    <cellStyle name="Total 2 4 2 4 3 5" xfId="24402"/>
    <cellStyle name="Total 2 4 2 4 4" xfId="8031"/>
    <cellStyle name="Total 2 4 2 4 4 2" xfId="16224"/>
    <cellStyle name="Total 2 4 2 4 4 2 2" xfId="45006"/>
    <cellStyle name="Total 2 4 2 4 4 3" xfId="20430"/>
    <cellStyle name="Total 2 4 2 4 4 3 2" xfId="49211"/>
    <cellStyle name="Total 2 4 2 4 4 4" xfId="37049"/>
    <cellStyle name="Total 2 4 2 4 4 5" xfId="28394"/>
    <cellStyle name="Total 2 4 2 4 5" xfId="9426"/>
    <cellStyle name="Total 2 4 2 4 5 2" xfId="38443"/>
    <cellStyle name="Total 2 4 2 4 6" xfId="33052"/>
    <cellStyle name="Total 2 4 2 4 7" xfId="24400"/>
    <cellStyle name="Total 2 4 2 5" xfId="4037"/>
    <cellStyle name="Total 2 4 2 5 2" xfId="4038"/>
    <cellStyle name="Total 2 4 2 5 2 2" xfId="8035"/>
    <cellStyle name="Total 2 4 2 5 2 2 2" xfId="16228"/>
    <cellStyle name="Total 2 4 2 5 2 2 2 2" xfId="45010"/>
    <cellStyle name="Total 2 4 2 5 2 2 3" xfId="20434"/>
    <cellStyle name="Total 2 4 2 5 2 2 3 2" xfId="49215"/>
    <cellStyle name="Total 2 4 2 5 2 2 4" xfId="37053"/>
    <cellStyle name="Total 2 4 2 5 2 2 5" xfId="28398"/>
    <cellStyle name="Total 2 4 2 5 2 3" xfId="9422"/>
    <cellStyle name="Total 2 4 2 5 2 3 2" xfId="38439"/>
    <cellStyle name="Total 2 4 2 5 2 4" xfId="33056"/>
    <cellStyle name="Total 2 4 2 5 2 5" xfId="24404"/>
    <cellStyle name="Total 2 4 2 5 3" xfId="4039"/>
    <cellStyle name="Total 2 4 2 5 3 2" xfId="8036"/>
    <cellStyle name="Total 2 4 2 5 3 2 2" xfId="16229"/>
    <cellStyle name="Total 2 4 2 5 3 2 2 2" xfId="45011"/>
    <cellStyle name="Total 2 4 2 5 3 2 3" xfId="20435"/>
    <cellStyle name="Total 2 4 2 5 3 2 3 2" xfId="49216"/>
    <cellStyle name="Total 2 4 2 5 3 2 4" xfId="37054"/>
    <cellStyle name="Total 2 4 2 5 3 2 5" xfId="28399"/>
    <cellStyle name="Total 2 4 2 5 3 3" xfId="9421"/>
    <cellStyle name="Total 2 4 2 5 3 3 2" xfId="38438"/>
    <cellStyle name="Total 2 4 2 5 3 4" xfId="33057"/>
    <cellStyle name="Total 2 4 2 5 3 5" xfId="24405"/>
    <cellStyle name="Total 2 4 2 5 4" xfId="8034"/>
    <cellStyle name="Total 2 4 2 5 4 2" xfId="16227"/>
    <cellStyle name="Total 2 4 2 5 4 2 2" xfId="45009"/>
    <cellStyle name="Total 2 4 2 5 4 3" xfId="20433"/>
    <cellStyle name="Total 2 4 2 5 4 3 2" xfId="49214"/>
    <cellStyle name="Total 2 4 2 5 4 4" xfId="37052"/>
    <cellStyle name="Total 2 4 2 5 4 5" xfId="28397"/>
    <cellStyle name="Total 2 4 2 5 5" xfId="9423"/>
    <cellStyle name="Total 2 4 2 5 5 2" xfId="38440"/>
    <cellStyle name="Total 2 4 2 5 6" xfId="33055"/>
    <cellStyle name="Total 2 4 2 5 7" xfId="24403"/>
    <cellStyle name="Total 2 4 2 6" xfId="4040"/>
    <cellStyle name="Total 2 4 2 6 2" xfId="4041"/>
    <cellStyle name="Total 2 4 2 6 2 2" xfId="8038"/>
    <cellStyle name="Total 2 4 2 6 2 2 2" xfId="16231"/>
    <cellStyle name="Total 2 4 2 6 2 2 2 2" xfId="45013"/>
    <cellStyle name="Total 2 4 2 6 2 2 3" xfId="20437"/>
    <cellStyle name="Total 2 4 2 6 2 2 3 2" xfId="49218"/>
    <cellStyle name="Total 2 4 2 6 2 2 4" xfId="37056"/>
    <cellStyle name="Total 2 4 2 6 2 2 5" xfId="28401"/>
    <cellStyle name="Total 2 4 2 6 2 3" xfId="9419"/>
    <cellStyle name="Total 2 4 2 6 2 3 2" xfId="38436"/>
    <cellStyle name="Total 2 4 2 6 2 4" xfId="33059"/>
    <cellStyle name="Total 2 4 2 6 2 5" xfId="24407"/>
    <cellStyle name="Total 2 4 2 6 3" xfId="4042"/>
    <cellStyle name="Total 2 4 2 6 3 2" xfId="8039"/>
    <cellStyle name="Total 2 4 2 6 3 2 2" xfId="16232"/>
    <cellStyle name="Total 2 4 2 6 3 2 2 2" xfId="45014"/>
    <cellStyle name="Total 2 4 2 6 3 2 3" xfId="20438"/>
    <cellStyle name="Total 2 4 2 6 3 2 3 2" xfId="49219"/>
    <cellStyle name="Total 2 4 2 6 3 2 4" xfId="37057"/>
    <cellStyle name="Total 2 4 2 6 3 2 5" xfId="28402"/>
    <cellStyle name="Total 2 4 2 6 3 3" xfId="9418"/>
    <cellStyle name="Total 2 4 2 6 3 3 2" xfId="38435"/>
    <cellStyle name="Total 2 4 2 6 3 4" xfId="33060"/>
    <cellStyle name="Total 2 4 2 6 3 5" xfId="24408"/>
    <cellStyle name="Total 2 4 2 6 4" xfId="8037"/>
    <cellStyle name="Total 2 4 2 6 4 2" xfId="16230"/>
    <cellStyle name="Total 2 4 2 6 4 2 2" xfId="45012"/>
    <cellStyle name="Total 2 4 2 6 4 3" xfId="20436"/>
    <cellStyle name="Total 2 4 2 6 4 3 2" xfId="49217"/>
    <cellStyle name="Total 2 4 2 6 4 4" xfId="37055"/>
    <cellStyle name="Total 2 4 2 6 4 5" xfId="28400"/>
    <cellStyle name="Total 2 4 2 6 5" xfId="9420"/>
    <cellStyle name="Total 2 4 2 6 5 2" xfId="38437"/>
    <cellStyle name="Total 2 4 2 6 6" xfId="33058"/>
    <cellStyle name="Total 2 4 2 6 7" xfId="24406"/>
    <cellStyle name="Total 2 4 2 7" xfId="4043"/>
    <cellStyle name="Total 2 4 2 7 2" xfId="4044"/>
    <cellStyle name="Total 2 4 2 7 2 2" xfId="8041"/>
    <cellStyle name="Total 2 4 2 7 2 2 2" xfId="16234"/>
    <cellStyle name="Total 2 4 2 7 2 2 2 2" xfId="45016"/>
    <cellStyle name="Total 2 4 2 7 2 2 3" xfId="20440"/>
    <cellStyle name="Total 2 4 2 7 2 2 3 2" xfId="49221"/>
    <cellStyle name="Total 2 4 2 7 2 2 4" xfId="37059"/>
    <cellStyle name="Total 2 4 2 7 2 2 5" xfId="28404"/>
    <cellStyle name="Total 2 4 2 7 2 3" xfId="9416"/>
    <cellStyle name="Total 2 4 2 7 2 3 2" xfId="38433"/>
    <cellStyle name="Total 2 4 2 7 2 4" xfId="33062"/>
    <cellStyle name="Total 2 4 2 7 2 5" xfId="24410"/>
    <cellStyle name="Total 2 4 2 7 3" xfId="4045"/>
    <cellStyle name="Total 2 4 2 7 3 2" xfId="8042"/>
    <cellStyle name="Total 2 4 2 7 3 2 2" xfId="16235"/>
    <cellStyle name="Total 2 4 2 7 3 2 2 2" xfId="45017"/>
    <cellStyle name="Total 2 4 2 7 3 2 3" xfId="20441"/>
    <cellStyle name="Total 2 4 2 7 3 2 3 2" xfId="49222"/>
    <cellStyle name="Total 2 4 2 7 3 2 4" xfId="37060"/>
    <cellStyle name="Total 2 4 2 7 3 2 5" xfId="28405"/>
    <cellStyle name="Total 2 4 2 7 3 3" xfId="9415"/>
    <cellStyle name="Total 2 4 2 7 3 3 2" xfId="38432"/>
    <cellStyle name="Total 2 4 2 7 3 4" xfId="33063"/>
    <cellStyle name="Total 2 4 2 7 3 5" xfId="24411"/>
    <cellStyle name="Total 2 4 2 7 4" xfId="8040"/>
    <cellStyle name="Total 2 4 2 7 4 2" xfId="16233"/>
    <cellStyle name="Total 2 4 2 7 4 2 2" xfId="45015"/>
    <cellStyle name="Total 2 4 2 7 4 3" xfId="20439"/>
    <cellStyle name="Total 2 4 2 7 4 3 2" xfId="49220"/>
    <cellStyle name="Total 2 4 2 7 4 4" xfId="37058"/>
    <cellStyle name="Total 2 4 2 7 4 5" xfId="28403"/>
    <cellStyle name="Total 2 4 2 7 5" xfId="9417"/>
    <cellStyle name="Total 2 4 2 7 5 2" xfId="38434"/>
    <cellStyle name="Total 2 4 2 7 6" xfId="33061"/>
    <cellStyle name="Total 2 4 2 7 7" xfId="24409"/>
    <cellStyle name="Total 2 4 2 8" xfId="4046"/>
    <cellStyle name="Total 2 4 2 8 2" xfId="4047"/>
    <cellStyle name="Total 2 4 2 8 2 2" xfId="8044"/>
    <cellStyle name="Total 2 4 2 8 2 2 2" xfId="16237"/>
    <cellStyle name="Total 2 4 2 8 2 2 2 2" xfId="45019"/>
    <cellStyle name="Total 2 4 2 8 2 2 3" xfId="20443"/>
    <cellStyle name="Total 2 4 2 8 2 2 3 2" xfId="49224"/>
    <cellStyle name="Total 2 4 2 8 2 2 4" xfId="37062"/>
    <cellStyle name="Total 2 4 2 8 2 2 5" xfId="28407"/>
    <cellStyle name="Total 2 4 2 8 2 3" xfId="9413"/>
    <cellStyle name="Total 2 4 2 8 2 3 2" xfId="38430"/>
    <cellStyle name="Total 2 4 2 8 2 4" xfId="33065"/>
    <cellStyle name="Total 2 4 2 8 2 5" xfId="24413"/>
    <cellStyle name="Total 2 4 2 8 3" xfId="4048"/>
    <cellStyle name="Total 2 4 2 8 3 2" xfId="8045"/>
    <cellStyle name="Total 2 4 2 8 3 2 2" xfId="16238"/>
    <cellStyle name="Total 2 4 2 8 3 2 2 2" xfId="45020"/>
    <cellStyle name="Total 2 4 2 8 3 2 3" xfId="20444"/>
    <cellStyle name="Total 2 4 2 8 3 2 3 2" xfId="49225"/>
    <cellStyle name="Total 2 4 2 8 3 2 4" xfId="37063"/>
    <cellStyle name="Total 2 4 2 8 3 2 5" xfId="28408"/>
    <cellStyle name="Total 2 4 2 8 3 3" xfId="9412"/>
    <cellStyle name="Total 2 4 2 8 3 3 2" xfId="38429"/>
    <cellStyle name="Total 2 4 2 8 3 4" xfId="33066"/>
    <cellStyle name="Total 2 4 2 8 3 5" xfId="24414"/>
    <cellStyle name="Total 2 4 2 8 4" xfId="8043"/>
    <cellStyle name="Total 2 4 2 8 4 2" xfId="16236"/>
    <cellStyle name="Total 2 4 2 8 4 2 2" xfId="45018"/>
    <cellStyle name="Total 2 4 2 8 4 3" xfId="20442"/>
    <cellStyle name="Total 2 4 2 8 4 3 2" xfId="49223"/>
    <cellStyle name="Total 2 4 2 8 4 4" xfId="37061"/>
    <cellStyle name="Total 2 4 2 8 4 5" xfId="28406"/>
    <cellStyle name="Total 2 4 2 8 5" xfId="9414"/>
    <cellStyle name="Total 2 4 2 8 5 2" xfId="38431"/>
    <cellStyle name="Total 2 4 2 8 6" xfId="33064"/>
    <cellStyle name="Total 2 4 2 8 7" xfId="24412"/>
    <cellStyle name="Total 2 4 2 9" xfId="4049"/>
    <cellStyle name="Total 2 4 2 9 2" xfId="8046"/>
    <cellStyle name="Total 2 4 2 9 2 2" xfId="16239"/>
    <cellStyle name="Total 2 4 2 9 2 2 2" xfId="45021"/>
    <cellStyle name="Total 2 4 2 9 2 3" xfId="20445"/>
    <cellStyle name="Total 2 4 2 9 2 3 2" xfId="49226"/>
    <cellStyle name="Total 2 4 2 9 2 4" xfId="37064"/>
    <cellStyle name="Total 2 4 2 9 2 5" xfId="28409"/>
    <cellStyle name="Total 2 4 2 9 3" xfId="9411"/>
    <cellStyle name="Total 2 4 2 9 3 2" xfId="38428"/>
    <cellStyle name="Total 2 4 2 9 4" xfId="33067"/>
    <cellStyle name="Total 2 4 2 9 5" xfId="24415"/>
    <cellStyle name="Total 2 4 3" xfId="305"/>
    <cellStyle name="Total 2 4 3 10" xfId="4051"/>
    <cellStyle name="Total 2 4 3 10 2" xfId="8048"/>
    <cellStyle name="Total 2 4 3 10 2 2" xfId="16241"/>
    <cellStyle name="Total 2 4 3 10 2 2 2" xfId="45023"/>
    <cellStyle name="Total 2 4 3 10 2 3" xfId="20447"/>
    <cellStyle name="Total 2 4 3 10 2 3 2" xfId="49228"/>
    <cellStyle name="Total 2 4 3 10 2 4" xfId="37066"/>
    <cellStyle name="Total 2 4 3 10 2 5" xfId="28411"/>
    <cellStyle name="Total 2 4 3 10 3" xfId="9409"/>
    <cellStyle name="Total 2 4 3 10 3 2" xfId="38426"/>
    <cellStyle name="Total 2 4 3 10 4" xfId="33069"/>
    <cellStyle name="Total 2 4 3 10 5" xfId="24417"/>
    <cellStyle name="Total 2 4 3 11" xfId="8813"/>
    <cellStyle name="Total 2 4 3 11 2" xfId="17006"/>
    <cellStyle name="Total 2 4 3 11 2 2" xfId="45788"/>
    <cellStyle name="Total 2 4 3 11 3" xfId="21212"/>
    <cellStyle name="Total 2 4 3 11 3 2" xfId="49993"/>
    <cellStyle name="Total 2 4 3 11 4" xfId="37831"/>
    <cellStyle name="Total 2 4 3 11 5" xfId="29176"/>
    <cellStyle name="Total 2 4 3 12" xfId="8047"/>
    <cellStyle name="Total 2 4 3 12 2" xfId="16240"/>
    <cellStyle name="Total 2 4 3 12 2 2" xfId="45022"/>
    <cellStyle name="Total 2 4 3 12 3" xfId="20446"/>
    <cellStyle name="Total 2 4 3 12 3 2" xfId="49227"/>
    <cellStyle name="Total 2 4 3 12 4" xfId="37065"/>
    <cellStyle name="Total 2 4 3 12 5" xfId="28410"/>
    <cellStyle name="Total 2 4 3 13" xfId="4050"/>
    <cellStyle name="Total 2 4 3 13 2" xfId="33068"/>
    <cellStyle name="Total 2 4 3 14" xfId="9410"/>
    <cellStyle name="Total 2 4 3 14 2" xfId="38427"/>
    <cellStyle name="Total 2 4 3 15" xfId="29382"/>
    <cellStyle name="Total 2 4 3 16" xfId="24416"/>
    <cellStyle name="Total 2 4 3 2" xfId="436"/>
    <cellStyle name="Total 2 4 3 2 10" xfId="8049"/>
    <cellStyle name="Total 2 4 3 2 10 2" xfId="16242"/>
    <cellStyle name="Total 2 4 3 2 10 2 2" xfId="45024"/>
    <cellStyle name="Total 2 4 3 2 10 3" xfId="20448"/>
    <cellStyle name="Total 2 4 3 2 10 3 2" xfId="49229"/>
    <cellStyle name="Total 2 4 3 2 10 4" xfId="37067"/>
    <cellStyle name="Total 2 4 3 2 10 5" xfId="28412"/>
    <cellStyle name="Total 2 4 3 2 11" xfId="4052"/>
    <cellStyle name="Total 2 4 3 2 11 2" xfId="33070"/>
    <cellStyle name="Total 2 4 3 2 12" xfId="9408"/>
    <cellStyle name="Total 2 4 3 2 12 2" xfId="38425"/>
    <cellStyle name="Total 2 4 3 2 13" xfId="29497"/>
    <cellStyle name="Total 2 4 3 2 14" xfId="24418"/>
    <cellStyle name="Total 2 4 3 2 2" xfId="4053"/>
    <cellStyle name="Total 2 4 3 2 2 2" xfId="4054"/>
    <cellStyle name="Total 2 4 3 2 2 2 2" xfId="8051"/>
    <cellStyle name="Total 2 4 3 2 2 2 2 2" xfId="16244"/>
    <cellStyle name="Total 2 4 3 2 2 2 2 2 2" xfId="45026"/>
    <cellStyle name="Total 2 4 3 2 2 2 2 3" xfId="20450"/>
    <cellStyle name="Total 2 4 3 2 2 2 2 3 2" xfId="49231"/>
    <cellStyle name="Total 2 4 3 2 2 2 2 4" xfId="37069"/>
    <cellStyle name="Total 2 4 3 2 2 2 2 5" xfId="28414"/>
    <cellStyle name="Total 2 4 3 2 2 2 3" xfId="9406"/>
    <cellStyle name="Total 2 4 3 2 2 2 3 2" xfId="38423"/>
    <cellStyle name="Total 2 4 3 2 2 2 4" xfId="33072"/>
    <cellStyle name="Total 2 4 3 2 2 2 5" xfId="24420"/>
    <cellStyle name="Total 2 4 3 2 2 3" xfId="4055"/>
    <cellStyle name="Total 2 4 3 2 2 3 2" xfId="8052"/>
    <cellStyle name="Total 2 4 3 2 2 3 2 2" xfId="16245"/>
    <cellStyle name="Total 2 4 3 2 2 3 2 2 2" xfId="45027"/>
    <cellStyle name="Total 2 4 3 2 2 3 2 3" xfId="20451"/>
    <cellStyle name="Total 2 4 3 2 2 3 2 3 2" xfId="49232"/>
    <cellStyle name="Total 2 4 3 2 2 3 2 4" xfId="37070"/>
    <cellStyle name="Total 2 4 3 2 2 3 2 5" xfId="28415"/>
    <cellStyle name="Total 2 4 3 2 2 3 3" xfId="9405"/>
    <cellStyle name="Total 2 4 3 2 2 3 3 2" xfId="38422"/>
    <cellStyle name="Total 2 4 3 2 2 3 4" xfId="33073"/>
    <cellStyle name="Total 2 4 3 2 2 3 5" xfId="24421"/>
    <cellStyle name="Total 2 4 3 2 2 4" xfId="8050"/>
    <cellStyle name="Total 2 4 3 2 2 4 2" xfId="16243"/>
    <cellStyle name="Total 2 4 3 2 2 4 2 2" xfId="45025"/>
    <cellStyle name="Total 2 4 3 2 2 4 3" xfId="20449"/>
    <cellStyle name="Total 2 4 3 2 2 4 3 2" xfId="49230"/>
    <cellStyle name="Total 2 4 3 2 2 4 4" xfId="37068"/>
    <cellStyle name="Total 2 4 3 2 2 4 5" xfId="28413"/>
    <cellStyle name="Total 2 4 3 2 2 5" xfId="9407"/>
    <cellStyle name="Total 2 4 3 2 2 5 2" xfId="38424"/>
    <cellStyle name="Total 2 4 3 2 2 6" xfId="33071"/>
    <cellStyle name="Total 2 4 3 2 2 7" xfId="24419"/>
    <cellStyle name="Total 2 4 3 2 3" xfId="4056"/>
    <cellStyle name="Total 2 4 3 2 3 2" xfId="4057"/>
    <cellStyle name="Total 2 4 3 2 3 2 2" xfId="8054"/>
    <cellStyle name="Total 2 4 3 2 3 2 2 2" xfId="16247"/>
    <cellStyle name="Total 2 4 3 2 3 2 2 2 2" xfId="45029"/>
    <cellStyle name="Total 2 4 3 2 3 2 2 3" xfId="20453"/>
    <cellStyle name="Total 2 4 3 2 3 2 2 3 2" xfId="49234"/>
    <cellStyle name="Total 2 4 3 2 3 2 2 4" xfId="37072"/>
    <cellStyle name="Total 2 4 3 2 3 2 2 5" xfId="28417"/>
    <cellStyle name="Total 2 4 3 2 3 2 3" xfId="9403"/>
    <cellStyle name="Total 2 4 3 2 3 2 3 2" xfId="38420"/>
    <cellStyle name="Total 2 4 3 2 3 2 4" xfId="33075"/>
    <cellStyle name="Total 2 4 3 2 3 2 5" xfId="24423"/>
    <cellStyle name="Total 2 4 3 2 3 3" xfId="4058"/>
    <cellStyle name="Total 2 4 3 2 3 3 2" xfId="8055"/>
    <cellStyle name="Total 2 4 3 2 3 3 2 2" xfId="16248"/>
    <cellStyle name="Total 2 4 3 2 3 3 2 2 2" xfId="45030"/>
    <cellStyle name="Total 2 4 3 2 3 3 2 3" xfId="20454"/>
    <cellStyle name="Total 2 4 3 2 3 3 2 3 2" xfId="49235"/>
    <cellStyle name="Total 2 4 3 2 3 3 2 4" xfId="37073"/>
    <cellStyle name="Total 2 4 3 2 3 3 2 5" xfId="28418"/>
    <cellStyle name="Total 2 4 3 2 3 3 3" xfId="9402"/>
    <cellStyle name="Total 2 4 3 2 3 3 3 2" xfId="38419"/>
    <cellStyle name="Total 2 4 3 2 3 3 4" xfId="33076"/>
    <cellStyle name="Total 2 4 3 2 3 3 5" xfId="24424"/>
    <cellStyle name="Total 2 4 3 2 3 4" xfId="8053"/>
    <cellStyle name="Total 2 4 3 2 3 4 2" xfId="16246"/>
    <cellStyle name="Total 2 4 3 2 3 4 2 2" xfId="45028"/>
    <cellStyle name="Total 2 4 3 2 3 4 3" xfId="20452"/>
    <cellStyle name="Total 2 4 3 2 3 4 3 2" xfId="49233"/>
    <cellStyle name="Total 2 4 3 2 3 4 4" xfId="37071"/>
    <cellStyle name="Total 2 4 3 2 3 4 5" xfId="28416"/>
    <cellStyle name="Total 2 4 3 2 3 5" xfId="9404"/>
    <cellStyle name="Total 2 4 3 2 3 5 2" xfId="38421"/>
    <cellStyle name="Total 2 4 3 2 3 6" xfId="33074"/>
    <cellStyle name="Total 2 4 3 2 3 7" xfId="24422"/>
    <cellStyle name="Total 2 4 3 2 4" xfId="4059"/>
    <cellStyle name="Total 2 4 3 2 4 2" xfId="4060"/>
    <cellStyle name="Total 2 4 3 2 4 2 2" xfId="8057"/>
    <cellStyle name="Total 2 4 3 2 4 2 2 2" xfId="16250"/>
    <cellStyle name="Total 2 4 3 2 4 2 2 2 2" xfId="45032"/>
    <cellStyle name="Total 2 4 3 2 4 2 2 3" xfId="20456"/>
    <cellStyle name="Total 2 4 3 2 4 2 2 3 2" xfId="49237"/>
    <cellStyle name="Total 2 4 3 2 4 2 2 4" xfId="37075"/>
    <cellStyle name="Total 2 4 3 2 4 2 2 5" xfId="28420"/>
    <cellStyle name="Total 2 4 3 2 4 2 3" xfId="9400"/>
    <cellStyle name="Total 2 4 3 2 4 2 3 2" xfId="38417"/>
    <cellStyle name="Total 2 4 3 2 4 2 4" xfId="33078"/>
    <cellStyle name="Total 2 4 3 2 4 2 5" xfId="24426"/>
    <cellStyle name="Total 2 4 3 2 4 3" xfId="4061"/>
    <cellStyle name="Total 2 4 3 2 4 3 2" xfId="8058"/>
    <cellStyle name="Total 2 4 3 2 4 3 2 2" xfId="16251"/>
    <cellStyle name="Total 2 4 3 2 4 3 2 2 2" xfId="45033"/>
    <cellStyle name="Total 2 4 3 2 4 3 2 3" xfId="20457"/>
    <cellStyle name="Total 2 4 3 2 4 3 2 3 2" xfId="49238"/>
    <cellStyle name="Total 2 4 3 2 4 3 2 4" xfId="37076"/>
    <cellStyle name="Total 2 4 3 2 4 3 2 5" xfId="28421"/>
    <cellStyle name="Total 2 4 3 2 4 3 3" xfId="9399"/>
    <cellStyle name="Total 2 4 3 2 4 3 3 2" xfId="38416"/>
    <cellStyle name="Total 2 4 3 2 4 3 4" xfId="33079"/>
    <cellStyle name="Total 2 4 3 2 4 3 5" xfId="24427"/>
    <cellStyle name="Total 2 4 3 2 4 4" xfId="8056"/>
    <cellStyle name="Total 2 4 3 2 4 4 2" xfId="16249"/>
    <cellStyle name="Total 2 4 3 2 4 4 2 2" xfId="45031"/>
    <cellStyle name="Total 2 4 3 2 4 4 3" xfId="20455"/>
    <cellStyle name="Total 2 4 3 2 4 4 3 2" xfId="49236"/>
    <cellStyle name="Total 2 4 3 2 4 4 4" xfId="37074"/>
    <cellStyle name="Total 2 4 3 2 4 4 5" xfId="28419"/>
    <cellStyle name="Total 2 4 3 2 4 5" xfId="9401"/>
    <cellStyle name="Total 2 4 3 2 4 5 2" xfId="38418"/>
    <cellStyle name="Total 2 4 3 2 4 6" xfId="33077"/>
    <cellStyle name="Total 2 4 3 2 4 7" xfId="24425"/>
    <cellStyle name="Total 2 4 3 2 5" xfId="4062"/>
    <cellStyle name="Total 2 4 3 2 5 2" xfId="4063"/>
    <cellStyle name="Total 2 4 3 2 5 2 2" xfId="8060"/>
    <cellStyle name="Total 2 4 3 2 5 2 2 2" xfId="16253"/>
    <cellStyle name="Total 2 4 3 2 5 2 2 2 2" xfId="45035"/>
    <cellStyle name="Total 2 4 3 2 5 2 2 3" xfId="20459"/>
    <cellStyle name="Total 2 4 3 2 5 2 2 3 2" xfId="49240"/>
    <cellStyle name="Total 2 4 3 2 5 2 2 4" xfId="37078"/>
    <cellStyle name="Total 2 4 3 2 5 2 2 5" xfId="28423"/>
    <cellStyle name="Total 2 4 3 2 5 2 3" xfId="9397"/>
    <cellStyle name="Total 2 4 3 2 5 2 3 2" xfId="38414"/>
    <cellStyle name="Total 2 4 3 2 5 2 4" xfId="33081"/>
    <cellStyle name="Total 2 4 3 2 5 2 5" xfId="24429"/>
    <cellStyle name="Total 2 4 3 2 5 3" xfId="4064"/>
    <cellStyle name="Total 2 4 3 2 5 3 2" xfId="8061"/>
    <cellStyle name="Total 2 4 3 2 5 3 2 2" xfId="16254"/>
    <cellStyle name="Total 2 4 3 2 5 3 2 2 2" xfId="45036"/>
    <cellStyle name="Total 2 4 3 2 5 3 2 3" xfId="20460"/>
    <cellStyle name="Total 2 4 3 2 5 3 2 3 2" xfId="49241"/>
    <cellStyle name="Total 2 4 3 2 5 3 2 4" xfId="37079"/>
    <cellStyle name="Total 2 4 3 2 5 3 2 5" xfId="28424"/>
    <cellStyle name="Total 2 4 3 2 5 3 3" xfId="9396"/>
    <cellStyle name="Total 2 4 3 2 5 3 3 2" xfId="38413"/>
    <cellStyle name="Total 2 4 3 2 5 3 4" xfId="33082"/>
    <cellStyle name="Total 2 4 3 2 5 3 5" xfId="24430"/>
    <cellStyle name="Total 2 4 3 2 5 4" xfId="8059"/>
    <cellStyle name="Total 2 4 3 2 5 4 2" xfId="16252"/>
    <cellStyle name="Total 2 4 3 2 5 4 2 2" xfId="45034"/>
    <cellStyle name="Total 2 4 3 2 5 4 3" xfId="20458"/>
    <cellStyle name="Total 2 4 3 2 5 4 3 2" xfId="49239"/>
    <cellStyle name="Total 2 4 3 2 5 4 4" xfId="37077"/>
    <cellStyle name="Total 2 4 3 2 5 4 5" xfId="28422"/>
    <cellStyle name="Total 2 4 3 2 5 5" xfId="9398"/>
    <cellStyle name="Total 2 4 3 2 5 5 2" xfId="38415"/>
    <cellStyle name="Total 2 4 3 2 5 6" xfId="33080"/>
    <cellStyle name="Total 2 4 3 2 5 7" xfId="24428"/>
    <cellStyle name="Total 2 4 3 2 6" xfId="4065"/>
    <cellStyle name="Total 2 4 3 2 6 2" xfId="4066"/>
    <cellStyle name="Total 2 4 3 2 6 2 2" xfId="8063"/>
    <cellStyle name="Total 2 4 3 2 6 2 2 2" xfId="16256"/>
    <cellStyle name="Total 2 4 3 2 6 2 2 2 2" xfId="45038"/>
    <cellStyle name="Total 2 4 3 2 6 2 2 3" xfId="20462"/>
    <cellStyle name="Total 2 4 3 2 6 2 2 3 2" xfId="49243"/>
    <cellStyle name="Total 2 4 3 2 6 2 2 4" xfId="37081"/>
    <cellStyle name="Total 2 4 3 2 6 2 2 5" xfId="28426"/>
    <cellStyle name="Total 2 4 3 2 6 2 3" xfId="9394"/>
    <cellStyle name="Total 2 4 3 2 6 2 3 2" xfId="38411"/>
    <cellStyle name="Total 2 4 3 2 6 2 4" xfId="33084"/>
    <cellStyle name="Total 2 4 3 2 6 2 5" xfId="24432"/>
    <cellStyle name="Total 2 4 3 2 6 3" xfId="4067"/>
    <cellStyle name="Total 2 4 3 2 6 3 2" xfId="8064"/>
    <cellStyle name="Total 2 4 3 2 6 3 2 2" xfId="16257"/>
    <cellStyle name="Total 2 4 3 2 6 3 2 2 2" xfId="45039"/>
    <cellStyle name="Total 2 4 3 2 6 3 2 3" xfId="20463"/>
    <cellStyle name="Total 2 4 3 2 6 3 2 3 2" xfId="49244"/>
    <cellStyle name="Total 2 4 3 2 6 3 2 4" xfId="37082"/>
    <cellStyle name="Total 2 4 3 2 6 3 2 5" xfId="28427"/>
    <cellStyle name="Total 2 4 3 2 6 3 3" xfId="9393"/>
    <cellStyle name="Total 2 4 3 2 6 3 3 2" xfId="38410"/>
    <cellStyle name="Total 2 4 3 2 6 3 4" xfId="33085"/>
    <cellStyle name="Total 2 4 3 2 6 3 5" xfId="24433"/>
    <cellStyle name="Total 2 4 3 2 6 4" xfId="8062"/>
    <cellStyle name="Total 2 4 3 2 6 4 2" xfId="16255"/>
    <cellStyle name="Total 2 4 3 2 6 4 2 2" xfId="45037"/>
    <cellStyle name="Total 2 4 3 2 6 4 3" xfId="20461"/>
    <cellStyle name="Total 2 4 3 2 6 4 3 2" xfId="49242"/>
    <cellStyle name="Total 2 4 3 2 6 4 4" xfId="37080"/>
    <cellStyle name="Total 2 4 3 2 6 4 5" xfId="28425"/>
    <cellStyle name="Total 2 4 3 2 6 5" xfId="9395"/>
    <cellStyle name="Total 2 4 3 2 6 5 2" xfId="38412"/>
    <cellStyle name="Total 2 4 3 2 6 6" xfId="33083"/>
    <cellStyle name="Total 2 4 3 2 6 7" xfId="24431"/>
    <cellStyle name="Total 2 4 3 2 7" xfId="4068"/>
    <cellStyle name="Total 2 4 3 2 7 2" xfId="8065"/>
    <cellStyle name="Total 2 4 3 2 7 2 2" xfId="16258"/>
    <cellStyle name="Total 2 4 3 2 7 2 2 2" xfId="45040"/>
    <cellStyle name="Total 2 4 3 2 7 2 3" xfId="20464"/>
    <cellStyle name="Total 2 4 3 2 7 2 3 2" xfId="49245"/>
    <cellStyle name="Total 2 4 3 2 7 2 4" xfId="37083"/>
    <cellStyle name="Total 2 4 3 2 7 2 5" xfId="28428"/>
    <cellStyle name="Total 2 4 3 2 7 3" xfId="9392"/>
    <cellStyle name="Total 2 4 3 2 7 3 2" xfId="38409"/>
    <cellStyle name="Total 2 4 3 2 7 4" xfId="33086"/>
    <cellStyle name="Total 2 4 3 2 7 5" xfId="24434"/>
    <cellStyle name="Total 2 4 3 2 8" xfId="4069"/>
    <cellStyle name="Total 2 4 3 2 8 2" xfId="8066"/>
    <cellStyle name="Total 2 4 3 2 8 2 2" xfId="16259"/>
    <cellStyle name="Total 2 4 3 2 8 2 2 2" xfId="45041"/>
    <cellStyle name="Total 2 4 3 2 8 2 3" xfId="20465"/>
    <cellStyle name="Total 2 4 3 2 8 2 3 2" xfId="49246"/>
    <cellStyle name="Total 2 4 3 2 8 2 4" xfId="37084"/>
    <cellStyle name="Total 2 4 3 2 8 2 5" xfId="28429"/>
    <cellStyle name="Total 2 4 3 2 8 3" xfId="9391"/>
    <cellStyle name="Total 2 4 3 2 8 3 2" xfId="38408"/>
    <cellStyle name="Total 2 4 3 2 8 4" xfId="33087"/>
    <cellStyle name="Total 2 4 3 2 8 5" xfId="24435"/>
    <cellStyle name="Total 2 4 3 2 9" xfId="8929"/>
    <cellStyle name="Total 2 4 3 2 9 2" xfId="17122"/>
    <cellStyle name="Total 2 4 3 2 9 2 2" xfId="45903"/>
    <cellStyle name="Total 2 4 3 2 9 3" xfId="21327"/>
    <cellStyle name="Total 2 4 3 2 9 3 2" xfId="50108"/>
    <cellStyle name="Total 2 4 3 2 9 4" xfId="37946"/>
    <cellStyle name="Total 2 4 3 2 9 5" xfId="29291"/>
    <cellStyle name="Total 2 4 3 3" xfId="437"/>
    <cellStyle name="Total 2 4 3 3 10" xfId="8067"/>
    <cellStyle name="Total 2 4 3 3 10 2" xfId="16260"/>
    <cellStyle name="Total 2 4 3 3 10 2 2" xfId="45042"/>
    <cellStyle name="Total 2 4 3 3 10 3" xfId="20466"/>
    <cellStyle name="Total 2 4 3 3 10 3 2" xfId="49247"/>
    <cellStyle name="Total 2 4 3 3 10 4" xfId="37085"/>
    <cellStyle name="Total 2 4 3 3 10 5" xfId="28430"/>
    <cellStyle name="Total 2 4 3 3 11" xfId="4070"/>
    <cellStyle name="Total 2 4 3 3 11 2" xfId="33088"/>
    <cellStyle name="Total 2 4 3 3 12" xfId="9390"/>
    <cellStyle name="Total 2 4 3 3 12 2" xfId="38407"/>
    <cellStyle name="Total 2 4 3 3 13" xfId="29498"/>
    <cellStyle name="Total 2 4 3 3 14" xfId="24436"/>
    <cellStyle name="Total 2 4 3 3 2" xfId="4071"/>
    <cellStyle name="Total 2 4 3 3 2 2" xfId="4072"/>
    <cellStyle name="Total 2 4 3 3 2 2 2" xfId="8069"/>
    <cellStyle name="Total 2 4 3 3 2 2 2 2" xfId="16262"/>
    <cellStyle name="Total 2 4 3 3 2 2 2 2 2" xfId="45044"/>
    <cellStyle name="Total 2 4 3 3 2 2 2 3" xfId="20468"/>
    <cellStyle name="Total 2 4 3 3 2 2 2 3 2" xfId="49249"/>
    <cellStyle name="Total 2 4 3 3 2 2 2 4" xfId="37087"/>
    <cellStyle name="Total 2 4 3 3 2 2 2 5" xfId="28432"/>
    <cellStyle name="Total 2 4 3 3 2 2 3" xfId="9388"/>
    <cellStyle name="Total 2 4 3 3 2 2 3 2" xfId="38405"/>
    <cellStyle name="Total 2 4 3 3 2 2 4" xfId="33090"/>
    <cellStyle name="Total 2 4 3 3 2 2 5" xfId="24438"/>
    <cellStyle name="Total 2 4 3 3 2 3" xfId="4073"/>
    <cellStyle name="Total 2 4 3 3 2 3 2" xfId="8070"/>
    <cellStyle name="Total 2 4 3 3 2 3 2 2" xfId="16263"/>
    <cellStyle name="Total 2 4 3 3 2 3 2 2 2" xfId="45045"/>
    <cellStyle name="Total 2 4 3 3 2 3 2 3" xfId="20469"/>
    <cellStyle name="Total 2 4 3 3 2 3 2 3 2" xfId="49250"/>
    <cellStyle name="Total 2 4 3 3 2 3 2 4" xfId="37088"/>
    <cellStyle name="Total 2 4 3 3 2 3 2 5" xfId="28433"/>
    <cellStyle name="Total 2 4 3 3 2 3 3" xfId="9387"/>
    <cellStyle name="Total 2 4 3 3 2 3 3 2" xfId="38404"/>
    <cellStyle name="Total 2 4 3 3 2 3 4" xfId="33091"/>
    <cellStyle name="Total 2 4 3 3 2 3 5" xfId="24439"/>
    <cellStyle name="Total 2 4 3 3 2 4" xfId="8068"/>
    <cellStyle name="Total 2 4 3 3 2 4 2" xfId="16261"/>
    <cellStyle name="Total 2 4 3 3 2 4 2 2" xfId="45043"/>
    <cellStyle name="Total 2 4 3 3 2 4 3" xfId="20467"/>
    <cellStyle name="Total 2 4 3 3 2 4 3 2" xfId="49248"/>
    <cellStyle name="Total 2 4 3 3 2 4 4" xfId="37086"/>
    <cellStyle name="Total 2 4 3 3 2 4 5" xfId="28431"/>
    <cellStyle name="Total 2 4 3 3 2 5" xfId="9389"/>
    <cellStyle name="Total 2 4 3 3 2 5 2" xfId="38406"/>
    <cellStyle name="Total 2 4 3 3 2 6" xfId="33089"/>
    <cellStyle name="Total 2 4 3 3 2 7" xfId="24437"/>
    <cellStyle name="Total 2 4 3 3 3" xfId="4074"/>
    <cellStyle name="Total 2 4 3 3 3 2" xfId="4075"/>
    <cellStyle name="Total 2 4 3 3 3 2 2" xfId="8072"/>
    <cellStyle name="Total 2 4 3 3 3 2 2 2" xfId="16265"/>
    <cellStyle name="Total 2 4 3 3 3 2 2 2 2" xfId="45047"/>
    <cellStyle name="Total 2 4 3 3 3 2 2 3" xfId="20471"/>
    <cellStyle name="Total 2 4 3 3 3 2 2 3 2" xfId="49252"/>
    <cellStyle name="Total 2 4 3 3 3 2 2 4" xfId="37090"/>
    <cellStyle name="Total 2 4 3 3 3 2 2 5" xfId="28435"/>
    <cellStyle name="Total 2 4 3 3 3 2 3" xfId="9385"/>
    <cellStyle name="Total 2 4 3 3 3 2 3 2" xfId="38402"/>
    <cellStyle name="Total 2 4 3 3 3 2 4" xfId="33093"/>
    <cellStyle name="Total 2 4 3 3 3 2 5" xfId="24441"/>
    <cellStyle name="Total 2 4 3 3 3 3" xfId="4076"/>
    <cellStyle name="Total 2 4 3 3 3 3 2" xfId="8073"/>
    <cellStyle name="Total 2 4 3 3 3 3 2 2" xfId="16266"/>
    <cellStyle name="Total 2 4 3 3 3 3 2 2 2" xfId="45048"/>
    <cellStyle name="Total 2 4 3 3 3 3 2 3" xfId="20472"/>
    <cellStyle name="Total 2 4 3 3 3 3 2 3 2" xfId="49253"/>
    <cellStyle name="Total 2 4 3 3 3 3 2 4" xfId="37091"/>
    <cellStyle name="Total 2 4 3 3 3 3 2 5" xfId="28436"/>
    <cellStyle name="Total 2 4 3 3 3 3 3" xfId="9384"/>
    <cellStyle name="Total 2 4 3 3 3 3 3 2" xfId="38401"/>
    <cellStyle name="Total 2 4 3 3 3 3 4" xfId="33094"/>
    <cellStyle name="Total 2 4 3 3 3 3 5" xfId="24442"/>
    <cellStyle name="Total 2 4 3 3 3 4" xfId="8071"/>
    <cellStyle name="Total 2 4 3 3 3 4 2" xfId="16264"/>
    <cellStyle name="Total 2 4 3 3 3 4 2 2" xfId="45046"/>
    <cellStyle name="Total 2 4 3 3 3 4 3" xfId="20470"/>
    <cellStyle name="Total 2 4 3 3 3 4 3 2" xfId="49251"/>
    <cellStyle name="Total 2 4 3 3 3 4 4" xfId="37089"/>
    <cellStyle name="Total 2 4 3 3 3 4 5" xfId="28434"/>
    <cellStyle name="Total 2 4 3 3 3 5" xfId="9386"/>
    <cellStyle name="Total 2 4 3 3 3 5 2" xfId="38403"/>
    <cellStyle name="Total 2 4 3 3 3 6" xfId="33092"/>
    <cellStyle name="Total 2 4 3 3 3 7" xfId="24440"/>
    <cellStyle name="Total 2 4 3 3 4" xfId="4077"/>
    <cellStyle name="Total 2 4 3 3 4 2" xfId="4078"/>
    <cellStyle name="Total 2 4 3 3 4 2 2" xfId="8075"/>
    <cellStyle name="Total 2 4 3 3 4 2 2 2" xfId="16268"/>
    <cellStyle name="Total 2 4 3 3 4 2 2 2 2" xfId="45050"/>
    <cellStyle name="Total 2 4 3 3 4 2 2 3" xfId="20474"/>
    <cellStyle name="Total 2 4 3 3 4 2 2 3 2" xfId="49255"/>
    <cellStyle name="Total 2 4 3 3 4 2 2 4" xfId="37093"/>
    <cellStyle name="Total 2 4 3 3 4 2 2 5" xfId="28438"/>
    <cellStyle name="Total 2 4 3 3 4 2 3" xfId="9382"/>
    <cellStyle name="Total 2 4 3 3 4 2 3 2" xfId="38399"/>
    <cellStyle name="Total 2 4 3 3 4 2 4" xfId="33096"/>
    <cellStyle name="Total 2 4 3 3 4 2 5" xfId="24444"/>
    <cellStyle name="Total 2 4 3 3 4 3" xfId="4079"/>
    <cellStyle name="Total 2 4 3 3 4 3 2" xfId="8076"/>
    <cellStyle name="Total 2 4 3 3 4 3 2 2" xfId="16269"/>
    <cellStyle name="Total 2 4 3 3 4 3 2 2 2" xfId="45051"/>
    <cellStyle name="Total 2 4 3 3 4 3 2 3" xfId="20475"/>
    <cellStyle name="Total 2 4 3 3 4 3 2 3 2" xfId="49256"/>
    <cellStyle name="Total 2 4 3 3 4 3 2 4" xfId="37094"/>
    <cellStyle name="Total 2 4 3 3 4 3 2 5" xfId="28439"/>
    <cellStyle name="Total 2 4 3 3 4 3 3" xfId="9381"/>
    <cellStyle name="Total 2 4 3 3 4 3 3 2" xfId="38398"/>
    <cellStyle name="Total 2 4 3 3 4 3 4" xfId="33097"/>
    <cellStyle name="Total 2 4 3 3 4 3 5" xfId="24445"/>
    <cellStyle name="Total 2 4 3 3 4 4" xfId="8074"/>
    <cellStyle name="Total 2 4 3 3 4 4 2" xfId="16267"/>
    <cellStyle name="Total 2 4 3 3 4 4 2 2" xfId="45049"/>
    <cellStyle name="Total 2 4 3 3 4 4 3" xfId="20473"/>
    <cellStyle name="Total 2 4 3 3 4 4 3 2" xfId="49254"/>
    <cellStyle name="Total 2 4 3 3 4 4 4" xfId="37092"/>
    <cellStyle name="Total 2 4 3 3 4 4 5" xfId="28437"/>
    <cellStyle name="Total 2 4 3 3 4 5" xfId="9383"/>
    <cellStyle name="Total 2 4 3 3 4 5 2" xfId="38400"/>
    <cellStyle name="Total 2 4 3 3 4 6" xfId="33095"/>
    <cellStyle name="Total 2 4 3 3 4 7" xfId="24443"/>
    <cellStyle name="Total 2 4 3 3 5" xfId="4080"/>
    <cellStyle name="Total 2 4 3 3 5 2" xfId="4081"/>
    <cellStyle name="Total 2 4 3 3 5 2 2" xfId="8078"/>
    <cellStyle name="Total 2 4 3 3 5 2 2 2" xfId="16271"/>
    <cellStyle name="Total 2 4 3 3 5 2 2 2 2" xfId="45053"/>
    <cellStyle name="Total 2 4 3 3 5 2 2 3" xfId="20477"/>
    <cellStyle name="Total 2 4 3 3 5 2 2 3 2" xfId="49258"/>
    <cellStyle name="Total 2 4 3 3 5 2 2 4" xfId="37096"/>
    <cellStyle name="Total 2 4 3 3 5 2 2 5" xfId="28441"/>
    <cellStyle name="Total 2 4 3 3 5 2 3" xfId="9379"/>
    <cellStyle name="Total 2 4 3 3 5 2 3 2" xfId="38396"/>
    <cellStyle name="Total 2 4 3 3 5 2 4" xfId="33099"/>
    <cellStyle name="Total 2 4 3 3 5 2 5" xfId="24447"/>
    <cellStyle name="Total 2 4 3 3 5 3" xfId="4082"/>
    <cellStyle name="Total 2 4 3 3 5 3 2" xfId="8079"/>
    <cellStyle name="Total 2 4 3 3 5 3 2 2" xfId="16272"/>
    <cellStyle name="Total 2 4 3 3 5 3 2 2 2" xfId="45054"/>
    <cellStyle name="Total 2 4 3 3 5 3 2 3" xfId="20478"/>
    <cellStyle name="Total 2 4 3 3 5 3 2 3 2" xfId="49259"/>
    <cellStyle name="Total 2 4 3 3 5 3 2 4" xfId="37097"/>
    <cellStyle name="Total 2 4 3 3 5 3 2 5" xfId="28442"/>
    <cellStyle name="Total 2 4 3 3 5 3 3" xfId="9378"/>
    <cellStyle name="Total 2 4 3 3 5 3 3 2" xfId="38395"/>
    <cellStyle name="Total 2 4 3 3 5 3 4" xfId="33100"/>
    <cellStyle name="Total 2 4 3 3 5 3 5" xfId="24448"/>
    <cellStyle name="Total 2 4 3 3 5 4" xfId="8077"/>
    <cellStyle name="Total 2 4 3 3 5 4 2" xfId="16270"/>
    <cellStyle name="Total 2 4 3 3 5 4 2 2" xfId="45052"/>
    <cellStyle name="Total 2 4 3 3 5 4 3" xfId="20476"/>
    <cellStyle name="Total 2 4 3 3 5 4 3 2" xfId="49257"/>
    <cellStyle name="Total 2 4 3 3 5 4 4" xfId="37095"/>
    <cellStyle name="Total 2 4 3 3 5 4 5" xfId="28440"/>
    <cellStyle name="Total 2 4 3 3 5 5" xfId="9380"/>
    <cellStyle name="Total 2 4 3 3 5 5 2" xfId="38397"/>
    <cellStyle name="Total 2 4 3 3 5 6" xfId="33098"/>
    <cellStyle name="Total 2 4 3 3 5 7" xfId="24446"/>
    <cellStyle name="Total 2 4 3 3 6" xfId="4083"/>
    <cellStyle name="Total 2 4 3 3 6 2" xfId="4084"/>
    <cellStyle name="Total 2 4 3 3 6 2 2" xfId="8081"/>
    <cellStyle name="Total 2 4 3 3 6 2 2 2" xfId="16274"/>
    <cellStyle name="Total 2 4 3 3 6 2 2 2 2" xfId="45056"/>
    <cellStyle name="Total 2 4 3 3 6 2 2 3" xfId="20480"/>
    <cellStyle name="Total 2 4 3 3 6 2 2 3 2" xfId="49261"/>
    <cellStyle name="Total 2 4 3 3 6 2 2 4" xfId="37099"/>
    <cellStyle name="Total 2 4 3 3 6 2 2 5" xfId="28444"/>
    <cellStyle name="Total 2 4 3 3 6 2 3" xfId="9376"/>
    <cellStyle name="Total 2 4 3 3 6 2 3 2" xfId="38393"/>
    <cellStyle name="Total 2 4 3 3 6 2 4" xfId="33102"/>
    <cellStyle name="Total 2 4 3 3 6 2 5" xfId="24450"/>
    <cellStyle name="Total 2 4 3 3 6 3" xfId="4085"/>
    <cellStyle name="Total 2 4 3 3 6 3 2" xfId="8082"/>
    <cellStyle name="Total 2 4 3 3 6 3 2 2" xfId="16275"/>
    <cellStyle name="Total 2 4 3 3 6 3 2 2 2" xfId="45057"/>
    <cellStyle name="Total 2 4 3 3 6 3 2 3" xfId="20481"/>
    <cellStyle name="Total 2 4 3 3 6 3 2 3 2" xfId="49262"/>
    <cellStyle name="Total 2 4 3 3 6 3 2 4" xfId="37100"/>
    <cellStyle name="Total 2 4 3 3 6 3 2 5" xfId="28445"/>
    <cellStyle name="Total 2 4 3 3 6 3 3" xfId="9375"/>
    <cellStyle name="Total 2 4 3 3 6 3 3 2" xfId="38392"/>
    <cellStyle name="Total 2 4 3 3 6 3 4" xfId="33103"/>
    <cellStyle name="Total 2 4 3 3 6 3 5" xfId="24451"/>
    <cellStyle name="Total 2 4 3 3 6 4" xfId="8080"/>
    <cellStyle name="Total 2 4 3 3 6 4 2" xfId="16273"/>
    <cellStyle name="Total 2 4 3 3 6 4 2 2" xfId="45055"/>
    <cellStyle name="Total 2 4 3 3 6 4 3" xfId="20479"/>
    <cellStyle name="Total 2 4 3 3 6 4 3 2" xfId="49260"/>
    <cellStyle name="Total 2 4 3 3 6 4 4" xfId="37098"/>
    <cellStyle name="Total 2 4 3 3 6 4 5" xfId="28443"/>
    <cellStyle name="Total 2 4 3 3 6 5" xfId="9377"/>
    <cellStyle name="Total 2 4 3 3 6 5 2" xfId="38394"/>
    <cellStyle name="Total 2 4 3 3 6 6" xfId="33101"/>
    <cellStyle name="Total 2 4 3 3 6 7" xfId="24449"/>
    <cellStyle name="Total 2 4 3 3 7" xfId="4086"/>
    <cellStyle name="Total 2 4 3 3 7 2" xfId="8083"/>
    <cellStyle name="Total 2 4 3 3 7 2 2" xfId="16276"/>
    <cellStyle name="Total 2 4 3 3 7 2 2 2" xfId="45058"/>
    <cellStyle name="Total 2 4 3 3 7 2 3" xfId="20482"/>
    <cellStyle name="Total 2 4 3 3 7 2 3 2" xfId="49263"/>
    <cellStyle name="Total 2 4 3 3 7 2 4" xfId="37101"/>
    <cellStyle name="Total 2 4 3 3 7 2 5" xfId="28446"/>
    <cellStyle name="Total 2 4 3 3 7 3" xfId="9374"/>
    <cellStyle name="Total 2 4 3 3 7 3 2" xfId="38391"/>
    <cellStyle name="Total 2 4 3 3 7 4" xfId="33104"/>
    <cellStyle name="Total 2 4 3 3 7 5" xfId="24452"/>
    <cellStyle name="Total 2 4 3 3 8" xfId="4087"/>
    <cellStyle name="Total 2 4 3 3 8 2" xfId="8084"/>
    <cellStyle name="Total 2 4 3 3 8 2 2" xfId="16277"/>
    <cellStyle name="Total 2 4 3 3 8 2 2 2" xfId="45059"/>
    <cellStyle name="Total 2 4 3 3 8 2 3" xfId="20483"/>
    <cellStyle name="Total 2 4 3 3 8 2 3 2" xfId="49264"/>
    <cellStyle name="Total 2 4 3 3 8 2 4" xfId="37102"/>
    <cellStyle name="Total 2 4 3 3 8 2 5" xfId="28447"/>
    <cellStyle name="Total 2 4 3 3 8 3" xfId="9373"/>
    <cellStyle name="Total 2 4 3 3 8 3 2" xfId="38390"/>
    <cellStyle name="Total 2 4 3 3 8 4" xfId="33105"/>
    <cellStyle name="Total 2 4 3 3 8 5" xfId="24453"/>
    <cellStyle name="Total 2 4 3 3 9" xfId="8930"/>
    <cellStyle name="Total 2 4 3 3 9 2" xfId="17123"/>
    <cellStyle name="Total 2 4 3 3 9 2 2" xfId="45904"/>
    <cellStyle name="Total 2 4 3 3 9 3" xfId="21328"/>
    <cellStyle name="Total 2 4 3 3 9 3 2" xfId="50109"/>
    <cellStyle name="Total 2 4 3 3 9 4" xfId="37947"/>
    <cellStyle name="Total 2 4 3 3 9 5" xfId="29292"/>
    <cellStyle name="Total 2 4 3 4" xfId="4088"/>
    <cellStyle name="Total 2 4 3 4 2" xfId="4089"/>
    <cellStyle name="Total 2 4 3 4 2 2" xfId="8086"/>
    <cellStyle name="Total 2 4 3 4 2 2 2" xfId="16279"/>
    <cellStyle name="Total 2 4 3 4 2 2 2 2" xfId="45061"/>
    <cellStyle name="Total 2 4 3 4 2 2 3" xfId="20485"/>
    <cellStyle name="Total 2 4 3 4 2 2 3 2" xfId="49266"/>
    <cellStyle name="Total 2 4 3 4 2 2 4" xfId="37104"/>
    <cellStyle name="Total 2 4 3 4 2 2 5" xfId="28449"/>
    <cellStyle name="Total 2 4 3 4 2 3" xfId="9371"/>
    <cellStyle name="Total 2 4 3 4 2 3 2" xfId="38388"/>
    <cellStyle name="Total 2 4 3 4 2 4" xfId="33107"/>
    <cellStyle name="Total 2 4 3 4 2 5" xfId="24455"/>
    <cellStyle name="Total 2 4 3 4 3" xfId="4090"/>
    <cellStyle name="Total 2 4 3 4 3 2" xfId="8087"/>
    <cellStyle name="Total 2 4 3 4 3 2 2" xfId="16280"/>
    <cellStyle name="Total 2 4 3 4 3 2 2 2" xfId="45062"/>
    <cellStyle name="Total 2 4 3 4 3 2 3" xfId="20486"/>
    <cellStyle name="Total 2 4 3 4 3 2 3 2" xfId="49267"/>
    <cellStyle name="Total 2 4 3 4 3 2 4" xfId="37105"/>
    <cellStyle name="Total 2 4 3 4 3 2 5" xfId="28450"/>
    <cellStyle name="Total 2 4 3 4 3 3" xfId="9370"/>
    <cellStyle name="Total 2 4 3 4 3 3 2" xfId="38387"/>
    <cellStyle name="Total 2 4 3 4 3 4" xfId="33108"/>
    <cellStyle name="Total 2 4 3 4 3 5" xfId="24456"/>
    <cellStyle name="Total 2 4 3 4 4" xfId="8085"/>
    <cellStyle name="Total 2 4 3 4 4 2" xfId="16278"/>
    <cellStyle name="Total 2 4 3 4 4 2 2" xfId="45060"/>
    <cellStyle name="Total 2 4 3 4 4 3" xfId="20484"/>
    <cellStyle name="Total 2 4 3 4 4 3 2" xfId="49265"/>
    <cellStyle name="Total 2 4 3 4 4 4" xfId="37103"/>
    <cellStyle name="Total 2 4 3 4 4 5" xfId="28448"/>
    <cellStyle name="Total 2 4 3 4 5" xfId="9372"/>
    <cellStyle name="Total 2 4 3 4 5 2" xfId="38389"/>
    <cellStyle name="Total 2 4 3 4 6" xfId="33106"/>
    <cellStyle name="Total 2 4 3 4 7" xfId="24454"/>
    <cellStyle name="Total 2 4 3 5" xfId="4091"/>
    <cellStyle name="Total 2 4 3 5 2" xfId="4092"/>
    <cellStyle name="Total 2 4 3 5 2 2" xfId="8089"/>
    <cellStyle name="Total 2 4 3 5 2 2 2" xfId="16282"/>
    <cellStyle name="Total 2 4 3 5 2 2 2 2" xfId="45064"/>
    <cellStyle name="Total 2 4 3 5 2 2 3" xfId="20488"/>
    <cellStyle name="Total 2 4 3 5 2 2 3 2" xfId="49269"/>
    <cellStyle name="Total 2 4 3 5 2 2 4" xfId="37107"/>
    <cellStyle name="Total 2 4 3 5 2 2 5" xfId="28452"/>
    <cellStyle name="Total 2 4 3 5 2 3" xfId="9368"/>
    <cellStyle name="Total 2 4 3 5 2 3 2" xfId="38385"/>
    <cellStyle name="Total 2 4 3 5 2 4" xfId="33110"/>
    <cellStyle name="Total 2 4 3 5 2 5" xfId="24458"/>
    <cellStyle name="Total 2 4 3 5 3" xfId="4093"/>
    <cellStyle name="Total 2 4 3 5 3 2" xfId="8090"/>
    <cellStyle name="Total 2 4 3 5 3 2 2" xfId="16283"/>
    <cellStyle name="Total 2 4 3 5 3 2 2 2" xfId="45065"/>
    <cellStyle name="Total 2 4 3 5 3 2 3" xfId="20489"/>
    <cellStyle name="Total 2 4 3 5 3 2 3 2" xfId="49270"/>
    <cellStyle name="Total 2 4 3 5 3 2 4" xfId="37108"/>
    <cellStyle name="Total 2 4 3 5 3 2 5" xfId="28453"/>
    <cellStyle name="Total 2 4 3 5 3 3" xfId="9367"/>
    <cellStyle name="Total 2 4 3 5 3 3 2" xfId="38384"/>
    <cellStyle name="Total 2 4 3 5 3 4" xfId="33111"/>
    <cellStyle name="Total 2 4 3 5 3 5" xfId="24459"/>
    <cellStyle name="Total 2 4 3 5 4" xfId="8088"/>
    <cellStyle name="Total 2 4 3 5 4 2" xfId="16281"/>
    <cellStyle name="Total 2 4 3 5 4 2 2" xfId="45063"/>
    <cellStyle name="Total 2 4 3 5 4 3" xfId="20487"/>
    <cellStyle name="Total 2 4 3 5 4 3 2" xfId="49268"/>
    <cellStyle name="Total 2 4 3 5 4 4" xfId="37106"/>
    <cellStyle name="Total 2 4 3 5 4 5" xfId="28451"/>
    <cellStyle name="Total 2 4 3 5 5" xfId="9369"/>
    <cellStyle name="Total 2 4 3 5 5 2" xfId="38386"/>
    <cellStyle name="Total 2 4 3 5 6" xfId="33109"/>
    <cellStyle name="Total 2 4 3 5 7" xfId="24457"/>
    <cellStyle name="Total 2 4 3 6" xfId="4094"/>
    <cellStyle name="Total 2 4 3 6 2" xfId="4095"/>
    <cellStyle name="Total 2 4 3 6 2 2" xfId="8092"/>
    <cellStyle name="Total 2 4 3 6 2 2 2" xfId="16285"/>
    <cellStyle name="Total 2 4 3 6 2 2 2 2" xfId="45067"/>
    <cellStyle name="Total 2 4 3 6 2 2 3" xfId="20491"/>
    <cellStyle name="Total 2 4 3 6 2 2 3 2" xfId="49272"/>
    <cellStyle name="Total 2 4 3 6 2 2 4" xfId="37110"/>
    <cellStyle name="Total 2 4 3 6 2 2 5" xfId="28455"/>
    <cellStyle name="Total 2 4 3 6 2 3" xfId="9365"/>
    <cellStyle name="Total 2 4 3 6 2 3 2" xfId="38382"/>
    <cellStyle name="Total 2 4 3 6 2 4" xfId="33113"/>
    <cellStyle name="Total 2 4 3 6 2 5" xfId="24461"/>
    <cellStyle name="Total 2 4 3 6 3" xfId="4096"/>
    <cellStyle name="Total 2 4 3 6 3 2" xfId="8093"/>
    <cellStyle name="Total 2 4 3 6 3 2 2" xfId="16286"/>
    <cellStyle name="Total 2 4 3 6 3 2 2 2" xfId="45068"/>
    <cellStyle name="Total 2 4 3 6 3 2 3" xfId="20492"/>
    <cellStyle name="Total 2 4 3 6 3 2 3 2" xfId="49273"/>
    <cellStyle name="Total 2 4 3 6 3 2 4" xfId="37111"/>
    <cellStyle name="Total 2 4 3 6 3 2 5" xfId="28456"/>
    <cellStyle name="Total 2 4 3 6 3 3" xfId="9364"/>
    <cellStyle name="Total 2 4 3 6 3 3 2" xfId="38381"/>
    <cellStyle name="Total 2 4 3 6 3 4" xfId="33114"/>
    <cellStyle name="Total 2 4 3 6 3 5" xfId="24462"/>
    <cellStyle name="Total 2 4 3 6 4" xfId="8091"/>
    <cellStyle name="Total 2 4 3 6 4 2" xfId="16284"/>
    <cellStyle name="Total 2 4 3 6 4 2 2" xfId="45066"/>
    <cellStyle name="Total 2 4 3 6 4 3" xfId="20490"/>
    <cellStyle name="Total 2 4 3 6 4 3 2" xfId="49271"/>
    <cellStyle name="Total 2 4 3 6 4 4" xfId="37109"/>
    <cellStyle name="Total 2 4 3 6 4 5" xfId="28454"/>
    <cellStyle name="Total 2 4 3 6 5" xfId="9366"/>
    <cellStyle name="Total 2 4 3 6 5 2" xfId="38383"/>
    <cellStyle name="Total 2 4 3 6 6" xfId="33112"/>
    <cellStyle name="Total 2 4 3 6 7" xfId="24460"/>
    <cellStyle name="Total 2 4 3 7" xfId="4097"/>
    <cellStyle name="Total 2 4 3 7 2" xfId="4098"/>
    <cellStyle name="Total 2 4 3 7 2 2" xfId="8095"/>
    <cellStyle name="Total 2 4 3 7 2 2 2" xfId="16288"/>
    <cellStyle name="Total 2 4 3 7 2 2 2 2" xfId="45070"/>
    <cellStyle name="Total 2 4 3 7 2 2 3" xfId="20494"/>
    <cellStyle name="Total 2 4 3 7 2 2 3 2" xfId="49275"/>
    <cellStyle name="Total 2 4 3 7 2 2 4" xfId="37113"/>
    <cellStyle name="Total 2 4 3 7 2 2 5" xfId="28458"/>
    <cellStyle name="Total 2 4 3 7 2 3" xfId="9362"/>
    <cellStyle name="Total 2 4 3 7 2 3 2" xfId="38379"/>
    <cellStyle name="Total 2 4 3 7 2 4" xfId="33116"/>
    <cellStyle name="Total 2 4 3 7 2 5" xfId="24464"/>
    <cellStyle name="Total 2 4 3 7 3" xfId="4099"/>
    <cellStyle name="Total 2 4 3 7 3 2" xfId="8096"/>
    <cellStyle name="Total 2 4 3 7 3 2 2" xfId="16289"/>
    <cellStyle name="Total 2 4 3 7 3 2 2 2" xfId="45071"/>
    <cellStyle name="Total 2 4 3 7 3 2 3" xfId="20495"/>
    <cellStyle name="Total 2 4 3 7 3 2 3 2" xfId="49276"/>
    <cellStyle name="Total 2 4 3 7 3 2 4" xfId="37114"/>
    <cellStyle name="Total 2 4 3 7 3 2 5" xfId="28459"/>
    <cellStyle name="Total 2 4 3 7 3 3" xfId="9361"/>
    <cellStyle name="Total 2 4 3 7 3 3 2" xfId="38378"/>
    <cellStyle name="Total 2 4 3 7 3 4" xfId="33117"/>
    <cellStyle name="Total 2 4 3 7 3 5" xfId="24465"/>
    <cellStyle name="Total 2 4 3 7 4" xfId="8094"/>
    <cellStyle name="Total 2 4 3 7 4 2" xfId="16287"/>
    <cellStyle name="Total 2 4 3 7 4 2 2" xfId="45069"/>
    <cellStyle name="Total 2 4 3 7 4 3" xfId="20493"/>
    <cellStyle name="Total 2 4 3 7 4 3 2" xfId="49274"/>
    <cellStyle name="Total 2 4 3 7 4 4" xfId="37112"/>
    <cellStyle name="Total 2 4 3 7 4 5" xfId="28457"/>
    <cellStyle name="Total 2 4 3 7 5" xfId="9363"/>
    <cellStyle name="Total 2 4 3 7 5 2" xfId="38380"/>
    <cellStyle name="Total 2 4 3 7 6" xfId="33115"/>
    <cellStyle name="Total 2 4 3 7 7" xfId="24463"/>
    <cellStyle name="Total 2 4 3 8" xfId="4100"/>
    <cellStyle name="Total 2 4 3 8 2" xfId="4101"/>
    <cellStyle name="Total 2 4 3 8 2 2" xfId="8098"/>
    <cellStyle name="Total 2 4 3 8 2 2 2" xfId="16291"/>
    <cellStyle name="Total 2 4 3 8 2 2 2 2" xfId="45073"/>
    <cellStyle name="Total 2 4 3 8 2 2 3" xfId="20497"/>
    <cellStyle name="Total 2 4 3 8 2 2 3 2" xfId="49278"/>
    <cellStyle name="Total 2 4 3 8 2 2 4" xfId="37116"/>
    <cellStyle name="Total 2 4 3 8 2 2 5" xfId="28461"/>
    <cellStyle name="Total 2 4 3 8 2 3" xfId="9359"/>
    <cellStyle name="Total 2 4 3 8 2 3 2" xfId="38376"/>
    <cellStyle name="Total 2 4 3 8 2 4" xfId="33119"/>
    <cellStyle name="Total 2 4 3 8 2 5" xfId="24467"/>
    <cellStyle name="Total 2 4 3 8 3" xfId="4102"/>
    <cellStyle name="Total 2 4 3 8 3 2" xfId="8099"/>
    <cellStyle name="Total 2 4 3 8 3 2 2" xfId="16292"/>
    <cellStyle name="Total 2 4 3 8 3 2 2 2" xfId="45074"/>
    <cellStyle name="Total 2 4 3 8 3 2 3" xfId="20498"/>
    <cellStyle name="Total 2 4 3 8 3 2 3 2" xfId="49279"/>
    <cellStyle name="Total 2 4 3 8 3 2 4" xfId="37117"/>
    <cellStyle name="Total 2 4 3 8 3 2 5" xfId="28462"/>
    <cellStyle name="Total 2 4 3 8 3 3" xfId="9358"/>
    <cellStyle name="Total 2 4 3 8 3 3 2" xfId="38375"/>
    <cellStyle name="Total 2 4 3 8 3 4" xfId="33120"/>
    <cellStyle name="Total 2 4 3 8 3 5" xfId="24468"/>
    <cellStyle name="Total 2 4 3 8 4" xfId="8097"/>
    <cellStyle name="Total 2 4 3 8 4 2" xfId="16290"/>
    <cellStyle name="Total 2 4 3 8 4 2 2" xfId="45072"/>
    <cellStyle name="Total 2 4 3 8 4 3" xfId="20496"/>
    <cellStyle name="Total 2 4 3 8 4 3 2" xfId="49277"/>
    <cellStyle name="Total 2 4 3 8 4 4" xfId="37115"/>
    <cellStyle name="Total 2 4 3 8 4 5" xfId="28460"/>
    <cellStyle name="Total 2 4 3 8 5" xfId="9360"/>
    <cellStyle name="Total 2 4 3 8 5 2" xfId="38377"/>
    <cellStyle name="Total 2 4 3 8 6" xfId="33118"/>
    <cellStyle name="Total 2 4 3 8 7" xfId="24466"/>
    <cellStyle name="Total 2 4 3 9" xfId="4103"/>
    <cellStyle name="Total 2 4 3 9 2" xfId="8100"/>
    <cellStyle name="Total 2 4 3 9 2 2" xfId="16293"/>
    <cellStyle name="Total 2 4 3 9 2 2 2" xfId="45075"/>
    <cellStyle name="Total 2 4 3 9 2 3" xfId="20499"/>
    <cellStyle name="Total 2 4 3 9 2 3 2" xfId="49280"/>
    <cellStyle name="Total 2 4 3 9 2 4" xfId="37118"/>
    <cellStyle name="Total 2 4 3 9 2 5" xfId="28463"/>
    <cellStyle name="Total 2 4 3 9 3" xfId="9357"/>
    <cellStyle name="Total 2 4 3 9 3 2" xfId="38374"/>
    <cellStyle name="Total 2 4 3 9 4" xfId="33121"/>
    <cellStyle name="Total 2 4 3 9 5" xfId="24469"/>
    <cellStyle name="Total 2 4 4" xfId="438"/>
    <cellStyle name="Total 2 4 4 10" xfId="8101"/>
    <cellStyle name="Total 2 4 4 10 2" xfId="16294"/>
    <cellStyle name="Total 2 4 4 10 2 2" xfId="45076"/>
    <cellStyle name="Total 2 4 4 10 3" xfId="20500"/>
    <cellStyle name="Total 2 4 4 10 3 2" xfId="49281"/>
    <cellStyle name="Total 2 4 4 10 4" xfId="37119"/>
    <cellStyle name="Total 2 4 4 10 5" xfId="28464"/>
    <cellStyle name="Total 2 4 4 11" xfId="4104"/>
    <cellStyle name="Total 2 4 4 11 2" xfId="33122"/>
    <cellStyle name="Total 2 4 4 12" xfId="9356"/>
    <cellStyle name="Total 2 4 4 12 2" xfId="38373"/>
    <cellStyle name="Total 2 4 4 13" xfId="29499"/>
    <cellStyle name="Total 2 4 4 14" xfId="24470"/>
    <cellStyle name="Total 2 4 4 2" xfId="4105"/>
    <cellStyle name="Total 2 4 4 2 2" xfId="4106"/>
    <cellStyle name="Total 2 4 4 2 2 2" xfId="8103"/>
    <cellStyle name="Total 2 4 4 2 2 2 2" xfId="16296"/>
    <cellStyle name="Total 2 4 4 2 2 2 2 2" xfId="45078"/>
    <cellStyle name="Total 2 4 4 2 2 2 3" xfId="20502"/>
    <cellStyle name="Total 2 4 4 2 2 2 3 2" xfId="49283"/>
    <cellStyle name="Total 2 4 4 2 2 2 4" xfId="37121"/>
    <cellStyle name="Total 2 4 4 2 2 2 5" xfId="28466"/>
    <cellStyle name="Total 2 4 4 2 2 3" xfId="9354"/>
    <cellStyle name="Total 2 4 4 2 2 3 2" xfId="38371"/>
    <cellStyle name="Total 2 4 4 2 2 4" xfId="33124"/>
    <cellStyle name="Total 2 4 4 2 2 5" xfId="24472"/>
    <cellStyle name="Total 2 4 4 2 3" xfId="4107"/>
    <cellStyle name="Total 2 4 4 2 3 2" xfId="8104"/>
    <cellStyle name="Total 2 4 4 2 3 2 2" xfId="16297"/>
    <cellStyle name="Total 2 4 4 2 3 2 2 2" xfId="45079"/>
    <cellStyle name="Total 2 4 4 2 3 2 3" xfId="20503"/>
    <cellStyle name="Total 2 4 4 2 3 2 3 2" xfId="49284"/>
    <cellStyle name="Total 2 4 4 2 3 2 4" xfId="37122"/>
    <cellStyle name="Total 2 4 4 2 3 2 5" xfId="28467"/>
    <cellStyle name="Total 2 4 4 2 3 3" xfId="9353"/>
    <cellStyle name="Total 2 4 4 2 3 3 2" xfId="38370"/>
    <cellStyle name="Total 2 4 4 2 3 4" xfId="33125"/>
    <cellStyle name="Total 2 4 4 2 3 5" xfId="24473"/>
    <cellStyle name="Total 2 4 4 2 4" xfId="8102"/>
    <cellStyle name="Total 2 4 4 2 4 2" xfId="16295"/>
    <cellStyle name="Total 2 4 4 2 4 2 2" xfId="45077"/>
    <cellStyle name="Total 2 4 4 2 4 3" xfId="20501"/>
    <cellStyle name="Total 2 4 4 2 4 3 2" xfId="49282"/>
    <cellStyle name="Total 2 4 4 2 4 4" xfId="37120"/>
    <cellStyle name="Total 2 4 4 2 4 5" xfId="28465"/>
    <cellStyle name="Total 2 4 4 2 5" xfId="9355"/>
    <cellStyle name="Total 2 4 4 2 5 2" xfId="38372"/>
    <cellStyle name="Total 2 4 4 2 6" xfId="33123"/>
    <cellStyle name="Total 2 4 4 2 7" xfId="24471"/>
    <cellStyle name="Total 2 4 4 3" xfId="4108"/>
    <cellStyle name="Total 2 4 4 3 2" xfId="4109"/>
    <cellStyle name="Total 2 4 4 3 2 2" xfId="8106"/>
    <cellStyle name="Total 2 4 4 3 2 2 2" xfId="16299"/>
    <cellStyle name="Total 2 4 4 3 2 2 2 2" xfId="45081"/>
    <cellStyle name="Total 2 4 4 3 2 2 3" xfId="20505"/>
    <cellStyle name="Total 2 4 4 3 2 2 3 2" xfId="49286"/>
    <cellStyle name="Total 2 4 4 3 2 2 4" xfId="37124"/>
    <cellStyle name="Total 2 4 4 3 2 2 5" xfId="28469"/>
    <cellStyle name="Total 2 4 4 3 2 3" xfId="9351"/>
    <cellStyle name="Total 2 4 4 3 2 3 2" xfId="38368"/>
    <cellStyle name="Total 2 4 4 3 2 4" xfId="33127"/>
    <cellStyle name="Total 2 4 4 3 2 5" xfId="24475"/>
    <cellStyle name="Total 2 4 4 3 3" xfId="4110"/>
    <cellStyle name="Total 2 4 4 3 3 2" xfId="8107"/>
    <cellStyle name="Total 2 4 4 3 3 2 2" xfId="16300"/>
    <cellStyle name="Total 2 4 4 3 3 2 2 2" xfId="45082"/>
    <cellStyle name="Total 2 4 4 3 3 2 3" xfId="20506"/>
    <cellStyle name="Total 2 4 4 3 3 2 3 2" xfId="49287"/>
    <cellStyle name="Total 2 4 4 3 3 2 4" xfId="37125"/>
    <cellStyle name="Total 2 4 4 3 3 2 5" xfId="28470"/>
    <cellStyle name="Total 2 4 4 3 3 3" xfId="9350"/>
    <cellStyle name="Total 2 4 4 3 3 3 2" xfId="38367"/>
    <cellStyle name="Total 2 4 4 3 3 4" xfId="33128"/>
    <cellStyle name="Total 2 4 4 3 3 5" xfId="24476"/>
    <cellStyle name="Total 2 4 4 3 4" xfId="8105"/>
    <cellStyle name="Total 2 4 4 3 4 2" xfId="16298"/>
    <cellStyle name="Total 2 4 4 3 4 2 2" xfId="45080"/>
    <cellStyle name="Total 2 4 4 3 4 3" xfId="20504"/>
    <cellStyle name="Total 2 4 4 3 4 3 2" xfId="49285"/>
    <cellStyle name="Total 2 4 4 3 4 4" xfId="37123"/>
    <cellStyle name="Total 2 4 4 3 4 5" xfId="28468"/>
    <cellStyle name="Total 2 4 4 3 5" xfId="9352"/>
    <cellStyle name="Total 2 4 4 3 5 2" xfId="38369"/>
    <cellStyle name="Total 2 4 4 3 6" xfId="33126"/>
    <cellStyle name="Total 2 4 4 3 7" xfId="24474"/>
    <cellStyle name="Total 2 4 4 4" xfId="4111"/>
    <cellStyle name="Total 2 4 4 4 2" xfId="4112"/>
    <cellStyle name="Total 2 4 4 4 2 2" xfId="8109"/>
    <cellStyle name="Total 2 4 4 4 2 2 2" xfId="16302"/>
    <cellStyle name="Total 2 4 4 4 2 2 2 2" xfId="45084"/>
    <cellStyle name="Total 2 4 4 4 2 2 3" xfId="20508"/>
    <cellStyle name="Total 2 4 4 4 2 2 3 2" xfId="49289"/>
    <cellStyle name="Total 2 4 4 4 2 2 4" xfId="37127"/>
    <cellStyle name="Total 2 4 4 4 2 2 5" xfId="28472"/>
    <cellStyle name="Total 2 4 4 4 2 3" xfId="9348"/>
    <cellStyle name="Total 2 4 4 4 2 3 2" xfId="38365"/>
    <cellStyle name="Total 2 4 4 4 2 4" xfId="33130"/>
    <cellStyle name="Total 2 4 4 4 2 5" xfId="24478"/>
    <cellStyle name="Total 2 4 4 4 3" xfId="4113"/>
    <cellStyle name="Total 2 4 4 4 3 2" xfId="8110"/>
    <cellStyle name="Total 2 4 4 4 3 2 2" xfId="16303"/>
    <cellStyle name="Total 2 4 4 4 3 2 2 2" xfId="45085"/>
    <cellStyle name="Total 2 4 4 4 3 2 3" xfId="20509"/>
    <cellStyle name="Total 2 4 4 4 3 2 3 2" xfId="49290"/>
    <cellStyle name="Total 2 4 4 4 3 2 4" xfId="37128"/>
    <cellStyle name="Total 2 4 4 4 3 2 5" xfId="28473"/>
    <cellStyle name="Total 2 4 4 4 3 3" xfId="9347"/>
    <cellStyle name="Total 2 4 4 4 3 3 2" xfId="38364"/>
    <cellStyle name="Total 2 4 4 4 3 4" xfId="33131"/>
    <cellStyle name="Total 2 4 4 4 3 5" xfId="24479"/>
    <cellStyle name="Total 2 4 4 4 4" xfId="8108"/>
    <cellStyle name="Total 2 4 4 4 4 2" xfId="16301"/>
    <cellStyle name="Total 2 4 4 4 4 2 2" xfId="45083"/>
    <cellStyle name="Total 2 4 4 4 4 3" xfId="20507"/>
    <cellStyle name="Total 2 4 4 4 4 3 2" xfId="49288"/>
    <cellStyle name="Total 2 4 4 4 4 4" xfId="37126"/>
    <cellStyle name="Total 2 4 4 4 4 5" xfId="28471"/>
    <cellStyle name="Total 2 4 4 4 5" xfId="9349"/>
    <cellStyle name="Total 2 4 4 4 5 2" xfId="38366"/>
    <cellStyle name="Total 2 4 4 4 6" xfId="33129"/>
    <cellStyle name="Total 2 4 4 4 7" xfId="24477"/>
    <cellStyle name="Total 2 4 4 5" xfId="4114"/>
    <cellStyle name="Total 2 4 4 5 2" xfId="4115"/>
    <cellStyle name="Total 2 4 4 5 2 2" xfId="8112"/>
    <cellStyle name="Total 2 4 4 5 2 2 2" xfId="16305"/>
    <cellStyle name="Total 2 4 4 5 2 2 2 2" xfId="45087"/>
    <cellStyle name="Total 2 4 4 5 2 2 3" xfId="20511"/>
    <cellStyle name="Total 2 4 4 5 2 2 3 2" xfId="49292"/>
    <cellStyle name="Total 2 4 4 5 2 2 4" xfId="37130"/>
    <cellStyle name="Total 2 4 4 5 2 2 5" xfId="28475"/>
    <cellStyle name="Total 2 4 4 5 2 3" xfId="9345"/>
    <cellStyle name="Total 2 4 4 5 2 3 2" xfId="38362"/>
    <cellStyle name="Total 2 4 4 5 2 4" xfId="33133"/>
    <cellStyle name="Total 2 4 4 5 2 5" xfId="24481"/>
    <cellStyle name="Total 2 4 4 5 3" xfId="4116"/>
    <cellStyle name="Total 2 4 4 5 3 2" xfId="8113"/>
    <cellStyle name="Total 2 4 4 5 3 2 2" xfId="16306"/>
    <cellStyle name="Total 2 4 4 5 3 2 2 2" xfId="45088"/>
    <cellStyle name="Total 2 4 4 5 3 2 3" xfId="20512"/>
    <cellStyle name="Total 2 4 4 5 3 2 3 2" xfId="49293"/>
    <cellStyle name="Total 2 4 4 5 3 2 4" xfId="37131"/>
    <cellStyle name="Total 2 4 4 5 3 2 5" xfId="28476"/>
    <cellStyle name="Total 2 4 4 5 3 3" xfId="9344"/>
    <cellStyle name="Total 2 4 4 5 3 3 2" xfId="38361"/>
    <cellStyle name="Total 2 4 4 5 3 4" xfId="33134"/>
    <cellStyle name="Total 2 4 4 5 3 5" xfId="24482"/>
    <cellStyle name="Total 2 4 4 5 4" xfId="8111"/>
    <cellStyle name="Total 2 4 4 5 4 2" xfId="16304"/>
    <cellStyle name="Total 2 4 4 5 4 2 2" xfId="45086"/>
    <cellStyle name="Total 2 4 4 5 4 3" xfId="20510"/>
    <cellStyle name="Total 2 4 4 5 4 3 2" xfId="49291"/>
    <cellStyle name="Total 2 4 4 5 4 4" xfId="37129"/>
    <cellStyle name="Total 2 4 4 5 4 5" xfId="28474"/>
    <cellStyle name="Total 2 4 4 5 5" xfId="9346"/>
    <cellStyle name="Total 2 4 4 5 5 2" xfId="38363"/>
    <cellStyle name="Total 2 4 4 5 6" xfId="33132"/>
    <cellStyle name="Total 2 4 4 5 7" xfId="24480"/>
    <cellStyle name="Total 2 4 4 6" xfId="4117"/>
    <cellStyle name="Total 2 4 4 6 2" xfId="4118"/>
    <cellStyle name="Total 2 4 4 6 2 2" xfId="8115"/>
    <cellStyle name="Total 2 4 4 6 2 2 2" xfId="16308"/>
    <cellStyle name="Total 2 4 4 6 2 2 2 2" xfId="45090"/>
    <cellStyle name="Total 2 4 4 6 2 2 3" xfId="20514"/>
    <cellStyle name="Total 2 4 4 6 2 2 3 2" xfId="49295"/>
    <cellStyle name="Total 2 4 4 6 2 2 4" xfId="37133"/>
    <cellStyle name="Total 2 4 4 6 2 2 5" xfId="28478"/>
    <cellStyle name="Total 2 4 4 6 2 3" xfId="9342"/>
    <cellStyle name="Total 2 4 4 6 2 3 2" xfId="38359"/>
    <cellStyle name="Total 2 4 4 6 2 4" xfId="33136"/>
    <cellStyle name="Total 2 4 4 6 2 5" xfId="24484"/>
    <cellStyle name="Total 2 4 4 6 3" xfId="4119"/>
    <cellStyle name="Total 2 4 4 6 3 2" xfId="8116"/>
    <cellStyle name="Total 2 4 4 6 3 2 2" xfId="16309"/>
    <cellStyle name="Total 2 4 4 6 3 2 2 2" xfId="45091"/>
    <cellStyle name="Total 2 4 4 6 3 2 3" xfId="20515"/>
    <cellStyle name="Total 2 4 4 6 3 2 3 2" xfId="49296"/>
    <cellStyle name="Total 2 4 4 6 3 2 4" xfId="37134"/>
    <cellStyle name="Total 2 4 4 6 3 2 5" xfId="28479"/>
    <cellStyle name="Total 2 4 4 6 3 3" xfId="9341"/>
    <cellStyle name="Total 2 4 4 6 3 3 2" xfId="38358"/>
    <cellStyle name="Total 2 4 4 6 3 4" xfId="33137"/>
    <cellStyle name="Total 2 4 4 6 3 5" xfId="24485"/>
    <cellStyle name="Total 2 4 4 6 4" xfId="8114"/>
    <cellStyle name="Total 2 4 4 6 4 2" xfId="16307"/>
    <cellStyle name="Total 2 4 4 6 4 2 2" xfId="45089"/>
    <cellStyle name="Total 2 4 4 6 4 3" xfId="20513"/>
    <cellStyle name="Total 2 4 4 6 4 3 2" xfId="49294"/>
    <cellStyle name="Total 2 4 4 6 4 4" xfId="37132"/>
    <cellStyle name="Total 2 4 4 6 4 5" xfId="28477"/>
    <cellStyle name="Total 2 4 4 6 5" xfId="9343"/>
    <cellStyle name="Total 2 4 4 6 5 2" xfId="38360"/>
    <cellStyle name="Total 2 4 4 6 6" xfId="33135"/>
    <cellStyle name="Total 2 4 4 6 7" xfId="24483"/>
    <cellStyle name="Total 2 4 4 7" xfId="4120"/>
    <cellStyle name="Total 2 4 4 7 2" xfId="8117"/>
    <cellStyle name="Total 2 4 4 7 2 2" xfId="16310"/>
    <cellStyle name="Total 2 4 4 7 2 2 2" xfId="45092"/>
    <cellStyle name="Total 2 4 4 7 2 3" xfId="20516"/>
    <cellStyle name="Total 2 4 4 7 2 3 2" xfId="49297"/>
    <cellStyle name="Total 2 4 4 7 2 4" xfId="37135"/>
    <cellStyle name="Total 2 4 4 7 2 5" xfId="28480"/>
    <cellStyle name="Total 2 4 4 7 3" xfId="9340"/>
    <cellStyle name="Total 2 4 4 7 3 2" xfId="38357"/>
    <cellStyle name="Total 2 4 4 7 4" xfId="33138"/>
    <cellStyle name="Total 2 4 4 7 5" xfId="24486"/>
    <cellStyle name="Total 2 4 4 8" xfId="4121"/>
    <cellStyle name="Total 2 4 4 8 2" xfId="8118"/>
    <cellStyle name="Total 2 4 4 8 2 2" xfId="16311"/>
    <cellStyle name="Total 2 4 4 8 2 2 2" xfId="45093"/>
    <cellStyle name="Total 2 4 4 8 2 3" xfId="20517"/>
    <cellStyle name="Total 2 4 4 8 2 3 2" xfId="49298"/>
    <cellStyle name="Total 2 4 4 8 2 4" xfId="37136"/>
    <cellStyle name="Total 2 4 4 8 2 5" xfId="28481"/>
    <cellStyle name="Total 2 4 4 8 3" xfId="9339"/>
    <cellStyle name="Total 2 4 4 8 3 2" xfId="38356"/>
    <cellStyle name="Total 2 4 4 8 4" xfId="33139"/>
    <cellStyle name="Total 2 4 4 8 5" xfId="24487"/>
    <cellStyle name="Total 2 4 4 9" xfId="8931"/>
    <cellStyle name="Total 2 4 4 9 2" xfId="17124"/>
    <cellStyle name="Total 2 4 4 9 2 2" xfId="45905"/>
    <cellStyle name="Total 2 4 4 9 3" xfId="21329"/>
    <cellStyle name="Total 2 4 4 9 3 2" xfId="50110"/>
    <cellStyle name="Total 2 4 4 9 4" xfId="37948"/>
    <cellStyle name="Total 2 4 4 9 5" xfId="29293"/>
    <cellStyle name="Total 2 4 5" xfId="439"/>
    <cellStyle name="Total 2 4 5 10" xfId="8119"/>
    <cellStyle name="Total 2 4 5 10 2" xfId="16312"/>
    <cellStyle name="Total 2 4 5 10 2 2" xfId="45094"/>
    <cellStyle name="Total 2 4 5 10 3" xfId="20518"/>
    <cellStyle name="Total 2 4 5 10 3 2" xfId="49299"/>
    <cellStyle name="Total 2 4 5 10 4" xfId="37137"/>
    <cellStyle name="Total 2 4 5 10 5" xfId="28482"/>
    <cellStyle name="Total 2 4 5 11" xfId="4122"/>
    <cellStyle name="Total 2 4 5 11 2" xfId="33140"/>
    <cellStyle name="Total 2 4 5 12" xfId="9338"/>
    <cellStyle name="Total 2 4 5 12 2" xfId="38355"/>
    <cellStyle name="Total 2 4 5 13" xfId="29500"/>
    <cellStyle name="Total 2 4 5 14" xfId="24488"/>
    <cellStyle name="Total 2 4 5 2" xfId="4123"/>
    <cellStyle name="Total 2 4 5 2 2" xfId="4124"/>
    <cellStyle name="Total 2 4 5 2 2 2" xfId="8121"/>
    <cellStyle name="Total 2 4 5 2 2 2 2" xfId="16314"/>
    <cellStyle name="Total 2 4 5 2 2 2 2 2" xfId="45096"/>
    <cellStyle name="Total 2 4 5 2 2 2 3" xfId="20520"/>
    <cellStyle name="Total 2 4 5 2 2 2 3 2" xfId="49301"/>
    <cellStyle name="Total 2 4 5 2 2 2 4" xfId="37139"/>
    <cellStyle name="Total 2 4 5 2 2 2 5" xfId="28484"/>
    <cellStyle name="Total 2 4 5 2 2 3" xfId="9336"/>
    <cellStyle name="Total 2 4 5 2 2 3 2" xfId="38353"/>
    <cellStyle name="Total 2 4 5 2 2 4" xfId="33142"/>
    <cellStyle name="Total 2 4 5 2 2 5" xfId="24490"/>
    <cellStyle name="Total 2 4 5 2 3" xfId="4125"/>
    <cellStyle name="Total 2 4 5 2 3 2" xfId="8122"/>
    <cellStyle name="Total 2 4 5 2 3 2 2" xfId="16315"/>
    <cellStyle name="Total 2 4 5 2 3 2 2 2" xfId="45097"/>
    <cellStyle name="Total 2 4 5 2 3 2 3" xfId="20521"/>
    <cellStyle name="Total 2 4 5 2 3 2 3 2" xfId="49302"/>
    <cellStyle name="Total 2 4 5 2 3 2 4" xfId="37140"/>
    <cellStyle name="Total 2 4 5 2 3 2 5" xfId="28485"/>
    <cellStyle name="Total 2 4 5 2 3 3" xfId="9335"/>
    <cellStyle name="Total 2 4 5 2 3 3 2" xfId="38352"/>
    <cellStyle name="Total 2 4 5 2 3 4" xfId="33143"/>
    <cellStyle name="Total 2 4 5 2 3 5" xfId="24491"/>
    <cellStyle name="Total 2 4 5 2 4" xfId="8120"/>
    <cellStyle name="Total 2 4 5 2 4 2" xfId="16313"/>
    <cellStyle name="Total 2 4 5 2 4 2 2" xfId="45095"/>
    <cellStyle name="Total 2 4 5 2 4 3" xfId="20519"/>
    <cellStyle name="Total 2 4 5 2 4 3 2" xfId="49300"/>
    <cellStyle name="Total 2 4 5 2 4 4" xfId="37138"/>
    <cellStyle name="Total 2 4 5 2 4 5" xfId="28483"/>
    <cellStyle name="Total 2 4 5 2 5" xfId="9337"/>
    <cellStyle name="Total 2 4 5 2 5 2" xfId="38354"/>
    <cellStyle name="Total 2 4 5 2 6" xfId="33141"/>
    <cellStyle name="Total 2 4 5 2 7" xfId="24489"/>
    <cellStyle name="Total 2 4 5 3" xfId="4126"/>
    <cellStyle name="Total 2 4 5 3 2" xfId="4127"/>
    <cellStyle name="Total 2 4 5 3 2 2" xfId="8124"/>
    <cellStyle name="Total 2 4 5 3 2 2 2" xfId="16317"/>
    <cellStyle name="Total 2 4 5 3 2 2 2 2" xfId="45099"/>
    <cellStyle name="Total 2 4 5 3 2 2 3" xfId="20523"/>
    <cellStyle name="Total 2 4 5 3 2 2 3 2" xfId="49304"/>
    <cellStyle name="Total 2 4 5 3 2 2 4" xfId="37142"/>
    <cellStyle name="Total 2 4 5 3 2 2 5" xfId="28487"/>
    <cellStyle name="Total 2 4 5 3 2 3" xfId="9333"/>
    <cellStyle name="Total 2 4 5 3 2 3 2" xfId="38350"/>
    <cellStyle name="Total 2 4 5 3 2 4" xfId="33145"/>
    <cellStyle name="Total 2 4 5 3 2 5" xfId="24493"/>
    <cellStyle name="Total 2 4 5 3 3" xfId="4128"/>
    <cellStyle name="Total 2 4 5 3 3 2" xfId="8125"/>
    <cellStyle name="Total 2 4 5 3 3 2 2" xfId="16318"/>
    <cellStyle name="Total 2 4 5 3 3 2 2 2" xfId="45100"/>
    <cellStyle name="Total 2 4 5 3 3 2 3" xfId="20524"/>
    <cellStyle name="Total 2 4 5 3 3 2 3 2" xfId="49305"/>
    <cellStyle name="Total 2 4 5 3 3 2 4" xfId="37143"/>
    <cellStyle name="Total 2 4 5 3 3 2 5" xfId="28488"/>
    <cellStyle name="Total 2 4 5 3 3 3" xfId="9332"/>
    <cellStyle name="Total 2 4 5 3 3 3 2" xfId="38349"/>
    <cellStyle name="Total 2 4 5 3 3 4" xfId="33146"/>
    <cellStyle name="Total 2 4 5 3 3 5" xfId="24494"/>
    <cellStyle name="Total 2 4 5 3 4" xfId="8123"/>
    <cellStyle name="Total 2 4 5 3 4 2" xfId="16316"/>
    <cellStyle name="Total 2 4 5 3 4 2 2" xfId="45098"/>
    <cellStyle name="Total 2 4 5 3 4 3" xfId="20522"/>
    <cellStyle name="Total 2 4 5 3 4 3 2" xfId="49303"/>
    <cellStyle name="Total 2 4 5 3 4 4" xfId="37141"/>
    <cellStyle name="Total 2 4 5 3 4 5" xfId="28486"/>
    <cellStyle name="Total 2 4 5 3 5" xfId="9334"/>
    <cellStyle name="Total 2 4 5 3 5 2" xfId="38351"/>
    <cellStyle name="Total 2 4 5 3 6" xfId="33144"/>
    <cellStyle name="Total 2 4 5 3 7" xfId="24492"/>
    <cellStyle name="Total 2 4 5 4" xfId="4129"/>
    <cellStyle name="Total 2 4 5 4 2" xfId="4130"/>
    <cellStyle name="Total 2 4 5 4 2 2" xfId="8127"/>
    <cellStyle name="Total 2 4 5 4 2 2 2" xfId="16320"/>
    <cellStyle name="Total 2 4 5 4 2 2 2 2" xfId="45102"/>
    <cellStyle name="Total 2 4 5 4 2 2 3" xfId="20526"/>
    <cellStyle name="Total 2 4 5 4 2 2 3 2" xfId="49307"/>
    <cellStyle name="Total 2 4 5 4 2 2 4" xfId="37145"/>
    <cellStyle name="Total 2 4 5 4 2 2 5" xfId="28490"/>
    <cellStyle name="Total 2 4 5 4 2 3" xfId="9330"/>
    <cellStyle name="Total 2 4 5 4 2 3 2" xfId="38347"/>
    <cellStyle name="Total 2 4 5 4 2 4" xfId="33148"/>
    <cellStyle name="Total 2 4 5 4 2 5" xfId="24496"/>
    <cellStyle name="Total 2 4 5 4 3" xfId="4131"/>
    <cellStyle name="Total 2 4 5 4 3 2" xfId="8128"/>
    <cellStyle name="Total 2 4 5 4 3 2 2" xfId="16321"/>
    <cellStyle name="Total 2 4 5 4 3 2 2 2" xfId="45103"/>
    <cellStyle name="Total 2 4 5 4 3 2 3" xfId="20527"/>
    <cellStyle name="Total 2 4 5 4 3 2 3 2" xfId="49308"/>
    <cellStyle name="Total 2 4 5 4 3 2 4" xfId="37146"/>
    <cellStyle name="Total 2 4 5 4 3 2 5" xfId="28491"/>
    <cellStyle name="Total 2 4 5 4 3 3" xfId="9329"/>
    <cellStyle name="Total 2 4 5 4 3 3 2" xfId="38346"/>
    <cellStyle name="Total 2 4 5 4 3 4" xfId="33149"/>
    <cellStyle name="Total 2 4 5 4 3 5" xfId="24497"/>
    <cellStyle name="Total 2 4 5 4 4" xfId="8126"/>
    <cellStyle name="Total 2 4 5 4 4 2" xfId="16319"/>
    <cellStyle name="Total 2 4 5 4 4 2 2" xfId="45101"/>
    <cellStyle name="Total 2 4 5 4 4 3" xfId="20525"/>
    <cellStyle name="Total 2 4 5 4 4 3 2" xfId="49306"/>
    <cellStyle name="Total 2 4 5 4 4 4" xfId="37144"/>
    <cellStyle name="Total 2 4 5 4 4 5" xfId="28489"/>
    <cellStyle name="Total 2 4 5 4 5" xfId="9331"/>
    <cellStyle name="Total 2 4 5 4 5 2" xfId="38348"/>
    <cellStyle name="Total 2 4 5 4 6" xfId="33147"/>
    <cellStyle name="Total 2 4 5 4 7" xfId="24495"/>
    <cellStyle name="Total 2 4 5 5" xfId="4132"/>
    <cellStyle name="Total 2 4 5 5 2" xfId="4133"/>
    <cellStyle name="Total 2 4 5 5 2 2" xfId="8130"/>
    <cellStyle name="Total 2 4 5 5 2 2 2" xfId="16323"/>
    <cellStyle name="Total 2 4 5 5 2 2 2 2" xfId="45105"/>
    <cellStyle name="Total 2 4 5 5 2 2 3" xfId="20529"/>
    <cellStyle name="Total 2 4 5 5 2 2 3 2" xfId="49310"/>
    <cellStyle name="Total 2 4 5 5 2 2 4" xfId="37148"/>
    <cellStyle name="Total 2 4 5 5 2 2 5" xfId="28493"/>
    <cellStyle name="Total 2 4 5 5 2 3" xfId="9327"/>
    <cellStyle name="Total 2 4 5 5 2 3 2" xfId="38344"/>
    <cellStyle name="Total 2 4 5 5 2 4" xfId="33151"/>
    <cellStyle name="Total 2 4 5 5 2 5" xfId="24499"/>
    <cellStyle name="Total 2 4 5 5 3" xfId="4134"/>
    <cellStyle name="Total 2 4 5 5 3 2" xfId="8131"/>
    <cellStyle name="Total 2 4 5 5 3 2 2" xfId="16324"/>
    <cellStyle name="Total 2 4 5 5 3 2 2 2" xfId="45106"/>
    <cellStyle name="Total 2 4 5 5 3 2 3" xfId="20530"/>
    <cellStyle name="Total 2 4 5 5 3 2 3 2" xfId="49311"/>
    <cellStyle name="Total 2 4 5 5 3 2 4" xfId="37149"/>
    <cellStyle name="Total 2 4 5 5 3 2 5" xfId="28494"/>
    <cellStyle name="Total 2 4 5 5 3 3" xfId="9326"/>
    <cellStyle name="Total 2 4 5 5 3 3 2" xfId="38343"/>
    <cellStyle name="Total 2 4 5 5 3 4" xfId="33152"/>
    <cellStyle name="Total 2 4 5 5 3 5" xfId="24500"/>
    <cellStyle name="Total 2 4 5 5 4" xfId="8129"/>
    <cellStyle name="Total 2 4 5 5 4 2" xfId="16322"/>
    <cellStyle name="Total 2 4 5 5 4 2 2" xfId="45104"/>
    <cellStyle name="Total 2 4 5 5 4 3" xfId="20528"/>
    <cellStyle name="Total 2 4 5 5 4 3 2" xfId="49309"/>
    <cellStyle name="Total 2 4 5 5 4 4" xfId="37147"/>
    <cellStyle name="Total 2 4 5 5 4 5" xfId="28492"/>
    <cellStyle name="Total 2 4 5 5 5" xfId="9328"/>
    <cellStyle name="Total 2 4 5 5 5 2" xfId="38345"/>
    <cellStyle name="Total 2 4 5 5 6" xfId="33150"/>
    <cellStyle name="Total 2 4 5 5 7" xfId="24498"/>
    <cellStyle name="Total 2 4 5 6" xfId="4135"/>
    <cellStyle name="Total 2 4 5 6 2" xfId="4136"/>
    <cellStyle name="Total 2 4 5 6 2 2" xfId="8133"/>
    <cellStyle name="Total 2 4 5 6 2 2 2" xfId="16326"/>
    <cellStyle name="Total 2 4 5 6 2 2 2 2" xfId="45108"/>
    <cellStyle name="Total 2 4 5 6 2 2 3" xfId="20532"/>
    <cellStyle name="Total 2 4 5 6 2 2 3 2" xfId="49313"/>
    <cellStyle name="Total 2 4 5 6 2 2 4" xfId="37151"/>
    <cellStyle name="Total 2 4 5 6 2 2 5" xfId="28496"/>
    <cellStyle name="Total 2 4 5 6 2 3" xfId="9324"/>
    <cellStyle name="Total 2 4 5 6 2 3 2" xfId="38341"/>
    <cellStyle name="Total 2 4 5 6 2 4" xfId="33154"/>
    <cellStyle name="Total 2 4 5 6 2 5" xfId="24502"/>
    <cellStyle name="Total 2 4 5 6 3" xfId="4137"/>
    <cellStyle name="Total 2 4 5 6 3 2" xfId="8134"/>
    <cellStyle name="Total 2 4 5 6 3 2 2" xfId="16327"/>
    <cellStyle name="Total 2 4 5 6 3 2 2 2" xfId="45109"/>
    <cellStyle name="Total 2 4 5 6 3 2 3" xfId="20533"/>
    <cellStyle name="Total 2 4 5 6 3 2 3 2" xfId="49314"/>
    <cellStyle name="Total 2 4 5 6 3 2 4" xfId="37152"/>
    <cellStyle name="Total 2 4 5 6 3 2 5" xfId="28497"/>
    <cellStyle name="Total 2 4 5 6 3 3" xfId="9323"/>
    <cellStyle name="Total 2 4 5 6 3 3 2" xfId="38340"/>
    <cellStyle name="Total 2 4 5 6 3 4" xfId="33155"/>
    <cellStyle name="Total 2 4 5 6 3 5" xfId="24503"/>
    <cellStyle name="Total 2 4 5 6 4" xfId="8132"/>
    <cellStyle name="Total 2 4 5 6 4 2" xfId="16325"/>
    <cellStyle name="Total 2 4 5 6 4 2 2" xfId="45107"/>
    <cellStyle name="Total 2 4 5 6 4 3" xfId="20531"/>
    <cellStyle name="Total 2 4 5 6 4 3 2" xfId="49312"/>
    <cellStyle name="Total 2 4 5 6 4 4" xfId="37150"/>
    <cellStyle name="Total 2 4 5 6 4 5" xfId="28495"/>
    <cellStyle name="Total 2 4 5 6 5" xfId="9325"/>
    <cellStyle name="Total 2 4 5 6 5 2" xfId="38342"/>
    <cellStyle name="Total 2 4 5 6 6" xfId="33153"/>
    <cellStyle name="Total 2 4 5 6 7" xfId="24501"/>
    <cellStyle name="Total 2 4 5 7" xfId="4138"/>
    <cellStyle name="Total 2 4 5 7 2" xfId="8135"/>
    <cellStyle name="Total 2 4 5 7 2 2" xfId="16328"/>
    <cellStyle name="Total 2 4 5 7 2 2 2" xfId="45110"/>
    <cellStyle name="Total 2 4 5 7 2 3" xfId="20534"/>
    <cellStyle name="Total 2 4 5 7 2 3 2" xfId="49315"/>
    <cellStyle name="Total 2 4 5 7 2 4" xfId="37153"/>
    <cellStyle name="Total 2 4 5 7 2 5" xfId="28498"/>
    <cellStyle name="Total 2 4 5 7 3" xfId="9322"/>
    <cellStyle name="Total 2 4 5 7 3 2" xfId="38339"/>
    <cellStyle name="Total 2 4 5 7 4" xfId="33156"/>
    <cellStyle name="Total 2 4 5 7 5" xfId="24504"/>
    <cellStyle name="Total 2 4 5 8" xfId="4139"/>
    <cellStyle name="Total 2 4 5 8 2" xfId="8136"/>
    <cellStyle name="Total 2 4 5 8 2 2" xfId="16329"/>
    <cellStyle name="Total 2 4 5 8 2 2 2" xfId="45111"/>
    <cellStyle name="Total 2 4 5 8 2 3" xfId="20535"/>
    <cellStyle name="Total 2 4 5 8 2 3 2" xfId="49316"/>
    <cellStyle name="Total 2 4 5 8 2 4" xfId="37154"/>
    <cellStyle name="Total 2 4 5 8 2 5" xfId="28499"/>
    <cellStyle name="Total 2 4 5 8 3" xfId="9321"/>
    <cellStyle name="Total 2 4 5 8 3 2" xfId="38338"/>
    <cellStyle name="Total 2 4 5 8 4" xfId="33157"/>
    <cellStyle name="Total 2 4 5 8 5" xfId="24505"/>
    <cellStyle name="Total 2 4 5 9" xfId="8932"/>
    <cellStyle name="Total 2 4 5 9 2" xfId="17125"/>
    <cellStyle name="Total 2 4 5 9 2 2" xfId="45906"/>
    <cellStyle name="Total 2 4 5 9 3" xfId="21330"/>
    <cellStyle name="Total 2 4 5 9 3 2" xfId="50111"/>
    <cellStyle name="Total 2 4 5 9 4" xfId="37949"/>
    <cellStyle name="Total 2 4 5 9 5" xfId="29294"/>
    <cellStyle name="Total 2 4 6" xfId="4140"/>
    <cellStyle name="Total 2 4 6 2" xfId="4141"/>
    <cellStyle name="Total 2 4 6 2 2" xfId="8138"/>
    <cellStyle name="Total 2 4 6 2 2 2" xfId="16331"/>
    <cellStyle name="Total 2 4 6 2 2 2 2" xfId="45113"/>
    <cellStyle name="Total 2 4 6 2 2 3" xfId="20537"/>
    <cellStyle name="Total 2 4 6 2 2 3 2" xfId="49318"/>
    <cellStyle name="Total 2 4 6 2 2 4" xfId="37156"/>
    <cellStyle name="Total 2 4 6 2 2 5" xfId="28501"/>
    <cellStyle name="Total 2 4 6 2 3" xfId="9319"/>
    <cellStyle name="Total 2 4 6 2 3 2" xfId="38336"/>
    <cellStyle name="Total 2 4 6 2 4" xfId="33159"/>
    <cellStyle name="Total 2 4 6 2 5" xfId="24507"/>
    <cellStyle name="Total 2 4 6 3" xfId="4142"/>
    <cellStyle name="Total 2 4 6 3 2" xfId="8139"/>
    <cellStyle name="Total 2 4 6 3 2 2" xfId="16332"/>
    <cellStyle name="Total 2 4 6 3 2 2 2" xfId="45114"/>
    <cellStyle name="Total 2 4 6 3 2 3" xfId="20538"/>
    <cellStyle name="Total 2 4 6 3 2 3 2" xfId="49319"/>
    <cellStyle name="Total 2 4 6 3 2 4" xfId="37157"/>
    <cellStyle name="Total 2 4 6 3 2 5" xfId="28502"/>
    <cellStyle name="Total 2 4 6 3 3" xfId="9318"/>
    <cellStyle name="Total 2 4 6 3 3 2" xfId="38335"/>
    <cellStyle name="Total 2 4 6 3 4" xfId="33160"/>
    <cellStyle name="Total 2 4 6 3 5" xfId="24508"/>
    <cellStyle name="Total 2 4 6 4" xfId="8137"/>
    <cellStyle name="Total 2 4 6 4 2" xfId="16330"/>
    <cellStyle name="Total 2 4 6 4 2 2" xfId="45112"/>
    <cellStyle name="Total 2 4 6 4 3" xfId="20536"/>
    <cellStyle name="Total 2 4 6 4 3 2" xfId="49317"/>
    <cellStyle name="Total 2 4 6 4 4" xfId="37155"/>
    <cellStyle name="Total 2 4 6 4 5" xfId="28500"/>
    <cellStyle name="Total 2 4 6 5" xfId="9320"/>
    <cellStyle name="Total 2 4 6 5 2" xfId="38337"/>
    <cellStyle name="Total 2 4 6 6" xfId="33158"/>
    <cellStyle name="Total 2 4 6 7" xfId="24506"/>
    <cellStyle name="Total 2 4 7" xfId="4143"/>
    <cellStyle name="Total 2 4 7 2" xfId="4144"/>
    <cellStyle name="Total 2 4 7 2 2" xfId="8141"/>
    <cellStyle name="Total 2 4 7 2 2 2" xfId="16334"/>
    <cellStyle name="Total 2 4 7 2 2 2 2" xfId="45116"/>
    <cellStyle name="Total 2 4 7 2 2 3" xfId="20540"/>
    <cellStyle name="Total 2 4 7 2 2 3 2" xfId="49321"/>
    <cellStyle name="Total 2 4 7 2 2 4" xfId="37159"/>
    <cellStyle name="Total 2 4 7 2 2 5" xfId="28504"/>
    <cellStyle name="Total 2 4 7 2 3" xfId="9316"/>
    <cellStyle name="Total 2 4 7 2 3 2" xfId="38333"/>
    <cellStyle name="Total 2 4 7 2 4" xfId="33162"/>
    <cellStyle name="Total 2 4 7 2 5" xfId="24510"/>
    <cellStyle name="Total 2 4 7 3" xfId="4145"/>
    <cellStyle name="Total 2 4 7 3 2" xfId="8142"/>
    <cellStyle name="Total 2 4 7 3 2 2" xfId="16335"/>
    <cellStyle name="Total 2 4 7 3 2 2 2" xfId="45117"/>
    <cellStyle name="Total 2 4 7 3 2 3" xfId="20541"/>
    <cellStyle name="Total 2 4 7 3 2 3 2" xfId="49322"/>
    <cellStyle name="Total 2 4 7 3 2 4" xfId="37160"/>
    <cellStyle name="Total 2 4 7 3 2 5" xfId="28505"/>
    <cellStyle name="Total 2 4 7 3 3" xfId="9315"/>
    <cellStyle name="Total 2 4 7 3 3 2" xfId="38332"/>
    <cellStyle name="Total 2 4 7 3 4" xfId="33163"/>
    <cellStyle name="Total 2 4 7 3 5" xfId="24511"/>
    <cellStyle name="Total 2 4 7 4" xfId="8140"/>
    <cellStyle name="Total 2 4 7 4 2" xfId="16333"/>
    <cellStyle name="Total 2 4 7 4 2 2" xfId="45115"/>
    <cellStyle name="Total 2 4 7 4 3" xfId="20539"/>
    <cellStyle name="Total 2 4 7 4 3 2" xfId="49320"/>
    <cellStyle name="Total 2 4 7 4 4" xfId="37158"/>
    <cellStyle name="Total 2 4 7 4 5" xfId="28503"/>
    <cellStyle name="Total 2 4 7 5" xfId="9317"/>
    <cellStyle name="Total 2 4 7 5 2" xfId="38334"/>
    <cellStyle name="Total 2 4 7 6" xfId="33161"/>
    <cellStyle name="Total 2 4 7 7" xfId="24509"/>
    <cellStyle name="Total 2 4 8" xfId="4146"/>
    <cellStyle name="Total 2 4 8 2" xfId="4147"/>
    <cellStyle name="Total 2 4 8 2 2" xfId="8144"/>
    <cellStyle name="Total 2 4 8 2 2 2" xfId="16337"/>
    <cellStyle name="Total 2 4 8 2 2 2 2" xfId="45119"/>
    <cellStyle name="Total 2 4 8 2 2 3" xfId="20543"/>
    <cellStyle name="Total 2 4 8 2 2 3 2" xfId="49324"/>
    <cellStyle name="Total 2 4 8 2 2 4" xfId="37162"/>
    <cellStyle name="Total 2 4 8 2 2 5" xfId="28507"/>
    <cellStyle name="Total 2 4 8 2 3" xfId="9313"/>
    <cellStyle name="Total 2 4 8 2 3 2" xfId="38330"/>
    <cellStyle name="Total 2 4 8 2 4" xfId="33165"/>
    <cellStyle name="Total 2 4 8 2 5" xfId="24513"/>
    <cellStyle name="Total 2 4 8 3" xfId="4148"/>
    <cellStyle name="Total 2 4 8 3 2" xfId="8145"/>
    <cellStyle name="Total 2 4 8 3 2 2" xfId="16338"/>
    <cellStyle name="Total 2 4 8 3 2 2 2" xfId="45120"/>
    <cellStyle name="Total 2 4 8 3 2 3" xfId="20544"/>
    <cellStyle name="Total 2 4 8 3 2 3 2" xfId="49325"/>
    <cellStyle name="Total 2 4 8 3 2 4" xfId="37163"/>
    <cellStyle name="Total 2 4 8 3 2 5" xfId="28508"/>
    <cellStyle name="Total 2 4 8 3 3" xfId="9312"/>
    <cellStyle name="Total 2 4 8 3 3 2" xfId="38329"/>
    <cellStyle name="Total 2 4 8 3 4" xfId="33166"/>
    <cellStyle name="Total 2 4 8 3 5" xfId="24514"/>
    <cellStyle name="Total 2 4 8 4" xfId="8143"/>
    <cellStyle name="Total 2 4 8 4 2" xfId="16336"/>
    <cellStyle name="Total 2 4 8 4 2 2" xfId="45118"/>
    <cellStyle name="Total 2 4 8 4 3" xfId="20542"/>
    <cellStyle name="Total 2 4 8 4 3 2" xfId="49323"/>
    <cellStyle name="Total 2 4 8 4 4" xfId="37161"/>
    <cellStyle name="Total 2 4 8 4 5" xfId="28506"/>
    <cellStyle name="Total 2 4 8 5" xfId="9314"/>
    <cellStyle name="Total 2 4 8 5 2" xfId="38331"/>
    <cellStyle name="Total 2 4 8 6" xfId="33164"/>
    <cellStyle name="Total 2 4 8 7" xfId="24512"/>
    <cellStyle name="Total 2 4 9" xfId="4149"/>
    <cellStyle name="Total 2 4 9 2" xfId="4150"/>
    <cellStyle name="Total 2 4 9 2 2" xfId="8147"/>
    <cellStyle name="Total 2 4 9 2 2 2" xfId="16340"/>
    <cellStyle name="Total 2 4 9 2 2 2 2" xfId="45122"/>
    <cellStyle name="Total 2 4 9 2 2 3" xfId="20546"/>
    <cellStyle name="Total 2 4 9 2 2 3 2" xfId="49327"/>
    <cellStyle name="Total 2 4 9 2 2 4" xfId="37165"/>
    <cellStyle name="Total 2 4 9 2 2 5" xfId="28510"/>
    <cellStyle name="Total 2 4 9 2 3" xfId="9310"/>
    <cellStyle name="Total 2 4 9 2 3 2" xfId="38327"/>
    <cellStyle name="Total 2 4 9 2 4" xfId="33168"/>
    <cellStyle name="Total 2 4 9 2 5" xfId="24516"/>
    <cellStyle name="Total 2 4 9 3" xfId="4151"/>
    <cellStyle name="Total 2 4 9 3 2" xfId="8148"/>
    <cellStyle name="Total 2 4 9 3 2 2" xfId="16341"/>
    <cellStyle name="Total 2 4 9 3 2 2 2" xfId="45123"/>
    <cellStyle name="Total 2 4 9 3 2 3" xfId="20547"/>
    <cellStyle name="Total 2 4 9 3 2 3 2" xfId="49328"/>
    <cellStyle name="Total 2 4 9 3 2 4" xfId="37166"/>
    <cellStyle name="Total 2 4 9 3 2 5" xfId="28511"/>
    <cellStyle name="Total 2 4 9 3 3" xfId="9309"/>
    <cellStyle name="Total 2 4 9 3 3 2" xfId="38326"/>
    <cellStyle name="Total 2 4 9 3 4" xfId="33169"/>
    <cellStyle name="Total 2 4 9 3 5" xfId="24517"/>
    <cellStyle name="Total 2 4 9 4" xfId="8146"/>
    <cellStyle name="Total 2 4 9 4 2" xfId="16339"/>
    <cellStyle name="Total 2 4 9 4 2 2" xfId="45121"/>
    <cellStyle name="Total 2 4 9 4 3" xfId="20545"/>
    <cellStyle name="Total 2 4 9 4 3 2" xfId="49326"/>
    <cellStyle name="Total 2 4 9 4 4" xfId="37164"/>
    <cellStyle name="Total 2 4 9 4 5" xfId="28509"/>
    <cellStyle name="Total 2 4 9 5" xfId="9311"/>
    <cellStyle name="Total 2 4 9 5 2" xfId="38328"/>
    <cellStyle name="Total 2 4 9 6" xfId="33167"/>
    <cellStyle name="Total 2 4 9 7" xfId="24515"/>
    <cellStyle name="Total 2 5" xfId="260"/>
    <cellStyle name="Total 2 5 10" xfId="4153"/>
    <cellStyle name="Total 2 5 10 2" xfId="4154"/>
    <cellStyle name="Total 2 5 10 2 2" xfId="8151"/>
    <cellStyle name="Total 2 5 10 2 2 2" xfId="16344"/>
    <cellStyle name="Total 2 5 10 2 2 2 2" xfId="45126"/>
    <cellStyle name="Total 2 5 10 2 2 3" xfId="20550"/>
    <cellStyle name="Total 2 5 10 2 2 3 2" xfId="49331"/>
    <cellStyle name="Total 2 5 10 2 2 4" xfId="37169"/>
    <cellStyle name="Total 2 5 10 2 2 5" xfId="28514"/>
    <cellStyle name="Total 2 5 10 2 3" xfId="9306"/>
    <cellStyle name="Total 2 5 10 2 3 2" xfId="38323"/>
    <cellStyle name="Total 2 5 10 2 4" xfId="33172"/>
    <cellStyle name="Total 2 5 10 2 5" xfId="24520"/>
    <cellStyle name="Total 2 5 10 3" xfId="4155"/>
    <cellStyle name="Total 2 5 10 3 2" xfId="8152"/>
    <cellStyle name="Total 2 5 10 3 2 2" xfId="16345"/>
    <cellStyle name="Total 2 5 10 3 2 2 2" xfId="45127"/>
    <cellStyle name="Total 2 5 10 3 2 3" xfId="20551"/>
    <cellStyle name="Total 2 5 10 3 2 3 2" xfId="49332"/>
    <cellStyle name="Total 2 5 10 3 2 4" xfId="37170"/>
    <cellStyle name="Total 2 5 10 3 2 5" xfId="28515"/>
    <cellStyle name="Total 2 5 10 3 3" xfId="9305"/>
    <cellStyle name="Total 2 5 10 3 3 2" xfId="38322"/>
    <cellStyle name="Total 2 5 10 3 4" xfId="33173"/>
    <cellStyle name="Total 2 5 10 3 5" xfId="24521"/>
    <cellStyle name="Total 2 5 10 4" xfId="8150"/>
    <cellStyle name="Total 2 5 10 4 2" xfId="16343"/>
    <cellStyle name="Total 2 5 10 4 2 2" xfId="45125"/>
    <cellStyle name="Total 2 5 10 4 3" xfId="20549"/>
    <cellStyle name="Total 2 5 10 4 3 2" xfId="49330"/>
    <cellStyle name="Total 2 5 10 4 4" xfId="37168"/>
    <cellStyle name="Total 2 5 10 4 5" xfId="28513"/>
    <cellStyle name="Total 2 5 10 5" xfId="9307"/>
    <cellStyle name="Total 2 5 10 5 2" xfId="38324"/>
    <cellStyle name="Total 2 5 10 6" xfId="33171"/>
    <cellStyle name="Total 2 5 10 7" xfId="24519"/>
    <cellStyle name="Total 2 5 11" xfId="4156"/>
    <cellStyle name="Total 2 5 11 2" xfId="8153"/>
    <cellStyle name="Total 2 5 11 2 2" xfId="16346"/>
    <cellStyle name="Total 2 5 11 2 2 2" xfId="45128"/>
    <cellStyle name="Total 2 5 11 2 3" xfId="20552"/>
    <cellStyle name="Total 2 5 11 2 3 2" xfId="49333"/>
    <cellStyle name="Total 2 5 11 2 4" xfId="37171"/>
    <cellStyle name="Total 2 5 11 2 5" xfId="28516"/>
    <cellStyle name="Total 2 5 11 3" xfId="9304"/>
    <cellStyle name="Total 2 5 11 3 2" xfId="38321"/>
    <cellStyle name="Total 2 5 11 4" xfId="33174"/>
    <cellStyle name="Total 2 5 11 5" xfId="24522"/>
    <cellStyle name="Total 2 5 12" xfId="4157"/>
    <cellStyle name="Total 2 5 12 2" xfId="8154"/>
    <cellStyle name="Total 2 5 12 2 2" xfId="16347"/>
    <cellStyle name="Total 2 5 12 2 2 2" xfId="45129"/>
    <cellStyle name="Total 2 5 12 2 3" xfId="20553"/>
    <cellStyle name="Total 2 5 12 2 3 2" xfId="49334"/>
    <cellStyle name="Total 2 5 12 2 4" xfId="37172"/>
    <cellStyle name="Total 2 5 12 2 5" xfId="28517"/>
    <cellStyle name="Total 2 5 12 3" xfId="9303"/>
    <cellStyle name="Total 2 5 12 3 2" xfId="38320"/>
    <cellStyle name="Total 2 5 12 4" xfId="33175"/>
    <cellStyle name="Total 2 5 12 5" xfId="24523"/>
    <cellStyle name="Total 2 5 13" xfId="8770"/>
    <cellStyle name="Total 2 5 13 2" xfId="16963"/>
    <cellStyle name="Total 2 5 13 2 2" xfId="45745"/>
    <cellStyle name="Total 2 5 13 3" xfId="21169"/>
    <cellStyle name="Total 2 5 13 3 2" xfId="49950"/>
    <cellStyle name="Total 2 5 13 4" xfId="37788"/>
    <cellStyle name="Total 2 5 13 5" xfId="29133"/>
    <cellStyle name="Total 2 5 14" xfId="8149"/>
    <cellStyle name="Total 2 5 14 2" xfId="16342"/>
    <cellStyle name="Total 2 5 14 2 2" xfId="45124"/>
    <cellStyle name="Total 2 5 14 3" xfId="20548"/>
    <cellStyle name="Total 2 5 14 3 2" xfId="49329"/>
    <cellStyle name="Total 2 5 14 4" xfId="37167"/>
    <cellStyle name="Total 2 5 14 5" xfId="28512"/>
    <cellStyle name="Total 2 5 15" xfId="4152"/>
    <cellStyle name="Total 2 5 15 2" xfId="33170"/>
    <cellStyle name="Total 2 5 16" xfId="9308"/>
    <cellStyle name="Total 2 5 16 2" xfId="38325"/>
    <cellStyle name="Total 2 5 17" xfId="29339"/>
    <cellStyle name="Total 2 5 18" xfId="24518"/>
    <cellStyle name="Total 2 5 2" xfId="306"/>
    <cellStyle name="Total 2 5 2 10" xfId="4159"/>
    <cellStyle name="Total 2 5 2 10 2" xfId="8156"/>
    <cellStyle name="Total 2 5 2 10 2 2" xfId="16349"/>
    <cellStyle name="Total 2 5 2 10 2 2 2" xfId="45131"/>
    <cellStyle name="Total 2 5 2 10 2 3" xfId="20555"/>
    <cellStyle name="Total 2 5 2 10 2 3 2" xfId="49336"/>
    <cellStyle name="Total 2 5 2 10 2 4" xfId="37174"/>
    <cellStyle name="Total 2 5 2 10 2 5" xfId="28519"/>
    <cellStyle name="Total 2 5 2 10 3" xfId="9301"/>
    <cellStyle name="Total 2 5 2 10 3 2" xfId="38318"/>
    <cellStyle name="Total 2 5 2 10 4" xfId="33177"/>
    <cellStyle name="Total 2 5 2 10 5" xfId="24525"/>
    <cellStyle name="Total 2 5 2 11" xfId="8814"/>
    <cellStyle name="Total 2 5 2 11 2" xfId="17007"/>
    <cellStyle name="Total 2 5 2 11 2 2" xfId="45789"/>
    <cellStyle name="Total 2 5 2 11 3" xfId="21213"/>
    <cellStyle name="Total 2 5 2 11 3 2" xfId="49994"/>
    <cellStyle name="Total 2 5 2 11 4" xfId="37832"/>
    <cellStyle name="Total 2 5 2 11 5" xfId="29177"/>
    <cellStyle name="Total 2 5 2 12" xfId="8155"/>
    <cellStyle name="Total 2 5 2 12 2" xfId="16348"/>
    <cellStyle name="Total 2 5 2 12 2 2" xfId="45130"/>
    <cellStyle name="Total 2 5 2 12 3" xfId="20554"/>
    <cellStyle name="Total 2 5 2 12 3 2" xfId="49335"/>
    <cellStyle name="Total 2 5 2 12 4" xfId="37173"/>
    <cellStyle name="Total 2 5 2 12 5" xfId="28518"/>
    <cellStyle name="Total 2 5 2 13" xfId="4158"/>
    <cellStyle name="Total 2 5 2 13 2" xfId="33176"/>
    <cellStyle name="Total 2 5 2 14" xfId="9302"/>
    <cellStyle name="Total 2 5 2 14 2" xfId="38319"/>
    <cellStyle name="Total 2 5 2 15" xfId="29383"/>
    <cellStyle name="Total 2 5 2 16" xfId="24524"/>
    <cellStyle name="Total 2 5 2 2" xfId="440"/>
    <cellStyle name="Total 2 5 2 2 10" xfId="8157"/>
    <cellStyle name="Total 2 5 2 2 10 2" xfId="16350"/>
    <cellStyle name="Total 2 5 2 2 10 2 2" xfId="45132"/>
    <cellStyle name="Total 2 5 2 2 10 3" xfId="20556"/>
    <cellStyle name="Total 2 5 2 2 10 3 2" xfId="49337"/>
    <cellStyle name="Total 2 5 2 2 10 4" xfId="37175"/>
    <cellStyle name="Total 2 5 2 2 10 5" xfId="28520"/>
    <cellStyle name="Total 2 5 2 2 11" xfId="4160"/>
    <cellStyle name="Total 2 5 2 2 11 2" xfId="33178"/>
    <cellStyle name="Total 2 5 2 2 12" xfId="9300"/>
    <cellStyle name="Total 2 5 2 2 12 2" xfId="38317"/>
    <cellStyle name="Total 2 5 2 2 13" xfId="29501"/>
    <cellStyle name="Total 2 5 2 2 14" xfId="24526"/>
    <cellStyle name="Total 2 5 2 2 2" xfId="4161"/>
    <cellStyle name="Total 2 5 2 2 2 2" xfId="4162"/>
    <cellStyle name="Total 2 5 2 2 2 2 2" xfId="8159"/>
    <cellStyle name="Total 2 5 2 2 2 2 2 2" xfId="16352"/>
    <cellStyle name="Total 2 5 2 2 2 2 2 2 2" xfId="45134"/>
    <cellStyle name="Total 2 5 2 2 2 2 2 3" xfId="20558"/>
    <cellStyle name="Total 2 5 2 2 2 2 2 3 2" xfId="49339"/>
    <cellStyle name="Total 2 5 2 2 2 2 2 4" xfId="37177"/>
    <cellStyle name="Total 2 5 2 2 2 2 2 5" xfId="28522"/>
    <cellStyle name="Total 2 5 2 2 2 2 3" xfId="9298"/>
    <cellStyle name="Total 2 5 2 2 2 2 3 2" xfId="38315"/>
    <cellStyle name="Total 2 5 2 2 2 2 4" xfId="33180"/>
    <cellStyle name="Total 2 5 2 2 2 2 5" xfId="24528"/>
    <cellStyle name="Total 2 5 2 2 2 3" xfId="4163"/>
    <cellStyle name="Total 2 5 2 2 2 3 2" xfId="8160"/>
    <cellStyle name="Total 2 5 2 2 2 3 2 2" xfId="16353"/>
    <cellStyle name="Total 2 5 2 2 2 3 2 2 2" xfId="45135"/>
    <cellStyle name="Total 2 5 2 2 2 3 2 3" xfId="20559"/>
    <cellStyle name="Total 2 5 2 2 2 3 2 3 2" xfId="49340"/>
    <cellStyle name="Total 2 5 2 2 2 3 2 4" xfId="37178"/>
    <cellStyle name="Total 2 5 2 2 2 3 2 5" xfId="28523"/>
    <cellStyle name="Total 2 5 2 2 2 3 3" xfId="9297"/>
    <cellStyle name="Total 2 5 2 2 2 3 3 2" xfId="38314"/>
    <cellStyle name="Total 2 5 2 2 2 3 4" xfId="33181"/>
    <cellStyle name="Total 2 5 2 2 2 3 5" xfId="24529"/>
    <cellStyle name="Total 2 5 2 2 2 4" xfId="8158"/>
    <cellStyle name="Total 2 5 2 2 2 4 2" xfId="16351"/>
    <cellStyle name="Total 2 5 2 2 2 4 2 2" xfId="45133"/>
    <cellStyle name="Total 2 5 2 2 2 4 3" xfId="20557"/>
    <cellStyle name="Total 2 5 2 2 2 4 3 2" xfId="49338"/>
    <cellStyle name="Total 2 5 2 2 2 4 4" xfId="37176"/>
    <cellStyle name="Total 2 5 2 2 2 4 5" xfId="28521"/>
    <cellStyle name="Total 2 5 2 2 2 5" xfId="9299"/>
    <cellStyle name="Total 2 5 2 2 2 5 2" xfId="38316"/>
    <cellStyle name="Total 2 5 2 2 2 6" xfId="33179"/>
    <cellStyle name="Total 2 5 2 2 2 7" xfId="24527"/>
    <cellStyle name="Total 2 5 2 2 3" xfId="4164"/>
    <cellStyle name="Total 2 5 2 2 3 2" xfId="4165"/>
    <cellStyle name="Total 2 5 2 2 3 2 2" xfId="8162"/>
    <cellStyle name="Total 2 5 2 2 3 2 2 2" xfId="16355"/>
    <cellStyle name="Total 2 5 2 2 3 2 2 2 2" xfId="45137"/>
    <cellStyle name="Total 2 5 2 2 3 2 2 3" xfId="20561"/>
    <cellStyle name="Total 2 5 2 2 3 2 2 3 2" xfId="49342"/>
    <cellStyle name="Total 2 5 2 2 3 2 2 4" xfId="37180"/>
    <cellStyle name="Total 2 5 2 2 3 2 2 5" xfId="28525"/>
    <cellStyle name="Total 2 5 2 2 3 2 3" xfId="9295"/>
    <cellStyle name="Total 2 5 2 2 3 2 3 2" xfId="38312"/>
    <cellStyle name="Total 2 5 2 2 3 2 4" xfId="33183"/>
    <cellStyle name="Total 2 5 2 2 3 2 5" xfId="24531"/>
    <cellStyle name="Total 2 5 2 2 3 3" xfId="4166"/>
    <cellStyle name="Total 2 5 2 2 3 3 2" xfId="8163"/>
    <cellStyle name="Total 2 5 2 2 3 3 2 2" xfId="16356"/>
    <cellStyle name="Total 2 5 2 2 3 3 2 2 2" xfId="45138"/>
    <cellStyle name="Total 2 5 2 2 3 3 2 3" xfId="20562"/>
    <cellStyle name="Total 2 5 2 2 3 3 2 3 2" xfId="49343"/>
    <cellStyle name="Total 2 5 2 2 3 3 2 4" xfId="37181"/>
    <cellStyle name="Total 2 5 2 2 3 3 2 5" xfId="28526"/>
    <cellStyle name="Total 2 5 2 2 3 3 3" xfId="9294"/>
    <cellStyle name="Total 2 5 2 2 3 3 3 2" xfId="38311"/>
    <cellStyle name="Total 2 5 2 2 3 3 4" xfId="33184"/>
    <cellStyle name="Total 2 5 2 2 3 3 5" xfId="24532"/>
    <cellStyle name="Total 2 5 2 2 3 4" xfId="8161"/>
    <cellStyle name="Total 2 5 2 2 3 4 2" xfId="16354"/>
    <cellStyle name="Total 2 5 2 2 3 4 2 2" xfId="45136"/>
    <cellStyle name="Total 2 5 2 2 3 4 3" xfId="20560"/>
    <cellStyle name="Total 2 5 2 2 3 4 3 2" xfId="49341"/>
    <cellStyle name="Total 2 5 2 2 3 4 4" xfId="37179"/>
    <cellStyle name="Total 2 5 2 2 3 4 5" xfId="28524"/>
    <cellStyle name="Total 2 5 2 2 3 5" xfId="9296"/>
    <cellStyle name="Total 2 5 2 2 3 5 2" xfId="38313"/>
    <cellStyle name="Total 2 5 2 2 3 6" xfId="33182"/>
    <cellStyle name="Total 2 5 2 2 3 7" xfId="24530"/>
    <cellStyle name="Total 2 5 2 2 4" xfId="4167"/>
    <cellStyle name="Total 2 5 2 2 4 2" xfId="4168"/>
    <cellStyle name="Total 2 5 2 2 4 2 2" xfId="8165"/>
    <cellStyle name="Total 2 5 2 2 4 2 2 2" xfId="16358"/>
    <cellStyle name="Total 2 5 2 2 4 2 2 2 2" xfId="45140"/>
    <cellStyle name="Total 2 5 2 2 4 2 2 3" xfId="20564"/>
    <cellStyle name="Total 2 5 2 2 4 2 2 3 2" xfId="49345"/>
    <cellStyle name="Total 2 5 2 2 4 2 2 4" xfId="37183"/>
    <cellStyle name="Total 2 5 2 2 4 2 2 5" xfId="28528"/>
    <cellStyle name="Total 2 5 2 2 4 2 3" xfId="9292"/>
    <cellStyle name="Total 2 5 2 2 4 2 3 2" xfId="38309"/>
    <cellStyle name="Total 2 5 2 2 4 2 4" xfId="33186"/>
    <cellStyle name="Total 2 5 2 2 4 2 5" xfId="24534"/>
    <cellStyle name="Total 2 5 2 2 4 3" xfId="4169"/>
    <cellStyle name="Total 2 5 2 2 4 3 2" xfId="8166"/>
    <cellStyle name="Total 2 5 2 2 4 3 2 2" xfId="16359"/>
    <cellStyle name="Total 2 5 2 2 4 3 2 2 2" xfId="45141"/>
    <cellStyle name="Total 2 5 2 2 4 3 2 3" xfId="20565"/>
    <cellStyle name="Total 2 5 2 2 4 3 2 3 2" xfId="49346"/>
    <cellStyle name="Total 2 5 2 2 4 3 2 4" xfId="37184"/>
    <cellStyle name="Total 2 5 2 2 4 3 2 5" xfId="28529"/>
    <cellStyle name="Total 2 5 2 2 4 3 3" xfId="9291"/>
    <cellStyle name="Total 2 5 2 2 4 3 3 2" xfId="38308"/>
    <cellStyle name="Total 2 5 2 2 4 3 4" xfId="33187"/>
    <cellStyle name="Total 2 5 2 2 4 3 5" xfId="24535"/>
    <cellStyle name="Total 2 5 2 2 4 4" xfId="8164"/>
    <cellStyle name="Total 2 5 2 2 4 4 2" xfId="16357"/>
    <cellStyle name="Total 2 5 2 2 4 4 2 2" xfId="45139"/>
    <cellStyle name="Total 2 5 2 2 4 4 3" xfId="20563"/>
    <cellStyle name="Total 2 5 2 2 4 4 3 2" xfId="49344"/>
    <cellStyle name="Total 2 5 2 2 4 4 4" xfId="37182"/>
    <cellStyle name="Total 2 5 2 2 4 4 5" xfId="28527"/>
    <cellStyle name="Total 2 5 2 2 4 5" xfId="9293"/>
    <cellStyle name="Total 2 5 2 2 4 5 2" xfId="38310"/>
    <cellStyle name="Total 2 5 2 2 4 6" xfId="33185"/>
    <cellStyle name="Total 2 5 2 2 4 7" xfId="24533"/>
    <cellStyle name="Total 2 5 2 2 5" xfId="4170"/>
    <cellStyle name="Total 2 5 2 2 5 2" xfId="4171"/>
    <cellStyle name="Total 2 5 2 2 5 2 2" xfId="8168"/>
    <cellStyle name="Total 2 5 2 2 5 2 2 2" xfId="16361"/>
    <cellStyle name="Total 2 5 2 2 5 2 2 2 2" xfId="45143"/>
    <cellStyle name="Total 2 5 2 2 5 2 2 3" xfId="20567"/>
    <cellStyle name="Total 2 5 2 2 5 2 2 3 2" xfId="49348"/>
    <cellStyle name="Total 2 5 2 2 5 2 2 4" xfId="37186"/>
    <cellStyle name="Total 2 5 2 2 5 2 2 5" xfId="28531"/>
    <cellStyle name="Total 2 5 2 2 5 2 3" xfId="9289"/>
    <cellStyle name="Total 2 5 2 2 5 2 3 2" xfId="38306"/>
    <cellStyle name="Total 2 5 2 2 5 2 4" xfId="33189"/>
    <cellStyle name="Total 2 5 2 2 5 2 5" xfId="24537"/>
    <cellStyle name="Total 2 5 2 2 5 3" xfId="4172"/>
    <cellStyle name="Total 2 5 2 2 5 3 2" xfId="8169"/>
    <cellStyle name="Total 2 5 2 2 5 3 2 2" xfId="16362"/>
    <cellStyle name="Total 2 5 2 2 5 3 2 2 2" xfId="45144"/>
    <cellStyle name="Total 2 5 2 2 5 3 2 3" xfId="20568"/>
    <cellStyle name="Total 2 5 2 2 5 3 2 3 2" xfId="49349"/>
    <cellStyle name="Total 2 5 2 2 5 3 2 4" xfId="37187"/>
    <cellStyle name="Total 2 5 2 2 5 3 2 5" xfId="28532"/>
    <cellStyle name="Total 2 5 2 2 5 3 3" xfId="9288"/>
    <cellStyle name="Total 2 5 2 2 5 3 3 2" xfId="38305"/>
    <cellStyle name="Total 2 5 2 2 5 3 4" xfId="33190"/>
    <cellStyle name="Total 2 5 2 2 5 3 5" xfId="24538"/>
    <cellStyle name="Total 2 5 2 2 5 4" xfId="8167"/>
    <cellStyle name="Total 2 5 2 2 5 4 2" xfId="16360"/>
    <cellStyle name="Total 2 5 2 2 5 4 2 2" xfId="45142"/>
    <cellStyle name="Total 2 5 2 2 5 4 3" xfId="20566"/>
    <cellStyle name="Total 2 5 2 2 5 4 3 2" xfId="49347"/>
    <cellStyle name="Total 2 5 2 2 5 4 4" xfId="37185"/>
    <cellStyle name="Total 2 5 2 2 5 4 5" xfId="28530"/>
    <cellStyle name="Total 2 5 2 2 5 5" xfId="9290"/>
    <cellStyle name="Total 2 5 2 2 5 5 2" xfId="38307"/>
    <cellStyle name="Total 2 5 2 2 5 6" xfId="33188"/>
    <cellStyle name="Total 2 5 2 2 5 7" xfId="24536"/>
    <cellStyle name="Total 2 5 2 2 6" xfId="4173"/>
    <cellStyle name="Total 2 5 2 2 6 2" xfId="4174"/>
    <cellStyle name="Total 2 5 2 2 6 2 2" xfId="8171"/>
    <cellStyle name="Total 2 5 2 2 6 2 2 2" xfId="16364"/>
    <cellStyle name="Total 2 5 2 2 6 2 2 2 2" xfId="45146"/>
    <cellStyle name="Total 2 5 2 2 6 2 2 3" xfId="20570"/>
    <cellStyle name="Total 2 5 2 2 6 2 2 3 2" xfId="49351"/>
    <cellStyle name="Total 2 5 2 2 6 2 2 4" xfId="37189"/>
    <cellStyle name="Total 2 5 2 2 6 2 2 5" xfId="28534"/>
    <cellStyle name="Total 2 5 2 2 6 2 3" xfId="9286"/>
    <cellStyle name="Total 2 5 2 2 6 2 3 2" xfId="38303"/>
    <cellStyle name="Total 2 5 2 2 6 2 4" xfId="33192"/>
    <cellStyle name="Total 2 5 2 2 6 2 5" xfId="24540"/>
    <cellStyle name="Total 2 5 2 2 6 3" xfId="4175"/>
    <cellStyle name="Total 2 5 2 2 6 3 2" xfId="8172"/>
    <cellStyle name="Total 2 5 2 2 6 3 2 2" xfId="16365"/>
    <cellStyle name="Total 2 5 2 2 6 3 2 2 2" xfId="45147"/>
    <cellStyle name="Total 2 5 2 2 6 3 2 3" xfId="20571"/>
    <cellStyle name="Total 2 5 2 2 6 3 2 3 2" xfId="49352"/>
    <cellStyle name="Total 2 5 2 2 6 3 2 4" xfId="37190"/>
    <cellStyle name="Total 2 5 2 2 6 3 2 5" xfId="28535"/>
    <cellStyle name="Total 2 5 2 2 6 3 3" xfId="4747"/>
    <cellStyle name="Total 2 5 2 2 6 3 3 2" xfId="33765"/>
    <cellStyle name="Total 2 5 2 2 6 3 4" xfId="33193"/>
    <cellStyle name="Total 2 5 2 2 6 3 5" xfId="24541"/>
    <cellStyle name="Total 2 5 2 2 6 4" xfId="8170"/>
    <cellStyle name="Total 2 5 2 2 6 4 2" xfId="16363"/>
    <cellStyle name="Total 2 5 2 2 6 4 2 2" xfId="45145"/>
    <cellStyle name="Total 2 5 2 2 6 4 3" xfId="20569"/>
    <cellStyle name="Total 2 5 2 2 6 4 3 2" xfId="49350"/>
    <cellStyle name="Total 2 5 2 2 6 4 4" xfId="37188"/>
    <cellStyle name="Total 2 5 2 2 6 4 5" xfId="28533"/>
    <cellStyle name="Total 2 5 2 2 6 5" xfId="9287"/>
    <cellStyle name="Total 2 5 2 2 6 5 2" xfId="38304"/>
    <cellStyle name="Total 2 5 2 2 6 6" xfId="33191"/>
    <cellStyle name="Total 2 5 2 2 6 7" xfId="24539"/>
    <cellStyle name="Total 2 5 2 2 7" xfId="4176"/>
    <cellStyle name="Total 2 5 2 2 7 2" xfId="8173"/>
    <cellStyle name="Total 2 5 2 2 7 2 2" xfId="16366"/>
    <cellStyle name="Total 2 5 2 2 7 2 2 2" xfId="45148"/>
    <cellStyle name="Total 2 5 2 2 7 2 3" xfId="20572"/>
    <cellStyle name="Total 2 5 2 2 7 2 3 2" xfId="49353"/>
    <cellStyle name="Total 2 5 2 2 7 2 4" xfId="37191"/>
    <cellStyle name="Total 2 5 2 2 7 2 5" xfId="28536"/>
    <cellStyle name="Total 2 5 2 2 7 3" xfId="9285"/>
    <cellStyle name="Total 2 5 2 2 7 3 2" xfId="38302"/>
    <cellStyle name="Total 2 5 2 2 7 4" xfId="33194"/>
    <cellStyle name="Total 2 5 2 2 7 5" xfId="24542"/>
    <cellStyle name="Total 2 5 2 2 8" xfId="4177"/>
    <cellStyle name="Total 2 5 2 2 8 2" xfId="8174"/>
    <cellStyle name="Total 2 5 2 2 8 2 2" xfId="16367"/>
    <cellStyle name="Total 2 5 2 2 8 2 2 2" xfId="45149"/>
    <cellStyle name="Total 2 5 2 2 8 2 3" xfId="20573"/>
    <cellStyle name="Total 2 5 2 2 8 2 3 2" xfId="49354"/>
    <cellStyle name="Total 2 5 2 2 8 2 4" xfId="37192"/>
    <cellStyle name="Total 2 5 2 2 8 2 5" xfId="28537"/>
    <cellStyle name="Total 2 5 2 2 8 3" xfId="9284"/>
    <cellStyle name="Total 2 5 2 2 8 3 2" xfId="38301"/>
    <cellStyle name="Total 2 5 2 2 8 4" xfId="33195"/>
    <cellStyle name="Total 2 5 2 2 8 5" xfId="24543"/>
    <cellStyle name="Total 2 5 2 2 9" xfId="8933"/>
    <cellStyle name="Total 2 5 2 2 9 2" xfId="17126"/>
    <cellStyle name="Total 2 5 2 2 9 2 2" xfId="45907"/>
    <cellStyle name="Total 2 5 2 2 9 3" xfId="21331"/>
    <cellStyle name="Total 2 5 2 2 9 3 2" xfId="50112"/>
    <cellStyle name="Total 2 5 2 2 9 4" xfId="37950"/>
    <cellStyle name="Total 2 5 2 2 9 5" xfId="29295"/>
    <cellStyle name="Total 2 5 2 3" xfId="441"/>
    <cellStyle name="Total 2 5 2 3 10" xfId="8175"/>
    <cellStyle name="Total 2 5 2 3 10 2" xfId="16368"/>
    <cellStyle name="Total 2 5 2 3 10 2 2" xfId="45150"/>
    <cellStyle name="Total 2 5 2 3 10 3" xfId="20574"/>
    <cellStyle name="Total 2 5 2 3 10 3 2" xfId="49355"/>
    <cellStyle name="Total 2 5 2 3 10 4" xfId="37193"/>
    <cellStyle name="Total 2 5 2 3 10 5" xfId="28538"/>
    <cellStyle name="Total 2 5 2 3 11" xfId="4178"/>
    <cellStyle name="Total 2 5 2 3 11 2" xfId="33196"/>
    <cellStyle name="Total 2 5 2 3 12" xfId="9283"/>
    <cellStyle name="Total 2 5 2 3 12 2" xfId="38300"/>
    <cellStyle name="Total 2 5 2 3 13" xfId="29502"/>
    <cellStyle name="Total 2 5 2 3 14" xfId="24544"/>
    <cellStyle name="Total 2 5 2 3 2" xfId="4179"/>
    <cellStyle name="Total 2 5 2 3 2 2" xfId="4180"/>
    <cellStyle name="Total 2 5 2 3 2 2 2" xfId="8177"/>
    <cellStyle name="Total 2 5 2 3 2 2 2 2" xfId="16370"/>
    <cellStyle name="Total 2 5 2 3 2 2 2 2 2" xfId="45152"/>
    <cellStyle name="Total 2 5 2 3 2 2 2 3" xfId="20576"/>
    <cellStyle name="Total 2 5 2 3 2 2 2 3 2" xfId="49357"/>
    <cellStyle name="Total 2 5 2 3 2 2 2 4" xfId="37195"/>
    <cellStyle name="Total 2 5 2 3 2 2 2 5" xfId="28540"/>
    <cellStyle name="Total 2 5 2 3 2 2 3" xfId="9281"/>
    <cellStyle name="Total 2 5 2 3 2 2 3 2" xfId="38298"/>
    <cellStyle name="Total 2 5 2 3 2 2 4" xfId="33198"/>
    <cellStyle name="Total 2 5 2 3 2 2 5" xfId="24546"/>
    <cellStyle name="Total 2 5 2 3 2 3" xfId="4181"/>
    <cellStyle name="Total 2 5 2 3 2 3 2" xfId="8178"/>
    <cellStyle name="Total 2 5 2 3 2 3 2 2" xfId="16371"/>
    <cellStyle name="Total 2 5 2 3 2 3 2 2 2" xfId="45153"/>
    <cellStyle name="Total 2 5 2 3 2 3 2 3" xfId="20577"/>
    <cellStyle name="Total 2 5 2 3 2 3 2 3 2" xfId="49358"/>
    <cellStyle name="Total 2 5 2 3 2 3 2 4" xfId="37196"/>
    <cellStyle name="Total 2 5 2 3 2 3 2 5" xfId="28541"/>
    <cellStyle name="Total 2 5 2 3 2 3 3" xfId="9280"/>
    <cellStyle name="Total 2 5 2 3 2 3 3 2" xfId="38297"/>
    <cellStyle name="Total 2 5 2 3 2 3 4" xfId="33199"/>
    <cellStyle name="Total 2 5 2 3 2 3 5" xfId="24547"/>
    <cellStyle name="Total 2 5 2 3 2 4" xfId="8176"/>
    <cellStyle name="Total 2 5 2 3 2 4 2" xfId="16369"/>
    <cellStyle name="Total 2 5 2 3 2 4 2 2" xfId="45151"/>
    <cellStyle name="Total 2 5 2 3 2 4 3" xfId="20575"/>
    <cellStyle name="Total 2 5 2 3 2 4 3 2" xfId="49356"/>
    <cellStyle name="Total 2 5 2 3 2 4 4" xfId="37194"/>
    <cellStyle name="Total 2 5 2 3 2 4 5" xfId="28539"/>
    <cellStyle name="Total 2 5 2 3 2 5" xfId="9282"/>
    <cellStyle name="Total 2 5 2 3 2 5 2" xfId="38299"/>
    <cellStyle name="Total 2 5 2 3 2 6" xfId="33197"/>
    <cellStyle name="Total 2 5 2 3 2 7" xfId="24545"/>
    <cellStyle name="Total 2 5 2 3 3" xfId="4182"/>
    <cellStyle name="Total 2 5 2 3 3 2" xfId="4183"/>
    <cellStyle name="Total 2 5 2 3 3 2 2" xfId="8180"/>
    <cellStyle name="Total 2 5 2 3 3 2 2 2" xfId="16373"/>
    <cellStyle name="Total 2 5 2 3 3 2 2 2 2" xfId="45155"/>
    <cellStyle name="Total 2 5 2 3 3 2 2 3" xfId="20579"/>
    <cellStyle name="Total 2 5 2 3 3 2 2 3 2" xfId="49360"/>
    <cellStyle name="Total 2 5 2 3 3 2 2 4" xfId="37198"/>
    <cellStyle name="Total 2 5 2 3 3 2 2 5" xfId="28543"/>
    <cellStyle name="Total 2 5 2 3 3 2 3" xfId="9278"/>
    <cellStyle name="Total 2 5 2 3 3 2 3 2" xfId="38295"/>
    <cellStyle name="Total 2 5 2 3 3 2 4" xfId="33201"/>
    <cellStyle name="Total 2 5 2 3 3 2 5" xfId="24549"/>
    <cellStyle name="Total 2 5 2 3 3 3" xfId="4184"/>
    <cellStyle name="Total 2 5 2 3 3 3 2" xfId="8181"/>
    <cellStyle name="Total 2 5 2 3 3 3 2 2" xfId="16374"/>
    <cellStyle name="Total 2 5 2 3 3 3 2 2 2" xfId="45156"/>
    <cellStyle name="Total 2 5 2 3 3 3 2 3" xfId="20580"/>
    <cellStyle name="Total 2 5 2 3 3 3 2 3 2" xfId="49361"/>
    <cellStyle name="Total 2 5 2 3 3 3 2 4" xfId="37199"/>
    <cellStyle name="Total 2 5 2 3 3 3 2 5" xfId="28544"/>
    <cellStyle name="Total 2 5 2 3 3 3 3" xfId="9277"/>
    <cellStyle name="Total 2 5 2 3 3 3 3 2" xfId="38294"/>
    <cellStyle name="Total 2 5 2 3 3 3 4" xfId="33202"/>
    <cellStyle name="Total 2 5 2 3 3 3 5" xfId="24550"/>
    <cellStyle name="Total 2 5 2 3 3 4" xfId="8179"/>
    <cellStyle name="Total 2 5 2 3 3 4 2" xfId="16372"/>
    <cellStyle name="Total 2 5 2 3 3 4 2 2" xfId="45154"/>
    <cellStyle name="Total 2 5 2 3 3 4 3" xfId="20578"/>
    <cellStyle name="Total 2 5 2 3 3 4 3 2" xfId="49359"/>
    <cellStyle name="Total 2 5 2 3 3 4 4" xfId="37197"/>
    <cellStyle name="Total 2 5 2 3 3 4 5" xfId="28542"/>
    <cellStyle name="Total 2 5 2 3 3 5" xfId="9279"/>
    <cellStyle name="Total 2 5 2 3 3 5 2" xfId="38296"/>
    <cellStyle name="Total 2 5 2 3 3 6" xfId="33200"/>
    <cellStyle name="Total 2 5 2 3 3 7" xfId="24548"/>
    <cellStyle name="Total 2 5 2 3 4" xfId="4185"/>
    <cellStyle name="Total 2 5 2 3 4 2" xfId="4186"/>
    <cellStyle name="Total 2 5 2 3 4 2 2" xfId="8183"/>
    <cellStyle name="Total 2 5 2 3 4 2 2 2" xfId="16376"/>
    <cellStyle name="Total 2 5 2 3 4 2 2 2 2" xfId="45158"/>
    <cellStyle name="Total 2 5 2 3 4 2 2 3" xfId="20582"/>
    <cellStyle name="Total 2 5 2 3 4 2 2 3 2" xfId="49363"/>
    <cellStyle name="Total 2 5 2 3 4 2 2 4" xfId="37201"/>
    <cellStyle name="Total 2 5 2 3 4 2 2 5" xfId="28546"/>
    <cellStyle name="Total 2 5 2 3 4 2 3" xfId="4748"/>
    <cellStyle name="Total 2 5 2 3 4 2 3 2" xfId="33766"/>
    <cellStyle name="Total 2 5 2 3 4 2 4" xfId="33204"/>
    <cellStyle name="Total 2 5 2 3 4 2 5" xfId="24552"/>
    <cellStyle name="Total 2 5 2 3 4 3" xfId="4187"/>
    <cellStyle name="Total 2 5 2 3 4 3 2" xfId="8184"/>
    <cellStyle name="Total 2 5 2 3 4 3 2 2" xfId="16377"/>
    <cellStyle name="Total 2 5 2 3 4 3 2 2 2" xfId="45159"/>
    <cellStyle name="Total 2 5 2 3 4 3 2 3" xfId="20583"/>
    <cellStyle name="Total 2 5 2 3 4 3 2 3 2" xfId="49364"/>
    <cellStyle name="Total 2 5 2 3 4 3 2 4" xfId="37202"/>
    <cellStyle name="Total 2 5 2 3 4 3 2 5" xfId="28547"/>
    <cellStyle name="Total 2 5 2 3 4 3 3" xfId="3610"/>
    <cellStyle name="Total 2 5 2 3 4 3 3 2" xfId="32628"/>
    <cellStyle name="Total 2 5 2 3 4 3 4" xfId="33205"/>
    <cellStyle name="Total 2 5 2 3 4 3 5" xfId="24553"/>
    <cellStyle name="Total 2 5 2 3 4 4" xfId="8182"/>
    <cellStyle name="Total 2 5 2 3 4 4 2" xfId="16375"/>
    <cellStyle name="Total 2 5 2 3 4 4 2 2" xfId="45157"/>
    <cellStyle name="Total 2 5 2 3 4 4 3" xfId="20581"/>
    <cellStyle name="Total 2 5 2 3 4 4 3 2" xfId="49362"/>
    <cellStyle name="Total 2 5 2 3 4 4 4" xfId="37200"/>
    <cellStyle name="Total 2 5 2 3 4 4 5" xfId="28545"/>
    <cellStyle name="Total 2 5 2 3 4 5" xfId="9276"/>
    <cellStyle name="Total 2 5 2 3 4 5 2" xfId="38293"/>
    <cellStyle name="Total 2 5 2 3 4 6" xfId="33203"/>
    <cellStyle name="Total 2 5 2 3 4 7" xfId="24551"/>
    <cellStyle name="Total 2 5 2 3 5" xfId="4188"/>
    <cellStyle name="Total 2 5 2 3 5 2" xfId="4189"/>
    <cellStyle name="Total 2 5 2 3 5 2 2" xfId="8186"/>
    <cellStyle name="Total 2 5 2 3 5 2 2 2" xfId="16379"/>
    <cellStyle name="Total 2 5 2 3 5 2 2 2 2" xfId="45161"/>
    <cellStyle name="Total 2 5 2 3 5 2 2 3" xfId="20585"/>
    <cellStyle name="Total 2 5 2 3 5 2 2 3 2" xfId="49366"/>
    <cellStyle name="Total 2 5 2 3 5 2 2 4" xfId="37204"/>
    <cellStyle name="Total 2 5 2 3 5 2 2 5" xfId="28549"/>
    <cellStyle name="Total 2 5 2 3 5 2 3" xfId="9274"/>
    <cellStyle name="Total 2 5 2 3 5 2 3 2" xfId="38291"/>
    <cellStyle name="Total 2 5 2 3 5 2 4" xfId="33207"/>
    <cellStyle name="Total 2 5 2 3 5 2 5" xfId="24555"/>
    <cellStyle name="Total 2 5 2 3 5 3" xfId="4190"/>
    <cellStyle name="Total 2 5 2 3 5 3 2" xfId="8187"/>
    <cellStyle name="Total 2 5 2 3 5 3 2 2" xfId="16380"/>
    <cellStyle name="Total 2 5 2 3 5 3 2 2 2" xfId="45162"/>
    <cellStyle name="Total 2 5 2 3 5 3 2 3" xfId="20586"/>
    <cellStyle name="Total 2 5 2 3 5 3 2 3 2" xfId="49367"/>
    <cellStyle name="Total 2 5 2 3 5 3 2 4" xfId="37205"/>
    <cellStyle name="Total 2 5 2 3 5 3 2 5" xfId="28550"/>
    <cellStyle name="Total 2 5 2 3 5 3 3" xfId="9273"/>
    <cellStyle name="Total 2 5 2 3 5 3 3 2" xfId="38290"/>
    <cellStyle name="Total 2 5 2 3 5 3 4" xfId="33208"/>
    <cellStyle name="Total 2 5 2 3 5 3 5" xfId="24556"/>
    <cellStyle name="Total 2 5 2 3 5 4" xfId="8185"/>
    <cellStyle name="Total 2 5 2 3 5 4 2" xfId="16378"/>
    <cellStyle name="Total 2 5 2 3 5 4 2 2" xfId="45160"/>
    <cellStyle name="Total 2 5 2 3 5 4 3" xfId="20584"/>
    <cellStyle name="Total 2 5 2 3 5 4 3 2" xfId="49365"/>
    <cellStyle name="Total 2 5 2 3 5 4 4" xfId="37203"/>
    <cellStyle name="Total 2 5 2 3 5 4 5" xfId="28548"/>
    <cellStyle name="Total 2 5 2 3 5 5" xfId="9275"/>
    <cellStyle name="Total 2 5 2 3 5 5 2" xfId="38292"/>
    <cellStyle name="Total 2 5 2 3 5 6" xfId="33206"/>
    <cellStyle name="Total 2 5 2 3 5 7" xfId="24554"/>
    <cellStyle name="Total 2 5 2 3 6" xfId="4191"/>
    <cellStyle name="Total 2 5 2 3 6 2" xfId="4192"/>
    <cellStyle name="Total 2 5 2 3 6 2 2" xfId="8189"/>
    <cellStyle name="Total 2 5 2 3 6 2 2 2" xfId="16382"/>
    <cellStyle name="Total 2 5 2 3 6 2 2 2 2" xfId="45164"/>
    <cellStyle name="Total 2 5 2 3 6 2 2 3" xfId="20588"/>
    <cellStyle name="Total 2 5 2 3 6 2 2 3 2" xfId="49369"/>
    <cellStyle name="Total 2 5 2 3 6 2 2 4" xfId="37207"/>
    <cellStyle name="Total 2 5 2 3 6 2 2 5" xfId="28552"/>
    <cellStyle name="Total 2 5 2 3 6 2 3" xfId="9271"/>
    <cellStyle name="Total 2 5 2 3 6 2 3 2" xfId="38288"/>
    <cellStyle name="Total 2 5 2 3 6 2 4" xfId="33210"/>
    <cellStyle name="Total 2 5 2 3 6 2 5" xfId="24558"/>
    <cellStyle name="Total 2 5 2 3 6 3" xfId="4193"/>
    <cellStyle name="Total 2 5 2 3 6 3 2" xfId="8190"/>
    <cellStyle name="Total 2 5 2 3 6 3 2 2" xfId="16383"/>
    <cellStyle name="Total 2 5 2 3 6 3 2 2 2" xfId="45165"/>
    <cellStyle name="Total 2 5 2 3 6 3 2 3" xfId="20589"/>
    <cellStyle name="Total 2 5 2 3 6 3 2 3 2" xfId="49370"/>
    <cellStyle name="Total 2 5 2 3 6 3 2 4" xfId="37208"/>
    <cellStyle name="Total 2 5 2 3 6 3 2 5" xfId="28553"/>
    <cellStyle name="Total 2 5 2 3 6 3 3" xfId="9270"/>
    <cellStyle name="Total 2 5 2 3 6 3 3 2" xfId="38287"/>
    <cellStyle name="Total 2 5 2 3 6 3 4" xfId="33211"/>
    <cellStyle name="Total 2 5 2 3 6 3 5" xfId="24559"/>
    <cellStyle name="Total 2 5 2 3 6 4" xfId="8188"/>
    <cellStyle name="Total 2 5 2 3 6 4 2" xfId="16381"/>
    <cellStyle name="Total 2 5 2 3 6 4 2 2" xfId="45163"/>
    <cellStyle name="Total 2 5 2 3 6 4 3" xfId="20587"/>
    <cellStyle name="Total 2 5 2 3 6 4 3 2" xfId="49368"/>
    <cellStyle name="Total 2 5 2 3 6 4 4" xfId="37206"/>
    <cellStyle name="Total 2 5 2 3 6 4 5" xfId="28551"/>
    <cellStyle name="Total 2 5 2 3 6 5" xfId="9272"/>
    <cellStyle name="Total 2 5 2 3 6 5 2" xfId="38289"/>
    <cellStyle name="Total 2 5 2 3 6 6" xfId="33209"/>
    <cellStyle name="Total 2 5 2 3 6 7" xfId="24557"/>
    <cellStyle name="Total 2 5 2 3 7" xfId="4194"/>
    <cellStyle name="Total 2 5 2 3 7 2" xfId="8191"/>
    <cellStyle name="Total 2 5 2 3 7 2 2" xfId="16384"/>
    <cellStyle name="Total 2 5 2 3 7 2 2 2" xfId="45166"/>
    <cellStyle name="Total 2 5 2 3 7 2 3" xfId="20590"/>
    <cellStyle name="Total 2 5 2 3 7 2 3 2" xfId="49371"/>
    <cellStyle name="Total 2 5 2 3 7 2 4" xfId="37209"/>
    <cellStyle name="Total 2 5 2 3 7 2 5" xfId="28554"/>
    <cellStyle name="Total 2 5 2 3 7 3" xfId="9269"/>
    <cellStyle name="Total 2 5 2 3 7 3 2" xfId="38286"/>
    <cellStyle name="Total 2 5 2 3 7 4" xfId="33212"/>
    <cellStyle name="Total 2 5 2 3 7 5" xfId="24560"/>
    <cellStyle name="Total 2 5 2 3 8" xfId="4195"/>
    <cellStyle name="Total 2 5 2 3 8 2" xfId="8192"/>
    <cellStyle name="Total 2 5 2 3 8 2 2" xfId="16385"/>
    <cellStyle name="Total 2 5 2 3 8 2 2 2" xfId="45167"/>
    <cellStyle name="Total 2 5 2 3 8 2 3" xfId="20591"/>
    <cellStyle name="Total 2 5 2 3 8 2 3 2" xfId="49372"/>
    <cellStyle name="Total 2 5 2 3 8 2 4" xfId="37210"/>
    <cellStyle name="Total 2 5 2 3 8 2 5" xfId="28555"/>
    <cellStyle name="Total 2 5 2 3 8 3" xfId="9268"/>
    <cellStyle name="Total 2 5 2 3 8 3 2" xfId="38285"/>
    <cellStyle name="Total 2 5 2 3 8 4" xfId="33213"/>
    <cellStyle name="Total 2 5 2 3 8 5" xfId="24561"/>
    <cellStyle name="Total 2 5 2 3 9" xfId="8934"/>
    <cellStyle name="Total 2 5 2 3 9 2" xfId="17127"/>
    <cellStyle name="Total 2 5 2 3 9 2 2" xfId="45908"/>
    <cellStyle name="Total 2 5 2 3 9 3" xfId="21332"/>
    <cellStyle name="Total 2 5 2 3 9 3 2" xfId="50113"/>
    <cellStyle name="Total 2 5 2 3 9 4" xfId="37951"/>
    <cellStyle name="Total 2 5 2 3 9 5" xfId="29296"/>
    <cellStyle name="Total 2 5 2 4" xfId="4196"/>
    <cellStyle name="Total 2 5 2 4 2" xfId="4197"/>
    <cellStyle name="Total 2 5 2 4 2 2" xfId="8194"/>
    <cellStyle name="Total 2 5 2 4 2 2 2" xfId="16387"/>
    <cellStyle name="Total 2 5 2 4 2 2 2 2" xfId="45169"/>
    <cellStyle name="Total 2 5 2 4 2 2 3" xfId="20593"/>
    <cellStyle name="Total 2 5 2 4 2 2 3 2" xfId="49374"/>
    <cellStyle name="Total 2 5 2 4 2 2 4" xfId="37212"/>
    <cellStyle name="Total 2 5 2 4 2 2 5" xfId="28557"/>
    <cellStyle name="Total 2 5 2 4 2 3" xfId="9266"/>
    <cellStyle name="Total 2 5 2 4 2 3 2" xfId="38283"/>
    <cellStyle name="Total 2 5 2 4 2 4" xfId="33215"/>
    <cellStyle name="Total 2 5 2 4 2 5" xfId="24563"/>
    <cellStyle name="Total 2 5 2 4 3" xfId="4198"/>
    <cellStyle name="Total 2 5 2 4 3 2" xfId="8195"/>
    <cellStyle name="Total 2 5 2 4 3 2 2" xfId="16388"/>
    <cellStyle name="Total 2 5 2 4 3 2 2 2" xfId="45170"/>
    <cellStyle name="Total 2 5 2 4 3 2 3" xfId="20594"/>
    <cellStyle name="Total 2 5 2 4 3 2 3 2" xfId="49375"/>
    <cellStyle name="Total 2 5 2 4 3 2 4" xfId="37213"/>
    <cellStyle name="Total 2 5 2 4 3 2 5" xfId="28558"/>
    <cellStyle name="Total 2 5 2 4 3 3" xfId="9265"/>
    <cellStyle name="Total 2 5 2 4 3 3 2" xfId="38282"/>
    <cellStyle name="Total 2 5 2 4 3 4" xfId="33216"/>
    <cellStyle name="Total 2 5 2 4 3 5" xfId="24564"/>
    <cellStyle name="Total 2 5 2 4 4" xfId="8193"/>
    <cellStyle name="Total 2 5 2 4 4 2" xfId="16386"/>
    <cellStyle name="Total 2 5 2 4 4 2 2" xfId="45168"/>
    <cellStyle name="Total 2 5 2 4 4 3" xfId="20592"/>
    <cellStyle name="Total 2 5 2 4 4 3 2" xfId="49373"/>
    <cellStyle name="Total 2 5 2 4 4 4" xfId="37211"/>
    <cellStyle name="Total 2 5 2 4 4 5" xfId="28556"/>
    <cellStyle name="Total 2 5 2 4 5" xfId="9267"/>
    <cellStyle name="Total 2 5 2 4 5 2" xfId="38284"/>
    <cellStyle name="Total 2 5 2 4 6" xfId="33214"/>
    <cellStyle name="Total 2 5 2 4 7" xfId="24562"/>
    <cellStyle name="Total 2 5 2 5" xfId="4199"/>
    <cellStyle name="Total 2 5 2 5 2" xfId="4200"/>
    <cellStyle name="Total 2 5 2 5 2 2" xfId="8197"/>
    <cellStyle name="Total 2 5 2 5 2 2 2" xfId="16390"/>
    <cellStyle name="Total 2 5 2 5 2 2 2 2" xfId="45172"/>
    <cellStyle name="Total 2 5 2 5 2 2 3" xfId="20596"/>
    <cellStyle name="Total 2 5 2 5 2 2 3 2" xfId="49377"/>
    <cellStyle name="Total 2 5 2 5 2 2 4" xfId="37215"/>
    <cellStyle name="Total 2 5 2 5 2 2 5" xfId="28560"/>
    <cellStyle name="Total 2 5 2 5 2 3" xfId="9263"/>
    <cellStyle name="Total 2 5 2 5 2 3 2" xfId="38280"/>
    <cellStyle name="Total 2 5 2 5 2 4" xfId="33218"/>
    <cellStyle name="Total 2 5 2 5 2 5" xfId="24566"/>
    <cellStyle name="Total 2 5 2 5 3" xfId="4201"/>
    <cellStyle name="Total 2 5 2 5 3 2" xfId="8198"/>
    <cellStyle name="Total 2 5 2 5 3 2 2" xfId="16391"/>
    <cellStyle name="Total 2 5 2 5 3 2 2 2" xfId="45173"/>
    <cellStyle name="Total 2 5 2 5 3 2 3" xfId="20597"/>
    <cellStyle name="Total 2 5 2 5 3 2 3 2" xfId="49378"/>
    <cellStyle name="Total 2 5 2 5 3 2 4" xfId="37216"/>
    <cellStyle name="Total 2 5 2 5 3 2 5" xfId="28561"/>
    <cellStyle name="Total 2 5 2 5 3 3" xfId="9262"/>
    <cellStyle name="Total 2 5 2 5 3 3 2" xfId="38279"/>
    <cellStyle name="Total 2 5 2 5 3 4" xfId="33219"/>
    <cellStyle name="Total 2 5 2 5 3 5" xfId="24567"/>
    <cellStyle name="Total 2 5 2 5 4" xfId="8196"/>
    <cellStyle name="Total 2 5 2 5 4 2" xfId="16389"/>
    <cellStyle name="Total 2 5 2 5 4 2 2" xfId="45171"/>
    <cellStyle name="Total 2 5 2 5 4 3" xfId="20595"/>
    <cellStyle name="Total 2 5 2 5 4 3 2" xfId="49376"/>
    <cellStyle name="Total 2 5 2 5 4 4" xfId="37214"/>
    <cellStyle name="Total 2 5 2 5 4 5" xfId="28559"/>
    <cellStyle name="Total 2 5 2 5 5" xfId="9264"/>
    <cellStyle name="Total 2 5 2 5 5 2" xfId="38281"/>
    <cellStyle name="Total 2 5 2 5 6" xfId="33217"/>
    <cellStyle name="Total 2 5 2 5 7" xfId="24565"/>
    <cellStyle name="Total 2 5 2 6" xfId="4202"/>
    <cellStyle name="Total 2 5 2 6 2" xfId="4203"/>
    <cellStyle name="Total 2 5 2 6 2 2" xfId="8200"/>
    <cellStyle name="Total 2 5 2 6 2 2 2" xfId="16393"/>
    <cellStyle name="Total 2 5 2 6 2 2 2 2" xfId="45175"/>
    <cellStyle name="Total 2 5 2 6 2 2 3" xfId="20599"/>
    <cellStyle name="Total 2 5 2 6 2 2 3 2" xfId="49380"/>
    <cellStyle name="Total 2 5 2 6 2 2 4" xfId="37218"/>
    <cellStyle name="Total 2 5 2 6 2 2 5" xfId="28563"/>
    <cellStyle name="Total 2 5 2 6 2 3" xfId="9260"/>
    <cellStyle name="Total 2 5 2 6 2 3 2" xfId="38277"/>
    <cellStyle name="Total 2 5 2 6 2 4" xfId="33221"/>
    <cellStyle name="Total 2 5 2 6 2 5" xfId="24569"/>
    <cellStyle name="Total 2 5 2 6 3" xfId="4204"/>
    <cellStyle name="Total 2 5 2 6 3 2" xfId="8201"/>
    <cellStyle name="Total 2 5 2 6 3 2 2" xfId="16394"/>
    <cellStyle name="Total 2 5 2 6 3 2 2 2" xfId="45176"/>
    <cellStyle name="Total 2 5 2 6 3 2 3" xfId="20600"/>
    <cellStyle name="Total 2 5 2 6 3 2 3 2" xfId="49381"/>
    <cellStyle name="Total 2 5 2 6 3 2 4" xfId="37219"/>
    <cellStyle name="Total 2 5 2 6 3 2 5" xfId="28564"/>
    <cellStyle name="Total 2 5 2 6 3 3" xfId="9259"/>
    <cellStyle name="Total 2 5 2 6 3 3 2" xfId="38276"/>
    <cellStyle name="Total 2 5 2 6 3 4" xfId="33222"/>
    <cellStyle name="Total 2 5 2 6 3 5" xfId="24570"/>
    <cellStyle name="Total 2 5 2 6 4" xfId="8199"/>
    <cellStyle name="Total 2 5 2 6 4 2" xfId="16392"/>
    <cellStyle name="Total 2 5 2 6 4 2 2" xfId="45174"/>
    <cellStyle name="Total 2 5 2 6 4 3" xfId="20598"/>
    <cellStyle name="Total 2 5 2 6 4 3 2" xfId="49379"/>
    <cellStyle name="Total 2 5 2 6 4 4" xfId="37217"/>
    <cellStyle name="Total 2 5 2 6 4 5" xfId="28562"/>
    <cellStyle name="Total 2 5 2 6 5" xfId="9261"/>
    <cellStyle name="Total 2 5 2 6 5 2" xfId="38278"/>
    <cellStyle name="Total 2 5 2 6 6" xfId="33220"/>
    <cellStyle name="Total 2 5 2 6 7" xfId="24568"/>
    <cellStyle name="Total 2 5 2 7" xfId="4205"/>
    <cellStyle name="Total 2 5 2 7 2" xfId="4206"/>
    <cellStyle name="Total 2 5 2 7 2 2" xfId="8203"/>
    <cellStyle name="Total 2 5 2 7 2 2 2" xfId="16396"/>
    <cellStyle name="Total 2 5 2 7 2 2 2 2" xfId="45178"/>
    <cellStyle name="Total 2 5 2 7 2 2 3" xfId="20602"/>
    <cellStyle name="Total 2 5 2 7 2 2 3 2" xfId="49383"/>
    <cellStyle name="Total 2 5 2 7 2 2 4" xfId="37221"/>
    <cellStyle name="Total 2 5 2 7 2 2 5" xfId="28566"/>
    <cellStyle name="Total 2 5 2 7 2 3" xfId="9257"/>
    <cellStyle name="Total 2 5 2 7 2 3 2" xfId="38274"/>
    <cellStyle name="Total 2 5 2 7 2 4" xfId="33224"/>
    <cellStyle name="Total 2 5 2 7 2 5" xfId="24572"/>
    <cellStyle name="Total 2 5 2 7 3" xfId="4207"/>
    <cellStyle name="Total 2 5 2 7 3 2" xfId="8204"/>
    <cellStyle name="Total 2 5 2 7 3 2 2" xfId="16397"/>
    <cellStyle name="Total 2 5 2 7 3 2 2 2" xfId="45179"/>
    <cellStyle name="Total 2 5 2 7 3 2 3" xfId="20603"/>
    <cellStyle name="Total 2 5 2 7 3 2 3 2" xfId="49384"/>
    <cellStyle name="Total 2 5 2 7 3 2 4" xfId="37222"/>
    <cellStyle name="Total 2 5 2 7 3 2 5" xfId="28567"/>
    <cellStyle name="Total 2 5 2 7 3 3" xfId="9256"/>
    <cellStyle name="Total 2 5 2 7 3 3 2" xfId="38273"/>
    <cellStyle name="Total 2 5 2 7 3 4" xfId="33225"/>
    <cellStyle name="Total 2 5 2 7 3 5" xfId="24573"/>
    <cellStyle name="Total 2 5 2 7 4" xfId="8202"/>
    <cellStyle name="Total 2 5 2 7 4 2" xfId="16395"/>
    <cellStyle name="Total 2 5 2 7 4 2 2" xfId="45177"/>
    <cellStyle name="Total 2 5 2 7 4 3" xfId="20601"/>
    <cellStyle name="Total 2 5 2 7 4 3 2" xfId="49382"/>
    <cellStyle name="Total 2 5 2 7 4 4" xfId="37220"/>
    <cellStyle name="Total 2 5 2 7 4 5" xfId="28565"/>
    <cellStyle name="Total 2 5 2 7 5" xfId="9258"/>
    <cellStyle name="Total 2 5 2 7 5 2" xfId="38275"/>
    <cellStyle name="Total 2 5 2 7 6" xfId="33223"/>
    <cellStyle name="Total 2 5 2 7 7" xfId="24571"/>
    <cellStyle name="Total 2 5 2 8" xfId="4208"/>
    <cellStyle name="Total 2 5 2 8 2" xfId="4209"/>
    <cellStyle name="Total 2 5 2 8 2 2" xfId="8206"/>
    <cellStyle name="Total 2 5 2 8 2 2 2" xfId="16399"/>
    <cellStyle name="Total 2 5 2 8 2 2 2 2" xfId="45181"/>
    <cellStyle name="Total 2 5 2 8 2 2 3" xfId="20605"/>
    <cellStyle name="Total 2 5 2 8 2 2 3 2" xfId="49386"/>
    <cellStyle name="Total 2 5 2 8 2 2 4" xfId="37224"/>
    <cellStyle name="Total 2 5 2 8 2 2 5" xfId="28569"/>
    <cellStyle name="Total 2 5 2 8 2 3" xfId="9254"/>
    <cellStyle name="Total 2 5 2 8 2 3 2" xfId="38271"/>
    <cellStyle name="Total 2 5 2 8 2 4" xfId="33227"/>
    <cellStyle name="Total 2 5 2 8 2 5" xfId="24575"/>
    <cellStyle name="Total 2 5 2 8 3" xfId="4210"/>
    <cellStyle name="Total 2 5 2 8 3 2" xfId="8207"/>
    <cellStyle name="Total 2 5 2 8 3 2 2" xfId="16400"/>
    <cellStyle name="Total 2 5 2 8 3 2 2 2" xfId="45182"/>
    <cellStyle name="Total 2 5 2 8 3 2 3" xfId="20606"/>
    <cellStyle name="Total 2 5 2 8 3 2 3 2" xfId="49387"/>
    <cellStyle name="Total 2 5 2 8 3 2 4" xfId="37225"/>
    <cellStyle name="Total 2 5 2 8 3 2 5" xfId="28570"/>
    <cellStyle name="Total 2 5 2 8 3 3" xfId="9253"/>
    <cellStyle name="Total 2 5 2 8 3 3 2" xfId="38270"/>
    <cellStyle name="Total 2 5 2 8 3 4" xfId="33228"/>
    <cellStyle name="Total 2 5 2 8 3 5" xfId="24576"/>
    <cellStyle name="Total 2 5 2 8 4" xfId="8205"/>
    <cellStyle name="Total 2 5 2 8 4 2" xfId="16398"/>
    <cellStyle name="Total 2 5 2 8 4 2 2" xfId="45180"/>
    <cellStyle name="Total 2 5 2 8 4 3" xfId="20604"/>
    <cellStyle name="Total 2 5 2 8 4 3 2" xfId="49385"/>
    <cellStyle name="Total 2 5 2 8 4 4" xfId="37223"/>
    <cellStyle name="Total 2 5 2 8 4 5" xfId="28568"/>
    <cellStyle name="Total 2 5 2 8 5" xfId="9255"/>
    <cellStyle name="Total 2 5 2 8 5 2" xfId="38272"/>
    <cellStyle name="Total 2 5 2 8 6" xfId="33226"/>
    <cellStyle name="Total 2 5 2 8 7" xfId="24574"/>
    <cellStyle name="Total 2 5 2 9" xfId="4211"/>
    <cellStyle name="Total 2 5 2 9 2" xfId="8208"/>
    <cellStyle name="Total 2 5 2 9 2 2" xfId="16401"/>
    <cellStyle name="Total 2 5 2 9 2 2 2" xfId="45183"/>
    <cellStyle name="Total 2 5 2 9 2 3" xfId="20607"/>
    <cellStyle name="Total 2 5 2 9 2 3 2" xfId="49388"/>
    <cellStyle name="Total 2 5 2 9 2 4" xfId="37226"/>
    <cellStyle name="Total 2 5 2 9 2 5" xfId="28571"/>
    <cellStyle name="Total 2 5 2 9 3" xfId="9252"/>
    <cellStyle name="Total 2 5 2 9 3 2" xfId="38269"/>
    <cellStyle name="Total 2 5 2 9 4" xfId="33229"/>
    <cellStyle name="Total 2 5 2 9 5" xfId="24577"/>
    <cellStyle name="Total 2 5 3" xfId="307"/>
    <cellStyle name="Total 2 5 3 10" xfId="4213"/>
    <cellStyle name="Total 2 5 3 10 2" xfId="8210"/>
    <cellStyle name="Total 2 5 3 10 2 2" xfId="16403"/>
    <cellStyle name="Total 2 5 3 10 2 2 2" xfId="45185"/>
    <cellStyle name="Total 2 5 3 10 2 3" xfId="20609"/>
    <cellStyle name="Total 2 5 3 10 2 3 2" xfId="49390"/>
    <cellStyle name="Total 2 5 3 10 2 4" xfId="37228"/>
    <cellStyle name="Total 2 5 3 10 2 5" xfId="28573"/>
    <cellStyle name="Total 2 5 3 10 3" xfId="9250"/>
    <cellStyle name="Total 2 5 3 10 3 2" xfId="38267"/>
    <cellStyle name="Total 2 5 3 10 4" xfId="33231"/>
    <cellStyle name="Total 2 5 3 10 5" xfId="24579"/>
    <cellStyle name="Total 2 5 3 11" xfId="8815"/>
    <cellStyle name="Total 2 5 3 11 2" xfId="17008"/>
    <cellStyle name="Total 2 5 3 11 2 2" xfId="45790"/>
    <cellStyle name="Total 2 5 3 11 3" xfId="21214"/>
    <cellStyle name="Total 2 5 3 11 3 2" xfId="49995"/>
    <cellStyle name="Total 2 5 3 11 4" xfId="37833"/>
    <cellStyle name="Total 2 5 3 11 5" xfId="29178"/>
    <cellStyle name="Total 2 5 3 12" xfId="8209"/>
    <cellStyle name="Total 2 5 3 12 2" xfId="16402"/>
    <cellStyle name="Total 2 5 3 12 2 2" xfId="45184"/>
    <cellStyle name="Total 2 5 3 12 3" xfId="20608"/>
    <cellStyle name="Total 2 5 3 12 3 2" xfId="49389"/>
    <cellStyle name="Total 2 5 3 12 4" xfId="37227"/>
    <cellStyle name="Total 2 5 3 12 5" xfId="28572"/>
    <cellStyle name="Total 2 5 3 13" xfId="4212"/>
    <cellStyle name="Total 2 5 3 13 2" xfId="33230"/>
    <cellStyle name="Total 2 5 3 14" xfId="9251"/>
    <cellStyle name="Total 2 5 3 14 2" xfId="38268"/>
    <cellStyle name="Total 2 5 3 15" xfId="29384"/>
    <cellStyle name="Total 2 5 3 16" xfId="24578"/>
    <cellStyle name="Total 2 5 3 2" xfId="442"/>
    <cellStyle name="Total 2 5 3 2 10" xfId="8211"/>
    <cellStyle name="Total 2 5 3 2 10 2" xfId="16404"/>
    <cellStyle name="Total 2 5 3 2 10 2 2" xfId="45186"/>
    <cellStyle name="Total 2 5 3 2 10 3" xfId="20610"/>
    <cellStyle name="Total 2 5 3 2 10 3 2" xfId="49391"/>
    <cellStyle name="Total 2 5 3 2 10 4" xfId="37229"/>
    <cellStyle name="Total 2 5 3 2 10 5" xfId="28574"/>
    <cellStyle name="Total 2 5 3 2 11" xfId="4214"/>
    <cellStyle name="Total 2 5 3 2 11 2" xfId="33232"/>
    <cellStyle name="Total 2 5 3 2 12" xfId="9249"/>
    <cellStyle name="Total 2 5 3 2 12 2" xfId="38266"/>
    <cellStyle name="Total 2 5 3 2 13" xfId="29503"/>
    <cellStyle name="Total 2 5 3 2 14" xfId="24580"/>
    <cellStyle name="Total 2 5 3 2 2" xfId="4215"/>
    <cellStyle name="Total 2 5 3 2 2 2" xfId="4216"/>
    <cellStyle name="Total 2 5 3 2 2 2 2" xfId="8213"/>
    <cellStyle name="Total 2 5 3 2 2 2 2 2" xfId="16406"/>
    <cellStyle name="Total 2 5 3 2 2 2 2 2 2" xfId="45188"/>
    <cellStyle name="Total 2 5 3 2 2 2 2 3" xfId="20612"/>
    <cellStyle name="Total 2 5 3 2 2 2 2 3 2" xfId="49393"/>
    <cellStyle name="Total 2 5 3 2 2 2 2 4" xfId="37231"/>
    <cellStyle name="Total 2 5 3 2 2 2 2 5" xfId="28576"/>
    <cellStyle name="Total 2 5 3 2 2 2 3" xfId="9247"/>
    <cellStyle name="Total 2 5 3 2 2 2 3 2" xfId="38264"/>
    <cellStyle name="Total 2 5 3 2 2 2 4" xfId="33234"/>
    <cellStyle name="Total 2 5 3 2 2 2 5" xfId="24582"/>
    <cellStyle name="Total 2 5 3 2 2 3" xfId="4217"/>
    <cellStyle name="Total 2 5 3 2 2 3 2" xfId="8214"/>
    <cellStyle name="Total 2 5 3 2 2 3 2 2" xfId="16407"/>
    <cellStyle name="Total 2 5 3 2 2 3 2 2 2" xfId="45189"/>
    <cellStyle name="Total 2 5 3 2 2 3 2 3" xfId="20613"/>
    <cellStyle name="Total 2 5 3 2 2 3 2 3 2" xfId="49394"/>
    <cellStyle name="Total 2 5 3 2 2 3 2 4" xfId="37232"/>
    <cellStyle name="Total 2 5 3 2 2 3 2 5" xfId="28577"/>
    <cellStyle name="Total 2 5 3 2 2 3 3" xfId="9246"/>
    <cellStyle name="Total 2 5 3 2 2 3 3 2" xfId="38263"/>
    <cellStyle name="Total 2 5 3 2 2 3 4" xfId="33235"/>
    <cellStyle name="Total 2 5 3 2 2 3 5" xfId="24583"/>
    <cellStyle name="Total 2 5 3 2 2 4" xfId="8212"/>
    <cellStyle name="Total 2 5 3 2 2 4 2" xfId="16405"/>
    <cellStyle name="Total 2 5 3 2 2 4 2 2" xfId="45187"/>
    <cellStyle name="Total 2 5 3 2 2 4 3" xfId="20611"/>
    <cellStyle name="Total 2 5 3 2 2 4 3 2" xfId="49392"/>
    <cellStyle name="Total 2 5 3 2 2 4 4" xfId="37230"/>
    <cellStyle name="Total 2 5 3 2 2 4 5" xfId="28575"/>
    <cellStyle name="Total 2 5 3 2 2 5" xfId="9248"/>
    <cellStyle name="Total 2 5 3 2 2 5 2" xfId="38265"/>
    <cellStyle name="Total 2 5 3 2 2 6" xfId="33233"/>
    <cellStyle name="Total 2 5 3 2 2 7" xfId="24581"/>
    <cellStyle name="Total 2 5 3 2 3" xfId="4218"/>
    <cellStyle name="Total 2 5 3 2 3 2" xfId="4219"/>
    <cellStyle name="Total 2 5 3 2 3 2 2" xfId="8216"/>
    <cellStyle name="Total 2 5 3 2 3 2 2 2" xfId="16409"/>
    <cellStyle name="Total 2 5 3 2 3 2 2 2 2" xfId="45191"/>
    <cellStyle name="Total 2 5 3 2 3 2 2 3" xfId="20615"/>
    <cellStyle name="Total 2 5 3 2 3 2 2 3 2" xfId="49396"/>
    <cellStyle name="Total 2 5 3 2 3 2 2 4" xfId="37234"/>
    <cellStyle name="Total 2 5 3 2 3 2 2 5" xfId="28579"/>
    <cellStyle name="Total 2 5 3 2 3 2 3" xfId="9244"/>
    <cellStyle name="Total 2 5 3 2 3 2 3 2" xfId="38261"/>
    <cellStyle name="Total 2 5 3 2 3 2 4" xfId="33237"/>
    <cellStyle name="Total 2 5 3 2 3 2 5" xfId="24585"/>
    <cellStyle name="Total 2 5 3 2 3 3" xfId="4220"/>
    <cellStyle name="Total 2 5 3 2 3 3 2" xfId="8217"/>
    <cellStyle name="Total 2 5 3 2 3 3 2 2" xfId="16410"/>
    <cellStyle name="Total 2 5 3 2 3 3 2 2 2" xfId="45192"/>
    <cellStyle name="Total 2 5 3 2 3 3 2 3" xfId="20616"/>
    <cellStyle name="Total 2 5 3 2 3 3 2 3 2" xfId="49397"/>
    <cellStyle name="Total 2 5 3 2 3 3 2 4" xfId="37235"/>
    <cellStyle name="Total 2 5 3 2 3 3 2 5" xfId="28580"/>
    <cellStyle name="Total 2 5 3 2 3 3 3" xfId="9243"/>
    <cellStyle name="Total 2 5 3 2 3 3 3 2" xfId="38260"/>
    <cellStyle name="Total 2 5 3 2 3 3 4" xfId="33238"/>
    <cellStyle name="Total 2 5 3 2 3 3 5" xfId="24586"/>
    <cellStyle name="Total 2 5 3 2 3 4" xfId="8215"/>
    <cellStyle name="Total 2 5 3 2 3 4 2" xfId="16408"/>
    <cellStyle name="Total 2 5 3 2 3 4 2 2" xfId="45190"/>
    <cellStyle name="Total 2 5 3 2 3 4 3" xfId="20614"/>
    <cellStyle name="Total 2 5 3 2 3 4 3 2" xfId="49395"/>
    <cellStyle name="Total 2 5 3 2 3 4 4" xfId="37233"/>
    <cellStyle name="Total 2 5 3 2 3 4 5" xfId="28578"/>
    <cellStyle name="Total 2 5 3 2 3 5" xfId="9245"/>
    <cellStyle name="Total 2 5 3 2 3 5 2" xfId="38262"/>
    <cellStyle name="Total 2 5 3 2 3 6" xfId="33236"/>
    <cellStyle name="Total 2 5 3 2 3 7" xfId="24584"/>
    <cellStyle name="Total 2 5 3 2 4" xfId="4221"/>
    <cellStyle name="Total 2 5 3 2 4 2" xfId="4222"/>
    <cellStyle name="Total 2 5 3 2 4 2 2" xfId="8219"/>
    <cellStyle name="Total 2 5 3 2 4 2 2 2" xfId="16412"/>
    <cellStyle name="Total 2 5 3 2 4 2 2 2 2" xfId="45194"/>
    <cellStyle name="Total 2 5 3 2 4 2 2 3" xfId="20618"/>
    <cellStyle name="Total 2 5 3 2 4 2 2 3 2" xfId="49399"/>
    <cellStyle name="Total 2 5 3 2 4 2 2 4" xfId="37237"/>
    <cellStyle name="Total 2 5 3 2 4 2 2 5" xfId="28582"/>
    <cellStyle name="Total 2 5 3 2 4 2 3" xfId="9241"/>
    <cellStyle name="Total 2 5 3 2 4 2 3 2" xfId="38258"/>
    <cellStyle name="Total 2 5 3 2 4 2 4" xfId="33240"/>
    <cellStyle name="Total 2 5 3 2 4 2 5" xfId="24588"/>
    <cellStyle name="Total 2 5 3 2 4 3" xfId="4223"/>
    <cellStyle name="Total 2 5 3 2 4 3 2" xfId="8220"/>
    <cellStyle name="Total 2 5 3 2 4 3 2 2" xfId="16413"/>
    <cellStyle name="Total 2 5 3 2 4 3 2 2 2" xfId="45195"/>
    <cellStyle name="Total 2 5 3 2 4 3 2 3" xfId="20619"/>
    <cellStyle name="Total 2 5 3 2 4 3 2 3 2" xfId="49400"/>
    <cellStyle name="Total 2 5 3 2 4 3 2 4" xfId="37238"/>
    <cellStyle name="Total 2 5 3 2 4 3 2 5" xfId="28583"/>
    <cellStyle name="Total 2 5 3 2 4 3 3" xfId="9240"/>
    <cellStyle name="Total 2 5 3 2 4 3 3 2" xfId="38257"/>
    <cellStyle name="Total 2 5 3 2 4 3 4" xfId="33241"/>
    <cellStyle name="Total 2 5 3 2 4 3 5" xfId="24589"/>
    <cellStyle name="Total 2 5 3 2 4 4" xfId="8218"/>
    <cellStyle name="Total 2 5 3 2 4 4 2" xfId="16411"/>
    <cellStyle name="Total 2 5 3 2 4 4 2 2" xfId="45193"/>
    <cellStyle name="Total 2 5 3 2 4 4 3" xfId="20617"/>
    <cellStyle name="Total 2 5 3 2 4 4 3 2" xfId="49398"/>
    <cellStyle name="Total 2 5 3 2 4 4 4" xfId="37236"/>
    <cellStyle name="Total 2 5 3 2 4 4 5" xfId="28581"/>
    <cellStyle name="Total 2 5 3 2 4 5" xfId="9242"/>
    <cellStyle name="Total 2 5 3 2 4 5 2" xfId="38259"/>
    <cellStyle name="Total 2 5 3 2 4 6" xfId="33239"/>
    <cellStyle name="Total 2 5 3 2 4 7" xfId="24587"/>
    <cellStyle name="Total 2 5 3 2 5" xfId="4224"/>
    <cellStyle name="Total 2 5 3 2 5 2" xfId="4225"/>
    <cellStyle name="Total 2 5 3 2 5 2 2" xfId="8222"/>
    <cellStyle name="Total 2 5 3 2 5 2 2 2" xfId="16415"/>
    <cellStyle name="Total 2 5 3 2 5 2 2 2 2" xfId="45197"/>
    <cellStyle name="Total 2 5 3 2 5 2 2 3" xfId="20621"/>
    <cellStyle name="Total 2 5 3 2 5 2 2 3 2" xfId="49402"/>
    <cellStyle name="Total 2 5 3 2 5 2 2 4" xfId="37240"/>
    <cellStyle name="Total 2 5 3 2 5 2 2 5" xfId="28585"/>
    <cellStyle name="Total 2 5 3 2 5 2 3" xfId="9238"/>
    <cellStyle name="Total 2 5 3 2 5 2 3 2" xfId="38255"/>
    <cellStyle name="Total 2 5 3 2 5 2 4" xfId="33243"/>
    <cellStyle name="Total 2 5 3 2 5 2 5" xfId="24591"/>
    <cellStyle name="Total 2 5 3 2 5 3" xfId="4226"/>
    <cellStyle name="Total 2 5 3 2 5 3 2" xfId="8223"/>
    <cellStyle name="Total 2 5 3 2 5 3 2 2" xfId="16416"/>
    <cellStyle name="Total 2 5 3 2 5 3 2 2 2" xfId="45198"/>
    <cellStyle name="Total 2 5 3 2 5 3 2 3" xfId="20622"/>
    <cellStyle name="Total 2 5 3 2 5 3 2 3 2" xfId="49403"/>
    <cellStyle name="Total 2 5 3 2 5 3 2 4" xfId="37241"/>
    <cellStyle name="Total 2 5 3 2 5 3 2 5" xfId="28586"/>
    <cellStyle name="Total 2 5 3 2 5 3 3" xfId="9237"/>
    <cellStyle name="Total 2 5 3 2 5 3 3 2" xfId="38254"/>
    <cellStyle name="Total 2 5 3 2 5 3 4" xfId="33244"/>
    <cellStyle name="Total 2 5 3 2 5 3 5" xfId="24592"/>
    <cellStyle name="Total 2 5 3 2 5 4" xfId="8221"/>
    <cellStyle name="Total 2 5 3 2 5 4 2" xfId="16414"/>
    <cellStyle name="Total 2 5 3 2 5 4 2 2" xfId="45196"/>
    <cellStyle name="Total 2 5 3 2 5 4 3" xfId="20620"/>
    <cellStyle name="Total 2 5 3 2 5 4 3 2" xfId="49401"/>
    <cellStyle name="Total 2 5 3 2 5 4 4" xfId="37239"/>
    <cellStyle name="Total 2 5 3 2 5 4 5" xfId="28584"/>
    <cellStyle name="Total 2 5 3 2 5 5" xfId="9239"/>
    <cellStyle name="Total 2 5 3 2 5 5 2" xfId="38256"/>
    <cellStyle name="Total 2 5 3 2 5 6" xfId="33242"/>
    <cellStyle name="Total 2 5 3 2 5 7" xfId="24590"/>
    <cellStyle name="Total 2 5 3 2 6" xfId="4227"/>
    <cellStyle name="Total 2 5 3 2 6 2" xfId="4228"/>
    <cellStyle name="Total 2 5 3 2 6 2 2" xfId="8225"/>
    <cellStyle name="Total 2 5 3 2 6 2 2 2" xfId="16418"/>
    <cellStyle name="Total 2 5 3 2 6 2 2 2 2" xfId="45200"/>
    <cellStyle name="Total 2 5 3 2 6 2 2 3" xfId="20624"/>
    <cellStyle name="Total 2 5 3 2 6 2 2 3 2" xfId="49405"/>
    <cellStyle name="Total 2 5 3 2 6 2 2 4" xfId="37243"/>
    <cellStyle name="Total 2 5 3 2 6 2 2 5" xfId="28588"/>
    <cellStyle name="Total 2 5 3 2 6 2 3" xfId="9235"/>
    <cellStyle name="Total 2 5 3 2 6 2 3 2" xfId="38252"/>
    <cellStyle name="Total 2 5 3 2 6 2 4" xfId="33246"/>
    <cellStyle name="Total 2 5 3 2 6 2 5" xfId="24594"/>
    <cellStyle name="Total 2 5 3 2 6 3" xfId="4229"/>
    <cellStyle name="Total 2 5 3 2 6 3 2" xfId="8226"/>
    <cellStyle name="Total 2 5 3 2 6 3 2 2" xfId="16419"/>
    <cellStyle name="Total 2 5 3 2 6 3 2 2 2" xfId="45201"/>
    <cellStyle name="Total 2 5 3 2 6 3 2 3" xfId="20625"/>
    <cellStyle name="Total 2 5 3 2 6 3 2 3 2" xfId="49406"/>
    <cellStyle name="Total 2 5 3 2 6 3 2 4" xfId="37244"/>
    <cellStyle name="Total 2 5 3 2 6 3 2 5" xfId="28589"/>
    <cellStyle name="Total 2 5 3 2 6 3 3" xfId="9234"/>
    <cellStyle name="Total 2 5 3 2 6 3 3 2" xfId="38251"/>
    <cellStyle name="Total 2 5 3 2 6 3 4" xfId="33247"/>
    <cellStyle name="Total 2 5 3 2 6 3 5" xfId="24595"/>
    <cellStyle name="Total 2 5 3 2 6 4" xfId="8224"/>
    <cellStyle name="Total 2 5 3 2 6 4 2" xfId="16417"/>
    <cellStyle name="Total 2 5 3 2 6 4 2 2" xfId="45199"/>
    <cellStyle name="Total 2 5 3 2 6 4 3" xfId="20623"/>
    <cellStyle name="Total 2 5 3 2 6 4 3 2" xfId="49404"/>
    <cellStyle name="Total 2 5 3 2 6 4 4" xfId="37242"/>
    <cellStyle name="Total 2 5 3 2 6 4 5" xfId="28587"/>
    <cellStyle name="Total 2 5 3 2 6 5" xfId="9236"/>
    <cellStyle name="Total 2 5 3 2 6 5 2" xfId="38253"/>
    <cellStyle name="Total 2 5 3 2 6 6" xfId="33245"/>
    <cellStyle name="Total 2 5 3 2 6 7" xfId="24593"/>
    <cellStyle name="Total 2 5 3 2 7" xfId="4230"/>
    <cellStyle name="Total 2 5 3 2 7 2" xfId="8227"/>
    <cellStyle name="Total 2 5 3 2 7 2 2" xfId="16420"/>
    <cellStyle name="Total 2 5 3 2 7 2 2 2" xfId="45202"/>
    <cellStyle name="Total 2 5 3 2 7 2 3" xfId="20626"/>
    <cellStyle name="Total 2 5 3 2 7 2 3 2" xfId="49407"/>
    <cellStyle name="Total 2 5 3 2 7 2 4" xfId="37245"/>
    <cellStyle name="Total 2 5 3 2 7 2 5" xfId="28590"/>
    <cellStyle name="Total 2 5 3 2 7 3" xfId="9233"/>
    <cellStyle name="Total 2 5 3 2 7 3 2" xfId="38250"/>
    <cellStyle name="Total 2 5 3 2 7 4" xfId="33248"/>
    <cellStyle name="Total 2 5 3 2 7 5" xfId="24596"/>
    <cellStyle name="Total 2 5 3 2 8" xfId="4231"/>
    <cellStyle name="Total 2 5 3 2 8 2" xfId="8228"/>
    <cellStyle name="Total 2 5 3 2 8 2 2" xfId="16421"/>
    <cellStyle name="Total 2 5 3 2 8 2 2 2" xfId="45203"/>
    <cellStyle name="Total 2 5 3 2 8 2 3" xfId="20627"/>
    <cellStyle name="Total 2 5 3 2 8 2 3 2" xfId="49408"/>
    <cellStyle name="Total 2 5 3 2 8 2 4" xfId="37246"/>
    <cellStyle name="Total 2 5 3 2 8 2 5" xfId="28591"/>
    <cellStyle name="Total 2 5 3 2 8 3" xfId="9232"/>
    <cellStyle name="Total 2 5 3 2 8 3 2" xfId="38249"/>
    <cellStyle name="Total 2 5 3 2 8 4" xfId="33249"/>
    <cellStyle name="Total 2 5 3 2 8 5" xfId="24597"/>
    <cellStyle name="Total 2 5 3 2 9" xfId="8935"/>
    <cellStyle name="Total 2 5 3 2 9 2" xfId="17128"/>
    <cellStyle name="Total 2 5 3 2 9 2 2" xfId="45909"/>
    <cellStyle name="Total 2 5 3 2 9 3" xfId="21333"/>
    <cellStyle name="Total 2 5 3 2 9 3 2" xfId="50114"/>
    <cellStyle name="Total 2 5 3 2 9 4" xfId="37952"/>
    <cellStyle name="Total 2 5 3 2 9 5" xfId="29297"/>
    <cellStyle name="Total 2 5 3 3" xfId="443"/>
    <cellStyle name="Total 2 5 3 3 10" xfId="8229"/>
    <cellStyle name="Total 2 5 3 3 10 2" xfId="16422"/>
    <cellStyle name="Total 2 5 3 3 10 2 2" xfId="45204"/>
    <cellStyle name="Total 2 5 3 3 10 3" xfId="20628"/>
    <cellStyle name="Total 2 5 3 3 10 3 2" xfId="49409"/>
    <cellStyle name="Total 2 5 3 3 10 4" xfId="37247"/>
    <cellStyle name="Total 2 5 3 3 10 5" xfId="28592"/>
    <cellStyle name="Total 2 5 3 3 11" xfId="4232"/>
    <cellStyle name="Total 2 5 3 3 11 2" xfId="33250"/>
    <cellStyle name="Total 2 5 3 3 12" xfId="9231"/>
    <cellStyle name="Total 2 5 3 3 12 2" xfId="38248"/>
    <cellStyle name="Total 2 5 3 3 13" xfId="29504"/>
    <cellStyle name="Total 2 5 3 3 14" xfId="24598"/>
    <cellStyle name="Total 2 5 3 3 2" xfId="4233"/>
    <cellStyle name="Total 2 5 3 3 2 2" xfId="4234"/>
    <cellStyle name="Total 2 5 3 3 2 2 2" xfId="8231"/>
    <cellStyle name="Total 2 5 3 3 2 2 2 2" xfId="16424"/>
    <cellStyle name="Total 2 5 3 3 2 2 2 2 2" xfId="45206"/>
    <cellStyle name="Total 2 5 3 3 2 2 2 3" xfId="20630"/>
    <cellStyle name="Total 2 5 3 3 2 2 2 3 2" xfId="49411"/>
    <cellStyle name="Total 2 5 3 3 2 2 2 4" xfId="37249"/>
    <cellStyle name="Total 2 5 3 3 2 2 2 5" xfId="28594"/>
    <cellStyle name="Total 2 5 3 3 2 2 3" xfId="9229"/>
    <cellStyle name="Total 2 5 3 3 2 2 3 2" xfId="38246"/>
    <cellStyle name="Total 2 5 3 3 2 2 4" xfId="33252"/>
    <cellStyle name="Total 2 5 3 3 2 2 5" xfId="24600"/>
    <cellStyle name="Total 2 5 3 3 2 3" xfId="4235"/>
    <cellStyle name="Total 2 5 3 3 2 3 2" xfId="8232"/>
    <cellStyle name="Total 2 5 3 3 2 3 2 2" xfId="16425"/>
    <cellStyle name="Total 2 5 3 3 2 3 2 2 2" xfId="45207"/>
    <cellStyle name="Total 2 5 3 3 2 3 2 3" xfId="20631"/>
    <cellStyle name="Total 2 5 3 3 2 3 2 3 2" xfId="49412"/>
    <cellStyle name="Total 2 5 3 3 2 3 2 4" xfId="37250"/>
    <cellStyle name="Total 2 5 3 3 2 3 2 5" xfId="28595"/>
    <cellStyle name="Total 2 5 3 3 2 3 3" xfId="9228"/>
    <cellStyle name="Total 2 5 3 3 2 3 3 2" xfId="38245"/>
    <cellStyle name="Total 2 5 3 3 2 3 4" xfId="33253"/>
    <cellStyle name="Total 2 5 3 3 2 3 5" xfId="24601"/>
    <cellStyle name="Total 2 5 3 3 2 4" xfId="8230"/>
    <cellStyle name="Total 2 5 3 3 2 4 2" xfId="16423"/>
    <cellStyle name="Total 2 5 3 3 2 4 2 2" xfId="45205"/>
    <cellStyle name="Total 2 5 3 3 2 4 3" xfId="20629"/>
    <cellStyle name="Total 2 5 3 3 2 4 3 2" xfId="49410"/>
    <cellStyle name="Total 2 5 3 3 2 4 4" xfId="37248"/>
    <cellStyle name="Total 2 5 3 3 2 4 5" xfId="28593"/>
    <cellStyle name="Total 2 5 3 3 2 5" xfId="9230"/>
    <cellStyle name="Total 2 5 3 3 2 5 2" xfId="38247"/>
    <cellStyle name="Total 2 5 3 3 2 6" xfId="33251"/>
    <cellStyle name="Total 2 5 3 3 2 7" xfId="24599"/>
    <cellStyle name="Total 2 5 3 3 3" xfId="4236"/>
    <cellStyle name="Total 2 5 3 3 3 2" xfId="4237"/>
    <cellStyle name="Total 2 5 3 3 3 2 2" xfId="8234"/>
    <cellStyle name="Total 2 5 3 3 3 2 2 2" xfId="16427"/>
    <cellStyle name="Total 2 5 3 3 3 2 2 2 2" xfId="45209"/>
    <cellStyle name="Total 2 5 3 3 3 2 2 3" xfId="20633"/>
    <cellStyle name="Total 2 5 3 3 3 2 2 3 2" xfId="49414"/>
    <cellStyle name="Total 2 5 3 3 3 2 2 4" xfId="37252"/>
    <cellStyle name="Total 2 5 3 3 3 2 2 5" xfId="28597"/>
    <cellStyle name="Total 2 5 3 3 3 2 3" xfId="9226"/>
    <cellStyle name="Total 2 5 3 3 3 2 3 2" xfId="38243"/>
    <cellStyle name="Total 2 5 3 3 3 2 4" xfId="33255"/>
    <cellStyle name="Total 2 5 3 3 3 2 5" xfId="24603"/>
    <cellStyle name="Total 2 5 3 3 3 3" xfId="4238"/>
    <cellStyle name="Total 2 5 3 3 3 3 2" xfId="8235"/>
    <cellStyle name="Total 2 5 3 3 3 3 2 2" xfId="16428"/>
    <cellStyle name="Total 2 5 3 3 3 3 2 2 2" xfId="45210"/>
    <cellStyle name="Total 2 5 3 3 3 3 2 3" xfId="20634"/>
    <cellStyle name="Total 2 5 3 3 3 3 2 3 2" xfId="49415"/>
    <cellStyle name="Total 2 5 3 3 3 3 2 4" xfId="37253"/>
    <cellStyle name="Total 2 5 3 3 3 3 2 5" xfId="28598"/>
    <cellStyle name="Total 2 5 3 3 3 3 3" xfId="9225"/>
    <cellStyle name="Total 2 5 3 3 3 3 3 2" xfId="38242"/>
    <cellStyle name="Total 2 5 3 3 3 3 4" xfId="33256"/>
    <cellStyle name="Total 2 5 3 3 3 3 5" xfId="24604"/>
    <cellStyle name="Total 2 5 3 3 3 4" xfId="8233"/>
    <cellStyle name="Total 2 5 3 3 3 4 2" xfId="16426"/>
    <cellStyle name="Total 2 5 3 3 3 4 2 2" xfId="45208"/>
    <cellStyle name="Total 2 5 3 3 3 4 3" xfId="20632"/>
    <cellStyle name="Total 2 5 3 3 3 4 3 2" xfId="49413"/>
    <cellStyle name="Total 2 5 3 3 3 4 4" xfId="37251"/>
    <cellStyle name="Total 2 5 3 3 3 4 5" xfId="28596"/>
    <cellStyle name="Total 2 5 3 3 3 5" xfId="9227"/>
    <cellStyle name="Total 2 5 3 3 3 5 2" xfId="38244"/>
    <cellStyle name="Total 2 5 3 3 3 6" xfId="33254"/>
    <cellStyle name="Total 2 5 3 3 3 7" xfId="24602"/>
    <cellStyle name="Total 2 5 3 3 4" xfId="4239"/>
    <cellStyle name="Total 2 5 3 3 4 2" xfId="4240"/>
    <cellStyle name="Total 2 5 3 3 4 2 2" xfId="8237"/>
    <cellStyle name="Total 2 5 3 3 4 2 2 2" xfId="16430"/>
    <cellStyle name="Total 2 5 3 3 4 2 2 2 2" xfId="45212"/>
    <cellStyle name="Total 2 5 3 3 4 2 2 3" xfId="20636"/>
    <cellStyle name="Total 2 5 3 3 4 2 2 3 2" xfId="49417"/>
    <cellStyle name="Total 2 5 3 3 4 2 2 4" xfId="37255"/>
    <cellStyle name="Total 2 5 3 3 4 2 2 5" xfId="28600"/>
    <cellStyle name="Total 2 5 3 3 4 2 3" xfId="9223"/>
    <cellStyle name="Total 2 5 3 3 4 2 3 2" xfId="38240"/>
    <cellStyle name="Total 2 5 3 3 4 2 4" xfId="33258"/>
    <cellStyle name="Total 2 5 3 3 4 2 5" xfId="24606"/>
    <cellStyle name="Total 2 5 3 3 4 3" xfId="4241"/>
    <cellStyle name="Total 2 5 3 3 4 3 2" xfId="8238"/>
    <cellStyle name="Total 2 5 3 3 4 3 2 2" xfId="16431"/>
    <cellStyle name="Total 2 5 3 3 4 3 2 2 2" xfId="45213"/>
    <cellStyle name="Total 2 5 3 3 4 3 2 3" xfId="20637"/>
    <cellStyle name="Total 2 5 3 3 4 3 2 3 2" xfId="49418"/>
    <cellStyle name="Total 2 5 3 3 4 3 2 4" xfId="37256"/>
    <cellStyle name="Total 2 5 3 3 4 3 2 5" xfId="28601"/>
    <cellStyle name="Total 2 5 3 3 4 3 3" xfId="9222"/>
    <cellStyle name="Total 2 5 3 3 4 3 3 2" xfId="38239"/>
    <cellStyle name="Total 2 5 3 3 4 3 4" xfId="33259"/>
    <cellStyle name="Total 2 5 3 3 4 3 5" xfId="24607"/>
    <cellStyle name="Total 2 5 3 3 4 4" xfId="8236"/>
    <cellStyle name="Total 2 5 3 3 4 4 2" xfId="16429"/>
    <cellStyle name="Total 2 5 3 3 4 4 2 2" xfId="45211"/>
    <cellStyle name="Total 2 5 3 3 4 4 3" xfId="20635"/>
    <cellStyle name="Total 2 5 3 3 4 4 3 2" xfId="49416"/>
    <cellStyle name="Total 2 5 3 3 4 4 4" xfId="37254"/>
    <cellStyle name="Total 2 5 3 3 4 4 5" xfId="28599"/>
    <cellStyle name="Total 2 5 3 3 4 5" xfId="9224"/>
    <cellStyle name="Total 2 5 3 3 4 5 2" xfId="38241"/>
    <cellStyle name="Total 2 5 3 3 4 6" xfId="33257"/>
    <cellStyle name="Total 2 5 3 3 4 7" xfId="24605"/>
    <cellStyle name="Total 2 5 3 3 5" xfId="4242"/>
    <cellStyle name="Total 2 5 3 3 5 2" xfId="4243"/>
    <cellStyle name="Total 2 5 3 3 5 2 2" xfId="8240"/>
    <cellStyle name="Total 2 5 3 3 5 2 2 2" xfId="16433"/>
    <cellStyle name="Total 2 5 3 3 5 2 2 2 2" xfId="45215"/>
    <cellStyle name="Total 2 5 3 3 5 2 2 3" xfId="20639"/>
    <cellStyle name="Total 2 5 3 3 5 2 2 3 2" xfId="49420"/>
    <cellStyle name="Total 2 5 3 3 5 2 2 4" xfId="37258"/>
    <cellStyle name="Total 2 5 3 3 5 2 2 5" xfId="28603"/>
    <cellStyle name="Total 2 5 3 3 5 2 3" xfId="9220"/>
    <cellStyle name="Total 2 5 3 3 5 2 3 2" xfId="38237"/>
    <cellStyle name="Total 2 5 3 3 5 2 4" xfId="33261"/>
    <cellStyle name="Total 2 5 3 3 5 2 5" xfId="24609"/>
    <cellStyle name="Total 2 5 3 3 5 3" xfId="4244"/>
    <cellStyle name="Total 2 5 3 3 5 3 2" xfId="8241"/>
    <cellStyle name="Total 2 5 3 3 5 3 2 2" xfId="16434"/>
    <cellStyle name="Total 2 5 3 3 5 3 2 2 2" xfId="45216"/>
    <cellStyle name="Total 2 5 3 3 5 3 2 3" xfId="20640"/>
    <cellStyle name="Total 2 5 3 3 5 3 2 3 2" xfId="49421"/>
    <cellStyle name="Total 2 5 3 3 5 3 2 4" xfId="37259"/>
    <cellStyle name="Total 2 5 3 3 5 3 2 5" xfId="28604"/>
    <cellStyle name="Total 2 5 3 3 5 3 3" xfId="9219"/>
    <cellStyle name="Total 2 5 3 3 5 3 3 2" xfId="38236"/>
    <cellStyle name="Total 2 5 3 3 5 3 4" xfId="33262"/>
    <cellStyle name="Total 2 5 3 3 5 3 5" xfId="24610"/>
    <cellStyle name="Total 2 5 3 3 5 4" xfId="8239"/>
    <cellStyle name="Total 2 5 3 3 5 4 2" xfId="16432"/>
    <cellStyle name="Total 2 5 3 3 5 4 2 2" xfId="45214"/>
    <cellStyle name="Total 2 5 3 3 5 4 3" xfId="20638"/>
    <cellStyle name="Total 2 5 3 3 5 4 3 2" xfId="49419"/>
    <cellStyle name="Total 2 5 3 3 5 4 4" xfId="37257"/>
    <cellStyle name="Total 2 5 3 3 5 4 5" xfId="28602"/>
    <cellStyle name="Total 2 5 3 3 5 5" xfId="9221"/>
    <cellStyle name="Total 2 5 3 3 5 5 2" xfId="38238"/>
    <cellStyle name="Total 2 5 3 3 5 6" xfId="33260"/>
    <cellStyle name="Total 2 5 3 3 5 7" xfId="24608"/>
    <cellStyle name="Total 2 5 3 3 6" xfId="4245"/>
    <cellStyle name="Total 2 5 3 3 6 2" xfId="4246"/>
    <cellStyle name="Total 2 5 3 3 6 2 2" xfId="8243"/>
    <cellStyle name="Total 2 5 3 3 6 2 2 2" xfId="16436"/>
    <cellStyle name="Total 2 5 3 3 6 2 2 2 2" xfId="45218"/>
    <cellStyle name="Total 2 5 3 3 6 2 2 3" xfId="20642"/>
    <cellStyle name="Total 2 5 3 3 6 2 2 3 2" xfId="49423"/>
    <cellStyle name="Total 2 5 3 3 6 2 2 4" xfId="37261"/>
    <cellStyle name="Total 2 5 3 3 6 2 2 5" xfId="28606"/>
    <cellStyle name="Total 2 5 3 3 6 2 3" xfId="9217"/>
    <cellStyle name="Total 2 5 3 3 6 2 3 2" xfId="38234"/>
    <cellStyle name="Total 2 5 3 3 6 2 4" xfId="33264"/>
    <cellStyle name="Total 2 5 3 3 6 2 5" xfId="24612"/>
    <cellStyle name="Total 2 5 3 3 6 3" xfId="4247"/>
    <cellStyle name="Total 2 5 3 3 6 3 2" xfId="8244"/>
    <cellStyle name="Total 2 5 3 3 6 3 2 2" xfId="16437"/>
    <cellStyle name="Total 2 5 3 3 6 3 2 2 2" xfId="45219"/>
    <cellStyle name="Total 2 5 3 3 6 3 2 3" xfId="20643"/>
    <cellStyle name="Total 2 5 3 3 6 3 2 3 2" xfId="49424"/>
    <cellStyle name="Total 2 5 3 3 6 3 2 4" xfId="37262"/>
    <cellStyle name="Total 2 5 3 3 6 3 2 5" xfId="28607"/>
    <cellStyle name="Total 2 5 3 3 6 3 3" xfId="9216"/>
    <cellStyle name="Total 2 5 3 3 6 3 3 2" xfId="38233"/>
    <cellStyle name="Total 2 5 3 3 6 3 4" xfId="33265"/>
    <cellStyle name="Total 2 5 3 3 6 3 5" xfId="24613"/>
    <cellStyle name="Total 2 5 3 3 6 4" xfId="8242"/>
    <cellStyle name="Total 2 5 3 3 6 4 2" xfId="16435"/>
    <cellStyle name="Total 2 5 3 3 6 4 2 2" xfId="45217"/>
    <cellStyle name="Total 2 5 3 3 6 4 3" xfId="20641"/>
    <cellStyle name="Total 2 5 3 3 6 4 3 2" xfId="49422"/>
    <cellStyle name="Total 2 5 3 3 6 4 4" xfId="37260"/>
    <cellStyle name="Total 2 5 3 3 6 4 5" xfId="28605"/>
    <cellStyle name="Total 2 5 3 3 6 5" xfId="9218"/>
    <cellStyle name="Total 2 5 3 3 6 5 2" xfId="38235"/>
    <cellStyle name="Total 2 5 3 3 6 6" xfId="33263"/>
    <cellStyle name="Total 2 5 3 3 6 7" xfId="24611"/>
    <cellStyle name="Total 2 5 3 3 7" xfId="4248"/>
    <cellStyle name="Total 2 5 3 3 7 2" xfId="8245"/>
    <cellStyle name="Total 2 5 3 3 7 2 2" xfId="16438"/>
    <cellStyle name="Total 2 5 3 3 7 2 2 2" xfId="45220"/>
    <cellStyle name="Total 2 5 3 3 7 2 3" xfId="20644"/>
    <cellStyle name="Total 2 5 3 3 7 2 3 2" xfId="49425"/>
    <cellStyle name="Total 2 5 3 3 7 2 4" xfId="37263"/>
    <cellStyle name="Total 2 5 3 3 7 2 5" xfId="28608"/>
    <cellStyle name="Total 2 5 3 3 7 3" xfId="9215"/>
    <cellStyle name="Total 2 5 3 3 7 3 2" xfId="38232"/>
    <cellStyle name="Total 2 5 3 3 7 4" xfId="33266"/>
    <cellStyle name="Total 2 5 3 3 7 5" xfId="24614"/>
    <cellStyle name="Total 2 5 3 3 8" xfId="4249"/>
    <cellStyle name="Total 2 5 3 3 8 2" xfId="8246"/>
    <cellStyle name="Total 2 5 3 3 8 2 2" xfId="16439"/>
    <cellStyle name="Total 2 5 3 3 8 2 2 2" xfId="45221"/>
    <cellStyle name="Total 2 5 3 3 8 2 3" xfId="20645"/>
    <cellStyle name="Total 2 5 3 3 8 2 3 2" xfId="49426"/>
    <cellStyle name="Total 2 5 3 3 8 2 4" xfId="37264"/>
    <cellStyle name="Total 2 5 3 3 8 2 5" xfId="28609"/>
    <cellStyle name="Total 2 5 3 3 8 3" xfId="9214"/>
    <cellStyle name="Total 2 5 3 3 8 3 2" xfId="38231"/>
    <cellStyle name="Total 2 5 3 3 8 4" xfId="33267"/>
    <cellStyle name="Total 2 5 3 3 8 5" xfId="24615"/>
    <cellStyle name="Total 2 5 3 3 9" xfId="8936"/>
    <cellStyle name="Total 2 5 3 3 9 2" xfId="17129"/>
    <cellStyle name="Total 2 5 3 3 9 2 2" xfId="45910"/>
    <cellStyle name="Total 2 5 3 3 9 3" xfId="21334"/>
    <cellStyle name="Total 2 5 3 3 9 3 2" xfId="50115"/>
    <cellStyle name="Total 2 5 3 3 9 4" xfId="37953"/>
    <cellStyle name="Total 2 5 3 3 9 5" xfId="29298"/>
    <cellStyle name="Total 2 5 3 4" xfId="4250"/>
    <cellStyle name="Total 2 5 3 4 2" xfId="4251"/>
    <cellStyle name="Total 2 5 3 4 2 2" xfId="8248"/>
    <cellStyle name="Total 2 5 3 4 2 2 2" xfId="16441"/>
    <cellStyle name="Total 2 5 3 4 2 2 2 2" xfId="45223"/>
    <cellStyle name="Total 2 5 3 4 2 2 3" xfId="20647"/>
    <cellStyle name="Total 2 5 3 4 2 2 3 2" xfId="49428"/>
    <cellStyle name="Total 2 5 3 4 2 2 4" xfId="37266"/>
    <cellStyle name="Total 2 5 3 4 2 2 5" xfId="28611"/>
    <cellStyle name="Total 2 5 3 4 2 3" xfId="9212"/>
    <cellStyle name="Total 2 5 3 4 2 3 2" xfId="38229"/>
    <cellStyle name="Total 2 5 3 4 2 4" xfId="33269"/>
    <cellStyle name="Total 2 5 3 4 2 5" xfId="24617"/>
    <cellStyle name="Total 2 5 3 4 3" xfId="4252"/>
    <cellStyle name="Total 2 5 3 4 3 2" xfId="8249"/>
    <cellStyle name="Total 2 5 3 4 3 2 2" xfId="16442"/>
    <cellStyle name="Total 2 5 3 4 3 2 2 2" xfId="45224"/>
    <cellStyle name="Total 2 5 3 4 3 2 3" xfId="20648"/>
    <cellStyle name="Total 2 5 3 4 3 2 3 2" xfId="49429"/>
    <cellStyle name="Total 2 5 3 4 3 2 4" xfId="37267"/>
    <cellStyle name="Total 2 5 3 4 3 2 5" xfId="28612"/>
    <cellStyle name="Total 2 5 3 4 3 3" xfId="9211"/>
    <cellStyle name="Total 2 5 3 4 3 3 2" xfId="38228"/>
    <cellStyle name="Total 2 5 3 4 3 4" xfId="33270"/>
    <cellStyle name="Total 2 5 3 4 3 5" xfId="24618"/>
    <cellStyle name="Total 2 5 3 4 4" xfId="8247"/>
    <cellStyle name="Total 2 5 3 4 4 2" xfId="16440"/>
    <cellStyle name="Total 2 5 3 4 4 2 2" xfId="45222"/>
    <cellStyle name="Total 2 5 3 4 4 3" xfId="20646"/>
    <cellStyle name="Total 2 5 3 4 4 3 2" xfId="49427"/>
    <cellStyle name="Total 2 5 3 4 4 4" xfId="37265"/>
    <cellStyle name="Total 2 5 3 4 4 5" xfId="28610"/>
    <cellStyle name="Total 2 5 3 4 5" xfId="9213"/>
    <cellStyle name="Total 2 5 3 4 5 2" xfId="38230"/>
    <cellStyle name="Total 2 5 3 4 6" xfId="33268"/>
    <cellStyle name="Total 2 5 3 4 7" xfId="24616"/>
    <cellStyle name="Total 2 5 3 5" xfId="4253"/>
    <cellStyle name="Total 2 5 3 5 2" xfId="4254"/>
    <cellStyle name="Total 2 5 3 5 2 2" xfId="8251"/>
    <cellStyle name="Total 2 5 3 5 2 2 2" xfId="16444"/>
    <cellStyle name="Total 2 5 3 5 2 2 2 2" xfId="45226"/>
    <cellStyle name="Total 2 5 3 5 2 2 3" xfId="20650"/>
    <cellStyle name="Total 2 5 3 5 2 2 3 2" xfId="49431"/>
    <cellStyle name="Total 2 5 3 5 2 2 4" xfId="37269"/>
    <cellStyle name="Total 2 5 3 5 2 2 5" xfId="28614"/>
    <cellStyle name="Total 2 5 3 5 2 3" xfId="9209"/>
    <cellStyle name="Total 2 5 3 5 2 3 2" xfId="38226"/>
    <cellStyle name="Total 2 5 3 5 2 4" xfId="33272"/>
    <cellStyle name="Total 2 5 3 5 2 5" xfId="24620"/>
    <cellStyle name="Total 2 5 3 5 3" xfId="4255"/>
    <cellStyle name="Total 2 5 3 5 3 2" xfId="8252"/>
    <cellStyle name="Total 2 5 3 5 3 2 2" xfId="16445"/>
    <cellStyle name="Total 2 5 3 5 3 2 2 2" xfId="45227"/>
    <cellStyle name="Total 2 5 3 5 3 2 3" xfId="20651"/>
    <cellStyle name="Total 2 5 3 5 3 2 3 2" xfId="49432"/>
    <cellStyle name="Total 2 5 3 5 3 2 4" xfId="37270"/>
    <cellStyle name="Total 2 5 3 5 3 2 5" xfId="28615"/>
    <cellStyle name="Total 2 5 3 5 3 3" xfId="9208"/>
    <cellStyle name="Total 2 5 3 5 3 3 2" xfId="38225"/>
    <cellStyle name="Total 2 5 3 5 3 4" xfId="33273"/>
    <cellStyle name="Total 2 5 3 5 3 5" xfId="24621"/>
    <cellStyle name="Total 2 5 3 5 4" xfId="8250"/>
    <cellStyle name="Total 2 5 3 5 4 2" xfId="16443"/>
    <cellStyle name="Total 2 5 3 5 4 2 2" xfId="45225"/>
    <cellStyle name="Total 2 5 3 5 4 3" xfId="20649"/>
    <cellStyle name="Total 2 5 3 5 4 3 2" xfId="49430"/>
    <cellStyle name="Total 2 5 3 5 4 4" xfId="37268"/>
    <cellStyle name="Total 2 5 3 5 4 5" xfId="28613"/>
    <cellStyle name="Total 2 5 3 5 5" xfId="9210"/>
    <cellStyle name="Total 2 5 3 5 5 2" xfId="38227"/>
    <cellStyle name="Total 2 5 3 5 6" xfId="33271"/>
    <cellStyle name="Total 2 5 3 5 7" xfId="24619"/>
    <cellStyle name="Total 2 5 3 6" xfId="4256"/>
    <cellStyle name="Total 2 5 3 6 2" xfId="4257"/>
    <cellStyle name="Total 2 5 3 6 2 2" xfId="8254"/>
    <cellStyle name="Total 2 5 3 6 2 2 2" xfId="16447"/>
    <cellStyle name="Total 2 5 3 6 2 2 2 2" xfId="45229"/>
    <cellStyle name="Total 2 5 3 6 2 2 3" xfId="20653"/>
    <cellStyle name="Total 2 5 3 6 2 2 3 2" xfId="49434"/>
    <cellStyle name="Total 2 5 3 6 2 2 4" xfId="37272"/>
    <cellStyle name="Total 2 5 3 6 2 2 5" xfId="28617"/>
    <cellStyle name="Total 2 5 3 6 2 3" xfId="9206"/>
    <cellStyle name="Total 2 5 3 6 2 3 2" xfId="38223"/>
    <cellStyle name="Total 2 5 3 6 2 4" xfId="33275"/>
    <cellStyle name="Total 2 5 3 6 2 5" xfId="24623"/>
    <cellStyle name="Total 2 5 3 6 3" xfId="4258"/>
    <cellStyle name="Total 2 5 3 6 3 2" xfId="8255"/>
    <cellStyle name="Total 2 5 3 6 3 2 2" xfId="16448"/>
    <cellStyle name="Total 2 5 3 6 3 2 2 2" xfId="45230"/>
    <cellStyle name="Total 2 5 3 6 3 2 3" xfId="20654"/>
    <cellStyle name="Total 2 5 3 6 3 2 3 2" xfId="49435"/>
    <cellStyle name="Total 2 5 3 6 3 2 4" xfId="37273"/>
    <cellStyle name="Total 2 5 3 6 3 2 5" xfId="28618"/>
    <cellStyle name="Total 2 5 3 6 3 3" xfId="9205"/>
    <cellStyle name="Total 2 5 3 6 3 3 2" xfId="38222"/>
    <cellStyle name="Total 2 5 3 6 3 4" xfId="33276"/>
    <cellStyle name="Total 2 5 3 6 3 5" xfId="24624"/>
    <cellStyle name="Total 2 5 3 6 4" xfId="8253"/>
    <cellStyle name="Total 2 5 3 6 4 2" xfId="16446"/>
    <cellStyle name="Total 2 5 3 6 4 2 2" xfId="45228"/>
    <cellStyle name="Total 2 5 3 6 4 3" xfId="20652"/>
    <cellStyle name="Total 2 5 3 6 4 3 2" xfId="49433"/>
    <cellStyle name="Total 2 5 3 6 4 4" xfId="37271"/>
    <cellStyle name="Total 2 5 3 6 4 5" xfId="28616"/>
    <cellStyle name="Total 2 5 3 6 5" xfId="9207"/>
    <cellStyle name="Total 2 5 3 6 5 2" xfId="38224"/>
    <cellStyle name="Total 2 5 3 6 6" xfId="33274"/>
    <cellStyle name="Total 2 5 3 6 7" xfId="24622"/>
    <cellStyle name="Total 2 5 3 7" xfId="4259"/>
    <cellStyle name="Total 2 5 3 7 2" xfId="4260"/>
    <cellStyle name="Total 2 5 3 7 2 2" xfId="8257"/>
    <cellStyle name="Total 2 5 3 7 2 2 2" xfId="16450"/>
    <cellStyle name="Total 2 5 3 7 2 2 2 2" xfId="45232"/>
    <cellStyle name="Total 2 5 3 7 2 2 3" xfId="20656"/>
    <cellStyle name="Total 2 5 3 7 2 2 3 2" xfId="49437"/>
    <cellStyle name="Total 2 5 3 7 2 2 4" xfId="37275"/>
    <cellStyle name="Total 2 5 3 7 2 2 5" xfId="28620"/>
    <cellStyle name="Total 2 5 3 7 2 3" xfId="9203"/>
    <cellStyle name="Total 2 5 3 7 2 3 2" xfId="38220"/>
    <cellStyle name="Total 2 5 3 7 2 4" xfId="33278"/>
    <cellStyle name="Total 2 5 3 7 2 5" xfId="24626"/>
    <cellStyle name="Total 2 5 3 7 3" xfId="4261"/>
    <cellStyle name="Total 2 5 3 7 3 2" xfId="8258"/>
    <cellStyle name="Total 2 5 3 7 3 2 2" xfId="16451"/>
    <cellStyle name="Total 2 5 3 7 3 2 2 2" xfId="45233"/>
    <cellStyle name="Total 2 5 3 7 3 2 3" xfId="20657"/>
    <cellStyle name="Total 2 5 3 7 3 2 3 2" xfId="49438"/>
    <cellStyle name="Total 2 5 3 7 3 2 4" xfId="37276"/>
    <cellStyle name="Total 2 5 3 7 3 2 5" xfId="28621"/>
    <cellStyle name="Total 2 5 3 7 3 3" xfId="9202"/>
    <cellStyle name="Total 2 5 3 7 3 3 2" xfId="38219"/>
    <cellStyle name="Total 2 5 3 7 3 4" xfId="33279"/>
    <cellStyle name="Total 2 5 3 7 3 5" xfId="24627"/>
    <cellStyle name="Total 2 5 3 7 4" xfId="8256"/>
    <cellStyle name="Total 2 5 3 7 4 2" xfId="16449"/>
    <cellStyle name="Total 2 5 3 7 4 2 2" xfId="45231"/>
    <cellStyle name="Total 2 5 3 7 4 3" xfId="20655"/>
    <cellStyle name="Total 2 5 3 7 4 3 2" xfId="49436"/>
    <cellStyle name="Total 2 5 3 7 4 4" xfId="37274"/>
    <cellStyle name="Total 2 5 3 7 4 5" xfId="28619"/>
    <cellStyle name="Total 2 5 3 7 5" xfId="9204"/>
    <cellStyle name="Total 2 5 3 7 5 2" xfId="38221"/>
    <cellStyle name="Total 2 5 3 7 6" xfId="33277"/>
    <cellStyle name="Total 2 5 3 7 7" xfId="24625"/>
    <cellStyle name="Total 2 5 3 8" xfId="4262"/>
    <cellStyle name="Total 2 5 3 8 2" xfId="4263"/>
    <cellStyle name="Total 2 5 3 8 2 2" xfId="8260"/>
    <cellStyle name="Total 2 5 3 8 2 2 2" xfId="16453"/>
    <cellStyle name="Total 2 5 3 8 2 2 2 2" xfId="45235"/>
    <cellStyle name="Total 2 5 3 8 2 2 3" xfId="20659"/>
    <cellStyle name="Total 2 5 3 8 2 2 3 2" xfId="49440"/>
    <cellStyle name="Total 2 5 3 8 2 2 4" xfId="37278"/>
    <cellStyle name="Total 2 5 3 8 2 2 5" xfId="28623"/>
    <cellStyle name="Total 2 5 3 8 2 3" xfId="9200"/>
    <cellStyle name="Total 2 5 3 8 2 3 2" xfId="38217"/>
    <cellStyle name="Total 2 5 3 8 2 4" xfId="33281"/>
    <cellStyle name="Total 2 5 3 8 2 5" xfId="24629"/>
    <cellStyle name="Total 2 5 3 8 3" xfId="4264"/>
    <cellStyle name="Total 2 5 3 8 3 2" xfId="8261"/>
    <cellStyle name="Total 2 5 3 8 3 2 2" xfId="16454"/>
    <cellStyle name="Total 2 5 3 8 3 2 2 2" xfId="45236"/>
    <cellStyle name="Total 2 5 3 8 3 2 3" xfId="20660"/>
    <cellStyle name="Total 2 5 3 8 3 2 3 2" xfId="49441"/>
    <cellStyle name="Total 2 5 3 8 3 2 4" xfId="37279"/>
    <cellStyle name="Total 2 5 3 8 3 2 5" xfId="28624"/>
    <cellStyle name="Total 2 5 3 8 3 3" xfId="9199"/>
    <cellStyle name="Total 2 5 3 8 3 3 2" xfId="38216"/>
    <cellStyle name="Total 2 5 3 8 3 4" xfId="33282"/>
    <cellStyle name="Total 2 5 3 8 3 5" xfId="24630"/>
    <cellStyle name="Total 2 5 3 8 4" xfId="8259"/>
    <cellStyle name="Total 2 5 3 8 4 2" xfId="16452"/>
    <cellStyle name="Total 2 5 3 8 4 2 2" xfId="45234"/>
    <cellStyle name="Total 2 5 3 8 4 3" xfId="20658"/>
    <cellStyle name="Total 2 5 3 8 4 3 2" xfId="49439"/>
    <cellStyle name="Total 2 5 3 8 4 4" xfId="37277"/>
    <cellStyle name="Total 2 5 3 8 4 5" xfId="28622"/>
    <cellStyle name="Total 2 5 3 8 5" xfId="9201"/>
    <cellStyle name="Total 2 5 3 8 5 2" xfId="38218"/>
    <cellStyle name="Total 2 5 3 8 6" xfId="33280"/>
    <cellStyle name="Total 2 5 3 8 7" xfId="24628"/>
    <cellStyle name="Total 2 5 3 9" xfId="4265"/>
    <cellStyle name="Total 2 5 3 9 2" xfId="8262"/>
    <cellStyle name="Total 2 5 3 9 2 2" xfId="16455"/>
    <cellStyle name="Total 2 5 3 9 2 2 2" xfId="45237"/>
    <cellStyle name="Total 2 5 3 9 2 3" xfId="20661"/>
    <cellStyle name="Total 2 5 3 9 2 3 2" xfId="49442"/>
    <cellStyle name="Total 2 5 3 9 2 4" xfId="37280"/>
    <cellStyle name="Total 2 5 3 9 2 5" xfId="28625"/>
    <cellStyle name="Total 2 5 3 9 3" xfId="9198"/>
    <cellStyle name="Total 2 5 3 9 3 2" xfId="38215"/>
    <cellStyle name="Total 2 5 3 9 4" xfId="33283"/>
    <cellStyle name="Total 2 5 3 9 5" xfId="24631"/>
    <cellStyle name="Total 2 5 4" xfId="444"/>
    <cellStyle name="Total 2 5 4 10" xfId="8263"/>
    <cellStyle name="Total 2 5 4 10 2" xfId="16456"/>
    <cellStyle name="Total 2 5 4 10 2 2" xfId="45238"/>
    <cellStyle name="Total 2 5 4 10 3" xfId="20662"/>
    <cellStyle name="Total 2 5 4 10 3 2" xfId="49443"/>
    <cellStyle name="Total 2 5 4 10 4" xfId="37281"/>
    <cellStyle name="Total 2 5 4 10 5" xfId="28626"/>
    <cellStyle name="Total 2 5 4 11" xfId="4266"/>
    <cellStyle name="Total 2 5 4 11 2" xfId="33284"/>
    <cellStyle name="Total 2 5 4 12" xfId="9197"/>
    <cellStyle name="Total 2 5 4 12 2" xfId="38214"/>
    <cellStyle name="Total 2 5 4 13" xfId="29505"/>
    <cellStyle name="Total 2 5 4 14" xfId="24632"/>
    <cellStyle name="Total 2 5 4 2" xfId="4267"/>
    <cellStyle name="Total 2 5 4 2 2" xfId="4268"/>
    <cellStyle name="Total 2 5 4 2 2 2" xfId="8265"/>
    <cellStyle name="Total 2 5 4 2 2 2 2" xfId="16458"/>
    <cellStyle name="Total 2 5 4 2 2 2 2 2" xfId="45240"/>
    <cellStyle name="Total 2 5 4 2 2 2 3" xfId="20664"/>
    <cellStyle name="Total 2 5 4 2 2 2 3 2" xfId="49445"/>
    <cellStyle name="Total 2 5 4 2 2 2 4" xfId="37283"/>
    <cellStyle name="Total 2 5 4 2 2 2 5" xfId="28628"/>
    <cellStyle name="Total 2 5 4 2 2 3" xfId="9195"/>
    <cellStyle name="Total 2 5 4 2 2 3 2" xfId="38212"/>
    <cellStyle name="Total 2 5 4 2 2 4" xfId="33286"/>
    <cellStyle name="Total 2 5 4 2 2 5" xfId="24634"/>
    <cellStyle name="Total 2 5 4 2 3" xfId="4269"/>
    <cellStyle name="Total 2 5 4 2 3 2" xfId="8266"/>
    <cellStyle name="Total 2 5 4 2 3 2 2" xfId="16459"/>
    <cellStyle name="Total 2 5 4 2 3 2 2 2" xfId="45241"/>
    <cellStyle name="Total 2 5 4 2 3 2 3" xfId="20665"/>
    <cellStyle name="Total 2 5 4 2 3 2 3 2" xfId="49446"/>
    <cellStyle name="Total 2 5 4 2 3 2 4" xfId="37284"/>
    <cellStyle name="Total 2 5 4 2 3 2 5" xfId="28629"/>
    <cellStyle name="Total 2 5 4 2 3 3" xfId="9194"/>
    <cellStyle name="Total 2 5 4 2 3 3 2" xfId="38211"/>
    <cellStyle name="Total 2 5 4 2 3 4" xfId="33287"/>
    <cellStyle name="Total 2 5 4 2 3 5" xfId="24635"/>
    <cellStyle name="Total 2 5 4 2 4" xfId="8264"/>
    <cellStyle name="Total 2 5 4 2 4 2" xfId="16457"/>
    <cellStyle name="Total 2 5 4 2 4 2 2" xfId="45239"/>
    <cellStyle name="Total 2 5 4 2 4 3" xfId="20663"/>
    <cellStyle name="Total 2 5 4 2 4 3 2" xfId="49444"/>
    <cellStyle name="Total 2 5 4 2 4 4" xfId="37282"/>
    <cellStyle name="Total 2 5 4 2 4 5" xfId="28627"/>
    <cellStyle name="Total 2 5 4 2 5" xfId="9196"/>
    <cellStyle name="Total 2 5 4 2 5 2" xfId="38213"/>
    <cellStyle name="Total 2 5 4 2 6" xfId="33285"/>
    <cellStyle name="Total 2 5 4 2 7" xfId="24633"/>
    <cellStyle name="Total 2 5 4 3" xfId="4270"/>
    <cellStyle name="Total 2 5 4 3 2" xfId="4271"/>
    <cellStyle name="Total 2 5 4 3 2 2" xfId="8268"/>
    <cellStyle name="Total 2 5 4 3 2 2 2" xfId="16461"/>
    <cellStyle name="Total 2 5 4 3 2 2 2 2" xfId="45243"/>
    <cellStyle name="Total 2 5 4 3 2 2 3" xfId="20667"/>
    <cellStyle name="Total 2 5 4 3 2 2 3 2" xfId="49448"/>
    <cellStyle name="Total 2 5 4 3 2 2 4" xfId="37286"/>
    <cellStyle name="Total 2 5 4 3 2 2 5" xfId="28631"/>
    <cellStyle name="Total 2 5 4 3 2 3" xfId="9192"/>
    <cellStyle name="Total 2 5 4 3 2 3 2" xfId="38209"/>
    <cellStyle name="Total 2 5 4 3 2 4" xfId="33289"/>
    <cellStyle name="Total 2 5 4 3 2 5" xfId="24637"/>
    <cellStyle name="Total 2 5 4 3 3" xfId="4272"/>
    <cellStyle name="Total 2 5 4 3 3 2" xfId="8269"/>
    <cellStyle name="Total 2 5 4 3 3 2 2" xfId="16462"/>
    <cellStyle name="Total 2 5 4 3 3 2 2 2" xfId="45244"/>
    <cellStyle name="Total 2 5 4 3 3 2 3" xfId="20668"/>
    <cellStyle name="Total 2 5 4 3 3 2 3 2" xfId="49449"/>
    <cellStyle name="Total 2 5 4 3 3 2 4" xfId="37287"/>
    <cellStyle name="Total 2 5 4 3 3 2 5" xfId="28632"/>
    <cellStyle name="Total 2 5 4 3 3 3" xfId="9191"/>
    <cellStyle name="Total 2 5 4 3 3 3 2" xfId="38208"/>
    <cellStyle name="Total 2 5 4 3 3 4" xfId="33290"/>
    <cellStyle name="Total 2 5 4 3 3 5" xfId="24638"/>
    <cellStyle name="Total 2 5 4 3 4" xfId="8267"/>
    <cellStyle name="Total 2 5 4 3 4 2" xfId="16460"/>
    <cellStyle name="Total 2 5 4 3 4 2 2" xfId="45242"/>
    <cellStyle name="Total 2 5 4 3 4 3" xfId="20666"/>
    <cellStyle name="Total 2 5 4 3 4 3 2" xfId="49447"/>
    <cellStyle name="Total 2 5 4 3 4 4" xfId="37285"/>
    <cellStyle name="Total 2 5 4 3 4 5" xfId="28630"/>
    <cellStyle name="Total 2 5 4 3 5" xfId="9193"/>
    <cellStyle name="Total 2 5 4 3 5 2" xfId="38210"/>
    <cellStyle name="Total 2 5 4 3 6" xfId="33288"/>
    <cellStyle name="Total 2 5 4 3 7" xfId="24636"/>
    <cellStyle name="Total 2 5 4 4" xfId="4273"/>
    <cellStyle name="Total 2 5 4 4 2" xfId="4274"/>
    <cellStyle name="Total 2 5 4 4 2 2" xfId="8271"/>
    <cellStyle name="Total 2 5 4 4 2 2 2" xfId="16464"/>
    <cellStyle name="Total 2 5 4 4 2 2 2 2" xfId="45246"/>
    <cellStyle name="Total 2 5 4 4 2 2 3" xfId="20670"/>
    <cellStyle name="Total 2 5 4 4 2 2 3 2" xfId="49451"/>
    <cellStyle name="Total 2 5 4 4 2 2 4" xfId="37289"/>
    <cellStyle name="Total 2 5 4 4 2 2 5" xfId="28634"/>
    <cellStyle name="Total 2 5 4 4 2 3" xfId="9189"/>
    <cellStyle name="Total 2 5 4 4 2 3 2" xfId="38206"/>
    <cellStyle name="Total 2 5 4 4 2 4" xfId="33292"/>
    <cellStyle name="Total 2 5 4 4 2 5" xfId="24640"/>
    <cellStyle name="Total 2 5 4 4 3" xfId="4275"/>
    <cellStyle name="Total 2 5 4 4 3 2" xfId="8272"/>
    <cellStyle name="Total 2 5 4 4 3 2 2" xfId="16465"/>
    <cellStyle name="Total 2 5 4 4 3 2 2 2" xfId="45247"/>
    <cellStyle name="Total 2 5 4 4 3 2 3" xfId="20671"/>
    <cellStyle name="Total 2 5 4 4 3 2 3 2" xfId="49452"/>
    <cellStyle name="Total 2 5 4 4 3 2 4" xfId="37290"/>
    <cellStyle name="Total 2 5 4 4 3 2 5" xfId="28635"/>
    <cellStyle name="Total 2 5 4 4 3 3" xfId="9188"/>
    <cellStyle name="Total 2 5 4 4 3 3 2" xfId="38205"/>
    <cellStyle name="Total 2 5 4 4 3 4" xfId="33293"/>
    <cellStyle name="Total 2 5 4 4 3 5" xfId="24641"/>
    <cellStyle name="Total 2 5 4 4 4" xfId="8270"/>
    <cellStyle name="Total 2 5 4 4 4 2" xfId="16463"/>
    <cellStyle name="Total 2 5 4 4 4 2 2" xfId="45245"/>
    <cellStyle name="Total 2 5 4 4 4 3" xfId="20669"/>
    <cellStyle name="Total 2 5 4 4 4 3 2" xfId="49450"/>
    <cellStyle name="Total 2 5 4 4 4 4" xfId="37288"/>
    <cellStyle name="Total 2 5 4 4 4 5" xfId="28633"/>
    <cellStyle name="Total 2 5 4 4 5" xfId="9190"/>
    <cellStyle name="Total 2 5 4 4 5 2" xfId="38207"/>
    <cellStyle name="Total 2 5 4 4 6" xfId="33291"/>
    <cellStyle name="Total 2 5 4 4 7" xfId="24639"/>
    <cellStyle name="Total 2 5 4 5" xfId="4276"/>
    <cellStyle name="Total 2 5 4 5 2" xfId="4277"/>
    <cellStyle name="Total 2 5 4 5 2 2" xfId="8274"/>
    <cellStyle name="Total 2 5 4 5 2 2 2" xfId="16467"/>
    <cellStyle name="Total 2 5 4 5 2 2 2 2" xfId="45249"/>
    <cellStyle name="Total 2 5 4 5 2 2 3" xfId="20673"/>
    <cellStyle name="Total 2 5 4 5 2 2 3 2" xfId="49454"/>
    <cellStyle name="Total 2 5 4 5 2 2 4" xfId="37292"/>
    <cellStyle name="Total 2 5 4 5 2 2 5" xfId="28637"/>
    <cellStyle name="Total 2 5 4 5 2 3" xfId="9186"/>
    <cellStyle name="Total 2 5 4 5 2 3 2" xfId="38203"/>
    <cellStyle name="Total 2 5 4 5 2 4" xfId="33295"/>
    <cellStyle name="Total 2 5 4 5 2 5" xfId="24643"/>
    <cellStyle name="Total 2 5 4 5 3" xfId="4278"/>
    <cellStyle name="Total 2 5 4 5 3 2" xfId="8275"/>
    <cellStyle name="Total 2 5 4 5 3 2 2" xfId="16468"/>
    <cellStyle name="Total 2 5 4 5 3 2 2 2" xfId="45250"/>
    <cellStyle name="Total 2 5 4 5 3 2 3" xfId="20674"/>
    <cellStyle name="Total 2 5 4 5 3 2 3 2" xfId="49455"/>
    <cellStyle name="Total 2 5 4 5 3 2 4" xfId="37293"/>
    <cellStyle name="Total 2 5 4 5 3 2 5" xfId="28638"/>
    <cellStyle name="Total 2 5 4 5 3 3" xfId="9185"/>
    <cellStyle name="Total 2 5 4 5 3 3 2" xfId="38202"/>
    <cellStyle name="Total 2 5 4 5 3 4" xfId="33296"/>
    <cellStyle name="Total 2 5 4 5 3 5" xfId="24644"/>
    <cellStyle name="Total 2 5 4 5 4" xfId="8273"/>
    <cellStyle name="Total 2 5 4 5 4 2" xfId="16466"/>
    <cellStyle name="Total 2 5 4 5 4 2 2" xfId="45248"/>
    <cellStyle name="Total 2 5 4 5 4 3" xfId="20672"/>
    <cellStyle name="Total 2 5 4 5 4 3 2" xfId="49453"/>
    <cellStyle name="Total 2 5 4 5 4 4" xfId="37291"/>
    <cellStyle name="Total 2 5 4 5 4 5" xfId="28636"/>
    <cellStyle name="Total 2 5 4 5 5" xfId="9187"/>
    <cellStyle name="Total 2 5 4 5 5 2" xfId="38204"/>
    <cellStyle name="Total 2 5 4 5 6" xfId="33294"/>
    <cellStyle name="Total 2 5 4 5 7" xfId="24642"/>
    <cellStyle name="Total 2 5 4 6" xfId="4279"/>
    <cellStyle name="Total 2 5 4 6 2" xfId="4280"/>
    <cellStyle name="Total 2 5 4 6 2 2" xfId="8277"/>
    <cellStyle name="Total 2 5 4 6 2 2 2" xfId="16470"/>
    <cellStyle name="Total 2 5 4 6 2 2 2 2" xfId="45252"/>
    <cellStyle name="Total 2 5 4 6 2 2 3" xfId="20676"/>
    <cellStyle name="Total 2 5 4 6 2 2 3 2" xfId="49457"/>
    <cellStyle name="Total 2 5 4 6 2 2 4" xfId="37295"/>
    <cellStyle name="Total 2 5 4 6 2 2 5" xfId="28640"/>
    <cellStyle name="Total 2 5 4 6 2 3" xfId="9183"/>
    <cellStyle name="Total 2 5 4 6 2 3 2" xfId="38200"/>
    <cellStyle name="Total 2 5 4 6 2 4" xfId="33298"/>
    <cellStyle name="Total 2 5 4 6 2 5" xfId="24646"/>
    <cellStyle name="Total 2 5 4 6 3" xfId="4281"/>
    <cellStyle name="Total 2 5 4 6 3 2" xfId="8278"/>
    <cellStyle name="Total 2 5 4 6 3 2 2" xfId="16471"/>
    <cellStyle name="Total 2 5 4 6 3 2 2 2" xfId="45253"/>
    <cellStyle name="Total 2 5 4 6 3 2 3" xfId="20677"/>
    <cellStyle name="Total 2 5 4 6 3 2 3 2" xfId="49458"/>
    <cellStyle name="Total 2 5 4 6 3 2 4" xfId="37296"/>
    <cellStyle name="Total 2 5 4 6 3 2 5" xfId="28641"/>
    <cellStyle name="Total 2 5 4 6 3 3" xfId="9182"/>
    <cellStyle name="Total 2 5 4 6 3 3 2" xfId="38199"/>
    <cellStyle name="Total 2 5 4 6 3 4" xfId="33299"/>
    <cellStyle name="Total 2 5 4 6 3 5" xfId="24647"/>
    <cellStyle name="Total 2 5 4 6 4" xfId="8276"/>
    <cellStyle name="Total 2 5 4 6 4 2" xfId="16469"/>
    <cellStyle name="Total 2 5 4 6 4 2 2" xfId="45251"/>
    <cellStyle name="Total 2 5 4 6 4 3" xfId="20675"/>
    <cellStyle name="Total 2 5 4 6 4 3 2" xfId="49456"/>
    <cellStyle name="Total 2 5 4 6 4 4" xfId="37294"/>
    <cellStyle name="Total 2 5 4 6 4 5" xfId="28639"/>
    <cellStyle name="Total 2 5 4 6 5" xfId="9184"/>
    <cellStyle name="Total 2 5 4 6 5 2" xfId="38201"/>
    <cellStyle name="Total 2 5 4 6 6" xfId="33297"/>
    <cellStyle name="Total 2 5 4 6 7" xfId="24645"/>
    <cellStyle name="Total 2 5 4 7" xfId="4282"/>
    <cellStyle name="Total 2 5 4 7 2" xfId="8279"/>
    <cellStyle name="Total 2 5 4 7 2 2" xfId="16472"/>
    <cellStyle name="Total 2 5 4 7 2 2 2" xfId="45254"/>
    <cellStyle name="Total 2 5 4 7 2 3" xfId="20678"/>
    <cellStyle name="Total 2 5 4 7 2 3 2" xfId="49459"/>
    <cellStyle name="Total 2 5 4 7 2 4" xfId="37297"/>
    <cellStyle name="Total 2 5 4 7 2 5" xfId="28642"/>
    <cellStyle name="Total 2 5 4 7 3" xfId="9181"/>
    <cellStyle name="Total 2 5 4 7 3 2" xfId="38198"/>
    <cellStyle name="Total 2 5 4 7 4" xfId="33300"/>
    <cellStyle name="Total 2 5 4 7 5" xfId="24648"/>
    <cellStyle name="Total 2 5 4 8" xfId="4283"/>
    <cellStyle name="Total 2 5 4 8 2" xfId="8280"/>
    <cellStyle name="Total 2 5 4 8 2 2" xfId="16473"/>
    <cellStyle name="Total 2 5 4 8 2 2 2" xfId="45255"/>
    <cellStyle name="Total 2 5 4 8 2 3" xfId="20679"/>
    <cellStyle name="Total 2 5 4 8 2 3 2" xfId="49460"/>
    <cellStyle name="Total 2 5 4 8 2 4" xfId="37298"/>
    <cellStyle name="Total 2 5 4 8 2 5" xfId="28643"/>
    <cellStyle name="Total 2 5 4 8 3" xfId="9180"/>
    <cellStyle name="Total 2 5 4 8 3 2" xfId="38197"/>
    <cellStyle name="Total 2 5 4 8 4" xfId="33301"/>
    <cellStyle name="Total 2 5 4 8 5" xfId="24649"/>
    <cellStyle name="Total 2 5 4 9" xfId="8937"/>
    <cellStyle name="Total 2 5 4 9 2" xfId="17130"/>
    <cellStyle name="Total 2 5 4 9 2 2" xfId="45911"/>
    <cellStyle name="Total 2 5 4 9 3" xfId="21335"/>
    <cellStyle name="Total 2 5 4 9 3 2" xfId="50116"/>
    <cellStyle name="Total 2 5 4 9 4" xfId="37954"/>
    <cellStyle name="Total 2 5 4 9 5" xfId="29299"/>
    <cellStyle name="Total 2 5 5" xfId="445"/>
    <cellStyle name="Total 2 5 5 10" xfId="8281"/>
    <cellStyle name="Total 2 5 5 10 2" xfId="16474"/>
    <cellStyle name="Total 2 5 5 10 2 2" xfId="45256"/>
    <cellStyle name="Total 2 5 5 10 3" xfId="20680"/>
    <cellStyle name="Total 2 5 5 10 3 2" xfId="49461"/>
    <cellStyle name="Total 2 5 5 10 4" xfId="37299"/>
    <cellStyle name="Total 2 5 5 10 5" xfId="28644"/>
    <cellStyle name="Total 2 5 5 11" xfId="4284"/>
    <cellStyle name="Total 2 5 5 11 2" xfId="33302"/>
    <cellStyle name="Total 2 5 5 12" xfId="9179"/>
    <cellStyle name="Total 2 5 5 12 2" xfId="38196"/>
    <cellStyle name="Total 2 5 5 13" xfId="29506"/>
    <cellStyle name="Total 2 5 5 14" xfId="24650"/>
    <cellStyle name="Total 2 5 5 2" xfId="4285"/>
    <cellStyle name="Total 2 5 5 2 2" xfId="4286"/>
    <cellStyle name="Total 2 5 5 2 2 2" xfId="8283"/>
    <cellStyle name="Total 2 5 5 2 2 2 2" xfId="16476"/>
    <cellStyle name="Total 2 5 5 2 2 2 2 2" xfId="45258"/>
    <cellStyle name="Total 2 5 5 2 2 2 3" xfId="20682"/>
    <cellStyle name="Total 2 5 5 2 2 2 3 2" xfId="49463"/>
    <cellStyle name="Total 2 5 5 2 2 2 4" xfId="37301"/>
    <cellStyle name="Total 2 5 5 2 2 2 5" xfId="28646"/>
    <cellStyle name="Total 2 5 5 2 2 3" xfId="9177"/>
    <cellStyle name="Total 2 5 5 2 2 3 2" xfId="38194"/>
    <cellStyle name="Total 2 5 5 2 2 4" xfId="33304"/>
    <cellStyle name="Total 2 5 5 2 2 5" xfId="24652"/>
    <cellStyle name="Total 2 5 5 2 3" xfId="4287"/>
    <cellStyle name="Total 2 5 5 2 3 2" xfId="8284"/>
    <cellStyle name="Total 2 5 5 2 3 2 2" xfId="16477"/>
    <cellStyle name="Total 2 5 5 2 3 2 2 2" xfId="45259"/>
    <cellStyle name="Total 2 5 5 2 3 2 3" xfId="20683"/>
    <cellStyle name="Total 2 5 5 2 3 2 3 2" xfId="49464"/>
    <cellStyle name="Total 2 5 5 2 3 2 4" xfId="37302"/>
    <cellStyle name="Total 2 5 5 2 3 2 5" xfId="28647"/>
    <cellStyle name="Total 2 5 5 2 3 3" xfId="9176"/>
    <cellStyle name="Total 2 5 5 2 3 3 2" xfId="38193"/>
    <cellStyle name="Total 2 5 5 2 3 4" xfId="33305"/>
    <cellStyle name="Total 2 5 5 2 3 5" xfId="24653"/>
    <cellStyle name="Total 2 5 5 2 4" xfId="8282"/>
    <cellStyle name="Total 2 5 5 2 4 2" xfId="16475"/>
    <cellStyle name="Total 2 5 5 2 4 2 2" xfId="45257"/>
    <cellStyle name="Total 2 5 5 2 4 3" xfId="20681"/>
    <cellStyle name="Total 2 5 5 2 4 3 2" xfId="49462"/>
    <cellStyle name="Total 2 5 5 2 4 4" xfId="37300"/>
    <cellStyle name="Total 2 5 5 2 4 5" xfId="28645"/>
    <cellStyle name="Total 2 5 5 2 5" xfId="9178"/>
    <cellStyle name="Total 2 5 5 2 5 2" xfId="38195"/>
    <cellStyle name="Total 2 5 5 2 6" xfId="33303"/>
    <cellStyle name="Total 2 5 5 2 7" xfId="24651"/>
    <cellStyle name="Total 2 5 5 3" xfId="4288"/>
    <cellStyle name="Total 2 5 5 3 2" xfId="4289"/>
    <cellStyle name="Total 2 5 5 3 2 2" xfId="8286"/>
    <cellStyle name="Total 2 5 5 3 2 2 2" xfId="16479"/>
    <cellStyle name="Total 2 5 5 3 2 2 2 2" xfId="45261"/>
    <cellStyle name="Total 2 5 5 3 2 2 3" xfId="20685"/>
    <cellStyle name="Total 2 5 5 3 2 2 3 2" xfId="49466"/>
    <cellStyle name="Total 2 5 5 3 2 2 4" xfId="37304"/>
    <cellStyle name="Total 2 5 5 3 2 2 5" xfId="28649"/>
    <cellStyle name="Total 2 5 5 3 2 3" xfId="9174"/>
    <cellStyle name="Total 2 5 5 3 2 3 2" xfId="38191"/>
    <cellStyle name="Total 2 5 5 3 2 4" xfId="33307"/>
    <cellStyle name="Total 2 5 5 3 2 5" xfId="24655"/>
    <cellStyle name="Total 2 5 5 3 3" xfId="4290"/>
    <cellStyle name="Total 2 5 5 3 3 2" xfId="8287"/>
    <cellStyle name="Total 2 5 5 3 3 2 2" xfId="16480"/>
    <cellStyle name="Total 2 5 5 3 3 2 2 2" xfId="45262"/>
    <cellStyle name="Total 2 5 5 3 3 2 3" xfId="20686"/>
    <cellStyle name="Total 2 5 5 3 3 2 3 2" xfId="49467"/>
    <cellStyle name="Total 2 5 5 3 3 2 4" xfId="37305"/>
    <cellStyle name="Total 2 5 5 3 3 2 5" xfId="28650"/>
    <cellStyle name="Total 2 5 5 3 3 3" xfId="9173"/>
    <cellStyle name="Total 2 5 5 3 3 3 2" xfId="38190"/>
    <cellStyle name="Total 2 5 5 3 3 4" xfId="33308"/>
    <cellStyle name="Total 2 5 5 3 3 5" xfId="24656"/>
    <cellStyle name="Total 2 5 5 3 4" xfId="8285"/>
    <cellStyle name="Total 2 5 5 3 4 2" xfId="16478"/>
    <cellStyle name="Total 2 5 5 3 4 2 2" xfId="45260"/>
    <cellStyle name="Total 2 5 5 3 4 3" xfId="20684"/>
    <cellStyle name="Total 2 5 5 3 4 3 2" xfId="49465"/>
    <cellStyle name="Total 2 5 5 3 4 4" xfId="37303"/>
    <cellStyle name="Total 2 5 5 3 4 5" xfId="28648"/>
    <cellStyle name="Total 2 5 5 3 5" xfId="9175"/>
    <cellStyle name="Total 2 5 5 3 5 2" xfId="38192"/>
    <cellStyle name="Total 2 5 5 3 6" xfId="33306"/>
    <cellStyle name="Total 2 5 5 3 7" xfId="24654"/>
    <cellStyle name="Total 2 5 5 4" xfId="4291"/>
    <cellStyle name="Total 2 5 5 4 2" xfId="4292"/>
    <cellStyle name="Total 2 5 5 4 2 2" xfId="8289"/>
    <cellStyle name="Total 2 5 5 4 2 2 2" xfId="16482"/>
    <cellStyle name="Total 2 5 5 4 2 2 2 2" xfId="45264"/>
    <cellStyle name="Total 2 5 5 4 2 2 3" xfId="20688"/>
    <cellStyle name="Total 2 5 5 4 2 2 3 2" xfId="49469"/>
    <cellStyle name="Total 2 5 5 4 2 2 4" xfId="37307"/>
    <cellStyle name="Total 2 5 5 4 2 2 5" xfId="28652"/>
    <cellStyle name="Total 2 5 5 4 2 3" xfId="9171"/>
    <cellStyle name="Total 2 5 5 4 2 3 2" xfId="38188"/>
    <cellStyle name="Total 2 5 5 4 2 4" xfId="33310"/>
    <cellStyle name="Total 2 5 5 4 2 5" xfId="24658"/>
    <cellStyle name="Total 2 5 5 4 3" xfId="4293"/>
    <cellStyle name="Total 2 5 5 4 3 2" xfId="8290"/>
    <cellStyle name="Total 2 5 5 4 3 2 2" xfId="16483"/>
    <cellStyle name="Total 2 5 5 4 3 2 2 2" xfId="45265"/>
    <cellStyle name="Total 2 5 5 4 3 2 3" xfId="20689"/>
    <cellStyle name="Total 2 5 5 4 3 2 3 2" xfId="49470"/>
    <cellStyle name="Total 2 5 5 4 3 2 4" xfId="37308"/>
    <cellStyle name="Total 2 5 5 4 3 2 5" xfId="28653"/>
    <cellStyle name="Total 2 5 5 4 3 3" xfId="9170"/>
    <cellStyle name="Total 2 5 5 4 3 3 2" xfId="38187"/>
    <cellStyle name="Total 2 5 5 4 3 4" xfId="33311"/>
    <cellStyle name="Total 2 5 5 4 3 5" xfId="24659"/>
    <cellStyle name="Total 2 5 5 4 4" xfId="8288"/>
    <cellStyle name="Total 2 5 5 4 4 2" xfId="16481"/>
    <cellStyle name="Total 2 5 5 4 4 2 2" xfId="45263"/>
    <cellStyle name="Total 2 5 5 4 4 3" xfId="20687"/>
    <cellStyle name="Total 2 5 5 4 4 3 2" xfId="49468"/>
    <cellStyle name="Total 2 5 5 4 4 4" xfId="37306"/>
    <cellStyle name="Total 2 5 5 4 4 5" xfId="28651"/>
    <cellStyle name="Total 2 5 5 4 5" xfId="9172"/>
    <cellStyle name="Total 2 5 5 4 5 2" xfId="38189"/>
    <cellStyle name="Total 2 5 5 4 6" xfId="33309"/>
    <cellStyle name="Total 2 5 5 4 7" xfId="24657"/>
    <cellStyle name="Total 2 5 5 5" xfId="4294"/>
    <cellStyle name="Total 2 5 5 5 2" xfId="4295"/>
    <cellStyle name="Total 2 5 5 5 2 2" xfId="8292"/>
    <cellStyle name="Total 2 5 5 5 2 2 2" xfId="16485"/>
    <cellStyle name="Total 2 5 5 5 2 2 2 2" xfId="45267"/>
    <cellStyle name="Total 2 5 5 5 2 2 3" xfId="20691"/>
    <cellStyle name="Total 2 5 5 5 2 2 3 2" xfId="49472"/>
    <cellStyle name="Total 2 5 5 5 2 2 4" xfId="37310"/>
    <cellStyle name="Total 2 5 5 5 2 2 5" xfId="28655"/>
    <cellStyle name="Total 2 5 5 5 2 3" xfId="9168"/>
    <cellStyle name="Total 2 5 5 5 2 3 2" xfId="38185"/>
    <cellStyle name="Total 2 5 5 5 2 4" xfId="33313"/>
    <cellStyle name="Total 2 5 5 5 2 5" xfId="24661"/>
    <cellStyle name="Total 2 5 5 5 3" xfId="4296"/>
    <cellStyle name="Total 2 5 5 5 3 2" xfId="8293"/>
    <cellStyle name="Total 2 5 5 5 3 2 2" xfId="16486"/>
    <cellStyle name="Total 2 5 5 5 3 2 2 2" xfId="45268"/>
    <cellStyle name="Total 2 5 5 5 3 2 3" xfId="20692"/>
    <cellStyle name="Total 2 5 5 5 3 2 3 2" xfId="49473"/>
    <cellStyle name="Total 2 5 5 5 3 2 4" xfId="37311"/>
    <cellStyle name="Total 2 5 5 5 3 2 5" xfId="28656"/>
    <cellStyle name="Total 2 5 5 5 3 3" xfId="9167"/>
    <cellStyle name="Total 2 5 5 5 3 3 2" xfId="38184"/>
    <cellStyle name="Total 2 5 5 5 3 4" xfId="33314"/>
    <cellStyle name="Total 2 5 5 5 3 5" xfId="24662"/>
    <cellStyle name="Total 2 5 5 5 4" xfId="8291"/>
    <cellStyle name="Total 2 5 5 5 4 2" xfId="16484"/>
    <cellStyle name="Total 2 5 5 5 4 2 2" xfId="45266"/>
    <cellStyle name="Total 2 5 5 5 4 3" xfId="20690"/>
    <cellStyle name="Total 2 5 5 5 4 3 2" xfId="49471"/>
    <cellStyle name="Total 2 5 5 5 4 4" xfId="37309"/>
    <cellStyle name="Total 2 5 5 5 4 5" xfId="28654"/>
    <cellStyle name="Total 2 5 5 5 5" xfId="9169"/>
    <cellStyle name="Total 2 5 5 5 5 2" xfId="38186"/>
    <cellStyle name="Total 2 5 5 5 6" xfId="33312"/>
    <cellStyle name="Total 2 5 5 5 7" xfId="24660"/>
    <cellStyle name="Total 2 5 5 6" xfId="4297"/>
    <cellStyle name="Total 2 5 5 6 2" xfId="4298"/>
    <cellStyle name="Total 2 5 5 6 2 2" xfId="8295"/>
    <cellStyle name="Total 2 5 5 6 2 2 2" xfId="16488"/>
    <cellStyle name="Total 2 5 5 6 2 2 2 2" xfId="45270"/>
    <cellStyle name="Total 2 5 5 6 2 2 3" xfId="20694"/>
    <cellStyle name="Total 2 5 5 6 2 2 3 2" xfId="49475"/>
    <cellStyle name="Total 2 5 5 6 2 2 4" xfId="37313"/>
    <cellStyle name="Total 2 5 5 6 2 2 5" xfId="28658"/>
    <cellStyle name="Total 2 5 5 6 2 3" xfId="9165"/>
    <cellStyle name="Total 2 5 5 6 2 3 2" xfId="38182"/>
    <cellStyle name="Total 2 5 5 6 2 4" xfId="33316"/>
    <cellStyle name="Total 2 5 5 6 2 5" xfId="24664"/>
    <cellStyle name="Total 2 5 5 6 3" xfId="4299"/>
    <cellStyle name="Total 2 5 5 6 3 2" xfId="8296"/>
    <cellStyle name="Total 2 5 5 6 3 2 2" xfId="16489"/>
    <cellStyle name="Total 2 5 5 6 3 2 2 2" xfId="45271"/>
    <cellStyle name="Total 2 5 5 6 3 2 3" xfId="20695"/>
    <cellStyle name="Total 2 5 5 6 3 2 3 2" xfId="49476"/>
    <cellStyle name="Total 2 5 5 6 3 2 4" xfId="37314"/>
    <cellStyle name="Total 2 5 5 6 3 2 5" xfId="28659"/>
    <cellStyle name="Total 2 5 5 6 3 3" xfId="9164"/>
    <cellStyle name="Total 2 5 5 6 3 3 2" xfId="38181"/>
    <cellStyle name="Total 2 5 5 6 3 4" xfId="33317"/>
    <cellStyle name="Total 2 5 5 6 3 5" xfId="24665"/>
    <cellStyle name="Total 2 5 5 6 4" xfId="8294"/>
    <cellStyle name="Total 2 5 5 6 4 2" xfId="16487"/>
    <cellStyle name="Total 2 5 5 6 4 2 2" xfId="45269"/>
    <cellStyle name="Total 2 5 5 6 4 3" xfId="20693"/>
    <cellStyle name="Total 2 5 5 6 4 3 2" xfId="49474"/>
    <cellStyle name="Total 2 5 5 6 4 4" xfId="37312"/>
    <cellStyle name="Total 2 5 5 6 4 5" xfId="28657"/>
    <cellStyle name="Total 2 5 5 6 5" xfId="9166"/>
    <cellStyle name="Total 2 5 5 6 5 2" xfId="38183"/>
    <cellStyle name="Total 2 5 5 6 6" xfId="33315"/>
    <cellStyle name="Total 2 5 5 6 7" xfId="24663"/>
    <cellStyle name="Total 2 5 5 7" xfId="4300"/>
    <cellStyle name="Total 2 5 5 7 2" xfId="8297"/>
    <cellStyle name="Total 2 5 5 7 2 2" xfId="16490"/>
    <cellStyle name="Total 2 5 5 7 2 2 2" xfId="45272"/>
    <cellStyle name="Total 2 5 5 7 2 3" xfId="20696"/>
    <cellStyle name="Total 2 5 5 7 2 3 2" xfId="49477"/>
    <cellStyle name="Total 2 5 5 7 2 4" xfId="37315"/>
    <cellStyle name="Total 2 5 5 7 2 5" xfId="28660"/>
    <cellStyle name="Total 2 5 5 7 3" xfId="9163"/>
    <cellStyle name="Total 2 5 5 7 3 2" xfId="38180"/>
    <cellStyle name="Total 2 5 5 7 4" xfId="33318"/>
    <cellStyle name="Total 2 5 5 7 5" xfId="24666"/>
    <cellStyle name="Total 2 5 5 8" xfId="4301"/>
    <cellStyle name="Total 2 5 5 8 2" xfId="8298"/>
    <cellStyle name="Total 2 5 5 8 2 2" xfId="16491"/>
    <cellStyle name="Total 2 5 5 8 2 2 2" xfId="45273"/>
    <cellStyle name="Total 2 5 5 8 2 3" xfId="20697"/>
    <cellStyle name="Total 2 5 5 8 2 3 2" xfId="49478"/>
    <cellStyle name="Total 2 5 5 8 2 4" xfId="37316"/>
    <cellStyle name="Total 2 5 5 8 2 5" xfId="28661"/>
    <cellStyle name="Total 2 5 5 8 3" xfId="9162"/>
    <cellStyle name="Total 2 5 5 8 3 2" xfId="38179"/>
    <cellStyle name="Total 2 5 5 8 4" xfId="33319"/>
    <cellStyle name="Total 2 5 5 8 5" xfId="24667"/>
    <cellStyle name="Total 2 5 5 9" xfId="8938"/>
    <cellStyle name="Total 2 5 5 9 2" xfId="17131"/>
    <cellStyle name="Total 2 5 5 9 2 2" xfId="45912"/>
    <cellStyle name="Total 2 5 5 9 3" xfId="21336"/>
    <cellStyle name="Total 2 5 5 9 3 2" xfId="50117"/>
    <cellStyle name="Total 2 5 5 9 4" xfId="37955"/>
    <cellStyle name="Total 2 5 5 9 5" xfId="29300"/>
    <cellStyle name="Total 2 5 6" xfId="4302"/>
    <cellStyle name="Total 2 5 6 2" xfId="4303"/>
    <cellStyle name="Total 2 5 6 2 2" xfId="8300"/>
    <cellStyle name="Total 2 5 6 2 2 2" xfId="16493"/>
    <cellStyle name="Total 2 5 6 2 2 2 2" xfId="45275"/>
    <cellStyle name="Total 2 5 6 2 2 3" xfId="20699"/>
    <cellStyle name="Total 2 5 6 2 2 3 2" xfId="49480"/>
    <cellStyle name="Total 2 5 6 2 2 4" xfId="37318"/>
    <cellStyle name="Total 2 5 6 2 2 5" xfId="28663"/>
    <cellStyle name="Total 2 5 6 2 3" xfId="9160"/>
    <cellStyle name="Total 2 5 6 2 3 2" xfId="38177"/>
    <cellStyle name="Total 2 5 6 2 4" xfId="33321"/>
    <cellStyle name="Total 2 5 6 2 5" xfId="24669"/>
    <cellStyle name="Total 2 5 6 3" xfId="4304"/>
    <cellStyle name="Total 2 5 6 3 2" xfId="8301"/>
    <cellStyle name="Total 2 5 6 3 2 2" xfId="16494"/>
    <cellStyle name="Total 2 5 6 3 2 2 2" xfId="45276"/>
    <cellStyle name="Total 2 5 6 3 2 3" xfId="20700"/>
    <cellStyle name="Total 2 5 6 3 2 3 2" xfId="49481"/>
    <cellStyle name="Total 2 5 6 3 2 4" xfId="37319"/>
    <cellStyle name="Total 2 5 6 3 2 5" xfId="28664"/>
    <cellStyle name="Total 2 5 6 3 3" xfId="9159"/>
    <cellStyle name="Total 2 5 6 3 3 2" xfId="38176"/>
    <cellStyle name="Total 2 5 6 3 4" xfId="33322"/>
    <cellStyle name="Total 2 5 6 3 5" xfId="24670"/>
    <cellStyle name="Total 2 5 6 4" xfId="8299"/>
    <cellStyle name="Total 2 5 6 4 2" xfId="16492"/>
    <cellStyle name="Total 2 5 6 4 2 2" xfId="45274"/>
    <cellStyle name="Total 2 5 6 4 3" xfId="20698"/>
    <cellStyle name="Total 2 5 6 4 3 2" xfId="49479"/>
    <cellStyle name="Total 2 5 6 4 4" xfId="37317"/>
    <cellStyle name="Total 2 5 6 4 5" xfId="28662"/>
    <cellStyle name="Total 2 5 6 5" xfId="9161"/>
    <cellStyle name="Total 2 5 6 5 2" xfId="38178"/>
    <cellStyle name="Total 2 5 6 6" xfId="33320"/>
    <cellStyle name="Total 2 5 6 7" xfId="24668"/>
    <cellStyle name="Total 2 5 7" xfId="4305"/>
    <cellStyle name="Total 2 5 7 2" xfId="4306"/>
    <cellStyle name="Total 2 5 7 2 2" xfId="8303"/>
    <cellStyle name="Total 2 5 7 2 2 2" xfId="16496"/>
    <cellStyle name="Total 2 5 7 2 2 2 2" xfId="45278"/>
    <cellStyle name="Total 2 5 7 2 2 3" xfId="20702"/>
    <cellStyle name="Total 2 5 7 2 2 3 2" xfId="49483"/>
    <cellStyle name="Total 2 5 7 2 2 4" xfId="37321"/>
    <cellStyle name="Total 2 5 7 2 2 5" xfId="28666"/>
    <cellStyle name="Total 2 5 7 2 3" xfId="9157"/>
    <cellStyle name="Total 2 5 7 2 3 2" xfId="38174"/>
    <cellStyle name="Total 2 5 7 2 4" xfId="33324"/>
    <cellStyle name="Total 2 5 7 2 5" xfId="24672"/>
    <cellStyle name="Total 2 5 7 3" xfId="4307"/>
    <cellStyle name="Total 2 5 7 3 2" xfId="8304"/>
    <cellStyle name="Total 2 5 7 3 2 2" xfId="16497"/>
    <cellStyle name="Total 2 5 7 3 2 2 2" xfId="45279"/>
    <cellStyle name="Total 2 5 7 3 2 3" xfId="20703"/>
    <cellStyle name="Total 2 5 7 3 2 3 2" xfId="49484"/>
    <cellStyle name="Total 2 5 7 3 2 4" xfId="37322"/>
    <cellStyle name="Total 2 5 7 3 2 5" xfId="28667"/>
    <cellStyle name="Total 2 5 7 3 3" xfId="9156"/>
    <cellStyle name="Total 2 5 7 3 3 2" xfId="38173"/>
    <cellStyle name="Total 2 5 7 3 4" xfId="33325"/>
    <cellStyle name="Total 2 5 7 3 5" xfId="24673"/>
    <cellStyle name="Total 2 5 7 4" xfId="8302"/>
    <cellStyle name="Total 2 5 7 4 2" xfId="16495"/>
    <cellStyle name="Total 2 5 7 4 2 2" xfId="45277"/>
    <cellStyle name="Total 2 5 7 4 3" xfId="20701"/>
    <cellStyle name="Total 2 5 7 4 3 2" xfId="49482"/>
    <cellStyle name="Total 2 5 7 4 4" xfId="37320"/>
    <cellStyle name="Total 2 5 7 4 5" xfId="28665"/>
    <cellStyle name="Total 2 5 7 5" xfId="9158"/>
    <cellStyle name="Total 2 5 7 5 2" xfId="38175"/>
    <cellStyle name="Total 2 5 7 6" xfId="33323"/>
    <cellStyle name="Total 2 5 7 7" xfId="24671"/>
    <cellStyle name="Total 2 5 8" xfId="4308"/>
    <cellStyle name="Total 2 5 8 2" xfId="4309"/>
    <cellStyle name="Total 2 5 8 2 2" xfId="8306"/>
    <cellStyle name="Total 2 5 8 2 2 2" xfId="16499"/>
    <cellStyle name="Total 2 5 8 2 2 2 2" xfId="45281"/>
    <cellStyle name="Total 2 5 8 2 2 3" xfId="20705"/>
    <cellStyle name="Total 2 5 8 2 2 3 2" xfId="49486"/>
    <cellStyle name="Total 2 5 8 2 2 4" xfId="37324"/>
    <cellStyle name="Total 2 5 8 2 2 5" xfId="28669"/>
    <cellStyle name="Total 2 5 8 2 3" xfId="9154"/>
    <cellStyle name="Total 2 5 8 2 3 2" xfId="38171"/>
    <cellStyle name="Total 2 5 8 2 4" xfId="33327"/>
    <cellStyle name="Total 2 5 8 2 5" xfId="24675"/>
    <cellStyle name="Total 2 5 8 3" xfId="4310"/>
    <cellStyle name="Total 2 5 8 3 2" xfId="8307"/>
    <cellStyle name="Total 2 5 8 3 2 2" xfId="16500"/>
    <cellStyle name="Total 2 5 8 3 2 2 2" xfId="45282"/>
    <cellStyle name="Total 2 5 8 3 2 3" xfId="20706"/>
    <cellStyle name="Total 2 5 8 3 2 3 2" xfId="49487"/>
    <cellStyle name="Total 2 5 8 3 2 4" xfId="37325"/>
    <cellStyle name="Total 2 5 8 3 2 5" xfId="28670"/>
    <cellStyle name="Total 2 5 8 3 3" xfId="9153"/>
    <cellStyle name="Total 2 5 8 3 3 2" xfId="38170"/>
    <cellStyle name="Total 2 5 8 3 4" xfId="33328"/>
    <cellStyle name="Total 2 5 8 3 5" xfId="24676"/>
    <cellStyle name="Total 2 5 8 4" xfId="8305"/>
    <cellStyle name="Total 2 5 8 4 2" xfId="16498"/>
    <cellStyle name="Total 2 5 8 4 2 2" xfId="45280"/>
    <cellStyle name="Total 2 5 8 4 3" xfId="20704"/>
    <cellStyle name="Total 2 5 8 4 3 2" xfId="49485"/>
    <cellStyle name="Total 2 5 8 4 4" xfId="37323"/>
    <cellStyle name="Total 2 5 8 4 5" xfId="28668"/>
    <cellStyle name="Total 2 5 8 5" xfId="9155"/>
    <cellStyle name="Total 2 5 8 5 2" xfId="38172"/>
    <cellStyle name="Total 2 5 8 6" xfId="33326"/>
    <cellStyle name="Total 2 5 8 7" xfId="24674"/>
    <cellStyle name="Total 2 5 9" xfId="4311"/>
    <cellStyle name="Total 2 5 9 2" xfId="4312"/>
    <cellStyle name="Total 2 5 9 2 2" xfId="8309"/>
    <cellStyle name="Total 2 5 9 2 2 2" xfId="16502"/>
    <cellStyle name="Total 2 5 9 2 2 2 2" xfId="45284"/>
    <cellStyle name="Total 2 5 9 2 2 3" xfId="20708"/>
    <cellStyle name="Total 2 5 9 2 2 3 2" xfId="49489"/>
    <cellStyle name="Total 2 5 9 2 2 4" xfId="37327"/>
    <cellStyle name="Total 2 5 9 2 2 5" xfId="28672"/>
    <cellStyle name="Total 2 5 9 2 3" xfId="9151"/>
    <cellStyle name="Total 2 5 9 2 3 2" xfId="38168"/>
    <cellStyle name="Total 2 5 9 2 4" xfId="33330"/>
    <cellStyle name="Total 2 5 9 2 5" xfId="24678"/>
    <cellStyle name="Total 2 5 9 3" xfId="4313"/>
    <cellStyle name="Total 2 5 9 3 2" xfId="8310"/>
    <cellStyle name="Total 2 5 9 3 2 2" xfId="16503"/>
    <cellStyle name="Total 2 5 9 3 2 2 2" xfId="45285"/>
    <cellStyle name="Total 2 5 9 3 2 3" xfId="20709"/>
    <cellStyle name="Total 2 5 9 3 2 3 2" xfId="49490"/>
    <cellStyle name="Total 2 5 9 3 2 4" xfId="37328"/>
    <cellStyle name="Total 2 5 9 3 2 5" xfId="28673"/>
    <cellStyle name="Total 2 5 9 3 3" xfId="9150"/>
    <cellStyle name="Total 2 5 9 3 3 2" xfId="38167"/>
    <cellStyle name="Total 2 5 9 3 4" xfId="33331"/>
    <cellStyle name="Total 2 5 9 3 5" xfId="24679"/>
    <cellStyle name="Total 2 5 9 4" xfId="8308"/>
    <cellStyle name="Total 2 5 9 4 2" xfId="16501"/>
    <cellStyle name="Total 2 5 9 4 2 2" xfId="45283"/>
    <cellStyle name="Total 2 5 9 4 3" xfId="20707"/>
    <cellStyle name="Total 2 5 9 4 3 2" xfId="49488"/>
    <cellStyle name="Total 2 5 9 4 4" xfId="37326"/>
    <cellStyle name="Total 2 5 9 4 5" xfId="28671"/>
    <cellStyle name="Total 2 5 9 5" xfId="9152"/>
    <cellStyle name="Total 2 5 9 5 2" xfId="38169"/>
    <cellStyle name="Total 2 5 9 6" xfId="33329"/>
    <cellStyle name="Total 2 5 9 7" xfId="24677"/>
    <cellStyle name="Total 2 6" xfId="261"/>
    <cellStyle name="Total 2 6 10" xfId="4315"/>
    <cellStyle name="Total 2 6 10 2" xfId="4316"/>
    <cellStyle name="Total 2 6 10 2 2" xfId="8313"/>
    <cellStyle name="Total 2 6 10 2 2 2" xfId="16506"/>
    <cellStyle name="Total 2 6 10 2 2 2 2" xfId="45288"/>
    <cellStyle name="Total 2 6 10 2 2 3" xfId="20712"/>
    <cellStyle name="Total 2 6 10 2 2 3 2" xfId="49493"/>
    <cellStyle name="Total 2 6 10 2 2 4" xfId="37331"/>
    <cellStyle name="Total 2 6 10 2 2 5" xfId="28676"/>
    <cellStyle name="Total 2 6 10 2 3" xfId="9147"/>
    <cellStyle name="Total 2 6 10 2 3 2" xfId="38164"/>
    <cellStyle name="Total 2 6 10 2 4" xfId="33334"/>
    <cellStyle name="Total 2 6 10 2 5" xfId="24682"/>
    <cellStyle name="Total 2 6 10 3" xfId="4317"/>
    <cellStyle name="Total 2 6 10 3 2" xfId="8314"/>
    <cellStyle name="Total 2 6 10 3 2 2" xfId="16507"/>
    <cellStyle name="Total 2 6 10 3 2 2 2" xfId="45289"/>
    <cellStyle name="Total 2 6 10 3 2 3" xfId="20713"/>
    <cellStyle name="Total 2 6 10 3 2 3 2" xfId="49494"/>
    <cellStyle name="Total 2 6 10 3 2 4" xfId="37332"/>
    <cellStyle name="Total 2 6 10 3 2 5" xfId="28677"/>
    <cellStyle name="Total 2 6 10 3 3" xfId="9146"/>
    <cellStyle name="Total 2 6 10 3 3 2" xfId="38163"/>
    <cellStyle name="Total 2 6 10 3 4" xfId="33335"/>
    <cellStyle name="Total 2 6 10 3 5" xfId="24683"/>
    <cellStyle name="Total 2 6 10 4" xfId="8312"/>
    <cellStyle name="Total 2 6 10 4 2" xfId="16505"/>
    <cellStyle name="Total 2 6 10 4 2 2" xfId="45287"/>
    <cellStyle name="Total 2 6 10 4 3" xfId="20711"/>
    <cellStyle name="Total 2 6 10 4 3 2" xfId="49492"/>
    <cellStyle name="Total 2 6 10 4 4" xfId="37330"/>
    <cellStyle name="Total 2 6 10 4 5" xfId="28675"/>
    <cellStyle name="Total 2 6 10 5" xfId="9148"/>
    <cellStyle name="Total 2 6 10 5 2" xfId="38165"/>
    <cellStyle name="Total 2 6 10 6" xfId="33333"/>
    <cellStyle name="Total 2 6 10 7" xfId="24681"/>
    <cellStyle name="Total 2 6 11" xfId="4318"/>
    <cellStyle name="Total 2 6 11 2" xfId="8315"/>
    <cellStyle name="Total 2 6 11 2 2" xfId="16508"/>
    <cellStyle name="Total 2 6 11 2 2 2" xfId="45290"/>
    <cellStyle name="Total 2 6 11 2 3" xfId="20714"/>
    <cellStyle name="Total 2 6 11 2 3 2" xfId="49495"/>
    <cellStyle name="Total 2 6 11 2 4" xfId="37333"/>
    <cellStyle name="Total 2 6 11 2 5" xfId="28678"/>
    <cellStyle name="Total 2 6 11 3" xfId="9145"/>
    <cellStyle name="Total 2 6 11 3 2" xfId="38162"/>
    <cellStyle name="Total 2 6 11 4" xfId="33336"/>
    <cellStyle name="Total 2 6 11 5" xfId="24684"/>
    <cellStyle name="Total 2 6 12" xfId="4319"/>
    <cellStyle name="Total 2 6 12 2" xfId="8316"/>
    <cellStyle name="Total 2 6 12 2 2" xfId="16509"/>
    <cellStyle name="Total 2 6 12 2 2 2" xfId="45291"/>
    <cellStyle name="Total 2 6 12 2 3" xfId="20715"/>
    <cellStyle name="Total 2 6 12 2 3 2" xfId="49496"/>
    <cellStyle name="Total 2 6 12 2 4" xfId="37334"/>
    <cellStyle name="Total 2 6 12 2 5" xfId="28679"/>
    <cellStyle name="Total 2 6 12 3" xfId="9144"/>
    <cellStyle name="Total 2 6 12 3 2" xfId="38161"/>
    <cellStyle name="Total 2 6 12 4" xfId="33337"/>
    <cellStyle name="Total 2 6 12 5" xfId="24685"/>
    <cellStyle name="Total 2 6 13" xfId="8771"/>
    <cellStyle name="Total 2 6 13 2" xfId="16964"/>
    <cellStyle name="Total 2 6 13 2 2" xfId="45746"/>
    <cellStyle name="Total 2 6 13 3" xfId="21170"/>
    <cellStyle name="Total 2 6 13 3 2" xfId="49951"/>
    <cellStyle name="Total 2 6 13 4" xfId="37789"/>
    <cellStyle name="Total 2 6 13 5" xfId="29134"/>
    <cellStyle name="Total 2 6 14" xfId="8311"/>
    <cellStyle name="Total 2 6 14 2" xfId="16504"/>
    <cellStyle name="Total 2 6 14 2 2" xfId="45286"/>
    <cellStyle name="Total 2 6 14 3" xfId="20710"/>
    <cellStyle name="Total 2 6 14 3 2" xfId="49491"/>
    <cellStyle name="Total 2 6 14 4" xfId="37329"/>
    <cellStyle name="Total 2 6 14 5" xfId="28674"/>
    <cellStyle name="Total 2 6 15" xfId="4314"/>
    <cellStyle name="Total 2 6 15 2" xfId="33332"/>
    <cellStyle name="Total 2 6 16" xfId="9149"/>
    <cellStyle name="Total 2 6 16 2" xfId="38166"/>
    <cellStyle name="Total 2 6 17" xfId="29340"/>
    <cellStyle name="Total 2 6 18" xfId="24680"/>
    <cellStyle name="Total 2 6 2" xfId="308"/>
    <cellStyle name="Total 2 6 2 10" xfId="4321"/>
    <cellStyle name="Total 2 6 2 10 2" xfId="8318"/>
    <cellStyle name="Total 2 6 2 10 2 2" xfId="16511"/>
    <cellStyle name="Total 2 6 2 10 2 2 2" xfId="45293"/>
    <cellStyle name="Total 2 6 2 10 2 3" xfId="20717"/>
    <cellStyle name="Total 2 6 2 10 2 3 2" xfId="49498"/>
    <cellStyle name="Total 2 6 2 10 2 4" xfId="37336"/>
    <cellStyle name="Total 2 6 2 10 2 5" xfId="28681"/>
    <cellStyle name="Total 2 6 2 10 3" xfId="9142"/>
    <cellStyle name="Total 2 6 2 10 3 2" xfId="38159"/>
    <cellStyle name="Total 2 6 2 10 4" xfId="33339"/>
    <cellStyle name="Total 2 6 2 10 5" xfId="24687"/>
    <cellStyle name="Total 2 6 2 11" xfId="8816"/>
    <cellStyle name="Total 2 6 2 11 2" xfId="17009"/>
    <cellStyle name="Total 2 6 2 11 2 2" xfId="45791"/>
    <cellStyle name="Total 2 6 2 11 3" xfId="21215"/>
    <cellStyle name="Total 2 6 2 11 3 2" xfId="49996"/>
    <cellStyle name="Total 2 6 2 11 4" xfId="37834"/>
    <cellStyle name="Total 2 6 2 11 5" xfId="29179"/>
    <cellStyle name="Total 2 6 2 12" xfId="8317"/>
    <cellStyle name="Total 2 6 2 12 2" xfId="16510"/>
    <cellStyle name="Total 2 6 2 12 2 2" xfId="45292"/>
    <cellStyle name="Total 2 6 2 12 3" xfId="20716"/>
    <cellStyle name="Total 2 6 2 12 3 2" xfId="49497"/>
    <cellStyle name="Total 2 6 2 12 4" xfId="37335"/>
    <cellStyle name="Total 2 6 2 12 5" xfId="28680"/>
    <cellStyle name="Total 2 6 2 13" xfId="4320"/>
    <cellStyle name="Total 2 6 2 13 2" xfId="33338"/>
    <cellStyle name="Total 2 6 2 14" xfId="9143"/>
    <cellStyle name="Total 2 6 2 14 2" xfId="38160"/>
    <cellStyle name="Total 2 6 2 15" xfId="29385"/>
    <cellStyle name="Total 2 6 2 16" xfId="24686"/>
    <cellStyle name="Total 2 6 2 2" xfId="446"/>
    <cellStyle name="Total 2 6 2 2 10" xfId="8319"/>
    <cellStyle name="Total 2 6 2 2 10 2" xfId="16512"/>
    <cellStyle name="Total 2 6 2 2 10 2 2" xfId="45294"/>
    <cellStyle name="Total 2 6 2 2 10 3" xfId="20718"/>
    <cellStyle name="Total 2 6 2 2 10 3 2" xfId="49499"/>
    <cellStyle name="Total 2 6 2 2 10 4" xfId="37337"/>
    <cellStyle name="Total 2 6 2 2 10 5" xfId="28682"/>
    <cellStyle name="Total 2 6 2 2 11" xfId="4322"/>
    <cellStyle name="Total 2 6 2 2 11 2" xfId="33340"/>
    <cellStyle name="Total 2 6 2 2 12" xfId="9141"/>
    <cellStyle name="Total 2 6 2 2 12 2" xfId="38158"/>
    <cellStyle name="Total 2 6 2 2 13" xfId="29507"/>
    <cellStyle name="Total 2 6 2 2 14" xfId="24688"/>
    <cellStyle name="Total 2 6 2 2 2" xfId="4323"/>
    <cellStyle name="Total 2 6 2 2 2 2" xfId="4324"/>
    <cellStyle name="Total 2 6 2 2 2 2 2" xfId="8321"/>
    <cellStyle name="Total 2 6 2 2 2 2 2 2" xfId="16514"/>
    <cellStyle name="Total 2 6 2 2 2 2 2 2 2" xfId="45296"/>
    <cellStyle name="Total 2 6 2 2 2 2 2 3" xfId="20720"/>
    <cellStyle name="Total 2 6 2 2 2 2 2 3 2" xfId="49501"/>
    <cellStyle name="Total 2 6 2 2 2 2 2 4" xfId="37339"/>
    <cellStyle name="Total 2 6 2 2 2 2 2 5" xfId="28684"/>
    <cellStyle name="Total 2 6 2 2 2 2 3" xfId="9139"/>
    <cellStyle name="Total 2 6 2 2 2 2 3 2" xfId="38156"/>
    <cellStyle name="Total 2 6 2 2 2 2 4" xfId="33342"/>
    <cellStyle name="Total 2 6 2 2 2 2 5" xfId="24690"/>
    <cellStyle name="Total 2 6 2 2 2 3" xfId="4325"/>
    <cellStyle name="Total 2 6 2 2 2 3 2" xfId="8322"/>
    <cellStyle name="Total 2 6 2 2 2 3 2 2" xfId="16515"/>
    <cellStyle name="Total 2 6 2 2 2 3 2 2 2" xfId="45297"/>
    <cellStyle name="Total 2 6 2 2 2 3 2 3" xfId="20721"/>
    <cellStyle name="Total 2 6 2 2 2 3 2 3 2" xfId="49502"/>
    <cellStyle name="Total 2 6 2 2 2 3 2 4" xfId="37340"/>
    <cellStyle name="Total 2 6 2 2 2 3 2 5" xfId="28685"/>
    <cellStyle name="Total 2 6 2 2 2 3 3" xfId="9138"/>
    <cellStyle name="Total 2 6 2 2 2 3 3 2" xfId="38155"/>
    <cellStyle name="Total 2 6 2 2 2 3 4" xfId="33343"/>
    <cellStyle name="Total 2 6 2 2 2 3 5" xfId="24691"/>
    <cellStyle name="Total 2 6 2 2 2 4" xfId="8320"/>
    <cellStyle name="Total 2 6 2 2 2 4 2" xfId="16513"/>
    <cellStyle name="Total 2 6 2 2 2 4 2 2" xfId="45295"/>
    <cellStyle name="Total 2 6 2 2 2 4 3" xfId="20719"/>
    <cellStyle name="Total 2 6 2 2 2 4 3 2" xfId="49500"/>
    <cellStyle name="Total 2 6 2 2 2 4 4" xfId="37338"/>
    <cellStyle name="Total 2 6 2 2 2 4 5" xfId="28683"/>
    <cellStyle name="Total 2 6 2 2 2 5" xfId="9140"/>
    <cellStyle name="Total 2 6 2 2 2 5 2" xfId="38157"/>
    <cellStyle name="Total 2 6 2 2 2 6" xfId="33341"/>
    <cellStyle name="Total 2 6 2 2 2 7" xfId="24689"/>
    <cellStyle name="Total 2 6 2 2 3" xfId="4326"/>
    <cellStyle name="Total 2 6 2 2 3 2" xfId="4327"/>
    <cellStyle name="Total 2 6 2 2 3 2 2" xfId="8324"/>
    <cellStyle name="Total 2 6 2 2 3 2 2 2" xfId="16517"/>
    <cellStyle name="Total 2 6 2 2 3 2 2 2 2" xfId="45299"/>
    <cellStyle name="Total 2 6 2 2 3 2 2 3" xfId="20723"/>
    <cellStyle name="Total 2 6 2 2 3 2 2 3 2" xfId="49504"/>
    <cellStyle name="Total 2 6 2 2 3 2 2 4" xfId="37342"/>
    <cellStyle name="Total 2 6 2 2 3 2 2 5" xfId="28687"/>
    <cellStyle name="Total 2 6 2 2 3 2 3" xfId="9136"/>
    <cellStyle name="Total 2 6 2 2 3 2 3 2" xfId="38153"/>
    <cellStyle name="Total 2 6 2 2 3 2 4" xfId="33345"/>
    <cellStyle name="Total 2 6 2 2 3 2 5" xfId="24693"/>
    <cellStyle name="Total 2 6 2 2 3 3" xfId="4328"/>
    <cellStyle name="Total 2 6 2 2 3 3 2" xfId="8325"/>
    <cellStyle name="Total 2 6 2 2 3 3 2 2" xfId="16518"/>
    <cellStyle name="Total 2 6 2 2 3 3 2 2 2" xfId="45300"/>
    <cellStyle name="Total 2 6 2 2 3 3 2 3" xfId="20724"/>
    <cellStyle name="Total 2 6 2 2 3 3 2 3 2" xfId="49505"/>
    <cellStyle name="Total 2 6 2 2 3 3 2 4" xfId="37343"/>
    <cellStyle name="Total 2 6 2 2 3 3 2 5" xfId="28688"/>
    <cellStyle name="Total 2 6 2 2 3 3 3" xfId="9135"/>
    <cellStyle name="Total 2 6 2 2 3 3 3 2" xfId="38152"/>
    <cellStyle name="Total 2 6 2 2 3 3 4" xfId="33346"/>
    <cellStyle name="Total 2 6 2 2 3 3 5" xfId="24694"/>
    <cellStyle name="Total 2 6 2 2 3 4" xfId="8323"/>
    <cellStyle name="Total 2 6 2 2 3 4 2" xfId="16516"/>
    <cellStyle name="Total 2 6 2 2 3 4 2 2" xfId="45298"/>
    <cellStyle name="Total 2 6 2 2 3 4 3" xfId="20722"/>
    <cellStyle name="Total 2 6 2 2 3 4 3 2" xfId="49503"/>
    <cellStyle name="Total 2 6 2 2 3 4 4" xfId="37341"/>
    <cellStyle name="Total 2 6 2 2 3 4 5" xfId="28686"/>
    <cellStyle name="Total 2 6 2 2 3 5" xfId="9137"/>
    <cellStyle name="Total 2 6 2 2 3 5 2" xfId="38154"/>
    <cellStyle name="Total 2 6 2 2 3 6" xfId="33344"/>
    <cellStyle name="Total 2 6 2 2 3 7" xfId="24692"/>
    <cellStyle name="Total 2 6 2 2 4" xfId="4329"/>
    <cellStyle name="Total 2 6 2 2 4 2" xfId="4330"/>
    <cellStyle name="Total 2 6 2 2 4 2 2" xfId="8327"/>
    <cellStyle name="Total 2 6 2 2 4 2 2 2" xfId="16520"/>
    <cellStyle name="Total 2 6 2 2 4 2 2 2 2" xfId="45302"/>
    <cellStyle name="Total 2 6 2 2 4 2 2 3" xfId="20726"/>
    <cellStyle name="Total 2 6 2 2 4 2 2 3 2" xfId="49507"/>
    <cellStyle name="Total 2 6 2 2 4 2 2 4" xfId="37345"/>
    <cellStyle name="Total 2 6 2 2 4 2 2 5" xfId="28690"/>
    <cellStyle name="Total 2 6 2 2 4 2 3" xfId="9133"/>
    <cellStyle name="Total 2 6 2 2 4 2 3 2" xfId="38150"/>
    <cellStyle name="Total 2 6 2 2 4 2 4" xfId="33348"/>
    <cellStyle name="Total 2 6 2 2 4 2 5" xfId="24696"/>
    <cellStyle name="Total 2 6 2 2 4 3" xfId="4331"/>
    <cellStyle name="Total 2 6 2 2 4 3 2" xfId="8328"/>
    <cellStyle name="Total 2 6 2 2 4 3 2 2" xfId="16521"/>
    <cellStyle name="Total 2 6 2 2 4 3 2 2 2" xfId="45303"/>
    <cellStyle name="Total 2 6 2 2 4 3 2 3" xfId="20727"/>
    <cellStyle name="Total 2 6 2 2 4 3 2 3 2" xfId="49508"/>
    <cellStyle name="Total 2 6 2 2 4 3 2 4" xfId="37346"/>
    <cellStyle name="Total 2 6 2 2 4 3 2 5" xfId="28691"/>
    <cellStyle name="Total 2 6 2 2 4 3 3" xfId="9132"/>
    <cellStyle name="Total 2 6 2 2 4 3 3 2" xfId="38149"/>
    <cellStyle name="Total 2 6 2 2 4 3 4" xfId="33349"/>
    <cellStyle name="Total 2 6 2 2 4 3 5" xfId="24697"/>
    <cellStyle name="Total 2 6 2 2 4 4" xfId="8326"/>
    <cellStyle name="Total 2 6 2 2 4 4 2" xfId="16519"/>
    <cellStyle name="Total 2 6 2 2 4 4 2 2" xfId="45301"/>
    <cellStyle name="Total 2 6 2 2 4 4 3" xfId="20725"/>
    <cellStyle name="Total 2 6 2 2 4 4 3 2" xfId="49506"/>
    <cellStyle name="Total 2 6 2 2 4 4 4" xfId="37344"/>
    <cellStyle name="Total 2 6 2 2 4 4 5" xfId="28689"/>
    <cellStyle name="Total 2 6 2 2 4 5" xfId="9134"/>
    <cellStyle name="Total 2 6 2 2 4 5 2" xfId="38151"/>
    <cellStyle name="Total 2 6 2 2 4 6" xfId="33347"/>
    <cellStyle name="Total 2 6 2 2 4 7" xfId="24695"/>
    <cellStyle name="Total 2 6 2 2 5" xfId="4332"/>
    <cellStyle name="Total 2 6 2 2 5 2" xfId="4333"/>
    <cellStyle name="Total 2 6 2 2 5 2 2" xfId="8330"/>
    <cellStyle name="Total 2 6 2 2 5 2 2 2" xfId="16523"/>
    <cellStyle name="Total 2 6 2 2 5 2 2 2 2" xfId="45305"/>
    <cellStyle name="Total 2 6 2 2 5 2 2 3" xfId="20729"/>
    <cellStyle name="Total 2 6 2 2 5 2 2 3 2" xfId="49510"/>
    <cellStyle name="Total 2 6 2 2 5 2 2 4" xfId="37348"/>
    <cellStyle name="Total 2 6 2 2 5 2 2 5" xfId="28693"/>
    <cellStyle name="Total 2 6 2 2 5 2 3" xfId="9130"/>
    <cellStyle name="Total 2 6 2 2 5 2 3 2" xfId="38147"/>
    <cellStyle name="Total 2 6 2 2 5 2 4" xfId="33351"/>
    <cellStyle name="Total 2 6 2 2 5 2 5" xfId="24699"/>
    <cellStyle name="Total 2 6 2 2 5 3" xfId="4334"/>
    <cellStyle name="Total 2 6 2 2 5 3 2" xfId="8331"/>
    <cellStyle name="Total 2 6 2 2 5 3 2 2" xfId="16524"/>
    <cellStyle name="Total 2 6 2 2 5 3 2 2 2" xfId="45306"/>
    <cellStyle name="Total 2 6 2 2 5 3 2 3" xfId="20730"/>
    <cellStyle name="Total 2 6 2 2 5 3 2 3 2" xfId="49511"/>
    <cellStyle name="Total 2 6 2 2 5 3 2 4" xfId="37349"/>
    <cellStyle name="Total 2 6 2 2 5 3 2 5" xfId="28694"/>
    <cellStyle name="Total 2 6 2 2 5 3 3" xfId="9129"/>
    <cellStyle name="Total 2 6 2 2 5 3 3 2" xfId="38146"/>
    <cellStyle name="Total 2 6 2 2 5 3 4" xfId="33352"/>
    <cellStyle name="Total 2 6 2 2 5 3 5" xfId="24700"/>
    <cellStyle name="Total 2 6 2 2 5 4" xfId="8329"/>
    <cellStyle name="Total 2 6 2 2 5 4 2" xfId="16522"/>
    <cellStyle name="Total 2 6 2 2 5 4 2 2" xfId="45304"/>
    <cellStyle name="Total 2 6 2 2 5 4 3" xfId="20728"/>
    <cellStyle name="Total 2 6 2 2 5 4 3 2" xfId="49509"/>
    <cellStyle name="Total 2 6 2 2 5 4 4" xfId="37347"/>
    <cellStyle name="Total 2 6 2 2 5 4 5" xfId="28692"/>
    <cellStyle name="Total 2 6 2 2 5 5" xfId="9131"/>
    <cellStyle name="Total 2 6 2 2 5 5 2" xfId="38148"/>
    <cellStyle name="Total 2 6 2 2 5 6" xfId="33350"/>
    <cellStyle name="Total 2 6 2 2 5 7" xfId="24698"/>
    <cellStyle name="Total 2 6 2 2 6" xfId="4335"/>
    <cellStyle name="Total 2 6 2 2 6 2" xfId="4336"/>
    <cellStyle name="Total 2 6 2 2 6 2 2" xfId="8333"/>
    <cellStyle name="Total 2 6 2 2 6 2 2 2" xfId="16526"/>
    <cellStyle name="Total 2 6 2 2 6 2 2 2 2" xfId="45308"/>
    <cellStyle name="Total 2 6 2 2 6 2 2 3" xfId="20732"/>
    <cellStyle name="Total 2 6 2 2 6 2 2 3 2" xfId="49513"/>
    <cellStyle name="Total 2 6 2 2 6 2 2 4" xfId="37351"/>
    <cellStyle name="Total 2 6 2 2 6 2 2 5" xfId="28696"/>
    <cellStyle name="Total 2 6 2 2 6 2 3" xfId="9127"/>
    <cellStyle name="Total 2 6 2 2 6 2 3 2" xfId="38144"/>
    <cellStyle name="Total 2 6 2 2 6 2 4" xfId="33354"/>
    <cellStyle name="Total 2 6 2 2 6 2 5" xfId="24702"/>
    <cellStyle name="Total 2 6 2 2 6 3" xfId="4337"/>
    <cellStyle name="Total 2 6 2 2 6 3 2" xfId="8334"/>
    <cellStyle name="Total 2 6 2 2 6 3 2 2" xfId="16527"/>
    <cellStyle name="Total 2 6 2 2 6 3 2 2 2" xfId="45309"/>
    <cellStyle name="Total 2 6 2 2 6 3 2 3" xfId="20733"/>
    <cellStyle name="Total 2 6 2 2 6 3 2 3 2" xfId="49514"/>
    <cellStyle name="Total 2 6 2 2 6 3 2 4" xfId="37352"/>
    <cellStyle name="Total 2 6 2 2 6 3 2 5" xfId="28697"/>
    <cellStyle name="Total 2 6 2 2 6 3 3" xfId="9126"/>
    <cellStyle name="Total 2 6 2 2 6 3 3 2" xfId="38143"/>
    <cellStyle name="Total 2 6 2 2 6 3 4" xfId="33355"/>
    <cellStyle name="Total 2 6 2 2 6 3 5" xfId="24703"/>
    <cellStyle name="Total 2 6 2 2 6 4" xfId="8332"/>
    <cellStyle name="Total 2 6 2 2 6 4 2" xfId="16525"/>
    <cellStyle name="Total 2 6 2 2 6 4 2 2" xfId="45307"/>
    <cellStyle name="Total 2 6 2 2 6 4 3" xfId="20731"/>
    <cellStyle name="Total 2 6 2 2 6 4 3 2" xfId="49512"/>
    <cellStyle name="Total 2 6 2 2 6 4 4" xfId="37350"/>
    <cellStyle name="Total 2 6 2 2 6 4 5" xfId="28695"/>
    <cellStyle name="Total 2 6 2 2 6 5" xfId="9128"/>
    <cellStyle name="Total 2 6 2 2 6 5 2" xfId="38145"/>
    <cellStyle name="Total 2 6 2 2 6 6" xfId="33353"/>
    <cellStyle name="Total 2 6 2 2 6 7" xfId="24701"/>
    <cellStyle name="Total 2 6 2 2 7" xfId="4338"/>
    <cellStyle name="Total 2 6 2 2 7 2" xfId="8335"/>
    <cellStyle name="Total 2 6 2 2 7 2 2" xfId="16528"/>
    <cellStyle name="Total 2 6 2 2 7 2 2 2" xfId="45310"/>
    <cellStyle name="Total 2 6 2 2 7 2 3" xfId="20734"/>
    <cellStyle name="Total 2 6 2 2 7 2 3 2" xfId="49515"/>
    <cellStyle name="Total 2 6 2 2 7 2 4" xfId="37353"/>
    <cellStyle name="Total 2 6 2 2 7 2 5" xfId="28698"/>
    <cellStyle name="Total 2 6 2 2 7 3" xfId="9125"/>
    <cellStyle name="Total 2 6 2 2 7 3 2" xfId="38142"/>
    <cellStyle name="Total 2 6 2 2 7 4" xfId="33356"/>
    <cellStyle name="Total 2 6 2 2 7 5" xfId="24704"/>
    <cellStyle name="Total 2 6 2 2 8" xfId="4339"/>
    <cellStyle name="Total 2 6 2 2 8 2" xfId="8336"/>
    <cellStyle name="Total 2 6 2 2 8 2 2" xfId="16529"/>
    <cellStyle name="Total 2 6 2 2 8 2 2 2" xfId="45311"/>
    <cellStyle name="Total 2 6 2 2 8 2 3" xfId="20735"/>
    <cellStyle name="Total 2 6 2 2 8 2 3 2" xfId="49516"/>
    <cellStyle name="Total 2 6 2 2 8 2 4" xfId="37354"/>
    <cellStyle name="Total 2 6 2 2 8 2 5" xfId="28699"/>
    <cellStyle name="Total 2 6 2 2 8 3" xfId="9124"/>
    <cellStyle name="Total 2 6 2 2 8 3 2" xfId="38141"/>
    <cellStyle name="Total 2 6 2 2 8 4" xfId="33357"/>
    <cellStyle name="Total 2 6 2 2 8 5" xfId="24705"/>
    <cellStyle name="Total 2 6 2 2 9" xfId="8939"/>
    <cellStyle name="Total 2 6 2 2 9 2" xfId="17132"/>
    <cellStyle name="Total 2 6 2 2 9 2 2" xfId="45913"/>
    <cellStyle name="Total 2 6 2 2 9 3" xfId="21337"/>
    <cellStyle name="Total 2 6 2 2 9 3 2" xfId="50118"/>
    <cellStyle name="Total 2 6 2 2 9 4" xfId="37956"/>
    <cellStyle name="Total 2 6 2 2 9 5" xfId="29301"/>
    <cellStyle name="Total 2 6 2 3" xfId="447"/>
    <cellStyle name="Total 2 6 2 3 10" xfId="8337"/>
    <cellStyle name="Total 2 6 2 3 10 2" xfId="16530"/>
    <cellStyle name="Total 2 6 2 3 10 2 2" xfId="45312"/>
    <cellStyle name="Total 2 6 2 3 10 3" xfId="20736"/>
    <cellStyle name="Total 2 6 2 3 10 3 2" xfId="49517"/>
    <cellStyle name="Total 2 6 2 3 10 4" xfId="37355"/>
    <cellStyle name="Total 2 6 2 3 10 5" xfId="28700"/>
    <cellStyle name="Total 2 6 2 3 11" xfId="4340"/>
    <cellStyle name="Total 2 6 2 3 11 2" xfId="33358"/>
    <cellStyle name="Total 2 6 2 3 12" xfId="9123"/>
    <cellStyle name="Total 2 6 2 3 12 2" xfId="38140"/>
    <cellStyle name="Total 2 6 2 3 13" xfId="29508"/>
    <cellStyle name="Total 2 6 2 3 14" xfId="24706"/>
    <cellStyle name="Total 2 6 2 3 2" xfId="4341"/>
    <cellStyle name="Total 2 6 2 3 2 2" xfId="4342"/>
    <cellStyle name="Total 2 6 2 3 2 2 2" xfId="8339"/>
    <cellStyle name="Total 2 6 2 3 2 2 2 2" xfId="16532"/>
    <cellStyle name="Total 2 6 2 3 2 2 2 2 2" xfId="45314"/>
    <cellStyle name="Total 2 6 2 3 2 2 2 3" xfId="20738"/>
    <cellStyle name="Total 2 6 2 3 2 2 2 3 2" xfId="49519"/>
    <cellStyle name="Total 2 6 2 3 2 2 2 4" xfId="37357"/>
    <cellStyle name="Total 2 6 2 3 2 2 2 5" xfId="28702"/>
    <cellStyle name="Total 2 6 2 3 2 2 3" xfId="9121"/>
    <cellStyle name="Total 2 6 2 3 2 2 3 2" xfId="38138"/>
    <cellStyle name="Total 2 6 2 3 2 2 4" xfId="33360"/>
    <cellStyle name="Total 2 6 2 3 2 2 5" xfId="24708"/>
    <cellStyle name="Total 2 6 2 3 2 3" xfId="4343"/>
    <cellStyle name="Total 2 6 2 3 2 3 2" xfId="8340"/>
    <cellStyle name="Total 2 6 2 3 2 3 2 2" xfId="16533"/>
    <cellStyle name="Total 2 6 2 3 2 3 2 2 2" xfId="45315"/>
    <cellStyle name="Total 2 6 2 3 2 3 2 3" xfId="20739"/>
    <cellStyle name="Total 2 6 2 3 2 3 2 3 2" xfId="49520"/>
    <cellStyle name="Total 2 6 2 3 2 3 2 4" xfId="37358"/>
    <cellStyle name="Total 2 6 2 3 2 3 2 5" xfId="28703"/>
    <cellStyle name="Total 2 6 2 3 2 3 3" xfId="9120"/>
    <cellStyle name="Total 2 6 2 3 2 3 3 2" xfId="38137"/>
    <cellStyle name="Total 2 6 2 3 2 3 4" xfId="33361"/>
    <cellStyle name="Total 2 6 2 3 2 3 5" xfId="24709"/>
    <cellStyle name="Total 2 6 2 3 2 4" xfId="8338"/>
    <cellStyle name="Total 2 6 2 3 2 4 2" xfId="16531"/>
    <cellStyle name="Total 2 6 2 3 2 4 2 2" xfId="45313"/>
    <cellStyle name="Total 2 6 2 3 2 4 3" xfId="20737"/>
    <cellStyle name="Total 2 6 2 3 2 4 3 2" xfId="49518"/>
    <cellStyle name="Total 2 6 2 3 2 4 4" xfId="37356"/>
    <cellStyle name="Total 2 6 2 3 2 4 5" xfId="28701"/>
    <cellStyle name="Total 2 6 2 3 2 5" xfId="9122"/>
    <cellStyle name="Total 2 6 2 3 2 5 2" xfId="38139"/>
    <cellStyle name="Total 2 6 2 3 2 6" xfId="33359"/>
    <cellStyle name="Total 2 6 2 3 2 7" xfId="24707"/>
    <cellStyle name="Total 2 6 2 3 3" xfId="4344"/>
    <cellStyle name="Total 2 6 2 3 3 2" xfId="4345"/>
    <cellStyle name="Total 2 6 2 3 3 2 2" xfId="8342"/>
    <cellStyle name="Total 2 6 2 3 3 2 2 2" xfId="16535"/>
    <cellStyle name="Total 2 6 2 3 3 2 2 2 2" xfId="45317"/>
    <cellStyle name="Total 2 6 2 3 3 2 2 3" xfId="20741"/>
    <cellStyle name="Total 2 6 2 3 3 2 2 3 2" xfId="49522"/>
    <cellStyle name="Total 2 6 2 3 3 2 2 4" xfId="37360"/>
    <cellStyle name="Total 2 6 2 3 3 2 2 5" xfId="28705"/>
    <cellStyle name="Total 2 6 2 3 3 2 3" xfId="9118"/>
    <cellStyle name="Total 2 6 2 3 3 2 3 2" xfId="38135"/>
    <cellStyle name="Total 2 6 2 3 3 2 4" xfId="33363"/>
    <cellStyle name="Total 2 6 2 3 3 2 5" xfId="24711"/>
    <cellStyle name="Total 2 6 2 3 3 3" xfId="4346"/>
    <cellStyle name="Total 2 6 2 3 3 3 2" xfId="8343"/>
    <cellStyle name="Total 2 6 2 3 3 3 2 2" xfId="16536"/>
    <cellStyle name="Total 2 6 2 3 3 3 2 2 2" xfId="45318"/>
    <cellStyle name="Total 2 6 2 3 3 3 2 3" xfId="20742"/>
    <cellStyle name="Total 2 6 2 3 3 3 2 3 2" xfId="49523"/>
    <cellStyle name="Total 2 6 2 3 3 3 2 4" xfId="37361"/>
    <cellStyle name="Total 2 6 2 3 3 3 2 5" xfId="28706"/>
    <cellStyle name="Total 2 6 2 3 3 3 3" xfId="9117"/>
    <cellStyle name="Total 2 6 2 3 3 3 3 2" xfId="38134"/>
    <cellStyle name="Total 2 6 2 3 3 3 4" xfId="33364"/>
    <cellStyle name="Total 2 6 2 3 3 3 5" xfId="24712"/>
    <cellStyle name="Total 2 6 2 3 3 4" xfId="8341"/>
    <cellStyle name="Total 2 6 2 3 3 4 2" xfId="16534"/>
    <cellStyle name="Total 2 6 2 3 3 4 2 2" xfId="45316"/>
    <cellStyle name="Total 2 6 2 3 3 4 3" xfId="20740"/>
    <cellStyle name="Total 2 6 2 3 3 4 3 2" xfId="49521"/>
    <cellStyle name="Total 2 6 2 3 3 4 4" xfId="37359"/>
    <cellStyle name="Total 2 6 2 3 3 4 5" xfId="28704"/>
    <cellStyle name="Total 2 6 2 3 3 5" xfId="9119"/>
    <cellStyle name="Total 2 6 2 3 3 5 2" xfId="38136"/>
    <cellStyle name="Total 2 6 2 3 3 6" xfId="33362"/>
    <cellStyle name="Total 2 6 2 3 3 7" xfId="24710"/>
    <cellStyle name="Total 2 6 2 3 4" xfId="4347"/>
    <cellStyle name="Total 2 6 2 3 4 2" xfId="4348"/>
    <cellStyle name="Total 2 6 2 3 4 2 2" xfId="8345"/>
    <cellStyle name="Total 2 6 2 3 4 2 2 2" xfId="16538"/>
    <cellStyle name="Total 2 6 2 3 4 2 2 2 2" xfId="45320"/>
    <cellStyle name="Total 2 6 2 3 4 2 2 3" xfId="20744"/>
    <cellStyle name="Total 2 6 2 3 4 2 2 3 2" xfId="49525"/>
    <cellStyle name="Total 2 6 2 3 4 2 2 4" xfId="37363"/>
    <cellStyle name="Total 2 6 2 3 4 2 2 5" xfId="28708"/>
    <cellStyle name="Total 2 6 2 3 4 2 3" xfId="9115"/>
    <cellStyle name="Total 2 6 2 3 4 2 3 2" xfId="38132"/>
    <cellStyle name="Total 2 6 2 3 4 2 4" xfId="33366"/>
    <cellStyle name="Total 2 6 2 3 4 2 5" xfId="24714"/>
    <cellStyle name="Total 2 6 2 3 4 3" xfId="4349"/>
    <cellStyle name="Total 2 6 2 3 4 3 2" xfId="8346"/>
    <cellStyle name="Total 2 6 2 3 4 3 2 2" xfId="16539"/>
    <cellStyle name="Total 2 6 2 3 4 3 2 2 2" xfId="45321"/>
    <cellStyle name="Total 2 6 2 3 4 3 2 3" xfId="20745"/>
    <cellStyle name="Total 2 6 2 3 4 3 2 3 2" xfId="49526"/>
    <cellStyle name="Total 2 6 2 3 4 3 2 4" xfId="37364"/>
    <cellStyle name="Total 2 6 2 3 4 3 2 5" xfId="28709"/>
    <cellStyle name="Total 2 6 2 3 4 3 3" xfId="9114"/>
    <cellStyle name="Total 2 6 2 3 4 3 3 2" xfId="38131"/>
    <cellStyle name="Total 2 6 2 3 4 3 4" xfId="33367"/>
    <cellStyle name="Total 2 6 2 3 4 3 5" xfId="24715"/>
    <cellStyle name="Total 2 6 2 3 4 4" xfId="8344"/>
    <cellStyle name="Total 2 6 2 3 4 4 2" xfId="16537"/>
    <cellStyle name="Total 2 6 2 3 4 4 2 2" xfId="45319"/>
    <cellStyle name="Total 2 6 2 3 4 4 3" xfId="20743"/>
    <cellStyle name="Total 2 6 2 3 4 4 3 2" xfId="49524"/>
    <cellStyle name="Total 2 6 2 3 4 4 4" xfId="37362"/>
    <cellStyle name="Total 2 6 2 3 4 4 5" xfId="28707"/>
    <cellStyle name="Total 2 6 2 3 4 5" xfId="9116"/>
    <cellStyle name="Total 2 6 2 3 4 5 2" xfId="38133"/>
    <cellStyle name="Total 2 6 2 3 4 6" xfId="33365"/>
    <cellStyle name="Total 2 6 2 3 4 7" xfId="24713"/>
    <cellStyle name="Total 2 6 2 3 5" xfId="4350"/>
    <cellStyle name="Total 2 6 2 3 5 2" xfId="4351"/>
    <cellStyle name="Total 2 6 2 3 5 2 2" xfId="8348"/>
    <cellStyle name="Total 2 6 2 3 5 2 2 2" xfId="16541"/>
    <cellStyle name="Total 2 6 2 3 5 2 2 2 2" xfId="45323"/>
    <cellStyle name="Total 2 6 2 3 5 2 2 3" xfId="20747"/>
    <cellStyle name="Total 2 6 2 3 5 2 2 3 2" xfId="49528"/>
    <cellStyle name="Total 2 6 2 3 5 2 2 4" xfId="37366"/>
    <cellStyle name="Total 2 6 2 3 5 2 2 5" xfId="28711"/>
    <cellStyle name="Total 2 6 2 3 5 2 3" xfId="9112"/>
    <cellStyle name="Total 2 6 2 3 5 2 3 2" xfId="38129"/>
    <cellStyle name="Total 2 6 2 3 5 2 4" xfId="33369"/>
    <cellStyle name="Total 2 6 2 3 5 2 5" xfId="24717"/>
    <cellStyle name="Total 2 6 2 3 5 3" xfId="4352"/>
    <cellStyle name="Total 2 6 2 3 5 3 2" xfId="8349"/>
    <cellStyle name="Total 2 6 2 3 5 3 2 2" xfId="16542"/>
    <cellStyle name="Total 2 6 2 3 5 3 2 2 2" xfId="45324"/>
    <cellStyle name="Total 2 6 2 3 5 3 2 3" xfId="20748"/>
    <cellStyle name="Total 2 6 2 3 5 3 2 3 2" xfId="49529"/>
    <cellStyle name="Total 2 6 2 3 5 3 2 4" xfId="37367"/>
    <cellStyle name="Total 2 6 2 3 5 3 2 5" xfId="28712"/>
    <cellStyle name="Total 2 6 2 3 5 3 3" xfId="9111"/>
    <cellStyle name="Total 2 6 2 3 5 3 3 2" xfId="38128"/>
    <cellStyle name="Total 2 6 2 3 5 3 4" xfId="33370"/>
    <cellStyle name="Total 2 6 2 3 5 3 5" xfId="24718"/>
    <cellStyle name="Total 2 6 2 3 5 4" xfId="8347"/>
    <cellStyle name="Total 2 6 2 3 5 4 2" xfId="16540"/>
    <cellStyle name="Total 2 6 2 3 5 4 2 2" xfId="45322"/>
    <cellStyle name="Total 2 6 2 3 5 4 3" xfId="20746"/>
    <cellStyle name="Total 2 6 2 3 5 4 3 2" xfId="49527"/>
    <cellStyle name="Total 2 6 2 3 5 4 4" xfId="37365"/>
    <cellStyle name="Total 2 6 2 3 5 4 5" xfId="28710"/>
    <cellStyle name="Total 2 6 2 3 5 5" xfId="9113"/>
    <cellStyle name="Total 2 6 2 3 5 5 2" xfId="38130"/>
    <cellStyle name="Total 2 6 2 3 5 6" xfId="33368"/>
    <cellStyle name="Total 2 6 2 3 5 7" xfId="24716"/>
    <cellStyle name="Total 2 6 2 3 6" xfId="4353"/>
    <cellStyle name="Total 2 6 2 3 6 2" xfId="4354"/>
    <cellStyle name="Total 2 6 2 3 6 2 2" xfId="8351"/>
    <cellStyle name="Total 2 6 2 3 6 2 2 2" xfId="16544"/>
    <cellStyle name="Total 2 6 2 3 6 2 2 2 2" xfId="45326"/>
    <cellStyle name="Total 2 6 2 3 6 2 2 3" xfId="20750"/>
    <cellStyle name="Total 2 6 2 3 6 2 2 3 2" xfId="49531"/>
    <cellStyle name="Total 2 6 2 3 6 2 2 4" xfId="37369"/>
    <cellStyle name="Total 2 6 2 3 6 2 2 5" xfId="28714"/>
    <cellStyle name="Total 2 6 2 3 6 2 3" xfId="9109"/>
    <cellStyle name="Total 2 6 2 3 6 2 3 2" xfId="38126"/>
    <cellStyle name="Total 2 6 2 3 6 2 4" xfId="33372"/>
    <cellStyle name="Total 2 6 2 3 6 2 5" xfId="24720"/>
    <cellStyle name="Total 2 6 2 3 6 3" xfId="4355"/>
    <cellStyle name="Total 2 6 2 3 6 3 2" xfId="8352"/>
    <cellStyle name="Total 2 6 2 3 6 3 2 2" xfId="16545"/>
    <cellStyle name="Total 2 6 2 3 6 3 2 2 2" xfId="45327"/>
    <cellStyle name="Total 2 6 2 3 6 3 2 3" xfId="20751"/>
    <cellStyle name="Total 2 6 2 3 6 3 2 3 2" xfId="49532"/>
    <cellStyle name="Total 2 6 2 3 6 3 2 4" xfId="37370"/>
    <cellStyle name="Total 2 6 2 3 6 3 2 5" xfId="28715"/>
    <cellStyle name="Total 2 6 2 3 6 3 3" xfId="9108"/>
    <cellStyle name="Total 2 6 2 3 6 3 3 2" xfId="38125"/>
    <cellStyle name="Total 2 6 2 3 6 3 4" xfId="33373"/>
    <cellStyle name="Total 2 6 2 3 6 3 5" xfId="24721"/>
    <cellStyle name="Total 2 6 2 3 6 4" xfId="8350"/>
    <cellStyle name="Total 2 6 2 3 6 4 2" xfId="16543"/>
    <cellStyle name="Total 2 6 2 3 6 4 2 2" xfId="45325"/>
    <cellStyle name="Total 2 6 2 3 6 4 3" xfId="20749"/>
    <cellStyle name="Total 2 6 2 3 6 4 3 2" xfId="49530"/>
    <cellStyle name="Total 2 6 2 3 6 4 4" xfId="37368"/>
    <cellStyle name="Total 2 6 2 3 6 4 5" xfId="28713"/>
    <cellStyle name="Total 2 6 2 3 6 5" xfId="9110"/>
    <cellStyle name="Total 2 6 2 3 6 5 2" xfId="38127"/>
    <cellStyle name="Total 2 6 2 3 6 6" xfId="33371"/>
    <cellStyle name="Total 2 6 2 3 6 7" xfId="24719"/>
    <cellStyle name="Total 2 6 2 3 7" xfId="4356"/>
    <cellStyle name="Total 2 6 2 3 7 2" xfId="8353"/>
    <cellStyle name="Total 2 6 2 3 7 2 2" xfId="16546"/>
    <cellStyle name="Total 2 6 2 3 7 2 2 2" xfId="45328"/>
    <cellStyle name="Total 2 6 2 3 7 2 3" xfId="20752"/>
    <cellStyle name="Total 2 6 2 3 7 2 3 2" xfId="49533"/>
    <cellStyle name="Total 2 6 2 3 7 2 4" xfId="37371"/>
    <cellStyle name="Total 2 6 2 3 7 2 5" xfId="28716"/>
    <cellStyle name="Total 2 6 2 3 7 3" xfId="9107"/>
    <cellStyle name="Total 2 6 2 3 7 3 2" xfId="38124"/>
    <cellStyle name="Total 2 6 2 3 7 4" xfId="33374"/>
    <cellStyle name="Total 2 6 2 3 7 5" xfId="24722"/>
    <cellStyle name="Total 2 6 2 3 8" xfId="4357"/>
    <cellStyle name="Total 2 6 2 3 8 2" xfId="8354"/>
    <cellStyle name="Total 2 6 2 3 8 2 2" xfId="16547"/>
    <cellStyle name="Total 2 6 2 3 8 2 2 2" xfId="45329"/>
    <cellStyle name="Total 2 6 2 3 8 2 3" xfId="20753"/>
    <cellStyle name="Total 2 6 2 3 8 2 3 2" xfId="49534"/>
    <cellStyle name="Total 2 6 2 3 8 2 4" xfId="37372"/>
    <cellStyle name="Total 2 6 2 3 8 2 5" xfId="28717"/>
    <cellStyle name="Total 2 6 2 3 8 3" xfId="9106"/>
    <cellStyle name="Total 2 6 2 3 8 3 2" xfId="38123"/>
    <cellStyle name="Total 2 6 2 3 8 4" xfId="33375"/>
    <cellStyle name="Total 2 6 2 3 8 5" xfId="24723"/>
    <cellStyle name="Total 2 6 2 3 9" xfId="8940"/>
    <cellStyle name="Total 2 6 2 3 9 2" xfId="17133"/>
    <cellStyle name="Total 2 6 2 3 9 2 2" xfId="45914"/>
    <cellStyle name="Total 2 6 2 3 9 3" xfId="21338"/>
    <cellStyle name="Total 2 6 2 3 9 3 2" xfId="50119"/>
    <cellStyle name="Total 2 6 2 3 9 4" xfId="37957"/>
    <cellStyle name="Total 2 6 2 3 9 5" xfId="29302"/>
    <cellStyle name="Total 2 6 2 4" xfId="4358"/>
    <cellStyle name="Total 2 6 2 4 2" xfId="4359"/>
    <cellStyle name="Total 2 6 2 4 2 2" xfId="8356"/>
    <cellStyle name="Total 2 6 2 4 2 2 2" xfId="16549"/>
    <cellStyle name="Total 2 6 2 4 2 2 2 2" xfId="45331"/>
    <cellStyle name="Total 2 6 2 4 2 2 3" xfId="20755"/>
    <cellStyle name="Total 2 6 2 4 2 2 3 2" xfId="49536"/>
    <cellStyle name="Total 2 6 2 4 2 2 4" xfId="37374"/>
    <cellStyle name="Total 2 6 2 4 2 2 5" xfId="28719"/>
    <cellStyle name="Total 2 6 2 4 2 3" xfId="9104"/>
    <cellStyle name="Total 2 6 2 4 2 3 2" xfId="38121"/>
    <cellStyle name="Total 2 6 2 4 2 4" xfId="33377"/>
    <cellStyle name="Total 2 6 2 4 2 5" xfId="24725"/>
    <cellStyle name="Total 2 6 2 4 3" xfId="4360"/>
    <cellStyle name="Total 2 6 2 4 3 2" xfId="8357"/>
    <cellStyle name="Total 2 6 2 4 3 2 2" xfId="16550"/>
    <cellStyle name="Total 2 6 2 4 3 2 2 2" xfId="45332"/>
    <cellStyle name="Total 2 6 2 4 3 2 3" xfId="20756"/>
    <cellStyle name="Total 2 6 2 4 3 2 3 2" xfId="49537"/>
    <cellStyle name="Total 2 6 2 4 3 2 4" xfId="37375"/>
    <cellStyle name="Total 2 6 2 4 3 2 5" xfId="28720"/>
    <cellStyle name="Total 2 6 2 4 3 3" xfId="9103"/>
    <cellStyle name="Total 2 6 2 4 3 3 2" xfId="38120"/>
    <cellStyle name="Total 2 6 2 4 3 4" xfId="33378"/>
    <cellStyle name="Total 2 6 2 4 3 5" xfId="24726"/>
    <cellStyle name="Total 2 6 2 4 4" xfId="8355"/>
    <cellStyle name="Total 2 6 2 4 4 2" xfId="16548"/>
    <cellStyle name="Total 2 6 2 4 4 2 2" xfId="45330"/>
    <cellStyle name="Total 2 6 2 4 4 3" xfId="20754"/>
    <cellStyle name="Total 2 6 2 4 4 3 2" xfId="49535"/>
    <cellStyle name="Total 2 6 2 4 4 4" xfId="37373"/>
    <cellStyle name="Total 2 6 2 4 4 5" xfId="28718"/>
    <cellStyle name="Total 2 6 2 4 5" xfId="9105"/>
    <cellStyle name="Total 2 6 2 4 5 2" xfId="38122"/>
    <cellStyle name="Total 2 6 2 4 6" xfId="33376"/>
    <cellStyle name="Total 2 6 2 4 7" xfId="24724"/>
    <cellStyle name="Total 2 6 2 5" xfId="4361"/>
    <cellStyle name="Total 2 6 2 5 2" xfId="4362"/>
    <cellStyle name="Total 2 6 2 5 2 2" xfId="8359"/>
    <cellStyle name="Total 2 6 2 5 2 2 2" xfId="16552"/>
    <cellStyle name="Total 2 6 2 5 2 2 2 2" xfId="45334"/>
    <cellStyle name="Total 2 6 2 5 2 2 3" xfId="20758"/>
    <cellStyle name="Total 2 6 2 5 2 2 3 2" xfId="49539"/>
    <cellStyle name="Total 2 6 2 5 2 2 4" xfId="37377"/>
    <cellStyle name="Total 2 6 2 5 2 2 5" xfId="28722"/>
    <cellStyle name="Total 2 6 2 5 2 3" xfId="9101"/>
    <cellStyle name="Total 2 6 2 5 2 3 2" xfId="38118"/>
    <cellStyle name="Total 2 6 2 5 2 4" xfId="33380"/>
    <cellStyle name="Total 2 6 2 5 2 5" xfId="24728"/>
    <cellStyle name="Total 2 6 2 5 3" xfId="4363"/>
    <cellStyle name="Total 2 6 2 5 3 2" xfId="8360"/>
    <cellStyle name="Total 2 6 2 5 3 2 2" xfId="16553"/>
    <cellStyle name="Total 2 6 2 5 3 2 2 2" xfId="45335"/>
    <cellStyle name="Total 2 6 2 5 3 2 3" xfId="20759"/>
    <cellStyle name="Total 2 6 2 5 3 2 3 2" xfId="49540"/>
    <cellStyle name="Total 2 6 2 5 3 2 4" xfId="37378"/>
    <cellStyle name="Total 2 6 2 5 3 2 5" xfId="28723"/>
    <cellStyle name="Total 2 6 2 5 3 3" xfId="9100"/>
    <cellStyle name="Total 2 6 2 5 3 3 2" xfId="38117"/>
    <cellStyle name="Total 2 6 2 5 3 4" xfId="33381"/>
    <cellStyle name="Total 2 6 2 5 3 5" xfId="24729"/>
    <cellStyle name="Total 2 6 2 5 4" xfId="8358"/>
    <cellStyle name="Total 2 6 2 5 4 2" xfId="16551"/>
    <cellStyle name="Total 2 6 2 5 4 2 2" xfId="45333"/>
    <cellStyle name="Total 2 6 2 5 4 3" xfId="20757"/>
    <cellStyle name="Total 2 6 2 5 4 3 2" xfId="49538"/>
    <cellStyle name="Total 2 6 2 5 4 4" xfId="37376"/>
    <cellStyle name="Total 2 6 2 5 4 5" xfId="28721"/>
    <cellStyle name="Total 2 6 2 5 5" xfId="9102"/>
    <cellStyle name="Total 2 6 2 5 5 2" xfId="38119"/>
    <cellStyle name="Total 2 6 2 5 6" xfId="33379"/>
    <cellStyle name="Total 2 6 2 5 7" xfId="24727"/>
    <cellStyle name="Total 2 6 2 6" xfId="4364"/>
    <cellStyle name="Total 2 6 2 6 2" xfId="4365"/>
    <cellStyle name="Total 2 6 2 6 2 2" xfId="8362"/>
    <cellStyle name="Total 2 6 2 6 2 2 2" xfId="16555"/>
    <cellStyle name="Total 2 6 2 6 2 2 2 2" xfId="45337"/>
    <cellStyle name="Total 2 6 2 6 2 2 3" xfId="20761"/>
    <cellStyle name="Total 2 6 2 6 2 2 3 2" xfId="49542"/>
    <cellStyle name="Total 2 6 2 6 2 2 4" xfId="37380"/>
    <cellStyle name="Total 2 6 2 6 2 2 5" xfId="28725"/>
    <cellStyle name="Total 2 6 2 6 2 3" xfId="9098"/>
    <cellStyle name="Total 2 6 2 6 2 3 2" xfId="38115"/>
    <cellStyle name="Total 2 6 2 6 2 4" xfId="33383"/>
    <cellStyle name="Total 2 6 2 6 2 5" xfId="24731"/>
    <cellStyle name="Total 2 6 2 6 3" xfId="4366"/>
    <cellStyle name="Total 2 6 2 6 3 2" xfId="8363"/>
    <cellStyle name="Total 2 6 2 6 3 2 2" xfId="16556"/>
    <cellStyle name="Total 2 6 2 6 3 2 2 2" xfId="45338"/>
    <cellStyle name="Total 2 6 2 6 3 2 3" xfId="20762"/>
    <cellStyle name="Total 2 6 2 6 3 2 3 2" xfId="49543"/>
    <cellStyle name="Total 2 6 2 6 3 2 4" xfId="37381"/>
    <cellStyle name="Total 2 6 2 6 3 2 5" xfId="28726"/>
    <cellStyle name="Total 2 6 2 6 3 3" xfId="9097"/>
    <cellStyle name="Total 2 6 2 6 3 3 2" xfId="38114"/>
    <cellStyle name="Total 2 6 2 6 3 4" xfId="33384"/>
    <cellStyle name="Total 2 6 2 6 3 5" xfId="24732"/>
    <cellStyle name="Total 2 6 2 6 4" xfId="8361"/>
    <cellStyle name="Total 2 6 2 6 4 2" xfId="16554"/>
    <cellStyle name="Total 2 6 2 6 4 2 2" xfId="45336"/>
    <cellStyle name="Total 2 6 2 6 4 3" xfId="20760"/>
    <cellStyle name="Total 2 6 2 6 4 3 2" xfId="49541"/>
    <cellStyle name="Total 2 6 2 6 4 4" xfId="37379"/>
    <cellStyle name="Total 2 6 2 6 4 5" xfId="28724"/>
    <cellStyle name="Total 2 6 2 6 5" xfId="9099"/>
    <cellStyle name="Total 2 6 2 6 5 2" xfId="38116"/>
    <cellStyle name="Total 2 6 2 6 6" xfId="33382"/>
    <cellStyle name="Total 2 6 2 6 7" xfId="24730"/>
    <cellStyle name="Total 2 6 2 7" xfId="4367"/>
    <cellStyle name="Total 2 6 2 7 2" xfId="4368"/>
    <cellStyle name="Total 2 6 2 7 2 2" xfId="8365"/>
    <cellStyle name="Total 2 6 2 7 2 2 2" xfId="16558"/>
    <cellStyle name="Total 2 6 2 7 2 2 2 2" xfId="45340"/>
    <cellStyle name="Total 2 6 2 7 2 2 3" xfId="20764"/>
    <cellStyle name="Total 2 6 2 7 2 2 3 2" xfId="49545"/>
    <cellStyle name="Total 2 6 2 7 2 2 4" xfId="37383"/>
    <cellStyle name="Total 2 6 2 7 2 2 5" xfId="28728"/>
    <cellStyle name="Total 2 6 2 7 2 3" xfId="9095"/>
    <cellStyle name="Total 2 6 2 7 2 3 2" xfId="38112"/>
    <cellStyle name="Total 2 6 2 7 2 4" xfId="33386"/>
    <cellStyle name="Total 2 6 2 7 2 5" xfId="24734"/>
    <cellStyle name="Total 2 6 2 7 3" xfId="4369"/>
    <cellStyle name="Total 2 6 2 7 3 2" xfId="8366"/>
    <cellStyle name="Total 2 6 2 7 3 2 2" xfId="16559"/>
    <cellStyle name="Total 2 6 2 7 3 2 2 2" xfId="45341"/>
    <cellStyle name="Total 2 6 2 7 3 2 3" xfId="20765"/>
    <cellStyle name="Total 2 6 2 7 3 2 3 2" xfId="49546"/>
    <cellStyle name="Total 2 6 2 7 3 2 4" xfId="37384"/>
    <cellStyle name="Total 2 6 2 7 3 2 5" xfId="28729"/>
    <cellStyle name="Total 2 6 2 7 3 3" xfId="9094"/>
    <cellStyle name="Total 2 6 2 7 3 3 2" xfId="38111"/>
    <cellStyle name="Total 2 6 2 7 3 4" xfId="33387"/>
    <cellStyle name="Total 2 6 2 7 3 5" xfId="24735"/>
    <cellStyle name="Total 2 6 2 7 4" xfId="8364"/>
    <cellStyle name="Total 2 6 2 7 4 2" xfId="16557"/>
    <cellStyle name="Total 2 6 2 7 4 2 2" xfId="45339"/>
    <cellStyle name="Total 2 6 2 7 4 3" xfId="20763"/>
    <cellStyle name="Total 2 6 2 7 4 3 2" xfId="49544"/>
    <cellStyle name="Total 2 6 2 7 4 4" xfId="37382"/>
    <cellStyle name="Total 2 6 2 7 4 5" xfId="28727"/>
    <cellStyle name="Total 2 6 2 7 5" xfId="9096"/>
    <cellStyle name="Total 2 6 2 7 5 2" xfId="38113"/>
    <cellStyle name="Total 2 6 2 7 6" xfId="33385"/>
    <cellStyle name="Total 2 6 2 7 7" xfId="24733"/>
    <cellStyle name="Total 2 6 2 8" xfId="4370"/>
    <cellStyle name="Total 2 6 2 8 2" xfId="4371"/>
    <cellStyle name="Total 2 6 2 8 2 2" xfId="8368"/>
    <cellStyle name="Total 2 6 2 8 2 2 2" xfId="16561"/>
    <cellStyle name="Total 2 6 2 8 2 2 2 2" xfId="45343"/>
    <cellStyle name="Total 2 6 2 8 2 2 3" xfId="20767"/>
    <cellStyle name="Total 2 6 2 8 2 2 3 2" xfId="49548"/>
    <cellStyle name="Total 2 6 2 8 2 2 4" xfId="37386"/>
    <cellStyle name="Total 2 6 2 8 2 2 5" xfId="28731"/>
    <cellStyle name="Total 2 6 2 8 2 3" xfId="9092"/>
    <cellStyle name="Total 2 6 2 8 2 3 2" xfId="38109"/>
    <cellStyle name="Total 2 6 2 8 2 4" xfId="33389"/>
    <cellStyle name="Total 2 6 2 8 2 5" xfId="24737"/>
    <cellStyle name="Total 2 6 2 8 3" xfId="4372"/>
    <cellStyle name="Total 2 6 2 8 3 2" xfId="8369"/>
    <cellStyle name="Total 2 6 2 8 3 2 2" xfId="16562"/>
    <cellStyle name="Total 2 6 2 8 3 2 2 2" xfId="45344"/>
    <cellStyle name="Total 2 6 2 8 3 2 3" xfId="20768"/>
    <cellStyle name="Total 2 6 2 8 3 2 3 2" xfId="49549"/>
    <cellStyle name="Total 2 6 2 8 3 2 4" xfId="37387"/>
    <cellStyle name="Total 2 6 2 8 3 2 5" xfId="28732"/>
    <cellStyle name="Total 2 6 2 8 3 3" xfId="9091"/>
    <cellStyle name="Total 2 6 2 8 3 3 2" xfId="38108"/>
    <cellStyle name="Total 2 6 2 8 3 4" xfId="33390"/>
    <cellStyle name="Total 2 6 2 8 3 5" xfId="24738"/>
    <cellStyle name="Total 2 6 2 8 4" xfId="8367"/>
    <cellStyle name="Total 2 6 2 8 4 2" xfId="16560"/>
    <cellStyle name="Total 2 6 2 8 4 2 2" xfId="45342"/>
    <cellStyle name="Total 2 6 2 8 4 3" xfId="20766"/>
    <cellStyle name="Total 2 6 2 8 4 3 2" xfId="49547"/>
    <cellStyle name="Total 2 6 2 8 4 4" xfId="37385"/>
    <cellStyle name="Total 2 6 2 8 4 5" xfId="28730"/>
    <cellStyle name="Total 2 6 2 8 5" xfId="9093"/>
    <cellStyle name="Total 2 6 2 8 5 2" xfId="38110"/>
    <cellStyle name="Total 2 6 2 8 6" xfId="33388"/>
    <cellStyle name="Total 2 6 2 8 7" xfId="24736"/>
    <cellStyle name="Total 2 6 2 9" xfId="4373"/>
    <cellStyle name="Total 2 6 2 9 2" xfId="8370"/>
    <cellStyle name="Total 2 6 2 9 2 2" xfId="16563"/>
    <cellStyle name="Total 2 6 2 9 2 2 2" xfId="45345"/>
    <cellStyle name="Total 2 6 2 9 2 3" xfId="20769"/>
    <cellStyle name="Total 2 6 2 9 2 3 2" xfId="49550"/>
    <cellStyle name="Total 2 6 2 9 2 4" xfId="37388"/>
    <cellStyle name="Total 2 6 2 9 2 5" xfId="28733"/>
    <cellStyle name="Total 2 6 2 9 3" xfId="9090"/>
    <cellStyle name="Total 2 6 2 9 3 2" xfId="38107"/>
    <cellStyle name="Total 2 6 2 9 4" xfId="33391"/>
    <cellStyle name="Total 2 6 2 9 5" xfId="24739"/>
    <cellStyle name="Total 2 6 3" xfId="309"/>
    <cellStyle name="Total 2 6 3 10" xfId="4375"/>
    <cellStyle name="Total 2 6 3 10 2" xfId="8372"/>
    <cellStyle name="Total 2 6 3 10 2 2" xfId="16565"/>
    <cellStyle name="Total 2 6 3 10 2 2 2" xfId="45347"/>
    <cellStyle name="Total 2 6 3 10 2 3" xfId="20771"/>
    <cellStyle name="Total 2 6 3 10 2 3 2" xfId="49552"/>
    <cellStyle name="Total 2 6 3 10 2 4" xfId="37390"/>
    <cellStyle name="Total 2 6 3 10 2 5" xfId="28735"/>
    <cellStyle name="Total 2 6 3 10 3" xfId="9088"/>
    <cellStyle name="Total 2 6 3 10 3 2" xfId="38105"/>
    <cellStyle name="Total 2 6 3 10 4" xfId="33393"/>
    <cellStyle name="Total 2 6 3 10 5" xfId="24741"/>
    <cellStyle name="Total 2 6 3 11" xfId="8817"/>
    <cellStyle name="Total 2 6 3 11 2" xfId="17010"/>
    <cellStyle name="Total 2 6 3 11 2 2" xfId="45792"/>
    <cellStyle name="Total 2 6 3 11 3" xfId="21216"/>
    <cellStyle name="Total 2 6 3 11 3 2" xfId="49997"/>
    <cellStyle name="Total 2 6 3 11 4" xfId="37835"/>
    <cellStyle name="Total 2 6 3 11 5" xfId="29180"/>
    <cellStyle name="Total 2 6 3 12" xfId="8371"/>
    <cellStyle name="Total 2 6 3 12 2" xfId="16564"/>
    <cellStyle name="Total 2 6 3 12 2 2" xfId="45346"/>
    <cellStyle name="Total 2 6 3 12 3" xfId="20770"/>
    <cellStyle name="Total 2 6 3 12 3 2" xfId="49551"/>
    <cellStyle name="Total 2 6 3 12 4" xfId="37389"/>
    <cellStyle name="Total 2 6 3 12 5" xfId="28734"/>
    <cellStyle name="Total 2 6 3 13" xfId="4374"/>
    <cellStyle name="Total 2 6 3 13 2" xfId="33392"/>
    <cellStyle name="Total 2 6 3 14" xfId="9089"/>
    <cellStyle name="Total 2 6 3 14 2" xfId="38106"/>
    <cellStyle name="Total 2 6 3 15" xfId="29386"/>
    <cellStyle name="Total 2 6 3 16" xfId="24740"/>
    <cellStyle name="Total 2 6 3 2" xfId="448"/>
    <cellStyle name="Total 2 6 3 2 10" xfId="8373"/>
    <cellStyle name="Total 2 6 3 2 10 2" xfId="16566"/>
    <cellStyle name="Total 2 6 3 2 10 2 2" xfId="45348"/>
    <cellStyle name="Total 2 6 3 2 10 3" xfId="20772"/>
    <cellStyle name="Total 2 6 3 2 10 3 2" xfId="49553"/>
    <cellStyle name="Total 2 6 3 2 10 4" xfId="37391"/>
    <cellStyle name="Total 2 6 3 2 10 5" xfId="28736"/>
    <cellStyle name="Total 2 6 3 2 11" xfId="4376"/>
    <cellStyle name="Total 2 6 3 2 11 2" xfId="33394"/>
    <cellStyle name="Total 2 6 3 2 12" xfId="9087"/>
    <cellStyle name="Total 2 6 3 2 12 2" xfId="38104"/>
    <cellStyle name="Total 2 6 3 2 13" xfId="29509"/>
    <cellStyle name="Total 2 6 3 2 14" xfId="24742"/>
    <cellStyle name="Total 2 6 3 2 2" xfId="4377"/>
    <cellStyle name="Total 2 6 3 2 2 2" xfId="4378"/>
    <cellStyle name="Total 2 6 3 2 2 2 2" xfId="8375"/>
    <cellStyle name="Total 2 6 3 2 2 2 2 2" xfId="16568"/>
    <cellStyle name="Total 2 6 3 2 2 2 2 2 2" xfId="45350"/>
    <cellStyle name="Total 2 6 3 2 2 2 2 3" xfId="20774"/>
    <cellStyle name="Total 2 6 3 2 2 2 2 3 2" xfId="49555"/>
    <cellStyle name="Total 2 6 3 2 2 2 2 4" xfId="37393"/>
    <cellStyle name="Total 2 6 3 2 2 2 2 5" xfId="28738"/>
    <cellStyle name="Total 2 6 3 2 2 2 3" xfId="9085"/>
    <cellStyle name="Total 2 6 3 2 2 2 3 2" xfId="38102"/>
    <cellStyle name="Total 2 6 3 2 2 2 4" xfId="33396"/>
    <cellStyle name="Total 2 6 3 2 2 2 5" xfId="24744"/>
    <cellStyle name="Total 2 6 3 2 2 3" xfId="4379"/>
    <cellStyle name="Total 2 6 3 2 2 3 2" xfId="8376"/>
    <cellStyle name="Total 2 6 3 2 2 3 2 2" xfId="16569"/>
    <cellStyle name="Total 2 6 3 2 2 3 2 2 2" xfId="45351"/>
    <cellStyle name="Total 2 6 3 2 2 3 2 3" xfId="20775"/>
    <cellStyle name="Total 2 6 3 2 2 3 2 3 2" xfId="49556"/>
    <cellStyle name="Total 2 6 3 2 2 3 2 4" xfId="37394"/>
    <cellStyle name="Total 2 6 3 2 2 3 2 5" xfId="28739"/>
    <cellStyle name="Total 2 6 3 2 2 3 3" xfId="9084"/>
    <cellStyle name="Total 2 6 3 2 2 3 3 2" xfId="38101"/>
    <cellStyle name="Total 2 6 3 2 2 3 4" xfId="33397"/>
    <cellStyle name="Total 2 6 3 2 2 3 5" xfId="24745"/>
    <cellStyle name="Total 2 6 3 2 2 4" xfId="8374"/>
    <cellStyle name="Total 2 6 3 2 2 4 2" xfId="16567"/>
    <cellStyle name="Total 2 6 3 2 2 4 2 2" xfId="45349"/>
    <cellStyle name="Total 2 6 3 2 2 4 3" xfId="20773"/>
    <cellStyle name="Total 2 6 3 2 2 4 3 2" xfId="49554"/>
    <cellStyle name="Total 2 6 3 2 2 4 4" xfId="37392"/>
    <cellStyle name="Total 2 6 3 2 2 4 5" xfId="28737"/>
    <cellStyle name="Total 2 6 3 2 2 5" xfId="9086"/>
    <cellStyle name="Total 2 6 3 2 2 5 2" xfId="38103"/>
    <cellStyle name="Total 2 6 3 2 2 6" xfId="33395"/>
    <cellStyle name="Total 2 6 3 2 2 7" xfId="24743"/>
    <cellStyle name="Total 2 6 3 2 3" xfId="4380"/>
    <cellStyle name="Total 2 6 3 2 3 2" xfId="4381"/>
    <cellStyle name="Total 2 6 3 2 3 2 2" xfId="8378"/>
    <cellStyle name="Total 2 6 3 2 3 2 2 2" xfId="16571"/>
    <cellStyle name="Total 2 6 3 2 3 2 2 2 2" xfId="45353"/>
    <cellStyle name="Total 2 6 3 2 3 2 2 3" xfId="20777"/>
    <cellStyle name="Total 2 6 3 2 3 2 2 3 2" xfId="49558"/>
    <cellStyle name="Total 2 6 3 2 3 2 2 4" xfId="37396"/>
    <cellStyle name="Total 2 6 3 2 3 2 2 5" xfId="28741"/>
    <cellStyle name="Total 2 6 3 2 3 2 3" xfId="9082"/>
    <cellStyle name="Total 2 6 3 2 3 2 3 2" xfId="38099"/>
    <cellStyle name="Total 2 6 3 2 3 2 4" xfId="33399"/>
    <cellStyle name="Total 2 6 3 2 3 2 5" xfId="24747"/>
    <cellStyle name="Total 2 6 3 2 3 3" xfId="4382"/>
    <cellStyle name="Total 2 6 3 2 3 3 2" xfId="8379"/>
    <cellStyle name="Total 2 6 3 2 3 3 2 2" xfId="16572"/>
    <cellStyle name="Total 2 6 3 2 3 3 2 2 2" xfId="45354"/>
    <cellStyle name="Total 2 6 3 2 3 3 2 3" xfId="20778"/>
    <cellStyle name="Total 2 6 3 2 3 3 2 3 2" xfId="49559"/>
    <cellStyle name="Total 2 6 3 2 3 3 2 4" xfId="37397"/>
    <cellStyle name="Total 2 6 3 2 3 3 2 5" xfId="28742"/>
    <cellStyle name="Total 2 6 3 2 3 3 3" xfId="9081"/>
    <cellStyle name="Total 2 6 3 2 3 3 3 2" xfId="38098"/>
    <cellStyle name="Total 2 6 3 2 3 3 4" xfId="33400"/>
    <cellStyle name="Total 2 6 3 2 3 3 5" xfId="24748"/>
    <cellStyle name="Total 2 6 3 2 3 4" xfId="8377"/>
    <cellStyle name="Total 2 6 3 2 3 4 2" xfId="16570"/>
    <cellStyle name="Total 2 6 3 2 3 4 2 2" xfId="45352"/>
    <cellStyle name="Total 2 6 3 2 3 4 3" xfId="20776"/>
    <cellStyle name="Total 2 6 3 2 3 4 3 2" xfId="49557"/>
    <cellStyle name="Total 2 6 3 2 3 4 4" xfId="37395"/>
    <cellStyle name="Total 2 6 3 2 3 4 5" xfId="28740"/>
    <cellStyle name="Total 2 6 3 2 3 5" xfId="9083"/>
    <cellStyle name="Total 2 6 3 2 3 5 2" xfId="38100"/>
    <cellStyle name="Total 2 6 3 2 3 6" xfId="33398"/>
    <cellStyle name="Total 2 6 3 2 3 7" xfId="24746"/>
    <cellStyle name="Total 2 6 3 2 4" xfId="4383"/>
    <cellStyle name="Total 2 6 3 2 4 2" xfId="4384"/>
    <cellStyle name="Total 2 6 3 2 4 2 2" xfId="8381"/>
    <cellStyle name="Total 2 6 3 2 4 2 2 2" xfId="16574"/>
    <cellStyle name="Total 2 6 3 2 4 2 2 2 2" xfId="45356"/>
    <cellStyle name="Total 2 6 3 2 4 2 2 3" xfId="20780"/>
    <cellStyle name="Total 2 6 3 2 4 2 2 3 2" xfId="49561"/>
    <cellStyle name="Total 2 6 3 2 4 2 2 4" xfId="37399"/>
    <cellStyle name="Total 2 6 3 2 4 2 2 5" xfId="28744"/>
    <cellStyle name="Total 2 6 3 2 4 2 3" xfId="9079"/>
    <cellStyle name="Total 2 6 3 2 4 2 3 2" xfId="38096"/>
    <cellStyle name="Total 2 6 3 2 4 2 4" xfId="33402"/>
    <cellStyle name="Total 2 6 3 2 4 2 5" xfId="24750"/>
    <cellStyle name="Total 2 6 3 2 4 3" xfId="4385"/>
    <cellStyle name="Total 2 6 3 2 4 3 2" xfId="8382"/>
    <cellStyle name="Total 2 6 3 2 4 3 2 2" xfId="16575"/>
    <cellStyle name="Total 2 6 3 2 4 3 2 2 2" xfId="45357"/>
    <cellStyle name="Total 2 6 3 2 4 3 2 3" xfId="20781"/>
    <cellStyle name="Total 2 6 3 2 4 3 2 3 2" xfId="49562"/>
    <cellStyle name="Total 2 6 3 2 4 3 2 4" xfId="37400"/>
    <cellStyle name="Total 2 6 3 2 4 3 2 5" xfId="28745"/>
    <cellStyle name="Total 2 6 3 2 4 3 3" xfId="9078"/>
    <cellStyle name="Total 2 6 3 2 4 3 3 2" xfId="38095"/>
    <cellStyle name="Total 2 6 3 2 4 3 4" xfId="33403"/>
    <cellStyle name="Total 2 6 3 2 4 3 5" xfId="24751"/>
    <cellStyle name="Total 2 6 3 2 4 4" xfId="8380"/>
    <cellStyle name="Total 2 6 3 2 4 4 2" xfId="16573"/>
    <cellStyle name="Total 2 6 3 2 4 4 2 2" xfId="45355"/>
    <cellStyle name="Total 2 6 3 2 4 4 3" xfId="20779"/>
    <cellStyle name="Total 2 6 3 2 4 4 3 2" xfId="49560"/>
    <cellStyle name="Total 2 6 3 2 4 4 4" xfId="37398"/>
    <cellStyle name="Total 2 6 3 2 4 4 5" xfId="28743"/>
    <cellStyle name="Total 2 6 3 2 4 5" xfId="9080"/>
    <cellStyle name="Total 2 6 3 2 4 5 2" xfId="38097"/>
    <cellStyle name="Total 2 6 3 2 4 6" xfId="33401"/>
    <cellStyle name="Total 2 6 3 2 4 7" xfId="24749"/>
    <cellStyle name="Total 2 6 3 2 5" xfId="4386"/>
    <cellStyle name="Total 2 6 3 2 5 2" xfId="4387"/>
    <cellStyle name="Total 2 6 3 2 5 2 2" xfId="8384"/>
    <cellStyle name="Total 2 6 3 2 5 2 2 2" xfId="16577"/>
    <cellStyle name="Total 2 6 3 2 5 2 2 2 2" xfId="45359"/>
    <cellStyle name="Total 2 6 3 2 5 2 2 3" xfId="20783"/>
    <cellStyle name="Total 2 6 3 2 5 2 2 3 2" xfId="49564"/>
    <cellStyle name="Total 2 6 3 2 5 2 2 4" xfId="37402"/>
    <cellStyle name="Total 2 6 3 2 5 2 2 5" xfId="28747"/>
    <cellStyle name="Total 2 6 3 2 5 2 3" xfId="9076"/>
    <cellStyle name="Total 2 6 3 2 5 2 3 2" xfId="38093"/>
    <cellStyle name="Total 2 6 3 2 5 2 4" xfId="33405"/>
    <cellStyle name="Total 2 6 3 2 5 2 5" xfId="24753"/>
    <cellStyle name="Total 2 6 3 2 5 3" xfId="4388"/>
    <cellStyle name="Total 2 6 3 2 5 3 2" xfId="8385"/>
    <cellStyle name="Total 2 6 3 2 5 3 2 2" xfId="16578"/>
    <cellStyle name="Total 2 6 3 2 5 3 2 2 2" xfId="45360"/>
    <cellStyle name="Total 2 6 3 2 5 3 2 3" xfId="20784"/>
    <cellStyle name="Total 2 6 3 2 5 3 2 3 2" xfId="49565"/>
    <cellStyle name="Total 2 6 3 2 5 3 2 4" xfId="37403"/>
    <cellStyle name="Total 2 6 3 2 5 3 2 5" xfId="28748"/>
    <cellStyle name="Total 2 6 3 2 5 3 3" xfId="9075"/>
    <cellStyle name="Total 2 6 3 2 5 3 3 2" xfId="38092"/>
    <cellStyle name="Total 2 6 3 2 5 3 4" xfId="33406"/>
    <cellStyle name="Total 2 6 3 2 5 3 5" xfId="24754"/>
    <cellStyle name="Total 2 6 3 2 5 4" xfId="8383"/>
    <cellStyle name="Total 2 6 3 2 5 4 2" xfId="16576"/>
    <cellStyle name="Total 2 6 3 2 5 4 2 2" xfId="45358"/>
    <cellStyle name="Total 2 6 3 2 5 4 3" xfId="20782"/>
    <cellStyle name="Total 2 6 3 2 5 4 3 2" xfId="49563"/>
    <cellStyle name="Total 2 6 3 2 5 4 4" xfId="37401"/>
    <cellStyle name="Total 2 6 3 2 5 4 5" xfId="28746"/>
    <cellStyle name="Total 2 6 3 2 5 5" xfId="9077"/>
    <cellStyle name="Total 2 6 3 2 5 5 2" xfId="38094"/>
    <cellStyle name="Total 2 6 3 2 5 6" xfId="33404"/>
    <cellStyle name="Total 2 6 3 2 5 7" xfId="24752"/>
    <cellStyle name="Total 2 6 3 2 6" xfId="4389"/>
    <cellStyle name="Total 2 6 3 2 6 2" xfId="4390"/>
    <cellStyle name="Total 2 6 3 2 6 2 2" xfId="8387"/>
    <cellStyle name="Total 2 6 3 2 6 2 2 2" xfId="16580"/>
    <cellStyle name="Total 2 6 3 2 6 2 2 2 2" xfId="45362"/>
    <cellStyle name="Total 2 6 3 2 6 2 2 3" xfId="20786"/>
    <cellStyle name="Total 2 6 3 2 6 2 2 3 2" xfId="49567"/>
    <cellStyle name="Total 2 6 3 2 6 2 2 4" xfId="37405"/>
    <cellStyle name="Total 2 6 3 2 6 2 2 5" xfId="28750"/>
    <cellStyle name="Total 2 6 3 2 6 2 3" xfId="9073"/>
    <cellStyle name="Total 2 6 3 2 6 2 3 2" xfId="38090"/>
    <cellStyle name="Total 2 6 3 2 6 2 4" xfId="33408"/>
    <cellStyle name="Total 2 6 3 2 6 2 5" xfId="24756"/>
    <cellStyle name="Total 2 6 3 2 6 3" xfId="4391"/>
    <cellStyle name="Total 2 6 3 2 6 3 2" xfId="8388"/>
    <cellStyle name="Total 2 6 3 2 6 3 2 2" xfId="16581"/>
    <cellStyle name="Total 2 6 3 2 6 3 2 2 2" xfId="45363"/>
    <cellStyle name="Total 2 6 3 2 6 3 2 3" xfId="20787"/>
    <cellStyle name="Total 2 6 3 2 6 3 2 3 2" xfId="49568"/>
    <cellStyle name="Total 2 6 3 2 6 3 2 4" xfId="37406"/>
    <cellStyle name="Total 2 6 3 2 6 3 2 5" xfId="28751"/>
    <cellStyle name="Total 2 6 3 2 6 3 3" xfId="9072"/>
    <cellStyle name="Total 2 6 3 2 6 3 3 2" xfId="38089"/>
    <cellStyle name="Total 2 6 3 2 6 3 4" xfId="33409"/>
    <cellStyle name="Total 2 6 3 2 6 3 5" xfId="24757"/>
    <cellStyle name="Total 2 6 3 2 6 4" xfId="8386"/>
    <cellStyle name="Total 2 6 3 2 6 4 2" xfId="16579"/>
    <cellStyle name="Total 2 6 3 2 6 4 2 2" xfId="45361"/>
    <cellStyle name="Total 2 6 3 2 6 4 3" xfId="20785"/>
    <cellStyle name="Total 2 6 3 2 6 4 3 2" xfId="49566"/>
    <cellStyle name="Total 2 6 3 2 6 4 4" xfId="37404"/>
    <cellStyle name="Total 2 6 3 2 6 4 5" xfId="28749"/>
    <cellStyle name="Total 2 6 3 2 6 5" xfId="9074"/>
    <cellStyle name="Total 2 6 3 2 6 5 2" xfId="38091"/>
    <cellStyle name="Total 2 6 3 2 6 6" xfId="33407"/>
    <cellStyle name="Total 2 6 3 2 6 7" xfId="24755"/>
    <cellStyle name="Total 2 6 3 2 7" xfId="4392"/>
    <cellStyle name="Total 2 6 3 2 7 2" xfId="8389"/>
    <cellStyle name="Total 2 6 3 2 7 2 2" xfId="16582"/>
    <cellStyle name="Total 2 6 3 2 7 2 2 2" xfId="45364"/>
    <cellStyle name="Total 2 6 3 2 7 2 3" xfId="20788"/>
    <cellStyle name="Total 2 6 3 2 7 2 3 2" xfId="49569"/>
    <cellStyle name="Total 2 6 3 2 7 2 4" xfId="37407"/>
    <cellStyle name="Total 2 6 3 2 7 2 5" xfId="28752"/>
    <cellStyle name="Total 2 6 3 2 7 3" xfId="9071"/>
    <cellStyle name="Total 2 6 3 2 7 3 2" xfId="38088"/>
    <cellStyle name="Total 2 6 3 2 7 4" xfId="33410"/>
    <cellStyle name="Total 2 6 3 2 7 5" xfId="24758"/>
    <cellStyle name="Total 2 6 3 2 8" xfId="4393"/>
    <cellStyle name="Total 2 6 3 2 8 2" xfId="8390"/>
    <cellStyle name="Total 2 6 3 2 8 2 2" xfId="16583"/>
    <cellStyle name="Total 2 6 3 2 8 2 2 2" xfId="45365"/>
    <cellStyle name="Total 2 6 3 2 8 2 3" xfId="20789"/>
    <cellStyle name="Total 2 6 3 2 8 2 3 2" xfId="49570"/>
    <cellStyle name="Total 2 6 3 2 8 2 4" xfId="37408"/>
    <cellStyle name="Total 2 6 3 2 8 2 5" xfId="28753"/>
    <cellStyle name="Total 2 6 3 2 8 3" xfId="9070"/>
    <cellStyle name="Total 2 6 3 2 8 3 2" xfId="38087"/>
    <cellStyle name="Total 2 6 3 2 8 4" xfId="33411"/>
    <cellStyle name="Total 2 6 3 2 8 5" xfId="24759"/>
    <cellStyle name="Total 2 6 3 2 9" xfId="8941"/>
    <cellStyle name="Total 2 6 3 2 9 2" xfId="17134"/>
    <cellStyle name="Total 2 6 3 2 9 2 2" xfId="45915"/>
    <cellStyle name="Total 2 6 3 2 9 3" xfId="21339"/>
    <cellStyle name="Total 2 6 3 2 9 3 2" xfId="50120"/>
    <cellStyle name="Total 2 6 3 2 9 4" xfId="37958"/>
    <cellStyle name="Total 2 6 3 2 9 5" xfId="29303"/>
    <cellStyle name="Total 2 6 3 3" xfId="449"/>
    <cellStyle name="Total 2 6 3 3 10" xfId="8391"/>
    <cellStyle name="Total 2 6 3 3 10 2" xfId="16584"/>
    <cellStyle name="Total 2 6 3 3 10 2 2" xfId="45366"/>
    <cellStyle name="Total 2 6 3 3 10 3" xfId="20790"/>
    <cellStyle name="Total 2 6 3 3 10 3 2" xfId="49571"/>
    <cellStyle name="Total 2 6 3 3 10 4" xfId="37409"/>
    <cellStyle name="Total 2 6 3 3 10 5" xfId="28754"/>
    <cellStyle name="Total 2 6 3 3 11" xfId="4394"/>
    <cellStyle name="Total 2 6 3 3 11 2" xfId="33412"/>
    <cellStyle name="Total 2 6 3 3 12" xfId="9069"/>
    <cellStyle name="Total 2 6 3 3 12 2" xfId="38086"/>
    <cellStyle name="Total 2 6 3 3 13" xfId="29510"/>
    <cellStyle name="Total 2 6 3 3 14" xfId="24760"/>
    <cellStyle name="Total 2 6 3 3 2" xfId="4395"/>
    <cellStyle name="Total 2 6 3 3 2 2" xfId="4396"/>
    <cellStyle name="Total 2 6 3 3 2 2 2" xfId="8393"/>
    <cellStyle name="Total 2 6 3 3 2 2 2 2" xfId="16586"/>
    <cellStyle name="Total 2 6 3 3 2 2 2 2 2" xfId="45368"/>
    <cellStyle name="Total 2 6 3 3 2 2 2 3" xfId="20792"/>
    <cellStyle name="Total 2 6 3 3 2 2 2 3 2" xfId="49573"/>
    <cellStyle name="Total 2 6 3 3 2 2 2 4" xfId="37411"/>
    <cellStyle name="Total 2 6 3 3 2 2 2 5" xfId="28756"/>
    <cellStyle name="Total 2 6 3 3 2 2 3" xfId="9067"/>
    <cellStyle name="Total 2 6 3 3 2 2 3 2" xfId="38084"/>
    <cellStyle name="Total 2 6 3 3 2 2 4" xfId="33414"/>
    <cellStyle name="Total 2 6 3 3 2 2 5" xfId="24762"/>
    <cellStyle name="Total 2 6 3 3 2 3" xfId="4397"/>
    <cellStyle name="Total 2 6 3 3 2 3 2" xfId="8394"/>
    <cellStyle name="Total 2 6 3 3 2 3 2 2" xfId="16587"/>
    <cellStyle name="Total 2 6 3 3 2 3 2 2 2" xfId="45369"/>
    <cellStyle name="Total 2 6 3 3 2 3 2 3" xfId="20793"/>
    <cellStyle name="Total 2 6 3 3 2 3 2 3 2" xfId="49574"/>
    <cellStyle name="Total 2 6 3 3 2 3 2 4" xfId="37412"/>
    <cellStyle name="Total 2 6 3 3 2 3 2 5" xfId="28757"/>
    <cellStyle name="Total 2 6 3 3 2 3 3" xfId="9066"/>
    <cellStyle name="Total 2 6 3 3 2 3 3 2" xfId="38083"/>
    <cellStyle name="Total 2 6 3 3 2 3 4" xfId="33415"/>
    <cellStyle name="Total 2 6 3 3 2 3 5" xfId="24763"/>
    <cellStyle name="Total 2 6 3 3 2 4" xfId="8392"/>
    <cellStyle name="Total 2 6 3 3 2 4 2" xfId="16585"/>
    <cellStyle name="Total 2 6 3 3 2 4 2 2" xfId="45367"/>
    <cellStyle name="Total 2 6 3 3 2 4 3" xfId="20791"/>
    <cellStyle name="Total 2 6 3 3 2 4 3 2" xfId="49572"/>
    <cellStyle name="Total 2 6 3 3 2 4 4" xfId="37410"/>
    <cellStyle name="Total 2 6 3 3 2 4 5" xfId="28755"/>
    <cellStyle name="Total 2 6 3 3 2 5" xfId="9068"/>
    <cellStyle name="Total 2 6 3 3 2 5 2" xfId="38085"/>
    <cellStyle name="Total 2 6 3 3 2 6" xfId="33413"/>
    <cellStyle name="Total 2 6 3 3 2 7" xfId="24761"/>
    <cellStyle name="Total 2 6 3 3 3" xfId="4398"/>
    <cellStyle name="Total 2 6 3 3 3 2" xfId="4399"/>
    <cellStyle name="Total 2 6 3 3 3 2 2" xfId="8396"/>
    <cellStyle name="Total 2 6 3 3 3 2 2 2" xfId="16589"/>
    <cellStyle name="Total 2 6 3 3 3 2 2 2 2" xfId="45371"/>
    <cellStyle name="Total 2 6 3 3 3 2 2 3" xfId="20795"/>
    <cellStyle name="Total 2 6 3 3 3 2 2 3 2" xfId="49576"/>
    <cellStyle name="Total 2 6 3 3 3 2 2 4" xfId="37414"/>
    <cellStyle name="Total 2 6 3 3 3 2 2 5" xfId="28759"/>
    <cellStyle name="Total 2 6 3 3 3 2 3" xfId="9064"/>
    <cellStyle name="Total 2 6 3 3 3 2 3 2" xfId="38081"/>
    <cellStyle name="Total 2 6 3 3 3 2 4" xfId="33417"/>
    <cellStyle name="Total 2 6 3 3 3 2 5" xfId="24765"/>
    <cellStyle name="Total 2 6 3 3 3 3" xfId="4400"/>
    <cellStyle name="Total 2 6 3 3 3 3 2" xfId="8397"/>
    <cellStyle name="Total 2 6 3 3 3 3 2 2" xfId="16590"/>
    <cellStyle name="Total 2 6 3 3 3 3 2 2 2" xfId="45372"/>
    <cellStyle name="Total 2 6 3 3 3 3 2 3" xfId="20796"/>
    <cellStyle name="Total 2 6 3 3 3 3 2 3 2" xfId="49577"/>
    <cellStyle name="Total 2 6 3 3 3 3 2 4" xfId="37415"/>
    <cellStyle name="Total 2 6 3 3 3 3 2 5" xfId="28760"/>
    <cellStyle name="Total 2 6 3 3 3 3 3" xfId="9063"/>
    <cellStyle name="Total 2 6 3 3 3 3 3 2" xfId="38080"/>
    <cellStyle name="Total 2 6 3 3 3 3 4" xfId="33418"/>
    <cellStyle name="Total 2 6 3 3 3 3 5" xfId="24766"/>
    <cellStyle name="Total 2 6 3 3 3 4" xfId="8395"/>
    <cellStyle name="Total 2 6 3 3 3 4 2" xfId="16588"/>
    <cellStyle name="Total 2 6 3 3 3 4 2 2" xfId="45370"/>
    <cellStyle name="Total 2 6 3 3 3 4 3" xfId="20794"/>
    <cellStyle name="Total 2 6 3 3 3 4 3 2" xfId="49575"/>
    <cellStyle name="Total 2 6 3 3 3 4 4" xfId="37413"/>
    <cellStyle name="Total 2 6 3 3 3 4 5" xfId="28758"/>
    <cellStyle name="Total 2 6 3 3 3 5" xfId="9065"/>
    <cellStyle name="Total 2 6 3 3 3 5 2" xfId="38082"/>
    <cellStyle name="Total 2 6 3 3 3 6" xfId="33416"/>
    <cellStyle name="Total 2 6 3 3 3 7" xfId="24764"/>
    <cellStyle name="Total 2 6 3 3 4" xfId="4401"/>
    <cellStyle name="Total 2 6 3 3 4 2" xfId="4402"/>
    <cellStyle name="Total 2 6 3 3 4 2 2" xfId="8399"/>
    <cellStyle name="Total 2 6 3 3 4 2 2 2" xfId="16592"/>
    <cellStyle name="Total 2 6 3 3 4 2 2 2 2" xfId="45374"/>
    <cellStyle name="Total 2 6 3 3 4 2 2 3" xfId="20798"/>
    <cellStyle name="Total 2 6 3 3 4 2 2 3 2" xfId="49579"/>
    <cellStyle name="Total 2 6 3 3 4 2 2 4" xfId="37417"/>
    <cellStyle name="Total 2 6 3 3 4 2 2 5" xfId="28762"/>
    <cellStyle name="Total 2 6 3 3 4 2 3" xfId="9061"/>
    <cellStyle name="Total 2 6 3 3 4 2 3 2" xfId="38078"/>
    <cellStyle name="Total 2 6 3 3 4 2 4" xfId="33420"/>
    <cellStyle name="Total 2 6 3 3 4 2 5" xfId="24768"/>
    <cellStyle name="Total 2 6 3 3 4 3" xfId="4403"/>
    <cellStyle name="Total 2 6 3 3 4 3 2" xfId="8400"/>
    <cellStyle name="Total 2 6 3 3 4 3 2 2" xfId="16593"/>
    <cellStyle name="Total 2 6 3 3 4 3 2 2 2" xfId="45375"/>
    <cellStyle name="Total 2 6 3 3 4 3 2 3" xfId="20799"/>
    <cellStyle name="Total 2 6 3 3 4 3 2 3 2" xfId="49580"/>
    <cellStyle name="Total 2 6 3 3 4 3 2 4" xfId="37418"/>
    <cellStyle name="Total 2 6 3 3 4 3 2 5" xfId="28763"/>
    <cellStyle name="Total 2 6 3 3 4 3 3" xfId="9060"/>
    <cellStyle name="Total 2 6 3 3 4 3 3 2" xfId="38077"/>
    <cellStyle name="Total 2 6 3 3 4 3 4" xfId="33421"/>
    <cellStyle name="Total 2 6 3 3 4 3 5" xfId="24769"/>
    <cellStyle name="Total 2 6 3 3 4 4" xfId="8398"/>
    <cellStyle name="Total 2 6 3 3 4 4 2" xfId="16591"/>
    <cellStyle name="Total 2 6 3 3 4 4 2 2" xfId="45373"/>
    <cellStyle name="Total 2 6 3 3 4 4 3" xfId="20797"/>
    <cellStyle name="Total 2 6 3 3 4 4 3 2" xfId="49578"/>
    <cellStyle name="Total 2 6 3 3 4 4 4" xfId="37416"/>
    <cellStyle name="Total 2 6 3 3 4 4 5" xfId="28761"/>
    <cellStyle name="Total 2 6 3 3 4 5" xfId="9062"/>
    <cellStyle name="Total 2 6 3 3 4 5 2" xfId="38079"/>
    <cellStyle name="Total 2 6 3 3 4 6" xfId="33419"/>
    <cellStyle name="Total 2 6 3 3 4 7" xfId="24767"/>
    <cellStyle name="Total 2 6 3 3 5" xfId="4404"/>
    <cellStyle name="Total 2 6 3 3 5 2" xfId="4405"/>
    <cellStyle name="Total 2 6 3 3 5 2 2" xfId="8402"/>
    <cellStyle name="Total 2 6 3 3 5 2 2 2" xfId="16595"/>
    <cellStyle name="Total 2 6 3 3 5 2 2 2 2" xfId="45377"/>
    <cellStyle name="Total 2 6 3 3 5 2 2 3" xfId="20801"/>
    <cellStyle name="Total 2 6 3 3 5 2 2 3 2" xfId="49582"/>
    <cellStyle name="Total 2 6 3 3 5 2 2 4" xfId="37420"/>
    <cellStyle name="Total 2 6 3 3 5 2 2 5" xfId="28765"/>
    <cellStyle name="Total 2 6 3 3 5 2 3" xfId="9058"/>
    <cellStyle name="Total 2 6 3 3 5 2 3 2" xfId="38075"/>
    <cellStyle name="Total 2 6 3 3 5 2 4" xfId="33423"/>
    <cellStyle name="Total 2 6 3 3 5 2 5" xfId="24771"/>
    <cellStyle name="Total 2 6 3 3 5 3" xfId="4406"/>
    <cellStyle name="Total 2 6 3 3 5 3 2" xfId="8403"/>
    <cellStyle name="Total 2 6 3 3 5 3 2 2" xfId="16596"/>
    <cellStyle name="Total 2 6 3 3 5 3 2 2 2" xfId="45378"/>
    <cellStyle name="Total 2 6 3 3 5 3 2 3" xfId="20802"/>
    <cellStyle name="Total 2 6 3 3 5 3 2 3 2" xfId="49583"/>
    <cellStyle name="Total 2 6 3 3 5 3 2 4" xfId="37421"/>
    <cellStyle name="Total 2 6 3 3 5 3 2 5" xfId="28766"/>
    <cellStyle name="Total 2 6 3 3 5 3 3" xfId="9057"/>
    <cellStyle name="Total 2 6 3 3 5 3 3 2" xfId="38074"/>
    <cellStyle name="Total 2 6 3 3 5 3 4" xfId="33424"/>
    <cellStyle name="Total 2 6 3 3 5 3 5" xfId="24772"/>
    <cellStyle name="Total 2 6 3 3 5 4" xfId="8401"/>
    <cellStyle name="Total 2 6 3 3 5 4 2" xfId="16594"/>
    <cellStyle name="Total 2 6 3 3 5 4 2 2" xfId="45376"/>
    <cellStyle name="Total 2 6 3 3 5 4 3" xfId="20800"/>
    <cellStyle name="Total 2 6 3 3 5 4 3 2" xfId="49581"/>
    <cellStyle name="Total 2 6 3 3 5 4 4" xfId="37419"/>
    <cellStyle name="Total 2 6 3 3 5 4 5" xfId="28764"/>
    <cellStyle name="Total 2 6 3 3 5 5" xfId="9059"/>
    <cellStyle name="Total 2 6 3 3 5 5 2" xfId="38076"/>
    <cellStyle name="Total 2 6 3 3 5 6" xfId="33422"/>
    <cellStyle name="Total 2 6 3 3 5 7" xfId="24770"/>
    <cellStyle name="Total 2 6 3 3 6" xfId="4407"/>
    <cellStyle name="Total 2 6 3 3 6 2" xfId="4408"/>
    <cellStyle name="Total 2 6 3 3 6 2 2" xfId="8405"/>
    <cellStyle name="Total 2 6 3 3 6 2 2 2" xfId="16598"/>
    <cellStyle name="Total 2 6 3 3 6 2 2 2 2" xfId="45380"/>
    <cellStyle name="Total 2 6 3 3 6 2 2 3" xfId="20804"/>
    <cellStyle name="Total 2 6 3 3 6 2 2 3 2" xfId="49585"/>
    <cellStyle name="Total 2 6 3 3 6 2 2 4" xfId="37423"/>
    <cellStyle name="Total 2 6 3 3 6 2 2 5" xfId="28768"/>
    <cellStyle name="Total 2 6 3 3 6 2 3" xfId="9055"/>
    <cellStyle name="Total 2 6 3 3 6 2 3 2" xfId="38072"/>
    <cellStyle name="Total 2 6 3 3 6 2 4" xfId="33426"/>
    <cellStyle name="Total 2 6 3 3 6 2 5" xfId="24774"/>
    <cellStyle name="Total 2 6 3 3 6 3" xfId="4409"/>
    <cellStyle name="Total 2 6 3 3 6 3 2" xfId="8406"/>
    <cellStyle name="Total 2 6 3 3 6 3 2 2" xfId="16599"/>
    <cellStyle name="Total 2 6 3 3 6 3 2 2 2" xfId="45381"/>
    <cellStyle name="Total 2 6 3 3 6 3 2 3" xfId="20805"/>
    <cellStyle name="Total 2 6 3 3 6 3 2 3 2" xfId="49586"/>
    <cellStyle name="Total 2 6 3 3 6 3 2 4" xfId="37424"/>
    <cellStyle name="Total 2 6 3 3 6 3 2 5" xfId="28769"/>
    <cellStyle name="Total 2 6 3 3 6 3 3" xfId="9054"/>
    <cellStyle name="Total 2 6 3 3 6 3 3 2" xfId="38071"/>
    <cellStyle name="Total 2 6 3 3 6 3 4" xfId="33427"/>
    <cellStyle name="Total 2 6 3 3 6 3 5" xfId="24775"/>
    <cellStyle name="Total 2 6 3 3 6 4" xfId="8404"/>
    <cellStyle name="Total 2 6 3 3 6 4 2" xfId="16597"/>
    <cellStyle name="Total 2 6 3 3 6 4 2 2" xfId="45379"/>
    <cellStyle name="Total 2 6 3 3 6 4 3" xfId="20803"/>
    <cellStyle name="Total 2 6 3 3 6 4 3 2" xfId="49584"/>
    <cellStyle name="Total 2 6 3 3 6 4 4" xfId="37422"/>
    <cellStyle name="Total 2 6 3 3 6 4 5" xfId="28767"/>
    <cellStyle name="Total 2 6 3 3 6 5" xfId="9056"/>
    <cellStyle name="Total 2 6 3 3 6 5 2" xfId="38073"/>
    <cellStyle name="Total 2 6 3 3 6 6" xfId="33425"/>
    <cellStyle name="Total 2 6 3 3 6 7" xfId="24773"/>
    <cellStyle name="Total 2 6 3 3 7" xfId="4410"/>
    <cellStyle name="Total 2 6 3 3 7 2" xfId="8407"/>
    <cellStyle name="Total 2 6 3 3 7 2 2" xfId="16600"/>
    <cellStyle name="Total 2 6 3 3 7 2 2 2" xfId="45382"/>
    <cellStyle name="Total 2 6 3 3 7 2 3" xfId="20806"/>
    <cellStyle name="Total 2 6 3 3 7 2 3 2" xfId="49587"/>
    <cellStyle name="Total 2 6 3 3 7 2 4" xfId="37425"/>
    <cellStyle name="Total 2 6 3 3 7 2 5" xfId="28770"/>
    <cellStyle name="Total 2 6 3 3 7 3" xfId="9053"/>
    <cellStyle name="Total 2 6 3 3 7 3 2" xfId="38070"/>
    <cellStyle name="Total 2 6 3 3 7 4" xfId="33428"/>
    <cellStyle name="Total 2 6 3 3 7 5" xfId="24776"/>
    <cellStyle name="Total 2 6 3 3 8" xfId="4411"/>
    <cellStyle name="Total 2 6 3 3 8 2" xfId="8408"/>
    <cellStyle name="Total 2 6 3 3 8 2 2" xfId="16601"/>
    <cellStyle name="Total 2 6 3 3 8 2 2 2" xfId="45383"/>
    <cellStyle name="Total 2 6 3 3 8 2 3" xfId="20807"/>
    <cellStyle name="Total 2 6 3 3 8 2 3 2" xfId="49588"/>
    <cellStyle name="Total 2 6 3 3 8 2 4" xfId="37426"/>
    <cellStyle name="Total 2 6 3 3 8 2 5" xfId="28771"/>
    <cellStyle name="Total 2 6 3 3 8 3" xfId="9052"/>
    <cellStyle name="Total 2 6 3 3 8 3 2" xfId="38069"/>
    <cellStyle name="Total 2 6 3 3 8 4" xfId="33429"/>
    <cellStyle name="Total 2 6 3 3 8 5" xfId="24777"/>
    <cellStyle name="Total 2 6 3 3 9" xfId="8942"/>
    <cellStyle name="Total 2 6 3 3 9 2" xfId="17135"/>
    <cellStyle name="Total 2 6 3 3 9 2 2" xfId="45916"/>
    <cellStyle name="Total 2 6 3 3 9 3" xfId="21340"/>
    <cellStyle name="Total 2 6 3 3 9 3 2" xfId="50121"/>
    <cellStyle name="Total 2 6 3 3 9 4" xfId="37959"/>
    <cellStyle name="Total 2 6 3 3 9 5" xfId="29304"/>
    <cellStyle name="Total 2 6 3 4" xfId="4412"/>
    <cellStyle name="Total 2 6 3 4 2" xfId="4413"/>
    <cellStyle name="Total 2 6 3 4 2 2" xfId="8410"/>
    <cellStyle name="Total 2 6 3 4 2 2 2" xfId="16603"/>
    <cellStyle name="Total 2 6 3 4 2 2 2 2" xfId="45385"/>
    <cellStyle name="Total 2 6 3 4 2 2 3" xfId="20809"/>
    <cellStyle name="Total 2 6 3 4 2 2 3 2" xfId="49590"/>
    <cellStyle name="Total 2 6 3 4 2 2 4" xfId="37428"/>
    <cellStyle name="Total 2 6 3 4 2 2 5" xfId="28773"/>
    <cellStyle name="Total 2 6 3 4 2 3" xfId="9050"/>
    <cellStyle name="Total 2 6 3 4 2 3 2" xfId="38067"/>
    <cellStyle name="Total 2 6 3 4 2 4" xfId="33431"/>
    <cellStyle name="Total 2 6 3 4 2 5" xfId="24779"/>
    <cellStyle name="Total 2 6 3 4 3" xfId="4414"/>
    <cellStyle name="Total 2 6 3 4 3 2" xfId="8411"/>
    <cellStyle name="Total 2 6 3 4 3 2 2" xfId="16604"/>
    <cellStyle name="Total 2 6 3 4 3 2 2 2" xfId="45386"/>
    <cellStyle name="Total 2 6 3 4 3 2 3" xfId="20810"/>
    <cellStyle name="Total 2 6 3 4 3 2 3 2" xfId="49591"/>
    <cellStyle name="Total 2 6 3 4 3 2 4" xfId="37429"/>
    <cellStyle name="Total 2 6 3 4 3 2 5" xfId="28774"/>
    <cellStyle name="Total 2 6 3 4 3 3" xfId="9049"/>
    <cellStyle name="Total 2 6 3 4 3 3 2" xfId="38066"/>
    <cellStyle name="Total 2 6 3 4 3 4" xfId="33432"/>
    <cellStyle name="Total 2 6 3 4 3 5" xfId="24780"/>
    <cellStyle name="Total 2 6 3 4 4" xfId="8409"/>
    <cellStyle name="Total 2 6 3 4 4 2" xfId="16602"/>
    <cellStyle name="Total 2 6 3 4 4 2 2" xfId="45384"/>
    <cellStyle name="Total 2 6 3 4 4 3" xfId="20808"/>
    <cellStyle name="Total 2 6 3 4 4 3 2" xfId="49589"/>
    <cellStyle name="Total 2 6 3 4 4 4" xfId="37427"/>
    <cellStyle name="Total 2 6 3 4 4 5" xfId="28772"/>
    <cellStyle name="Total 2 6 3 4 5" xfId="9051"/>
    <cellStyle name="Total 2 6 3 4 5 2" xfId="38068"/>
    <cellStyle name="Total 2 6 3 4 6" xfId="33430"/>
    <cellStyle name="Total 2 6 3 4 7" xfId="24778"/>
    <cellStyle name="Total 2 6 3 5" xfId="4415"/>
    <cellStyle name="Total 2 6 3 5 2" xfId="4416"/>
    <cellStyle name="Total 2 6 3 5 2 2" xfId="8413"/>
    <cellStyle name="Total 2 6 3 5 2 2 2" xfId="16606"/>
    <cellStyle name="Total 2 6 3 5 2 2 2 2" xfId="45388"/>
    <cellStyle name="Total 2 6 3 5 2 2 3" xfId="20812"/>
    <cellStyle name="Total 2 6 3 5 2 2 3 2" xfId="49593"/>
    <cellStyle name="Total 2 6 3 5 2 2 4" xfId="37431"/>
    <cellStyle name="Total 2 6 3 5 2 2 5" xfId="28776"/>
    <cellStyle name="Total 2 6 3 5 2 3" xfId="9047"/>
    <cellStyle name="Total 2 6 3 5 2 3 2" xfId="38064"/>
    <cellStyle name="Total 2 6 3 5 2 4" xfId="33434"/>
    <cellStyle name="Total 2 6 3 5 2 5" xfId="24782"/>
    <cellStyle name="Total 2 6 3 5 3" xfId="4417"/>
    <cellStyle name="Total 2 6 3 5 3 2" xfId="8414"/>
    <cellStyle name="Total 2 6 3 5 3 2 2" xfId="16607"/>
    <cellStyle name="Total 2 6 3 5 3 2 2 2" xfId="45389"/>
    <cellStyle name="Total 2 6 3 5 3 2 3" xfId="20813"/>
    <cellStyle name="Total 2 6 3 5 3 2 3 2" xfId="49594"/>
    <cellStyle name="Total 2 6 3 5 3 2 4" xfId="37432"/>
    <cellStyle name="Total 2 6 3 5 3 2 5" xfId="28777"/>
    <cellStyle name="Total 2 6 3 5 3 3" xfId="9046"/>
    <cellStyle name="Total 2 6 3 5 3 3 2" xfId="38063"/>
    <cellStyle name="Total 2 6 3 5 3 4" xfId="33435"/>
    <cellStyle name="Total 2 6 3 5 3 5" xfId="24783"/>
    <cellStyle name="Total 2 6 3 5 4" xfId="8412"/>
    <cellStyle name="Total 2 6 3 5 4 2" xfId="16605"/>
    <cellStyle name="Total 2 6 3 5 4 2 2" xfId="45387"/>
    <cellStyle name="Total 2 6 3 5 4 3" xfId="20811"/>
    <cellStyle name="Total 2 6 3 5 4 3 2" xfId="49592"/>
    <cellStyle name="Total 2 6 3 5 4 4" xfId="37430"/>
    <cellStyle name="Total 2 6 3 5 4 5" xfId="28775"/>
    <cellStyle name="Total 2 6 3 5 5" xfId="9048"/>
    <cellStyle name="Total 2 6 3 5 5 2" xfId="38065"/>
    <cellStyle name="Total 2 6 3 5 6" xfId="33433"/>
    <cellStyle name="Total 2 6 3 5 7" xfId="24781"/>
    <cellStyle name="Total 2 6 3 6" xfId="4418"/>
    <cellStyle name="Total 2 6 3 6 2" xfId="4419"/>
    <cellStyle name="Total 2 6 3 6 2 2" xfId="8416"/>
    <cellStyle name="Total 2 6 3 6 2 2 2" xfId="16609"/>
    <cellStyle name="Total 2 6 3 6 2 2 2 2" xfId="45391"/>
    <cellStyle name="Total 2 6 3 6 2 2 3" xfId="20815"/>
    <cellStyle name="Total 2 6 3 6 2 2 3 2" xfId="49596"/>
    <cellStyle name="Total 2 6 3 6 2 2 4" xfId="37434"/>
    <cellStyle name="Total 2 6 3 6 2 2 5" xfId="28779"/>
    <cellStyle name="Total 2 6 3 6 2 3" xfId="9044"/>
    <cellStyle name="Total 2 6 3 6 2 3 2" xfId="38061"/>
    <cellStyle name="Total 2 6 3 6 2 4" xfId="33437"/>
    <cellStyle name="Total 2 6 3 6 2 5" xfId="24785"/>
    <cellStyle name="Total 2 6 3 6 3" xfId="4420"/>
    <cellStyle name="Total 2 6 3 6 3 2" xfId="8417"/>
    <cellStyle name="Total 2 6 3 6 3 2 2" xfId="16610"/>
    <cellStyle name="Total 2 6 3 6 3 2 2 2" xfId="45392"/>
    <cellStyle name="Total 2 6 3 6 3 2 3" xfId="20816"/>
    <cellStyle name="Total 2 6 3 6 3 2 3 2" xfId="49597"/>
    <cellStyle name="Total 2 6 3 6 3 2 4" xfId="37435"/>
    <cellStyle name="Total 2 6 3 6 3 2 5" xfId="28780"/>
    <cellStyle name="Total 2 6 3 6 3 3" xfId="9043"/>
    <cellStyle name="Total 2 6 3 6 3 3 2" xfId="38060"/>
    <cellStyle name="Total 2 6 3 6 3 4" xfId="33438"/>
    <cellStyle name="Total 2 6 3 6 3 5" xfId="24786"/>
    <cellStyle name="Total 2 6 3 6 4" xfId="8415"/>
    <cellStyle name="Total 2 6 3 6 4 2" xfId="16608"/>
    <cellStyle name="Total 2 6 3 6 4 2 2" xfId="45390"/>
    <cellStyle name="Total 2 6 3 6 4 3" xfId="20814"/>
    <cellStyle name="Total 2 6 3 6 4 3 2" xfId="49595"/>
    <cellStyle name="Total 2 6 3 6 4 4" xfId="37433"/>
    <cellStyle name="Total 2 6 3 6 4 5" xfId="28778"/>
    <cellStyle name="Total 2 6 3 6 5" xfId="9045"/>
    <cellStyle name="Total 2 6 3 6 5 2" xfId="38062"/>
    <cellStyle name="Total 2 6 3 6 6" xfId="33436"/>
    <cellStyle name="Total 2 6 3 6 7" xfId="24784"/>
    <cellStyle name="Total 2 6 3 7" xfId="4421"/>
    <cellStyle name="Total 2 6 3 7 2" xfId="4422"/>
    <cellStyle name="Total 2 6 3 7 2 2" xfId="8419"/>
    <cellStyle name="Total 2 6 3 7 2 2 2" xfId="16612"/>
    <cellStyle name="Total 2 6 3 7 2 2 2 2" xfId="45394"/>
    <cellStyle name="Total 2 6 3 7 2 2 3" xfId="20818"/>
    <cellStyle name="Total 2 6 3 7 2 2 3 2" xfId="49599"/>
    <cellStyle name="Total 2 6 3 7 2 2 4" xfId="37437"/>
    <cellStyle name="Total 2 6 3 7 2 2 5" xfId="28782"/>
    <cellStyle name="Total 2 6 3 7 2 3" xfId="9041"/>
    <cellStyle name="Total 2 6 3 7 2 3 2" xfId="38058"/>
    <cellStyle name="Total 2 6 3 7 2 4" xfId="33440"/>
    <cellStyle name="Total 2 6 3 7 2 5" xfId="24788"/>
    <cellStyle name="Total 2 6 3 7 3" xfId="4423"/>
    <cellStyle name="Total 2 6 3 7 3 2" xfId="8420"/>
    <cellStyle name="Total 2 6 3 7 3 2 2" xfId="16613"/>
    <cellStyle name="Total 2 6 3 7 3 2 2 2" xfId="45395"/>
    <cellStyle name="Total 2 6 3 7 3 2 3" xfId="20819"/>
    <cellStyle name="Total 2 6 3 7 3 2 3 2" xfId="49600"/>
    <cellStyle name="Total 2 6 3 7 3 2 4" xfId="37438"/>
    <cellStyle name="Total 2 6 3 7 3 2 5" xfId="28783"/>
    <cellStyle name="Total 2 6 3 7 3 3" xfId="9040"/>
    <cellStyle name="Total 2 6 3 7 3 3 2" xfId="38057"/>
    <cellStyle name="Total 2 6 3 7 3 4" xfId="33441"/>
    <cellStyle name="Total 2 6 3 7 3 5" xfId="24789"/>
    <cellStyle name="Total 2 6 3 7 4" xfId="8418"/>
    <cellStyle name="Total 2 6 3 7 4 2" xfId="16611"/>
    <cellStyle name="Total 2 6 3 7 4 2 2" xfId="45393"/>
    <cellStyle name="Total 2 6 3 7 4 3" xfId="20817"/>
    <cellStyle name="Total 2 6 3 7 4 3 2" xfId="49598"/>
    <cellStyle name="Total 2 6 3 7 4 4" xfId="37436"/>
    <cellStyle name="Total 2 6 3 7 4 5" xfId="28781"/>
    <cellStyle name="Total 2 6 3 7 5" xfId="9042"/>
    <cellStyle name="Total 2 6 3 7 5 2" xfId="38059"/>
    <cellStyle name="Total 2 6 3 7 6" xfId="33439"/>
    <cellStyle name="Total 2 6 3 7 7" xfId="24787"/>
    <cellStyle name="Total 2 6 3 8" xfId="4424"/>
    <cellStyle name="Total 2 6 3 8 2" xfId="4425"/>
    <cellStyle name="Total 2 6 3 8 2 2" xfId="8422"/>
    <cellStyle name="Total 2 6 3 8 2 2 2" xfId="16615"/>
    <cellStyle name="Total 2 6 3 8 2 2 2 2" xfId="45397"/>
    <cellStyle name="Total 2 6 3 8 2 2 3" xfId="20821"/>
    <cellStyle name="Total 2 6 3 8 2 2 3 2" xfId="49602"/>
    <cellStyle name="Total 2 6 3 8 2 2 4" xfId="37440"/>
    <cellStyle name="Total 2 6 3 8 2 2 5" xfId="28785"/>
    <cellStyle name="Total 2 6 3 8 2 3" xfId="9038"/>
    <cellStyle name="Total 2 6 3 8 2 3 2" xfId="38055"/>
    <cellStyle name="Total 2 6 3 8 2 4" xfId="33443"/>
    <cellStyle name="Total 2 6 3 8 2 5" xfId="24791"/>
    <cellStyle name="Total 2 6 3 8 3" xfId="4426"/>
    <cellStyle name="Total 2 6 3 8 3 2" xfId="8423"/>
    <cellStyle name="Total 2 6 3 8 3 2 2" xfId="16616"/>
    <cellStyle name="Total 2 6 3 8 3 2 2 2" xfId="45398"/>
    <cellStyle name="Total 2 6 3 8 3 2 3" xfId="20822"/>
    <cellStyle name="Total 2 6 3 8 3 2 3 2" xfId="49603"/>
    <cellStyle name="Total 2 6 3 8 3 2 4" xfId="37441"/>
    <cellStyle name="Total 2 6 3 8 3 2 5" xfId="28786"/>
    <cellStyle name="Total 2 6 3 8 3 3" xfId="9037"/>
    <cellStyle name="Total 2 6 3 8 3 3 2" xfId="38054"/>
    <cellStyle name="Total 2 6 3 8 3 4" xfId="33444"/>
    <cellStyle name="Total 2 6 3 8 3 5" xfId="24792"/>
    <cellStyle name="Total 2 6 3 8 4" xfId="8421"/>
    <cellStyle name="Total 2 6 3 8 4 2" xfId="16614"/>
    <cellStyle name="Total 2 6 3 8 4 2 2" xfId="45396"/>
    <cellStyle name="Total 2 6 3 8 4 3" xfId="20820"/>
    <cellStyle name="Total 2 6 3 8 4 3 2" xfId="49601"/>
    <cellStyle name="Total 2 6 3 8 4 4" xfId="37439"/>
    <cellStyle name="Total 2 6 3 8 4 5" xfId="28784"/>
    <cellStyle name="Total 2 6 3 8 5" xfId="9039"/>
    <cellStyle name="Total 2 6 3 8 5 2" xfId="38056"/>
    <cellStyle name="Total 2 6 3 8 6" xfId="33442"/>
    <cellStyle name="Total 2 6 3 8 7" xfId="24790"/>
    <cellStyle name="Total 2 6 3 9" xfId="4427"/>
    <cellStyle name="Total 2 6 3 9 2" xfId="8424"/>
    <cellStyle name="Total 2 6 3 9 2 2" xfId="16617"/>
    <cellStyle name="Total 2 6 3 9 2 2 2" xfId="45399"/>
    <cellStyle name="Total 2 6 3 9 2 3" xfId="20823"/>
    <cellStyle name="Total 2 6 3 9 2 3 2" xfId="49604"/>
    <cellStyle name="Total 2 6 3 9 2 4" xfId="37442"/>
    <cellStyle name="Total 2 6 3 9 2 5" xfId="28787"/>
    <cellStyle name="Total 2 6 3 9 3" xfId="9036"/>
    <cellStyle name="Total 2 6 3 9 3 2" xfId="38053"/>
    <cellStyle name="Total 2 6 3 9 4" xfId="33445"/>
    <cellStyle name="Total 2 6 3 9 5" xfId="24793"/>
    <cellStyle name="Total 2 6 4" xfId="450"/>
    <cellStyle name="Total 2 6 4 10" xfId="8425"/>
    <cellStyle name="Total 2 6 4 10 2" xfId="16618"/>
    <cellStyle name="Total 2 6 4 10 2 2" xfId="45400"/>
    <cellStyle name="Total 2 6 4 10 3" xfId="20824"/>
    <cellStyle name="Total 2 6 4 10 3 2" xfId="49605"/>
    <cellStyle name="Total 2 6 4 10 4" xfId="37443"/>
    <cellStyle name="Total 2 6 4 10 5" xfId="28788"/>
    <cellStyle name="Total 2 6 4 11" xfId="4428"/>
    <cellStyle name="Total 2 6 4 11 2" xfId="33446"/>
    <cellStyle name="Total 2 6 4 12" xfId="9035"/>
    <cellStyle name="Total 2 6 4 12 2" xfId="38052"/>
    <cellStyle name="Total 2 6 4 13" xfId="29511"/>
    <cellStyle name="Total 2 6 4 14" xfId="24794"/>
    <cellStyle name="Total 2 6 4 2" xfId="4429"/>
    <cellStyle name="Total 2 6 4 2 2" xfId="4430"/>
    <cellStyle name="Total 2 6 4 2 2 2" xfId="8427"/>
    <cellStyle name="Total 2 6 4 2 2 2 2" xfId="16620"/>
    <cellStyle name="Total 2 6 4 2 2 2 2 2" xfId="45402"/>
    <cellStyle name="Total 2 6 4 2 2 2 3" xfId="20826"/>
    <cellStyle name="Total 2 6 4 2 2 2 3 2" xfId="49607"/>
    <cellStyle name="Total 2 6 4 2 2 2 4" xfId="37445"/>
    <cellStyle name="Total 2 6 4 2 2 2 5" xfId="28790"/>
    <cellStyle name="Total 2 6 4 2 2 3" xfId="9033"/>
    <cellStyle name="Total 2 6 4 2 2 3 2" xfId="38050"/>
    <cellStyle name="Total 2 6 4 2 2 4" xfId="33448"/>
    <cellStyle name="Total 2 6 4 2 2 5" xfId="24796"/>
    <cellStyle name="Total 2 6 4 2 3" xfId="4431"/>
    <cellStyle name="Total 2 6 4 2 3 2" xfId="8428"/>
    <cellStyle name="Total 2 6 4 2 3 2 2" xfId="16621"/>
    <cellStyle name="Total 2 6 4 2 3 2 2 2" xfId="45403"/>
    <cellStyle name="Total 2 6 4 2 3 2 3" xfId="20827"/>
    <cellStyle name="Total 2 6 4 2 3 2 3 2" xfId="49608"/>
    <cellStyle name="Total 2 6 4 2 3 2 4" xfId="37446"/>
    <cellStyle name="Total 2 6 4 2 3 2 5" xfId="28791"/>
    <cellStyle name="Total 2 6 4 2 3 3" xfId="9032"/>
    <cellStyle name="Total 2 6 4 2 3 3 2" xfId="38049"/>
    <cellStyle name="Total 2 6 4 2 3 4" xfId="33449"/>
    <cellStyle name="Total 2 6 4 2 3 5" xfId="24797"/>
    <cellStyle name="Total 2 6 4 2 4" xfId="8426"/>
    <cellStyle name="Total 2 6 4 2 4 2" xfId="16619"/>
    <cellStyle name="Total 2 6 4 2 4 2 2" xfId="45401"/>
    <cellStyle name="Total 2 6 4 2 4 3" xfId="20825"/>
    <cellStyle name="Total 2 6 4 2 4 3 2" xfId="49606"/>
    <cellStyle name="Total 2 6 4 2 4 4" xfId="37444"/>
    <cellStyle name="Total 2 6 4 2 4 5" xfId="28789"/>
    <cellStyle name="Total 2 6 4 2 5" xfId="9034"/>
    <cellStyle name="Total 2 6 4 2 5 2" xfId="38051"/>
    <cellStyle name="Total 2 6 4 2 6" xfId="33447"/>
    <cellStyle name="Total 2 6 4 2 7" xfId="24795"/>
    <cellStyle name="Total 2 6 4 3" xfId="4432"/>
    <cellStyle name="Total 2 6 4 3 2" xfId="4433"/>
    <cellStyle name="Total 2 6 4 3 2 2" xfId="8430"/>
    <cellStyle name="Total 2 6 4 3 2 2 2" xfId="16623"/>
    <cellStyle name="Total 2 6 4 3 2 2 2 2" xfId="45405"/>
    <cellStyle name="Total 2 6 4 3 2 2 3" xfId="20829"/>
    <cellStyle name="Total 2 6 4 3 2 2 3 2" xfId="49610"/>
    <cellStyle name="Total 2 6 4 3 2 2 4" xfId="37448"/>
    <cellStyle name="Total 2 6 4 3 2 2 5" xfId="28793"/>
    <cellStyle name="Total 2 6 4 3 2 3" xfId="9030"/>
    <cellStyle name="Total 2 6 4 3 2 3 2" xfId="38047"/>
    <cellStyle name="Total 2 6 4 3 2 4" xfId="33451"/>
    <cellStyle name="Total 2 6 4 3 2 5" xfId="24799"/>
    <cellStyle name="Total 2 6 4 3 3" xfId="4434"/>
    <cellStyle name="Total 2 6 4 3 3 2" xfId="8431"/>
    <cellStyle name="Total 2 6 4 3 3 2 2" xfId="16624"/>
    <cellStyle name="Total 2 6 4 3 3 2 2 2" xfId="45406"/>
    <cellStyle name="Total 2 6 4 3 3 2 3" xfId="20830"/>
    <cellStyle name="Total 2 6 4 3 3 2 3 2" xfId="49611"/>
    <cellStyle name="Total 2 6 4 3 3 2 4" xfId="37449"/>
    <cellStyle name="Total 2 6 4 3 3 2 5" xfId="28794"/>
    <cellStyle name="Total 2 6 4 3 3 3" xfId="9029"/>
    <cellStyle name="Total 2 6 4 3 3 3 2" xfId="38046"/>
    <cellStyle name="Total 2 6 4 3 3 4" xfId="33452"/>
    <cellStyle name="Total 2 6 4 3 3 5" xfId="24800"/>
    <cellStyle name="Total 2 6 4 3 4" xfId="8429"/>
    <cellStyle name="Total 2 6 4 3 4 2" xfId="16622"/>
    <cellStyle name="Total 2 6 4 3 4 2 2" xfId="45404"/>
    <cellStyle name="Total 2 6 4 3 4 3" xfId="20828"/>
    <cellStyle name="Total 2 6 4 3 4 3 2" xfId="49609"/>
    <cellStyle name="Total 2 6 4 3 4 4" xfId="37447"/>
    <cellStyle name="Total 2 6 4 3 4 5" xfId="28792"/>
    <cellStyle name="Total 2 6 4 3 5" xfId="9031"/>
    <cellStyle name="Total 2 6 4 3 5 2" xfId="38048"/>
    <cellStyle name="Total 2 6 4 3 6" xfId="33450"/>
    <cellStyle name="Total 2 6 4 3 7" xfId="24798"/>
    <cellStyle name="Total 2 6 4 4" xfId="4435"/>
    <cellStyle name="Total 2 6 4 4 2" xfId="4436"/>
    <cellStyle name="Total 2 6 4 4 2 2" xfId="8433"/>
    <cellStyle name="Total 2 6 4 4 2 2 2" xfId="16626"/>
    <cellStyle name="Total 2 6 4 4 2 2 2 2" xfId="45408"/>
    <cellStyle name="Total 2 6 4 4 2 2 3" xfId="20832"/>
    <cellStyle name="Total 2 6 4 4 2 2 3 2" xfId="49613"/>
    <cellStyle name="Total 2 6 4 4 2 2 4" xfId="37451"/>
    <cellStyle name="Total 2 6 4 4 2 2 5" xfId="28796"/>
    <cellStyle name="Total 2 6 4 4 2 3" xfId="9027"/>
    <cellStyle name="Total 2 6 4 4 2 3 2" xfId="38044"/>
    <cellStyle name="Total 2 6 4 4 2 4" xfId="33454"/>
    <cellStyle name="Total 2 6 4 4 2 5" xfId="24802"/>
    <cellStyle name="Total 2 6 4 4 3" xfId="4437"/>
    <cellStyle name="Total 2 6 4 4 3 2" xfId="8434"/>
    <cellStyle name="Total 2 6 4 4 3 2 2" xfId="16627"/>
    <cellStyle name="Total 2 6 4 4 3 2 2 2" xfId="45409"/>
    <cellStyle name="Total 2 6 4 4 3 2 3" xfId="20833"/>
    <cellStyle name="Total 2 6 4 4 3 2 3 2" xfId="49614"/>
    <cellStyle name="Total 2 6 4 4 3 2 4" xfId="37452"/>
    <cellStyle name="Total 2 6 4 4 3 2 5" xfId="28797"/>
    <cellStyle name="Total 2 6 4 4 3 3" xfId="9026"/>
    <cellStyle name="Total 2 6 4 4 3 3 2" xfId="38043"/>
    <cellStyle name="Total 2 6 4 4 3 4" xfId="33455"/>
    <cellStyle name="Total 2 6 4 4 3 5" xfId="24803"/>
    <cellStyle name="Total 2 6 4 4 4" xfId="8432"/>
    <cellStyle name="Total 2 6 4 4 4 2" xfId="16625"/>
    <cellStyle name="Total 2 6 4 4 4 2 2" xfId="45407"/>
    <cellStyle name="Total 2 6 4 4 4 3" xfId="20831"/>
    <cellStyle name="Total 2 6 4 4 4 3 2" xfId="49612"/>
    <cellStyle name="Total 2 6 4 4 4 4" xfId="37450"/>
    <cellStyle name="Total 2 6 4 4 4 5" xfId="28795"/>
    <cellStyle name="Total 2 6 4 4 5" xfId="9028"/>
    <cellStyle name="Total 2 6 4 4 5 2" xfId="38045"/>
    <cellStyle name="Total 2 6 4 4 6" xfId="33453"/>
    <cellStyle name="Total 2 6 4 4 7" xfId="24801"/>
    <cellStyle name="Total 2 6 4 5" xfId="4438"/>
    <cellStyle name="Total 2 6 4 5 2" xfId="4439"/>
    <cellStyle name="Total 2 6 4 5 2 2" xfId="8436"/>
    <cellStyle name="Total 2 6 4 5 2 2 2" xfId="16629"/>
    <cellStyle name="Total 2 6 4 5 2 2 2 2" xfId="45411"/>
    <cellStyle name="Total 2 6 4 5 2 2 3" xfId="20835"/>
    <cellStyle name="Total 2 6 4 5 2 2 3 2" xfId="49616"/>
    <cellStyle name="Total 2 6 4 5 2 2 4" xfId="37454"/>
    <cellStyle name="Total 2 6 4 5 2 2 5" xfId="28799"/>
    <cellStyle name="Total 2 6 4 5 2 3" xfId="9024"/>
    <cellStyle name="Total 2 6 4 5 2 3 2" xfId="38041"/>
    <cellStyle name="Total 2 6 4 5 2 4" xfId="33457"/>
    <cellStyle name="Total 2 6 4 5 2 5" xfId="24805"/>
    <cellStyle name="Total 2 6 4 5 3" xfId="4440"/>
    <cellStyle name="Total 2 6 4 5 3 2" xfId="8437"/>
    <cellStyle name="Total 2 6 4 5 3 2 2" xfId="16630"/>
    <cellStyle name="Total 2 6 4 5 3 2 2 2" xfId="45412"/>
    <cellStyle name="Total 2 6 4 5 3 2 3" xfId="20836"/>
    <cellStyle name="Total 2 6 4 5 3 2 3 2" xfId="49617"/>
    <cellStyle name="Total 2 6 4 5 3 2 4" xfId="37455"/>
    <cellStyle name="Total 2 6 4 5 3 2 5" xfId="28800"/>
    <cellStyle name="Total 2 6 4 5 3 3" xfId="9023"/>
    <cellStyle name="Total 2 6 4 5 3 3 2" xfId="38040"/>
    <cellStyle name="Total 2 6 4 5 3 4" xfId="33458"/>
    <cellStyle name="Total 2 6 4 5 3 5" xfId="24806"/>
    <cellStyle name="Total 2 6 4 5 4" xfId="8435"/>
    <cellStyle name="Total 2 6 4 5 4 2" xfId="16628"/>
    <cellStyle name="Total 2 6 4 5 4 2 2" xfId="45410"/>
    <cellStyle name="Total 2 6 4 5 4 3" xfId="20834"/>
    <cellStyle name="Total 2 6 4 5 4 3 2" xfId="49615"/>
    <cellStyle name="Total 2 6 4 5 4 4" xfId="37453"/>
    <cellStyle name="Total 2 6 4 5 4 5" xfId="28798"/>
    <cellStyle name="Total 2 6 4 5 5" xfId="9025"/>
    <cellStyle name="Total 2 6 4 5 5 2" xfId="38042"/>
    <cellStyle name="Total 2 6 4 5 6" xfId="33456"/>
    <cellStyle name="Total 2 6 4 5 7" xfId="24804"/>
    <cellStyle name="Total 2 6 4 6" xfId="4441"/>
    <cellStyle name="Total 2 6 4 6 2" xfId="4442"/>
    <cellStyle name="Total 2 6 4 6 2 2" xfId="8439"/>
    <cellStyle name="Total 2 6 4 6 2 2 2" xfId="16632"/>
    <cellStyle name="Total 2 6 4 6 2 2 2 2" xfId="45414"/>
    <cellStyle name="Total 2 6 4 6 2 2 3" xfId="20838"/>
    <cellStyle name="Total 2 6 4 6 2 2 3 2" xfId="49619"/>
    <cellStyle name="Total 2 6 4 6 2 2 4" xfId="37457"/>
    <cellStyle name="Total 2 6 4 6 2 2 5" xfId="28802"/>
    <cellStyle name="Total 2 6 4 6 2 3" xfId="9021"/>
    <cellStyle name="Total 2 6 4 6 2 3 2" xfId="38038"/>
    <cellStyle name="Total 2 6 4 6 2 4" xfId="33460"/>
    <cellStyle name="Total 2 6 4 6 2 5" xfId="24808"/>
    <cellStyle name="Total 2 6 4 6 3" xfId="4443"/>
    <cellStyle name="Total 2 6 4 6 3 2" xfId="8440"/>
    <cellStyle name="Total 2 6 4 6 3 2 2" xfId="16633"/>
    <cellStyle name="Total 2 6 4 6 3 2 2 2" xfId="45415"/>
    <cellStyle name="Total 2 6 4 6 3 2 3" xfId="20839"/>
    <cellStyle name="Total 2 6 4 6 3 2 3 2" xfId="49620"/>
    <cellStyle name="Total 2 6 4 6 3 2 4" xfId="37458"/>
    <cellStyle name="Total 2 6 4 6 3 2 5" xfId="28803"/>
    <cellStyle name="Total 2 6 4 6 3 3" xfId="9020"/>
    <cellStyle name="Total 2 6 4 6 3 3 2" xfId="38037"/>
    <cellStyle name="Total 2 6 4 6 3 4" xfId="33461"/>
    <cellStyle name="Total 2 6 4 6 3 5" xfId="24809"/>
    <cellStyle name="Total 2 6 4 6 4" xfId="8438"/>
    <cellStyle name="Total 2 6 4 6 4 2" xfId="16631"/>
    <cellStyle name="Total 2 6 4 6 4 2 2" xfId="45413"/>
    <cellStyle name="Total 2 6 4 6 4 3" xfId="20837"/>
    <cellStyle name="Total 2 6 4 6 4 3 2" xfId="49618"/>
    <cellStyle name="Total 2 6 4 6 4 4" xfId="37456"/>
    <cellStyle name="Total 2 6 4 6 4 5" xfId="28801"/>
    <cellStyle name="Total 2 6 4 6 5" xfId="9022"/>
    <cellStyle name="Total 2 6 4 6 5 2" xfId="38039"/>
    <cellStyle name="Total 2 6 4 6 6" xfId="33459"/>
    <cellStyle name="Total 2 6 4 6 7" xfId="24807"/>
    <cellStyle name="Total 2 6 4 7" xfId="4444"/>
    <cellStyle name="Total 2 6 4 7 2" xfId="8441"/>
    <cellStyle name="Total 2 6 4 7 2 2" xfId="16634"/>
    <cellStyle name="Total 2 6 4 7 2 2 2" xfId="45416"/>
    <cellStyle name="Total 2 6 4 7 2 3" xfId="20840"/>
    <cellStyle name="Total 2 6 4 7 2 3 2" xfId="49621"/>
    <cellStyle name="Total 2 6 4 7 2 4" xfId="37459"/>
    <cellStyle name="Total 2 6 4 7 2 5" xfId="28804"/>
    <cellStyle name="Total 2 6 4 7 3" xfId="9019"/>
    <cellStyle name="Total 2 6 4 7 3 2" xfId="38036"/>
    <cellStyle name="Total 2 6 4 7 4" xfId="33462"/>
    <cellStyle name="Total 2 6 4 7 5" xfId="24810"/>
    <cellStyle name="Total 2 6 4 8" xfId="4445"/>
    <cellStyle name="Total 2 6 4 8 2" xfId="8442"/>
    <cellStyle name="Total 2 6 4 8 2 2" xfId="16635"/>
    <cellStyle name="Total 2 6 4 8 2 2 2" xfId="45417"/>
    <cellStyle name="Total 2 6 4 8 2 3" xfId="20841"/>
    <cellStyle name="Total 2 6 4 8 2 3 2" xfId="49622"/>
    <cellStyle name="Total 2 6 4 8 2 4" xfId="37460"/>
    <cellStyle name="Total 2 6 4 8 2 5" xfId="28805"/>
    <cellStyle name="Total 2 6 4 8 3" xfId="9018"/>
    <cellStyle name="Total 2 6 4 8 3 2" xfId="38035"/>
    <cellStyle name="Total 2 6 4 8 4" xfId="33463"/>
    <cellStyle name="Total 2 6 4 8 5" xfId="24811"/>
    <cellStyle name="Total 2 6 4 9" xfId="8943"/>
    <cellStyle name="Total 2 6 4 9 2" xfId="17136"/>
    <cellStyle name="Total 2 6 4 9 2 2" xfId="45917"/>
    <cellStyle name="Total 2 6 4 9 3" xfId="21341"/>
    <cellStyle name="Total 2 6 4 9 3 2" xfId="50122"/>
    <cellStyle name="Total 2 6 4 9 4" xfId="37960"/>
    <cellStyle name="Total 2 6 4 9 5" xfId="29305"/>
    <cellStyle name="Total 2 6 5" xfId="451"/>
    <cellStyle name="Total 2 6 5 10" xfId="8443"/>
    <cellStyle name="Total 2 6 5 10 2" xfId="16636"/>
    <cellStyle name="Total 2 6 5 10 2 2" xfId="45418"/>
    <cellStyle name="Total 2 6 5 10 3" xfId="20842"/>
    <cellStyle name="Total 2 6 5 10 3 2" xfId="49623"/>
    <cellStyle name="Total 2 6 5 10 4" xfId="37461"/>
    <cellStyle name="Total 2 6 5 10 5" xfId="28806"/>
    <cellStyle name="Total 2 6 5 11" xfId="4446"/>
    <cellStyle name="Total 2 6 5 11 2" xfId="33464"/>
    <cellStyle name="Total 2 6 5 12" xfId="9017"/>
    <cellStyle name="Total 2 6 5 12 2" xfId="38034"/>
    <cellStyle name="Total 2 6 5 13" xfId="29512"/>
    <cellStyle name="Total 2 6 5 14" xfId="24812"/>
    <cellStyle name="Total 2 6 5 2" xfId="4447"/>
    <cellStyle name="Total 2 6 5 2 2" xfId="4448"/>
    <cellStyle name="Total 2 6 5 2 2 2" xfId="8445"/>
    <cellStyle name="Total 2 6 5 2 2 2 2" xfId="16638"/>
    <cellStyle name="Total 2 6 5 2 2 2 2 2" xfId="45420"/>
    <cellStyle name="Total 2 6 5 2 2 2 3" xfId="20844"/>
    <cellStyle name="Total 2 6 5 2 2 2 3 2" xfId="49625"/>
    <cellStyle name="Total 2 6 5 2 2 2 4" xfId="37463"/>
    <cellStyle name="Total 2 6 5 2 2 2 5" xfId="28808"/>
    <cellStyle name="Total 2 6 5 2 2 3" xfId="9015"/>
    <cellStyle name="Total 2 6 5 2 2 3 2" xfId="38032"/>
    <cellStyle name="Total 2 6 5 2 2 4" xfId="33466"/>
    <cellStyle name="Total 2 6 5 2 2 5" xfId="24814"/>
    <cellStyle name="Total 2 6 5 2 3" xfId="4449"/>
    <cellStyle name="Total 2 6 5 2 3 2" xfId="8446"/>
    <cellStyle name="Total 2 6 5 2 3 2 2" xfId="16639"/>
    <cellStyle name="Total 2 6 5 2 3 2 2 2" xfId="45421"/>
    <cellStyle name="Total 2 6 5 2 3 2 3" xfId="20845"/>
    <cellStyle name="Total 2 6 5 2 3 2 3 2" xfId="49626"/>
    <cellStyle name="Total 2 6 5 2 3 2 4" xfId="37464"/>
    <cellStyle name="Total 2 6 5 2 3 2 5" xfId="28809"/>
    <cellStyle name="Total 2 6 5 2 3 3" xfId="9014"/>
    <cellStyle name="Total 2 6 5 2 3 3 2" xfId="38031"/>
    <cellStyle name="Total 2 6 5 2 3 4" xfId="33467"/>
    <cellStyle name="Total 2 6 5 2 3 5" xfId="24815"/>
    <cellStyle name="Total 2 6 5 2 4" xfId="8444"/>
    <cellStyle name="Total 2 6 5 2 4 2" xfId="16637"/>
    <cellStyle name="Total 2 6 5 2 4 2 2" xfId="45419"/>
    <cellStyle name="Total 2 6 5 2 4 3" xfId="20843"/>
    <cellStyle name="Total 2 6 5 2 4 3 2" xfId="49624"/>
    <cellStyle name="Total 2 6 5 2 4 4" xfId="37462"/>
    <cellStyle name="Total 2 6 5 2 4 5" xfId="28807"/>
    <cellStyle name="Total 2 6 5 2 5" xfId="9016"/>
    <cellStyle name="Total 2 6 5 2 5 2" xfId="38033"/>
    <cellStyle name="Total 2 6 5 2 6" xfId="33465"/>
    <cellStyle name="Total 2 6 5 2 7" xfId="24813"/>
    <cellStyle name="Total 2 6 5 3" xfId="4450"/>
    <cellStyle name="Total 2 6 5 3 2" xfId="4451"/>
    <cellStyle name="Total 2 6 5 3 2 2" xfId="8448"/>
    <cellStyle name="Total 2 6 5 3 2 2 2" xfId="16641"/>
    <cellStyle name="Total 2 6 5 3 2 2 2 2" xfId="45423"/>
    <cellStyle name="Total 2 6 5 3 2 2 3" xfId="20847"/>
    <cellStyle name="Total 2 6 5 3 2 2 3 2" xfId="49628"/>
    <cellStyle name="Total 2 6 5 3 2 2 4" xfId="37466"/>
    <cellStyle name="Total 2 6 5 3 2 2 5" xfId="28811"/>
    <cellStyle name="Total 2 6 5 3 2 3" xfId="9012"/>
    <cellStyle name="Total 2 6 5 3 2 3 2" xfId="38029"/>
    <cellStyle name="Total 2 6 5 3 2 4" xfId="33469"/>
    <cellStyle name="Total 2 6 5 3 2 5" xfId="24817"/>
    <cellStyle name="Total 2 6 5 3 3" xfId="4452"/>
    <cellStyle name="Total 2 6 5 3 3 2" xfId="8449"/>
    <cellStyle name="Total 2 6 5 3 3 2 2" xfId="16642"/>
    <cellStyle name="Total 2 6 5 3 3 2 2 2" xfId="45424"/>
    <cellStyle name="Total 2 6 5 3 3 2 3" xfId="20848"/>
    <cellStyle name="Total 2 6 5 3 3 2 3 2" xfId="49629"/>
    <cellStyle name="Total 2 6 5 3 3 2 4" xfId="37467"/>
    <cellStyle name="Total 2 6 5 3 3 2 5" xfId="28812"/>
    <cellStyle name="Total 2 6 5 3 3 3" xfId="9011"/>
    <cellStyle name="Total 2 6 5 3 3 3 2" xfId="38028"/>
    <cellStyle name="Total 2 6 5 3 3 4" xfId="33470"/>
    <cellStyle name="Total 2 6 5 3 3 5" xfId="24818"/>
    <cellStyle name="Total 2 6 5 3 4" xfId="8447"/>
    <cellStyle name="Total 2 6 5 3 4 2" xfId="16640"/>
    <cellStyle name="Total 2 6 5 3 4 2 2" xfId="45422"/>
    <cellStyle name="Total 2 6 5 3 4 3" xfId="20846"/>
    <cellStyle name="Total 2 6 5 3 4 3 2" xfId="49627"/>
    <cellStyle name="Total 2 6 5 3 4 4" xfId="37465"/>
    <cellStyle name="Total 2 6 5 3 4 5" xfId="28810"/>
    <cellStyle name="Total 2 6 5 3 5" xfId="9013"/>
    <cellStyle name="Total 2 6 5 3 5 2" xfId="38030"/>
    <cellStyle name="Total 2 6 5 3 6" xfId="33468"/>
    <cellStyle name="Total 2 6 5 3 7" xfId="24816"/>
    <cellStyle name="Total 2 6 5 4" xfId="4453"/>
    <cellStyle name="Total 2 6 5 4 2" xfId="4454"/>
    <cellStyle name="Total 2 6 5 4 2 2" xfId="8451"/>
    <cellStyle name="Total 2 6 5 4 2 2 2" xfId="16644"/>
    <cellStyle name="Total 2 6 5 4 2 2 2 2" xfId="45426"/>
    <cellStyle name="Total 2 6 5 4 2 2 3" xfId="20850"/>
    <cellStyle name="Total 2 6 5 4 2 2 3 2" xfId="49631"/>
    <cellStyle name="Total 2 6 5 4 2 2 4" xfId="37469"/>
    <cellStyle name="Total 2 6 5 4 2 2 5" xfId="28814"/>
    <cellStyle name="Total 2 6 5 4 2 3" xfId="9009"/>
    <cellStyle name="Total 2 6 5 4 2 3 2" xfId="38026"/>
    <cellStyle name="Total 2 6 5 4 2 4" xfId="33472"/>
    <cellStyle name="Total 2 6 5 4 2 5" xfId="24820"/>
    <cellStyle name="Total 2 6 5 4 3" xfId="4455"/>
    <cellStyle name="Total 2 6 5 4 3 2" xfId="8452"/>
    <cellStyle name="Total 2 6 5 4 3 2 2" xfId="16645"/>
    <cellStyle name="Total 2 6 5 4 3 2 2 2" xfId="45427"/>
    <cellStyle name="Total 2 6 5 4 3 2 3" xfId="20851"/>
    <cellStyle name="Total 2 6 5 4 3 2 3 2" xfId="49632"/>
    <cellStyle name="Total 2 6 5 4 3 2 4" xfId="37470"/>
    <cellStyle name="Total 2 6 5 4 3 2 5" xfId="28815"/>
    <cellStyle name="Total 2 6 5 4 3 3" xfId="9008"/>
    <cellStyle name="Total 2 6 5 4 3 3 2" xfId="38025"/>
    <cellStyle name="Total 2 6 5 4 3 4" xfId="33473"/>
    <cellStyle name="Total 2 6 5 4 3 5" xfId="24821"/>
    <cellStyle name="Total 2 6 5 4 4" xfId="8450"/>
    <cellStyle name="Total 2 6 5 4 4 2" xfId="16643"/>
    <cellStyle name="Total 2 6 5 4 4 2 2" xfId="45425"/>
    <cellStyle name="Total 2 6 5 4 4 3" xfId="20849"/>
    <cellStyle name="Total 2 6 5 4 4 3 2" xfId="49630"/>
    <cellStyle name="Total 2 6 5 4 4 4" xfId="37468"/>
    <cellStyle name="Total 2 6 5 4 4 5" xfId="28813"/>
    <cellStyle name="Total 2 6 5 4 5" xfId="9010"/>
    <cellStyle name="Total 2 6 5 4 5 2" xfId="38027"/>
    <cellStyle name="Total 2 6 5 4 6" xfId="33471"/>
    <cellStyle name="Total 2 6 5 4 7" xfId="24819"/>
    <cellStyle name="Total 2 6 5 5" xfId="4456"/>
    <cellStyle name="Total 2 6 5 5 2" xfId="4457"/>
    <cellStyle name="Total 2 6 5 5 2 2" xfId="8454"/>
    <cellStyle name="Total 2 6 5 5 2 2 2" xfId="16647"/>
    <cellStyle name="Total 2 6 5 5 2 2 2 2" xfId="45429"/>
    <cellStyle name="Total 2 6 5 5 2 2 3" xfId="20853"/>
    <cellStyle name="Total 2 6 5 5 2 2 3 2" xfId="49634"/>
    <cellStyle name="Total 2 6 5 5 2 2 4" xfId="37472"/>
    <cellStyle name="Total 2 6 5 5 2 2 5" xfId="28817"/>
    <cellStyle name="Total 2 6 5 5 2 3" xfId="9006"/>
    <cellStyle name="Total 2 6 5 5 2 3 2" xfId="38023"/>
    <cellStyle name="Total 2 6 5 5 2 4" xfId="33475"/>
    <cellStyle name="Total 2 6 5 5 2 5" xfId="24823"/>
    <cellStyle name="Total 2 6 5 5 3" xfId="4458"/>
    <cellStyle name="Total 2 6 5 5 3 2" xfId="8455"/>
    <cellStyle name="Total 2 6 5 5 3 2 2" xfId="16648"/>
    <cellStyle name="Total 2 6 5 5 3 2 2 2" xfId="45430"/>
    <cellStyle name="Total 2 6 5 5 3 2 3" xfId="20854"/>
    <cellStyle name="Total 2 6 5 5 3 2 3 2" xfId="49635"/>
    <cellStyle name="Total 2 6 5 5 3 2 4" xfId="37473"/>
    <cellStyle name="Total 2 6 5 5 3 2 5" xfId="28818"/>
    <cellStyle name="Total 2 6 5 5 3 3" xfId="9005"/>
    <cellStyle name="Total 2 6 5 5 3 3 2" xfId="38022"/>
    <cellStyle name="Total 2 6 5 5 3 4" xfId="33476"/>
    <cellStyle name="Total 2 6 5 5 3 5" xfId="24824"/>
    <cellStyle name="Total 2 6 5 5 4" xfId="8453"/>
    <cellStyle name="Total 2 6 5 5 4 2" xfId="16646"/>
    <cellStyle name="Total 2 6 5 5 4 2 2" xfId="45428"/>
    <cellStyle name="Total 2 6 5 5 4 3" xfId="20852"/>
    <cellStyle name="Total 2 6 5 5 4 3 2" xfId="49633"/>
    <cellStyle name="Total 2 6 5 5 4 4" xfId="37471"/>
    <cellStyle name="Total 2 6 5 5 4 5" xfId="28816"/>
    <cellStyle name="Total 2 6 5 5 5" xfId="9007"/>
    <cellStyle name="Total 2 6 5 5 5 2" xfId="38024"/>
    <cellStyle name="Total 2 6 5 5 6" xfId="33474"/>
    <cellStyle name="Total 2 6 5 5 7" xfId="24822"/>
    <cellStyle name="Total 2 6 5 6" xfId="4459"/>
    <cellStyle name="Total 2 6 5 6 2" xfId="4460"/>
    <cellStyle name="Total 2 6 5 6 2 2" xfId="8457"/>
    <cellStyle name="Total 2 6 5 6 2 2 2" xfId="16650"/>
    <cellStyle name="Total 2 6 5 6 2 2 2 2" xfId="45432"/>
    <cellStyle name="Total 2 6 5 6 2 2 3" xfId="20856"/>
    <cellStyle name="Total 2 6 5 6 2 2 3 2" xfId="49637"/>
    <cellStyle name="Total 2 6 5 6 2 2 4" xfId="37475"/>
    <cellStyle name="Total 2 6 5 6 2 2 5" xfId="28820"/>
    <cellStyle name="Total 2 6 5 6 2 3" xfId="9003"/>
    <cellStyle name="Total 2 6 5 6 2 3 2" xfId="38020"/>
    <cellStyle name="Total 2 6 5 6 2 4" xfId="33478"/>
    <cellStyle name="Total 2 6 5 6 2 5" xfId="24826"/>
    <cellStyle name="Total 2 6 5 6 3" xfId="4461"/>
    <cellStyle name="Total 2 6 5 6 3 2" xfId="8458"/>
    <cellStyle name="Total 2 6 5 6 3 2 2" xfId="16651"/>
    <cellStyle name="Total 2 6 5 6 3 2 2 2" xfId="45433"/>
    <cellStyle name="Total 2 6 5 6 3 2 3" xfId="20857"/>
    <cellStyle name="Total 2 6 5 6 3 2 3 2" xfId="49638"/>
    <cellStyle name="Total 2 6 5 6 3 2 4" xfId="37476"/>
    <cellStyle name="Total 2 6 5 6 3 2 5" xfId="28821"/>
    <cellStyle name="Total 2 6 5 6 3 3" xfId="9002"/>
    <cellStyle name="Total 2 6 5 6 3 3 2" xfId="38019"/>
    <cellStyle name="Total 2 6 5 6 3 4" xfId="33479"/>
    <cellStyle name="Total 2 6 5 6 3 5" xfId="24827"/>
    <cellStyle name="Total 2 6 5 6 4" xfId="8456"/>
    <cellStyle name="Total 2 6 5 6 4 2" xfId="16649"/>
    <cellStyle name="Total 2 6 5 6 4 2 2" xfId="45431"/>
    <cellStyle name="Total 2 6 5 6 4 3" xfId="20855"/>
    <cellStyle name="Total 2 6 5 6 4 3 2" xfId="49636"/>
    <cellStyle name="Total 2 6 5 6 4 4" xfId="37474"/>
    <cellStyle name="Total 2 6 5 6 4 5" xfId="28819"/>
    <cellStyle name="Total 2 6 5 6 5" xfId="9004"/>
    <cellStyle name="Total 2 6 5 6 5 2" xfId="38021"/>
    <cellStyle name="Total 2 6 5 6 6" xfId="33477"/>
    <cellStyle name="Total 2 6 5 6 7" xfId="24825"/>
    <cellStyle name="Total 2 6 5 7" xfId="4462"/>
    <cellStyle name="Total 2 6 5 7 2" xfId="8459"/>
    <cellStyle name="Total 2 6 5 7 2 2" xfId="16652"/>
    <cellStyle name="Total 2 6 5 7 2 2 2" xfId="45434"/>
    <cellStyle name="Total 2 6 5 7 2 3" xfId="20858"/>
    <cellStyle name="Total 2 6 5 7 2 3 2" xfId="49639"/>
    <cellStyle name="Total 2 6 5 7 2 4" xfId="37477"/>
    <cellStyle name="Total 2 6 5 7 2 5" xfId="28822"/>
    <cellStyle name="Total 2 6 5 7 3" xfId="9001"/>
    <cellStyle name="Total 2 6 5 7 3 2" xfId="38018"/>
    <cellStyle name="Total 2 6 5 7 4" xfId="33480"/>
    <cellStyle name="Total 2 6 5 7 5" xfId="24828"/>
    <cellStyle name="Total 2 6 5 8" xfId="4463"/>
    <cellStyle name="Total 2 6 5 8 2" xfId="8460"/>
    <cellStyle name="Total 2 6 5 8 2 2" xfId="16653"/>
    <cellStyle name="Total 2 6 5 8 2 2 2" xfId="45435"/>
    <cellStyle name="Total 2 6 5 8 2 3" xfId="20859"/>
    <cellStyle name="Total 2 6 5 8 2 3 2" xfId="49640"/>
    <cellStyle name="Total 2 6 5 8 2 4" xfId="37478"/>
    <cellStyle name="Total 2 6 5 8 2 5" xfId="28823"/>
    <cellStyle name="Total 2 6 5 8 3" xfId="9000"/>
    <cellStyle name="Total 2 6 5 8 3 2" xfId="38017"/>
    <cellStyle name="Total 2 6 5 8 4" xfId="33481"/>
    <cellStyle name="Total 2 6 5 8 5" xfId="24829"/>
    <cellStyle name="Total 2 6 5 9" xfId="8944"/>
    <cellStyle name="Total 2 6 5 9 2" xfId="17137"/>
    <cellStyle name="Total 2 6 5 9 2 2" xfId="45918"/>
    <cellStyle name="Total 2 6 5 9 3" xfId="21342"/>
    <cellStyle name="Total 2 6 5 9 3 2" xfId="50123"/>
    <cellStyle name="Total 2 6 5 9 4" xfId="37961"/>
    <cellStyle name="Total 2 6 5 9 5" xfId="29306"/>
    <cellStyle name="Total 2 6 6" xfId="4464"/>
    <cellStyle name="Total 2 6 6 2" xfId="4465"/>
    <cellStyle name="Total 2 6 6 2 2" xfId="8462"/>
    <cellStyle name="Total 2 6 6 2 2 2" xfId="16655"/>
    <cellStyle name="Total 2 6 6 2 2 2 2" xfId="45437"/>
    <cellStyle name="Total 2 6 6 2 2 3" xfId="20861"/>
    <cellStyle name="Total 2 6 6 2 2 3 2" xfId="49642"/>
    <cellStyle name="Total 2 6 6 2 2 4" xfId="37480"/>
    <cellStyle name="Total 2 6 6 2 2 5" xfId="28825"/>
    <cellStyle name="Total 2 6 6 2 3" xfId="8998"/>
    <cellStyle name="Total 2 6 6 2 3 2" xfId="38015"/>
    <cellStyle name="Total 2 6 6 2 4" xfId="33483"/>
    <cellStyle name="Total 2 6 6 2 5" xfId="24831"/>
    <cellStyle name="Total 2 6 6 3" xfId="4466"/>
    <cellStyle name="Total 2 6 6 3 2" xfId="8463"/>
    <cellStyle name="Total 2 6 6 3 2 2" xfId="16656"/>
    <cellStyle name="Total 2 6 6 3 2 2 2" xfId="45438"/>
    <cellStyle name="Total 2 6 6 3 2 3" xfId="20862"/>
    <cellStyle name="Total 2 6 6 3 2 3 2" xfId="49643"/>
    <cellStyle name="Total 2 6 6 3 2 4" xfId="37481"/>
    <cellStyle name="Total 2 6 6 3 2 5" xfId="28826"/>
    <cellStyle name="Total 2 6 6 3 3" xfId="8997"/>
    <cellStyle name="Total 2 6 6 3 3 2" xfId="38014"/>
    <cellStyle name="Total 2 6 6 3 4" xfId="33484"/>
    <cellStyle name="Total 2 6 6 3 5" xfId="24832"/>
    <cellStyle name="Total 2 6 6 4" xfId="8461"/>
    <cellStyle name="Total 2 6 6 4 2" xfId="16654"/>
    <cellStyle name="Total 2 6 6 4 2 2" xfId="45436"/>
    <cellStyle name="Total 2 6 6 4 3" xfId="20860"/>
    <cellStyle name="Total 2 6 6 4 3 2" xfId="49641"/>
    <cellStyle name="Total 2 6 6 4 4" xfId="37479"/>
    <cellStyle name="Total 2 6 6 4 5" xfId="28824"/>
    <cellStyle name="Total 2 6 6 5" xfId="8999"/>
    <cellStyle name="Total 2 6 6 5 2" xfId="38016"/>
    <cellStyle name="Total 2 6 6 6" xfId="33482"/>
    <cellStyle name="Total 2 6 6 7" xfId="24830"/>
    <cellStyle name="Total 2 6 7" xfId="4467"/>
    <cellStyle name="Total 2 6 7 2" xfId="4468"/>
    <cellStyle name="Total 2 6 7 2 2" xfId="8465"/>
    <cellStyle name="Total 2 6 7 2 2 2" xfId="16658"/>
    <cellStyle name="Total 2 6 7 2 2 2 2" xfId="45440"/>
    <cellStyle name="Total 2 6 7 2 2 3" xfId="20864"/>
    <cellStyle name="Total 2 6 7 2 2 3 2" xfId="49645"/>
    <cellStyle name="Total 2 6 7 2 2 4" xfId="37483"/>
    <cellStyle name="Total 2 6 7 2 2 5" xfId="28828"/>
    <cellStyle name="Total 2 6 7 2 3" xfId="8995"/>
    <cellStyle name="Total 2 6 7 2 3 2" xfId="38012"/>
    <cellStyle name="Total 2 6 7 2 4" xfId="33486"/>
    <cellStyle name="Total 2 6 7 2 5" xfId="24834"/>
    <cellStyle name="Total 2 6 7 3" xfId="4469"/>
    <cellStyle name="Total 2 6 7 3 2" xfId="8466"/>
    <cellStyle name="Total 2 6 7 3 2 2" xfId="16659"/>
    <cellStyle name="Total 2 6 7 3 2 2 2" xfId="45441"/>
    <cellStyle name="Total 2 6 7 3 2 3" xfId="20865"/>
    <cellStyle name="Total 2 6 7 3 2 3 2" xfId="49646"/>
    <cellStyle name="Total 2 6 7 3 2 4" xfId="37484"/>
    <cellStyle name="Total 2 6 7 3 2 5" xfId="28829"/>
    <cellStyle name="Total 2 6 7 3 3" xfId="8994"/>
    <cellStyle name="Total 2 6 7 3 3 2" xfId="38011"/>
    <cellStyle name="Total 2 6 7 3 4" xfId="33487"/>
    <cellStyle name="Total 2 6 7 3 5" xfId="24835"/>
    <cellStyle name="Total 2 6 7 4" xfId="8464"/>
    <cellStyle name="Total 2 6 7 4 2" xfId="16657"/>
    <cellStyle name="Total 2 6 7 4 2 2" xfId="45439"/>
    <cellStyle name="Total 2 6 7 4 3" xfId="20863"/>
    <cellStyle name="Total 2 6 7 4 3 2" xfId="49644"/>
    <cellStyle name="Total 2 6 7 4 4" xfId="37482"/>
    <cellStyle name="Total 2 6 7 4 5" xfId="28827"/>
    <cellStyle name="Total 2 6 7 5" xfId="8996"/>
    <cellStyle name="Total 2 6 7 5 2" xfId="38013"/>
    <cellStyle name="Total 2 6 7 6" xfId="33485"/>
    <cellStyle name="Total 2 6 7 7" xfId="24833"/>
    <cellStyle name="Total 2 6 8" xfId="4470"/>
    <cellStyle name="Total 2 6 8 2" xfId="4471"/>
    <cellStyle name="Total 2 6 8 2 2" xfId="8468"/>
    <cellStyle name="Total 2 6 8 2 2 2" xfId="16661"/>
    <cellStyle name="Total 2 6 8 2 2 2 2" xfId="45443"/>
    <cellStyle name="Total 2 6 8 2 2 3" xfId="20867"/>
    <cellStyle name="Total 2 6 8 2 2 3 2" xfId="49648"/>
    <cellStyle name="Total 2 6 8 2 2 4" xfId="37486"/>
    <cellStyle name="Total 2 6 8 2 2 5" xfId="28831"/>
    <cellStyle name="Total 2 6 8 2 3" xfId="8992"/>
    <cellStyle name="Total 2 6 8 2 3 2" xfId="38009"/>
    <cellStyle name="Total 2 6 8 2 4" xfId="33489"/>
    <cellStyle name="Total 2 6 8 2 5" xfId="24837"/>
    <cellStyle name="Total 2 6 8 3" xfId="4472"/>
    <cellStyle name="Total 2 6 8 3 2" xfId="8469"/>
    <cellStyle name="Total 2 6 8 3 2 2" xfId="16662"/>
    <cellStyle name="Total 2 6 8 3 2 2 2" xfId="45444"/>
    <cellStyle name="Total 2 6 8 3 2 3" xfId="20868"/>
    <cellStyle name="Total 2 6 8 3 2 3 2" xfId="49649"/>
    <cellStyle name="Total 2 6 8 3 2 4" xfId="37487"/>
    <cellStyle name="Total 2 6 8 3 2 5" xfId="28832"/>
    <cellStyle name="Total 2 6 8 3 3" xfId="8991"/>
    <cellStyle name="Total 2 6 8 3 3 2" xfId="38008"/>
    <cellStyle name="Total 2 6 8 3 4" xfId="33490"/>
    <cellStyle name="Total 2 6 8 3 5" xfId="24838"/>
    <cellStyle name="Total 2 6 8 4" xfId="8467"/>
    <cellStyle name="Total 2 6 8 4 2" xfId="16660"/>
    <cellStyle name="Total 2 6 8 4 2 2" xfId="45442"/>
    <cellStyle name="Total 2 6 8 4 3" xfId="20866"/>
    <cellStyle name="Total 2 6 8 4 3 2" xfId="49647"/>
    <cellStyle name="Total 2 6 8 4 4" xfId="37485"/>
    <cellStyle name="Total 2 6 8 4 5" xfId="28830"/>
    <cellStyle name="Total 2 6 8 5" xfId="8993"/>
    <cellStyle name="Total 2 6 8 5 2" xfId="38010"/>
    <cellStyle name="Total 2 6 8 6" xfId="33488"/>
    <cellStyle name="Total 2 6 8 7" xfId="24836"/>
    <cellStyle name="Total 2 6 9" xfId="4473"/>
    <cellStyle name="Total 2 6 9 2" xfId="4474"/>
    <cellStyle name="Total 2 6 9 2 2" xfId="8471"/>
    <cellStyle name="Total 2 6 9 2 2 2" xfId="16664"/>
    <cellStyle name="Total 2 6 9 2 2 2 2" xfId="45446"/>
    <cellStyle name="Total 2 6 9 2 2 3" xfId="20870"/>
    <cellStyle name="Total 2 6 9 2 2 3 2" xfId="49651"/>
    <cellStyle name="Total 2 6 9 2 2 4" xfId="37489"/>
    <cellStyle name="Total 2 6 9 2 2 5" xfId="28834"/>
    <cellStyle name="Total 2 6 9 2 3" xfId="8989"/>
    <cellStyle name="Total 2 6 9 2 3 2" xfId="38006"/>
    <cellStyle name="Total 2 6 9 2 4" xfId="33492"/>
    <cellStyle name="Total 2 6 9 2 5" xfId="24840"/>
    <cellStyle name="Total 2 6 9 3" xfId="4475"/>
    <cellStyle name="Total 2 6 9 3 2" xfId="8472"/>
    <cellStyle name="Total 2 6 9 3 2 2" xfId="16665"/>
    <cellStyle name="Total 2 6 9 3 2 2 2" xfId="45447"/>
    <cellStyle name="Total 2 6 9 3 2 3" xfId="20871"/>
    <cellStyle name="Total 2 6 9 3 2 3 2" xfId="49652"/>
    <cellStyle name="Total 2 6 9 3 2 4" xfId="37490"/>
    <cellStyle name="Total 2 6 9 3 2 5" xfId="28835"/>
    <cellStyle name="Total 2 6 9 3 3" xfId="8988"/>
    <cellStyle name="Total 2 6 9 3 3 2" xfId="38005"/>
    <cellStyle name="Total 2 6 9 3 4" xfId="33493"/>
    <cellStyle name="Total 2 6 9 3 5" xfId="24841"/>
    <cellStyle name="Total 2 6 9 4" xfId="8470"/>
    <cellStyle name="Total 2 6 9 4 2" xfId="16663"/>
    <cellStyle name="Total 2 6 9 4 2 2" xfId="45445"/>
    <cellStyle name="Total 2 6 9 4 3" xfId="20869"/>
    <cellStyle name="Total 2 6 9 4 3 2" xfId="49650"/>
    <cellStyle name="Total 2 6 9 4 4" xfId="37488"/>
    <cellStyle name="Total 2 6 9 4 5" xfId="28833"/>
    <cellStyle name="Total 2 6 9 5" xfId="8990"/>
    <cellStyle name="Total 2 6 9 5 2" xfId="38007"/>
    <cellStyle name="Total 2 6 9 6" xfId="33491"/>
    <cellStyle name="Total 2 6 9 7" xfId="24839"/>
    <cellStyle name="Total 2 7" xfId="262"/>
    <cellStyle name="Total 2 7 10" xfId="4477"/>
    <cellStyle name="Total 2 7 10 2" xfId="4478"/>
    <cellStyle name="Total 2 7 10 2 2" xfId="8475"/>
    <cellStyle name="Total 2 7 10 2 2 2" xfId="16668"/>
    <cellStyle name="Total 2 7 10 2 2 2 2" xfId="45450"/>
    <cellStyle name="Total 2 7 10 2 2 3" xfId="20874"/>
    <cellStyle name="Total 2 7 10 2 2 3 2" xfId="49655"/>
    <cellStyle name="Total 2 7 10 2 2 4" xfId="37493"/>
    <cellStyle name="Total 2 7 10 2 2 5" xfId="28838"/>
    <cellStyle name="Total 2 7 10 2 3" xfId="8985"/>
    <cellStyle name="Total 2 7 10 2 3 2" xfId="38002"/>
    <cellStyle name="Total 2 7 10 2 4" xfId="33496"/>
    <cellStyle name="Total 2 7 10 2 5" xfId="24844"/>
    <cellStyle name="Total 2 7 10 3" xfId="4479"/>
    <cellStyle name="Total 2 7 10 3 2" xfId="8476"/>
    <cellStyle name="Total 2 7 10 3 2 2" xfId="16669"/>
    <cellStyle name="Total 2 7 10 3 2 2 2" xfId="45451"/>
    <cellStyle name="Total 2 7 10 3 2 3" xfId="20875"/>
    <cellStyle name="Total 2 7 10 3 2 3 2" xfId="49656"/>
    <cellStyle name="Total 2 7 10 3 2 4" xfId="37494"/>
    <cellStyle name="Total 2 7 10 3 2 5" xfId="28839"/>
    <cellStyle name="Total 2 7 10 3 3" xfId="8984"/>
    <cellStyle name="Total 2 7 10 3 3 2" xfId="38001"/>
    <cellStyle name="Total 2 7 10 3 4" xfId="33497"/>
    <cellStyle name="Total 2 7 10 3 5" xfId="24845"/>
    <cellStyle name="Total 2 7 10 4" xfId="8474"/>
    <cellStyle name="Total 2 7 10 4 2" xfId="16667"/>
    <cellStyle name="Total 2 7 10 4 2 2" xfId="45449"/>
    <cellStyle name="Total 2 7 10 4 3" xfId="20873"/>
    <cellStyle name="Total 2 7 10 4 3 2" xfId="49654"/>
    <cellStyle name="Total 2 7 10 4 4" xfId="37492"/>
    <cellStyle name="Total 2 7 10 4 5" xfId="28837"/>
    <cellStyle name="Total 2 7 10 5" xfId="8986"/>
    <cellStyle name="Total 2 7 10 5 2" xfId="38003"/>
    <cellStyle name="Total 2 7 10 6" xfId="33495"/>
    <cellStyle name="Total 2 7 10 7" xfId="24843"/>
    <cellStyle name="Total 2 7 11" xfId="4480"/>
    <cellStyle name="Total 2 7 11 2" xfId="8477"/>
    <cellStyle name="Total 2 7 11 2 2" xfId="16670"/>
    <cellStyle name="Total 2 7 11 2 2 2" xfId="45452"/>
    <cellStyle name="Total 2 7 11 2 3" xfId="20876"/>
    <cellStyle name="Total 2 7 11 2 3 2" xfId="49657"/>
    <cellStyle name="Total 2 7 11 2 4" xfId="37495"/>
    <cellStyle name="Total 2 7 11 2 5" xfId="28840"/>
    <cellStyle name="Total 2 7 11 3" xfId="8983"/>
    <cellStyle name="Total 2 7 11 3 2" xfId="38000"/>
    <cellStyle name="Total 2 7 11 4" xfId="33498"/>
    <cellStyle name="Total 2 7 11 5" xfId="24846"/>
    <cellStyle name="Total 2 7 12" xfId="4481"/>
    <cellStyle name="Total 2 7 12 2" xfId="8478"/>
    <cellStyle name="Total 2 7 12 2 2" xfId="16671"/>
    <cellStyle name="Total 2 7 12 2 2 2" xfId="45453"/>
    <cellStyle name="Total 2 7 12 2 3" xfId="20877"/>
    <cellStyle name="Total 2 7 12 2 3 2" xfId="49658"/>
    <cellStyle name="Total 2 7 12 2 4" xfId="37496"/>
    <cellStyle name="Total 2 7 12 2 5" xfId="28841"/>
    <cellStyle name="Total 2 7 12 3" xfId="8982"/>
    <cellStyle name="Total 2 7 12 3 2" xfId="37999"/>
    <cellStyle name="Total 2 7 12 4" xfId="33499"/>
    <cellStyle name="Total 2 7 12 5" xfId="24847"/>
    <cellStyle name="Total 2 7 13" xfId="8772"/>
    <cellStyle name="Total 2 7 13 2" xfId="16965"/>
    <cellStyle name="Total 2 7 13 2 2" xfId="45747"/>
    <cellStyle name="Total 2 7 13 3" xfId="21171"/>
    <cellStyle name="Total 2 7 13 3 2" xfId="49952"/>
    <cellStyle name="Total 2 7 13 4" xfId="37790"/>
    <cellStyle name="Total 2 7 13 5" xfId="29135"/>
    <cellStyle name="Total 2 7 14" xfId="8473"/>
    <cellStyle name="Total 2 7 14 2" xfId="16666"/>
    <cellStyle name="Total 2 7 14 2 2" xfId="45448"/>
    <cellStyle name="Total 2 7 14 3" xfId="20872"/>
    <cellStyle name="Total 2 7 14 3 2" xfId="49653"/>
    <cellStyle name="Total 2 7 14 4" xfId="37491"/>
    <cellStyle name="Total 2 7 14 5" xfId="28836"/>
    <cellStyle name="Total 2 7 15" xfId="4476"/>
    <cellStyle name="Total 2 7 15 2" xfId="33494"/>
    <cellStyle name="Total 2 7 16" xfId="8987"/>
    <cellStyle name="Total 2 7 16 2" xfId="38004"/>
    <cellStyle name="Total 2 7 17" xfId="29341"/>
    <cellStyle name="Total 2 7 18" xfId="24842"/>
    <cellStyle name="Total 2 7 2" xfId="310"/>
    <cellStyle name="Total 2 7 2 10" xfId="4483"/>
    <cellStyle name="Total 2 7 2 10 2" xfId="8480"/>
    <cellStyle name="Total 2 7 2 10 2 2" xfId="16673"/>
    <cellStyle name="Total 2 7 2 10 2 2 2" xfId="45455"/>
    <cellStyle name="Total 2 7 2 10 2 3" xfId="20879"/>
    <cellStyle name="Total 2 7 2 10 2 3 2" xfId="49660"/>
    <cellStyle name="Total 2 7 2 10 2 4" xfId="37498"/>
    <cellStyle name="Total 2 7 2 10 2 5" xfId="28843"/>
    <cellStyle name="Total 2 7 2 10 3" xfId="8980"/>
    <cellStyle name="Total 2 7 2 10 3 2" xfId="37997"/>
    <cellStyle name="Total 2 7 2 10 4" xfId="33501"/>
    <cellStyle name="Total 2 7 2 10 5" xfId="24849"/>
    <cellStyle name="Total 2 7 2 11" xfId="8818"/>
    <cellStyle name="Total 2 7 2 11 2" xfId="17011"/>
    <cellStyle name="Total 2 7 2 11 2 2" xfId="45793"/>
    <cellStyle name="Total 2 7 2 11 3" xfId="21217"/>
    <cellStyle name="Total 2 7 2 11 3 2" xfId="49998"/>
    <cellStyle name="Total 2 7 2 11 4" xfId="37836"/>
    <cellStyle name="Total 2 7 2 11 5" xfId="29181"/>
    <cellStyle name="Total 2 7 2 12" xfId="8479"/>
    <cellStyle name="Total 2 7 2 12 2" xfId="16672"/>
    <cellStyle name="Total 2 7 2 12 2 2" xfId="45454"/>
    <cellStyle name="Total 2 7 2 12 3" xfId="20878"/>
    <cellStyle name="Total 2 7 2 12 3 2" xfId="49659"/>
    <cellStyle name="Total 2 7 2 12 4" xfId="37497"/>
    <cellStyle name="Total 2 7 2 12 5" xfId="28842"/>
    <cellStyle name="Total 2 7 2 13" xfId="4482"/>
    <cellStyle name="Total 2 7 2 13 2" xfId="33500"/>
    <cellStyle name="Total 2 7 2 14" xfId="8981"/>
    <cellStyle name="Total 2 7 2 14 2" xfId="37998"/>
    <cellStyle name="Total 2 7 2 15" xfId="29387"/>
    <cellStyle name="Total 2 7 2 16" xfId="24848"/>
    <cellStyle name="Total 2 7 2 2" xfId="452"/>
    <cellStyle name="Total 2 7 2 2 10" xfId="8481"/>
    <cellStyle name="Total 2 7 2 2 10 2" xfId="16674"/>
    <cellStyle name="Total 2 7 2 2 10 2 2" xfId="45456"/>
    <cellStyle name="Total 2 7 2 2 10 3" xfId="20880"/>
    <cellStyle name="Total 2 7 2 2 10 3 2" xfId="49661"/>
    <cellStyle name="Total 2 7 2 2 10 4" xfId="37499"/>
    <cellStyle name="Total 2 7 2 2 10 5" xfId="28844"/>
    <cellStyle name="Total 2 7 2 2 11" xfId="4484"/>
    <cellStyle name="Total 2 7 2 2 11 2" xfId="33502"/>
    <cellStyle name="Total 2 7 2 2 12" xfId="8979"/>
    <cellStyle name="Total 2 7 2 2 12 2" xfId="37996"/>
    <cellStyle name="Total 2 7 2 2 13" xfId="29513"/>
    <cellStyle name="Total 2 7 2 2 14" xfId="24850"/>
    <cellStyle name="Total 2 7 2 2 2" xfId="4485"/>
    <cellStyle name="Total 2 7 2 2 2 2" xfId="4486"/>
    <cellStyle name="Total 2 7 2 2 2 2 2" xfId="8483"/>
    <cellStyle name="Total 2 7 2 2 2 2 2 2" xfId="16676"/>
    <cellStyle name="Total 2 7 2 2 2 2 2 2 2" xfId="45458"/>
    <cellStyle name="Total 2 7 2 2 2 2 2 3" xfId="20882"/>
    <cellStyle name="Total 2 7 2 2 2 2 2 3 2" xfId="49663"/>
    <cellStyle name="Total 2 7 2 2 2 2 2 4" xfId="37501"/>
    <cellStyle name="Total 2 7 2 2 2 2 2 5" xfId="28846"/>
    <cellStyle name="Total 2 7 2 2 2 2 3" xfId="8977"/>
    <cellStyle name="Total 2 7 2 2 2 2 3 2" xfId="37994"/>
    <cellStyle name="Total 2 7 2 2 2 2 4" xfId="33504"/>
    <cellStyle name="Total 2 7 2 2 2 2 5" xfId="24852"/>
    <cellStyle name="Total 2 7 2 2 2 3" xfId="4487"/>
    <cellStyle name="Total 2 7 2 2 2 3 2" xfId="8484"/>
    <cellStyle name="Total 2 7 2 2 2 3 2 2" xfId="16677"/>
    <cellStyle name="Total 2 7 2 2 2 3 2 2 2" xfId="45459"/>
    <cellStyle name="Total 2 7 2 2 2 3 2 3" xfId="20883"/>
    <cellStyle name="Total 2 7 2 2 2 3 2 3 2" xfId="49664"/>
    <cellStyle name="Total 2 7 2 2 2 3 2 4" xfId="37502"/>
    <cellStyle name="Total 2 7 2 2 2 3 2 5" xfId="28847"/>
    <cellStyle name="Total 2 7 2 2 2 3 3" xfId="8976"/>
    <cellStyle name="Total 2 7 2 2 2 3 3 2" xfId="37993"/>
    <cellStyle name="Total 2 7 2 2 2 3 4" xfId="33505"/>
    <cellStyle name="Total 2 7 2 2 2 3 5" xfId="24853"/>
    <cellStyle name="Total 2 7 2 2 2 4" xfId="8482"/>
    <cellStyle name="Total 2 7 2 2 2 4 2" xfId="16675"/>
    <cellStyle name="Total 2 7 2 2 2 4 2 2" xfId="45457"/>
    <cellStyle name="Total 2 7 2 2 2 4 3" xfId="20881"/>
    <cellStyle name="Total 2 7 2 2 2 4 3 2" xfId="49662"/>
    <cellStyle name="Total 2 7 2 2 2 4 4" xfId="37500"/>
    <cellStyle name="Total 2 7 2 2 2 4 5" xfId="28845"/>
    <cellStyle name="Total 2 7 2 2 2 5" xfId="8978"/>
    <cellStyle name="Total 2 7 2 2 2 5 2" xfId="37995"/>
    <cellStyle name="Total 2 7 2 2 2 6" xfId="33503"/>
    <cellStyle name="Total 2 7 2 2 2 7" xfId="24851"/>
    <cellStyle name="Total 2 7 2 2 3" xfId="4488"/>
    <cellStyle name="Total 2 7 2 2 3 2" xfId="4489"/>
    <cellStyle name="Total 2 7 2 2 3 2 2" xfId="8486"/>
    <cellStyle name="Total 2 7 2 2 3 2 2 2" xfId="16679"/>
    <cellStyle name="Total 2 7 2 2 3 2 2 2 2" xfId="45461"/>
    <cellStyle name="Total 2 7 2 2 3 2 2 3" xfId="20885"/>
    <cellStyle name="Total 2 7 2 2 3 2 2 3 2" xfId="49666"/>
    <cellStyle name="Total 2 7 2 2 3 2 2 4" xfId="37504"/>
    <cellStyle name="Total 2 7 2 2 3 2 2 5" xfId="28849"/>
    <cellStyle name="Total 2 7 2 2 3 2 3" xfId="8974"/>
    <cellStyle name="Total 2 7 2 2 3 2 3 2" xfId="37991"/>
    <cellStyle name="Total 2 7 2 2 3 2 4" xfId="33507"/>
    <cellStyle name="Total 2 7 2 2 3 2 5" xfId="24855"/>
    <cellStyle name="Total 2 7 2 2 3 3" xfId="4490"/>
    <cellStyle name="Total 2 7 2 2 3 3 2" xfId="8487"/>
    <cellStyle name="Total 2 7 2 2 3 3 2 2" xfId="16680"/>
    <cellStyle name="Total 2 7 2 2 3 3 2 2 2" xfId="45462"/>
    <cellStyle name="Total 2 7 2 2 3 3 2 3" xfId="20886"/>
    <cellStyle name="Total 2 7 2 2 3 3 2 3 2" xfId="49667"/>
    <cellStyle name="Total 2 7 2 2 3 3 2 4" xfId="37505"/>
    <cellStyle name="Total 2 7 2 2 3 3 2 5" xfId="28850"/>
    <cellStyle name="Total 2 7 2 2 3 3 3" xfId="8973"/>
    <cellStyle name="Total 2 7 2 2 3 3 3 2" xfId="37990"/>
    <cellStyle name="Total 2 7 2 2 3 3 4" xfId="33508"/>
    <cellStyle name="Total 2 7 2 2 3 3 5" xfId="24856"/>
    <cellStyle name="Total 2 7 2 2 3 4" xfId="8485"/>
    <cellStyle name="Total 2 7 2 2 3 4 2" xfId="16678"/>
    <cellStyle name="Total 2 7 2 2 3 4 2 2" xfId="45460"/>
    <cellStyle name="Total 2 7 2 2 3 4 3" xfId="20884"/>
    <cellStyle name="Total 2 7 2 2 3 4 3 2" xfId="49665"/>
    <cellStyle name="Total 2 7 2 2 3 4 4" xfId="37503"/>
    <cellStyle name="Total 2 7 2 2 3 4 5" xfId="28848"/>
    <cellStyle name="Total 2 7 2 2 3 5" xfId="8975"/>
    <cellStyle name="Total 2 7 2 2 3 5 2" xfId="37992"/>
    <cellStyle name="Total 2 7 2 2 3 6" xfId="33506"/>
    <cellStyle name="Total 2 7 2 2 3 7" xfId="24854"/>
    <cellStyle name="Total 2 7 2 2 4" xfId="4491"/>
    <cellStyle name="Total 2 7 2 2 4 2" xfId="4492"/>
    <cellStyle name="Total 2 7 2 2 4 2 2" xfId="8489"/>
    <cellStyle name="Total 2 7 2 2 4 2 2 2" xfId="16682"/>
    <cellStyle name="Total 2 7 2 2 4 2 2 2 2" xfId="45464"/>
    <cellStyle name="Total 2 7 2 2 4 2 2 3" xfId="20888"/>
    <cellStyle name="Total 2 7 2 2 4 2 2 3 2" xfId="49669"/>
    <cellStyle name="Total 2 7 2 2 4 2 2 4" xfId="37507"/>
    <cellStyle name="Total 2 7 2 2 4 2 2 5" xfId="28852"/>
    <cellStyle name="Total 2 7 2 2 4 2 3" xfId="8971"/>
    <cellStyle name="Total 2 7 2 2 4 2 3 2" xfId="37988"/>
    <cellStyle name="Total 2 7 2 2 4 2 4" xfId="33510"/>
    <cellStyle name="Total 2 7 2 2 4 2 5" xfId="24858"/>
    <cellStyle name="Total 2 7 2 2 4 3" xfId="4493"/>
    <cellStyle name="Total 2 7 2 2 4 3 2" xfId="8490"/>
    <cellStyle name="Total 2 7 2 2 4 3 2 2" xfId="16683"/>
    <cellStyle name="Total 2 7 2 2 4 3 2 2 2" xfId="45465"/>
    <cellStyle name="Total 2 7 2 2 4 3 2 3" xfId="20889"/>
    <cellStyle name="Total 2 7 2 2 4 3 2 3 2" xfId="49670"/>
    <cellStyle name="Total 2 7 2 2 4 3 2 4" xfId="37508"/>
    <cellStyle name="Total 2 7 2 2 4 3 2 5" xfId="28853"/>
    <cellStyle name="Total 2 7 2 2 4 3 3" xfId="8970"/>
    <cellStyle name="Total 2 7 2 2 4 3 3 2" xfId="37987"/>
    <cellStyle name="Total 2 7 2 2 4 3 4" xfId="33511"/>
    <cellStyle name="Total 2 7 2 2 4 3 5" xfId="24859"/>
    <cellStyle name="Total 2 7 2 2 4 4" xfId="8488"/>
    <cellStyle name="Total 2 7 2 2 4 4 2" xfId="16681"/>
    <cellStyle name="Total 2 7 2 2 4 4 2 2" xfId="45463"/>
    <cellStyle name="Total 2 7 2 2 4 4 3" xfId="20887"/>
    <cellStyle name="Total 2 7 2 2 4 4 3 2" xfId="49668"/>
    <cellStyle name="Total 2 7 2 2 4 4 4" xfId="37506"/>
    <cellStyle name="Total 2 7 2 2 4 4 5" xfId="28851"/>
    <cellStyle name="Total 2 7 2 2 4 5" xfId="8972"/>
    <cellStyle name="Total 2 7 2 2 4 5 2" xfId="37989"/>
    <cellStyle name="Total 2 7 2 2 4 6" xfId="33509"/>
    <cellStyle name="Total 2 7 2 2 4 7" xfId="24857"/>
    <cellStyle name="Total 2 7 2 2 5" xfId="4494"/>
    <cellStyle name="Total 2 7 2 2 5 2" xfId="4495"/>
    <cellStyle name="Total 2 7 2 2 5 2 2" xfId="8492"/>
    <cellStyle name="Total 2 7 2 2 5 2 2 2" xfId="16685"/>
    <cellStyle name="Total 2 7 2 2 5 2 2 2 2" xfId="45467"/>
    <cellStyle name="Total 2 7 2 2 5 2 2 3" xfId="20891"/>
    <cellStyle name="Total 2 7 2 2 5 2 2 3 2" xfId="49672"/>
    <cellStyle name="Total 2 7 2 2 5 2 2 4" xfId="37510"/>
    <cellStyle name="Total 2 7 2 2 5 2 2 5" xfId="28855"/>
    <cellStyle name="Total 2 7 2 2 5 2 3" xfId="8968"/>
    <cellStyle name="Total 2 7 2 2 5 2 3 2" xfId="37985"/>
    <cellStyle name="Total 2 7 2 2 5 2 4" xfId="33513"/>
    <cellStyle name="Total 2 7 2 2 5 2 5" xfId="24861"/>
    <cellStyle name="Total 2 7 2 2 5 3" xfId="4496"/>
    <cellStyle name="Total 2 7 2 2 5 3 2" xfId="8493"/>
    <cellStyle name="Total 2 7 2 2 5 3 2 2" xfId="16686"/>
    <cellStyle name="Total 2 7 2 2 5 3 2 2 2" xfId="45468"/>
    <cellStyle name="Total 2 7 2 2 5 3 2 3" xfId="20892"/>
    <cellStyle name="Total 2 7 2 2 5 3 2 3 2" xfId="49673"/>
    <cellStyle name="Total 2 7 2 2 5 3 2 4" xfId="37511"/>
    <cellStyle name="Total 2 7 2 2 5 3 2 5" xfId="28856"/>
    <cellStyle name="Total 2 7 2 2 5 3 3" xfId="8967"/>
    <cellStyle name="Total 2 7 2 2 5 3 3 2" xfId="37984"/>
    <cellStyle name="Total 2 7 2 2 5 3 4" xfId="33514"/>
    <cellStyle name="Total 2 7 2 2 5 3 5" xfId="24862"/>
    <cellStyle name="Total 2 7 2 2 5 4" xfId="8491"/>
    <cellStyle name="Total 2 7 2 2 5 4 2" xfId="16684"/>
    <cellStyle name="Total 2 7 2 2 5 4 2 2" xfId="45466"/>
    <cellStyle name="Total 2 7 2 2 5 4 3" xfId="20890"/>
    <cellStyle name="Total 2 7 2 2 5 4 3 2" xfId="49671"/>
    <cellStyle name="Total 2 7 2 2 5 4 4" xfId="37509"/>
    <cellStyle name="Total 2 7 2 2 5 4 5" xfId="28854"/>
    <cellStyle name="Total 2 7 2 2 5 5" xfId="8969"/>
    <cellStyle name="Total 2 7 2 2 5 5 2" xfId="37986"/>
    <cellStyle name="Total 2 7 2 2 5 6" xfId="33512"/>
    <cellStyle name="Total 2 7 2 2 5 7" xfId="24860"/>
    <cellStyle name="Total 2 7 2 2 6" xfId="4497"/>
    <cellStyle name="Total 2 7 2 2 6 2" xfId="4498"/>
    <cellStyle name="Total 2 7 2 2 6 2 2" xfId="8495"/>
    <cellStyle name="Total 2 7 2 2 6 2 2 2" xfId="16688"/>
    <cellStyle name="Total 2 7 2 2 6 2 2 2 2" xfId="45470"/>
    <cellStyle name="Total 2 7 2 2 6 2 2 3" xfId="20894"/>
    <cellStyle name="Total 2 7 2 2 6 2 2 3 2" xfId="49675"/>
    <cellStyle name="Total 2 7 2 2 6 2 2 4" xfId="37513"/>
    <cellStyle name="Total 2 7 2 2 6 2 2 5" xfId="28858"/>
    <cellStyle name="Total 2 7 2 2 6 2 3" xfId="8965"/>
    <cellStyle name="Total 2 7 2 2 6 2 3 2" xfId="37982"/>
    <cellStyle name="Total 2 7 2 2 6 2 4" xfId="33516"/>
    <cellStyle name="Total 2 7 2 2 6 2 5" xfId="24864"/>
    <cellStyle name="Total 2 7 2 2 6 3" xfId="4499"/>
    <cellStyle name="Total 2 7 2 2 6 3 2" xfId="8496"/>
    <cellStyle name="Total 2 7 2 2 6 3 2 2" xfId="16689"/>
    <cellStyle name="Total 2 7 2 2 6 3 2 2 2" xfId="45471"/>
    <cellStyle name="Total 2 7 2 2 6 3 2 3" xfId="20895"/>
    <cellStyle name="Total 2 7 2 2 6 3 2 3 2" xfId="49676"/>
    <cellStyle name="Total 2 7 2 2 6 3 2 4" xfId="37514"/>
    <cellStyle name="Total 2 7 2 2 6 3 2 5" xfId="28859"/>
    <cellStyle name="Total 2 7 2 2 6 3 3" xfId="8964"/>
    <cellStyle name="Total 2 7 2 2 6 3 3 2" xfId="37981"/>
    <cellStyle name="Total 2 7 2 2 6 3 4" xfId="33517"/>
    <cellStyle name="Total 2 7 2 2 6 3 5" xfId="24865"/>
    <cellStyle name="Total 2 7 2 2 6 4" xfId="8494"/>
    <cellStyle name="Total 2 7 2 2 6 4 2" xfId="16687"/>
    <cellStyle name="Total 2 7 2 2 6 4 2 2" xfId="45469"/>
    <cellStyle name="Total 2 7 2 2 6 4 3" xfId="20893"/>
    <cellStyle name="Total 2 7 2 2 6 4 3 2" xfId="49674"/>
    <cellStyle name="Total 2 7 2 2 6 4 4" xfId="37512"/>
    <cellStyle name="Total 2 7 2 2 6 4 5" xfId="28857"/>
    <cellStyle name="Total 2 7 2 2 6 5" xfId="8966"/>
    <cellStyle name="Total 2 7 2 2 6 5 2" xfId="37983"/>
    <cellStyle name="Total 2 7 2 2 6 6" xfId="33515"/>
    <cellStyle name="Total 2 7 2 2 6 7" xfId="24863"/>
    <cellStyle name="Total 2 7 2 2 7" xfId="4500"/>
    <cellStyle name="Total 2 7 2 2 7 2" xfId="8497"/>
    <cellStyle name="Total 2 7 2 2 7 2 2" xfId="16690"/>
    <cellStyle name="Total 2 7 2 2 7 2 2 2" xfId="45472"/>
    <cellStyle name="Total 2 7 2 2 7 2 3" xfId="20896"/>
    <cellStyle name="Total 2 7 2 2 7 2 3 2" xfId="49677"/>
    <cellStyle name="Total 2 7 2 2 7 2 4" xfId="37515"/>
    <cellStyle name="Total 2 7 2 2 7 2 5" xfId="28860"/>
    <cellStyle name="Total 2 7 2 2 7 3" xfId="8963"/>
    <cellStyle name="Total 2 7 2 2 7 3 2" xfId="37980"/>
    <cellStyle name="Total 2 7 2 2 7 4" xfId="33518"/>
    <cellStyle name="Total 2 7 2 2 7 5" xfId="24866"/>
    <cellStyle name="Total 2 7 2 2 8" xfId="4501"/>
    <cellStyle name="Total 2 7 2 2 8 2" xfId="8498"/>
    <cellStyle name="Total 2 7 2 2 8 2 2" xfId="16691"/>
    <cellStyle name="Total 2 7 2 2 8 2 2 2" xfId="45473"/>
    <cellStyle name="Total 2 7 2 2 8 2 3" xfId="20897"/>
    <cellStyle name="Total 2 7 2 2 8 2 3 2" xfId="49678"/>
    <cellStyle name="Total 2 7 2 2 8 2 4" xfId="37516"/>
    <cellStyle name="Total 2 7 2 2 8 2 5" xfId="28861"/>
    <cellStyle name="Total 2 7 2 2 8 3" xfId="8962"/>
    <cellStyle name="Total 2 7 2 2 8 3 2" xfId="37979"/>
    <cellStyle name="Total 2 7 2 2 8 4" xfId="33519"/>
    <cellStyle name="Total 2 7 2 2 8 5" xfId="24867"/>
    <cellStyle name="Total 2 7 2 2 9" xfId="8945"/>
    <cellStyle name="Total 2 7 2 2 9 2" xfId="17138"/>
    <cellStyle name="Total 2 7 2 2 9 2 2" xfId="45919"/>
    <cellStyle name="Total 2 7 2 2 9 3" xfId="21343"/>
    <cellStyle name="Total 2 7 2 2 9 3 2" xfId="50124"/>
    <cellStyle name="Total 2 7 2 2 9 4" xfId="37962"/>
    <cellStyle name="Total 2 7 2 2 9 5" xfId="29307"/>
    <cellStyle name="Total 2 7 2 3" xfId="453"/>
    <cellStyle name="Total 2 7 2 3 10" xfId="8499"/>
    <cellStyle name="Total 2 7 2 3 10 2" xfId="16692"/>
    <cellStyle name="Total 2 7 2 3 10 2 2" xfId="45474"/>
    <cellStyle name="Total 2 7 2 3 10 3" xfId="20898"/>
    <cellStyle name="Total 2 7 2 3 10 3 2" xfId="49679"/>
    <cellStyle name="Total 2 7 2 3 10 4" xfId="37517"/>
    <cellStyle name="Total 2 7 2 3 10 5" xfId="28862"/>
    <cellStyle name="Total 2 7 2 3 11" xfId="4502"/>
    <cellStyle name="Total 2 7 2 3 11 2" xfId="33520"/>
    <cellStyle name="Total 2 7 2 3 12" xfId="8961"/>
    <cellStyle name="Total 2 7 2 3 12 2" xfId="37978"/>
    <cellStyle name="Total 2 7 2 3 13" xfId="29514"/>
    <cellStyle name="Total 2 7 2 3 14" xfId="24868"/>
    <cellStyle name="Total 2 7 2 3 2" xfId="4503"/>
    <cellStyle name="Total 2 7 2 3 2 2" xfId="4504"/>
    <cellStyle name="Total 2 7 2 3 2 2 2" xfId="8501"/>
    <cellStyle name="Total 2 7 2 3 2 2 2 2" xfId="16694"/>
    <cellStyle name="Total 2 7 2 3 2 2 2 2 2" xfId="45476"/>
    <cellStyle name="Total 2 7 2 3 2 2 2 3" xfId="20900"/>
    <cellStyle name="Total 2 7 2 3 2 2 2 3 2" xfId="49681"/>
    <cellStyle name="Total 2 7 2 3 2 2 2 4" xfId="37519"/>
    <cellStyle name="Total 2 7 2 3 2 2 2 5" xfId="28864"/>
    <cellStyle name="Total 2 7 2 3 2 2 3" xfId="8959"/>
    <cellStyle name="Total 2 7 2 3 2 2 3 2" xfId="37976"/>
    <cellStyle name="Total 2 7 2 3 2 2 4" xfId="33522"/>
    <cellStyle name="Total 2 7 2 3 2 2 5" xfId="24870"/>
    <cellStyle name="Total 2 7 2 3 2 3" xfId="4505"/>
    <cellStyle name="Total 2 7 2 3 2 3 2" xfId="8502"/>
    <cellStyle name="Total 2 7 2 3 2 3 2 2" xfId="16695"/>
    <cellStyle name="Total 2 7 2 3 2 3 2 2 2" xfId="45477"/>
    <cellStyle name="Total 2 7 2 3 2 3 2 3" xfId="20901"/>
    <cellStyle name="Total 2 7 2 3 2 3 2 3 2" xfId="49682"/>
    <cellStyle name="Total 2 7 2 3 2 3 2 4" xfId="37520"/>
    <cellStyle name="Total 2 7 2 3 2 3 2 5" xfId="28865"/>
    <cellStyle name="Total 2 7 2 3 2 3 3" xfId="8958"/>
    <cellStyle name="Total 2 7 2 3 2 3 3 2" xfId="37975"/>
    <cellStyle name="Total 2 7 2 3 2 3 4" xfId="33523"/>
    <cellStyle name="Total 2 7 2 3 2 3 5" xfId="24871"/>
    <cellStyle name="Total 2 7 2 3 2 4" xfId="8500"/>
    <cellStyle name="Total 2 7 2 3 2 4 2" xfId="16693"/>
    <cellStyle name="Total 2 7 2 3 2 4 2 2" xfId="45475"/>
    <cellStyle name="Total 2 7 2 3 2 4 3" xfId="20899"/>
    <cellStyle name="Total 2 7 2 3 2 4 3 2" xfId="49680"/>
    <cellStyle name="Total 2 7 2 3 2 4 4" xfId="37518"/>
    <cellStyle name="Total 2 7 2 3 2 4 5" xfId="28863"/>
    <cellStyle name="Total 2 7 2 3 2 5" xfId="8960"/>
    <cellStyle name="Total 2 7 2 3 2 5 2" xfId="37977"/>
    <cellStyle name="Total 2 7 2 3 2 6" xfId="33521"/>
    <cellStyle name="Total 2 7 2 3 2 7" xfId="24869"/>
    <cellStyle name="Total 2 7 2 3 3" xfId="4506"/>
    <cellStyle name="Total 2 7 2 3 3 2" xfId="4507"/>
    <cellStyle name="Total 2 7 2 3 3 2 2" xfId="8504"/>
    <cellStyle name="Total 2 7 2 3 3 2 2 2" xfId="16697"/>
    <cellStyle name="Total 2 7 2 3 3 2 2 2 2" xfId="45479"/>
    <cellStyle name="Total 2 7 2 3 3 2 2 3" xfId="20903"/>
    <cellStyle name="Total 2 7 2 3 3 2 2 3 2" xfId="49684"/>
    <cellStyle name="Total 2 7 2 3 3 2 2 4" xfId="37522"/>
    <cellStyle name="Total 2 7 2 3 3 2 2 5" xfId="28867"/>
    <cellStyle name="Total 2 7 2 3 3 2 3" xfId="8956"/>
    <cellStyle name="Total 2 7 2 3 3 2 3 2" xfId="37973"/>
    <cellStyle name="Total 2 7 2 3 3 2 4" xfId="33525"/>
    <cellStyle name="Total 2 7 2 3 3 2 5" xfId="24873"/>
    <cellStyle name="Total 2 7 2 3 3 3" xfId="4508"/>
    <cellStyle name="Total 2 7 2 3 3 3 2" xfId="8505"/>
    <cellStyle name="Total 2 7 2 3 3 3 2 2" xfId="16698"/>
    <cellStyle name="Total 2 7 2 3 3 3 2 2 2" xfId="45480"/>
    <cellStyle name="Total 2 7 2 3 3 3 2 3" xfId="20904"/>
    <cellStyle name="Total 2 7 2 3 3 3 2 3 2" xfId="49685"/>
    <cellStyle name="Total 2 7 2 3 3 3 2 4" xfId="37523"/>
    <cellStyle name="Total 2 7 2 3 3 3 2 5" xfId="28868"/>
    <cellStyle name="Total 2 7 2 3 3 3 3" xfId="8955"/>
    <cellStyle name="Total 2 7 2 3 3 3 3 2" xfId="37972"/>
    <cellStyle name="Total 2 7 2 3 3 3 4" xfId="33526"/>
    <cellStyle name="Total 2 7 2 3 3 3 5" xfId="24874"/>
    <cellStyle name="Total 2 7 2 3 3 4" xfId="8503"/>
    <cellStyle name="Total 2 7 2 3 3 4 2" xfId="16696"/>
    <cellStyle name="Total 2 7 2 3 3 4 2 2" xfId="45478"/>
    <cellStyle name="Total 2 7 2 3 3 4 3" xfId="20902"/>
    <cellStyle name="Total 2 7 2 3 3 4 3 2" xfId="49683"/>
    <cellStyle name="Total 2 7 2 3 3 4 4" xfId="37521"/>
    <cellStyle name="Total 2 7 2 3 3 4 5" xfId="28866"/>
    <cellStyle name="Total 2 7 2 3 3 5" xfId="8957"/>
    <cellStyle name="Total 2 7 2 3 3 5 2" xfId="37974"/>
    <cellStyle name="Total 2 7 2 3 3 6" xfId="33524"/>
    <cellStyle name="Total 2 7 2 3 3 7" xfId="24872"/>
    <cellStyle name="Total 2 7 2 3 4" xfId="4509"/>
    <cellStyle name="Total 2 7 2 3 4 2" xfId="4510"/>
    <cellStyle name="Total 2 7 2 3 4 2 2" xfId="8507"/>
    <cellStyle name="Total 2 7 2 3 4 2 2 2" xfId="16700"/>
    <cellStyle name="Total 2 7 2 3 4 2 2 2 2" xfId="45482"/>
    <cellStyle name="Total 2 7 2 3 4 2 2 3" xfId="20906"/>
    <cellStyle name="Total 2 7 2 3 4 2 2 3 2" xfId="49687"/>
    <cellStyle name="Total 2 7 2 3 4 2 2 4" xfId="37525"/>
    <cellStyle name="Total 2 7 2 3 4 2 2 5" xfId="28870"/>
    <cellStyle name="Total 2 7 2 3 4 2 3" xfId="475"/>
    <cellStyle name="Total 2 7 2 3 4 2 3 2" xfId="29532"/>
    <cellStyle name="Total 2 7 2 3 4 2 4" xfId="33528"/>
    <cellStyle name="Total 2 7 2 3 4 2 5" xfId="24876"/>
    <cellStyle name="Total 2 7 2 3 4 3" xfId="4511"/>
    <cellStyle name="Total 2 7 2 3 4 3 2" xfId="8508"/>
    <cellStyle name="Total 2 7 2 3 4 3 2 2" xfId="16701"/>
    <cellStyle name="Total 2 7 2 3 4 3 2 2 2" xfId="45483"/>
    <cellStyle name="Total 2 7 2 3 4 3 2 3" xfId="20907"/>
    <cellStyle name="Total 2 7 2 3 4 3 2 3 2" xfId="49688"/>
    <cellStyle name="Total 2 7 2 3 4 3 2 4" xfId="37526"/>
    <cellStyle name="Total 2 7 2 3 4 3 2 5" xfId="28871"/>
    <cellStyle name="Total 2 7 2 3 4 3 3" xfId="476"/>
    <cellStyle name="Total 2 7 2 3 4 3 3 2" xfId="29533"/>
    <cellStyle name="Total 2 7 2 3 4 3 4" xfId="33529"/>
    <cellStyle name="Total 2 7 2 3 4 3 5" xfId="24877"/>
    <cellStyle name="Total 2 7 2 3 4 4" xfId="8506"/>
    <cellStyle name="Total 2 7 2 3 4 4 2" xfId="16699"/>
    <cellStyle name="Total 2 7 2 3 4 4 2 2" xfId="45481"/>
    <cellStyle name="Total 2 7 2 3 4 4 3" xfId="20905"/>
    <cellStyle name="Total 2 7 2 3 4 4 3 2" xfId="49686"/>
    <cellStyle name="Total 2 7 2 3 4 4 4" xfId="37524"/>
    <cellStyle name="Total 2 7 2 3 4 4 5" xfId="28869"/>
    <cellStyle name="Total 2 7 2 3 4 5" xfId="474"/>
    <cellStyle name="Total 2 7 2 3 4 5 2" xfId="29531"/>
    <cellStyle name="Total 2 7 2 3 4 6" xfId="33527"/>
    <cellStyle name="Total 2 7 2 3 4 7" xfId="24875"/>
    <cellStyle name="Total 2 7 2 3 5" xfId="4512"/>
    <cellStyle name="Total 2 7 2 3 5 2" xfId="4513"/>
    <cellStyle name="Total 2 7 2 3 5 2 2" xfId="8510"/>
    <cellStyle name="Total 2 7 2 3 5 2 2 2" xfId="16703"/>
    <cellStyle name="Total 2 7 2 3 5 2 2 2 2" xfId="45485"/>
    <cellStyle name="Total 2 7 2 3 5 2 2 3" xfId="20909"/>
    <cellStyle name="Total 2 7 2 3 5 2 2 3 2" xfId="49690"/>
    <cellStyle name="Total 2 7 2 3 5 2 2 4" xfId="37528"/>
    <cellStyle name="Total 2 7 2 3 5 2 2 5" xfId="28873"/>
    <cellStyle name="Total 2 7 2 3 5 2 3" xfId="478"/>
    <cellStyle name="Total 2 7 2 3 5 2 3 2" xfId="29535"/>
    <cellStyle name="Total 2 7 2 3 5 2 4" xfId="33531"/>
    <cellStyle name="Total 2 7 2 3 5 2 5" xfId="24879"/>
    <cellStyle name="Total 2 7 2 3 5 3" xfId="4514"/>
    <cellStyle name="Total 2 7 2 3 5 3 2" xfId="8511"/>
    <cellStyle name="Total 2 7 2 3 5 3 2 2" xfId="16704"/>
    <cellStyle name="Total 2 7 2 3 5 3 2 2 2" xfId="45486"/>
    <cellStyle name="Total 2 7 2 3 5 3 2 3" xfId="20910"/>
    <cellStyle name="Total 2 7 2 3 5 3 2 3 2" xfId="49691"/>
    <cellStyle name="Total 2 7 2 3 5 3 2 4" xfId="37529"/>
    <cellStyle name="Total 2 7 2 3 5 3 2 5" xfId="28874"/>
    <cellStyle name="Total 2 7 2 3 5 3 3" xfId="479"/>
    <cellStyle name="Total 2 7 2 3 5 3 3 2" xfId="29536"/>
    <cellStyle name="Total 2 7 2 3 5 3 4" xfId="33532"/>
    <cellStyle name="Total 2 7 2 3 5 3 5" xfId="24880"/>
    <cellStyle name="Total 2 7 2 3 5 4" xfId="8509"/>
    <cellStyle name="Total 2 7 2 3 5 4 2" xfId="16702"/>
    <cellStyle name="Total 2 7 2 3 5 4 2 2" xfId="45484"/>
    <cellStyle name="Total 2 7 2 3 5 4 3" xfId="20908"/>
    <cellStyle name="Total 2 7 2 3 5 4 3 2" xfId="49689"/>
    <cellStyle name="Total 2 7 2 3 5 4 4" xfId="37527"/>
    <cellStyle name="Total 2 7 2 3 5 4 5" xfId="28872"/>
    <cellStyle name="Total 2 7 2 3 5 5" xfId="477"/>
    <cellStyle name="Total 2 7 2 3 5 5 2" xfId="29534"/>
    <cellStyle name="Total 2 7 2 3 5 6" xfId="33530"/>
    <cellStyle name="Total 2 7 2 3 5 7" xfId="24878"/>
    <cellStyle name="Total 2 7 2 3 6" xfId="4515"/>
    <cellStyle name="Total 2 7 2 3 6 2" xfId="4516"/>
    <cellStyle name="Total 2 7 2 3 6 2 2" xfId="8513"/>
    <cellStyle name="Total 2 7 2 3 6 2 2 2" xfId="16706"/>
    <cellStyle name="Total 2 7 2 3 6 2 2 2 2" xfId="45488"/>
    <cellStyle name="Total 2 7 2 3 6 2 2 3" xfId="20912"/>
    <cellStyle name="Total 2 7 2 3 6 2 2 3 2" xfId="49693"/>
    <cellStyle name="Total 2 7 2 3 6 2 2 4" xfId="37531"/>
    <cellStyle name="Total 2 7 2 3 6 2 2 5" xfId="28876"/>
    <cellStyle name="Total 2 7 2 3 6 2 3" xfId="481"/>
    <cellStyle name="Total 2 7 2 3 6 2 3 2" xfId="29538"/>
    <cellStyle name="Total 2 7 2 3 6 2 4" xfId="33534"/>
    <cellStyle name="Total 2 7 2 3 6 2 5" xfId="24882"/>
    <cellStyle name="Total 2 7 2 3 6 3" xfId="4517"/>
    <cellStyle name="Total 2 7 2 3 6 3 2" xfId="8514"/>
    <cellStyle name="Total 2 7 2 3 6 3 2 2" xfId="16707"/>
    <cellStyle name="Total 2 7 2 3 6 3 2 2 2" xfId="45489"/>
    <cellStyle name="Total 2 7 2 3 6 3 2 3" xfId="20913"/>
    <cellStyle name="Total 2 7 2 3 6 3 2 3 2" xfId="49694"/>
    <cellStyle name="Total 2 7 2 3 6 3 2 4" xfId="37532"/>
    <cellStyle name="Total 2 7 2 3 6 3 2 5" xfId="28877"/>
    <cellStyle name="Total 2 7 2 3 6 3 3" xfId="482"/>
    <cellStyle name="Total 2 7 2 3 6 3 3 2" xfId="29539"/>
    <cellStyle name="Total 2 7 2 3 6 3 4" xfId="33535"/>
    <cellStyle name="Total 2 7 2 3 6 3 5" xfId="24883"/>
    <cellStyle name="Total 2 7 2 3 6 4" xfId="8512"/>
    <cellStyle name="Total 2 7 2 3 6 4 2" xfId="16705"/>
    <cellStyle name="Total 2 7 2 3 6 4 2 2" xfId="45487"/>
    <cellStyle name="Total 2 7 2 3 6 4 3" xfId="20911"/>
    <cellStyle name="Total 2 7 2 3 6 4 3 2" xfId="49692"/>
    <cellStyle name="Total 2 7 2 3 6 4 4" xfId="37530"/>
    <cellStyle name="Total 2 7 2 3 6 4 5" xfId="28875"/>
    <cellStyle name="Total 2 7 2 3 6 5" xfId="480"/>
    <cellStyle name="Total 2 7 2 3 6 5 2" xfId="29537"/>
    <cellStyle name="Total 2 7 2 3 6 6" xfId="33533"/>
    <cellStyle name="Total 2 7 2 3 6 7" xfId="24881"/>
    <cellStyle name="Total 2 7 2 3 7" xfId="4518"/>
    <cellStyle name="Total 2 7 2 3 7 2" xfId="8515"/>
    <cellStyle name="Total 2 7 2 3 7 2 2" xfId="16708"/>
    <cellStyle name="Total 2 7 2 3 7 2 2 2" xfId="45490"/>
    <cellStyle name="Total 2 7 2 3 7 2 3" xfId="20914"/>
    <cellStyle name="Total 2 7 2 3 7 2 3 2" xfId="49695"/>
    <cellStyle name="Total 2 7 2 3 7 2 4" xfId="37533"/>
    <cellStyle name="Total 2 7 2 3 7 2 5" xfId="28878"/>
    <cellStyle name="Total 2 7 2 3 7 3" xfId="483"/>
    <cellStyle name="Total 2 7 2 3 7 3 2" xfId="29540"/>
    <cellStyle name="Total 2 7 2 3 7 4" xfId="33536"/>
    <cellStyle name="Total 2 7 2 3 7 5" xfId="24884"/>
    <cellStyle name="Total 2 7 2 3 8" xfId="4519"/>
    <cellStyle name="Total 2 7 2 3 8 2" xfId="8516"/>
    <cellStyle name="Total 2 7 2 3 8 2 2" xfId="16709"/>
    <cellStyle name="Total 2 7 2 3 8 2 2 2" xfId="45491"/>
    <cellStyle name="Total 2 7 2 3 8 2 3" xfId="20915"/>
    <cellStyle name="Total 2 7 2 3 8 2 3 2" xfId="49696"/>
    <cellStyle name="Total 2 7 2 3 8 2 4" xfId="37534"/>
    <cellStyle name="Total 2 7 2 3 8 2 5" xfId="28879"/>
    <cellStyle name="Total 2 7 2 3 8 3" xfId="484"/>
    <cellStyle name="Total 2 7 2 3 8 3 2" xfId="29541"/>
    <cellStyle name="Total 2 7 2 3 8 4" xfId="33537"/>
    <cellStyle name="Total 2 7 2 3 8 5" xfId="24885"/>
    <cellStyle name="Total 2 7 2 3 9" xfId="8946"/>
    <cellStyle name="Total 2 7 2 3 9 2" xfId="17139"/>
    <cellStyle name="Total 2 7 2 3 9 2 2" xfId="45920"/>
    <cellStyle name="Total 2 7 2 3 9 3" xfId="21344"/>
    <cellStyle name="Total 2 7 2 3 9 3 2" xfId="50125"/>
    <cellStyle name="Total 2 7 2 3 9 4" xfId="37963"/>
    <cellStyle name="Total 2 7 2 3 9 5" xfId="29308"/>
    <cellStyle name="Total 2 7 2 4" xfId="4520"/>
    <cellStyle name="Total 2 7 2 4 2" xfId="4521"/>
    <cellStyle name="Total 2 7 2 4 2 2" xfId="8518"/>
    <cellStyle name="Total 2 7 2 4 2 2 2" xfId="16711"/>
    <cellStyle name="Total 2 7 2 4 2 2 2 2" xfId="45493"/>
    <cellStyle name="Total 2 7 2 4 2 2 3" xfId="20917"/>
    <cellStyle name="Total 2 7 2 4 2 2 3 2" xfId="49698"/>
    <cellStyle name="Total 2 7 2 4 2 2 4" xfId="37536"/>
    <cellStyle name="Total 2 7 2 4 2 2 5" xfId="28881"/>
    <cellStyle name="Total 2 7 2 4 2 3" xfId="486"/>
    <cellStyle name="Total 2 7 2 4 2 3 2" xfId="29543"/>
    <cellStyle name="Total 2 7 2 4 2 4" xfId="33539"/>
    <cellStyle name="Total 2 7 2 4 2 5" xfId="24887"/>
    <cellStyle name="Total 2 7 2 4 3" xfId="4522"/>
    <cellStyle name="Total 2 7 2 4 3 2" xfId="8519"/>
    <cellStyle name="Total 2 7 2 4 3 2 2" xfId="16712"/>
    <cellStyle name="Total 2 7 2 4 3 2 2 2" xfId="45494"/>
    <cellStyle name="Total 2 7 2 4 3 2 3" xfId="20918"/>
    <cellStyle name="Total 2 7 2 4 3 2 3 2" xfId="49699"/>
    <cellStyle name="Total 2 7 2 4 3 2 4" xfId="37537"/>
    <cellStyle name="Total 2 7 2 4 3 2 5" xfId="28882"/>
    <cellStyle name="Total 2 7 2 4 3 3" xfId="487"/>
    <cellStyle name="Total 2 7 2 4 3 3 2" xfId="29544"/>
    <cellStyle name="Total 2 7 2 4 3 4" xfId="33540"/>
    <cellStyle name="Total 2 7 2 4 3 5" xfId="24888"/>
    <cellStyle name="Total 2 7 2 4 4" xfId="8517"/>
    <cellStyle name="Total 2 7 2 4 4 2" xfId="16710"/>
    <cellStyle name="Total 2 7 2 4 4 2 2" xfId="45492"/>
    <cellStyle name="Total 2 7 2 4 4 3" xfId="20916"/>
    <cellStyle name="Total 2 7 2 4 4 3 2" xfId="49697"/>
    <cellStyle name="Total 2 7 2 4 4 4" xfId="37535"/>
    <cellStyle name="Total 2 7 2 4 4 5" xfId="28880"/>
    <cellStyle name="Total 2 7 2 4 5" xfId="485"/>
    <cellStyle name="Total 2 7 2 4 5 2" xfId="29542"/>
    <cellStyle name="Total 2 7 2 4 6" xfId="33538"/>
    <cellStyle name="Total 2 7 2 4 7" xfId="24886"/>
    <cellStyle name="Total 2 7 2 5" xfId="4523"/>
    <cellStyle name="Total 2 7 2 5 2" xfId="4524"/>
    <cellStyle name="Total 2 7 2 5 2 2" xfId="8521"/>
    <cellStyle name="Total 2 7 2 5 2 2 2" xfId="16714"/>
    <cellStyle name="Total 2 7 2 5 2 2 2 2" xfId="45496"/>
    <cellStyle name="Total 2 7 2 5 2 2 3" xfId="20920"/>
    <cellStyle name="Total 2 7 2 5 2 2 3 2" xfId="49701"/>
    <cellStyle name="Total 2 7 2 5 2 2 4" xfId="37539"/>
    <cellStyle name="Total 2 7 2 5 2 2 5" xfId="28884"/>
    <cellStyle name="Total 2 7 2 5 2 3" xfId="489"/>
    <cellStyle name="Total 2 7 2 5 2 3 2" xfId="29546"/>
    <cellStyle name="Total 2 7 2 5 2 4" xfId="33542"/>
    <cellStyle name="Total 2 7 2 5 2 5" xfId="24890"/>
    <cellStyle name="Total 2 7 2 5 3" xfId="4525"/>
    <cellStyle name="Total 2 7 2 5 3 2" xfId="8522"/>
    <cellStyle name="Total 2 7 2 5 3 2 2" xfId="16715"/>
    <cellStyle name="Total 2 7 2 5 3 2 2 2" xfId="45497"/>
    <cellStyle name="Total 2 7 2 5 3 2 3" xfId="20921"/>
    <cellStyle name="Total 2 7 2 5 3 2 3 2" xfId="49702"/>
    <cellStyle name="Total 2 7 2 5 3 2 4" xfId="37540"/>
    <cellStyle name="Total 2 7 2 5 3 2 5" xfId="28885"/>
    <cellStyle name="Total 2 7 2 5 3 3" xfId="490"/>
    <cellStyle name="Total 2 7 2 5 3 3 2" xfId="29547"/>
    <cellStyle name="Total 2 7 2 5 3 4" xfId="33543"/>
    <cellStyle name="Total 2 7 2 5 3 5" xfId="24891"/>
    <cellStyle name="Total 2 7 2 5 4" xfId="8520"/>
    <cellStyle name="Total 2 7 2 5 4 2" xfId="16713"/>
    <cellStyle name="Total 2 7 2 5 4 2 2" xfId="45495"/>
    <cellStyle name="Total 2 7 2 5 4 3" xfId="20919"/>
    <cellStyle name="Total 2 7 2 5 4 3 2" xfId="49700"/>
    <cellStyle name="Total 2 7 2 5 4 4" xfId="37538"/>
    <cellStyle name="Total 2 7 2 5 4 5" xfId="28883"/>
    <cellStyle name="Total 2 7 2 5 5" xfId="488"/>
    <cellStyle name="Total 2 7 2 5 5 2" xfId="29545"/>
    <cellStyle name="Total 2 7 2 5 6" xfId="33541"/>
    <cellStyle name="Total 2 7 2 5 7" xfId="24889"/>
    <cellStyle name="Total 2 7 2 6" xfId="4526"/>
    <cellStyle name="Total 2 7 2 6 2" xfId="4527"/>
    <cellStyle name="Total 2 7 2 6 2 2" xfId="8524"/>
    <cellStyle name="Total 2 7 2 6 2 2 2" xfId="16717"/>
    <cellStyle name="Total 2 7 2 6 2 2 2 2" xfId="45499"/>
    <cellStyle name="Total 2 7 2 6 2 2 3" xfId="20923"/>
    <cellStyle name="Total 2 7 2 6 2 2 3 2" xfId="49704"/>
    <cellStyle name="Total 2 7 2 6 2 2 4" xfId="37542"/>
    <cellStyle name="Total 2 7 2 6 2 2 5" xfId="28887"/>
    <cellStyle name="Total 2 7 2 6 2 3" xfId="492"/>
    <cellStyle name="Total 2 7 2 6 2 3 2" xfId="29549"/>
    <cellStyle name="Total 2 7 2 6 2 4" xfId="33545"/>
    <cellStyle name="Total 2 7 2 6 2 5" xfId="24893"/>
    <cellStyle name="Total 2 7 2 6 3" xfId="4528"/>
    <cellStyle name="Total 2 7 2 6 3 2" xfId="8525"/>
    <cellStyle name="Total 2 7 2 6 3 2 2" xfId="16718"/>
    <cellStyle name="Total 2 7 2 6 3 2 2 2" xfId="45500"/>
    <cellStyle name="Total 2 7 2 6 3 2 3" xfId="20924"/>
    <cellStyle name="Total 2 7 2 6 3 2 3 2" xfId="49705"/>
    <cellStyle name="Total 2 7 2 6 3 2 4" xfId="37543"/>
    <cellStyle name="Total 2 7 2 6 3 2 5" xfId="28888"/>
    <cellStyle name="Total 2 7 2 6 3 3" xfId="493"/>
    <cellStyle name="Total 2 7 2 6 3 3 2" xfId="29550"/>
    <cellStyle name="Total 2 7 2 6 3 4" xfId="33546"/>
    <cellStyle name="Total 2 7 2 6 3 5" xfId="24894"/>
    <cellStyle name="Total 2 7 2 6 4" xfId="8523"/>
    <cellStyle name="Total 2 7 2 6 4 2" xfId="16716"/>
    <cellStyle name="Total 2 7 2 6 4 2 2" xfId="45498"/>
    <cellStyle name="Total 2 7 2 6 4 3" xfId="20922"/>
    <cellStyle name="Total 2 7 2 6 4 3 2" xfId="49703"/>
    <cellStyle name="Total 2 7 2 6 4 4" xfId="37541"/>
    <cellStyle name="Total 2 7 2 6 4 5" xfId="28886"/>
    <cellStyle name="Total 2 7 2 6 5" xfId="491"/>
    <cellStyle name="Total 2 7 2 6 5 2" xfId="29548"/>
    <cellStyle name="Total 2 7 2 6 6" xfId="33544"/>
    <cellStyle name="Total 2 7 2 6 7" xfId="24892"/>
    <cellStyle name="Total 2 7 2 7" xfId="4529"/>
    <cellStyle name="Total 2 7 2 7 2" xfId="4530"/>
    <cellStyle name="Total 2 7 2 7 2 2" xfId="8527"/>
    <cellStyle name="Total 2 7 2 7 2 2 2" xfId="16720"/>
    <cellStyle name="Total 2 7 2 7 2 2 2 2" xfId="45502"/>
    <cellStyle name="Total 2 7 2 7 2 2 3" xfId="20926"/>
    <cellStyle name="Total 2 7 2 7 2 2 3 2" xfId="49707"/>
    <cellStyle name="Total 2 7 2 7 2 2 4" xfId="37545"/>
    <cellStyle name="Total 2 7 2 7 2 2 5" xfId="28890"/>
    <cellStyle name="Total 2 7 2 7 2 3" xfId="495"/>
    <cellStyle name="Total 2 7 2 7 2 3 2" xfId="29552"/>
    <cellStyle name="Total 2 7 2 7 2 4" xfId="33548"/>
    <cellStyle name="Total 2 7 2 7 2 5" xfId="24896"/>
    <cellStyle name="Total 2 7 2 7 3" xfId="4531"/>
    <cellStyle name="Total 2 7 2 7 3 2" xfId="8528"/>
    <cellStyle name="Total 2 7 2 7 3 2 2" xfId="16721"/>
    <cellStyle name="Total 2 7 2 7 3 2 2 2" xfId="45503"/>
    <cellStyle name="Total 2 7 2 7 3 2 3" xfId="20927"/>
    <cellStyle name="Total 2 7 2 7 3 2 3 2" xfId="49708"/>
    <cellStyle name="Total 2 7 2 7 3 2 4" xfId="37546"/>
    <cellStyle name="Total 2 7 2 7 3 2 5" xfId="28891"/>
    <cellStyle name="Total 2 7 2 7 3 3" xfId="496"/>
    <cellStyle name="Total 2 7 2 7 3 3 2" xfId="29553"/>
    <cellStyle name="Total 2 7 2 7 3 4" xfId="33549"/>
    <cellStyle name="Total 2 7 2 7 3 5" xfId="24897"/>
    <cellStyle name="Total 2 7 2 7 4" xfId="8526"/>
    <cellStyle name="Total 2 7 2 7 4 2" xfId="16719"/>
    <cellStyle name="Total 2 7 2 7 4 2 2" xfId="45501"/>
    <cellStyle name="Total 2 7 2 7 4 3" xfId="20925"/>
    <cellStyle name="Total 2 7 2 7 4 3 2" xfId="49706"/>
    <cellStyle name="Total 2 7 2 7 4 4" xfId="37544"/>
    <cellStyle name="Total 2 7 2 7 4 5" xfId="28889"/>
    <cellStyle name="Total 2 7 2 7 5" xfId="494"/>
    <cellStyle name="Total 2 7 2 7 5 2" xfId="29551"/>
    <cellStyle name="Total 2 7 2 7 6" xfId="33547"/>
    <cellStyle name="Total 2 7 2 7 7" xfId="24895"/>
    <cellStyle name="Total 2 7 2 8" xfId="4532"/>
    <cellStyle name="Total 2 7 2 8 2" xfId="4533"/>
    <cellStyle name="Total 2 7 2 8 2 2" xfId="8530"/>
    <cellStyle name="Total 2 7 2 8 2 2 2" xfId="16723"/>
    <cellStyle name="Total 2 7 2 8 2 2 2 2" xfId="45505"/>
    <cellStyle name="Total 2 7 2 8 2 2 3" xfId="20929"/>
    <cellStyle name="Total 2 7 2 8 2 2 3 2" xfId="49710"/>
    <cellStyle name="Total 2 7 2 8 2 2 4" xfId="37548"/>
    <cellStyle name="Total 2 7 2 8 2 2 5" xfId="28893"/>
    <cellStyle name="Total 2 7 2 8 2 3" xfId="498"/>
    <cellStyle name="Total 2 7 2 8 2 3 2" xfId="29555"/>
    <cellStyle name="Total 2 7 2 8 2 4" xfId="33551"/>
    <cellStyle name="Total 2 7 2 8 2 5" xfId="24899"/>
    <cellStyle name="Total 2 7 2 8 3" xfId="4534"/>
    <cellStyle name="Total 2 7 2 8 3 2" xfId="8531"/>
    <cellStyle name="Total 2 7 2 8 3 2 2" xfId="16724"/>
    <cellStyle name="Total 2 7 2 8 3 2 2 2" xfId="45506"/>
    <cellStyle name="Total 2 7 2 8 3 2 3" xfId="20930"/>
    <cellStyle name="Total 2 7 2 8 3 2 3 2" xfId="49711"/>
    <cellStyle name="Total 2 7 2 8 3 2 4" xfId="37549"/>
    <cellStyle name="Total 2 7 2 8 3 2 5" xfId="28894"/>
    <cellStyle name="Total 2 7 2 8 3 3" xfId="499"/>
    <cellStyle name="Total 2 7 2 8 3 3 2" xfId="29556"/>
    <cellStyle name="Total 2 7 2 8 3 4" xfId="33552"/>
    <cellStyle name="Total 2 7 2 8 3 5" xfId="24900"/>
    <cellStyle name="Total 2 7 2 8 4" xfId="8529"/>
    <cellStyle name="Total 2 7 2 8 4 2" xfId="16722"/>
    <cellStyle name="Total 2 7 2 8 4 2 2" xfId="45504"/>
    <cellStyle name="Total 2 7 2 8 4 3" xfId="20928"/>
    <cellStyle name="Total 2 7 2 8 4 3 2" xfId="49709"/>
    <cellStyle name="Total 2 7 2 8 4 4" xfId="37547"/>
    <cellStyle name="Total 2 7 2 8 4 5" xfId="28892"/>
    <cellStyle name="Total 2 7 2 8 5" xfId="497"/>
    <cellStyle name="Total 2 7 2 8 5 2" xfId="29554"/>
    <cellStyle name="Total 2 7 2 8 6" xfId="33550"/>
    <cellStyle name="Total 2 7 2 8 7" xfId="24898"/>
    <cellStyle name="Total 2 7 2 9" xfId="4535"/>
    <cellStyle name="Total 2 7 2 9 2" xfId="8532"/>
    <cellStyle name="Total 2 7 2 9 2 2" xfId="16725"/>
    <cellStyle name="Total 2 7 2 9 2 2 2" xfId="45507"/>
    <cellStyle name="Total 2 7 2 9 2 3" xfId="20931"/>
    <cellStyle name="Total 2 7 2 9 2 3 2" xfId="49712"/>
    <cellStyle name="Total 2 7 2 9 2 4" xfId="37550"/>
    <cellStyle name="Total 2 7 2 9 2 5" xfId="28895"/>
    <cellStyle name="Total 2 7 2 9 3" xfId="500"/>
    <cellStyle name="Total 2 7 2 9 3 2" xfId="29557"/>
    <cellStyle name="Total 2 7 2 9 4" xfId="33553"/>
    <cellStyle name="Total 2 7 2 9 5" xfId="24901"/>
    <cellStyle name="Total 2 7 3" xfId="311"/>
    <cellStyle name="Total 2 7 3 10" xfId="4537"/>
    <cellStyle name="Total 2 7 3 10 2" xfId="8534"/>
    <cellStyle name="Total 2 7 3 10 2 2" xfId="16727"/>
    <cellStyle name="Total 2 7 3 10 2 2 2" xfId="45509"/>
    <cellStyle name="Total 2 7 3 10 2 3" xfId="20933"/>
    <cellStyle name="Total 2 7 3 10 2 3 2" xfId="49714"/>
    <cellStyle name="Total 2 7 3 10 2 4" xfId="37552"/>
    <cellStyle name="Total 2 7 3 10 2 5" xfId="28897"/>
    <cellStyle name="Total 2 7 3 10 3" xfId="502"/>
    <cellStyle name="Total 2 7 3 10 3 2" xfId="29559"/>
    <cellStyle name="Total 2 7 3 10 4" xfId="33555"/>
    <cellStyle name="Total 2 7 3 10 5" xfId="24903"/>
    <cellStyle name="Total 2 7 3 11" xfId="8819"/>
    <cellStyle name="Total 2 7 3 11 2" xfId="17012"/>
    <cellStyle name="Total 2 7 3 11 2 2" xfId="45794"/>
    <cellStyle name="Total 2 7 3 11 3" xfId="21218"/>
    <cellStyle name="Total 2 7 3 11 3 2" xfId="49999"/>
    <cellStyle name="Total 2 7 3 11 4" xfId="37837"/>
    <cellStyle name="Total 2 7 3 11 5" xfId="29182"/>
    <cellStyle name="Total 2 7 3 12" xfId="8533"/>
    <cellStyle name="Total 2 7 3 12 2" xfId="16726"/>
    <cellStyle name="Total 2 7 3 12 2 2" xfId="45508"/>
    <cellStyle name="Total 2 7 3 12 3" xfId="20932"/>
    <cellStyle name="Total 2 7 3 12 3 2" xfId="49713"/>
    <cellStyle name="Total 2 7 3 12 4" xfId="37551"/>
    <cellStyle name="Total 2 7 3 12 5" xfId="28896"/>
    <cellStyle name="Total 2 7 3 13" xfId="4536"/>
    <cellStyle name="Total 2 7 3 13 2" xfId="33554"/>
    <cellStyle name="Total 2 7 3 14" xfId="501"/>
    <cellStyle name="Total 2 7 3 14 2" xfId="29558"/>
    <cellStyle name="Total 2 7 3 15" xfId="29388"/>
    <cellStyle name="Total 2 7 3 16" xfId="24902"/>
    <cellStyle name="Total 2 7 3 2" xfId="454"/>
    <cellStyle name="Total 2 7 3 2 10" xfId="8535"/>
    <cellStyle name="Total 2 7 3 2 10 2" xfId="16728"/>
    <cellStyle name="Total 2 7 3 2 10 2 2" xfId="45510"/>
    <cellStyle name="Total 2 7 3 2 10 3" xfId="20934"/>
    <cellStyle name="Total 2 7 3 2 10 3 2" xfId="49715"/>
    <cellStyle name="Total 2 7 3 2 10 4" xfId="37553"/>
    <cellStyle name="Total 2 7 3 2 10 5" xfId="28898"/>
    <cellStyle name="Total 2 7 3 2 11" xfId="4538"/>
    <cellStyle name="Total 2 7 3 2 11 2" xfId="33556"/>
    <cellStyle name="Total 2 7 3 2 12" xfId="503"/>
    <cellStyle name="Total 2 7 3 2 12 2" xfId="29560"/>
    <cellStyle name="Total 2 7 3 2 13" xfId="29515"/>
    <cellStyle name="Total 2 7 3 2 14" xfId="24904"/>
    <cellStyle name="Total 2 7 3 2 2" xfId="4539"/>
    <cellStyle name="Total 2 7 3 2 2 2" xfId="4540"/>
    <cellStyle name="Total 2 7 3 2 2 2 2" xfId="8537"/>
    <cellStyle name="Total 2 7 3 2 2 2 2 2" xfId="16730"/>
    <cellStyle name="Total 2 7 3 2 2 2 2 2 2" xfId="45512"/>
    <cellStyle name="Total 2 7 3 2 2 2 2 3" xfId="20936"/>
    <cellStyle name="Total 2 7 3 2 2 2 2 3 2" xfId="49717"/>
    <cellStyle name="Total 2 7 3 2 2 2 2 4" xfId="37555"/>
    <cellStyle name="Total 2 7 3 2 2 2 2 5" xfId="28900"/>
    <cellStyle name="Total 2 7 3 2 2 2 3" xfId="505"/>
    <cellStyle name="Total 2 7 3 2 2 2 3 2" xfId="29562"/>
    <cellStyle name="Total 2 7 3 2 2 2 4" xfId="33558"/>
    <cellStyle name="Total 2 7 3 2 2 2 5" xfId="24906"/>
    <cellStyle name="Total 2 7 3 2 2 3" xfId="4541"/>
    <cellStyle name="Total 2 7 3 2 2 3 2" xfId="8538"/>
    <cellStyle name="Total 2 7 3 2 2 3 2 2" xfId="16731"/>
    <cellStyle name="Total 2 7 3 2 2 3 2 2 2" xfId="45513"/>
    <cellStyle name="Total 2 7 3 2 2 3 2 3" xfId="20937"/>
    <cellStyle name="Total 2 7 3 2 2 3 2 3 2" xfId="49718"/>
    <cellStyle name="Total 2 7 3 2 2 3 2 4" xfId="37556"/>
    <cellStyle name="Total 2 7 3 2 2 3 2 5" xfId="28901"/>
    <cellStyle name="Total 2 7 3 2 2 3 3" xfId="506"/>
    <cellStyle name="Total 2 7 3 2 2 3 3 2" xfId="29563"/>
    <cellStyle name="Total 2 7 3 2 2 3 4" xfId="33559"/>
    <cellStyle name="Total 2 7 3 2 2 3 5" xfId="24907"/>
    <cellStyle name="Total 2 7 3 2 2 4" xfId="8536"/>
    <cellStyle name="Total 2 7 3 2 2 4 2" xfId="16729"/>
    <cellStyle name="Total 2 7 3 2 2 4 2 2" xfId="45511"/>
    <cellStyle name="Total 2 7 3 2 2 4 3" xfId="20935"/>
    <cellStyle name="Total 2 7 3 2 2 4 3 2" xfId="49716"/>
    <cellStyle name="Total 2 7 3 2 2 4 4" xfId="37554"/>
    <cellStyle name="Total 2 7 3 2 2 4 5" xfId="28899"/>
    <cellStyle name="Total 2 7 3 2 2 5" xfId="504"/>
    <cellStyle name="Total 2 7 3 2 2 5 2" xfId="29561"/>
    <cellStyle name="Total 2 7 3 2 2 6" xfId="33557"/>
    <cellStyle name="Total 2 7 3 2 2 7" xfId="24905"/>
    <cellStyle name="Total 2 7 3 2 3" xfId="4542"/>
    <cellStyle name="Total 2 7 3 2 3 2" xfId="4543"/>
    <cellStyle name="Total 2 7 3 2 3 2 2" xfId="8540"/>
    <cellStyle name="Total 2 7 3 2 3 2 2 2" xfId="16733"/>
    <cellStyle name="Total 2 7 3 2 3 2 2 2 2" xfId="45515"/>
    <cellStyle name="Total 2 7 3 2 3 2 2 3" xfId="20939"/>
    <cellStyle name="Total 2 7 3 2 3 2 2 3 2" xfId="49720"/>
    <cellStyle name="Total 2 7 3 2 3 2 2 4" xfId="37558"/>
    <cellStyle name="Total 2 7 3 2 3 2 2 5" xfId="28903"/>
    <cellStyle name="Total 2 7 3 2 3 2 3" xfId="508"/>
    <cellStyle name="Total 2 7 3 2 3 2 3 2" xfId="29565"/>
    <cellStyle name="Total 2 7 3 2 3 2 4" xfId="33561"/>
    <cellStyle name="Total 2 7 3 2 3 2 5" xfId="24909"/>
    <cellStyle name="Total 2 7 3 2 3 3" xfId="4544"/>
    <cellStyle name="Total 2 7 3 2 3 3 2" xfId="8541"/>
    <cellStyle name="Total 2 7 3 2 3 3 2 2" xfId="16734"/>
    <cellStyle name="Total 2 7 3 2 3 3 2 2 2" xfId="45516"/>
    <cellStyle name="Total 2 7 3 2 3 3 2 3" xfId="20940"/>
    <cellStyle name="Total 2 7 3 2 3 3 2 3 2" xfId="49721"/>
    <cellStyle name="Total 2 7 3 2 3 3 2 4" xfId="37559"/>
    <cellStyle name="Total 2 7 3 2 3 3 2 5" xfId="28904"/>
    <cellStyle name="Total 2 7 3 2 3 3 3" xfId="509"/>
    <cellStyle name="Total 2 7 3 2 3 3 3 2" xfId="29566"/>
    <cellStyle name="Total 2 7 3 2 3 3 4" xfId="33562"/>
    <cellStyle name="Total 2 7 3 2 3 3 5" xfId="24910"/>
    <cellStyle name="Total 2 7 3 2 3 4" xfId="8539"/>
    <cellStyle name="Total 2 7 3 2 3 4 2" xfId="16732"/>
    <cellStyle name="Total 2 7 3 2 3 4 2 2" xfId="45514"/>
    <cellStyle name="Total 2 7 3 2 3 4 3" xfId="20938"/>
    <cellStyle name="Total 2 7 3 2 3 4 3 2" xfId="49719"/>
    <cellStyle name="Total 2 7 3 2 3 4 4" xfId="37557"/>
    <cellStyle name="Total 2 7 3 2 3 4 5" xfId="28902"/>
    <cellStyle name="Total 2 7 3 2 3 5" xfId="507"/>
    <cellStyle name="Total 2 7 3 2 3 5 2" xfId="29564"/>
    <cellStyle name="Total 2 7 3 2 3 6" xfId="33560"/>
    <cellStyle name="Total 2 7 3 2 3 7" xfId="24908"/>
    <cellStyle name="Total 2 7 3 2 4" xfId="4545"/>
    <cellStyle name="Total 2 7 3 2 4 2" xfId="4546"/>
    <cellStyle name="Total 2 7 3 2 4 2 2" xfId="8543"/>
    <cellStyle name="Total 2 7 3 2 4 2 2 2" xfId="16736"/>
    <cellStyle name="Total 2 7 3 2 4 2 2 2 2" xfId="45518"/>
    <cellStyle name="Total 2 7 3 2 4 2 2 3" xfId="20942"/>
    <cellStyle name="Total 2 7 3 2 4 2 2 3 2" xfId="49723"/>
    <cellStyle name="Total 2 7 3 2 4 2 2 4" xfId="37561"/>
    <cellStyle name="Total 2 7 3 2 4 2 2 5" xfId="28906"/>
    <cellStyle name="Total 2 7 3 2 4 2 3" xfId="511"/>
    <cellStyle name="Total 2 7 3 2 4 2 3 2" xfId="29568"/>
    <cellStyle name="Total 2 7 3 2 4 2 4" xfId="33564"/>
    <cellStyle name="Total 2 7 3 2 4 2 5" xfId="24912"/>
    <cellStyle name="Total 2 7 3 2 4 3" xfId="4547"/>
    <cellStyle name="Total 2 7 3 2 4 3 2" xfId="8544"/>
    <cellStyle name="Total 2 7 3 2 4 3 2 2" xfId="16737"/>
    <cellStyle name="Total 2 7 3 2 4 3 2 2 2" xfId="45519"/>
    <cellStyle name="Total 2 7 3 2 4 3 2 3" xfId="20943"/>
    <cellStyle name="Total 2 7 3 2 4 3 2 3 2" xfId="49724"/>
    <cellStyle name="Total 2 7 3 2 4 3 2 4" xfId="37562"/>
    <cellStyle name="Total 2 7 3 2 4 3 2 5" xfId="28907"/>
    <cellStyle name="Total 2 7 3 2 4 3 3" xfId="512"/>
    <cellStyle name="Total 2 7 3 2 4 3 3 2" xfId="29569"/>
    <cellStyle name="Total 2 7 3 2 4 3 4" xfId="33565"/>
    <cellStyle name="Total 2 7 3 2 4 3 5" xfId="24913"/>
    <cellStyle name="Total 2 7 3 2 4 4" xfId="8542"/>
    <cellStyle name="Total 2 7 3 2 4 4 2" xfId="16735"/>
    <cellStyle name="Total 2 7 3 2 4 4 2 2" xfId="45517"/>
    <cellStyle name="Total 2 7 3 2 4 4 3" xfId="20941"/>
    <cellStyle name="Total 2 7 3 2 4 4 3 2" xfId="49722"/>
    <cellStyle name="Total 2 7 3 2 4 4 4" xfId="37560"/>
    <cellStyle name="Total 2 7 3 2 4 4 5" xfId="28905"/>
    <cellStyle name="Total 2 7 3 2 4 5" xfId="510"/>
    <cellStyle name="Total 2 7 3 2 4 5 2" xfId="29567"/>
    <cellStyle name="Total 2 7 3 2 4 6" xfId="33563"/>
    <cellStyle name="Total 2 7 3 2 4 7" xfId="24911"/>
    <cellStyle name="Total 2 7 3 2 5" xfId="4548"/>
    <cellStyle name="Total 2 7 3 2 5 2" xfId="4549"/>
    <cellStyle name="Total 2 7 3 2 5 2 2" xfId="8546"/>
    <cellStyle name="Total 2 7 3 2 5 2 2 2" xfId="16739"/>
    <cellStyle name="Total 2 7 3 2 5 2 2 2 2" xfId="45521"/>
    <cellStyle name="Total 2 7 3 2 5 2 2 3" xfId="20945"/>
    <cellStyle name="Total 2 7 3 2 5 2 2 3 2" xfId="49726"/>
    <cellStyle name="Total 2 7 3 2 5 2 2 4" xfId="37564"/>
    <cellStyle name="Total 2 7 3 2 5 2 2 5" xfId="28909"/>
    <cellStyle name="Total 2 7 3 2 5 2 3" xfId="514"/>
    <cellStyle name="Total 2 7 3 2 5 2 3 2" xfId="29571"/>
    <cellStyle name="Total 2 7 3 2 5 2 4" xfId="33567"/>
    <cellStyle name="Total 2 7 3 2 5 2 5" xfId="24915"/>
    <cellStyle name="Total 2 7 3 2 5 3" xfId="4550"/>
    <cellStyle name="Total 2 7 3 2 5 3 2" xfId="8547"/>
    <cellStyle name="Total 2 7 3 2 5 3 2 2" xfId="16740"/>
    <cellStyle name="Total 2 7 3 2 5 3 2 2 2" xfId="45522"/>
    <cellStyle name="Total 2 7 3 2 5 3 2 3" xfId="20946"/>
    <cellStyle name="Total 2 7 3 2 5 3 2 3 2" xfId="49727"/>
    <cellStyle name="Total 2 7 3 2 5 3 2 4" xfId="37565"/>
    <cellStyle name="Total 2 7 3 2 5 3 2 5" xfId="28910"/>
    <cellStyle name="Total 2 7 3 2 5 3 3" xfId="515"/>
    <cellStyle name="Total 2 7 3 2 5 3 3 2" xfId="29572"/>
    <cellStyle name="Total 2 7 3 2 5 3 4" xfId="33568"/>
    <cellStyle name="Total 2 7 3 2 5 3 5" xfId="24916"/>
    <cellStyle name="Total 2 7 3 2 5 4" xfId="8545"/>
    <cellStyle name="Total 2 7 3 2 5 4 2" xfId="16738"/>
    <cellStyle name="Total 2 7 3 2 5 4 2 2" xfId="45520"/>
    <cellStyle name="Total 2 7 3 2 5 4 3" xfId="20944"/>
    <cellStyle name="Total 2 7 3 2 5 4 3 2" xfId="49725"/>
    <cellStyle name="Total 2 7 3 2 5 4 4" xfId="37563"/>
    <cellStyle name="Total 2 7 3 2 5 4 5" xfId="28908"/>
    <cellStyle name="Total 2 7 3 2 5 5" xfId="513"/>
    <cellStyle name="Total 2 7 3 2 5 5 2" xfId="29570"/>
    <cellStyle name="Total 2 7 3 2 5 6" xfId="33566"/>
    <cellStyle name="Total 2 7 3 2 5 7" xfId="24914"/>
    <cellStyle name="Total 2 7 3 2 6" xfId="4551"/>
    <cellStyle name="Total 2 7 3 2 6 2" xfId="4552"/>
    <cellStyle name="Total 2 7 3 2 6 2 2" xfId="8549"/>
    <cellStyle name="Total 2 7 3 2 6 2 2 2" xfId="16742"/>
    <cellStyle name="Total 2 7 3 2 6 2 2 2 2" xfId="45524"/>
    <cellStyle name="Total 2 7 3 2 6 2 2 3" xfId="20948"/>
    <cellStyle name="Total 2 7 3 2 6 2 2 3 2" xfId="49729"/>
    <cellStyle name="Total 2 7 3 2 6 2 2 4" xfId="37567"/>
    <cellStyle name="Total 2 7 3 2 6 2 2 5" xfId="28912"/>
    <cellStyle name="Total 2 7 3 2 6 2 3" xfId="517"/>
    <cellStyle name="Total 2 7 3 2 6 2 3 2" xfId="29574"/>
    <cellStyle name="Total 2 7 3 2 6 2 4" xfId="33570"/>
    <cellStyle name="Total 2 7 3 2 6 2 5" xfId="24918"/>
    <cellStyle name="Total 2 7 3 2 6 3" xfId="4553"/>
    <cellStyle name="Total 2 7 3 2 6 3 2" xfId="8550"/>
    <cellStyle name="Total 2 7 3 2 6 3 2 2" xfId="16743"/>
    <cellStyle name="Total 2 7 3 2 6 3 2 2 2" xfId="45525"/>
    <cellStyle name="Total 2 7 3 2 6 3 2 3" xfId="20949"/>
    <cellStyle name="Total 2 7 3 2 6 3 2 3 2" xfId="49730"/>
    <cellStyle name="Total 2 7 3 2 6 3 2 4" xfId="37568"/>
    <cellStyle name="Total 2 7 3 2 6 3 2 5" xfId="28913"/>
    <cellStyle name="Total 2 7 3 2 6 3 3" xfId="518"/>
    <cellStyle name="Total 2 7 3 2 6 3 3 2" xfId="29575"/>
    <cellStyle name="Total 2 7 3 2 6 3 4" xfId="33571"/>
    <cellStyle name="Total 2 7 3 2 6 3 5" xfId="24919"/>
    <cellStyle name="Total 2 7 3 2 6 4" xfId="8548"/>
    <cellStyle name="Total 2 7 3 2 6 4 2" xfId="16741"/>
    <cellStyle name="Total 2 7 3 2 6 4 2 2" xfId="45523"/>
    <cellStyle name="Total 2 7 3 2 6 4 3" xfId="20947"/>
    <cellStyle name="Total 2 7 3 2 6 4 3 2" xfId="49728"/>
    <cellStyle name="Total 2 7 3 2 6 4 4" xfId="37566"/>
    <cellStyle name="Total 2 7 3 2 6 4 5" xfId="28911"/>
    <cellStyle name="Total 2 7 3 2 6 5" xfId="516"/>
    <cellStyle name="Total 2 7 3 2 6 5 2" xfId="29573"/>
    <cellStyle name="Total 2 7 3 2 6 6" xfId="33569"/>
    <cellStyle name="Total 2 7 3 2 6 7" xfId="24917"/>
    <cellStyle name="Total 2 7 3 2 7" xfId="4554"/>
    <cellStyle name="Total 2 7 3 2 7 2" xfId="8551"/>
    <cellStyle name="Total 2 7 3 2 7 2 2" xfId="16744"/>
    <cellStyle name="Total 2 7 3 2 7 2 2 2" xfId="45526"/>
    <cellStyle name="Total 2 7 3 2 7 2 3" xfId="20950"/>
    <cellStyle name="Total 2 7 3 2 7 2 3 2" xfId="49731"/>
    <cellStyle name="Total 2 7 3 2 7 2 4" xfId="37569"/>
    <cellStyle name="Total 2 7 3 2 7 2 5" xfId="28914"/>
    <cellStyle name="Total 2 7 3 2 7 3" xfId="519"/>
    <cellStyle name="Total 2 7 3 2 7 3 2" xfId="29576"/>
    <cellStyle name="Total 2 7 3 2 7 4" xfId="33572"/>
    <cellStyle name="Total 2 7 3 2 7 5" xfId="24920"/>
    <cellStyle name="Total 2 7 3 2 8" xfId="4555"/>
    <cellStyle name="Total 2 7 3 2 8 2" xfId="8552"/>
    <cellStyle name="Total 2 7 3 2 8 2 2" xfId="16745"/>
    <cellStyle name="Total 2 7 3 2 8 2 2 2" xfId="45527"/>
    <cellStyle name="Total 2 7 3 2 8 2 3" xfId="20951"/>
    <cellStyle name="Total 2 7 3 2 8 2 3 2" xfId="49732"/>
    <cellStyle name="Total 2 7 3 2 8 2 4" xfId="37570"/>
    <cellStyle name="Total 2 7 3 2 8 2 5" xfId="28915"/>
    <cellStyle name="Total 2 7 3 2 8 3" xfId="520"/>
    <cellStyle name="Total 2 7 3 2 8 3 2" xfId="29577"/>
    <cellStyle name="Total 2 7 3 2 8 4" xfId="33573"/>
    <cellStyle name="Total 2 7 3 2 8 5" xfId="24921"/>
    <cellStyle name="Total 2 7 3 2 9" xfId="8947"/>
    <cellStyle name="Total 2 7 3 2 9 2" xfId="17140"/>
    <cellStyle name="Total 2 7 3 2 9 2 2" xfId="45921"/>
    <cellStyle name="Total 2 7 3 2 9 3" xfId="21345"/>
    <cellStyle name="Total 2 7 3 2 9 3 2" xfId="50126"/>
    <cellStyle name="Total 2 7 3 2 9 4" xfId="37964"/>
    <cellStyle name="Total 2 7 3 2 9 5" xfId="29309"/>
    <cellStyle name="Total 2 7 3 3" xfId="455"/>
    <cellStyle name="Total 2 7 3 3 10" xfId="8553"/>
    <cellStyle name="Total 2 7 3 3 10 2" xfId="16746"/>
    <cellStyle name="Total 2 7 3 3 10 2 2" xfId="45528"/>
    <cellStyle name="Total 2 7 3 3 10 3" xfId="20952"/>
    <cellStyle name="Total 2 7 3 3 10 3 2" xfId="49733"/>
    <cellStyle name="Total 2 7 3 3 10 4" xfId="37571"/>
    <cellStyle name="Total 2 7 3 3 10 5" xfId="28916"/>
    <cellStyle name="Total 2 7 3 3 11" xfId="4556"/>
    <cellStyle name="Total 2 7 3 3 11 2" xfId="33574"/>
    <cellStyle name="Total 2 7 3 3 12" xfId="521"/>
    <cellStyle name="Total 2 7 3 3 12 2" xfId="29578"/>
    <cellStyle name="Total 2 7 3 3 13" xfId="29516"/>
    <cellStyle name="Total 2 7 3 3 14" xfId="24922"/>
    <cellStyle name="Total 2 7 3 3 2" xfId="4557"/>
    <cellStyle name="Total 2 7 3 3 2 2" xfId="4558"/>
    <cellStyle name="Total 2 7 3 3 2 2 2" xfId="8555"/>
    <cellStyle name="Total 2 7 3 3 2 2 2 2" xfId="16748"/>
    <cellStyle name="Total 2 7 3 3 2 2 2 2 2" xfId="45530"/>
    <cellStyle name="Total 2 7 3 3 2 2 2 3" xfId="20954"/>
    <cellStyle name="Total 2 7 3 3 2 2 2 3 2" xfId="49735"/>
    <cellStyle name="Total 2 7 3 3 2 2 2 4" xfId="37573"/>
    <cellStyle name="Total 2 7 3 3 2 2 2 5" xfId="28918"/>
    <cellStyle name="Total 2 7 3 3 2 2 3" xfId="523"/>
    <cellStyle name="Total 2 7 3 3 2 2 3 2" xfId="29580"/>
    <cellStyle name="Total 2 7 3 3 2 2 4" xfId="33576"/>
    <cellStyle name="Total 2 7 3 3 2 2 5" xfId="24924"/>
    <cellStyle name="Total 2 7 3 3 2 3" xfId="4559"/>
    <cellStyle name="Total 2 7 3 3 2 3 2" xfId="8556"/>
    <cellStyle name="Total 2 7 3 3 2 3 2 2" xfId="16749"/>
    <cellStyle name="Total 2 7 3 3 2 3 2 2 2" xfId="45531"/>
    <cellStyle name="Total 2 7 3 3 2 3 2 3" xfId="20955"/>
    <cellStyle name="Total 2 7 3 3 2 3 2 3 2" xfId="49736"/>
    <cellStyle name="Total 2 7 3 3 2 3 2 4" xfId="37574"/>
    <cellStyle name="Total 2 7 3 3 2 3 2 5" xfId="28919"/>
    <cellStyle name="Total 2 7 3 3 2 3 3" xfId="524"/>
    <cellStyle name="Total 2 7 3 3 2 3 3 2" xfId="29581"/>
    <cellStyle name="Total 2 7 3 3 2 3 4" xfId="33577"/>
    <cellStyle name="Total 2 7 3 3 2 3 5" xfId="24925"/>
    <cellStyle name="Total 2 7 3 3 2 4" xfId="8554"/>
    <cellStyle name="Total 2 7 3 3 2 4 2" xfId="16747"/>
    <cellStyle name="Total 2 7 3 3 2 4 2 2" xfId="45529"/>
    <cellStyle name="Total 2 7 3 3 2 4 3" xfId="20953"/>
    <cellStyle name="Total 2 7 3 3 2 4 3 2" xfId="49734"/>
    <cellStyle name="Total 2 7 3 3 2 4 4" xfId="37572"/>
    <cellStyle name="Total 2 7 3 3 2 4 5" xfId="28917"/>
    <cellStyle name="Total 2 7 3 3 2 5" xfId="522"/>
    <cellStyle name="Total 2 7 3 3 2 5 2" xfId="29579"/>
    <cellStyle name="Total 2 7 3 3 2 6" xfId="33575"/>
    <cellStyle name="Total 2 7 3 3 2 7" xfId="24923"/>
    <cellStyle name="Total 2 7 3 3 3" xfId="4560"/>
    <cellStyle name="Total 2 7 3 3 3 2" xfId="4561"/>
    <cellStyle name="Total 2 7 3 3 3 2 2" xfId="8558"/>
    <cellStyle name="Total 2 7 3 3 3 2 2 2" xfId="16751"/>
    <cellStyle name="Total 2 7 3 3 3 2 2 2 2" xfId="45533"/>
    <cellStyle name="Total 2 7 3 3 3 2 2 3" xfId="20957"/>
    <cellStyle name="Total 2 7 3 3 3 2 2 3 2" xfId="49738"/>
    <cellStyle name="Total 2 7 3 3 3 2 2 4" xfId="37576"/>
    <cellStyle name="Total 2 7 3 3 3 2 2 5" xfId="28921"/>
    <cellStyle name="Total 2 7 3 3 3 2 3" xfId="526"/>
    <cellStyle name="Total 2 7 3 3 3 2 3 2" xfId="29583"/>
    <cellStyle name="Total 2 7 3 3 3 2 4" xfId="33579"/>
    <cellStyle name="Total 2 7 3 3 3 2 5" xfId="24927"/>
    <cellStyle name="Total 2 7 3 3 3 3" xfId="4562"/>
    <cellStyle name="Total 2 7 3 3 3 3 2" xfId="8559"/>
    <cellStyle name="Total 2 7 3 3 3 3 2 2" xfId="16752"/>
    <cellStyle name="Total 2 7 3 3 3 3 2 2 2" xfId="45534"/>
    <cellStyle name="Total 2 7 3 3 3 3 2 3" xfId="20958"/>
    <cellStyle name="Total 2 7 3 3 3 3 2 3 2" xfId="49739"/>
    <cellStyle name="Total 2 7 3 3 3 3 2 4" xfId="37577"/>
    <cellStyle name="Total 2 7 3 3 3 3 2 5" xfId="28922"/>
    <cellStyle name="Total 2 7 3 3 3 3 3" xfId="1034"/>
    <cellStyle name="Total 2 7 3 3 3 3 3 2" xfId="30091"/>
    <cellStyle name="Total 2 7 3 3 3 3 4" xfId="33580"/>
    <cellStyle name="Total 2 7 3 3 3 3 5" xfId="24928"/>
    <cellStyle name="Total 2 7 3 3 3 4" xfId="8557"/>
    <cellStyle name="Total 2 7 3 3 3 4 2" xfId="16750"/>
    <cellStyle name="Total 2 7 3 3 3 4 2 2" xfId="45532"/>
    <cellStyle name="Total 2 7 3 3 3 4 3" xfId="20956"/>
    <cellStyle name="Total 2 7 3 3 3 4 3 2" xfId="49737"/>
    <cellStyle name="Total 2 7 3 3 3 4 4" xfId="37575"/>
    <cellStyle name="Total 2 7 3 3 3 4 5" xfId="28920"/>
    <cellStyle name="Total 2 7 3 3 3 5" xfId="525"/>
    <cellStyle name="Total 2 7 3 3 3 5 2" xfId="29582"/>
    <cellStyle name="Total 2 7 3 3 3 6" xfId="33578"/>
    <cellStyle name="Total 2 7 3 3 3 7" xfId="24926"/>
    <cellStyle name="Total 2 7 3 3 4" xfId="4563"/>
    <cellStyle name="Total 2 7 3 3 4 2" xfId="4564"/>
    <cellStyle name="Total 2 7 3 3 4 2 2" xfId="8561"/>
    <cellStyle name="Total 2 7 3 3 4 2 2 2" xfId="16754"/>
    <cellStyle name="Total 2 7 3 3 4 2 2 2 2" xfId="45536"/>
    <cellStyle name="Total 2 7 3 3 4 2 2 3" xfId="20960"/>
    <cellStyle name="Total 2 7 3 3 4 2 2 3 2" xfId="49741"/>
    <cellStyle name="Total 2 7 3 3 4 2 2 4" xfId="37579"/>
    <cellStyle name="Total 2 7 3 3 4 2 2 5" xfId="28924"/>
    <cellStyle name="Total 2 7 3 3 4 2 3" xfId="1036"/>
    <cellStyle name="Total 2 7 3 3 4 2 3 2" xfId="30093"/>
    <cellStyle name="Total 2 7 3 3 4 2 4" xfId="33582"/>
    <cellStyle name="Total 2 7 3 3 4 2 5" xfId="24930"/>
    <cellStyle name="Total 2 7 3 3 4 3" xfId="4565"/>
    <cellStyle name="Total 2 7 3 3 4 3 2" xfId="8562"/>
    <cellStyle name="Total 2 7 3 3 4 3 2 2" xfId="16755"/>
    <cellStyle name="Total 2 7 3 3 4 3 2 2 2" xfId="45537"/>
    <cellStyle name="Total 2 7 3 3 4 3 2 3" xfId="20961"/>
    <cellStyle name="Total 2 7 3 3 4 3 2 3 2" xfId="49742"/>
    <cellStyle name="Total 2 7 3 3 4 3 2 4" xfId="37580"/>
    <cellStyle name="Total 2 7 3 3 4 3 2 5" xfId="28925"/>
    <cellStyle name="Total 2 7 3 3 4 3 3" xfId="473"/>
    <cellStyle name="Total 2 7 3 3 4 3 3 2" xfId="29530"/>
    <cellStyle name="Total 2 7 3 3 4 3 4" xfId="33583"/>
    <cellStyle name="Total 2 7 3 3 4 3 5" xfId="24931"/>
    <cellStyle name="Total 2 7 3 3 4 4" xfId="8560"/>
    <cellStyle name="Total 2 7 3 3 4 4 2" xfId="16753"/>
    <cellStyle name="Total 2 7 3 3 4 4 2 2" xfId="45535"/>
    <cellStyle name="Total 2 7 3 3 4 4 3" xfId="20959"/>
    <cellStyle name="Total 2 7 3 3 4 4 3 2" xfId="49740"/>
    <cellStyle name="Total 2 7 3 3 4 4 4" xfId="37578"/>
    <cellStyle name="Total 2 7 3 3 4 4 5" xfId="28923"/>
    <cellStyle name="Total 2 7 3 3 4 5" xfId="1035"/>
    <cellStyle name="Total 2 7 3 3 4 5 2" xfId="30092"/>
    <cellStyle name="Total 2 7 3 3 4 6" xfId="33581"/>
    <cellStyle name="Total 2 7 3 3 4 7" xfId="24929"/>
    <cellStyle name="Total 2 7 3 3 5" xfId="4566"/>
    <cellStyle name="Total 2 7 3 3 5 2" xfId="4567"/>
    <cellStyle name="Total 2 7 3 3 5 2 2" xfId="8564"/>
    <cellStyle name="Total 2 7 3 3 5 2 2 2" xfId="16757"/>
    <cellStyle name="Total 2 7 3 3 5 2 2 2 2" xfId="45539"/>
    <cellStyle name="Total 2 7 3 3 5 2 2 3" xfId="20963"/>
    <cellStyle name="Total 2 7 3 3 5 2 2 3 2" xfId="49744"/>
    <cellStyle name="Total 2 7 3 3 5 2 2 4" xfId="37582"/>
    <cellStyle name="Total 2 7 3 3 5 2 2 5" xfId="28927"/>
    <cellStyle name="Total 2 7 3 3 5 2 3" xfId="1037"/>
    <cellStyle name="Total 2 7 3 3 5 2 3 2" xfId="30094"/>
    <cellStyle name="Total 2 7 3 3 5 2 4" xfId="33585"/>
    <cellStyle name="Total 2 7 3 3 5 2 5" xfId="24933"/>
    <cellStyle name="Total 2 7 3 3 5 3" xfId="4568"/>
    <cellStyle name="Total 2 7 3 3 5 3 2" xfId="8565"/>
    <cellStyle name="Total 2 7 3 3 5 3 2 2" xfId="16758"/>
    <cellStyle name="Total 2 7 3 3 5 3 2 2 2" xfId="45540"/>
    <cellStyle name="Total 2 7 3 3 5 3 2 3" xfId="20964"/>
    <cellStyle name="Total 2 7 3 3 5 3 2 3 2" xfId="49745"/>
    <cellStyle name="Total 2 7 3 3 5 3 2 4" xfId="37583"/>
    <cellStyle name="Total 2 7 3 3 5 3 2 5" xfId="28928"/>
    <cellStyle name="Total 2 7 3 3 5 3 3" xfId="1038"/>
    <cellStyle name="Total 2 7 3 3 5 3 3 2" xfId="30095"/>
    <cellStyle name="Total 2 7 3 3 5 3 4" xfId="33586"/>
    <cellStyle name="Total 2 7 3 3 5 3 5" xfId="24934"/>
    <cellStyle name="Total 2 7 3 3 5 4" xfId="8563"/>
    <cellStyle name="Total 2 7 3 3 5 4 2" xfId="16756"/>
    <cellStyle name="Total 2 7 3 3 5 4 2 2" xfId="45538"/>
    <cellStyle name="Total 2 7 3 3 5 4 3" xfId="20962"/>
    <cellStyle name="Total 2 7 3 3 5 4 3 2" xfId="49743"/>
    <cellStyle name="Total 2 7 3 3 5 4 4" xfId="37581"/>
    <cellStyle name="Total 2 7 3 3 5 4 5" xfId="28926"/>
    <cellStyle name="Total 2 7 3 3 5 5" xfId="467"/>
    <cellStyle name="Total 2 7 3 3 5 5 2" xfId="29524"/>
    <cellStyle name="Total 2 7 3 3 5 6" xfId="33584"/>
    <cellStyle name="Total 2 7 3 3 5 7" xfId="24932"/>
    <cellStyle name="Total 2 7 3 3 6" xfId="4569"/>
    <cellStyle name="Total 2 7 3 3 6 2" xfId="4570"/>
    <cellStyle name="Total 2 7 3 3 6 2 2" xfId="8567"/>
    <cellStyle name="Total 2 7 3 3 6 2 2 2" xfId="16760"/>
    <cellStyle name="Total 2 7 3 3 6 2 2 2 2" xfId="45542"/>
    <cellStyle name="Total 2 7 3 3 6 2 2 3" xfId="20966"/>
    <cellStyle name="Total 2 7 3 3 6 2 2 3 2" xfId="49747"/>
    <cellStyle name="Total 2 7 3 3 6 2 2 4" xfId="37585"/>
    <cellStyle name="Total 2 7 3 3 6 2 2 5" xfId="28930"/>
    <cellStyle name="Total 2 7 3 3 6 2 3" xfId="1040"/>
    <cellStyle name="Total 2 7 3 3 6 2 3 2" xfId="30097"/>
    <cellStyle name="Total 2 7 3 3 6 2 4" xfId="33588"/>
    <cellStyle name="Total 2 7 3 3 6 2 5" xfId="24936"/>
    <cellStyle name="Total 2 7 3 3 6 3" xfId="4571"/>
    <cellStyle name="Total 2 7 3 3 6 3 2" xfId="8568"/>
    <cellStyle name="Total 2 7 3 3 6 3 2 2" xfId="16761"/>
    <cellStyle name="Total 2 7 3 3 6 3 2 2 2" xfId="45543"/>
    <cellStyle name="Total 2 7 3 3 6 3 2 3" xfId="20967"/>
    <cellStyle name="Total 2 7 3 3 6 3 2 3 2" xfId="49748"/>
    <cellStyle name="Total 2 7 3 3 6 3 2 4" xfId="37586"/>
    <cellStyle name="Total 2 7 3 3 6 3 2 5" xfId="28931"/>
    <cellStyle name="Total 2 7 3 3 6 3 3" xfId="1041"/>
    <cellStyle name="Total 2 7 3 3 6 3 3 2" xfId="30098"/>
    <cellStyle name="Total 2 7 3 3 6 3 4" xfId="33589"/>
    <cellStyle name="Total 2 7 3 3 6 3 5" xfId="24937"/>
    <cellStyle name="Total 2 7 3 3 6 4" xfId="8566"/>
    <cellStyle name="Total 2 7 3 3 6 4 2" xfId="16759"/>
    <cellStyle name="Total 2 7 3 3 6 4 2 2" xfId="45541"/>
    <cellStyle name="Total 2 7 3 3 6 4 3" xfId="20965"/>
    <cellStyle name="Total 2 7 3 3 6 4 3 2" xfId="49746"/>
    <cellStyle name="Total 2 7 3 3 6 4 4" xfId="37584"/>
    <cellStyle name="Total 2 7 3 3 6 4 5" xfId="28929"/>
    <cellStyle name="Total 2 7 3 3 6 5" xfId="1039"/>
    <cellStyle name="Total 2 7 3 3 6 5 2" xfId="30096"/>
    <cellStyle name="Total 2 7 3 3 6 6" xfId="33587"/>
    <cellStyle name="Total 2 7 3 3 6 7" xfId="24935"/>
    <cellStyle name="Total 2 7 3 3 7" xfId="4572"/>
    <cellStyle name="Total 2 7 3 3 7 2" xfId="8569"/>
    <cellStyle name="Total 2 7 3 3 7 2 2" xfId="16762"/>
    <cellStyle name="Total 2 7 3 3 7 2 2 2" xfId="45544"/>
    <cellStyle name="Total 2 7 3 3 7 2 3" xfId="20968"/>
    <cellStyle name="Total 2 7 3 3 7 2 3 2" xfId="49749"/>
    <cellStyle name="Total 2 7 3 3 7 2 4" xfId="37587"/>
    <cellStyle name="Total 2 7 3 3 7 2 5" xfId="28932"/>
    <cellStyle name="Total 2 7 3 3 7 3" xfId="1042"/>
    <cellStyle name="Total 2 7 3 3 7 3 2" xfId="30099"/>
    <cellStyle name="Total 2 7 3 3 7 4" xfId="33590"/>
    <cellStyle name="Total 2 7 3 3 7 5" xfId="24938"/>
    <cellStyle name="Total 2 7 3 3 8" xfId="4573"/>
    <cellStyle name="Total 2 7 3 3 8 2" xfId="8570"/>
    <cellStyle name="Total 2 7 3 3 8 2 2" xfId="16763"/>
    <cellStyle name="Total 2 7 3 3 8 2 2 2" xfId="45545"/>
    <cellStyle name="Total 2 7 3 3 8 2 3" xfId="20969"/>
    <cellStyle name="Total 2 7 3 3 8 2 3 2" xfId="49750"/>
    <cellStyle name="Total 2 7 3 3 8 2 4" xfId="37588"/>
    <cellStyle name="Total 2 7 3 3 8 2 5" xfId="28933"/>
    <cellStyle name="Total 2 7 3 3 8 3" xfId="1043"/>
    <cellStyle name="Total 2 7 3 3 8 3 2" xfId="30100"/>
    <cellStyle name="Total 2 7 3 3 8 4" xfId="33591"/>
    <cellStyle name="Total 2 7 3 3 8 5" xfId="24939"/>
    <cellStyle name="Total 2 7 3 3 9" xfId="8948"/>
    <cellStyle name="Total 2 7 3 3 9 2" xfId="17141"/>
    <cellStyle name="Total 2 7 3 3 9 2 2" xfId="45922"/>
    <cellStyle name="Total 2 7 3 3 9 3" xfId="21346"/>
    <cellStyle name="Total 2 7 3 3 9 3 2" xfId="50127"/>
    <cellStyle name="Total 2 7 3 3 9 4" xfId="37965"/>
    <cellStyle name="Total 2 7 3 3 9 5" xfId="29310"/>
    <cellStyle name="Total 2 7 3 4" xfId="4574"/>
    <cellStyle name="Total 2 7 3 4 2" xfId="4575"/>
    <cellStyle name="Total 2 7 3 4 2 2" xfId="8572"/>
    <cellStyle name="Total 2 7 3 4 2 2 2" xfId="16765"/>
    <cellStyle name="Total 2 7 3 4 2 2 2 2" xfId="45547"/>
    <cellStyle name="Total 2 7 3 4 2 2 3" xfId="20971"/>
    <cellStyle name="Total 2 7 3 4 2 2 3 2" xfId="49752"/>
    <cellStyle name="Total 2 7 3 4 2 2 4" xfId="37590"/>
    <cellStyle name="Total 2 7 3 4 2 2 5" xfId="28935"/>
    <cellStyle name="Total 2 7 3 4 2 3" xfId="1046"/>
    <cellStyle name="Total 2 7 3 4 2 3 2" xfId="30102"/>
    <cellStyle name="Total 2 7 3 4 2 4" xfId="33593"/>
    <cellStyle name="Total 2 7 3 4 2 5" xfId="24941"/>
    <cellStyle name="Total 2 7 3 4 3" xfId="4576"/>
    <cellStyle name="Total 2 7 3 4 3 2" xfId="8573"/>
    <cellStyle name="Total 2 7 3 4 3 2 2" xfId="16766"/>
    <cellStyle name="Total 2 7 3 4 3 2 2 2" xfId="45548"/>
    <cellStyle name="Total 2 7 3 4 3 2 3" xfId="20972"/>
    <cellStyle name="Total 2 7 3 4 3 2 3 2" xfId="49753"/>
    <cellStyle name="Total 2 7 3 4 3 2 4" xfId="37591"/>
    <cellStyle name="Total 2 7 3 4 3 2 5" xfId="28936"/>
    <cellStyle name="Total 2 7 3 4 3 3" xfId="468"/>
    <cellStyle name="Total 2 7 3 4 3 3 2" xfId="29525"/>
    <cellStyle name="Total 2 7 3 4 3 4" xfId="33594"/>
    <cellStyle name="Total 2 7 3 4 3 5" xfId="24942"/>
    <cellStyle name="Total 2 7 3 4 4" xfId="8571"/>
    <cellStyle name="Total 2 7 3 4 4 2" xfId="16764"/>
    <cellStyle name="Total 2 7 3 4 4 2 2" xfId="45546"/>
    <cellStyle name="Total 2 7 3 4 4 3" xfId="20970"/>
    <cellStyle name="Total 2 7 3 4 4 3 2" xfId="49751"/>
    <cellStyle name="Total 2 7 3 4 4 4" xfId="37589"/>
    <cellStyle name="Total 2 7 3 4 4 5" xfId="28934"/>
    <cellStyle name="Total 2 7 3 4 5" xfId="1044"/>
    <cellStyle name="Total 2 7 3 4 5 2" xfId="30101"/>
    <cellStyle name="Total 2 7 3 4 6" xfId="33592"/>
    <cellStyle name="Total 2 7 3 4 7" xfId="24940"/>
    <cellStyle name="Total 2 7 3 5" xfId="4577"/>
    <cellStyle name="Total 2 7 3 5 2" xfId="4578"/>
    <cellStyle name="Total 2 7 3 5 2 2" xfId="8575"/>
    <cellStyle name="Total 2 7 3 5 2 2 2" xfId="16768"/>
    <cellStyle name="Total 2 7 3 5 2 2 2 2" xfId="45550"/>
    <cellStyle name="Total 2 7 3 5 2 2 3" xfId="20974"/>
    <cellStyle name="Total 2 7 3 5 2 2 3 2" xfId="49755"/>
    <cellStyle name="Total 2 7 3 5 2 2 4" xfId="37593"/>
    <cellStyle name="Total 2 7 3 5 2 2 5" xfId="28938"/>
    <cellStyle name="Total 2 7 3 5 2 3" xfId="1048"/>
    <cellStyle name="Total 2 7 3 5 2 3 2" xfId="30104"/>
    <cellStyle name="Total 2 7 3 5 2 4" xfId="33596"/>
    <cellStyle name="Total 2 7 3 5 2 5" xfId="24944"/>
    <cellStyle name="Total 2 7 3 5 3" xfId="4579"/>
    <cellStyle name="Total 2 7 3 5 3 2" xfId="8576"/>
    <cellStyle name="Total 2 7 3 5 3 2 2" xfId="16769"/>
    <cellStyle name="Total 2 7 3 5 3 2 2 2" xfId="45551"/>
    <cellStyle name="Total 2 7 3 5 3 2 3" xfId="20975"/>
    <cellStyle name="Total 2 7 3 5 3 2 3 2" xfId="49756"/>
    <cellStyle name="Total 2 7 3 5 3 2 4" xfId="37594"/>
    <cellStyle name="Total 2 7 3 5 3 2 5" xfId="28939"/>
    <cellStyle name="Total 2 7 3 5 3 3" xfId="1049"/>
    <cellStyle name="Total 2 7 3 5 3 3 2" xfId="30105"/>
    <cellStyle name="Total 2 7 3 5 3 4" xfId="33597"/>
    <cellStyle name="Total 2 7 3 5 3 5" xfId="24945"/>
    <cellStyle name="Total 2 7 3 5 4" xfId="8574"/>
    <cellStyle name="Total 2 7 3 5 4 2" xfId="16767"/>
    <cellStyle name="Total 2 7 3 5 4 2 2" xfId="45549"/>
    <cellStyle name="Total 2 7 3 5 4 3" xfId="20973"/>
    <cellStyle name="Total 2 7 3 5 4 3 2" xfId="49754"/>
    <cellStyle name="Total 2 7 3 5 4 4" xfId="37592"/>
    <cellStyle name="Total 2 7 3 5 4 5" xfId="28937"/>
    <cellStyle name="Total 2 7 3 5 5" xfId="1047"/>
    <cellStyle name="Total 2 7 3 5 5 2" xfId="30103"/>
    <cellStyle name="Total 2 7 3 5 6" xfId="33595"/>
    <cellStyle name="Total 2 7 3 5 7" xfId="24943"/>
    <cellStyle name="Total 2 7 3 6" xfId="4580"/>
    <cellStyle name="Total 2 7 3 6 2" xfId="4581"/>
    <cellStyle name="Total 2 7 3 6 2 2" xfId="8578"/>
    <cellStyle name="Total 2 7 3 6 2 2 2" xfId="16771"/>
    <cellStyle name="Total 2 7 3 6 2 2 2 2" xfId="45553"/>
    <cellStyle name="Total 2 7 3 6 2 2 3" xfId="20977"/>
    <cellStyle name="Total 2 7 3 6 2 2 3 2" xfId="49758"/>
    <cellStyle name="Total 2 7 3 6 2 2 4" xfId="37596"/>
    <cellStyle name="Total 2 7 3 6 2 2 5" xfId="28941"/>
    <cellStyle name="Total 2 7 3 6 2 3" xfId="1051"/>
    <cellStyle name="Total 2 7 3 6 2 3 2" xfId="30107"/>
    <cellStyle name="Total 2 7 3 6 2 4" xfId="33599"/>
    <cellStyle name="Total 2 7 3 6 2 5" xfId="24947"/>
    <cellStyle name="Total 2 7 3 6 3" xfId="4582"/>
    <cellStyle name="Total 2 7 3 6 3 2" xfId="8579"/>
    <cellStyle name="Total 2 7 3 6 3 2 2" xfId="16772"/>
    <cellStyle name="Total 2 7 3 6 3 2 2 2" xfId="45554"/>
    <cellStyle name="Total 2 7 3 6 3 2 3" xfId="20978"/>
    <cellStyle name="Total 2 7 3 6 3 2 3 2" xfId="49759"/>
    <cellStyle name="Total 2 7 3 6 3 2 4" xfId="37597"/>
    <cellStyle name="Total 2 7 3 6 3 2 5" xfId="28942"/>
    <cellStyle name="Total 2 7 3 6 3 3" xfId="1052"/>
    <cellStyle name="Total 2 7 3 6 3 3 2" xfId="30108"/>
    <cellStyle name="Total 2 7 3 6 3 4" xfId="33600"/>
    <cellStyle name="Total 2 7 3 6 3 5" xfId="24948"/>
    <cellStyle name="Total 2 7 3 6 4" xfId="8577"/>
    <cellStyle name="Total 2 7 3 6 4 2" xfId="16770"/>
    <cellStyle name="Total 2 7 3 6 4 2 2" xfId="45552"/>
    <cellStyle name="Total 2 7 3 6 4 3" xfId="20976"/>
    <cellStyle name="Total 2 7 3 6 4 3 2" xfId="49757"/>
    <cellStyle name="Total 2 7 3 6 4 4" xfId="37595"/>
    <cellStyle name="Total 2 7 3 6 4 5" xfId="28940"/>
    <cellStyle name="Total 2 7 3 6 5" xfId="1050"/>
    <cellStyle name="Total 2 7 3 6 5 2" xfId="30106"/>
    <cellStyle name="Total 2 7 3 6 6" xfId="33598"/>
    <cellStyle name="Total 2 7 3 6 7" xfId="24946"/>
    <cellStyle name="Total 2 7 3 7" xfId="4583"/>
    <cellStyle name="Total 2 7 3 7 2" xfId="4584"/>
    <cellStyle name="Total 2 7 3 7 2 2" xfId="8581"/>
    <cellStyle name="Total 2 7 3 7 2 2 2" xfId="16774"/>
    <cellStyle name="Total 2 7 3 7 2 2 2 2" xfId="45556"/>
    <cellStyle name="Total 2 7 3 7 2 2 3" xfId="20980"/>
    <cellStyle name="Total 2 7 3 7 2 2 3 2" xfId="49761"/>
    <cellStyle name="Total 2 7 3 7 2 2 4" xfId="37599"/>
    <cellStyle name="Total 2 7 3 7 2 2 5" xfId="28944"/>
    <cellStyle name="Total 2 7 3 7 2 3" xfId="1054"/>
    <cellStyle name="Total 2 7 3 7 2 3 2" xfId="30110"/>
    <cellStyle name="Total 2 7 3 7 2 4" xfId="33602"/>
    <cellStyle name="Total 2 7 3 7 2 5" xfId="24950"/>
    <cellStyle name="Total 2 7 3 7 3" xfId="4585"/>
    <cellStyle name="Total 2 7 3 7 3 2" xfId="8582"/>
    <cellStyle name="Total 2 7 3 7 3 2 2" xfId="16775"/>
    <cellStyle name="Total 2 7 3 7 3 2 2 2" xfId="45557"/>
    <cellStyle name="Total 2 7 3 7 3 2 3" xfId="20981"/>
    <cellStyle name="Total 2 7 3 7 3 2 3 2" xfId="49762"/>
    <cellStyle name="Total 2 7 3 7 3 2 4" xfId="37600"/>
    <cellStyle name="Total 2 7 3 7 3 2 5" xfId="28945"/>
    <cellStyle name="Total 2 7 3 7 3 3" xfId="1055"/>
    <cellStyle name="Total 2 7 3 7 3 3 2" xfId="30111"/>
    <cellStyle name="Total 2 7 3 7 3 4" xfId="33603"/>
    <cellStyle name="Total 2 7 3 7 3 5" xfId="24951"/>
    <cellStyle name="Total 2 7 3 7 4" xfId="8580"/>
    <cellStyle name="Total 2 7 3 7 4 2" xfId="16773"/>
    <cellStyle name="Total 2 7 3 7 4 2 2" xfId="45555"/>
    <cellStyle name="Total 2 7 3 7 4 3" xfId="20979"/>
    <cellStyle name="Total 2 7 3 7 4 3 2" xfId="49760"/>
    <cellStyle name="Total 2 7 3 7 4 4" xfId="37598"/>
    <cellStyle name="Total 2 7 3 7 4 5" xfId="28943"/>
    <cellStyle name="Total 2 7 3 7 5" xfId="1053"/>
    <cellStyle name="Total 2 7 3 7 5 2" xfId="30109"/>
    <cellStyle name="Total 2 7 3 7 6" xfId="33601"/>
    <cellStyle name="Total 2 7 3 7 7" xfId="24949"/>
    <cellStyle name="Total 2 7 3 8" xfId="4586"/>
    <cellStyle name="Total 2 7 3 8 2" xfId="4587"/>
    <cellStyle name="Total 2 7 3 8 2 2" xfId="8584"/>
    <cellStyle name="Total 2 7 3 8 2 2 2" xfId="16777"/>
    <cellStyle name="Total 2 7 3 8 2 2 2 2" xfId="45559"/>
    <cellStyle name="Total 2 7 3 8 2 2 3" xfId="20983"/>
    <cellStyle name="Total 2 7 3 8 2 2 3 2" xfId="49764"/>
    <cellStyle name="Total 2 7 3 8 2 2 4" xfId="37602"/>
    <cellStyle name="Total 2 7 3 8 2 2 5" xfId="28947"/>
    <cellStyle name="Total 2 7 3 8 2 3" xfId="1057"/>
    <cellStyle name="Total 2 7 3 8 2 3 2" xfId="30113"/>
    <cellStyle name="Total 2 7 3 8 2 4" xfId="33605"/>
    <cellStyle name="Total 2 7 3 8 2 5" xfId="24953"/>
    <cellStyle name="Total 2 7 3 8 3" xfId="4588"/>
    <cellStyle name="Total 2 7 3 8 3 2" xfId="8585"/>
    <cellStyle name="Total 2 7 3 8 3 2 2" xfId="16778"/>
    <cellStyle name="Total 2 7 3 8 3 2 2 2" xfId="45560"/>
    <cellStyle name="Total 2 7 3 8 3 2 3" xfId="20984"/>
    <cellStyle name="Total 2 7 3 8 3 2 3 2" xfId="49765"/>
    <cellStyle name="Total 2 7 3 8 3 2 4" xfId="37603"/>
    <cellStyle name="Total 2 7 3 8 3 2 5" xfId="28948"/>
    <cellStyle name="Total 2 7 3 8 3 3" xfId="1058"/>
    <cellStyle name="Total 2 7 3 8 3 3 2" xfId="30114"/>
    <cellStyle name="Total 2 7 3 8 3 4" xfId="33606"/>
    <cellStyle name="Total 2 7 3 8 3 5" xfId="24954"/>
    <cellStyle name="Total 2 7 3 8 4" xfId="8583"/>
    <cellStyle name="Total 2 7 3 8 4 2" xfId="16776"/>
    <cellStyle name="Total 2 7 3 8 4 2 2" xfId="45558"/>
    <cellStyle name="Total 2 7 3 8 4 3" xfId="20982"/>
    <cellStyle name="Total 2 7 3 8 4 3 2" xfId="49763"/>
    <cellStyle name="Total 2 7 3 8 4 4" xfId="37601"/>
    <cellStyle name="Total 2 7 3 8 4 5" xfId="28946"/>
    <cellStyle name="Total 2 7 3 8 5" xfId="1056"/>
    <cellStyle name="Total 2 7 3 8 5 2" xfId="30112"/>
    <cellStyle name="Total 2 7 3 8 6" xfId="33604"/>
    <cellStyle name="Total 2 7 3 8 7" xfId="24952"/>
    <cellStyle name="Total 2 7 3 9" xfId="4589"/>
    <cellStyle name="Total 2 7 3 9 2" xfId="8586"/>
    <cellStyle name="Total 2 7 3 9 2 2" xfId="16779"/>
    <cellStyle name="Total 2 7 3 9 2 2 2" xfId="45561"/>
    <cellStyle name="Total 2 7 3 9 2 3" xfId="20985"/>
    <cellStyle name="Total 2 7 3 9 2 3 2" xfId="49766"/>
    <cellStyle name="Total 2 7 3 9 2 4" xfId="37604"/>
    <cellStyle name="Total 2 7 3 9 2 5" xfId="28949"/>
    <cellStyle name="Total 2 7 3 9 3" xfId="1059"/>
    <cellStyle name="Total 2 7 3 9 3 2" xfId="30115"/>
    <cellStyle name="Total 2 7 3 9 4" xfId="33607"/>
    <cellStyle name="Total 2 7 3 9 5" xfId="24955"/>
    <cellStyle name="Total 2 7 4" xfId="456"/>
    <cellStyle name="Total 2 7 4 10" xfId="8587"/>
    <cellStyle name="Total 2 7 4 10 2" xfId="16780"/>
    <cellStyle name="Total 2 7 4 10 2 2" xfId="45562"/>
    <cellStyle name="Total 2 7 4 10 3" xfId="20986"/>
    <cellStyle name="Total 2 7 4 10 3 2" xfId="49767"/>
    <cellStyle name="Total 2 7 4 10 4" xfId="37605"/>
    <cellStyle name="Total 2 7 4 10 5" xfId="28950"/>
    <cellStyle name="Total 2 7 4 11" xfId="4590"/>
    <cellStyle name="Total 2 7 4 11 2" xfId="33608"/>
    <cellStyle name="Total 2 7 4 12" xfId="1060"/>
    <cellStyle name="Total 2 7 4 12 2" xfId="30116"/>
    <cellStyle name="Total 2 7 4 13" xfId="29517"/>
    <cellStyle name="Total 2 7 4 14" xfId="24956"/>
    <cellStyle name="Total 2 7 4 2" xfId="4591"/>
    <cellStyle name="Total 2 7 4 2 2" xfId="4592"/>
    <cellStyle name="Total 2 7 4 2 2 2" xfId="8589"/>
    <cellStyle name="Total 2 7 4 2 2 2 2" xfId="16782"/>
    <cellStyle name="Total 2 7 4 2 2 2 2 2" xfId="45564"/>
    <cellStyle name="Total 2 7 4 2 2 2 3" xfId="20988"/>
    <cellStyle name="Total 2 7 4 2 2 2 3 2" xfId="49769"/>
    <cellStyle name="Total 2 7 4 2 2 2 4" xfId="37607"/>
    <cellStyle name="Total 2 7 4 2 2 2 5" xfId="28952"/>
    <cellStyle name="Total 2 7 4 2 2 3" xfId="1067"/>
    <cellStyle name="Total 2 7 4 2 2 3 2" xfId="30122"/>
    <cellStyle name="Total 2 7 4 2 2 4" xfId="33610"/>
    <cellStyle name="Total 2 7 4 2 2 5" xfId="24958"/>
    <cellStyle name="Total 2 7 4 2 3" xfId="4593"/>
    <cellStyle name="Total 2 7 4 2 3 2" xfId="8590"/>
    <cellStyle name="Total 2 7 4 2 3 2 2" xfId="16783"/>
    <cellStyle name="Total 2 7 4 2 3 2 2 2" xfId="45565"/>
    <cellStyle name="Total 2 7 4 2 3 2 3" xfId="20989"/>
    <cellStyle name="Total 2 7 4 2 3 2 3 2" xfId="49770"/>
    <cellStyle name="Total 2 7 4 2 3 2 4" xfId="37608"/>
    <cellStyle name="Total 2 7 4 2 3 2 5" xfId="28953"/>
    <cellStyle name="Total 2 7 4 2 3 3" xfId="1073"/>
    <cellStyle name="Total 2 7 4 2 3 3 2" xfId="30127"/>
    <cellStyle name="Total 2 7 4 2 3 4" xfId="33611"/>
    <cellStyle name="Total 2 7 4 2 3 5" xfId="24959"/>
    <cellStyle name="Total 2 7 4 2 4" xfId="8588"/>
    <cellStyle name="Total 2 7 4 2 4 2" xfId="16781"/>
    <cellStyle name="Total 2 7 4 2 4 2 2" xfId="45563"/>
    <cellStyle name="Total 2 7 4 2 4 3" xfId="20987"/>
    <cellStyle name="Total 2 7 4 2 4 3 2" xfId="49768"/>
    <cellStyle name="Total 2 7 4 2 4 4" xfId="37606"/>
    <cellStyle name="Total 2 7 4 2 4 5" xfId="28951"/>
    <cellStyle name="Total 2 7 4 2 5" xfId="1061"/>
    <cellStyle name="Total 2 7 4 2 5 2" xfId="30117"/>
    <cellStyle name="Total 2 7 4 2 6" xfId="33609"/>
    <cellStyle name="Total 2 7 4 2 7" xfId="24957"/>
    <cellStyle name="Total 2 7 4 3" xfId="4594"/>
    <cellStyle name="Total 2 7 4 3 2" xfId="4595"/>
    <cellStyle name="Total 2 7 4 3 2 2" xfId="8592"/>
    <cellStyle name="Total 2 7 4 3 2 2 2" xfId="16785"/>
    <cellStyle name="Total 2 7 4 3 2 2 2 2" xfId="45567"/>
    <cellStyle name="Total 2 7 4 3 2 2 3" xfId="20991"/>
    <cellStyle name="Total 2 7 4 3 2 2 3 2" xfId="49772"/>
    <cellStyle name="Total 2 7 4 3 2 2 4" xfId="37610"/>
    <cellStyle name="Total 2 7 4 3 2 2 5" xfId="28955"/>
    <cellStyle name="Total 2 7 4 3 2 3" xfId="1075"/>
    <cellStyle name="Total 2 7 4 3 2 3 2" xfId="30129"/>
    <cellStyle name="Total 2 7 4 3 2 4" xfId="33613"/>
    <cellStyle name="Total 2 7 4 3 2 5" xfId="24961"/>
    <cellStyle name="Total 2 7 4 3 3" xfId="4596"/>
    <cellStyle name="Total 2 7 4 3 3 2" xfId="8593"/>
    <cellStyle name="Total 2 7 4 3 3 2 2" xfId="16786"/>
    <cellStyle name="Total 2 7 4 3 3 2 2 2" xfId="45568"/>
    <cellStyle name="Total 2 7 4 3 3 2 3" xfId="20992"/>
    <cellStyle name="Total 2 7 4 3 3 2 3 2" xfId="49773"/>
    <cellStyle name="Total 2 7 4 3 3 2 4" xfId="37611"/>
    <cellStyle name="Total 2 7 4 3 3 2 5" xfId="28956"/>
    <cellStyle name="Total 2 7 4 3 3 3" xfId="1076"/>
    <cellStyle name="Total 2 7 4 3 3 3 2" xfId="30130"/>
    <cellStyle name="Total 2 7 4 3 3 4" xfId="33614"/>
    <cellStyle name="Total 2 7 4 3 3 5" xfId="24962"/>
    <cellStyle name="Total 2 7 4 3 4" xfId="8591"/>
    <cellStyle name="Total 2 7 4 3 4 2" xfId="16784"/>
    <cellStyle name="Total 2 7 4 3 4 2 2" xfId="45566"/>
    <cellStyle name="Total 2 7 4 3 4 3" xfId="20990"/>
    <cellStyle name="Total 2 7 4 3 4 3 2" xfId="49771"/>
    <cellStyle name="Total 2 7 4 3 4 4" xfId="37609"/>
    <cellStyle name="Total 2 7 4 3 4 5" xfId="28954"/>
    <cellStyle name="Total 2 7 4 3 5" xfId="1074"/>
    <cellStyle name="Total 2 7 4 3 5 2" xfId="30128"/>
    <cellStyle name="Total 2 7 4 3 6" xfId="33612"/>
    <cellStyle name="Total 2 7 4 3 7" xfId="24960"/>
    <cellStyle name="Total 2 7 4 4" xfId="4597"/>
    <cellStyle name="Total 2 7 4 4 2" xfId="4598"/>
    <cellStyle name="Total 2 7 4 4 2 2" xfId="8595"/>
    <cellStyle name="Total 2 7 4 4 2 2 2" xfId="16788"/>
    <cellStyle name="Total 2 7 4 4 2 2 2 2" xfId="45570"/>
    <cellStyle name="Total 2 7 4 4 2 2 3" xfId="20994"/>
    <cellStyle name="Total 2 7 4 4 2 2 3 2" xfId="49775"/>
    <cellStyle name="Total 2 7 4 4 2 2 4" xfId="37613"/>
    <cellStyle name="Total 2 7 4 4 2 2 5" xfId="28958"/>
    <cellStyle name="Total 2 7 4 4 2 3" xfId="1104"/>
    <cellStyle name="Total 2 7 4 4 2 3 2" xfId="30132"/>
    <cellStyle name="Total 2 7 4 4 2 4" xfId="33616"/>
    <cellStyle name="Total 2 7 4 4 2 5" xfId="24964"/>
    <cellStyle name="Total 2 7 4 4 3" xfId="4599"/>
    <cellStyle name="Total 2 7 4 4 3 2" xfId="8596"/>
    <cellStyle name="Total 2 7 4 4 3 2 2" xfId="16789"/>
    <cellStyle name="Total 2 7 4 4 3 2 2 2" xfId="45571"/>
    <cellStyle name="Total 2 7 4 4 3 2 3" xfId="20995"/>
    <cellStyle name="Total 2 7 4 4 3 2 3 2" xfId="49776"/>
    <cellStyle name="Total 2 7 4 4 3 2 4" xfId="37614"/>
    <cellStyle name="Total 2 7 4 4 3 2 5" xfId="28959"/>
    <cellStyle name="Total 2 7 4 4 3 3" xfId="1105"/>
    <cellStyle name="Total 2 7 4 4 3 3 2" xfId="30133"/>
    <cellStyle name="Total 2 7 4 4 3 4" xfId="33617"/>
    <cellStyle name="Total 2 7 4 4 3 5" xfId="24965"/>
    <cellStyle name="Total 2 7 4 4 4" xfId="8594"/>
    <cellStyle name="Total 2 7 4 4 4 2" xfId="16787"/>
    <cellStyle name="Total 2 7 4 4 4 2 2" xfId="45569"/>
    <cellStyle name="Total 2 7 4 4 4 3" xfId="20993"/>
    <cellStyle name="Total 2 7 4 4 4 3 2" xfId="49774"/>
    <cellStyle name="Total 2 7 4 4 4 4" xfId="37612"/>
    <cellStyle name="Total 2 7 4 4 4 5" xfId="28957"/>
    <cellStyle name="Total 2 7 4 4 5" xfId="1090"/>
    <cellStyle name="Total 2 7 4 4 5 2" xfId="30131"/>
    <cellStyle name="Total 2 7 4 4 6" xfId="33615"/>
    <cellStyle name="Total 2 7 4 4 7" xfId="24963"/>
    <cellStyle name="Total 2 7 4 5" xfId="4600"/>
    <cellStyle name="Total 2 7 4 5 2" xfId="4601"/>
    <cellStyle name="Total 2 7 4 5 2 2" xfId="8598"/>
    <cellStyle name="Total 2 7 4 5 2 2 2" xfId="16791"/>
    <cellStyle name="Total 2 7 4 5 2 2 2 2" xfId="45573"/>
    <cellStyle name="Total 2 7 4 5 2 2 3" xfId="20997"/>
    <cellStyle name="Total 2 7 4 5 2 2 3 2" xfId="49778"/>
    <cellStyle name="Total 2 7 4 5 2 2 4" xfId="37616"/>
    <cellStyle name="Total 2 7 4 5 2 2 5" xfId="28961"/>
    <cellStyle name="Total 2 7 4 5 2 3" xfId="1107"/>
    <cellStyle name="Total 2 7 4 5 2 3 2" xfId="30135"/>
    <cellStyle name="Total 2 7 4 5 2 4" xfId="33619"/>
    <cellStyle name="Total 2 7 4 5 2 5" xfId="24967"/>
    <cellStyle name="Total 2 7 4 5 3" xfId="4602"/>
    <cellStyle name="Total 2 7 4 5 3 2" xfId="8599"/>
    <cellStyle name="Total 2 7 4 5 3 2 2" xfId="16792"/>
    <cellStyle name="Total 2 7 4 5 3 2 2 2" xfId="45574"/>
    <cellStyle name="Total 2 7 4 5 3 2 3" xfId="20998"/>
    <cellStyle name="Total 2 7 4 5 3 2 3 2" xfId="49779"/>
    <cellStyle name="Total 2 7 4 5 3 2 4" xfId="37617"/>
    <cellStyle name="Total 2 7 4 5 3 2 5" xfId="28962"/>
    <cellStyle name="Total 2 7 4 5 3 3" xfId="1108"/>
    <cellStyle name="Total 2 7 4 5 3 3 2" xfId="30136"/>
    <cellStyle name="Total 2 7 4 5 3 4" xfId="33620"/>
    <cellStyle name="Total 2 7 4 5 3 5" xfId="24968"/>
    <cellStyle name="Total 2 7 4 5 4" xfId="8597"/>
    <cellStyle name="Total 2 7 4 5 4 2" xfId="16790"/>
    <cellStyle name="Total 2 7 4 5 4 2 2" xfId="45572"/>
    <cellStyle name="Total 2 7 4 5 4 3" xfId="20996"/>
    <cellStyle name="Total 2 7 4 5 4 3 2" xfId="49777"/>
    <cellStyle name="Total 2 7 4 5 4 4" xfId="37615"/>
    <cellStyle name="Total 2 7 4 5 4 5" xfId="28960"/>
    <cellStyle name="Total 2 7 4 5 5" xfId="1106"/>
    <cellStyle name="Total 2 7 4 5 5 2" xfId="30134"/>
    <cellStyle name="Total 2 7 4 5 6" xfId="33618"/>
    <cellStyle name="Total 2 7 4 5 7" xfId="24966"/>
    <cellStyle name="Total 2 7 4 6" xfId="4603"/>
    <cellStyle name="Total 2 7 4 6 2" xfId="4604"/>
    <cellStyle name="Total 2 7 4 6 2 2" xfId="8601"/>
    <cellStyle name="Total 2 7 4 6 2 2 2" xfId="16794"/>
    <cellStyle name="Total 2 7 4 6 2 2 2 2" xfId="45576"/>
    <cellStyle name="Total 2 7 4 6 2 2 3" xfId="21000"/>
    <cellStyle name="Total 2 7 4 6 2 2 3 2" xfId="49781"/>
    <cellStyle name="Total 2 7 4 6 2 2 4" xfId="37619"/>
    <cellStyle name="Total 2 7 4 6 2 2 5" xfId="28964"/>
    <cellStyle name="Total 2 7 4 6 2 3" xfId="1110"/>
    <cellStyle name="Total 2 7 4 6 2 3 2" xfId="30138"/>
    <cellStyle name="Total 2 7 4 6 2 4" xfId="33622"/>
    <cellStyle name="Total 2 7 4 6 2 5" xfId="24970"/>
    <cellStyle name="Total 2 7 4 6 3" xfId="4605"/>
    <cellStyle name="Total 2 7 4 6 3 2" xfId="8602"/>
    <cellStyle name="Total 2 7 4 6 3 2 2" xfId="16795"/>
    <cellStyle name="Total 2 7 4 6 3 2 2 2" xfId="45577"/>
    <cellStyle name="Total 2 7 4 6 3 2 3" xfId="21001"/>
    <cellStyle name="Total 2 7 4 6 3 2 3 2" xfId="49782"/>
    <cellStyle name="Total 2 7 4 6 3 2 4" xfId="37620"/>
    <cellStyle name="Total 2 7 4 6 3 2 5" xfId="28965"/>
    <cellStyle name="Total 2 7 4 6 3 3" xfId="1111"/>
    <cellStyle name="Total 2 7 4 6 3 3 2" xfId="30139"/>
    <cellStyle name="Total 2 7 4 6 3 4" xfId="33623"/>
    <cellStyle name="Total 2 7 4 6 3 5" xfId="24971"/>
    <cellStyle name="Total 2 7 4 6 4" xfId="8600"/>
    <cellStyle name="Total 2 7 4 6 4 2" xfId="16793"/>
    <cellStyle name="Total 2 7 4 6 4 2 2" xfId="45575"/>
    <cellStyle name="Total 2 7 4 6 4 3" xfId="20999"/>
    <cellStyle name="Total 2 7 4 6 4 3 2" xfId="49780"/>
    <cellStyle name="Total 2 7 4 6 4 4" xfId="37618"/>
    <cellStyle name="Total 2 7 4 6 4 5" xfId="28963"/>
    <cellStyle name="Total 2 7 4 6 5" xfId="1109"/>
    <cellStyle name="Total 2 7 4 6 5 2" xfId="30137"/>
    <cellStyle name="Total 2 7 4 6 6" xfId="33621"/>
    <cellStyle name="Total 2 7 4 6 7" xfId="24969"/>
    <cellStyle name="Total 2 7 4 7" xfId="4606"/>
    <cellStyle name="Total 2 7 4 7 2" xfId="8603"/>
    <cellStyle name="Total 2 7 4 7 2 2" xfId="16796"/>
    <cellStyle name="Total 2 7 4 7 2 2 2" xfId="45578"/>
    <cellStyle name="Total 2 7 4 7 2 3" xfId="21002"/>
    <cellStyle name="Total 2 7 4 7 2 3 2" xfId="49783"/>
    <cellStyle name="Total 2 7 4 7 2 4" xfId="37621"/>
    <cellStyle name="Total 2 7 4 7 2 5" xfId="28966"/>
    <cellStyle name="Total 2 7 4 7 3" xfId="1619"/>
    <cellStyle name="Total 2 7 4 7 3 2" xfId="30647"/>
    <cellStyle name="Total 2 7 4 7 4" xfId="33624"/>
    <cellStyle name="Total 2 7 4 7 5" xfId="24972"/>
    <cellStyle name="Total 2 7 4 8" xfId="4607"/>
    <cellStyle name="Total 2 7 4 8 2" xfId="8604"/>
    <cellStyle name="Total 2 7 4 8 2 2" xfId="16797"/>
    <cellStyle name="Total 2 7 4 8 2 2 2" xfId="45579"/>
    <cellStyle name="Total 2 7 4 8 2 3" xfId="21003"/>
    <cellStyle name="Total 2 7 4 8 2 3 2" xfId="49784"/>
    <cellStyle name="Total 2 7 4 8 2 4" xfId="37622"/>
    <cellStyle name="Total 2 7 4 8 2 5" xfId="28967"/>
    <cellStyle name="Total 2 7 4 8 3" xfId="1620"/>
    <cellStyle name="Total 2 7 4 8 3 2" xfId="30648"/>
    <cellStyle name="Total 2 7 4 8 4" xfId="33625"/>
    <cellStyle name="Total 2 7 4 8 5" xfId="24973"/>
    <cellStyle name="Total 2 7 4 9" xfId="8949"/>
    <cellStyle name="Total 2 7 4 9 2" xfId="17142"/>
    <cellStyle name="Total 2 7 4 9 2 2" xfId="45923"/>
    <cellStyle name="Total 2 7 4 9 3" xfId="21347"/>
    <cellStyle name="Total 2 7 4 9 3 2" xfId="50128"/>
    <cellStyle name="Total 2 7 4 9 4" xfId="37966"/>
    <cellStyle name="Total 2 7 4 9 5" xfId="29311"/>
    <cellStyle name="Total 2 7 5" xfId="457"/>
    <cellStyle name="Total 2 7 5 10" xfId="8605"/>
    <cellStyle name="Total 2 7 5 10 2" xfId="16798"/>
    <cellStyle name="Total 2 7 5 10 2 2" xfId="45580"/>
    <cellStyle name="Total 2 7 5 10 3" xfId="21004"/>
    <cellStyle name="Total 2 7 5 10 3 2" xfId="49785"/>
    <cellStyle name="Total 2 7 5 10 4" xfId="37623"/>
    <cellStyle name="Total 2 7 5 10 5" xfId="28968"/>
    <cellStyle name="Total 2 7 5 11" xfId="4608"/>
    <cellStyle name="Total 2 7 5 11 2" xfId="33626"/>
    <cellStyle name="Total 2 7 5 12" xfId="1621"/>
    <cellStyle name="Total 2 7 5 12 2" xfId="30649"/>
    <cellStyle name="Total 2 7 5 13" xfId="29518"/>
    <cellStyle name="Total 2 7 5 14" xfId="24974"/>
    <cellStyle name="Total 2 7 5 2" xfId="4609"/>
    <cellStyle name="Total 2 7 5 2 2" xfId="4610"/>
    <cellStyle name="Total 2 7 5 2 2 2" xfId="8607"/>
    <cellStyle name="Total 2 7 5 2 2 2 2" xfId="16800"/>
    <cellStyle name="Total 2 7 5 2 2 2 2 2" xfId="45582"/>
    <cellStyle name="Total 2 7 5 2 2 2 3" xfId="21006"/>
    <cellStyle name="Total 2 7 5 2 2 2 3 2" xfId="49787"/>
    <cellStyle name="Total 2 7 5 2 2 2 4" xfId="37625"/>
    <cellStyle name="Total 2 7 5 2 2 2 5" xfId="28970"/>
    <cellStyle name="Total 2 7 5 2 2 3" xfId="1623"/>
    <cellStyle name="Total 2 7 5 2 2 3 2" xfId="30651"/>
    <cellStyle name="Total 2 7 5 2 2 4" xfId="33628"/>
    <cellStyle name="Total 2 7 5 2 2 5" xfId="24976"/>
    <cellStyle name="Total 2 7 5 2 3" xfId="4611"/>
    <cellStyle name="Total 2 7 5 2 3 2" xfId="8608"/>
    <cellStyle name="Total 2 7 5 2 3 2 2" xfId="16801"/>
    <cellStyle name="Total 2 7 5 2 3 2 2 2" xfId="45583"/>
    <cellStyle name="Total 2 7 5 2 3 2 3" xfId="21007"/>
    <cellStyle name="Total 2 7 5 2 3 2 3 2" xfId="49788"/>
    <cellStyle name="Total 2 7 5 2 3 2 4" xfId="37626"/>
    <cellStyle name="Total 2 7 5 2 3 2 5" xfId="28971"/>
    <cellStyle name="Total 2 7 5 2 3 3" xfId="1624"/>
    <cellStyle name="Total 2 7 5 2 3 3 2" xfId="30652"/>
    <cellStyle name="Total 2 7 5 2 3 4" xfId="33629"/>
    <cellStyle name="Total 2 7 5 2 3 5" xfId="24977"/>
    <cellStyle name="Total 2 7 5 2 4" xfId="8606"/>
    <cellStyle name="Total 2 7 5 2 4 2" xfId="16799"/>
    <cellStyle name="Total 2 7 5 2 4 2 2" xfId="45581"/>
    <cellStyle name="Total 2 7 5 2 4 3" xfId="21005"/>
    <cellStyle name="Total 2 7 5 2 4 3 2" xfId="49786"/>
    <cellStyle name="Total 2 7 5 2 4 4" xfId="37624"/>
    <cellStyle name="Total 2 7 5 2 4 5" xfId="28969"/>
    <cellStyle name="Total 2 7 5 2 5" xfId="1622"/>
    <cellStyle name="Total 2 7 5 2 5 2" xfId="30650"/>
    <cellStyle name="Total 2 7 5 2 6" xfId="33627"/>
    <cellStyle name="Total 2 7 5 2 7" xfId="24975"/>
    <cellStyle name="Total 2 7 5 3" xfId="4612"/>
    <cellStyle name="Total 2 7 5 3 2" xfId="4613"/>
    <cellStyle name="Total 2 7 5 3 2 2" xfId="8610"/>
    <cellStyle name="Total 2 7 5 3 2 2 2" xfId="16803"/>
    <cellStyle name="Total 2 7 5 3 2 2 2 2" xfId="45585"/>
    <cellStyle name="Total 2 7 5 3 2 2 3" xfId="21009"/>
    <cellStyle name="Total 2 7 5 3 2 2 3 2" xfId="49790"/>
    <cellStyle name="Total 2 7 5 3 2 2 4" xfId="37628"/>
    <cellStyle name="Total 2 7 5 3 2 2 5" xfId="28973"/>
    <cellStyle name="Total 2 7 5 3 2 3" xfId="1626"/>
    <cellStyle name="Total 2 7 5 3 2 3 2" xfId="30654"/>
    <cellStyle name="Total 2 7 5 3 2 4" xfId="33631"/>
    <cellStyle name="Total 2 7 5 3 2 5" xfId="24979"/>
    <cellStyle name="Total 2 7 5 3 3" xfId="4614"/>
    <cellStyle name="Total 2 7 5 3 3 2" xfId="8611"/>
    <cellStyle name="Total 2 7 5 3 3 2 2" xfId="16804"/>
    <cellStyle name="Total 2 7 5 3 3 2 2 2" xfId="45586"/>
    <cellStyle name="Total 2 7 5 3 3 2 3" xfId="21010"/>
    <cellStyle name="Total 2 7 5 3 3 2 3 2" xfId="49791"/>
    <cellStyle name="Total 2 7 5 3 3 2 4" xfId="37629"/>
    <cellStyle name="Total 2 7 5 3 3 2 5" xfId="28974"/>
    <cellStyle name="Total 2 7 5 3 3 3" xfId="1627"/>
    <cellStyle name="Total 2 7 5 3 3 3 2" xfId="30655"/>
    <cellStyle name="Total 2 7 5 3 3 4" xfId="33632"/>
    <cellStyle name="Total 2 7 5 3 3 5" xfId="24980"/>
    <cellStyle name="Total 2 7 5 3 4" xfId="8609"/>
    <cellStyle name="Total 2 7 5 3 4 2" xfId="16802"/>
    <cellStyle name="Total 2 7 5 3 4 2 2" xfId="45584"/>
    <cellStyle name="Total 2 7 5 3 4 3" xfId="21008"/>
    <cellStyle name="Total 2 7 5 3 4 3 2" xfId="49789"/>
    <cellStyle name="Total 2 7 5 3 4 4" xfId="37627"/>
    <cellStyle name="Total 2 7 5 3 4 5" xfId="28972"/>
    <cellStyle name="Total 2 7 5 3 5" xfId="1625"/>
    <cellStyle name="Total 2 7 5 3 5 2" xfId="30653"/>
    <cellStyle name="Total 2 7 5 3 6" xfId="33630"/>
    <cellStyle name="Total 2 7 5 3 7" xfId="24978"/>
    <cellStyle name="Total 2 7 5 4" xfId="4615"/>
    <cellStyle name="Total 2 7 5 4 2" xfId="4616"/>
    <cellStyle name="Total 2 7 5 4 2 2" xfId="8613"/>
    <cellStyle name="Total 2 7 5 4 2 2 2" xfId="16806"/>
    <cellStyle name="Total 2 7 5 4 2 2 2 2" xfId="45588"/>
    <cellStyle name="Total 2 7 5 4 2 2 3" xfId="21012"/>
    <cellStyle name="Total 2 7 5 4 2 2 3 2" xfId="49793"/>
    <cellStyle name="Total 2 7 5 4 2 2 4" xfId="37631"/>
    <cellStyle name="Total 2 7 5 4 2 2 5" xfId="28976"/>
    <cellStyle name="Total 2 7 5 4 2 3" xfId="1629"/>
    <cellStyle name="Total 2 7 5 4 2 3 2" xfId="30657"/>
    <cellStyle name="Total 2 7 5 4 2 4" xfId="33634"/>
    <cellStyle name="Total 2 7 5 4 2 5" xfId="24982"/>
    <cellStyle name="Total 2 7 5 4 3" xfId="4617"/>
    <cellStyle name="Total 2 7 5 4 3 2" xfId="8614"/>
    <cellStyle name="Total 2 7 5 4 3 2 2" xfId="16807"/>
    <cellStyle name="Total 2 7 5 4 3 2 2 2" xfId="45589"/>
    <cellStyle name="Total 2 7 5 4 3 2 3" xfId="21013"/>
    <cellStyle name="Total 2 7 5 4 3 2 3 2" xfId="49794"/>
    <cellStyle name="Total 2 7 5 4 3 2 4" xfId="37632"/>
    <cellStyle name="Total 2 7 5 4 3 2 5" xfId="28977"/>
    <cellStyle name="Total 2 7 5 4 3 3" xfId="1630"/>
    <cellStyle name="Total 2 7 5 4 3 3 2" xfId="30658"/>
    <cellStyle name="Total 2 7 5 4 3 4" xfId="33635"/>
    <cellStyle name="Total 2 7 5 4 3 5" xfId="24983"/>
    <cellStyle name="Total 2 7 5 4 4" xfId="8612"/>
    <cellStyle name="Total 2 7 5 4 4 2" xfId="16805"/>
    <cellStyle name="Total 2 7 5 4 4 2 2" xfId="45587"/>
    <cellStyle name="Total 2 7 5 4 4 3" xfId="21011"/>
    <cellStyle name="Total 2 7 5 4 4 3 2" xfId="49792"/>
    <cellStyle name="Total 2 7 5 4 4 4" xfId="37630"/>
    <cellStyle name="Total 2 7 5 4 4 5" xfId="28975"/>
    <cellStyle name="Total 2 7 5 4 5" xfId="1628"/>
    <cellStyle name="Total 2 7 5 4 5 2" xfId="30656"/>
    <cellStyle name="Total 2 7 5 4 6" xfId="33633"/>
    <cellStyle name="Total 2 7 5 4 7" xfId="24981"/>
    <cellStyle name="Total 2 7 5 5" xfId="4618"/>
    <cellStyle name="Total 2 7 5 5 2" xfId="4619"/>
    <cellStyle name="Total 2 7 5 5 2 2" xfId="8616"/>
    <cellStyle name="Total 2 7 5 5 2 2 2" xfId="16809"/>
    <cellStyle name="Total 2 7 5 5 2 2 2 2" xfId="45591"/>
    <cellStyle name="Total 2 7 5 5 2 2 3" xfId="21015"/>
    <cellStyle name="Total 2 7 5 5 2 2 3 2" xfId="49796"/>
    <cellStyle name="Total 2 7 5 5 2 2 4" xfId="37634"/>
    <cellStyle name="Total 2 7 5 5 2 2 5" xfId="28979"/>
    <cellStyle name="Total 2 7 5 5 2 3" xfId="466"/>
    <cellStyle name="Total 2 7 5 5 2 3 2" xfId="29523"/>
    <cellStyle name="Total 2 7 5 5 2 4" xfId="33637"/>
    <cellStyle name="Total 2 7 5 5 2 5" xfId="24985"/>
    <cellStyle name="Total 2 7 5 5 3" xfId="4620"/>
    <cellStyle name="Total 2 7 5 5 3 2" xfId="8617"/>
    <cellStyle name="Total 2 7 5 5 3 2 2" xfId="16810"/>
    <cellStyle name="Total 2 7 5 5 3 2 2 2" xfId="45592"/>
    <cellStyle name="Total 2 7 5 5 3 2 3" xfId="21016"/>
    <cellStyle name="Total 2 7 5 5 3 2 3 2" xfId="49797"/>
    <cellStyle name="Total 2 7 5 5 3 2 4" xfId="37635"/>
    <cellStyle name="Total 2 7 5 5 3 2 5" xfId="28980"/>
    <cellStyle name="Total 2 7 5 5 3 3" xfId="1632"/>
    <cellStyle name="Total 2 7 5 5 3 3 2" xfId="30660"/>
    <cellStyle name="Total 2 7 5 5 3 4" xfId="33638"/>
    <cellStyle name="Total 2 7 5 5 3 5" xfId="24986"/>
    <cellStyle name="Total 2 7 5 5 4" xfId="8615"/>
    <cellStyle name="Total 2 7 5 5 4 2" xfId="16808"/>
    <cellStyle name="Total 2 7 5 5 4 2 2" xfId="45590"/>
    <cellStyle name="Total 2 7 5 5 4 3" xfId="21014"/>
    <cellStyle name="Total 2 7 5 5 4 3 2" xfId="49795"/>
    <cellStyle name="Total 2 7 5 5 4 4" xfId="37633"/>
    <cellStyle name="Total 2 7 5 5 4 5" xfId="28978"/>
    <cellStyle name="Total 2 7 5 5 5" xfId="1631"/>
    <cellStyle name="Total 2 7 5 5 5 2" xfId="30659"/>
    <cellStyle name="Total 2 7 5 5 6" xfId="33636"/>
    <cellStyle name="Total 2 7 5 5 7" xfId="24984"/>
    <cellStyle name="Total 2 7 5 6" xfId="4621"/>
    <cellStyle name="Total 2 7 5 6 2" xfId="4622"/>
    <cellStyle name="Total 2 7 5 6 2 2" xfId="8619"/>
    <cellStyle name="Total 2 7 5 6 2 2 2" xfId="16812"/>
    <cellStyle name="Total 2 7 5 6 2 2 2 2" xfId="45594"/>
    <cellStyle name="Total 2 7 5 6 2 2 3" xfId="21018"/>
    <cellStyle name="Total 2 7 5 6 2 2 3 2" xfId="49799"/>
    <cellStyle name="Total 2 7 5 6 2 2 4" xfId="37637"/>
    <cellStyle name="Total 2 7 5 6 2 2 5" xfId="28982"/>
    <cellStyle name="Total 2 7 5 6 2 3" xfId="1634"/>
    <cellStyle name="Total 2 7 5 6 2 3 2" xfId="30662"/>
    <cellStyle name="Total 2 7 5 6 2 4" xfId="33640"/>
    <cellStyle name="Total 2 7 5 6 2 5" xfId="24988"/>
    <cellStyle name="Total 2 7 5 6 3" xfId="4623"/>
    <cellStyle name="Total 2 7 5 6 3 2" xfId="8620"/>
    <cellStyle name="Total 2 7 5 6 3 2 2" xfId="16813"/>
    <cellStyle name="Total 2 7 5 6 3 2 2 2" xfId="45595"/>
    <cellStyle name="Total 2 7 5 6 3 2 3" xfId="21019"/>
    <cellStyle name="Total 2 7 5 6 3 2 3 2" xfId="49800"/>
    <cellStyle name="Total 2 7 5 6 3 2 4" xfId="37638"/>
    <cellStyle name="Total 2 7 5 6 3 2 5" xfId="28983"/>
    <cellStyle name="Total 2 7 5 6 3 3" xfId="471"/>
    <cellStyle name="Total 2 7 5 6 3 3 2" xfId="29528"/>
    <cellStyle name="Total 2 7 5 6 3 4" xfId="33641"/>
    <cellStyle name="Total 2 7 5 6 3 5" xfId="24989"/>
    <cellStyle name="Total 2 7 5 6 4" xfId="8618"/>
    <cellStyle name="Total 2 7 5 6 4 2" xfId="16811"/>
    <cellStyle name="Total 2 7 5 6 4 2 2" xfId="45593"/>
    <cellStyle name="Total 2 7 5 6 4 3" xfId="21017"/>
    <cellStyle name="Total 2 7 5 6 4 3 2" xfId="49798"/>
    <cellStyle name="Total 2 7 5 6 4 4" xfId="37636"/>
    <cellStyle name="Total 2 7 5 6 4 5" xfId="28981"/>
    <cellStyle name="Total 2 7 5 6 5" xfId="1633"/>
    <cellStyle name="Total 2 7 5 6 5 2" xfId="30661"/>
    <cellStyle name="Total 2 7 5 6 6" xfId="33639"/>
    <cellStyle name="Total 2 7 5 6 7" xfId="24987"/>
    <cellStyle name="Total 2 7 5 7" xfId="4624"/>
    <cellStyle name="Total 2 7 5 7 2" xfId="8621"/>
    <cellStyle name="Total 2 7 5 7 2 2" xfId="16814"/>
    <cellStyle name="Total 2 7 5 7 2 2 2" xfId="45596"/>
    <cellStyle name="Total 2 7 5 7 2 3" xfId="21020"/>
    <cellStyle name="Total 2 7 5 7 2 3 2" xfId="49801"/>
    <cellStyle name="Total 2 7 5 7 2 4" xfId="37639"/>
    <cellStyle name="Total 2 7 5 7 2 5" xfId="28984"/>
    <cellStyle name="Total 2 7 5 7 3" xfId="1635"/>
    <cellStyle name="Total 2 7 5 7 3 2" xfId="30663"/>
    <cellStyle name="Total 2 7 5 7 4" xfId="33642"/>
    <cellStyle name="Total 2 7 5 7 5" xfId="24990"/>
    <cellStyle name="Total 2 7 5 8" xfId="4625"/>
    <cellStyle name="Total 2 7 5 8 2" xfId="8622"/>
    <cellStyle name="Total 2 7 5 8 2 2" xfId="16815"/>
    <cellStyle name="Total 2 7 5 8 2 2 2" xfId="45597"/>
    <cellStyle name="Total 2 7 5 8 2 3" xfId="21021"/>
    <cellStyle name="Total 2 7 5 8 2 3 2" xfId="49802"/>
    <cellStyle name="Total 2 7 5 8 2 4" xfId="37640"/>
    <cellStyle name="Total 2 7 5 8 2 5" xfId="28985"/>
    <cellStyle name="Total 2 7 5 8 3" xfId="470"/>
    <cellStyle name="Total 2 7 5 8 3 2" xfId="29527"/>
    <cellStyle name="Total 2 7 5 8 4" xfId="33643"/>
    <cellStyle name="Total 2 7 5 8 5" xfId="24991"/>
    <cellStyle name="Total 2 7 5 9" xfId="8950"/>
    <cellStyle name="Total 2 7 5 9 2" xfId="17143"/>
    <cellStyle name="Total 2 7 5 9 2 2" xfId="45924"/>
    <cellStyle name="Total 2 7 5 9 3" xfId="21348"/>
    <cellStyle name="Total 2 7 5 9 3 2" xfId="50129"/>
    <cellStyle name="Total 2 7 5 9 4" xfId="37967"/>
    <cellStyle name="Total 2 7 5 9 5" xfId="29312"/>
    <cellStyle name="Total 2 7 6" xfId="4626"/>
    <cellStyle name="Total 2 7 6 2" xfId="4627"/>
    <cellStyle name="Total 2 7 6 2 2" xfId="8624"/>
    <cellStyle name="Total 2 7 6 2 2 2" xfId="16817"/>
    <cellStyle name="Total 2 7 6 2 2 2 2" xfId="45599"/>
    <cellStyle name="Total 2 7 6 2 2 3" xfId="21023"/>
    <cellStyle name="Total 2 7 6 2 2 3 2" xfId="49804"/>
    <cellStyle name="Total 2 7 6 2 2 4" xfId="37642"/>
    <cellStyle name="Total 2 7 6 2 2 5" xfId="28987"/>
    <cellStyle name="Total 2 7 6 2 3" xfId="1637"/>
    <cellStyle name="Total 2 7 6 2 3 2" xfId="30665"/>
    <cellStyle name="Total 2 7 6 2 4" xfId="33645"/>
    <cellStyle name="Total 2 7 6 2 5" xfId="24993"/>
    <cellStyle name="Total 2 7 6 3" xfId="4628"/>
    <cellStyle name="Total 2 7 6 3 2" xfId="8625"/>
    <cellStyle name="Total 2 7 6 3 2 2" xfId="16818"/>
    <cellStyle name="Total 2 7 6 3 2 2 2" xfId="45600"/>
    <cellStyle name="Total 2 7 6 3 2 3" xfId="21024"/>
    <cellStyle name="Total 2 7 6 3 2 3 2" xfId="49805"/>
    <cellStyle name="Total 2 7 6 3 2 4" xfId="37643"/>
    <cellStyle name="Total 2 7 6 3 2 5" xfId="28988"/>
    <cellStyle name="Total 2 7 6 3 3" xfId="1638"/>
    <cellStyle name="Total 2 7 6 3 3 2" xfId="30666"/>
    <cellStyle name="Total 2 7 6 3 4" xfId="33646"/>
    <cellStyle name="Total 2 7 6 3 5" xfId="24994"/>
    <cellStyle name="Total 2 7 6 4" xfId="8623"/>
    <cellStyle name="Total 2 7 6 4 2" xfId="16816"/>
    <cellStyle name="Total 2 7 6 4 2 2" xfId="45598"/>
    <cellStyle name="Total 2 7 6 4 3" xfId="21022"/>
    <cellStyle name="Total 2 7 6 4 3 2" xfId="49803"/>
    <cellStyle name="Total 2 7 6 4 4" xfId="37641"/>
    <cellStyle name="Total 2 7 6 4 5" xfId="28986"/>
    <cellStyle name="Total 2 7 6 5" xfId="1636"/>
    <cellStyle name="Total 2 7 6 5 2" xfId="30664"/>
    <cellStyle name="Total 2 7 6 6" xfId="33644"/>
    <cellStyle name="Total 2 7 6 7" xfId="24992"/>
    <cellStyle name="Total 2 7 7" xfId="4629"/>
    <cellStyle name="Total 2 7 7 2" xfId="4630"/>
    <cellStyle name="Total 2 7 7 2 2" xfId="8627"/>
    <cellStyle name="Total 2 7 7 2 2 2" xfId="16820"/>
    <cellStyle name="Total 2 7 7 2 2 2 2" xfId="45602"/>
    <cellStyle name="Total 2 7 7 2 2 3" xfId="21026"/>
    <cellStyle name="Total 2 7 7 2 2 3 2" xfId="49807"/>
    <cellStyle name="Total 2 7 7 2 2 4" xfId="37645"/>
    <cellStyle name="Total 2 7 7 2 2 5" xfId="28990"/>
    <cellStyle name="Total 2 7 7 2 3" xfId="1640"/>
    <cellStyle name="Total 2 7 7 2 3 2" xfId="30668"/>
    <cellStyle name="Total 2 7 7 2 4" xfId="33648"/>
    <cellStyle name="Total 2 7 7 2 5" xfId="24996"/>
    <cellStyle name="Total 2 7 7 3" xfId="4631"/>
    <cellStyle name="Total 2 7 7 3 2" xfId="8628"/>
    <cellStyle name="Total 2 7 7 3 2 2" xfId="16821"/>
    <cellStyle name="Total 2 7 7 3 2 2 2" xfId="45603"/>
    <cellStyle name="Total 2 7 7 3 2 3" xfId="21027"/>
    <cellStyle name="Total 2 7 7 3 2 3 2" xfId="49808"/>
    <cellStyle name="Total 2 7 7 3 2 4" xfId="37646"/>
    <cellStyle name="Total 2 7 7 3 2 5" xfId="28991"/>
    <cellStyle name="Total 2 7 7 3 3" xfId="1641"/>
    <cellStyle name="Total 2 7 7 3 3 2" xfId="30669"/>
    <cellStyle name="Total 2 7 7 3 4" xfId="33649"/>
    <cellStyle name="Total 2 7 7 3 5" xfId="24997"/>
    <cellStyle name="Total 2 7 7 4" xfId="8626"/>
    <cellStyle name="Total 2 7 7 4 2" xfId="16819"/>
    <cellStyle name="Total 2 7 7 4 2 2" xfId="45601"/>
    <cellStyle name="Total 2 7 7 4 3" xfId="21025"/>
    <cellStyle name="Total 2 7 7 4 3 2" xfId="49806"/>
    <cellStyle name="Total 2 7 7 4 4" xfId="37644"/>
    <cellStyle name="Total 2 7 7 4 5" xfId="28989"/>
    <cellStyle name="Total 2 7 7 5" xfId="1639"/>
    <cellStyle name="Total 2 7 7 5 2" xfId="30667"/>
    <cellStyle name="Total 2 7 7 6" xfId="33647"/>
    <cellStyle name="Total 2 7 7 7" xfId="24995"/>
    <cellStyle name="Total 2 7 8" xfId="4632"/>
    <cellStyle name="Total 2 7 8 2" xfId="4633"/>
    <cellStyle name="Total 2 7 8 2 2" xfId="8630"/>
    <cellStyle name="Total 2 7 8 2 2 2" xfId="16823"/>
    <cellStyle name="Total 2 7 8 2 2 2 2" xfId="45605"/>
    <cellStyle name="Total 2 7 8 2 2 3" xfId="21029"/>
    <cellStyle name="Total 2 7 8 2 2 3 2" xfId="49810"/>
    <cellStyle name="Total 2 7 8 2 2 4" xfId="37648"/>
    <cellStyle name="Total 2 7 8 2 2 5" xfId="28993"/>
    <cellStyle name="Total 2 7 8 2 3" xfId="1643"/>
    <cellStyle name="Total 2 7 8 2 3 2" xfId="30671"/>
    <cellStyle name="Total 2 7 8 2 4" xfId="33651"/>
    <cellStyle name="Total 2 7 8 2 5" xfId="24999"/>
    <cellStyle name="Total 2 7 8 3" xfId="4634"/>
    <cellStyle name="Total 2 7 8 3 2" xfId="8631"/>
    <cellStyle name="Total 2 7 8 3 2 2" xfId="16824"/>
    <cellStyle name="Total 2 7 8 3 2 2 2" xfId="45606"/>
    <cellStyle name="Total 2 7 8 3 2 3" xfId="21030"/>
    <cellStyle name="Total 2 7 8 3 2 3 2" xfId="49811"/>
    <cellStyle name="Total 2 7 8 3 2 4" xfId="37649"/>
    <cellStyle name="Total 2 7 8 3 2 5" xfId="28994"/>
    <cellStyle name="Total 2 7 8 3 3" xfId="1644"/>
    <cellStyle name="Total 2 7 8 3 3 2" xfId="30672"/>
    <cellStyle name="Total 2 7 8 3 4" xfId="33652"/>
    <cellStyle name="Total 2 7 8 3 5" xfId="25000"/>
    <cellStyle name="Total 2 7 8 4" xfId="8629"/>
    <cellStyle name="Total 2 7 8 4 2" xfId="16822"/>
    <cellStyle name="Total 2 7 8 4 2 2" xfId="45604"/>
    <cellStyle name="Total 2 7 8 4 3" xfId="21028"/>
    <cellStyle name="Total 2 7 8 4 3 2" xfId="49809"/>
    <cellStyle name="Total 2 7 8 4 4" xfId="37647"/>
    <cellStyle name="Total 2 7 8 4 5" xfId="28992"/>
    <cellStyle name="Total 2 7 8 5" xfId="1642"/>
    <cellStyle name="Total 2 7 8 5 2" xfId="30670"/>
    <cellStyle name="Total 2 7 8 6" xfId="33650"/>
    <cellStyle name="Total 2 7 8 7" xfId="24998"/>
    <cellStyle name="Total 2 7 9" xfId="4635"/>
    <cellStyle name="Total 2 7 9 2" xfId="4636"/>
    <cellStyle name="Total 2 7 9 2 2" xfId="8633"/>
    <cellStyle name="Total 2 7 9 2 2 2" xfId="16826"/>
    <cellStyle name="Total 2 7 9 2 2 2 2" xfId="45608"/>
    <cellStyle name="Total 2 7 9 2 2 3" xfId="21032"/>
    <cellStyle name="Total 2 7 9 2 2 3 2" xfId="49813"/>
    <cellStyle name="Total 2 7 9 2 2 4" xfId="37651"/>
    <cellStyle name="Total 2 7 9 2 2 5" xfId="28996"/>
    <cellStyle name="Total 2 7 9 2 3" xfId="1646"/>
    <cellStyle name="Total 2 7 9 2 3 2" xfId="30674"/>
    <cellStyle name="Total 2 7 9 2 4" xfId="33654"/>
    <cellStyle name="Total 2 7 9 2 5" xfId="25002"/>
    <cellStyle name="Total 2 7 9 3" xfId="4637"/>
    <cellStyle name="Total 2 7 9 3 2" xfId="8634"/>
    <cellStyle name="Total 2 7 9 3 2 2" xfId="16827"/>
    <cellStyle name="Total 2 7 9 3 2 2 2" xfId="45609"/>
    <cellStyle name="Total 2 7 9 3 2 3" xfId="21033"/>
    <cellStyle name="Total 2 7 9 3 2 3 2" xfId="49814"/>
    <cellStyle name="Total 2 7 9 3 2 4" xfId="37652"/>
    <cellStyle name="Total 2 7 9 3 2 5" xfId="28997"/>
    <cellStyle name="Total 2 7 9 3 3" xfId="1647"/>
    <cellStyle name="Total 2 7 9 3 3 2" xfId="30675"/>
    <cellStyle name="Total 2 7 9 3 4" xfId="33655"/>
    <cellStyle name="Total 2 7 9 3 5" xfId="25003"/>
    <cellStyle name="Total 2 7 9 4" xfId="8632"/>
    <cellStyle name="Total 2 7 9 4 2" xfId="16825"/>
    <cellStyle name="Total 2 7 9 4 2 2" xfId="45607"/>
    <cellStyle name="Total 2 7 9 4 3" xfId="21031"/>
    <cellStyle name="Total 2 7 9 4 3 2" xfId="49812"/>
    <cellStyle name="Total 2 7 9 4 4" xfId="37650"/>
    <cellStyle name="Total 2 7 9 4 5" xfId="28995"/>
    <cellStyle name="Total 2 7 9 5" xfId="1645"/>
    <cellStyle name="Total 2 7 9 5 2" xfId="30673"/>
    <cellStyle name="Total 2 7 9 6" xfId="33653"/>
    <cellStyle name="Total 2 7 9 7" xfId="25001"/>
    <cellStyle name="Total 2 8" xfId="312"/>
    <cellStyle name="Total 2 8 10" xfId="4639"/>
    <cellStyle name="Total 2 8 10 2" xfId="8636"/>
    <cellStyle name="Total 2 8 10 2 2" xfId="16829"/>
    <cellStyle name="Total 2 8 10 2 2 2" xfId="45611"/>
    <cellStyle name="Total 2 8 10 2 3" xfId="21035"/>
    <cellStyle name="Total 2 8 10 2 3 2" xfId="49816"/>
    <cellStyle name="Total 2 8 10 2 4" xfId="37654"/>
    <cellStyle name="Total 2 8 10 2 5" xfId="28999"/>
    <cellStyle name="Total 2 8 10 3" xfId="1649"/>
    <cellStyle name="Total 2 8 10 3 2" xfId="30677"/>
    <cellStyle name="Total 2 8 10 4" xfId="33657"/>
    <cellStyle name="Total 2 8 10 5" xfId="25005"/>
    <cellStyle name="Total 2 8 11" xfId="8820"/>
    <cellStyle name="Total 2 8 11 2" xfId="17013"/>
    <cellStyle name="Total 2 8 11 2 2" xfId="45795"/>
    <cellStyle name="Total 2 8 11 3" xfId="21219"/>
    <cellStyle name="Total 2 8 11 3 2" xfId="50000"/>
    <cellStyle name="Total 2 8 11 4" xfId="37838"/>
    <cellStyle name="Total 2 8 11 5" xfId="29183"/>
    <cellStyle name="Total 2 8 12" xfId="8635"/>
    <cellStyle name="Total 2 8 12 2" xfId="16828"/>
    <cellStyle name="Total 2 8 12 2 2" xfId="45610"/>
    <cellStyle name="Total 2 8 12 3" xfId="21034"/>
    <cellStyle name="Total 2 8 12 3 2" xfId="49815"/>
    <cellStyle name="Total 2 8 12 4" xfId="37653"/>
    <cellStyle name="Total 2 8 12 5" xfId="28998"/>
    <cellStyle name="Total 2 8 13" xfId="4638"/>
    <cellStyle name="Total 2 8 13 2" xfId="33656"/>
    <cellStyle name="Total 2 8 14" xfId="1648"/>
    <cellStyle name="Total 2 8 14 2" xfId="30676"/>
    <cellStyle name="Total 2 8 15" xfId="29389"/>
    <cellStyle name="Total 2 8 16" xfId="25004"/>
    <cellStyle name="Total 2 8 2" xfId="458"/>
    <cellStyle name="Total 2 8 2 10" xfId="8637"/>
    <cellStyle name="Total 2 8 2 10 2" xfId="16830"/>
    <cellStyle name="Total 2 8 2 10 2 2" xfId="45612"/>
    <cellStyle name="Total 2 8 2 10 3" xfId="21036"/>
    <cellStyle name="Total 2 8 2 10 3 2" xfId="49817"/>
    <cellStyle name="Total 2 8 2 10 4" xfId="37655"/>
    <cellStyle name="Total 2 8 2 10 5" xfId="29000"/>
    <cellStyle name="Total 2 8 2 11" xfId="4640"/>
    <cellStyle name="Total 2 8 2 11 2" xfId="33658"/>
    <cellStyle name="Total 2 8 2 12" xfId="1650"/>
    <cellStyle name="Total 2 8 2 12 2" xfId="30678"/>
    <cellStyle name="Total 2 8 2 13" xfId="29519"/>
    <cellStyle name="Total 2 8 2 14" xfId="25006"/>
    <cellStyle name="Total 2 8 2 2" xfId="4641"/>
    <cellStyle name="Total 2 8 2 2 2" xfId="4642"/>
    <cellStyle name="Total 2 8 2 2 2 2" xfId="8639"/>
    <cellStyle name="Total 2 8 2 2 2 2 2" xfId="16832"/>
    <cellStyle name="Total 2 8 2 2 2 2 2 2" xfId="45614"/>
    <cellStyle name="Total 2 8 2 2 2 2 3" xfId="21038"/>
    <cellStyle name="Total 2 8 2 2 2 2 3 2" xfId="49819"/>
    <cellStyle name="Total 2 8 2 2 2 2 4" xfId="37657"/>
    <cellStyle name="Total 2 8 2 2 2 2 5" xfId="29002"/>
    <cellStyle name="Total 2 8 2 2 2 3" xfId="1652"/>
    <cellStyle name="Total 2 8 2 2 2 3 2" xfId="30680"/>
    <cellStyle name="Total 2 8 2 2 2 4" xfId="33660"/>
    <cellStyle name="Total 2 8 2 2 2 5" xfId="25008"/>
    <cellStyle name="Total 2 8 2 2 3" xfId="4643"/>
    <cellStyle name="Total 2 8 2 2 3 2" xfId="8640"/>
    <cellStyle name="Total 2 8 2 2 3 2 2" xfId="16833"/>
    <cellStyle name="Total 2 8 2 2 3 2 2 2" xfId="45615"/>
    <cellStyle name="Total 2 8 2 2 3 2 3" xfId="21039"/>
    <cellStyle name="Total 2 8 2 2 3 2 3 2" xfId="49820"/>
    <cellStyle name="Total 2 8 2 2 3 2 4" xfId="37658"/>
    <cellStyle name="Total 2 8 2 2 3 2 5" xfId="29003"/>
    <cellStyle name="Total 2 8 2 2 3 3" xfId="1653"/>
    <cellStyle name="Total 2 8 2 2 3 3 2" xfId="30681"/>
    <cellStyle name="Total 2 8 2 2 3 4" xfId="33661"/>
    <cellStyle name="Total 2 8 2 2 3 5" xfId="25009"/>
    <cellStyle name="Total 2 8 2 2 4" xfId="8638"/>
    <cellStyle name="Total 2 8 2 2 4 2" xfId="16831"/>
    <cellStyle name="Total 2 8 2 2 4 2 2" xfId="45613"/>
    <cellStyle name="Total 2 8 2 2 4 3" xfId="21037"/>
    <cellStyle name="Total 2 8 2 2 4 3 2" xfId="49818"/>
    <cellStyle name="Total 2 8 2 2 4 4" xfId="37656"/>
    <cellStyle name="Total 2 8 2 2 4 5" xfId="29001"/>
    <cellStyle name="Total 2 8 2 2 5" xfId="1651"/>
    <cellStyle name="Total 2 8 2 2 5 2" xfId="30679"/>
    <cellStyle name="Total 2 8 2 2 6" xfId="33659"/>
    <cellStyle name="Total 2 8 2 2 7" xfId="25007"/>
    <cellStyle name="Total 2 8 2 3" xfId="4644"/>
    <cellStyle name="Total 2 8 2 3 2" xfId="4645"/>
    <cellStyle name="Total 2 8 2 3 2 2" xfId="8642"/>
    <cellStyle name="Total 2 8 2 3 2 2 2" xfId="16835"/>
    <cellStyle name="Total 2 8 2 3 2 2 2 2" xfId="45617"/>
    <cellStyle name="Total 2 8 2 3 2 2 3" xfId="21041"/>
    <cellStyle name="Total 2 8 2 3 2 2 3 2" xfId="49822"/>
    <cellStyle name="Total 2 8 2 3 2 2 4" xfId="37660"/>
    <cellStyle name="Total 2 8 2 3 2 2 5" xfId="29005"/>
    <cellStyle name="Total 2 8 2 3 2 3" xfId="1655"/>
    <cellStyle name="Total 2 8 2 3 2 3 2" xfId="30683"/>
    <cellStyle name="Total 2 8 2 3 2 4" xfId="33663"/>
    <cellStyle name="Total 2 8 2 3 2 5" xfId="25011"/>
    <cellStyle name="Total 2 8 2 3 3" xfId="4646"/>
    <cellStyle name="Total 2 8 2 3 3 2" xfId="8643"/>
    <cellStyle name="Total 2 8 2 3 3 2 2" xfId="16836"/>
    <cellStyle name="Total 2 8 2 3 3 2 2 2" xfId="45618"/>
    <cellStyle name="Total 2 8 2 3 3 2 3" xfId="21042"/>
    <cellStyle name="Total 2 8 2 3 3 2 3 2" xfId="49823"/>
    <cellStyle name="Total 2 8 2 3 3 2 4" xfId="37661"/>
    <cellStyle name="Total 2 8 2 3 3 2 5" xfId="29006"/>
    <cellStyle name="Total 2 8 2 3 3 3" xfId="1656"/>
    <cellStyle name="Total 2 8 2 3 3 3 2" xfId="30684"/>
    <cellStyle name="Total 2 8 2 3 3 4" xfId="33664"/>
    <cellStyle name="Total 2 8 2 3 3 5" xfId="25012"/>
    <cellStyle name="Total 2 8 2 3 4" xfId="8641"/>
    <cellStyle name="Total 2 8 2 3 4 2" xfId="16834"/>
    <cellStyle name="Total 2 8 2 3 4 2 2" xfId="45616"/>
    <cellStyle name="Total 2 8 2 3 4 3" xfId="21040"/>
    <cellStyle name="Total 2 8 2 3 4 3 2" xfId="49821"/>
    <cellStyle name="Total 2 8 2 3 4 4" xfId="37659"/>
    <cellStyle name="Total 2 8 2 3 4 5" xfId="29004"/>
    <cellStyle name="Total 2 8 2 3 5" xfId="1654"/>
    <cellStyle name="Total 2 8 2 3 5 2" xfId="30682"/>
    <cellStyle name="Total 2 8 2 3 6" xfId="33662"/>
    <cellStyle name="Total 2 8 2 3 7" xfId="25010"/>
    <cellStyle name="Total 2 8 2 4" xfId="4647"/>
    <cellStyle name="Total 2 8 2 4 2" xfId="4648"/>
    <cellStyle name="Total 2 8 2 4 2 2" xfId="8645"/>
    <cellStyle name="Total 2 8 2 4 2 2 2" xfId="16838"/>
    <cellStyle name="Total 2 8 2 4 2 2 2 2" xfId="45620"/>
    <cellStyle name="Total 2 8 2 4 2 2 3" xfId="21044"/>
    <cellStyle name="Total 2 8 2 4 2 2 3 2" xfId="49825"/>
    <cellStyle name="Total 2 8 2 4 2 2 4" xfId="37663"/>
    <cellStyle name="Total 2 8 2 4 2 2 5" xfId="29008"/>
    <cellStyle name="Total 2 8 2 4 2 3" xfId="1658"/>
    <cellStyle name="Total 2 8 2 4 2 3 2" xfId="30686"/>
    <cellStyle name="Total 2 8 2 4 2 4" xfId="33666"/>
    <cellStyle name="Total 2 8 2 4 2 5" xfId="25014"/>
    <cellStyle name="Total 2 8 2 4 3" xfId="4649"/>
    <cellStyle name="Total 2 8 2 4 3 2" xfId="8646"/>
    <cellStyle name="Total 2 8 2 4 3 2 2" xfId="16839"/>
    <cellStyle name="Total 2 8 2 4 3 2 2 2" xfId="45621"/>
    <cellStyle name="Total 2 8 2 4 3 2 3" xfId="21045"/>
    <cellStyle name="Total 2 8 2 4 3 2 3 2" xfId="49826"/>
    <cellStyle name="Total 2 8 2 4 3 2 4" xfId="37664"/>
    <cellStyle name="Total 2 8 2 4 3 2 5" xfId="29009"/>
    <cellStyle name="Total 2 8 2 4 3 3" xfId="1659"/>
    <cellStyle name="Total 2 8 2 4 3 3 2" xfId="30687"/>
    <cellStyle name="Total 2 8 2 4 3 4" xfId="33667"/>
    <cellStyle name="Total 2 8 2 4 3 5" xfId="25015"/>
    <cellStyle name="Total 2 8 2 4 4" xfId="8644"/>
    <cellStyle name="Total 2 8 2 4 4 2" xfId="16837"/>
    <cellStyle name="Total 2 8 2 4 4 2 2" xfId="45619"/>
    <cellStyle name="Total 2 8 2 4 4 3" xfId="21043"/>
    <cellStyle name="Total 2 8 2 4 4 3 2" xfId="49824"/>
    <cellStyle name="Total 2 8 2 4 4 4" xfId="37662"/>
    <cellStyle name="Total 2 8 2 4 4 5" xfId="29007"/>
    <cellStyle name="Total 2 8 2 4 5" xfId="1657"/>
    <cellStyle name="Total 2 8 2 4 5 2" xfId="30685"/>
    <cellStyle name="Total 2 8 2 4 6" xfId="33665"/>
    <cellStyle name="Total 2 8 2 4 7" xfId="25013"/>
    <cellStyle name="Total 2 8 2 5" xfId="4650"/>
    <cellStyle name="Total 2 8 2 5 2" xfId="4651"/>
    <cellStyle name="Total 2 8 2 5 2 2" xfId="8648"/>
    <cellStyle name="Total 2 8 2 5 2 2 2" xfId="16841"/>
    <cellStyle name="Total 2 8 2 5 2 2 2 2" xfId="45623"/>
    <cellStyle name="Total 2 8 2 5 2 2 3" xfId="21047"/>
    <cellStyle name="Total 2 8 2 5 2 2 3 2" xfId="49828"/>
    <cellStyle name="Total 2 8 2 5 2 2 4" xfId="37666"/>
    <cellStyle name="Total 2 8 2 5 2 2 5" xfId="29011"/>
    <cellStyle name="Total 2 8 2 5 2 3" xfId="1661"/>
    <cellStyle name="Total 2 8 2 5 2 3 2" xfId="30689"/>
    <cellStyle name="Total 2 8 2 5 2 4" xfId="33669"/>
    <cellStyle name="Total 2 8 2 5 2 5" xfId="25017"/>
    <cellStyle name="Total 2 8 2 5 3" xfId="4652"/>
    <cellStyle name="Total 2 8 2 5 3 2" xfId="8649"/>
    <cellStyle name="Total 2 8 2 5 3 2 2" xfId="16842"/>
    <cellStyle name="Total 2 8 2 5 3 2 2 2" xfId="45624"/>
    <cellStyle name="Total 2 8 2 5 3 2 3" xfId="21048"/>
    <cellStyle name="Total 2 8 2 5 3 2 3 2" xfId="49829"/>
    <cellStyle name="Total 2 8 2 5 3 2 4" xfId="37667"/>
    <cellStyle name="Total 2 8 2 5 3 2 5" xfId="29012"/>
    <cellStyle name="Total 2 8 2 5 3 3" xfId="1662"/>
    <cellStyle name="Total 2 8 2 5 3 3 2" xfId="30690"/>
    <cellStyle name="Total 2 8 2 5 3 4" xfId="33670"/>
    <cellStyle name="Total 2 8 2 5 3 5" xfId="25018"/>
    <cellStyle name="Total 2 8 2 5 4" xfId="8647"/>
    <cellStyle name="Total 2 8 2 5 4 2" xfId="16840"/>
    <cellStyle name="Total 2 8 2 5 4 2 2" xfId="45622"/>
    <cellStyle name="Total 2 8 2 5 4 3" xfId="21046"/>
    <cellStyle name="Total 2 8 2 5 4 3 2" xfId="49827"/>
    <cellStyle name="Total 2 8 2 5 4 4" xfId="37665"/>
    <cellStyle name="Total 2 8 2 5 4 5" xfId="29010"/>
    <cellStyle name="Total 2 8 2 5 5" xfId="1660"/>
    <cellStyle name="Total 2 8 2 5 5 2" xfId="30688"/>
    <cellStyle name="Total 2 8 2 5 6" xfId="33668"/>
    <cellStyle name="Total 2 8 2 5 7" xfId="25016"/>
    <cellStyle name="Total 2 8 2 6" xfId="4653"/>
    <cellStyle name="Total 2 8 2 6 2" xfId="4654"/>
    <cellStyle name="Total 2 8 2 6 2 2" xfId="8651"/>
    <cellStyle name="Total 2 8 2 6 2 2 2" xfId="16844"/>
    <cellStyle name="Total 2 8 2 6 2 2 2 2" xfId="45626"/>
    <cellStyle name="Total 2 8 2 6 2 2 3" xfId="21050"/>
    <cellStyle name="Total 2 8 2 6 2 2 3 2" xfId="49831"/>
    <cellStyle name="Total 2 8 2 6 2 2 4" xfId="37669"/>
    <cellStyle name="Total 2 8 2 6 2 2 5" xfId="29014"/>
    <cellStyle name="Total 2 8 2 6 2 3" xfId="1664"/>
    <cellStyle name="Total 2 8 2 6 2 3 2" xfId="30692"/>
    <cellStyle name="Total 2 8 2 6 2 4" xfId="33672"/>
    <cellStyle name="Total 2 8 2 6 2 5" xfId="25020"/>
    <cellStyle name="Total 2 8 2 6 3" xfId="4655"/>
    <cellStyle name="Total 2 8 2 6 3 2" xfId="8652"/>
    <cellStyle name="Total 2 8 2 6 3 2 2" xfId="16845"/>
    <cellStyle name="Total 2 8 2 6 3 2 2 2" xfId="45627"/>
    <cellStyle name="Total 2 8 2 6 3 2 3" xfId="21051"/>
    <cellStyle name="Total 2 8 2 6 3 2 3 2" xfId="49832"/>
    <cellStyle name="Total 2 8 2 6 3 2 4" xfId="37670"/>
    <cellStyle name="Total 2 8 2 6 3 2 5" xfId="29015"/>
    <cellStyle name="Total 2 8 2 6 3 3" xfId="1665"/>
    <cellStyle name="Total 2 8 2 6 3 3 2" xfId="30693"/>
    <cellStyle name="Total 2 8 2 6 3 4" xfId="33673"/>
    <cellStyle name="Total 2 8 2 6 3 5" xfId="25021"/>
    <cellStyle name="Total 2 8 2 6 4" xfId="8650"/>
    <cellStyle name="Total 2 8 2 6 4 2" xfId="16843"/>
    <cellStyle name="Total 2 8 2 6 4 2 2" xfId="45625"/>
    <cellStyle name="Total 2 8 2 6 4 3" xfId="21049"/>
    <cellStyle name="Total 2 8 2 6 4 3 2" xfId="49830"/>
    <cellStyle name="Total 2 8 2 6 4 4" xfId="37668"/>
    <cellStyle name="Total 2 8 2 6 4 5" xfId="29013"/>
    <cellStyle name="Total 2 8 2 6 5" xfId="1663"/>
    <cellStyle name="Total 2 8 2 6 5 2" xfId="30691"/>
    <cellStyle name="Total 2 8 2 6 6" xfId="33671"/>
    <cellStyle name="Total 2 8 2 6 7" xfId="25019"/>
    <cellStyle name="Total 2 8 2 7" xfId="4656"/>
    <cellStyle name="Total 2 8 2 7 2" xfId="8653"/>
    <cellStyle name="Total 2 8 2 7 2 2" xfId="16846"/>
    <cellStyle name="Total 2 8 2 7 2 2 2" xfId="45628"/>
    <cellStyle name="Total 2 8 2 7 2 3" xfId="21052"/>
    <cellStyle name="Total 2 8 2 7 2 3 2" xfId="49833"/>
    <cellStyle name="Total 2 8 2 7 2 4" xfId="37671"/>
    <cellStyle name="Total 2 8 2 7 2 5" xfId="29016"/>
    <cellStyle name="Total 2 8 2 7 3" xfId="1666"/>
    <cellStyle name="Total 2 8 2 7 3 2" xfId="30694"/>
    <cellStyle name="Total 2 8 2 7 4" xfId="33674"/>
    <cellStyle name="Total 2 8 2 7 5" xfId="25022"/>
    <cellStyle name="Total 2 8 2 8" xfId="4657"/>
    <cellStyle name="Total 2 8 2 8 2" xfId="8654"/>
    <cellStyle name="Total 2 8 2 8 2 2" xfId="16847"/>
    <cellStyle name="Total 2 8 2 8 2 2 2" xfId="45629"/>
    <cellStyle name="Total 2 8 2 8 2 3" xfId="21053"/>
    <cellStyle name="Total 2 8 2 8 2 3 2" xfId="49834"/>
    <cellStyle name="Total 2 8 2 8 2 4" xfId="37672"/>
    <cellStyle name="Total 2 8 2 8 2 5" xfId="29017"/>
    <cellStyle name="Total 2 8 2 8 3" xfId="1667"/>
    <cellStyle name="Total 2 8 2 8 3 2" xfId="30695"/>
    <cellStyle name="Total 2 8 2 8 4" xfId="33675"/>
    <cellStyle name="Total 2 8 2 8 5" xfId="25023"/>
    <cellStyle name="Total 2 8 2 9" xfId="8951"/>
    <cellStyle name="Total 2 8 2 9 2" xfId="17144"/>
    <cellStyle name="Total 2 8 2 9 2 2" xfId="45925"/>
    <cellStyle name="Total 2 8 2 9 3" xfId="21349"/>
    <cellStyle name="Total 2 8 2 9 3 2" xfId="50130"/>
    <cellStyle name="Total 2 8 2 9 4" xfId="37968"/>
    <cellStyle name="Total 2 8 2 9 5" xfId="29313"/>
    <cellStyle name="Total 2 8 3" xfId="459"/>
    <cellStyle name="Total 2 8 3 10" xfId="8655"/>
    <cellStyle name="Total 2 8 3 10 2" xfId="16848"/>
    <cellStyle name="Total 2 8 3 10 2 2" xfId="45630"/>
    <cellStyle name="Total 2 8 3 10 3" xfId="21054"/>
    <cellStyle name="Total 2 8 3 10 3 2" xfId="49835"/>
    <cellStyle name="Total 2 8 3 10 4" xfId="37673"/>
    <cellStyle name="Total 2 8 3 10 5" xfId="29018"/>
    <cellStyle name="Total 2 8 3 11" xfId="4658"/>
    <cellStyle name="Total 2 8 3 11 2" xfId="33676"/>
    <cellStyle name="Total 2 8 3 12" xfId="1668"/>
    <cellStyle name="Total 2 8 3 12 2" xfId="30696"/>
    <cellStyle name="Total 2 8 3 13" xfId="29520"/>
    <cellStyle name="Total 2 8 3 14" xfId="25024"/>
    <cellStyle name="Total 2 8 3 2" xfId="4659"/>
    <cellStyle name="Total 2 8 3 2 2" xfId="4660"/>
    <cellStyle name="Total 2 8 3 2 2 2" xfId="8657"/>
    <cellStyle name="Total 2 8 3 2 2 2 2" xfId="16850"/>
    <cellStyle name="Total 2 8 3 2 2 2 2 2" xfId="45632"/>
    <cellStyle name="Total 2 8 3 2 2 2 3" xfId="21056"/>
    <cellStyle name="Total 2 8 3 2 2 2 3 2" xfId="49837"/>
    <cellStyle name="Total 2 8 3 2 2 2 4" xfId="37675"/>
    <cellStyle name="Total 2 8 3 2 2 2 5" xfId="29020"/>
    <cellStyle name="Total 2 8 3 2 2 3" xfId="1670"/>
    <cellStyle name="Total 2 8 3 2 2 3 2" xfId="30698"/>
    <cellStyle name="Total 2 8 3 2 2 4" xfId="33678"/>
    <cellStyle name="Total 2 8 3 2 2 5" xfId="25026"/>
    <cellStyle name="Total 2 8 3 2 3" xfId="4661"/>
    <cellStyle name="Total 2 8 3 2 3 2" xfId="8658"/>
    <cellStyle name="Total 2 8 3 2 3 2 2" xfId="16851"/>
    <cellStyle name="Total 2 8 3 2 3 2 2 2" xfId="45633"/>
    <cellStyle name="Total 2 8 3 2 3 2 3" xfId="21057"/>
    <cellStyle name="Total 2 8 3 2 3 2 3 2" xfId="49838"/>
    <cellStyle name="Total 2 8 3 2 3 2 4" xfId="37676"/>
    <cellStyle name="Total 2 8 3 2 3 2 5" xfId="29021"/>
    <cellStyle name="Total 2 8 3 2 3 3" xfId="1671"/>
    <cellStyle name="Total 2 8 3 2 3 3 2" xfId="30699"/>
    <cellStyle name="Total 2 8 3 2 3 4" xfId="33679"/>
    <cellStyle name="Total 2 8 3 2 3 5" xfId="25027"/>
    <cellStyle name="Total 2 8 3 2 4" xfId="8656"/>
    <cellStyle name="Total 2 8 3 2 4 2" xfId="16849"/>
    <cellStyle name="Total 2 8 3 2 4 2 2" xfId="45631"/>
    <cellStyle name="Total 2 8 3 2 4 3" xfId="21055"/>
    <cellStyle name="Total 2 8 3 2 4 3 2" xfId="49836"/>
    <cellStyle name="Total 2 8 3 2 4 4" xfId="37674"/>
    <cellStyle name="Total 2 8 3 2 4 5" xfId="29019"/>
    <cellStyle name="Total 2 8 3 2 5" xfId="1669"/>
    <cellStyle name="Total 2 8 3 2 5 2" xfId="30697"/>
    <cellStyle name="Total 2 8 3 2 6" xfId="33677"/>
    <cellStyle name="Total 2 8 3 2 7" xfId="25025"/>
    <cellStyle name="Total 2 8 3 3" xfId="4662"/>
    <cellStyle name="Total 2 8 3 3 2" xfId="4663"/>
    <cellStyle name="Total 2 8 3 3 2 2" xfId="8660"/>
    <cellStyle name="Total 2 8 3 3 2 2 2" xfId="16853"/>
    <cellStyle name="Total 2 8 3 3 2 2 2 2" xfId="45635"/>
    <cellStyle name="Total 2 8 3 3 2 2 3" xfId="21059"/>
    <cellStyle name="Total 2 8 3 3 2 2 3 2" xfId="49840"/>
    <cellStyle name="Total 2 8 3 3 2 2 4" xfId="37678"/>
    <cellStyle name="Total 2 8 3 3 2 2 5" xfId="29023"/>
    <cellStyle name="Total 2 8 3 3 2 3" xfId="1673"/>
    <cellStyle name="Total 2 8 3 3 2 3 2" xfId="30701"/>
    <cellStyle name="Total 2 8 3 3 2 4" xfId="33681"/>
    <cellStyle name="Total 2 8 3 3 2 5" xfId="25029"/>
    <cellStyle name="Total 2 8 3 3 3" xfId="4664"/>
    <cellStyle name="Total 2 8 3 3 3 2" xfId="8661"/>
    <cellStyle name="Total 2 8 3 3 3 2 2" xfId="16854"/>
    <cellStyle name="Total 2 8 3 3 3 2 2 2" xfId="45636"/>
    <cellStyle name="Total 2 8 3 3 3 2 3" xfId="21060"/>
    <cellStyle name="Total 2 8 3 3 3 2 3 2" xfId="49841"/>
    <cellStyle name="Total 2 8 3 3 3 2 4" xfId="37679"/>
    <cellStyle name="Total 2 8 3 3 3 2 5" xfId="29024"/>
    <cellStyle name="Total 2 8 3 3 3 3" xfId="1674"/>
    <cellStyle name="Total 2 8 3 3 3 3 2" xfId="30702"/>
    <cellStyle name="Total 2 8 3 3 3 4" xfId="33682"/>
    <cellStyle name="Total 2 8 3 3 3 5" xfId="25030"/>
    <cellStyle name="Total 2 8 3 3 4" xfId="8659"/>
    <cellStyle name="Total 2 8 3 3 4 2" xfId="16852"/>
    <cellStyle name="Total 2 8 3 3 4 2 2" xfId="45634"/>
    <cellStyle name="Total 2 8 3 3 4 3" xfId="21058"/>
    <cellStyle name="Total 2 8 3 3 4 3 2" xfId="49839"/>
    <cellStyle name="Total 2 8 3 3 4 4" xfId="37677"/>
    <cellStyle name="Total 2 8 3 3 4 5" xfId="29022"/>
    <cellStyle name="Total 2 8 3 3 5" xfId="1672"/>
    <cellStyle name="Total 2 8 3 3 5 2" xfId="30700"/>
    <cellStyle name="Total 2 8 3 3 6" xfId="33680"/>
    <cellStyle name="Total 2 8 3 3 7" xfId="25028"/>
    <cellStyle name="Total 2 8 3 4" xfId="4665"/>
    <cellStyle name="Total 2 8 3 4 2" xfId="4666"/>
    <cellStyle name="Total 2 8 3 4 2 2" xfId="8663"/>
    <cellStyle name="Total 2 8 3 4 2 2 2" xfId="16856"/>
    <cellStyle name="Total 2 8 3 4 2 2 2 2" xfId="45638"/>
    <cellStyle name="Total 2 8 3 4 2 2 3" xfId="21062"/>
    <cellStyle name="Total 2 8 3 4 2 2 3 2" xfId="49843"/>
    <cellStyle name="Total 2 8 3 4 2 2 4" xfId="37681"/>
    <cellStyle name="Total 2 8 3 4 2 2 5" xfId="29026"/>
    <cellStyle name="Total 2 8 3 4 2 3" xfId="1676"/>
    <cellStyle name="Total 2 8 3 4 2 3 2" xfId="30704"/>
    <cellStyle name="Total 2 8 3 4 2 4" xfId="33684"/>
    <cellStyle name="Total 2 8 3 4 2 5" xfId="25032"/>
    <cellStyle name="Total 2 8 3 4 3" xfId="4667"/>
    <cellStyle name="Total 2 8 3 4 3 2" xfId="8664"/>
    <cellStyle name="Total 2 8 3 4 3 2 2" xfId="16857"/>
    <cellStyle name="Total 2 8 3 4 3 2 2 2" xfId="45639"/>
    <cellStyle name="Total 2 8 3 4 3 2 3" xfId="21063"/>
    <cellStyle name="Total 2 8 3 4 3 2 3 2" xfId="49844"/>
    <cellStyle name="Total 2 8 3 4 3 2 4" xfId="37682"/>
    <cellStyle name="Total 2 8 3 4 3 2 5" xfId="29027"/>
    <cellStyle name="Total 2 8 3 4 3 3" xfId="1677"/>
    <cellStyle name="Total 2 8 3 4 3 3 2" xfId="30705"/>
    <cellStyle name="Total 2 8 3 4 3 4" xfId="33685"/>
    <cellStyle name="Total 2 8 3 4 3 5" xfId="25033"/>
    <cellStyle name="Total 2 8 3 4 4" xfId="8662"/>
    <cellStyle name="Total 2 8 3 4 4 2" xfId="16855"/>
    <cellStyle name="Total 2 8 3 4 4 2 2" xfId="45637"/>
    <cellStyle name="Total 2 8 3 4 4 3" xfId="21061"/>
    <cellStyle name="Total 2 8 3 4 4 3 2" xfId="49842"/>
    <cellStyle name="Total 2 8 3 4 4 4" xfId="37680"/>
    <cellStyle name="Total 2 8 3 4 4 5" xfId="29025"/>
    <cellStyle name="Total 2 8 3 4 5" xfId="1675"/>
    <cellStyle name="Total 2 8 3 4 5 2" xfId="30703"/>
    <cellStyle name="Total 2 8 3 4 6" xfId="33683"/>
    <cellStyle name="Total 2 8 3 4 7" xfId="25031"/>
    <cellStyle name="Total 2 8 3 5" xfId="4668"/>
    <cellStyle name="Total 2 8 3 5 2" xfId="4669"/>
    <cellStyle name="Total 2 8 3 5 2 2" xfId="8666"/>
    <cellStyle name="Total 2 8 3 5 2 2 2" xfId="16859"/>
    <cellStyle name="Total 2 8 3 5 2 2 2 2" xfId="45641"/>
    <cellStyle name="Total 2 8 3 5 2 2 3" xfId="21065"/>
    <cellStyle name="Total 2 8 3 5 2 2 3 2" xfId="49846"/>
    <cellStyle name="Total 2 8 3 5 2 2 4" xfId="37684"/>
    <cellStyle name="Total 2 8 3 5 2 2 5" xfId="29029"/>
    <cellStyle name="Total 2 8 3 5 2 3" xfId="1679"/>
    <cellStyle name="Total 2 8 3 5 2 3 2" xfId="30707"/>
    <cellStyle name="Total 2 8 3 5 2 4" xfId="33687"/>
    <cellStyle name="Total 2 8 3 5 2 5" xfId="25035"/>
    <cellStyle name="Total 2 8 3 5 3" xfId="4670"/>
    <cellStyle name="Total 2 8 3 5 3 2" xfId="8667"/>
    <cellStyle name="Total 2 8 3 5 3 2 2" xfId="16860"/>
    <cellStyle name="Total 2 8 3 5 3 2 2 2" xfId="45642"/>
    <cellStyle name="Total 2 8 3 5 3 2 3" xfId="21066"/>
    <cellStyle name="Total 2 8 3 5 3 2 3 2" xfId="49847"/>
    <cellStyle name="Total 2 8 3 5 3 2 4" xfId="37685"/>
    <cellStyle name="Total 2 8 3 5 3 2 5" xfId="29030"/>
    <cellStyle name="Total 2 8 3 5 3 3" xfId="1680"/>
    <cellStyle name="Total 2 8 3 5 3 3 2" xfId="30708"/>
    <cellStyle name="Total 2 8 3 5 3 4" xfId="33688"/>
    <cellStyle name="Total 2 8 3 5 3 5" xfId="25036"/>
    <cellStyle name="Total 2 8 3 5 4" xfId="8665"/>
    <cellStyle name="Total 2 8 3 5 4 2" xfId="16858"/>
    <cellStyle name="Total 2 8 3 5 4 2 2" xfId="45640"/>
    <cellStyle name="Total 2 8 3 5 4 3" xfId="21064"/>
    <cellStyle name="Total 2 8 3 5 4 3 2" xfId="49845"/>
    <cellStyle name="Total 2 8 3 5 4 4" xfId="37683"/>
    <cellStyle name="Total 2 8 3 5 4 5" xfId="29028"/>
    <cellStyle name="Total 2 8 3 5 5" xfId="1678"/>
    <cellStyle name="Total 2 8 3 5 5 2" xfId="30706"/>
    <cellStyle name="Total 2 8 3 5 6" xfId="33686"/>
    <cellStyle name="Total 2 8 3 5 7" xfId="25034"/>
    <cellStyle name="Total 2 8 3 6" xfId="4671"/>
    <cellStyle name="Total 2 8 3 6 2" xfId="4672"/>
    <cellStyle name="Total 2 8 3 6 2 2" xfId="8669"/>
    <cellStyle name="Total 2 8 3 6 2 2 2" xfId="16862"/>
    <cellStyle name="Total 2 8 3 6 2 2 2 2" xfId="45644"/>
    <cellStyle name="Total 2 8 3 6 2 2 3" xfId="21068"/>
    <cellStyle name="Total 2 8 3 6 2 2 3 2" xfId="49849"/>
    <cellStyle name="Total 2 8 3 6 2 2 4" xfId="37687"/>
    <cellStyle name="Total 2 8 3 6 2 2 5" xfId="29032"/>
    <cellStyle name="Total 2 8 3 6 2 3" xfId="1681"/>
    <cellStyle name="Total 2 8 3 6 2 3 2" xfId="30709"/>
    <cellStyle name="Total 2 8 3 6 2 4" xfId="33690"/>
    <cellStyle name="Total 2 8 3 6 2 5" xfId="25038"/>
    <cellStyle name="Total 2 8 3 6 3" xfId="4673"/>
    <cellStyle name="Total 2 8 3 6 3 2" xfId="8670"/>
    <cellStyle name="Total 2 8 3 6 3 2 2" xfId="16863"/>
    <cellStyle name="Total 2 8 3 6 3 2 2 2" xfId="45645"/>
    <cellStyle name="Total 2 8 3 6 3 2 3" xfId="21069"/>
    <cellStyle name="Total 2 8 3 6 3 2 3 2" xfId="49850"/>
    <cellStyle name="Total 2 8 3 6 3 2 4" xfId="37688"/>
    <cellStyle name="Total 2 8 3 6 3 2 5" xfId="29033"/>
    <cellStyle name="Total 2 8 3 6 3 3" xfId="1682"/>
    <cellStyle name="Total 2 8 3 6 3 3 2" xfId="30710"/>
    <cellStyle name="Total 2 8 3 6 3 4" xfId="33691"/>
    <cellStyle name="Total 2 8 3 6 3 5" xfId="25039"/>
    <cellStyle name="Total 2 8 3 6 4" xfId="8668"/>
    <cellStyle name="Total 2 8 3 6 4 2" xfId="16861"/>
    <cellStyle name="Total 2 8 3 6 4 2 2" xfId="45643"/>
    <cellStyle name="Total 2 8 3 6 4 3" xfId="21067"/>
    <cellStyle name="Total 2 8 3 6 4 3 2" xfId="49848"/>
    <cellStyle name="Total 2 8 3 6 4 4" xfId="37686"/>
    <cellStyle name="Total 2 8 3 6 4 5" xfId="29031"/>
    <cellStyle name="Total 2 8 3 6 5" xfId="469"/>
    <cellStyle name="Total 2 8 3 6 5 2" xfId="29526"/>
    <cellStyle name="Total 2 8 3 6 6" xfId="33689"/>
    <cellStyle name="Total 2 8 3 6 7" xfId="25037"/>
    <cellStyle name="Total 2 8 3 7" xfId="4674"/>
    <cellStyle name="Total 2 8 3 7 2" xfId="8671"/>
    <cellStyle name="Total 2 8 3 7 2 2" xfId="16864"/>
    <cellStyle name="Total 2 8 3 7 2 2 2" xfId="45646"/>
    <cellStyle name="Total 2 8 3 7 2 3" xfId="21070"/>
    <cellStyle name="Total 2 8 3 7 2 3 2" xfId="49851"/>
    <cellStyle name="Total 2 8 3 7 2 4" xfId="37689"/>
    <cellStyle name="Total 2 8 3 7 2 5" xfId="29034"/>
    <cellStyle name="Total 2 8 3 7 3" xfId="1683"/>
    <cellStyle name="Total 2 8 3 7 3 2" xfId="30711"/>
    <cellStyle name="Total 2 8 3 7 4" xfId="33692"/>
    <cellStyle name="Total 2 8 3 7 5" xfId="25040"/>
    <cellStyle name="Total 2 8 3 8" xfId="4675"/>
    <cellStyle name="Total 2 8 3 8 2" xfId="8672"/>
    <cellStyle name="Total 2 8 3 8 2 2" xfId="16865"/>
    <cellStyle name="Total 2 8 3 8 2 2 2" xfId="45647"/>
    <cellStyle name="Total 2 8 3 8 2 3" xfId="21071"/>
    <cellStyle name="Total 2 8 3 8 2 3 2" xfId="49852"/>
    <cellStyle name="Total 2 8 3 8 2 4" xfId="37690"/>
    <cellStyle name="Total 2 8 3 8 2 5" xfId="29035"/>
    <cellStyle name="Total 2 8 3 8 3" xfId="1684"/>
    <cellStyle name="Total 2 8 3 8 3 2" xfId="30712"/>
    <cellStyle name="Total 2 8 3 8 4" xfId="33693"/>
    <cellStyle name="Total 2 8 3 8 5" xfId="25041"/>
    <cellStyle name="Total 2 8 3 9" xfId="8952"/>
    <cellStyle name="Total 2 8 3 9 2" xfId="17145"/>
    <cellStyle name="Total 2 8 3 9 2 2" xfId="45926"/>
    <cellStyle name="Total 2 8 3 9 3" xfId="21350"/>
    <cellStyle name="Total 2 8 3 9 3 2" xfId="50131"/>
    <cellStyle name="Total 2 8 3 9 4" xfId="37969"/>
    <cellStyle name="Total 2 8 3 9 5" xfId="29314"/>
    <cellStyle name="Total 2 8 4" xfId="4676"/>
    <cellStyle name="Total 2 8 4 2" xfId="4677"/>
    <cellStyle name="Total 2 8 4 2 2" xfId="8674"/>
    <cellStyle name="Total 2 8 4 2 2 2" xfId="16867"/>
    <cellStyle name="Total 2 8 4 2 2 2 2" xfId="45649"/>
    <cellStyle name="Total 2 8 4 2 2 3" xfId="21073"/>
    <cellStyle name="Total 2 8 4 2 2 3 2" xfId="49854"/>
    <cellStyle name="Total 2 8 4 2 2 4" xfId="37692"/>
    <cellStyle name="Total 2 8 4 2 2 5" xfId="29037"/>
    <cellStyle name="Total 2 8 4 2 3" xfId="1686"/>
    <cellStyle name="Total 2 8 4 2 3 2" xfId="30714"/>
    <cellStyle name="Total 2 8 4 2 4" xfId="33695"/>
    <cellStyle name="Total 2 8 4 2 5" xfId="25043"/>
    <cellStyle name="Total 2 8 4 3" xfId="4678"/>
    <cellStyle name="Total 2 8 4 3 2" xfId="8675"/>
    <cellStyle name="Total 2 8 4 3 2 2" xfId="16868"/>
    <cellStyle name="Total 2 8 4 3 2 2 2" xfId="45650"/>
    <cellStyle name="Total 2 8 4 3 2 3" xfId="21074"/>
    <cellStyle name="Total 2 8 4 3 2 3 2" xfId="49855"/>
    <cellStyle name="Total 2 8 4 3 2 4" xfId="37693"/>
    <cellStyle name="Total 2 8 4 3 2 5" xfId="29038"/>
    <cellStyle name="Total 2 8 4 3 3" xfId="1687"/>
    <cellStyle name="Total 2 8 4 3 3 2" xfId="30715"/>
    <cellStyle name="Total 2 8 4 3 4" xfId="33696"/>
    <cellStyle name="Total 2 8 4 3 5" xfId="25044"/>
    <cellStyle name="Total 2 8 4 4" xfId="8673"/>
    <cellStyle name="Total 2 8 4 4 2" xfId="16866"/>
    <cellStyle name="Total 2 8 4 4 2 2" xfId="45648"/>
    <cellStyle name="Total 2 8 4 4 3" xfId="21072"/>
    <cellStyle name="Total 2 8 4 4 3 2" xfId="49853"/>
    <cellStyle name="Total 2 8 4 4 4" xfId="37691"/>
    <cellStyle name="Total 2 8 4 4 5" xfId="29036"/>
    <cellStyle name="Total 2 8 4 5" xfId="1685"/>
    <cellStyle name="Total 2 8 4 5 2" xfId="30713"/>
    <cellStyle name="Total 2 8 4 6" xfId="33694"/>
    <cellStyle name="Total 2 8 4 7" xfId="25042"/>
    <cellStyle name="Total 2 8 5" xfId="4679"/>
    <cellStyle name="Total 2 8 5 2" xfId="4680"/>
    <cellStyle name="Total 2 8 5 2 2" xfId="8677"/>
    <cellStyle name="Total 2 8 5 2 2 2" xfId="16870"/>
    <cellStyle name="Total 2 8 5 2 2 2 2" xfId="45652"/>
    <cellStyle name="Total 2 8 5 2 2 3" xfId="21076"/>
    <cellStyle name="Total 2 8 5 2 2 3 2" xfId="49857"/>
    <cellStyle name="Total 2 8 5 2 2 4" xfId="37695"/>
    <cellStyle name="Total 2 8 5 2 2 5" xfId="29040"/>
    <cellStyle name="Total 2 8 5 2 3" xfId="1689"/>
    <cellStyle name="Total 2 8 5 2 3 2" xfId="30717"/>
    <cellStyle name="Total 2 8 5 2 4" xfId="33698"/>
    <cellStyle name="Total 2 8 5 2 5" xfId="25046"/>
    <cellStyle name="Total 2 8 5 3" xfId="4681"/>
    <cellStyle name="Total 2 8 5 3 2" xfId="8678"/>
    <cellStyle name="Total 2 8 5 3 2 2" xfId="16871"/>
    <cellStyle name="Total 2 8 5 3 2 2 2" xfId="45653"/>
    <cellStyle name="Total 2 8 5 3 2 3" xfId="21077"/>
    <cellStyle name="Total 2 8 5 3 2 3 2" xfId="49858"/>
    <cellStyle name="Total 2 8 5 3 2 4" xfId="37696"/>
    <cellStyle name="Total 2 8 5 3 2 5" xfId="29041"/>
    <cellStyle name="Total 2 8 5 3 3" xfId="1690"/>
    <cellStyle name="Total 2 8 5 3 3 2" xfId="30718"/>
    <cellStyle name="Total 2 8 5 3 4" xfId="33699"/>
    <cellStyle name="Total 2 8 5 3 5" xfId="25047"/>
    <cellStyle name="Total 2 8 5 4" xfId="8676"/>
    <cellStyle name="Total 2 8 5 4 2" xfId="16869"/>
    <cellStyle name="Total 2 8 5 4 2 2" xfId="45651"/>
    <cellStyle name="Total 2 8 5 4 3" xfId="21075"/>
    <cellStyle name="Total 2 8 5 4 3 2" xfId="49856"/>
    <cellStyle name="Total 2 8 5 4 4" xfId="37694"/>
    <cellStyle name="Total 2 8 5 4 5" xfId="29039"/>
    <cellStyle name="Total 2 8 5 5" xfId="1688"/>
    <cellStyle name="Total 2 8 5 5 2" xfId="30716"/>
    <cellStyle name="Total 2 8 5 6" xfId="33697"/>
    <cellStyle name="Total 2 8 5 7" xfId="25045"/>
    <cellStyle name="Total 2 8 6" xfId="4682"/>
    <cellStyle name="Total 2 8 6 2" xfId="4683"/>
    <cellStyle name="Total 2 8 6 2 2" xfId="8680"/>
    <cellStyle name="Total 2 8 6 2 2 2" xfId="16873"/>
    <cellStyle name="Total 2 8 6 2 2 2 2" xfId="45655"/>
    <cellStyle name="Total 2 8 6 2 2 3" xfId="21079"/>
    <cellStyle name="Total 2 8 6 2 2 3 2" xfId="49860"/>
    <cellStyle name="Total 2 8 6 2 2 4" xfId="37698"/>
    <cellStyle name="Total 2 8 6 2 2 5" xfId="29043"/>
    <cellStyle name="Total 2 8 6 2 3" xfId="1692"/>
    <cellStyle name="Total 2 8 6 2 3 2" xfId="30720"/>
    <cellStyle name="Total 2 8 6 2 4" xfId="33701"/>
    <cellStyle name="Total 2 8 6 2 5" xfId="25049"/>
    <cellStyle name="Total 2 8 6 3" xfId="4684"/>
    <cellStyle name="Total 2 8 6 3 2" xfId="8681"/>
    <cellStyle name="Total 2 8 6 3 2 2" xfId="16874"/>
    <cellStyle name="Total 2 8 6 3 2 2 2" xfId="45656"/>
    <cellStyle name="Total 2 8 6 3 2 3" xfId="21080"/>
    <cellStyle name="Total 2 8 6 3 2 3 2" xfId="49861"/>
    <cellStyle name="Total 2 8 6 3 2 4" xfId="37699"/>
    <cellStyle name="Total 2 8 6 3 2 5" xfId="29044"/>
    <cellStyle name="Total 2 8 6 3 3" xfId="1693"/>
    <cellStyle name="Total 2 8 6 3 3 2" xfId="30721"/>
    <cellStyle name="Total 2 8 6 3 4" xfId="33702"/>
    <cellStyle name="Total 2 8 6 3 5" xfId="25050"/>
    <cellStyle name="Total 2 8 6 4" xfId="8679"/>
    <cellStyle name="Total 2 8 6 4 2" xfId="16872"/>
    <cellStyle name="Total 2 8 6 4 2 2" xfId="45654"/>
    <cellStyle name="Total 2 8 6 4 3" xfId="21078"/>
    <cellStyle name="Total 2 8 6 4 3 2" xfId="49859"/>
    <cellStyle name="Total 2 8 6 4 4" xfId="37697"/>
    <cellStyle name="Total 2 8 6 4 5" xfId="29042"/>
    <cellStyle name="Total 2 8 6 5" xfId="1691"/>
    <cellStyle name="Total 2 8 6 5 2" xfId="30719"/>
    <cellStyle name="Total 2 8 6 6" xfId="33700"/>
    <cellStyle name="Total 2 8 6 7" xfId="25048"/>
    <cellStyle name="Total 2 8 7" xfId="4685"/>
    <cellStyle name="Total 2 8 7 2" xfId="4686"/>
    <cellStyle name="Total 2 8 7 2 2" xfId="8683"/>
    <cellStyle name="Total 2 8 7 2 2 2" xfId="16876"/>
    <cellStyle name="Total 2 8 7 2 2 2 2" xfId="45658"/>
    <cellStyle name="Total 2 8 7 2 2 3" xfId="21082"/>
    <cellStyle name="Total 2 8 7 2 2 3 2" xfId="49863"/>
    <cellStyle name="Total 2 8 7 2 2 4" xfId="37701"/>
    <cellStyle name="Total 2 8 7 2 2 5" xfId="29046"/>
    <cellStyle name="Total 2 8 7 2 3" xfId="1695"/>
    <cellStyle name="Total 2 8 7 2 3 2" xfId="30723"/>
    <cellStyle name="Total 2 8 7 2 4" xfId="33704"/>
    <cellStyle name="Total 2 8 7 2 5" xfId="25052"/>
    <cellStyle name="Total 2 8 7 3" xfId="4687"/>
    <cellStyle name="Total 2 8 7 3 2" xfId="8684"/>
    <cellStyle name="Total 2 8 7 3 2 2" xfId="16877"/>
    <cellStyle name="Total 2 8 7 3 2 2 2" xfId="45659"/>
    <cellStyle name="Total 2 8 7 3 2 3" xfId="21083"/>
    <cellStyle name="Total 2 8 7 3 2 3 2" xfId="49864"/>
    <cellStyle name="Total 2 8 7 3 2 4" xfId="37702"/>
    <cellStyle name="Total 2 8 7 3 2 5" xfId="29047"/>
    <cellStyle name="Total 2 8 7 3 3" xfId="1696"/>
    <cellStyle name="Total 2 8 7 3 3 2" xfId="30724"/>
    <cellStyle name="Total 2 8 7 3 4" xfId="33705"/>
    <cellStyle name="Total 2 8 7 3 5" xfId="25053"/>
    <cellStyle name="Total 2 8 7 4" xfId="8682"/>
    <cellStyle name="Total 2 8 7 4 2" xfId="16875"/>
    <cellStyle name="Total 2 8 7 4 2 2" xfId="45657"/>
    <cellStyle name="Total 2 8 7 4 3" xfId="21081"/>
    <cellStyle name="Total 2 8 7 4 3 2" xfId="49862"/>
    <cellStyle name="Total 2 8 7 4 4" xfId="37700"/>
    <cellStyle name="Total 2 8 7 4 5" xfId="29045"/>
    <cellStyle name="Total 2 8 7 5" xfId="1694"/>
    <cellStyle name="Total 2 8 7 5 2" xfId="30722"/>
    <cellStyle name="Total 2 8 7 6" xfId="33703"/>
    <cellStyle name="Total 2 8 7 7" xfId="25051"/>
    <cellStyle name="Total 2 8 8" xfId="4688"/>
    <cellStyle name="Total 2 8 8 2" xfId="4689"/>
    <cellStyle name="Total 2 8 8 2 2" xfId="8686"/>
    <cellStyle name="Total 2 8 8 2 2 2" xfId="16879"/>
    <cellStyle name="Total 2 8 8 2 2 2 2" xfId="45661"/>
    <cellStyle name="Total 2 8 8 2 2 3" xfId="21085"/>
    <cellStyle name="Total 2 8 8 2 2 3 2" xfId="49866"/>
    <cellStyle name="Total 2 8 8 2 2 4" xfId="37704"/>
    <cellStyle name="Total 2 8 8 2 2 5" xfId="29049"/>
    <cellStyle name="Total 2 8 8 2 3" xfId="1698"/>
    <cellStyle name="Total 2 8 8 2 3 2" xfId="30726"/>
    <cellStyle name="Total 2 8 8 2 4" xfId="33707"/>
    <cellStyle name="Total 2 8 8 2 5" xfId="25055"/>
    <cellStyle name="Total 2 8 8 3" xfId="4690"/>
    <cellStyle name="Total 2 8 8 3 2" xfId="8687"/>
    <cellStyle name="Total 2 8 8 3 2 2" xfId="16880"/>
    <cellStyle name="Total 2 8 8 3 2 2 2" xfId="45662"/>
    <cellStyle name="Total 2 8 8 3 2 3" xfId="21086"/>
    <cellStyle name="Total 2 8 8 3 2 3 2" xfId="49867"/>
    <cellStyle name="Total 2 8 8 3 2 4" xfId="37705"/>
    <cellStyle name="Total 2 8 8 3 2 5" xfId="29050"/>
    <cellStyle name="Total 2 8 8 3 3" xfId="1699"/>
    <cellStyle name="Total 2 8 8 3 3 2" xfId="30727"/>
    <cellStyle name="Total 2 8 8 3 4" xfId="33708"/>
    <cellStyle name="Total 2 8 8 3 5" xfId="25056"/>
    <cellStyle name="Total 2 8 8 4" xfId="8685"/>
    <cellStyle name="Total 2 8 8 4 2" xfId="16878"/>
    <cellStyle name="Total 2 8 8 4 2 2" xfId="45660"/>
    <cellStyle name="Total 2 8 8 4 3" xfId="21084"/>
    <cellStyle name="Total 2 8 8 4 3 2" xfId="49865"/>
    <cellStyle name="Total 2 8 8 4 4" xfId="37703"/>
    <cellStyle name="Total 2 8 8 4 5" xfId="29048"/>
    <cellStyle name="Total 2 8 8 5" xfId="1697"/>
    <cellStyle name="Total 2 8 8 5 2" xfId="30725"/>
    <cellStyle name="Total 2 8 8 6" xfId="33706"/>
    <cellStyle name="Total 2 8 8 7" xfId="25054"/>
    <cellStyle name="Total 2 8 9" xfId="4691"/>
    <cellStyle name="Total 2 8 9 2" xfId="8688"/>
    <cellStyle name="Total 2 8 9 2 2" xfId="16881"/>
    <cellStyle name="Total 2 8 9 2 2 2" xfId="45663"/>
    <cellStyle name="Total 2 8 9 2 3" xfId="21087"/>
    <cellStyle name="Total 2 8 9 2 3 2" xfId="49868"/>
    <cellStyle name="Total 2 8 9 2 4" xfId="37706"/>
    <cellStyle name="Total 2 8 9 2 5" xfId="29051"/>
    <cellStyle name="Total 2 8 9 3" xfId="1700"/>
    <cellStyle name="Total 2 8 9 3 2" xfId="30728"/>
    <cellStyle name="Total 2 8 9 4" xfId="33709"/>
    <cellStyle name="Total 2 8 9 5" xfId="25057"/>
    <cellStyle name="Total 2 9" xfId="313"/>
    <cellStyle name="Total 2 9 10" xfId="4693"/>
    <cellStyle name="Total 2 9 10 2" xfId="8690"/>
    <cellStyle name="Total 2 9 10 2 2" xfId="16883"/>
    <cellStyle name="Total 2 9 10 2 2 2" xfId="45665"/>
    <cellStyle name="Total 2 9 10 2 3" xfId="21089"/>
    <cellStyle name="Total 2 9 10 2 3 2" xfId="49870"/>
    <cellStyle name="Total 2 9 10 2 4" xfId="37708"/>
    <cellStyle name="Total 2 9 10 2 5" xfId="29053"/>
    <cellStyle name="Total 2 9 10 3" xfId="1702"/>
    <cellStyle name="Total 2 9 10 3 2" xfId="30730"/>
    <cellStyle name="Total 2 9 10 4" xfId="33711"/>
    <cellStyle name="Total 2 9 10 5" xfId="25059"/>
    <cellStyle name="Total 2 9 11" xfId="8821"/>
    <cellStyle name="Total 2 9 11 2" xfId="17014"/>
    <cellStyle name="Total 2 9 11 2 2" xfId="45796"/>
    <cellStyle name="Total 2 9 11 3" xfId="21220"/>
    <cellStyle name="Total 2 9 11 3 2" xfId="50001"/>
    <cellStyle name="Total 2 9 11 4" xfId="37839"/>
    <cellStyle name="Total 2 9 11 5" xfId="29184"/>
    <cellStyle name="Total 2 9 12" xfId="8689"/>
    <cellStyle name="Total 2 9 12 2" xfId="16882"/>
    <cellStyle name="Total 2 9 12 2 2" xfId="45664"/>
    <cellStyle name="Total 2 9 12 3" xfId="21088"/>
    <cellStyle name="Total 2 9 12 3 2" xfId="49869"/>
    <cellStyle name="Total 2 9 12 4" xfId="37707"/>
    <cellStyle name="Total 2 9 12 5" xfId="29052"/>
    <cellStyle name="Total 2 9 13" xfId="4692"/>
    <cellStyle name="Total 2 9 13 2" xfId="33710"/>
    <cellStyle name="Total 2 9 14" xfId="1701"/>
    <cellStyle name="Total 2 9 14 2" xfId="30729"/>
    <cellStyle name="Total 2 9 15" xfId="29390"/>
    <cellStyle name="Total 2 9 16" xfId="25058"/>
    <cellStyle name="Total 2 9 2" xfId="460"/>
    <cellStyle name="Total 2 9 2 10" xfId="8691"/>
    <cellStyle name="Total 2 9 2 10 2" xfId="16884"/>
    <cellStyle name="Total 2 9 2 10 2 2" xfId="45666"/>
    <cellStyle name="Total 2 9 2 10 3" xfId="21090"/>
    <cellStyle name="Total 2 9 2 10 3 2" xfId="49871"/>
    <cellStyle name="Total 2 9 2 10 4" xfId="37709"/>
    <cellStyle name="Total 2 9 2 10 5" xfId="29054"/>
    <cellStyle name="Total 2 9 2 11" xfId="4694"/>
    <cellStyle name="Total 2 9 2 11 2" xfId="33712"/>
    <cellStyle name="Total 2 9 2 12" xfId="1703"/>
    <cellStyle name="Total 2 9 2 12 2" xfId="30731"/>
    <cellStyle name="Total 2 9 2 13" xfId="29521"/>
    <cellStyle name="Total 2 9 2 14" xfId="25060"/>
    <cellStyle name="Total 2 9 2 2" xfId="4695"/>
    <cellStyle name="Total 2 9 2 2 2" xfId="4696"/>
    <cellStyle name="Total 2 9 2 2 2 2" xfId="8693"/>
    <cellStyle name="Total 2 9 2 2 2 2 2" xfId="16886"/>
    <cellStyle name="Total 2 9 2 2 2 2 2 2" xfId="45668"/>
    <cellStyle name="Total 2 9 2 2 2 2 3" xfId="21092"/>
    <cellStyle name="Total 2 9 2 2 2 2 3 2" xfId="49873"/>
    <cellStyle name="Total 2 9 2 2 2 2 4" xfId="37711"/>
    <cellStyle name="Total 2 9 2 2 2 2 5" xfId="29056"/>
    <cellStyle name="Total 2 9 2 2 2 3" xfId="1705"/>
    <cellStyle name="Total 2 9 2 2 2 3 2" xfId="30733"/>
    <cellStyle name="Total 2 9 2 2 2 4" xfId="33714"/>
    <cellStyle name="Total 2 9 2 2 2 5" xfId="25062"/>
    <cellStyle name="Total 2 9 2 2 3" xfId="4697"/>
    <cellStyle name="Total 2 9 2 2 3 2" xfId="8694"/>
    <cellStyle name="Total 2 9 2 2 3 2 2" xfId="16887"/>
    <cellStyle name="Total 2 9 2 2 3 2 2 2" xfId="45669"/>
    <cellStyle name="Total 2 9 2 2 3 2 3" xfId="21093"/>
    <cellStyle name="Total 2 9 2 2 3 2 3 2" xfId="49874"/>
    <cellStyle name="Total 2 9 2 2 3 2 4" xfId="37712"/>
    <cellStyle name="Total 2 9 2 2 3 2 5" xfId="29057"/>
    <cellStyle name="Total 2 9 2 2 3 3" xfId="1706"/>
    <cellStyle name="Total 2 9 2 2 3 3 2" xfId="30734"/>
    <cellStyle name="Total 2 9 2 2 3 4" xfId="33715"/>
    <cellStyle name="Total 2 9 2 2 3 5" xfId="25063"/>
    <cellStyle name="Total 2 9 2 2 4" xfId="8692"/>
    <cellStyle name="Total 2 9 2 2 4 2" xfId="16885"/>
    <cellStyle name="Total 2 9 2 2 4 2 2" xfId="45667"/>
    <cellStyle name="Total 2 9 2 2 4 3" xfId="21091"/>
    <cellStyle name="Total 2 9 2 2 4 3 2" xfId="49872"/>
    <cellStyle name="Total 2 9 2 2 4 4" xfId="37710"/>
    <cellStyle name="Total 2 9 2 2 4 5" xfId="29055"/>
    <cellStyle name="Total 2 9 2 2 5" xfId="1704"/>
    <cellStyle name="Total 2 9 2 2 5 2" xfId="30732"/>
    <cellStyle name="Total 2 9 2 2 6" xfId="33713"/>
    <cellStyle name="Total 2 9 2 2 7" xfId="25061"/>
    <cellStyle name="Total 2 9 2 3" xfId="4698"/>
    <cellStyle name="Total 2 9 2 3 2" xfId="4699"/>
    <cellStyle name="Total 2 9 2 3 2 2" xfId="8696"/>
    <cellStyle name="Total 2 9 2 3 2 2 2" xfId="16889"/>
    <cellStyle name="Total 2 9 2 3 2 2 2 2" xfId="45671"/>
    <cellStyle name="Total 2 9 2 3 2 2 3" xfId="21095"/>
    <cellStyle name="Total 2 9 2 3 2 2 3 2" xfId="49876"/>
    <cellStyle name="Total 2 9 2 3 2 2 4" xfId="37714"/>
    <cellStyle name="Total 2 9 2 3 2 2 5" xfId="29059"/>
    <cellStyle name="Total 2 9 2 3 2 3" xfId="1708"/>
    <cellStyle name="Total 2 9 2 3 2 3 2" xfId="30736"/>
    <cellStyle name="Total 2 9 2 3 2 4" xfId="33717"/>
    <cellStyle name="Total 2 9 2 3 2 5" xfId="25065"/>
    <cellStyle name="Total 2 9 2 3 3" xfId="4700"/>
    <cellStyle name="Total 2 9 2 3 3 2" xfId="8697"/>
    <cellStyle name="Total 2 9 2 3 3 2 2" xfId="16890"/>
    <cellStyle name="Total 2 9 2 3 3 2 2 2" xfId="45672"/>
    <cellStyle name="Total 2 9 2 3 3 2 3" xfId="21096"/>
    <cellStyle name="Total 2 9 2 3 3 2 3 2" xfId="49877"/>
    <cellStyle name="Total 2 9 2 3 3 2 4" xfId="37715"/>
    <cellStyle name="Total 2 9 2 3 3 2 5" xfId="29060"/>
    <cellStyle name="Total 2 9 2 3 3 3" xfId="1709"/>
    <cellStyle name="Total 2 9 2 3 3 3 2" xfId="30737"/>
    <cellStyle name="Total 2 9 2 3 3 4" xfId="33718"/>
    <cellStyle name="Total 2 9 2 3 3 5" xfId="25066"/>
    <cellStyle name="Total 2 9 2 3 4" xfId="8695"/>
    <cellStyle name="Total 2 9 2 3 4 2" xfId="16888"/>
    <cellStyle name="Total 2 9 2 3 4 2 2" xfId="45670"/>
    <cellStyle name="Total 2 9 2 3 4 3" xfId="21094"/>
    <cellStyle name="Total 2 9 2 3 4 3 2" xfId="49875"/>
    <cellStyle name="Total 2 9 2 3 4 4" xfId="37713"/>
    <cellStyle name="Total 2 9 2 3 4 5" xfId="29058"/>
    <cellStyle name="Total 2 9 2 3 5" xfId="1707"/>
    <cellStyle name="Total 2 9 2 3 5 2" xfId="30735"/>
    <cellStyle name="Total 2 9 2 3 6" xfId="33716"/>
    <cellStyle name="Total 2 9 2 3 7" xfId="25064"/>
    <cellStyle name="Total 2 9 2 4" xfId="4701"/>
    <cellStyle name="Total 2 9 2 4 2" xfId="4702"/>
    <cellStyle name="Total 2 9 2 4 2 2" xfId="8699"/>
    <cellStyle name="Total 2 9 2 4 2 2 2" xfId="16892"/>
    <cellStyle name="Total 2 9 2 4 2 2 2 2" xfId="45674"/>
    <cellStyle name="Total 2 9 2 4 2 2 3" xfId="21098"/>
    <cellStyle name="Total 2 9 2 4 2 2 3 2" xfId="49879"/>
    <cellStyle name="Total 2 9 2 4 2 2 4" xfId="37717"/>
    <cellStyle name="Total 2 9 2 4 2 2 5" xfId="29062"/>
    <cellStyle name="Total 2 9 2 4 2 3" xfId="1711"/>
    <cellStyle name="Total 2 9 2 4 2 3 2" xfId="30739"/>
    <cellStyle name="Total 2 9 2 4 2 4" xfId="33720"/>
    <cellStyle name="Total 2 9 2 4 2 5" xfId="25068"/>
    <cellStyle name="Total 2 9 2 4 3" xfId="4703"/>
    <cellStyle name="Total 2 9 2 4 3 2" xfId="8700"/>
    <cellStyle name="Total 2 9 2 4 3 2 2" xfId="16893"/>
    <cellStyle name="Total 2 9 2 4 3 2 2 2" xfId="45675"/>
    <cellStyle name="Total 2 9 2 4 3 2 3" xfId="21099"/>
    <cellStyle name="Total 2 9 2 4 3 2 3 2" xfId="49880"/>
    <cellStyle name="Total 2 9 2 4 3 2 4" xfId="37718"/>
    <cellStyle name="Total 2 9 2 4 3 2 5" xfId="29063"/>
    <cellStyle name="Total 2 9 2 4 3 3" xfId="472"/>
    <cellStyle name="Total 2 9 2 4 3 3 2" xfId="29529"/>
    <cellStyle name="Total 2 9 2 4 3 4" xfId="33721"/>
    <cellStyle name="Total 2 9 2 4 3 5" xfId="25069"/>
    <cellStyle name="Total 2 9 2 4 4" xfId="8698"/>
    <cellStyle name="Total 2 9 2 4 4 2" xfId="16891"/>
    <cellStyle name="Total 2 9 2 4 4 2 2" xfId="45673"/>
    <cellStyle name="Total 2 9 2 4 4 3" xfId="21097"/>
    <cellStyle name="Total 2 9 2 4 4 3 2" xfId="49878"/>
    <cellStyle name="Total 2 9 2 4 4 4" xfId="37716"/>
    <cellStyle name="Total 2 9 2 4 4 5" xfId="29061"/>
    <cellStyle name="Total 2 9 2 4 5" xfId="1710"/>
    <cellStyle name="Total 2 9 2 4 5 2" xfId="30738"/>
    <cellStyle name="Total 2 9 2 4 6" xfId="33719"/>
    <cellStyle name="Total 2 9 2 4 7" xfId="25067"/>
    <cellStyle name="Total 2 9 2 5" xfId="4704"/>
    <cellStyle name="Total 2 9 2 5 2" xfId="4705"/>
    <cellStyle name="Total 2 9 2 5 2 2" xfId="8702"/>
    <cellStyle name="Total 2 9 2 5 2 2 2" xfId="16895"/>
    <cellStyle name="Total 2 9 2 5 2 2 2 2" xfId="45677"/>
    <cellStyle name="Total 2 9 2 5 2 2 3" xfId="21101"/>
    <cellStyle name="Total 2 9 2 5 2 2 3 2" xfId="49882"/>
    <cellStyle name="Total 2 9 2 5 2 2 4" xfId="37720"/>
    <cellStyle name="Total 2 9 2 5 2 2 5" xfId="29065"/>
    <cellStyle name="Total 2 9 2 5 2 3" xfId="3559"/>
    <cellStyle name="Total 2 9 2 5 2 3 2" xfId="32587"/>
    <cellStyle name="Total 2 9 2 5 2 4" xfId="33723"/>
    <cellStyle name="Total 2 9 2 5 2 5" xfId="25071"/>
    <cellStyle name="Total 2 9 2 5 3" xfId="4706"/>
    <cellStyle name="Total 2 9 2 5 3 2" xfId="8703"/>
    <cellStyle name="Total 2 9 2 5 3 2 2" xfId="16896"/>
    <cellStyle name="Total 2 9 2 5 3 2 2 2" xfId="45678"/>
    <cellStyle name="Total 2 9 2 5 3 2 3" xfId="21102"/>
    <cellStyle name="Total 2 9 2 5 3 2 3 2" xfId="49883"/>
    <cellStyle name="Total 2 9 2 5 3 2 4" xfId="37721"/>
    <cellStyle name="Total 2 9 2 5 3 2 5" xfId="29066"/>
    <cellStyle name="Total 2 9 2 5 3 3" xfId="3560"/>
    <cellStyle name="Total 2 9 2 5 3 3 2" xfId="32588"/>
    <cellStyle name="Total 2 9 2 5 3 4" xfId="33724"/>
    <cellStyle name="Total 2 9 2 5 3 5" xfId="25072"/>
    <cellStyle name="Total 2 9 2 5 4" xfId="8701"/>
    <cellStyle name="Total 2 9 2 5 4 2" xfId="16894"/>
    <cellStyle name="Total 2 9 2 5 4 2 2" xfId="45676"/>
    <cellStyle name="Total 2 9 2 5 4 3" xfId="21100"/>
    <cellStyle name="Total 2 9 2 5 4 3 2" xfId="49881"/>
    <cellStyle name="Total 2 9 2 5 4 4" xfId="37719"/>
    <cellStyle name="Total 2 9 2 5 4 5" xfId="29064"/>
    <cellStyle name="Total 2 9 2 5 5" xfId="1712"/>
    <cellStyle name="Total 2 9 2 5 5 2" xfId="30740"/>
    <cellStyle name="Total 2 9 2 5 6" xfId="33722"/>
    <cellStyle name="Total 2 9 2 5 7" xfId="25070"/>
    <cellStyle name="Total 2 9 2 6" xfId="4707"/>
    <cellStyle name="Total 2 9 2 6 2" xfId="4708"/>
    <cellStyle name="Total 2 9 2 6 2 2" xfId="8705"/>
    <cellStyle name="Total 2 9 2 6 2 2 2" xfId="16898"/>
    <cellStyle name="Total 2 9 2 6 2 2 2 2" xfId="45680"/>
    <cellStyle name="Total 2 9 2 6 2 2 3" xfId="21104"/>
    <cellStyle name="Total 2 9 2 6 2 2 3 2" xfId="49885"/>
    <cellStyle name="Total 2 9 2 6 2 2 4" xfId="37723"/>
    <cellStyle name="Total 2 9 2 6 2 2 5" xfId="29068"/>
    <cellStyle name="Total 2 9 2 6 2 3" xfId="3562"/>
    <cellStyle name="Total 2 9 2 6 2 3 2" xfId="32590"/>
    <cellStyle name="Total 2 9 2 6 2 4" xfId="33726"/>
    <cellStyle name="Total 2 9 2 6 2 5" xfId="25074"/>
    <cellStyle name="Total 2 9 2 6 3" xfId="4709"/>
    <cellStyle name="Total 2 9 2 6 3 2" xfId="8706"/>
    <cellStyle name="Total 2 9 2 6 3 2 2" xfId="16899"/>
    <cellStyle name="Total 2 9 2 6 3 2 2 2" xfId="45681"/>
    <cellStyle name="Total 2 9 2 6 3 2 3" xfId="21105"/>
    <cellStyle name="Total 2 9 2 6 3 2 3 2" xfId="49886"/>
    <cellStyle name="Total 2 9 2 6 3 2 4" xfId="37724"/>
    <cellStyle name="Total 2 9 2 6 3 2 5" xfId="29069"/>
    <cellStyle name="Total 2 9 2 6 3 3" xfId="3563"/>
    <cellStyle name="Total 2 9 2 6 3 3 2" xfId="32591"/>
    <cellStyle name="Total 2 9 2 6 3 4" xfId="33727"/>
    <cellStyle name="Total 2 9 2 6 3 5" xfId="25075"/>
    <cellStyle name="Total 2 9 2 6 4" xfId="8704"/>
    <cellStyle name="Total 2 9 2 6 4 2" xfId="16897"/>
    <cellStyle name="Total 2 9 2 6 4 2 2" xfId="45679"/>
    <cellStyle name="Total 2 9 2 6 4 3" xfId="21103"/>
    <cellStyle name="Total 2 9 2 6 4 3 2" xfId="49884"/>
    <cellStyle name="Total 2 9 2 6 4 4" xfId="37722"/>
    <cellStyle name="Total 2 9 2 6 4 5" xfId="29067"/>
    <cellStyle name="Total 2 9 2 6 5" xfId="3561"/>
    <cellStyle name="Total 2 9 2 6 5 2" xfId="32589"/>
    <cellStyle name="Total 2 9 2 6 6" xfId="33725"/>
    <cellStyle name="Total 2 9 2 6 7" xfId="25073"/>
    <cellStyle name="Total 2 9 2 7" xfId="4710"/>
    <cellStyle name="Total 2 9 2 7 2" xfId="8707"/>
    <cellStyle name="Total 2 9 2 7 2 2" xfId="16900"/>
    <cellStyle name="Total 2 9 2 7 2 2 2" xfId="45682"/>
    <cellStyle name="Total 2 9 2 7 2 3" xfId="21106"/>
    <cellStyle name="Total 2 9 2 7 2 3 2" xfId="49887"/>
    <cellStyle name="Total 2 9 2 7 2 4" xfId="37725"/>
    <cellStyle name="Total 2 9 2 7 2 5" xfId="29070"/>
    <cellStyle name="Total 2 9 2 7 3" xfId="3564"/>
    <cellStyle name="Total 2 9 2 7 3 2" xfId="32592"/>
    <cellStyle name="Total 2 9 2 7 4" xfId="33728"/>
    <cellStyle name="Total 2 9 2 7 5" xfId="25076"/>
    <cellStyle name="Total 2 9 2 8" xfId="4711"/>
    <cellStyle name="Total 2 9 2 8 2" xfId="8708"/>
    <cellStyle name="Total 2 9 2 8 2 2" xfId="16901"/>
    <cellStyle name="Total 2 9 2 8 2 2 2" xfId="45683"/>
    <cellStyle name="Total 2 9 2 8 2 3" xfId="21107"/>
    <cellStyle name="Total 2 9 2 8 2 3 2" xfId="49888"/>
    <cellStyle name="Total 2 9 2 8 2 4" xfId="37726"/>
    <cellStyle name="Total 2 9 2 8 2 5" xfId="29071"/>
    <cellStyle name="Total 2 9 2 8 3" xfId="3565"/>
    <cellStyle name="Total 2 9 2 8 3 2" xfId="32593"/>
    <cellStyle name="Total 2 9 2 8 4" xfId="33729"/>
    <cellStyle name="Total 2 9 2 8 5" xfId="25077"/>
    <cellStyle name="Total 2 9 2 9" xfId="8953"/>
    <cellStyle name="Total 2 9 2 9 2" xfId="17146"/>
    <cellStyle name="Total 2 9 2 9 2 2" xfId="45927"/>
    <cellStyle name="Total 2 9 2 9 3" xfId="21351"/>
    <cellStyle name="Total 2 9 2 9 3 2" xfId="50132"/>
    <cellStyle name="Total 2 9 2 9 4" xfId="37970"/>
    <cellStyle name="Total 2 9 2 9 5" xfId="29315"/>
    <cellStyle name="Total 2 9 3" xfId="461"/>
    <cellStyle name="Total 2 9 3 10" xfId="8709"/>
    <cellStyle name="Total 2 9 3 10 2" xfId="16902"/>
    <cellStyle name="Total 2 9 3 10 2 2" xfId="45684"/>
    <cellStyle name="Total 2 9 3 10 3" xfId="21108"/>
    <cellStyle name="Total 2 9 3 10 3 2" xfId="49889"/>
    <cellStyle name="Total 2 9 3 10 4" xfId="37727"/>
    <cellStyle name="Total 2 9 3 10 5" xfId="29072"/>
    <cellStyle name="Total 2 9 3 11" xfId="4712"/>
    <cellStyle name="Total 2 9 3 11 2" xfId="33730"/>
    <cellStyle name="Total 2 9 3 12" xfId="3566"/>
    <cellStyle name="Total 2 9 3 12 2" xfId="32594"/>
    <cellStyle name="Total 2 9 3 13" xfId="29522"/>
    <cellStyle name="Total 2 9 3 14" xfId="25078"/>
    <cellStyle name="Total 2 9 3 2" xfId="4713"/>
    <cellStyle name="Total 2 9 3 2 2" xfId="4714"/>
    <cellStyle name="Total 2 9 3 2 2 2" xfId="8711"/>
    <cellStyle name="Total 2 9 3 2 2 2 2" xfId="16904"/>
    <cellStyle name="Total 2 9 3 2 2 2 2 2" xfId="45686"/>
    <cellStyle name="Total 2 9 3 2 2 2 3" xfId="21110"/>
    <cellStyle name="Total 2 9 3 2 2 2 3 2" xfId="49891"/>
    <cellStyle name="Total 2 9 3 2 2 2 4" xfId="37729"/>
    <cellStyle name="Total 2 9 3 2 2 2 5" xfId="29074"/>
    <cellStyle name="Total 2 9 3 2 2 3" xfId="3568"/>
    <cellStyle name="Total 2 9 3 2 2 3 2" xfId="32596"/>
    <cellStyle name="Total 2 9 3 2 2 4" xfId="33732"/>
    <cellStyle name="Total 2 9 3 2 2 5" xfId="25080"/>
    <cellStyle name="Total 2 9 3 2 3" xfId="4715"/>
    <cellStyle name="Total 2 9 3 2 3 2" xfId="8712"/>
    <cellStyle name="Total 2 9 3 2 3 2 2" xfId="16905"/>
    <cellStyle name="Total 2 9 3 2 3 2 2 2" xfId="45687"/>
    <cellStyle name="Total 2 9 3 2 3 2 3" xfId="21111"/>
    <cellStyle name="Total 2 9 3 2 3 2 3 2" xfId="49892"/>
    <cellStyle name="Total 2 9 3 2 3 2 4" xfId="37730"/>
    <cellStyle name="Total 2 9 3 2 3 2 5" xfId="29075"/>
    <cellStyle name="Total 2 9 3 2 3 3" xfId="3569"/>
    <cellStyle name="Total 2 9 3 2 3 3 2" xfId="32597"/>
    <cellStyle name="Total 2 9 3 2 3 4" xfId="33733"/>
    <cellStyle name="Total 2 9 3 2 3 5" xfId="25081"/>
    <cellStyle name="Total 2 9 3 2 4" xfId="8710"/>
    <cellStyle name="Total 2 9 3 2 4 2" xfId="16903"/>
    <cellStyle name="Total 2 9 3 2 4 2 2" xfId="45685"/>
    <cellStyle name="Total 2 9 3 2 4 3" xfId="21109"/>
    <cellStyle name="Total 2 9 3 2 4 3 2" xfId="49890"/>
    <cellStyle name="Total 2 9 3 2 4 4" xfId="37728"/>
    <cellStyle name="Total 2 9 3 2 4 5" xfId="29073"/>
    <cellStyle name="Total 2 9 3 2 5" xfId="3567"/>
    <cellStyle name="Total 2 9 3 2 5 2" xfId="32595"/>
    <cellStyle name="Total 2 9 3 2 6" xfId="33731"/>
    <cellStyle name="Total 2 9 3 2 7" xfId="25079"/>
    <cellStyle name="Total 2 9 3 3" xfId="4716"/>
    <cellStyle name="Total 2 9 3 3 2" xfId="4717"/>
    <cellStyle name="Total 2 9 3 3 2 2" xfId="8714"/>
    <cellStyle name="Total 2 9 3 3 2 2 2" xfId="16907"/>
    <cellStyle name="Total 2 9 3 3 2 2 2 2" xfId="45689"/>
    <cellStyle name="Total 2 9 3 3 2 2 3" xfId="21113"/>
    <cellStyle name="Total 2 9 3 3 2 2 3 2" xfId="49894"/>
    <cellStyle name="Total 2 9 3 3 2 2 4" xfId="37732"/>
    <cellStyle name="Total 2 9 3 3 2 2 5" xfId="29077"/>
    <cellStyle name="Total 2 9 3 3 2 3" xfId="3581"/>
    <cellStyle name="Total 2 9 3 3 2 3 2" xfId="32599"/>
    <cellStyle name="Total 2 9 3 3 2 4" xfId="33735"/>
    <cellStyle name="Total 2 9 3 3 2 5" xfId="25083"/>
    <cellStyle name="Total 2 9 3 3 3" xfId="4718"/>
    <cellStyle name="Total 2 9 3 3 3 2" xfId="8715"/>
    <cellStyle name="Total 2 9 3 3 3 2 2" xfId="16908"/>
    <cellStyle name="Total 2 9 3 3 3 2 2 2" xfId="45690"/>
    <cellStyle name="Total 2 9 3 3 3 2 3" xfId="21114"/>
    <cellStyle name="Total 2 9 3 3 3 2 3 2" xfId="49895"/>
    <cellStyle name="Total 2 9 3 3 3 2 4" xfId="37733"/>
    <cellStyle name="Total 2 9 3 3 3 2 5" xfId="29078"/>
    <cellStyle name="Total 2 9 3 3 3 3" xfId="3582"/>
    <cellStyle name="Total 2 9 3 3 3 3 2" xfId="32600"/>
    <cellStyle name="Total 2 9 3 3 3 4" xfId="33736"/>
    <cellStyle name="Total 2 9 3 3 3 5" xfId="25084"/>
    <cellStyle name="Total 2 9 3 3 4" xfId="8713"/>
    <cellStyle name="Total 2 9 3 3 4 2" xfId="16906"/>
    <cellStyle name="Total 2 9 3 3 4 2 2" xfId="45688"/>
    <cellStyle name="Total 2 9 3 3 4 3" xfId="21112"/>
    <cellStyle name="Total 2 9 3 3 4 3 2" xfId="49893"/>
    <cellStyle name="Total 2 9 3 3 4 4" xfId="37731"/>
    <cellStyle name="Total 2 9 3 3 4 5" xfId="29076"/>
    <cellStyle name="Total 2 9 3 3 5" xfId="3580"/>
    <cellStyle name="Total 2 9 3 3 5 2" xfId="32598"/>
    <cellStyle name="Total 2 9 3 3 6" xfId="33734"/>
    <cellStyle name="Total 2 9 3 3 7" xfId="25082"/>
    <cellStyle name="Total 2 9 3 4" xfId="4719"/>
    <cellStyle name="Total 2 9 3 4 2" xfId="4720"/>
    <cellStyle name="Total 2 9 3 4 2 2" xfId="8717"/>
    <cellStyle name="Total 2 9 3 4 2 2 2" xfId="16910"/>
    <cellStyle name="Total 2 9 3 4 2 2 2 2" xfId="45692"/>
    <cellStyle name="Total 2 9 3 4 2 2 3" xfId="21116"/>
    <cellStyle name="Total 2 9 3 4 2 2 3 2" xfId="49897"/>
    <cellStyle name="Total 2 9 3 4 2 2 4" xfId="37735"/>
    <cellStyle name="Total 2 9 3 4 2 2 5" xfId="29080"/>
    <cellStyle name="Total 2 9 3 4 2 3" xfId="3584"/>
    <cellStyle name="Total 2 9 3 4 2 3 2" xfId="32602"/>
    <cellStyle name="Total 2 9 3 4 2 4" xfId="33738"/>
    <cellStyle name="Total 2 9 3 4 2 5" xfId="25086"/>
    <cellStyle name="Total 2 9 3 4 3" xfId="4721"/>
    <cellStyle name="Total 2 9 3 4 3 2" xfId="8718"/>
    <cellStyle name="Total 2 9 3 4 3 2 2" xfId="16911"/>
    <cellStyle name="Total 2 9 3 4 3 2 2 2" xfId="45693"/>
    <cellStyle name="Total 2 9 3 4 3 2 3" xfId="21117"/>
    <cellStyle name="Total 2 9 3 4 3 2 3 2" xfId="49898"/>
    <cellStyle name="Total 2 9 3 4 3 2 4" xfId="37736"/>
    <cellStyle name="Total 2 9 3 4 3 2 5" xfId="29081"/>
    <cellStyle name="Total 2 9 3 4 3 3" xfId="3585"/>
    <cellStyle name="Total 2 9 3 4 3 3 2" xfId="32603"/>
    <cellStyle name="Total 2 9 3 4 3 4" xfId="33739"/>
    <cellStyle name="Total 2 9 3 4 3 5" xfId="25087"/>
    <cellStyle name="Total 2 9 3 4 4" xfId="8716"/>
    <cellStyle name="Total 2 9 3 4 4 2" xfId="16909"/>
    <cellStyle name="Total 2 9 3 4 4 2 2" xfId="45691"/>
    <cellStyle name="Total 2 9 3 4 4 3" xfId="21115"/>
    <cellStyle name="Total 2 9 3 4 4 3 2" xfId="49896"/>
    <cellStyle name="Total 2 9 3 4 4 4" xfId="37734"/>
    <cellStyle name="Total 2 9 3 4 4 5" xfId="29079"/>
    <cellStyle name="Total 2 9 3 4 5" xfId="3583"/>
    <cellStyle name="Total 2 9 3 4 5 2" xfId="32601"/>
    <cellStyle name="Total 2 9 3 4 6" xfId="33737"/>
    <cellStyle name="Total 2 9 3 4 7" xfId="25085"/>
    <cellStyle name="Total 2 9 3 5" xfId="4722"/>
    <cellStyle name="Total 2 9 3 5 2" xfId="4723"/>
    <cellStyle name="Total 2 9 3 5 2 2" xfId="8720"/>
    <cellStyle name="Total 2 9 3 5 2 2 2" xfId="16913"/>
    <cellStyle name="Total 2 9 3 5 2 2 2 2" xfId="45695"/>
    <cellStyle name="Total 2 9 3 5 2 2 3" xfId="21119"/>
    <cellStyle name="Total 2 9 3 5 2 2 3 2" xfId="49900"/>
    <cellStyle name="Total 2 9 3 5 2 2 4" xfId="37738"/>
    <cellStyle name="Total 2 9 3 5 2 2 5" xfId="29083"/>
    <cellStyle name="Total 2 9 3 5 2 3" xfId="3587"/>
    <cellStyle name="Total 2 9 3 5 2 3 2" xfId="32605"/>
    <cellStyle name="Total 2 9 3 5 2 4" xfId="33741"/>
    <cellStyle name="Total 2 9 3 5 2 5" xfId="25089"/>
    <cellStyle name="Total 2 9 3 5 3" xfId="4724"/>
    <cellStyle name="Total 2 9 3 5 3 2" xfId="8721"/>
    <cellStyle name="Total 2 9 3 5 3 2 2" xfId="16914"/>
    <cellStyle name="Total 2 9 3 5 3 2 2 2" xfId="45696"/>
    <cellStyle name="Total 2 9 3 5 3 2 3" xfId="21120"/>
    <cellStyle name="Total 2 9 3 5 3 2 3 2" xfId="49901"/>
    <cellStyle name="Total 2 9 3 5 3 2 4" xfId="37739"/>
    <cellStyle name="Total 2 9 3 5 3 2 5" xfId="29084"/>
    <cellStyle name="Total 2 9 3 5 3 3" xfId="3588"/>
    <cellStyle name="Total 2 9 3 5 3 3 2" xfId="32606"/>
    <cellStyle name="Total 2 9 3 5 3 4" xfId="33742"/>
    <cellStyle name="Total 2 9 3 5 3 5" xfId="25090"/>
    <cellStyle name="Total 2 9 3 5 4" xfId="8719"/>
    <cellStyle name="Total 2 9 3 5 4 2" xfId="16912"/>
    <cellStyle name="Total 2 9 3 5 4 2 2" xfId="45694"/>
    <cellStyle name="Total 2 9 3 5 4 3" xfId="21118"/>
    <cellStyle name="Total 2 9 3 5 4 3 2" xfId="49899"/>
    <cellStyle name="Total 2 9 3 5 4 4" xfId="37737"/>
    <cellStyle name="Total 2 9 3 5 4 5" xfId="29082"/>
    <cellStyle name="Total 2 9 3 5 5" xfId="3586"/>
    <cellStyle name="Total 2 9 3 5 5 2" xfId="32604"/>
    <cellStyle name="Total 2 9 3 5 6" xfId="33740"/>
    <cellStyle name="Total 2 9 3 5 7" xfId="25088"/>
    <cellStyle name="Total 2 9 3 6" xfId="4725"/>
    <cellStyle name="Total 2 9 3 6 2" xfId="4726"/>
    <cellStyle name="Total 2 9 3 6 2 2" xfId="8723"/>
    <cellStyle name="Total 2 9 3 6 2 2 2" xfId="16916"/>
    <cellStyle name="Total 2 9 3 6 2 2 2 2" xfId="45698"/>
    <cellStyle name="Total 2 9 3 6 2 2 3" xfId="21122"/>
    <cellStyle name="Total 2 9 3 6 2 2 3 2" xfId="49903"/>
    <cellStyle name="Total 2 9 3 6 2 2 4" xfId="37741"/>
    <cellStyle name="Total 2 9 3 6 2 2 5" xfId="29086"/>
    <cellStyle name="Total 2 9 3 6 2 3" xfId="3590"/>
    <cellStyle name="Total 2 9 3 6 2 3 2" xfId="32608"/>
    <cellStyle name="Total 2 9 3 6 2 4" xfId="33744"/>
    <cellStyle name="Total 2 9 3 6 2 5" xfId="25092"/>
    <cellStyle name="Total 2 9 3 6 3" xfId="4727"/>
    <cellStyle name="Total 2 9 3 6 3 2" xfId="8724"/>
    <cellStyle name="Total 2 9 3 6 3 2 2" xfId="16917"/>
    <cellStyle name="Total 2 9 3 6 3 2 2 2" xfId="45699"/>
    <cellStyle name="Total 2 9 3 6 3 2 3" xfId="21123"/>
    <cellStyle name="Total 2 9 3 6 3 2 3 2" xfId="49904"/>
    <cellStyle name="Total 2 9 3 6 3 2 4" xfId="37742"/>
    <cellStyle name="Total 2 9 3 6 3 2 5" xfId="29087"/>
    <cellStyle name="Total 2 9 3 6 3 3" xfId="3591"/>
    <cellStyle name="Total 2 9 3 6 3 3 2" xfId="32609"/>
    <cellStyle name="Total 2 9 3 6 3 4" xfId="33745"/>
    <cellStyle name="Total 2 9 3 6 3 5" xfId="25093"/>
    <cellStyle name="Total 2 9 3 6 4" xfId="8722"/>
    <cellStyle name="Total 2 9 3 6 4 2" xfId="16915"/>
    <cellStyle name="Total 2 9 3 6 4 2 2" xfId="45697"/>
    <cellStyle name="Total 2 9 3 6 4 3" xfId="21121"/>
    <cellStyle name="Total 2 9 3 6 4 3 2" xfId="49902"/>
    <cellStyle name="Total 2 9 3 6 4 4" xfId="37740"/>
    <cellStyle name="Total 2 9 3 6 4 5" xfId="29085"/>
    <cellStyle name="Total 2 9 3 6 5" xfId="3589"/>
    <cellStyle name="Total 2 9 3 6 5 2" xfId="32607"/>
    <cellStyle name="Total 2 9 3 6 6" xfId="33743"/>
    <cellStyle name="Total 2 9 3 6 7" xfId="25091"/>
    <cellStyle name="Total 2 9 3 7" xfId="4728"/>
    <cellStyle name="Total 2 9 3 7 2" xfId="8725"/>
    <cellStyle name="Total 2 9 3 7 2 2" xfId="16918"/>
    <cellStyle name="Total 2 9 3 7 2 2 2" xfId="45700"/>
    <cellStyle name="Total 2 9 3 7 2 3" xfId="21124"/>
    <cellStyle name="Total 2 9 3 7 2 3 2" xfId="49905"/>
    <cellStyle name="Total 2 9 3 7 2 4" xfId="37743"/>
    <cellStyle name="Total 2 9 3 7 2 5" xfId="29088"/>
    <cellStyle name="Total 2 9 3 7 3" xfId="3592"/>
    <cellStyle name="Total 2 9 3 7 3 2" xfId="32610"/>
    <cellStyle name="Total 2 9 3 7 4" xfId="33746"/>
    <cellStyle name="Total 2 9 3 7 5" xfId="25094"/>
    <cellStyle name="Total 2 9 3 8" xfId="4729"/>
    <cellStyle name="Total 2 9 3 8 2" xfId="8726"/>
    <cellStyle name="Total 2 9 3 8 2 2" xfId="16919"/>
    <cellStyle name="Total 2 9 3 8 2 2 2" xfId="45701"/>
    <cellStyle name="Total 2 9 3 8 2 3" xfId="21125"/>
    <cellStyle name="Total 2 9 3 8 2 3 2" xfId="49906"/>
    <cellStyle name="Total 2 9 3 8 2 4" xfId="37744"/>
    <cellStyle name="Total 2 9 3 8 2 5" xfId="29089"/>
    <cellStyle name="Total 2 9 3 8 3" xfId="3593"/>
    <cellStyle name="Total 2 9 3 8 3 2" xfId="32611"/>
    <cellStyle name="Total 2 9 3 8 4" xfId="33747"/>
    <cellStyle name="Total 2 9 3 8 5" xfId="25095"/>
    <cellStyle name="Total 2 9 3 9" xfId="8954"/>
    <cellStyle name="Total 2 9 3 9 2" xfId="17147"/>
    <cellStyle name="Total 2 9 3 9 2 2" xfId="45928"/>
    <cellStyle name="Total 2 9 3 9 3" xfId="21352"/>
    <cellStyle name="Total 2 9 3 9 3 2" xfId="50133"/>
    <cellStyle name="Total 2 9 3 9 4" xfId="37971"/>
    <cellStyle name="Total 2 9 3 9 5" xfId="29316"/>
    <cellStyle name="Total 2 9 4" xfId="4730"/>
    <cellStyle name="Total 2 9 4 2" xfId="4731"/>
    <cellStyle name="Total 2 9 4 2 2" xfId="8728"/>
    <cellStyle name="Total 2 9 4 2 2 2" xfId="16921"/>
    <cellStyle name="Total 2 9 4 2 2 2 2" xfId="45703"/>
    <cellStyle name="Total 2 9 4 2 2 3" xfId="21127"/>
    <cellStyle name="Total 2 9 4 2 2 3 2" xfId="49908"/>
    <cellStyle name="Total 2 9 4 2 2 4" xfId="37746"/>
    <cellStyle name="Total 2 9 4 2 2 5" xfId="29091"/>
    <cellStyle name="Total 2 9 4 2 3" xfId="3595"/>
    <cellStyle name="Total 2 9 4 2 3 2" xfId="32613"/>
    <cellStyle name="Total 2 9 4 2 4" xfId="33749"/>
    <cellStyle name="Total 2 9 4 2 5" xfId="25097"/>
    <cellStyle name="Total 2 9 4 3" xfId="4732"/>
    <cellStyle name="Total 2 9 4 3 2" xfId="8729"/>
    <cellStyle name="Total 2 9 4 3 2 2" xfId="16922"/>
    <cellStyle name="Total 2 9 4 3 2 2 2" xfId="45704"/>
    <cellStyle name="Total 2 9 4 3 2 3" xfId="21128"/>
    <cellStyle name="Total 2 9 4 3 2 3 2" xfId="49909"/>
    <cellStyle name="Total 2 9 4 3 2 4" xfId="37747"/>
    <cellStyle name="Total 2 9 4 3 2 5" xfId="29092"/>
    <cellStyle name="Total 2 9 4 3 3" xfId="3596"/>
    <cellStyle name="Total 2 9 4 3 3 2" xfId="32614"/>
    <cellStyle name="Total 2 9 4 3 4" xfId="33750"/>
    <cellStyle name="Total 2 9 4 3 5" xfId="25098"/>
    <cellStyle name="Total 2 9 4 4" xfId="8727"/>
    <cellStyle name="Total 2 9 4 4 2" xfId="16920"/>
    <cellStyle name="Total 2 9 4 4 2 2" xfId="45702"/>
    <cellStyle name="Total 2 9 4 4 3" xfId="21126"/>
    <cellStyle name="Total 2 9 4 4 3 2" xfId="49907"/>
    <cellStyle name="Total 2 9 4 4 4" xfId="37745"/>
    <cellStyle name="Total 2 9 4 4 5" xfId="29090"/>
    <cellStyle name="Total 2 9 4 5" xfId="3594"/>
    <cellStyle name="Total 2 9 4 5 2" xfId="32612"/>
    <cellStyle name="Total 2 9 4 6" xfId="33748"/>
    <cellStyle name="Total 2 9 4 7" xfId="25096"/>
    <cellStyle name="Total 2 9 5" xfId="4733"/>
    <cellStyle name="Total 2 9 5 2" xfId="4734"/>
    <cellStyle name="Total 2 9 5 2 2" xfId="8731"/>
    <cellStyle name="Total 2 9 5 2 2 2" xfId="16924"/>
    <cellStyle name="Total 2 9 5 2 2 2 2" xfId="45706"/>
    <cellStyle name="Total 2 9 5 2 2 3" xfId="21130"/>
    <cellStyle name="Total 2 9 5 2 2 3 2" xfId="49911"/>
    <cellStyle name="Total 2 9 5 2 2 4" xfId="37749"/>
    <cellStyle name="Total 2 9 5 2 2 5" xfId="29094"/>
    <cellStyle name="Total 2 9 5 2 3" xfId="3598"/>
    <cellStyle name="Total 2 9 5 2 3 2" xfId="32616"/>
    <cellStyle name="Total 2 9 5 2 4" xfId="33752"/>
    <cellStyle name="Total 2 9 5 2 5" xfId="25100"/>
    <cellStyle name="Total 2 9 5 3" xfId="4735"/>
    <cellStyle name="Total 2 9 5 3 2" xfId="8732"/>
    <cellStyle name="Total 2 9 5 3 2 2" xfId="16925"/>
    <cellStyle name="Total 2 9 5 3 2 2 2" xfId="45707"/>
    <cellStyle name="Total 2 9 5 3 2 3" xfId="21131"/>
    <cellStyle name="Total 2 9 5 3 2 3 2" xfId="49912"/>
    <cellStyle name="Total 2 9 5 3 2 4" xfId="37750"/>
    <cellStyle name="Total 2 9 5 3 2 5" xfId="29095"/>
    <cellStyle name="Total 2 9 5 3 3" xfId="3599"/>
    <cellStyle name="Total 2 9 5 3 3 2" xfId="32617"/>
    <cellStyle name="Total 2 9 5 3 4" xfId="33753"/>
    <cellStyle name="Total 2 9 5 3 5" xfId="25101"/>
    <cellStyle name="Total 2 9 5 4" xfId="8730"/>
    <cellStyle name="Total 2 9 5 4 2" xfId="16923"/>
    <cellStyle name="Total 2 9 5 4 2 2" xfId="45705"/>
    <cellStyle name="Total 2 9 5 4 3" xfId="21129"/>
    <cellStyle name="Total 2 9 5 4 3 2" xfId="49910"/>
    <cellStyle name="Total 2 9 5 4 4" xfId="37748"/>
    <cellStyle name="Total 2 9 5 4 5" xfId="29093"/>
    <cellStyle name="Total 2 9 5 5" xfId="3597"/>
    <cellStyle name="Total 2 9 5 5 2" xfId="32615"/>
    <cellStyle name="Total 2 9 5 6" xfId="33751"/>
    <cellStyle name="Total 2 9 5 7" xfId="25099"/>
    <cellStyle name="Total 2 9 6" xfId="4736"/>
    <cellStyle name="Total 2 9 6 2" xfId="4737"/>
    <cellStyle name="Total 2 9 6 2 2" xfId="8734"/>
    <cellStyle name="Total 2 9 6 2 2 2" xfId="16927"/>
    <cellStyle name="Total 2 9 6 2 2 2 2" xfId="45709"/>
    <cellStyle name="Total 2 9 6 2 2 3" xfId="21133"/>
    <cellStyle name="Total 2 9 6 2 2 3 2" xfId="49914"/>
    <cellStyle name="Total 2 9 6 2 2 4" xfId="37752"/>
    <cellStyle name="Total 2 9 6 2 2 5" xfId="29097"/>
    <cellStyle name="Total 2 9 6 2 3" xfId="3601"/>
    <cellStyle name="Total 2 9 6 2 3 2" xfId="32619"/>
    <cellStyle name="Total 2 9 6 2 4" xfId="33755"/>
    <cellStyle name="Total 2 9 6 2 5" xfId="25103"/>
    <cellStyle name="Total 2 9 6 3" xfId="4738"/>
    <cellStyle name="Total 2 9 6 3 2" xfId="8735"/>
    <cellStyle name="Total 2 9 6 3 2 2" xfId="16928"/>
    <cellStyle name="Total 2 9 6 3 2 2 2" xfId="45710"/>
    <cellStyle name="Total 2 9 6 3 2 3" xfId="21134"/>
    <cellStyle name="Total 2 9 6 3 2 3 2" xfId="49915"/>
    <cellStyle name="Total 2 9 6 3 2 4" xfId="37753"/>
    <cellStyle name="Total 2 9 6 3 2 5" xfId="29098"/>
    <cellStyle name="Total 2 9 6 3 3" xfId="3602"/>
    <cellStyle name="Total 2 9 6 3 3 2" xfId="32620"/>
    <cellStyle name="Total 2 9 6 3 4" xfId="33756"/>
    <cellStyle name="Total 2 9 6 3 5" xfId="25104"/>
    <cellStyle name="Total 2 9 6 4" xfId="8733"/>
    <cellStyle name="Total 2 9 6 4 2" xfId="16926"/>
    <cellStyle name="Total 2 9 6 4 2 2" xfId="45708"/>
    <cellStyle name="Total 2 9 6 4 3" xfId="21132"/>
    <cellStyle name="Total 2 9 6 4 3 2" xfId="49913"/>
    <cellStyle name="Total 2 9 6 4 4" xfId="37751"/>
    <cellStyle name="Total 2 9 6 4 5" xfId="29096"/>
    <cellStyle name="Total 2 9 6 5" xfId="3600"/>
    <cellStyle name="Total 2 9 6 5 2" xfId="32618"/>
    <cellStyle name="Total 2 9 6 6" xfId="33754"/>
    <cellStyle name="Total 2 9 6 7" xfId="25102"/>
    <cellStyle name="Total 2 9 7" xfId="4739"/>
    <cellStyle name="Total 2 9 7 2" xfId="4740"/>
    <cellStyle name="Total 2 9 7 2 2" xfId="8737"/>
    <cellStyle name="Total 2 9 7 2 2 2" xfId="16930"/>
    <cellStyle name="Total 2 9 7 2 2 2 2" xfId="45712"/>
    <cellStyle name="Total 2 9 7 2 2 3" xfId="21136"/>
    <cellStyle name="Total 2 9 7 2 2 3 2" xfId="49917"/>
    <cellStyle name="Total 2 9 7 2 2 4" xfId="37755"/>
    <cellStyle name="Total 2 9 7 2 2 5" xfId="29100"/>
    <cellStyle name="Total 2 9 7 2 3" xfId="3604"/>
    <cellStyle name="Total 2 9 7 2 3 2" xfId="32622"/>
    <cellStyle name="Total 2 9 7 2 4" xfId="33758"/>
    <cellStyle name="Total 2 9 7 2 5" xfId="25106"/>
    <cellStyle name="Total 2 9 7 3" xfId="4741"/>
    <cellStyle name="Total 2 9 7 3 2" xfId="8738"/>
    <cellStyle name="Total 2 9 7 3 2 2" xfId="16931"/>
    <cellStyle name="Total 2 9 7 3 2 2 2" xfId="45713"/>
    <cellStyle name="Total 2 9 7 3 2 3" xfId="21137"/>
    <cellStyle name="Total 2 9 7 3 2 3 2" xfId="49918"/>
    <cellStyle name="Total 2 9 7 3 2 4" xfId="37756"/>
    <cellStyle name="Total 2 9 7 3 2 5" xfId="29101"/>
    <cellStyle name="Total 2 9 7 3 3" xfId="3605"/>
    <cellStyle name="Total 2 9 7 3 3 2" xfId="32623"/>
    <cellStyle name="Total 2 9 7 3 4" xfId="33759"/>
    <cellStyle name="Total 2 9 7 3 5" xfId="25107"/>
    <cellStyle name="Total 2 9 7 4" xfId="8736"/>
    <cellStyle name="Total 2 9 7 4 2" xfId="16929"/>
    <cellStyle name="Total 2 9 7 4 2 2" xfId="45711"/>
    <cellStyle name="Total 2 9 7 4 3" xfId="21135"/>
    <cellStyle name="Total 2 9 7 4 3 2" xfId="49916"/>
    <cellStyle name="Total 2 9 7 4 4" xfId="37754"/>
    <cellStyle name="Total 2 9 7 4 5" xfId="29099"/>
    <cellStyle name="Total 2 9 7 5" xfId="3603"/>
    <cellStyle name="Total 2 9 7 5 2" xfId="32621"/>
    <cellStyle name="Total 2 9 7 6" xfId="33757"/>
    <cellStyle name="Total 2 9 7 7" xfId="25105"/>
    <cellStyle name="Total 2 9 8" xfId="4742"/>
    <cellStyle name="Total 2 9 8 2" xfId="4743"/>
    <cellStyle name="Total 2 9 8 2 2" xfId="8740"/>
    <cellStyle name="Total 2 9 8 2 2 2" xfId="16933"/>
    <cellStyle name="Total 2 9 8 2 2 2 2" xfId="45715"/>
    <cellStyle name="Total 2 9 8 2 2 3" xfId="21139"/>
    <cellStyle name="Total 2 9 8 2 2 3 2" xfId="49920"/>
    <cellStyle name="Total 2 9 8 2 2 4" xfId="37758"/>
    <cellStyle name="Total 2 9 8 2 2 5" xfId="29103"/>
    <cellStyle name="Total 2 9 8 2 3" xfId="3607"/>
    <cellStyle name="Total 2 9 8 2 3 2" xfId="32625"/>
    <cellStyle name="Total 2 9 8 2 4" xfId="33761"/>
    <cellStyle name="Total 2 9 8 2 5" xfId="25109"/>
    <cellStyle name="Total 2 9 8 3" xfId="4744"/>
    <cellStyle name="Total 2 9 8 3 2" xfId="8741"/>
    <cellStyle name="Total 2 9 8 3 2 2" xfId="16934"/>
    <cellStyle name="Total 2 9 8 3 2 2 2" xfId="45716"/>
    <cellStyle name="Total 2 9 8 3 2 3" xfId="21140"/>
    <cellStyle name="Total 2 9 8 3 2 3 2" xfId="49921"/>
    <cellStyle name="Total 2 9 8 3 2 4" xfId="37759"/>
    <cellStyle name="Total 2 9 8 3 2 5" xfId="29104"/>
    <cellStyle name="Total 2 9 8 3 3" xfId="3608"/>
    <cellStyle name="Total 2 9 8 3 3 2" xfId="32626"/>
    <cellStyle name="Total 2 9 8 3 4" xfId="33762"/>
    <cellStyle name="Total 2 9 8 3 5" xfId="25110"/>
    <cellStyle name="Total 2 9 8 4" xfId="8739"/>
    <cellStyle name="Total 2 9 8 4 2" xfId="16932"/>
    <cellStyle name="Total 2 9 8 4 2 2" xfId="45714"/>
    <cellStyle name="Total 2 9 8 4 3" xfId="21138"/>
    <cellStyle name="Total 2 9 8 4 3 2" xfId="49919"/>
    <cellStyle name="Total 2 9 8 4 4" xfId="37757"/>
    <cellStyle name="Total 2 9 8 4 5" xfId="29102"/>
    <cellStyle name="Total 2 9 8 5" xfId="3606"/>
    <cellStyle name="Total 2 9 8 5 2" xfId="32624"/>
    <cellStyle name="Total 2 9 8 6" xfId="33760"/>
    <cellStyle name="Total 2 9 8 7" xfId="25108"/>
    <cellStyle name="Total 2 9 9" xfId="4745"/>
    <cellStyle name="Total 2 9 9 2" xfId="8742"/>
    <cellStyle name="Total 2 9 9 2 2" xfId="16935"/>
    <cellStyle name="Total 2 9 9 2 2 2" xfId="45717"/>
    <cellStyle name="Total 2 9 9 2 3" xfId="21141"/>
    <cellStyle name="Total 2 9 9 2 3 2" xfId="49922"/>
    <cellStyle name="Total 2 9 9 2 4" xfId="37760"/>
    <cellStyle name="Total 2 9 9 2 5" xfId="29105"/>
    <cellStyle name="Total 2 9 9 3" xfId="3609"/>
    <cellStyle name="Total 2 9 9 3 2" xfId="32627"/>
    <cellStyle name="Total 2 9 9 4" xfId="33763"/>
    <cellStyle name="Total 2 9 9 5" xfId="25111"/>
    <cellStyle name="Warning Text 2" xfId="231"/>
    <cellStyle name="year" xfId="232"/>
    <cellStyle name="year 2" xfId="263"/>
    <cellStyle name="year 2 2" xfId="462"/>
    <cellStyle name="year 3" xfId="463"/>
  </cellStyles>
  <dxfs count="0"/>
  <tableStyles count="0" defaultTableStyle="TableStyleMedium2" defaultPivotStyle="PivotStyleLight16"/>
  <colors>
    <mruColors>
      <color rgb="FFD9D9D9"/>
      <color rgb="FFFFFF99"/>
      <color rgb="FFFFFFCC"/>
      <color rgb="FF9C0006"/>
      <color rgb="FFFFC7CE"/>
      <color rgb="FF006100"/>
      <color rgb="FFC6EFCE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'2.8 Overheads'!A1"/><Relationship Id="rId13" Type="http://schemas.openxmlformats.org/officeDocument/2006/relationships/image" Target="../media/image1.png"/><Relationship Id="rId3" Type="http://schemas.openxmlformats.org/officeDocument/2006/relationships/hyperlink" Target="#'2.2 Repex'!A1"/><Relationship Id="rId7" Type="http://schemas.openxmlformats.org/officeDocument/2006/relationships/hyperlink" Target="#'2.7 Maintenance'!A1"/><Relationship Id="rId12" Type="http://schemas.openxmlformats.org/officeDocument/2006/relationships/hyperlink" Target="#'4.3 MD &amp; utilisation-Spatial'!A1"/><Relationship Id="rId2" Type="http://schemas.openxmlformats.org/officeDocument/2006/relationships/hyperlink" Target="#'2.1 Expenditure summary'!A1"/><Relationship Id="rId16" Type="http://schemas.openxmlformats.org/officeDocument/2006/relationships/hyperlink" Target="#'2.10 Input tables'!A1"/><Relationship Id="rId1" Type="http://schemas.openxmlformats.org/officeDocument/2006/relationships/hyperlink" Target="#'1.0 Business &amp; other details  '!A1"/><Relationship Id="rId6" Type="http://schemas.openxmlformats.org/officeDocument/2006/relationships/hyperlink" Target="#'2.5 Non-network'!A1"/><Relationship Id="rId11" Type="http://schemas.openxmlformats.org/officeDocument/2006/relationships/hyperlink" Target="#'4.2  MD - Network level'!A1"/><Relationship Id="rId5" Type="http://schemas.openxmlformats.org/officeDocument/2006/relationships/hyperlink" Target="#'2.4 Connections'!A1"/><Relationship Id="rId15" Type="http://schemas.openxmlformats.org/officeDocument/2006/relationships/hyperlink" Target="#'2.9 Labour'!A1"/><Relationship Id="rId10" Type="http://schemas.openxmlformats.org/officeDocument/2006/relationships/hyperlink" Target="#'4.1 Asset Age Profile'!A1"/><Relationship Id="rId4" Type="http://schemas.openxmlformats.org/officeDocument/2006/relationships/hyperlink" Target="#'2.3 Augex project data'!A1"/><Relationship Id="rId9" Type="http://schemas.openxmlformats.org/officeDocument/2006/relationships/hyperlink" Target="#'2.6 Vegetation Management'!A1"/><Relationship Id="rId14" Type="http://schemas.openxmlformats.org/officeDocument/2006/relationships/hyperlink" Target="#Contents!A1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hyperlink" Target="#Contents!A1"/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hyperlink" Target="#'1.1 Instructions'!A1"/><Relationship Id="rId2" Type="http://schemas.openxmlformats.org/officeDocument/2006/relationships/hyperlink" Target="#Contents!A1"/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hyperlink" Target="#Contents!A1"/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hyperlink" Target="#Contents!A1"/><Relationship Id="rId2" Type="http://schemas.openxmlformats.org/officeDocument/2006/relationships/image" Target="../media/image1.png"/><Relationship Id="rId1" Type="http://schemas.openxmlformats.org/officeDocument/2006/relationships/image" Target="../media/image2.emf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emf"/><Relationship Id="rId2" Type="http://schemas.openxmlformats.org/officeDocument/2006/relationships/hyperlink" Target="#Contents!A1"/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hyperlink" Target="#Contents!A1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hyperlink" Target="#Contents!A1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hyperlink" Target="#Contents!A1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hyperlink" Target="#Contents!A1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hyperlink" Target="#Contents!A1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hyperlink" Target="#Contents!A1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hyperlink" Target="#Contents!A1"/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hyperlink" Target="#Contents!A1"/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hyperlink" Target="#Contents!A1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19050</xdr:colOff>
      <xdr:row>7</xdr:row>
      <xdr:rowOff>0</xdr:rowOff>
    </xdr:from>
    <xdr:to>
      <xdr:col>10</xdr:col>
      <xdr:colOff>581024</xdr:colOff>
      <xdr:row>7</xdr:row>
      <xdr:rowOff>188258</xdr:rowOff>
    </xdr:to>
    <xdr:sp macro="" textlink="">
      <xdr:nvSpPr>
        <xdr:cNvPr id="11" name="AutoShape 16">
          <a:hlinkClick xmlns:r="http://schemas.openxmlformats.org/officeDocument/2006/relationships" r:id="rId1"/>
        </xdr:cNvPr>
        <xdr:cNvSpPr>
          <a:spLocks noChangeAspect="1" noChangeArrowheads="1"/>
        </xdr:cNvSpPr>
      </xdr:nvSpPr>
      <xdr:spPr bwMode="auto">
        <a:xfrm>
          <a:off x="3627344" y="1916206"/>
          <a:ext cx="3587562" cy="188258"/>
        </a:xfrm>
        <a:prstGeom prst="bevel">
          <a:avLst>
            <a:gd name="adj" fmla="val 12500"/>
          </a:avLst>
        </a:prstGeom>
        <a:solidFill>
          <a:schemeClr val="bg1">
            <a:lumMod val="85000"/>
            <a:alpha val="90000"/>
          </a:schemeClr>
        </a:solidFill>
        <a:ln w="9525">
          <a:noFill/>
          <a:miter lim="800000"/>
          <a:headEnd/>
          <a:tailEnd/>
        </a:ln>
        <a:effectLst/>
      </xdr:spPr>
      <xdr:txBody>
        <a:bodyPr vertOverflow="clip" wrap="square" lIns="180000" tIns="45720" rIns="180000" bIns="45720" anchor="ctr" upright="1"/>
        <a:lstStyle/>
        <a:p>
          <a:pPr algn="l" rtl="0">
            <a:defRPr sz="1000"/>
          </a:pPr>
          <a:r>
            <a:rPr lang="en-AU" sz="1100" b="1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1.0 Business details and regulatory periods</a:t>
          </a:r>
        </a:p>
      </xdr:txBody>
    </xdr:sp>
    <xdr:clientData/>
  </xdr:twoCellAnchor>
  <xdr:twoCellAnchor editAs="oneCell">
    <xdr:from>
      <xdr:col>12</xdr:col>
      <xdr:colOff>9524</xdr:colOff>
      <xdr:row>7</xdr:row>
      <xdr:rowOff>0</xdr:rowOff>
    </xdr:from>
    <xdr:to>
      <xdr:col>17</xdr:col>
      <xdr:colOff>581024</xdr:colOff>
      <xdr:row>7</xdr:row>
      <xdr:rowOff>188258</xdr:rowOff>
    </xdr:to>
    <xdr:sp macro="" textlink="">
      <xdr:nvSpPr>
        <xdr:cNvPr id="12" name="AutoShape 16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2447924" y="1704975"/>
          <a:ext cx="3619501" cy="188258"/>
        </a:xfrm>
        <a:prstGeom prst="bevel">
          <a:avLst>
            <a:gd name="adj" fmla="val 12500"/>
          </a:avLst>
        </a:prstGeom>
        <a:solidFill>
          <a:schemeClr val="bg1">
            <a:lumMod val="85000"/>
            <a:alpha val="90000"/>
          </a:schemeClr>
        </a:solidFill>
        <a:ln w="9525">
          <a:noFill/>
          <a:miter lim="800000"/>
          <a:headEnd/>
          <a:tailEnd/>
        </a:ln>
        <a:effectLst/>
      </xdr:spPr>
      <xdr:txBody>
        <a:bodyPr vertOverflow="clip" wrap="square" lIns="180000" tIns="45720" rIns="180000" bIns="45720" anchor="ctr" upright="1"/>
        <a:lstStyle/>
        <a:p>
          <a:pPr algn="l" rtl="0">
            <a:defRPr sz="1000"/>
          </a:pPr>
          <a:r>
            <a:rPr lang="en-AU" sz="1100" b="1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2.1 Expenditure summary</a:t>
          </a:r>
        </a:p>
      </xdr:txBody>
    </xdr:sp>
    <xdr:clientData/>
  </xdr:twoCellAnchor>
  <xdr:twoCellAnchor editAs="oneCell">
    <xdr:from>
      <xdr:col>12</xdr:col>
      <xdr:colOff>19050</xdr:colOff>
      <xdr:row>8</xdr:row>
      <xdr:rowOff>0</xdr:rowOff>
    </xdr:from>
    <xdr:to>
      <xdr:col>17</xdr:col>
      <xdr:colOff>581025</xdr:colOff>
      <xdr:row>8</xdr:row>
      <xdr:rowOff>188258</xdr:rowOff>
    </xdr:to>
    <xdr:sp macro="" textlink="">
      <xdr:nvSpPr>
        <xdr:cNvPr id="13" name="AutoShape 16">
          <a:hlinkClick xmlns:r="http://schemas.openxmlformats.org/officeDocument/2006/relationships" r:id="rId3"/>
        </xdr:cNvPr>
        <xdr:cNvSpPr>
          <a:spLocks noChangeAspect="1" noChangeArrowheads="1"/>
        </xdr:cNvSpPr>
      </xdr:nvSpPr>
      <xdr:spPr bwMode="auto">
        <a:xfrm>
          <a:off x="2457450" y="3314700"/>
          <a:ext cx="3609976" cy="188258"/>
        </a:xfrm>
        <a:prstGeom prst="bevel">
          <a:avLst>
            <a:gd name="adj" fmla="val 12500"/>
          </a:avLst>
        </a:prstGeom>
        <a:solidFill>
          <a:schemeClr val="bg1">
            <a:lumMod val="85000"/>
            <a:alpha val="90000"/>
          </a:schemeClr>
        </a:solidFill>
        <a:ln w="9525">
          <a:noFill/>
          <a:miter lim="800000"/>
          <a:headEnd/>
          <a:tailEnd/>
        </a:ln>
        <a:effectLst/>
      </xdr:spPr>
      <xdr:txBody>
        <a:bodyPr vertOverflow="clip" wrap="square" lIns="180000" tIns="45720" rIns="180000" bIns="45720" anchor="ctr" upright="1"/>
        <a:lstStyle/>
        <a:p>
          <a:pPr lvl="0" algn="l" rtl="0">
            <a:defRPr sz="1000"/>
          </a:pPr>
          <a:r>
            <a:rPr lang="en-AU" sz="1100" b="1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2.2 Repex</a:t>
          </a:r>
        </a:p>
      </xdr:txBody>
    </xdr:sp>
    <xdr:clientData/>
  </xdr:twoCellAnchor>
  <xdr:twoCellAnchor editAs="oneCell">
    <xdr:from>
      <xdr:col>12</xdr:col>
      <xdr:colOff>19050</xdr:colOff>
      <xdr:row>9</xdr:row>
      <xdr:rowOff>0</xdr:rowOff>
    </xdr:from>
    <xdr:to>
      <xdr:col>17</xdr:col>
      <xdr:colOff>581025</xdr:colOff>
      <xdr:row>9</xdr:row>
      <xdr:rowOff>188258</xdr:rowOff>
    </xdr:to>
    <xdr:sp macro="" textlink="">
      <xdr:nvSpPr>
        <xdr:cNvPr id="14" name="AutoShape 16">
          <a:hlinkClick xmlns:r="http://schemas.openxmlformats.org/officeDocument/2006/relationships" r:id="rId4"/>
        </xdr:cNvPr>
        <xdr:cNvSpPr>
          <a:spLocks noChangeAspect="1" noChangeArrowheads="1"/>
        </xdr:cNvSpPr>
      </xdr:nvSpPr>
      <xdr:spPr bwMode="auto">
        <a:xfrm>
          <a:off x="2462705" y="3494690"/>
          <a:ext cx="3616545" cy="188258"/>
        </a:xfrm>
        <a:prstGeom prst="bevel">
          <a:avLst>
            <a:gd name="adj" fmla="val 12500"/>
          </a:avLst>
        </a:prstGeom>
        <a:solidFill>
          <a:schemeClr val="bg1">
            <a:lumMod val="85000"/>
            <a:alpha val="90000"/>
          </a:schemeClr>
        </a:solidFill>
        <a:ln w="9525">
          <a:noFill/>
          <a:miter lim="800000"/>
          <a:headEnd/>
          <a:tailEnd/>
        </a:ln>
        <a:effectLst/>
      </xdr:spPr>
      <xdr:txBody>
        <a:bodyPr vertOverflow="clip" wrap="square" lIns="180000" tIns="45720" rIns="180000" bIns="45720" anchor="ctr" upright="1"/>
        <a:lstStyle/>
        <a:p>
          <a:pPr lvl="0" algn="l" rtl="0">
            <a:defRPr sz="1000"/>
          </a:pPr>
          <a:r>
            <a:rPr lang="en-AU" sz="1100" b="1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2.3 Augex project data</a:t>
          </a:r>
        </a:p>
      </xdr:txBody>
    </xdr:sp>
    <xdr:clientData/>
  </xdr:twoCellAnchor>
  <xdr:twoCellAnchor editAs="oneCell">
    <xdr:from>
      <xdr:col>12</xdr:col>
      <xdr:colOff>19050</xdr:colOff>
      <xdr:row>10</xdr:row>
      <xdr:rowOff>0</xdr:rowOff>
    </xdr:from>
    <xdr:to>
      <xdr:col>17</xdr:col>
      <xdr:colOff>581025</xdr:colOff>
      <xdr:row>10</xdr:row>
      <xdr:rowOff>188258</xdr:rowOff>
    </xdr:to>
    <xdr:sp macro="" textlink="">
      <xdr:nvSpPr>
        <xdr:cNvPr id="15" name="AutoShape 16">
          <a:hlinkClick xmlns:r="http://schemas.openxmlformats.org/officeDocument/2006/relationships" r:id="rId5"/>
        </xdr:cNvPr>
        <xdr:cNvSpPr>
          <a:spLocks noChangeAspect="1" noChangeArrowheads="1"/>
        </xdr:cNvSpPr>
      </xdr:nvSpPr>
      <xdr:spPr bwMode="auto">
        <a:xfrm>
          <a:off x="2457450" y="3314700"/>
          <a:ext cx="3609976" cy="188258"/>
        </a:xfrm>
        <a:prstGeom prst="bevel">
          <a:avLst>
            <a:gd name="adj" fmla="val 12500"/>
          </a:avLst>
        </a:prstGeom>
        <a:solidFill>
          <a:schemeClr val="bg1">
            <a:lumMod val="85000"/>
            <a:alpha val="90000"/>
          </a:schemeClr>
        </a:solidFill>
        <a:ln w="9525">
          <a:noFill/>
          <a:miter lim="800000"/>
          <a:headEnd/>
          <a:tailEnd/>
        </a:ln>
        <a:effectLst/>
      </xdr:spPr>
      <xdr:txBody>
        <a:bodyPr vertOverflow="clip" wrap="square" lIns="180000" tIns="45720" rIns="180000" bIns="45720" anchor="ctr" upright="1"/>
        <a:lstStyle/>
        <a:p>
          <a:pPr lvl="0" algn="l" rtl="0">
            <a:defRPr sz="1000"/>
          </a:pPr>
          <a:r>
            <a:rPr lang="en-AU" sz="1100" b="1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2.4 Connections</a:t>
          </a:r>
        </a:p>
      </xdr:txBody>
    </xdr:sp>
    <xdr:clientData/>
  </xdr:twoCellAnchor>
  <xdr:twoCellAnchor editAs="oneCell">
    <xdr:from>
      <xdr:col>12</xdr:col>
      <xdr:colOff>19050</xdr:colOff>
      <xdr:row>11</xdr:row>
      <xdr:rowOff>0</xdr:rowOff>
    </xdr:from>
    <xdr:to>
      <xdr:col>17</xdr:col>
      <xdr:colOff>581025</xdr:colOff>
      <xdr:row>11</xdr:row>
      <xdr:rowOff>188258</xdr:rowOff>
    </xdr:to>
    <xdr:sp macro="" textlink="">
      <xdr:nvSpPr>
        <xdr:cNvPr id="16" name="AutoShape 16">
          <a:hlinkClick xmlns:r="http://schemas.openxmlformats.org/officeDocument/2006/relationships" r:id="rId6"/>
        </xdr:cNvPr>
        <xdr:cNvSpPr>
          <a:spLocks noChangeAspect="1" noChangeArrowheads="1"/>
        </xdr:cNvSpPr>
      </xdr:nvSpPr>
      <xdr:spPr bwMode="auto">
        <a:xfrm>
          <a:off x="2457450" y="3314700"/>
          <a:ext cx="3609976" cy="188258"/>
        </a:xfrm>
        <a:prstGeom prst="bevel">
          <a:avLst>
            <a:gd name="adj" fmla="val 12500"/>
          </a:avLst>
        </a:prstGeom>
        <a:solidFill>
          <a:schemeClr val="bg1">
            <a:lumMod val="85000"/>
            <a:alpha val="90000"/>
          </a:schemeClr>
        </a:solidFill>
        <a:ln w="9525">
          <a:noFill/>
          <a:miter lim="800000"/>
          <a:headEnd/>
          <a:tailEnd/>
        </a:ln>
        <a:effectLst/>
      </xdr:spPr>
      <xdr:txBody>
        <a:bodyPr vertOverflow="clip" wrap="square" lIns="180000" tIns="45720" rIns="180000" bIns="45720" anchor="ctr" upright="1"/>
        <a:lstStyle/>
        <a:p>
          <a:pPr lvl="0" algn="l" rtl="0">
            <a:defRPr sz="1000"/>
          </a:pPr>
          <a:r>
            <a:rPr lang="en-AU" sz="1100" b="1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2.5 Non-network</a:t>
          </a:r>
        </a:p>
      </xdr:txBody>
    </xdr:sp>
    <xdr:clientData/>
  </xdr:twoCellAnchor>
  <xdr:twoCellAnchor editAs="oneCell">
    <xdr:from>
      <xdr:col>12</xdr:col>
      <xdr:colOff>19050</xdr:colOff>
      <xdr:row>13</xdr:row>
      <xdr:rowOff>0</xdr:rowOff>
    </xdr:from>
    <xdr:to>
      <xdr:col>17</xdr:col>
      <xdr:colOff>581025</xdr:colOff>
      <xdr:row>13</xdr:row>
      <xdr:rowOff>188258</xdr:rowOff>
    </xdr:to>
    <xdr:sp macro="" textlink="">
      <xdr:nvSpPr>
        <xdr:cNvPr id="18" name="AutoShape 16">
          <a:hlinkClick xmlns:r="http://schemas.openxmlformats.org/officeDocument/2006/relationships" r:id="rId7"/>
        </xdr:cNvPr>
        <xdr:cNvSpPr>
          <a:spLocks noChangeAspect="1" noChangeArrowheads="1"/>
        </xdr:cNvSpPr>
      </xdr:nvSpPr>
      <xdr:spPr bwMode="auto">
        <a:xfrm>
          <a:off x="2457450" y="3314700"/>
          <a:ext cx="3609976" cy="188258"/>
        </a:xfrm>
        <a:prstGeom prst="bevel">
          <a:avLst>
            <a:gd name="adj" fmla="val 12500"/>
          </a:avLst>
        </a:prstGeom>
        <a:solidFill>
          <a:schemeClr val="bg1">
            <a:lumMod val="85000"/>
            <a:alpha val="90000"/>
          </a:schemeClr>
        </a:solidFill>
        <a:ln w="9525">
          <a:noFill/>
          <a:miter lim="800000"/>
          <a:headEnd/>
          <a:tailEnd/>
        </a:ln>
        <a:effectLst/>
      </xdr:spPr>
      <xdr:txBody>
        <a:bodyPr vertOverflow="clip" wrap="square" lIns="180000" tIns="45720" rIns="180000" bIns="45720" anchor="ctr" upright="1"/>
        <a:lstStyle/>
        <a:p>
          <a:pPr lvl="0" algn="l" rtl="0">
            <a:defRPr sz="1000"/>
          </a:pPr>
          <a:r>
            <a:rPr lang="en-AU" sz="1100" b="1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2.7 Maintenance</a:t>
          </a:r>
        </a:p>
      </xdr:txBody>
    </xdr:sp>
    <xdr:clientData/>
  </xdr:twoCellAnchor>
  <xdr:twoCellAnchor editAs="oneCell">
    <xdr:from>
      <xdr:col>12</xdr:col>
      <xdr:colOff>19050</xdr:colOff>
      <xdr:row>14</xdr:row>
      <xdr:rowOff>0</xdr:rowOff>
    </xdr:from>
    <xdr:to>
      <xdr:col>17</xdr:col>
      <xdr:colOff>581025</xdr:colOff>
      <xdr:row>14</xdr:row>
      <xdr:rowOff>188258</xdr:rowOff>
    </xdr:to>
    <xdr:sp macro="" textlink="">
      <xdr:nvSpPr>
        <xdr:cNvPr id="19" name="AutoShape 16">
          <a:hlinkClick xmlns:r="http://schemas.openxmlformats.org/officeDocument/2006/relationships" r:id="rId8"/>
        </xdr:cNvPr>
        <xdr:cNvSpPr>
          <a:spLocks noChangeAspect="1" noChangeArrowheads="1"/>
        </xdr:cNvSpPr>
      </xdr:nvSpPr>
      <xdr:spPr bwMode="auto">
        <a:xfrm>
          <a:off x="2457450" y="3314700"/>
          <a:ext cx="3609976" cy="188258"/>
        </a:xfrm>
        <a:prstGeom prst="bevel">
          <a:avLst>
            <a:gd name="adj" fmla="val 12500"/>
          </a:avLst>
        </a:prstGeom>
        <a:solidFill>
          <a:schemeClr val="bg1">
            <a:lumMod val="85000"/>
            <a:alpha val="90000"/>
          </a:schemeClr>
        </a:solidFill>
        <a:ln w="9525">
          <a:noFill/>
          <a:miter lim="800000"/>
          <a:headEnd/>
          <a:tailEnd/>
        </a:ln>
        <a:effectLst/>
      </xdr:spPr>
      <xdr:txBody>
        <a:bodyPr vertOverflow="clip" wrap="square" lIns="180000" tIns="45720" rIns="180000" bIns="45720" anchor="ctr" upright="1"/>
        <a:lstStyle/>
        <a:p>
          <a:pPr lvl="0" algn="l" rtl="0">
            <a:defRPr sz="1000"/>
          </a:pPr>
          <a:r>
            <a:rPr lang="en-AU" sz="1100" b="1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2.8 Overheads</a:t>
          </a:r>
        </a:p>
      </xdr:txBody>
    </xdr:sp>
    <xdr:clientData/>
  </xdr:twoCellAnchor>
  <xdr:twoCellAnchor editAs="oneCell">
    <xdr:from>
      <xdr:col>12</xdr:col>
      <xdr:colOff>25065</xdr:colOff>
      <xdr:row>11</xdr:row>
      <xdr:rowOff>190500</xdr:rowOff>
    </xdr:from>
    <xdr:to>
      <xdr:col>17</xdr:col>
      <xdr:colOff>596565</xdr:colOff>
      <xdr:row>12</xdr:row>
      <xdr:rowOff>188258</xdr:rowOff>
    </xdr:to>
    <xdr:sp macro="" textlink="">
      <xdr:nvSpPr>
        <xdr:cNvPr id="24" name="AutoShape 16">
          <a:hlinkClick xmlns:r="http://schemas.openxmlformats.org/officeDocument/2006/relationships" r:id="rId9"/>
        </xdr:cNvPr>
        <xdr:cNvSpPr>
          <a:spLocks noChangeAspect="1" noChangeArrowheads="1"/>
        </xdr:cNvSpPr>
      </xdr:nvSpPr>
      <xdr:spPr bwMode="auto">
        <a:xfrm>
          <a:off x="2471486" y="4075697"/>
          <a:ext cx="3629527" cy="188258"/>
        </a:xfrm>
        <a:prstGeom prst="bevel">
          <a:avLst>
            <a:gd name="adj" fmla="val 12500"/>
          </a:avLst>
        </a:prstGeom>
        <a:solidFill>
          <a:schemeClr val="bg1">
            <a:lumMod val="85000"/>
            <a:alpha val="90000"/>
          </a:schemeClr>
        </a:solidFill>
        <a:ln w="9525">
          <a:noFill/>
          <a:miter lim="800000"/>
          <a:headEnd/>
          <a:tailEnd/>
        </a:ln>
        <a:effectLst/>
      </xdr:spPr>
      <xdr:txBody>
        <a:bodyPr vertOverflow="clip" wrap="square" lIns="180000" tIns="45720" rIns="180000" bIns="45720" anchor="ctr" upright="1"/>
        <a:lstStyle/>
        <a:p>
          <a:pPr algn="l" rtl="0">
            <a:defRPr sz="1000"/>
          </a:pPr>
          <a:r>
            <a:rPr lang="en-AU" sz="1100" b="1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2.6 Vegetation management</a:t>
          </a:r>
        </a:p>
      </xdr:txBody>
    </xdr:sp>
    <xdr:clientData/>
  </xdr:twoCellAnchor>
  <xdr:twoCellAnchor editAs="oneCell">
    <xdr:from>
      <xdr:col>5</xdr:col>
      <xdr:colOff>11206</xdr:colOff>
      <xdr:row>20</xdr:row>
      <xdr:rowOff>257735</xdr:rowOff>
    </xdr:from>
    <xdr:to>
      <xdr:col>10</xdr:col>
      <xdr:colOff>582707</xdr:colOff>
      <xdr:row>21</xdr:row>
      <xdr:rowOff>188257</xdr:rowOff>
    </xdr:to>
    <xdr:sp macro="" textlink="">
      <xdr:nvSpPr>
        <xdr:cNvPr id="109" name="AutoShape 16">
          <a:hlinkClick xmlns:r="http://schemas.openxmlformats.org/officeDocument/2006/relationships" r:id="rId10"/>
        </xdr:cNvPr>
        <xdr:cNvSpPr>
          <a:spLocks noChangeAspect="1" noChangeArrowheads="1"/>
        </xdr:cNvSpPr>
      </xdr:nvSpPr>
      <xdr:spPr bwMode="auto">
        <a:xfrm>
          <a:off x="3619500" y="4695264"/>
          <a:ext cx="3597089" cy="188258"/>
        </a:xfrm>
        <a:prstGeom prst="bevel">
          <a:avLst>
            <a:gd name="adj" fmla="val 12500"/>
          </a:avLst>
        </a:prstGeom>
        <a:solidFill>
          <a:schemeClr val="bg1">
            <a:lumMod val="85000"/>
            <a:alpha val="90000"/>
          </a:schemeClr>
        </a:solidFill>
        <a:ln w="9525">
          <a:noFill/>
          <a:miter lim="800000"/>
          <a:headEnd/>
          <a:tailEnd/>
        </a:ln>
        <a:effectLst/>
      </xdr:spPr>
      <xdr:txBody>
        <a:bodyPr vertOverflow="clip" wrap="square" lIns="180000" tIns="45720" rIns="180000" bIns="45720" anchor="ctr" upright="1"/>
        <a:lstStyle/>
        <a:p>
          <a:pPr algn="l" rtl="0">
            <a:defRPr sz="1000"/>
          </a:pPr>
          <a:r>
            <a:rPr lang="en-AU" sz="1100" b="1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4.1 Asset age profile</a:t>
          </a:r>
        </a:p>
      </xdr:txBody>
    </xdr:sp>
    <xdr:clientData/>
  </xdr:twoCellAnchor>
  <xdr:twoCellAnchor editAs="oneCell">
    <xdr:from>
      <xdr:col>5</xdr:col>
      <xdr:colOff>22412</xdr:colOff>
      <xdr:row>22</xdr:row>
      <xdr:rowOff>0</xdr:rowOff>
    </xdr:from>
    <xdr:to>
      <xdr:col>10</xdr:col>
      <xdr:colOff>593913</xdr:colOff>
      <xdr:row>22</xdr:row>
      <xdr:rowOff>188258</xdr:rowOff>
    </xdr:to>
    <xdr:sp macro="" textlink="">
      <xdr:nvSpPr>
        <xdr:cNvPr id="110" name="AutoShape 16">
          <a:hlinkClick xmlns:r="http://schemas.openxmlformats.org/officeDocument/2006/relationships" r:id="rId11"/>
        </xdr:cNvPr>
        <xdr:cNvSpPr>
          <a:spLocks noChangeAspect="1" noChangeArrowheads="1"/>
        </xdr:cNvSpPr>
      </xdr:nvSpPr>
      <xdr:spPr bwMode="auto">
        <a:xfrm>
          <a:off x="3630706" y="4885765"/>
          <a:ext cx="3597089" cy="188258"/>
        </a:xfrm>
        <a:prstGeom prst="bevel">
          <a:avLst>
            <a:gd name="adj" fmla="val 12500"/>
          </a:avLst>
        </a:prstGeom>
        <a:solidFill>
          <a:schemeClr val="bg1">
            <a:lumMod val="85000"/>
            <a:alpha val="90000"/>
          </a:schemeClr>
        </a:solidFill>
        <a:ln w="9525">
          <a:noFill/>
          <a:miter lim="800000"/>
          <a:headEnd/>
          <a:tailEnd/>
        </a:ln>
        <a:effectLst/>
      </xdr:spPr>
      <xdr:txBody>
        <a:bodyPr vertOverflow="clip" wrap="square" lIns="180000" tIns="45720" rIns="180000" bIns="45720" anchor="ctr" upright="1"/>
        <a:lstStyle/>
        <a:p>
          <a:pPr algn="l" rtl="0">
            <a:defRPr sz="1000"/>
          </a:pPr>
          <a:r>
            <a:rPr lang="en-AU" sz="1100" b="1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4.2 Maximum demand - network level</a:t>
          </a:r>
        </a:p>
      </xdr:txBody>
    </xdr:sp>
    <xdr:clientData/>
  </xdr:twoCellAnchor>
  <xdr:twoCellAnchor editAs="oneCell">
    <xdr:from>
      <xdr:col>5</xdr:col>
      <xdr:colOff>22412</xdr:colOff>
      <xdr:row>22</xdr:row>
      <xdr:rowOff>190500</xdr:rowOff>
    </xdr:from>
    <xdr:to>
      <xdr:col>10</xdr:col>
      <xdr:colOff>593913</xdr:colOff>
      <xdr:row>23</xdr:row>
      <xdr:rowOff>188258</xdr:rowOff>
    </xdr:to>
    <xdr:sp macro="" textlink="">
      <xdr:nvSpPr>
        <xdr:cNvPr id="111" name="AutoShape 16">
          <a:hlinkClick xmlns:r="http://schemas.openxmlformats.org/officeDocument/2006/relationships" r:id="rId12"/>
        </xdr:cNvPr>
        <xdr:cNvSpPr>
          <a:spLocks noChangeAspect="1" noChangeArrowheads="1"/>
        </xdr:cNvSpPr>
      </xdr:nvSpPr>
      <xdr:spPr bwMode="auto">
        <a:xfrm>
          <a:off x="3630706" y="5076265"/>
          <a:ext cx="3597089" cy="188258"/>
        </a:xfrm>
        <a:prstGeom prst="bevel">
          <a:avLst>
            <a:gd name="adj" fmla="val 12500"/>
          </a:avLst>
        </a:prstGeom>
        <a:solidFill>
          <a:schemeClr val="bg1">
            <a:lumMod val="85000"/>
            <a:alpha val="90000"/>
          </a:schemeClr>
        </a:solidFill>
        <a:ln w="9525">
          <a:noFill/>
          <a:miter lim="800000"/>
          <a:headEnd/>
          <a:tailEnd/>
        </a:ln>
        <a:effectLst/>
      </xdr:spPr>
      <xdr:txBody>
        <a:bodyPr vertOverflow="clip" wrap="square" lIns="180000" tIns="45720" rIns="180000" bIns="45720" anchor="ctr" upright="1"/>
        <a:lstStyle/>
        <a:p>
          <a:pPr algn="l" rtl="0">
            <a:defRPr sz="1000"/>
          </a:pPr>
          <a:r>
            <a:rPr lang="en-AU" sz="1100" b="1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4.3 Maximum demand &amp; utilisation-Spatial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1</xdr:col>
      <xdr:colOff>773206</xdr:colOff>
      <xdr:row>7</xdr:row>
      <xdr:rowOff>0</xdr:rowOff>
    </xdr:to>
    <xdr:grpSp>
      <xdr:nvGrpSpPr>
        <xdr:cNvPr id="40" name="Group 39"/>
        <xdr:cNvGrpSpPr>
          <a:grpSpLocks/>
        </xdr:cNvGrpSpPr>
      </xdr:nvGrpSpPr>
      <xdr:grpSpPr bwMode="auto">
        <a:xfrm>
          <a:off x="0" y="0"/>
          <a:ext cx="1703294" cy="1736912"/>
          <a:chOff x="0" y="0"/>
          <a:chExt cx="78" cy="103"/>
        </a:xfrm>
      </xdr:grpSpPr>
      <xdr:grpSp>
        <xdr:nvGrpSpPr>
          <xdr:cNvPr id="41" name="Group 40"/>
          <xdr:cNvGrpSpPr>
            <a:grpSpLocks/>
          </xdr:cNvGrpSpPr>
        </xdr:nvGrpSpPr>
        <xdr:grpSpPr bwMode="auto">
          <a:xfrm>
            <a:off x="0" y="0"/>
            <a:ext cx="78" cy="103"/>
            <a:chOff x="64" y="0"/>
            <a:chExt cx="78" cy="103"/>
          </a:xfrm>
        </xdr:grpSpPr>
        <xdr:sp macro="" textlink="">
          <xdr:nvSpPr>
            <xdr:cNvPr id="44" name="Rectangle 3"/>
            <xdr:cNvSpPr>
              <a:spLocks noChangeArrowheads="1"/>
            </xdr:cNvSpPr>
          </xdr:nvSpPr>
          <xdr:spPr bwMode="auto">
            <a:xfrm>
              <a:off x="64" y="0"/>
              <a:ext cx="78" cy="103"/>
            </a:xfrm>
            <a:prstGeom prst="rect">
              <a:avLst/>
            </a:prstGeom>
            <a:solidFill>
              <a:srgbClr val="FFFFCC">
                <a:alpha val="89803"/>
              </a:srgbClr>
            </a:solidFill>
            <a:ln w="25400" algn="ctr">
              <a:solidFill>
                <a:srgbClr val="000080"/>
              </a:solidFill>
              <a:miter lim="800000"/>
              <a:headEnd/>
              <a:tailEnd/>
            </a:ln>
          </xdr:spPr>
        </xdr:sp>
        <xdr:pic>
          <xdr:nvPicPr>
            <xdr:cNvPr id="45" name="Picture 4" descr="item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3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64" y="0"/>
              <a:ext cx="78" cy="51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</xdr:grpSp>
      <xdr:sp macro="" textlink="">
        <xdr:nvSpPr>
          <xdr:cNvPr id="42" name="AutoShape 5">
            <a:hlinkClick xmlns:r="http://schemas.openxmlformats.org/officeDocument/2006/relationships" r:id="rId14"/>
          </xdr:cNvPr>
          <xdr:cNvSpPr>
            <a:spLocks noChangeArrowheads="1"/>
          </xdr:cNvSpPr>
        </xdr:nvSpPr>
        <xdr:spPr bwMode="auto">
          <a:xfrm>
            <a:off x="4" y="54"/>
            <a:ext cx="67" cy="19"/>
          </a:xfrm>
          <a:prstGeom prst="bevel">
            <a:avLst>
              <a:gd name="adj" fmla="val 12500"/>
            </a:avLst>
          </a:prstGeom>
          <a:solidFill>
            <a:srgbClr val="C0C0C0">
              <a:alpha val="89999"/>
            </a:srgbClr>
          </a:solidFill>
          <a:ln w="9525">
            <a:noFill/>
            <a:miter lim="800000"/>
            <a:headEnd/>
            <a:tailEnd/>
          </a:ln>
          <a:effectLst/>
        </xdr:spPr>
        <xdr:txBody>
          <a:bodyPr vertOverflow="clip" wrap="square" lIns="27432" tIns="18288" rIns="27432" bIns="18288" anchor="ctr" upright="1"/>
          <a:lstStyle/>
          <a:p>
            <a:pPr algn="ctr" rtl="0">
              <a:defRPr sz="1000"/>
            </a:pPr>
            <a:r>
              <a:rPr lang="en-AU" sz="700" b="1" i="0" u="none" strike="noStrike" baseline="0">
                <a:solidFill>
                  <a:srgbClr val="000080"/>
                </a:solidFill>
                <a:latin typeface="Arial"/>
                <a:cs typeface="Arial"/>
              </a:rPr>
              <a:t>Contents</a:t>
            </a:r>
          </a:p>
        </xdr:txBody>
      </xdr:sp>
    </xdr:grpSp>
    <xdr:clientData/>
  </xdr:twoCellAnchor>
  <xdr:twoCellAnchor editAs="oneCell">
    <xdr:from>
      <xdr:col>12</xdr:col>
      <xdr:colOff>22400</xdr:colOff>
      <xdr:row>15</xdr:row>
      <xdr:rowOff>11204</xdr:rowOff>
    </xdr:from>
    <xdr:to>
      <xdr:col>17</xdr:col>
      <xdr:colOff>584375</xdr:colOff>
      <xdr:row>16</xdr:row>
      <xdr:rowOff>8962</xdr:rowOff>
    </xdr:to>
    <xdr:sp macro="" textlink="">
      <xdr:nvSpPr>
        <xdr:cNvPr id="20" name="AutoShape 16">
          <a:hlinkClick xmlns:r="http://schemas.openxmlformats.org/officeDocument/2006/relationships" r:id="rId15"/>
        </xdr:cNvPr>
        <xdr:cNvSpPr>
          <a:spLocks noChangeAspect="1" noChangeArrowheads="1"/>
        </xdr:cNvSpPr>
      </xdr:nvSpPr>
      <xdr:spPr bwMode="auto">
        <a:xfrm>
          <a:off x="7507929" y="3283322"/>
          <a:ext cx="3587564" cy="188258"/>
        </a:xfrm>
        <a:prstGeom prst="bevel">
          <a:avLst>
            <a:gd name="adj" fmla="val 12500"/>
          </a:avLst>
        </a:prstGeom>
        <a:solidFill>
          <a:schemeClr val="bg1">
            <a:lumMod val="85000"/>
            <a:alpha val="90000"/>
          </a:schemeClr>
        </a:solidFill>
        <a:ln w="9525">
          <a:noFill/>
          <a:miter lim="800000"/>
          <a:headEnd/>
          <a:tailEnd/>
        </a:ln>
        <a:effectLst/>
      </xdr:spPr>
      <xdr:txBody>
        <a:bodyPr vertOverflow="clip" wrap="square" lIns="180000" tIns="45720" rIns="180000" bIns="45720" anchor="ctr" upright="1"/>
        <a:lstStyle/>
        <a:p>
          <a:pPr lvl="0" algn="l" rtl="0">
            <a:defRPr sz="1000"/>
          </a:pPr>
          <a:r>
            <a:rPr lang="en-AU" sz="1100" b="1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2.9 Labour</a:t>
          </a:r>
        </a:p>
      </xdr:txBody>
    </xdr:sp>
    <xdr:clientData/>
  </xdr:twoCellAnchor>
  <xdr:twoCellAnchor editAs="oneCell">
    <xdr:from>
      <xdr:col>12</xdr:col>
      <xdr:colOff>22413</xdr:colOff>
      <xdr:row>16</xdr:row>
      <xdr:rowOff>11206</xdr:rowOff>
    </xdr:from>
    <xdr:to>
      <xdr:col>17</xdr:col>
      <xdr:colOff>584388</xdr:colOff>
      <xdr:row>16</xdr:row>
      <xdr:rowOff>199464</xdr:rowOff>
    </xdr:to>
    <xdr:sp macro="" textlink="">
      <xdr:nvSpPr>
        <xdr:cNvPr id="21" name="AutoShape 16">
          <a:hlinkClick xmlns:r="http://schemas.openxmlformats.org/officeDocument/2006/relationships" r:id="rId16"/>
        </xdr:cNvPr>
        <xdr:cNvSpPr>
          <a:spLocks noChangeAspect="1" noChangeArrowheads="1"/>
        </xdr:cNvSpPr>
      </xdr:nvSpPr>
      <xdr:spPr bwMode="auto">
        <a:xfrm>
          <a:off x="7507942" y="3473824"/>
          <a:ext cx="3587564" cy="188258"/>
        </a:xfrm>
        <a:prstGeom prst="bevel">
          <a:avLst>
            <a:gd name="adj" fmla="val 12500"/>
          </a:avLst>
        </a:prstGeom>
        <a:solidFill>
          <a:schemeClr val="bg1">
            <a:lumMod val="85000"/>
            <a:alpha val="90000"/>
          </a:schemeClr>
        </a:solidFill>
        <a:ln w="9525">
          <a:noFill/>
          <a:miter lim="800000"/>
          <a:headEnd/>
          <a:tailEnd/>
        </a:ln>
        <a:effectLst/>
      </xdr:spPr>
      <xdr:txBody>
        <a:bodyPr vertOverflow="clip" wrap="square" lIns="180000" tIns="45720" rIns="180000" bIns="45720" anchor="ctr" upright="1"/>
        <a:lstStyle/>
        <a:p>
          <a:pPr lvl="0" algn="l" rtl="0">
            <a:defRPr sz="1000"/>
          </a:pPr>
          <a:r>
            <a:rPr lang="en-AU" sz="1100" b="1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2.10 Input tables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1741714</xdr:colOff>
      <xdr:row>5</xdr:row>
      <xdr:rowOff>187698</xdr:rowOff>
    </xdr:to>
    <xdr:grpSp>
      <xdr:nvGrpSpPr>
        <xdr:cNvPr id="2" name="Group 1"/>
        <xdr:cNvGrpSpPr/>
      </xdr:nvGrpSpPr>
      <xdr:grpSpPr>
        <a:xfrm>
          <a:off x="0" y="0"/>
          <a:ext cx="1741714" cy="1571998"/>
          <a:chOff x="0" y="0"/>
          <a:chExt cx="1129393" cy="1423147"/>
        </a:xfrm>
      </xdr:grpSpPr>
      <xdr:grpSp>
        <xdr:nvGrpSpPr>
          <xdr:cNvPr id="3" name="Group 2"/>
          <xdr:cNvGrpSpPr>
            <a:grpSpLocks/>
          </xdr:cNvGrpSpPr>
        </xdr:nvGrpSpPr>
        <xdr:grpSpPr bwMode="auto">
          <a:xfrm>
            <a:off x="0" y="0"/>
            <a:ext cx="1129393" cy="1423147"/>
            <a:chOff x="64" y="0"/>
            <a:chExt cx="78" cy="119"/>
          </a:xfrm>
        </xdr:grpSpPr>
        <xdr:sp macro="" textlink="">
          <xdr:nvSpPr>
            <xdr:cNvPr id="6" name="Rectangle 3"/>
            <xdr:cNvSpPr>
              <a:spLocks noChangeArrowheads="1"/>
            </xdr:cNvSpPr>
          </xdr:nvSpPr>
          <xdr:spPr bwMode="auto">
            <a:xfrm>
              <a:off x="64" y="0"/>
              <a:ext cx="78" cy="119"/>
            </a:xfrm>
            <a:prstGeom prst="rect">
              <a:avLst/>
            </a:prstGeom>
            <a:solidFill>
              <a:srgbClr val="FFFFCC">
                <a:alpha val="89803"/>
              </a:srgbClr>
            </a:solidFill>
            <a:ln w="25400" algn="ctr">
              <a:solidFill>
                <a:srgbClr val="000080"/>
              </a:solidFill>
              <a:miter lim="800000"/>
              <a:headEnd/>
              <a:tailEnd/>
            </a:ln>
          </xdr:spPr>
        </xdr:sp>
        <xdr:pic>
          <xdr:nvPicPr>
            <xdr:cNvPr id="7" name="Picture 4" descr="item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64" y="0"/>
              <a:ext cx="78" cy="51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</xdr:grpSp>
      <xdr:sp macro="" textlink="">
        <xdr:nvSpPr>
          <xdr:cNvPr id="4" name="AutoShape 5">
            <a:hlinkClick xmlns:r="http://schemas.openxmlformats.org/officeDocument/2006/relationships" r:id="rId2"/>
          </xdr:cNvPr>
          <xdr:cNvSpPr>
            <a:spLocks noChangeArrowheads="1"/>
          </xdr:cNvSpPr>
        </xdr:nvSpPr>
        <xdr:spPr bwMode="auto">
          <a:xfrm>
            <a:off x="57918" y="727158"/>
            <a:ext cx="970120" cy="227225"/>
          </a:xfrm>
          <a:prstGeom prst="bevel">
            <a:avLst>
              <a:gd name="adj" fmla="val 12500"/>
            </a:avLst>
          </a:prstGeom>
          <a:solidFill>
            <a:srgbClr val="C0C0C0">
              <a:alpha val="89999"/>
            </a:srgbClr>
          </a:solidFill>
          <a:ln w="9525">
            <a:noFill/>
            <a:miter lim="800000"/>
            <a:headEnd/>
            <a:tailEnd/>
          </a:ln>
          <a:effectLst/>
        </xdr:spPr>
        <xdr:txBody>
          <a:bodyPr vertOverflow="clip" wrap="square" lIns="27432" tIns="18288" rIns="27432" bIns="18288" anchor="ctr" upright="1"/>
          <a:lstStyle/>
          <a:p>
            <a:pPr algn="ctr" rtl="0">
              <a:defRPr sz="1000"/>
            </a:pPr>
            <a:r>
              <a:rPr lang="en-AU" sz="700" b="1" i="0" u="none" strike="noStrike" baseline="0">
                <a:solidFill>
                  <a:srgbClr val="000080"/>
                </a:solidFill>
                <a:latin typeface="Arial"/>
                <a:cs typeface="Arial"/>
              </a:rPr>
              <a:t>Contents</a:t>
            </a:r>
          </a:p>
        </xdr:txBody>
      </xdr:sp>
    </xdr:grp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1605643</xdr:colOff>
      <xdr:row>4</xdr:row>
      <xdr:rowOff>0</xdr:rowOff>
    </xdr:to>
    <xdr:grpSp>
      <xdr:nvGrpSpPr>
        <xdr:cNvPr id="2" name="Group 1"/>
        <xdr:cNvGrpSpPr>
          <a:grpSpLocks/>
        </xdr:cNvGrpSpPr>
      </xdr:nvGrpSpPr>
      <xdr:grpSpPr bwMode="auto">
        <a:xfrm>
          <a:off x="0" y="0"/>
          <a:ext cx="1605643" cy="1042358"/>
          <a:chOff x="0" y="0"/>
          <a:chExt cx="78" cy="103"/>
        </a:xfrm>
      </xdr:grpSpPr>
      <xdr:grpSp>
        <xdr:nvGrpSpPr>
          <xdr:cNvPr id="3" name="Group 2"/>
          <xdr:cNvGrpSpPr>
            <a:grpSpLocks/>
          </xdr:cNvGrpSpPr>
        </xdr:nvGrpSpPr>
        <xdr:grpSpPr bwMode="auto">
          <a:xfrm>
            <a:off x="0" y="0"/>
            <a:ext cx="78" cy="103"/>
            <a:chOff x="64" y="0"/>
            <a:chExt cx="78" cy="103"/>
          </a:xfrm>
        </xdr:grpSpPr>
        <xdr:sp macro="" textlink="">
          <xdr:nvSpPr>
            <xdr:cNvPr id="6" name="Rectangle 3"/>
            <xdr:cNvSpPr>
              <a:spLocks noChangeArrowheads="1"/>
            </xdr:cNvSpPr>
          </xdr:nvSpPr>
          <xdr:spPr bwMode="auto">
            <a:xfrm>
              <a:off x="64" y="0"/>
              <a:ext cx="78" cy="103"/>
            </a:xfrm>
            <a:prstGeom prst="rect">
              <a:avLst/>
            </a:prstGeom>
            <a:solidFill>
              <a:srgbClr val="FFFFCC">
                <a:alpha val="89803"/>
              </a:srgbClr>
            </a:solidFill>
            <a:ln w="25400" algn="ctr">
              <a:solidFill>
                <a:srgbClr val="000080"/>
              </a:solidFill>
              <a:miter lim="800000"/>
              <a:headEnd/>
              <a:tailEnd/>
            </a:ln>
          </xdr:spPr>
        </xdr:sp>
        <xdr:pic>
          <xdr:nvPicPr>
            <xdr:cNvPr id="7" name="Picture 4" descr="item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64" y="0"/>
              <a:ext cx="78" cy="51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</xdr:grpSp>
      <xdr:sp macro="" textlink="">
        <xdr:nvSpPr>
          <xdr:cNvPr id="4" name="AutoShape 5">
            <a:hlinkClick xmlns:r="http://schemas.openxmlformats.org/officeDocument/2006/relationships" r:id="rId2"/>
          </xdr:cNvPr>
          <xdr:cNvSpPr>
            <a:spLocks noChangeArrowheads="1"/>
          </xdr:cNvSpPr>
        </xdr:nvSpPr>
        <xdr:spPr bwMode="auto">
          <a:xfrm>
            <a:off x="4" y="54"/>
            <a:ext cx="67" cy="19"/>
          </a:xfrm>
          <a:prstGeom prst="bevel">
            <a:avLst>
              <a:gd name="adj" fmla="val 12500"/>
            </a:avLst>
          </a:prstGeom>
          <a:solidFill>
            <a:srgbClr val="C0C0C0">
              <a:alpha val="89999"/>
            </a:srgbClr>
          </a:solidFill>
          <a:ln w="9525">
            <a:noFill/>
            <a:miter lim="800000"/>
            <a:headEnd/>
            <a:tailEnd/>
          </a:ln>
          <a:effectLst/>
        </xdr:spPr>
        <xdr:txBody>
          <a:bodyPr vertOverflow="clip" wrap="square" lIns="27432" tIns="18288" rIns="27432" bIns="18288" anchor="ctr" upright="1"/>
          <a:lstStyle/>
          <a:p>
            <a:pPr algn="ctr" rtl="0">
              <a:defRPr sz="1000"/>
            </a:pPr>
            <a:r>
              <a:rPr lang="en-AU" sz="700" b="1" i="0" u="none" strike="noStrike" baseline="0">
                <a:solidFill>
                  <a:srgbClr val="000080"/>
                </a:solidFill>
                <a:latin typeface="Arial"/>
                <a:cs typeface="Arial"/>
              </a:rPr>
              <a:t>Contents</a:t>
            </a:r>
          </a:p>
        </xdr:txBody>
      </xdr:sp>
      <xdr:sp macro="" textlink="">
        <xdr:nvSpPr>
          <xdr:cNvPr id="5" name="AutoShape 6">
            <a:hlinkClick xmlns:r="http://schemas.openxmlformats.org/officeDocument/2006/relationships" r:id="rId3"/>
          </xdr:cNvPr>
          <xdr:cNvSpPr>
            <a:spLocks noChangeArrowheads="1"/>
          </xdr:cNvSpPr>
        </xdr:nvSpPr>
        <xdr:spPr bwMode="auto">
          <a:xfrm>
            <a:off x="4" y="75"/>
            <a:ext cx="67" cy="19"/>
          </a:xfrm>
          <a:prstGeom prst="bevel">
            <a:avLst>
              <a:gd name="adj" fmla="val 12500"/>
            </a:avLst>
          </a:prstGeom>
          <a:solidFill>
            <a:srgbClr val="C0C0C0">
              <a:alpha val="89999"/>
            </a:srgbClr>
          </a:solidFill>
          <a:ln w="9525">
            <a:noFill/>
            <a:miter lim="800000"/>
            <a:headEnd/>
            <a:tailEnd/>
          </a:ln>
          <a:effectLst/>
        </xdr:spPr>
        <xdr:txBody>
          <a:bodyPr vertOverflow="clip" wrap="square" lIns="27432" tIns="18288" rIns="27432" bIns="18288" anchor="ctr" upright="1"/>
          <a:lstStyle/>
          <a:p>
            <a:pPr algn="ctr" rtl="0">
              <a:defRPr sz="1000"/>
            </a:pPr>
            <a:r>
              <a:rPr lang="en-AU" sz="700" b="1" i="0" u="none" strike="noStrike" baseline="0">
                <a:solidFill>
                  <a:srgbClr val="000080"/>
                </a:solidFill>
                <a:latin typeface="Arial"/>
                <a:cs typeface="Arial"/>
              </a:rPr>
              <a:t>Instructions</a:t>
            </a:r>
          </a:p>
        </xdr:txBody>
      </xdr:sp>
    </xdr:grpSp>
    <xdr:clientData/>
  </xdr:twoCellAnchor>
  <xdr:twoCellAnchor>
    <xdr:from>
      <xdr:col>0</xdr:col>
      <xdr:colOff>13607</xdr:colOff>
      <xdr:row>0</xdr:row>
      <xdr:rowOff>13607</xdr:rowOff>
    </xdr:from>
    <xdr:to>
      <xdr:col>0</xdr:col>
      <xdr:colOff>1524001</xdr:colOff>
      <xdr:row>5</xdr:row>
      <xdr:rowOff>0</xdr:rowOff>
    </xdr:to>
    <xdr:grpSp>
      <xdr:nvGrpSpPr>
        <xdr:cNvPr id="8" name="Group 7"/>
        <xdr:cNvGrpSpPr>
          <a:grpSpLocks/>
        </xdr:cNvGrpSpPr>
      </xdr:nvGrpSpPr>
      <xdr:grpSpPr bwMode="auto">
        <a:xfrm>
          <a:off x="13607" y="13607"/>
          <a:ext cx="1510394" cy="1316299"/>
          <a:chOff x="0" y="0"/>
          <a:chExt cx="78" cy="103"/>
        </a:xfrm>
      </xdr:grpSpPr>
      <xdr:grpSp>
        <xdr:nvGrpSpPr>
          <xdr:cNvPr id="9" name="Group 8"/>
          <xdr:cNvGrpSpPr>
            <a:grpSpLocks/>
          </xdr:cNvGrpSpPr>
        </xdr:nvGrpSpPr>
        <xdr:grpSpPr bwMode="auto">
          <a:xfrm>
            <a:off x="0" y="0"/>
            <a:ext cx="78" cy="103"/>
            <a:chOff x="64" y="0"/>
            <a:chExt cx="78" cy="103"/>
          </a:xfrm>
        </xdr:grpSpPr>
        <xdr:sp macro="" textlink="">
          <xdr:nvSpPr>
            <xdr:cNvPr id="12" name="Rectangle 3"/>
            <xdr:cNvSpPr>
              <a:spLocks noChangeArrowheads="1"/>
            </xdr:cNvSpPr>
          </xdr:nvSpPr>
          <xdr:spPr bwMode="auto">
            <a:xfrm>
              <a:off x="64" y="0"/>
              <a:ext cx="78" cy="103"/>
            </a:xfrm>
            <a:prstGeom prst="rect">
              <a:avLst/>
            </a:prstGeom>
            <a:solidFill>
              <a:srgbClr val="FFFFCC">
                <a:alpha val="89803"/>
              </a:srgbClr>
            </a:solidFill>
            <a:ln w="25400" algn="ctr">
              <a:solidFill>
                <a:srgbClr val="000080"/>
              </a:solidFill>
              <a:miter lim="800000"/>
              <a:headEnd/>
              <a:tailEnd/>
            </a:ln>
          </xdr:spPr>
        </xdr:sp>
        <xdr:pic>
          <xdr:nvPicPr>
            <xdr:cNvPr id="13" name="Picture 4" descr="item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64" y="0"/>
              <a:ext cx="78" cy="51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</xdr:grpSp>
      <xdr:sp macro="" textlink="">
        <xdr:nvSpPr>
          <xdr:cNvPr id="10" name="AutoShape 5">
            <a:hlinkClick xmlns:r="http://schemas.openxmlformats.org/officeDocument/2006/relationships" r:id="rId2"/>
          </xdr:cNvPr>
          <xdr:cNvSpPr>
            <a:spLocks noChangeArrowheads="1"/>
          </xdr:cNvSpPr>
        </xdr:nvSpPr>
        <xdr:spPr bwMode="auto">
          <a:xfrm>
            <a:off x="4" y="54"/>
            <a:ext cx="67" cy="19"/>
          </a:xfrm>
          <a:prstGeom prst="bevel">
            <a:avLst>
              <a:gd name="adj" fmla="val 12500"/>
            </a:avLst>
          </a:prstGeom>
          <a:solidFill>
            <a:srgbClr val="C0C0C0">
              <a:alpha val="89999"/>
            </a:srgbClr>
          </a:solidFill>
          <a:ln w="9525">
            <a:noFill/>
            <a:miter lim="800000"/>
            <a:headEnd/>
            <a:tailEnd/>
          </a:ln>
          <a:effectLst/>
        </xdr:spPr>
        <xdr:txBody>
          <a:bodyPr vertOverflow="clip" wrap="square" lIns="27432" tIns="18288" rIns="27432" bIns="18288" anchor="ctr" upright="1"/>
          <a:lstStyle/>
          <a:p>
            <a:pPr algn="ctr" rtl="0">
              <a:defRPr sz="1000"/>
            </a:pPr>
            <a:r>
              <a:rPr lang="en-AU" sz="700" b="1" i="0" u="none" strike="noStrike" baseline="0">
                <a:solidFill>
                  <a:srgbClr val="000080"/>
                </a:solidFill>
                <a:latin typeface="Arial"/>
                <a:cs typeface="Arial"/>
              </a:rPr>
              <a:t>Contents</a:t>
            </a:r>
          </a:p>
        </xdr:txBody>
      </xdr:sp>
    </xdr:grp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</xdr:colOff>
      <xdr:row>0</xdr:row>
      <xdr:rowOff>1</xdr:rowOff>
    </xdr:from>
    <xdr:to>
      <xdr:col>1</xdr:col>
      <xdr:colOff>658092</xdr:colOff>
      <xdr:row>3</xdr:row>
      <xdr:rowOff>215901</xdr:rowOff>
    </xdr:to>
    <xdr:grpSp>
      <xdr:nvGrpSpPr>
        <xdr:cNvPr id="2" name="Group 1"/>
        <xdr:cNvGrpSpPr>
          <a:grpSpLocks/>
        </xdr:cNvGrpSpPr>
      </xdr:nvGrpSpPr>
      <xdr:grpSpPr bwMode="auto">
        <a:xfrm>
          <a:off x="1" y="1"/>
          <a:ext cx="1511372" cy="1108869"/>
          <a:chOff x="0" y="0"/>
          <a:chExt cx="78" cy="103"/>
        </a:xfrm>
      </xdr:grpSpPr>
      <xdr:grpSp>
        <xdr:nvGrpSpPr>
          <xdr:cNvPr id="3" name="Group 2"/>
          <xdr:cNvGrpSpPr>
            <a:grpSpLocks/>
          </xdr:cNvGrpSpPr>
        </xdr:nvGrpSpPr>
        <xdr:grpSpPr bwMode="auto">
          <a:xfrm>
            <a:off x="0" y="0"/>
            <a:ext cx="78" cy="103"/>
            <a:chOff x="64" y="0"/>
            <a:chExt cx="78" cy="103"/>
          </a:xfrm>
        </xdr:grpSpPr>
        <xdr:sp macro="" textlink="">
          <xdr:nvSpPr>
            <xdr:cNvPr id="6" name="Rectangle 3"/>
            <xdr:cNvSpPr>
              <a:spLocks noChangeArrowheads="1"/>
            </xdr:cNvSpPr>
          </xdr:nvSpPr>
          <xdr:spPr bwMode="auto">
            <a:xfrm>
              <a:off x="64" y="0"/>
              <a:ext cx="78" cy="103"/>
            </a:xfrm>
            <a:prstGeom prst="rect">
              <a:avLst/>
            </a:prstGeom>
            <a:solidFill>
              <a:srgbClr val="FFFFCC">
                <a:alpha val="89803"/>
              </a:srgbClr>
            </a:solidFill>
            <a:ln w="25400" algn="ctr">
              <a:solidFill>
                <a:srgbClr val="000080"/>
              </a:solidFill>
              <a:miter lim="800000"/>
              <a:headEnd/>
              <a:tailEnd/>
            </a:ln>
          </xdr:spPr>
        </xdr:sp>
        <xdr:pic>
          <xdr:nvPicPr>
            <xdr:cNvPr id="7" name="Picture 4" descr="item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64" y="0"/>
              <a:ext cx="78" cy="51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</xdr:grpSp>
      <xdr:sp macro="" textlink="">
        <xdr:nvSpPr>
          <xdr:cNvPr id="4" name="AutoShape 5">
            <a:hlinkClick xmlns:r="http://schemas.openxmlformats.org/officeDocument/2006/relationships" r:id="rId2"/>
          </xdr:cNvPr>
          <xdr:cNvSpPr>
            <a:spLocks noChangeArrowheads="1"/>
          </xdr:cNvSpPr>
        </xdr:nvSpPr>
        <xdr:spPr bwMode="auto">
          <a:xfrm>
            <a:off x="4" y="54"/>
            <a:ext cx="67" cy="19"/>
          </a:xfrm>
          <a:prstGeom prst="bevel">
            <a:avLst>
              <a:gd name="adj" fmla="val 12500"/>
            </a:avLst>
          </a:prstGeom>
          <a:solidFill>
            <a:srgbClr val="C0C0C0">
              <a:alpha val="89999"/>
            </a:srgbClr>
          </a:solidFill>
          <a:ln w="9525">
            <a:noFill/>
            <a:miter lim="800000"/>
            <a:headEnd/>
            <a:tailEnd/>
          </a:ln>
          <a:effectLst/>
        </xdr:spPr>
        <xdr:txBody>
          <a:bodyPr vertOverflow="clip" wrap="square" lIns="27432" tIns="18288" rIns="27432" bIns="18288" anchor="ctr" upright="1"/>
          <a:lstStyle/>
          <a:p>
            <a:pPr algn="ctr" rtl="0">
              <a:defRPr sz="1000"/>
            </a:pPr>
            <a:r>
              <a:rPr lang="en-AU" sz="700" b="1" i="0" u="none" strike="noStrike" baseline="0">
                <a:solidFill>
                  <a:srgbClr val="000080"/>
                </a:solidFill>
                <a:latin typeface="Arial"/>
                <a:cs typeface="Arial"/>
              </a:rPr>
              <a:t>Contents</a:t>
            </a:r>
          </a:p>
        </xdr:txBody>
      </xdr:sp>
    </xdr:grp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3697941</xdr:colOff>
      <xdr:row>6</xdr:row>
      <xdr:rowOff>0</xdr:rowOff>
    </xdr:from>
    <xdr:ext cx="610758" cy="5715"/>
    <xdr:pic>
      <xdr:nvPicPr>
        <xdr:cNvPr id="2" name="Picture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1441" y="1143000"/>
          <a:ext cx="610758" cy="571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0</xdr:colOff>
      <xdr:row>5</xdr:row>
      <xdr:rowOff>0</xdr:rowOff>
    </xdr:from>
    <xdr:ext cx="606275" cy="5715"/>
    <xdr:pic>
      <xdr:nvPicPr>
        <xdr:cNvPr id="3" name="Picture 2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952500"/>
          <a:ext cx="606275" cy="5715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0</xdr:col>
      <xdr:colOff>22411</xdr:colOff>
      <xdr:row>0</xdr:row>
      <xdr:rowOff>11208</xdr:rowOff>
    </xdr:from>
    <xdr:to>
      <xdr:col>1</xdr:col>
      <xdr:colOff>13607</xdr:colOff>
      <xdr:row>4</xdr:row>
      <xdr:rowOff>1</xdr:rowOff>
    </xdr:to>
    <xdr:grpSp>
      <xdr:nvGrpSpPr>
        <xdr:cNvPr id="4" name="Group 3"/>
        <xdr:cNvGrpSpPr/>
      </xdr:nvGrpSpPr>
      <xdr:grpSpPr>
        <a:xfrm>
          <a:off x="22411" y="11208"/>
          <a:ext cx="1102446" cy="1195293"/>
          <a:chOff x="0" y="0"/>
          <a:chExt cx="1129393" cy="1423147"/>
        </a:xfrm>
      </xdr:grpSpPr>
      <xdr:grpSp>
        <xdr:nvGrpSpPr>
          <xdr:cNvPr id="5" name="Group 4"/>
          <xdr:cNvGrpSpPr>
            <a:grpSpLocks/>
          </xdr:cNvGrpSpPr>
        </xdr:nvGrpSpPr>
        <xdr:grpSpPr bwMode="auto">
          <a:xfrm>
            <a:off x="0" y="0"/>
            <a:ext cx="1129393" cy="1423147"/>
            <a:chOff x="64" y="0"/>
            <a:chExt cx="78" cy="119"/>
          </a:xfrm>
        </xdr:grpSpPr>
        <xdr:sp macro="" textlink="">
          <xdr:nvSpPr>
            <xdr:cNvPr id="8" name="Rectangle 3"/>
            <xdr:cNvSpPr>
              <a:spLocks noChangeArrowheads="1"/>
            </xdr:cNvSpPr>
          </xdr:nvSpPr>
          <xdr:spPr bwMode="auto">
            <a:xfrm>
              <a:off x="64" y="0"/>
              <a:ext cx="78" cy="119"/>
            </a:xfrm>
            <a:prstGeom prst="rect">
              <a:avLst/>
            </a:prstGeom>
            <a:solidFill>
              <a:srgbClr val="FFFFCC">
                <a:alpha val="89803"/>
              </a:srgbClr>
            </a:solidFill>
            <a:ln w="25400" algn="ctr">
              <a:solidFill>
                <a:srgbClr val="000080"/>
              </a:solidFill>
              <a:miter lim="800000"/>
              <a:headEnd/>
              <a:tailEnd/>
            </a:ln>
          </xdr:spPr>
        </xdr:sp>
        <xdr:pic>
          <xdr:nvPicPr>
            <xdr:cNvPr id="9" name="Picture 4" descr="item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64" y="0"/>
              <a:ext cx="78" cy="51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</xdr:grpSp>
      <xdr:sp macro="" textlink="">
        <xdr:nvSpPr>
          <xdr:cNvPr id="6" name="AutoShape 5">
            <a:hlinkClick xmlns:r="http://schemas.openxmlformats.org/officeDocument/2006/relationships" r:id="rId3"/>
          </xdr:cNvPr>
          <xdr:cNvSpPr>
            <a:spLocks noChangeArrowheads="1"/>
          </xdr:cNvSpPr>
        </xdr:nvSpPr>
        <xdr:spPr bwMode="auto">
          <a:xfrm>
            <a:off x="57918" y="727158"/>
            <a:ext cx="970120" cy="227225"/>
          </a:xfrm>
          <a:prstGeom prst="bevel">
            <a:avLst>
              <a:gd name="adj" fmla="val 12500"/>
            </a:avLst>
          </a:prstGeom>
          <a:solidFill>
            <a:srgbClr val="C0C0C0">
              <a:alpha val="89999"/>
            </a:srgbClr>
          </a:solidFill>
          <a:ln w="9525">
            <a:noFill/>
            <a:miter lim="800000"/>
            <a:headEnd/>
            <a:tailEnd/>
          </a:ln>
          <a:effectLst/>
        </xdr:spPr>
        <xdr:txBody>
          <a:bodyPr vertOverflow="clip" wrap="square" lIns="27432" tIns="18288" rIns="27432" bIns="18288" anchor="ctr" upright="1"/>
          <a:lstStyle/>
          <a:p>
            <a:pPr algn="ctr" rtl="0">
              <a:defRPr sz="1000"/>
            </a:pPr>
            <a:r>
              <a:rPr lang="en-AU" sz="700" b="1" i="0" u="none" strike="noStrike" baseline="0">
                <a:solidFill>
                  <a:srgbClr val="000080"/>
                </a:solidFill>
                <a:latin typeface="Arial"/>
                <a:cs typeface="Arial"/>
              </a:rPr>
              <a:t>Contents</a:t>
            </a:r>
          </a:p>
        </xdr:txBody>
      </xdr:sp>
    </xdr:grp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1131794</xdr:colOff>
      <xdr:row>5</xdr:row>
      <xdr:rowOff>159123</xdr:rowOff>
    </xdr:to>
    <xdr:grpSp>
      <xdr:nvGrpSpPr>
        <xdr:cNvPr id="2" name="Group 1"/>
        <xdr:cNvGrpSpPr/>
      </xdr:nvGrpSpPr>
      <xdr:grpSpPr>
        <a:xfrm>
          <a:off x="0" y="0"/>
          <a:ext cx="1131794" cy="1559858"/>
          <a:chOff x="0" y="0"/>
          <a:chExt cx="1129393" cy="1423147"/>
        </a:xfrm>
      </xdr:grpSpPr>
      <xdr:grpSp>
        <xdr:nvGrpSpPr>
          <xdr:cNvPr id="3" name="Group 2"/>
          <xdr:cNvGrpSpPr>
            <a:grpSpLocks/>
          </xdr:cNvGrpSpPr>
        </xdr:nvGrpSpPr>
        <xdr:grpSpPr bwMode="auto">
          <a:xfrm>
            <a:off x="0" y="0"/>
            <a:ext cx="1129393" cy="1423147"/>
            <a:chOff x="64" y="0"/>
            <a:chExt cx="78" cy="119"/>
          </a:xfrm>
        </xdr:grpSpPr>
        <xdr:sp macro="" textlink="">
          <xdr:nvSpPr>
            <xdr:cNvPr id="6" name="Rectangle 3"/>
            <xdr:cNvSpPr>
              <a:spLocks noChangeArrowheads="1"/>
            </xdr:cNvSpPr>
          </xdr:nvSpPr>
          <xdr:spPr bwMode="auto">
            <a:xfrm>
              <a:off x="64" y="0"/>
              <a:ext cx="78" cy="119"/>
            </a:xfrm>
            <a:prstGeom prst="rect">
              <a:avLst/>
            </a:prstGeom>
            <a:solidFill>
              <a:srgbClr val="FFFFCC">
                <a:alpha val="89803"/>
              </a:srgbClr>
            </a:solidFill>
            <a:ln w="25400" algn="ctr">
              <a:solidFill>
                <a:srgbClr val="000080"/>
              </a:solidFill>
              <a:miter lim="800000"/>
              <a:headEnd/>
              <a:tailEnd/>
            </a:ln>
          </xdr:spPr>
        </xdr:sp>
        <xdr:pic>
          <xdr:nvPicPr>
            <xdr:cNvPr id="7" name="Picture 4" descr="item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64" y="0"/>
              <a:ext cx="78" cy="51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</xdr:grpSp>
      <xdr:sp macro="" textlink="">
        <xdr:nvSpPr>
          <xdr:cNvPr id="4" name="AutoShape 5">
            <a:hlinkClick xmlns:r="http://schemas.openxmlformats.org/officeDocument/2006/relationships" r:id="rId2"/>
          </xdr:cNvPr>
          <xdr:cNvSpPr>
            <a:spLocks noChangeArrowheads="1"/>
          </xdr:cNvSpPr>
        </xdr:nvSpPr>
        <xdr:spPr bwMode="auto">
          <a:xfrm>
            <a:off x="57918" y="727158"/>
            <a:ext cx="970120" cy="227225"/>
          </a:xfrm>
          <a:prstGeom prst="bevel">
            <a:avLst>
              <a:gd name="adj" fmla="val 12500"/>
            </a:avLst>
          </a:prstGeom>
          <a:solidFill>
            <a:srgbClr val="C0C0C0">
              <a:alpha val="89999"/>
            </a:srgbClr>
          </a:solidFill>
          <a:ln w="9525">
            <a:noFill/>
            <a:miter lim="800000"/>
            <a:headEnd/>
            <a:tailEnd/>
          </a:ln>
          <a:effectLst/>
        </xdr:spPr>
        <xdr:txBody>
          <a:bodyPr vertOverflow="clip" wrap="square" lIns="27432" tIns="18288" rIns="27432" bIns="18288" anchor="ctr" upright="1"/>
          <a:lstStyle/>
          <a:p>
            <a:pPr algn="ctr" rtl="0">
              <a:defRPr sz="1000"/>
            </a:pPr>
            <a:r>
              <a:rPr lang="en-AU" sz="700" b="1" i="0" u="none" strike="noStrike" baseline="0">
                <a:solidFill>
                  <a:srgbClr val="000080"/>
                </a:solidFill>
                <a:latin typeface="Arial"/>
                <a:cs typeface="Arial"/>
              </a:rPr>
              <a:t>Contents</a:t>
            </a:r>
          </a:p>
        </xdr:txBody>
      </xdr:sp>
    </xdr:grpSp>
    <xdr:clientData/>
  </xdr:twoCellAnchor>
  <xdr:twoCellAnchor editAs="oneCell">
    <xdr:from>
      <xdr:col>15</xdr:col>
      <xdr:colOff>0</xdr:colOff>
      <xdr:row>6</xdr:row>
      <xdr:rowOff>0</xdr:rowOff>
    </xdr:from>
    <xdr:to>
      <xdr:col>16</xdr:col>
      <xdr:colOff>1159</xdr:colOff>
      <xdr:row>6</xdr:row>
      <xdr:rowOff>5715</xdr:rowOff>
    </xdr:to>
    <xdr:pic>
      <xdr:nvPicPr>
        <xdr:cNvPr id="8" name="Picture 7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1600200"/>
          <a:ext cx="610758" cy="571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0</xdr:row>
      <xdr:rowOff>9525</xdr:rowOff>
    </xdr:from>
    <xdr:to>
      <xdr:col>0</xdr:col>
      <xdr:colOff>1084169</xdr:colOff>
      <xdr:row>5</xdr:row>
      <xdr:rowOff>168648</xdr:rowOff>
    </xdr:to>
    <xdr:grpSp>
      <xdr:nvGrpSpPr>
        <xdr:cNvPr id="2" name="Group 1"/>
        <xdr:cNvGrpSpPr/>
      </xdr:nvGrpSpPr>
      <xdr:grpSpPr>
        <a:xfrm>
          <a:off x="9525" y="9525"/>
          <a:ext cx="1074644" cy="1547052"/>
          <a:chOff x="0" y="0"/>
          <a:chExt cx="1129393" cy="1423147"/>
        </a:xfrm>
      </xdr:grpSpPr>
      <xdr:grpSp>
        <xdr:nvGrpSpPr>
          <xdr:cNvPr id="3" name="Group 2"/>
          <xdr:cNvGrpSpPr>
            <a:grpSpLocks/>
          </xdr:cNvGrpSpPr>
        </xdr:nvGrpSpPr>
        <xdr:grpSpPr bwMode="auto">
          <a:xfrm>
            <a:off x="0" y="0"/>
            <a:ext cx="1129393" cy="1423147"/>
            <a:chOff x="64" y="0"/>
            <a:chExt cx="78" cy="119"/>
          </a:xfrm>
        </xdr:grpSpPr>
        <xdr:sp macro="" textlink="">
          <xdr:nvSpPr>
            <xdr:cNvPr id="6" name="Rectangle 3"/>
            <xdr:cNvSpPr>
              <a:spLocks noChangeArrowheads="1"/>
            </xdr:cNvSpPr>
          </xdr:nvSpPr>
          <xdr:spPr bwMode="auto">
            <a:xfrm>
              <a:off x="64" y="0"/>
              <a:ext cx="78" cy="119"/>
            </a:xfrm>
            <a:prstGeom prst="rect">
              <a:avLst/>
            </a:prstGeom>
            <a:solidFill>
              <a:srgbClr val="FFFFCC">
                <a:alpha val="89803"/>
              </a:srgbClr>
            </a:solidFill>
            <a:ln w="25400" algn="ctr">
              <a:solidFill>
                <a:srgbClr val="000080"/>
              </a:solidFill>
              <a:miter lim="800000"/>
              <a:headEnd/>
              <a:tailEnd/>
            </a:ln>
          </xdr:spPr>
        </xdr:sp>
        <xdr:pic>
          <xdr:nvPicPr>
            <xdr:cNvPr id="7" name="Picture 4" descr="item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64" y="0"/>
              <a:ext cx="78" cy="51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</xdr:grpSp>
      <xdr:sp macro="" textlink="">
        <xdr:nvSpPr>
          <xdr:cNvPr id="4" name="AutoShape 5">
            <a:hlinkClick xmlns:r="http://schemas.openxmlformats.org/officeDocument/2006/relationships" r:id="rId2"/>
          </xdr:cNvPr>
          <xdr:cNvSpPr>
            <a:spLocks noChangeArrowheads="1"/>
          </xdr:cNvSpPr>
        </xdr:nvSpPr>
        <xdr:spPr bwMode="auto">
          <a:xfrm>
            <a:off x="57918" y="727158"/>
            <a:ext cx="970120" cy="227225"/>
          </a:xfrm>
          <a:prstGeom prst="bevel">
            <a:avLst>
              <a:gd name="adj" fmla="val 12500"/>
            </a:avLst>
          </a:prstGeom>
          <a:solidFill>
            <a:srgbClr val="C0C0C0">
              <a:alpha val="89999"/>
            </a:srgbClr>
          </a:solidFill>
          <a:ln w="9525">
            <a:noFill/>
            <a:miter lim="800000"/>
            <a:headEnd/>
            <a:tailEnd/>
          </a:ln>
          <a:effectLst/>
        </xdr:spPr>
        <xdr:txBody>
          <a:bodyPr vertOverflow="clip" wrap="square" lIns="27432" tIns="18288" rIns="27432" bIns="18288" anchor="ctr" upright="1"/>
          <a:lstStyle/>
          <a:p>
            <a:pPr algn="ctr" rtl="0">
              <a:defRPr sz="1000"/>
            </a:pPr>
            <a:r>
              <a:rPr lang="en-AU" sz="700" b="1" i="0" u="none" strike="noStrike" baseline="0">
                <a:solidFill>
                  <a:srgbClr val="000080"/>
                </a:solidFill>
                <a:latin typeface="Arial"/>
                <a:cs typeface="Arial"/>
              </a:rPr>
              <a:t>Contents</a:t>
            </a:r>
          </a:p>
        </xdr:txBody>
      </xdr: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</xdr:colOff>
      <xdr:row>0</xdr:row>
      <xdr:rowOff>0</xdr:rowOff>
    </xdr:from>
    <xdr:to>
      <xdr:col>1</xdr:col>
      <xdr:colOff>649942</xdr:colOff>
      <xdr:row>10</xdr:row>
      <xdr:rowOff>0</xdr:rowOff>
    </xdr:to>
    <xdr:grpSp>
      <xdr:nvGrpSpPr>
        <xdr:cNvPr id="8" name="Group 7"/>
        <xdr:cNvGrpSpPr>
          <a:grpSpLocks/>
        </xdr:cNvGrpSpPr>
      </xdr:nvGrpSpPr>
      <xdr:grpSpPr bwMode="auto">
        <a:xfrm>
          <a:off x="1" y="0"/>
          <a:ext cx="1725706" cy="2653553"/>
          <a:chOff x="0" y="0"/>
          <a:chExt cx="78" cy="103"/>
        </a:xfrm>
      </xdr:grpSpPr>
      <xdr:grpSp>
        <xdr:nvGrpSpPr>
          <xdr:cNvPr id="9" name="Group 8"/>
          <xdr:cNvGrpSpPr>
            <a:grpSpLocks/>
          </xdr:cNvGrpSpPr>
        </xdr:nvGrpSpPr>
        <xdr:grpSpPr bwMode="auto">
          <a:xfrm>
            <a:off x="0" y="0"/>
            <a:ext cx="78" cy="103"/>
            <a:chOff x="64" y="0"/>
            <a:chExt cx="78" cy="103"/>
          </a:xfrm>
        </xdr:grpSpPr>
        <xdr:sp macro="" textlink="">
          <xdr:nvSpPr>
            <xdr:cNvPr id="12" name="Rectangle 3"/>
            <xdr:cNvSpPr>
              <a:spLocks noChangeArrowheads="1"/>
            </xdr:cNvSpPr>
          </xdr:nvSpPr>
          <xdr:spPr bwMode="auto">
            <a:xfrm>
              <a:off x="64" y="0"/>
              <a:ext cx="78" cy="103"/>
            </a:xfrm>
            <a:prstGeom prst="rect">
              <a:avLst/>
            </a:prstGeom>
            <a:solidFill>
              <a:srgbClr val="FFFFCC">
                <a:alpha val="89803"/>
              </a:srgbClr>
            </a:solidFill>
            <a:ln w="25400" algn="ctr">
              <a:solidFill>
                <a:srgbClr val="000080"/>
              </a:solidFill>
              <a:miter lim="800000"/>
              <a:headEnd/>
              <a:tailEnd/>
            </a:ln>
          </xdr:spPr>
        </xdr:sp>
        <xdr:pic>
          <xdr:nvPicPr>
            <xdr:cNvPr id="13" name="Picture 4" descr="item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64" y="0"/>
              <a:ext cx="78" cy="51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</xdr:grpSp>
      <xdr:sp macro="" textlink="">
        <xdr:nvSpPr>
          <xdr:cNvPr id="10" name="AutoShape 5">
            <a:hlinkClick xmlns:r="http://schemas.openxmlformats.org/officeDocument/2006/relationships" r:id="rId2"/>
          </xdr:cNvPr>
          <xdr:cNvSpPr>
            <a:spLocks noChangeArrowheads="1"/>
          </xdr:cNvSpPr>
        </xdr:nvSpPr>
        <xdr:spPr bwMode="auto">
          <a:xfrm>
            <a:off x="4" y="54"/>
            <a:ext cx="67" cy="19"/>
          </a:xfrm>
          <a:prstGeom prst="bevel">
            <a:avLst>
              <a:gd name="adj" fmla="val 12500"/>
            </a:avLst>
          </a:prstGeom>
          <a:solidFill>
            <a:srgbClr val="C0C0C0">
              <a:alpha val="89999"/>
            </a:srgbClr>
          </a:solidFill>
          <a:ln w="9525">
            <a:noFill/>
            <a:miter lim="800000"/>
            <a:headEnd/>
            <a:tailEnd/>
          </a:ln>
          <a:effectLst/>
        </xdr:spPr>
        <xdr:txBody>
          <a:bodyPr vertOverflow="clip" wrap="square" lIns="27432" tIns="18288" rIns="27432" bIns="18288" anchor="ctr" upright="1"/>
          <a:lstStyle/>
          <a:p>
            <a:pPr algn="ctr" rtl="0">
              <a:defRPr sz="1000"/>
            </a:pPr>
            <a:r>
              <a:rPr lang="en-AU" sz="700" b="1" i="0" u="none" strike="noStrike" baseline="0">
                <a:solidFill>
                  <a:srgbClr val="000080"/>
                </a:solidFill>
                <a:latin typeface="Arial"/>
                <a:cs typeface="Arial"/>
              </a:rPr>
              <a:t>Contents</a:t>
            </a:r>
          </a:p>
        </xdr:txBody>
      </xdr: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</xdr:colOff>
      <xdr:row>0</xdr:row>
      <xdr:rowOff>0</xdr:rowOff>
    </xdr:from>
    <xdr:to>
      <xdr:col>1</xdr:col>
      <xdr:colOff>795618</xdr:colOff>
      <xdr:row>9</xdr:row>
      <xdr:rowOff>302559</xdr:rowOff>
    </xdr:to>
    <xdr:grpSp>
      <xdr:nvGrpSpPr>
        <xdr:cNvPr id="2" name="Group 1"/>
        <xdr:cNvGrpSpPr>
          <a:grpSpLocks/>
        </xdr:cNvGrpSpPr>
      </xdr:nvGrpSpPr>
      <xdr:grpSpPr bwMode="auto">
        <a:xfrm>
          <a:off x="1" y="0"/>
          <a:ext cx="1692088" cy="2391335"/>
          <a:chOff x="0" y="0"/>
          <a:chExt cx="78" cy="103"/>
        </a:xfrm>
      </xdr:grpSpPr>
      <xdr:grpSp>
        <xdr:nvGrpSpPr>
          <xdr:cNvPr id="3" name="Group 2"/>
          <xdr:cNvGrpSpPr>
            <a:grpSpLocks/>
          </xdr:cNvGrpSpPr>
        </xdr:nvGrpSpPr>
        <xdr:grpSpPr bwMode="auto">
          <a:xfrm>
            <a:off x="0" y="0"/>
            <a:ext cx="78" cy="103"/>
            <a:chOff x="64" y="0"/>
            <a:chExt cx="78" cy="103"/>
          </a:xfrm>
        </xdr:grpSpPr>
        <xdr:sp macro="" textlink="">
          <xdr:nvSpPr>
            <xdr:cNvPr id="6" name="Rectangle 3"/>
            <xdr:cNvSpPr>
              <a:spLocks noChangeArrowheads="1"/>
            </xdr:cNvSpPr>
          </xdr:nvSpPr>
          <xdr:spPr bwMode="auto">
            <a:xfrm>
              <a:off x="64" y="0"/>
              <a:ext cx="78" cy="103"/>
            </a:xfrm>
            <a:prstGeom prst="rect">
              <a:avLst/>
            </a:prstGeom>
            <a:solidFill>
              <a:srgbClr val="FFFFCC">
                <a:alpha val="89803"/>
              </a:srgbClr>
            </a:solidFill>
            <a:ln w="25400" algn="ctr">
              <a:solidFill>
                <a:srgbClr val="000080"/>
              </a:solidFill>
              <a:miter lim="800000"/>
              <a:headEnd/>
              <a:tailEnd/>
            </a:ln>
          </xdr:spPr>
        </xdr:sp>
        <xdr:pic>
          <xdr:nvPicPr>
            <xdr:cNvPr id="7" name="Picture 4" descr="item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64" y="0"/>
              <a:ext cx="78" cy="51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</xdr:grpSp>
      <xdr:sp macro="" textlink="">
        <xdr:nvSpPr>
          <xdr:cNvPr id="4" name="AutoShape 5">
            <a:hlinkClick xmlns:r="http://schemas.openxmlformats.org/officeDocument/2006/relationships" r:id="rId2"/>
          </xdr:cNvPr>
          <xdr:cNvSpPr>
            <a:spLocks noChangeArrowheads="1"/>
          </xdr:cNvSpPr>
        </xdr:nvSpPr>
        <xdr:spPr bwMode="auto">
          <a:xfrm>
            <a:off x="4" y="54"/>
            <a:ext cx="67" cy="19"/>
          </a:xfrm>
          <a:prstGeom prst="bevel">
            <a:avLst>
              <a:gd name="adj" fmla="val 12500"/>
            </a:avLst>
          </a:prstGeom>
          <a:solidFill>
            <a:srgbClr val="C0C0C0">
              <a:alpha val="89999"/>
            </a:srgbClr>
          </a:solidFill>
          <a:ln w="9525">
            <a:noFill/>
            <a:miter lim="800000"/>
            <a:headEnd/>
            <a:tailEnd/>
          </a:ln>
          <a:effectLst/>
        </xdr:spPr>
        <xdr:txBody>
          <a:bodyPr vertOverflow="clip" wrap="square" lIns="27432" tIns="18288" rIns="27432" bIns="18288" anchor="ctr" upright="1"/>
          <a:lstStyle/>
          <a:p>
            <a:pPr algn="ctr" rtl="0">
              <a:defRPr sz="1000"/>
            </a:pPr>
            <a:r>
              <a:rPr lang="en-AU" sz="700" b="1" i="0" u="none" strike="noStrike" baseline="0">
                <a:solidFill>
                  <a:srgbClr val="000080"/>
                </a:solidFill>
                <a:latin typeface="Arial"/>
                <a:cs typeface="Arial"/>
              </a:rPr>
              <a:t>Contents</a:t>
            </a:r>
          </a:p>
        </xdr:txBody>
      </xdr:sp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17318</xdr:colOff>
      <xdr:row>0</xdr:row>
      <xdr:rowOff>0</xdr:rowOff>
    </xdr:from>
    <xdr:to>
      <xdr:col>0</xdr:col>
      <xdr:colOff>1100367</xdr:colOff>
      <xdr:row>4</xdr:row>
      <xdr:rowOff>0</xdr:rowOff>
    </xdr:to>
    <xdr:grpSp>
      <xdr:nvGrpSpPr>
        <xdr:cNvPr id="2" name="Group 1"/>
        <xdr:cNvGrpSpPr/>
      </xdr:nvGrpSpPr>
      <xdr:grpSpPr>
        <a:xfrm>
          <a:off x="17318" y="0"/>
          <a:ext cx="1083049" cy="1158240"/>
          <a:chOff x="0" y="0"/>
          <a:chExt cx="1129393" cy="1423147"/>
        </a:xfrm>
      </xdr:grpSpPr>
      <xdr:grpSp>
        <xdr:nvGrpSpPr>
          <xdr:cNvPr id="3" name="Group 2"/>
          <xdr:cNvGrpSpPr>
            <a:grpSpLocks/>
          </xdr:cNvGrpSpPr>
        </xdr:nvGrpSpPr>
        <xdr:grpSpPr bwMode="auto">
          <a:xfrm>
            <a:off x="0" y="0"/>
            <a:ext cx="1129393" cy="1423147"/>
            <a:chOff x="64" y="0"/>
            <a:chExt cx="78" cy="119"/>
          </a:xfrm>
        </xdr:grpSpPr>
        <xdr:sp macro="" textlink="">
          <xdr:nvSpPr>
            <xdr:cNvPr id="6" name="Rectangle 3"/>
            <xdr:cNvSpPr>
              <a:spLocks noChangeArrowheads="1"/>
            </xdr:cNvSpPr>
          </xdr:nvSpPr>
          <xdr:spPr bwMode="auto">
            <a:xfrm>
              <a:off x="64" y="0"/>
              <a:ext cx="78" cy="119"/>
            </a:xfrm>
            <a:prstGeom prst="rect">
              <a:avLst/>
            </a:prstGeom>
            <a:solidFill>
              <a:srgbClr val="FFFFCC">
                <a:alpha val="89803"/>
              </a:srgbClr>
            </a:solidFill>
            <a:ln w="25400" algn="ctr">
              <a:solidFill>
                <a:srgbClr val="000080"/>
              </a:solidFill>
              <a:miter lim="800000"/>
              <a:headEnd/>
              <a:tailEnd/>
            </a:ln>
          </xdr:spPr>
        </xdr:sp>
        <xdr:pic>
          <xdr:nvPicPr>
            <xdr:cNvPr id="7" name="Picture 4" descr="item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64" y="0"/>
              <a:ext cx="78" cy="51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</xdr:grpSp>
      <xdr:sp macro="" textlink="">
        <xdr:nvSpPr>
          <xdr:cNvPr id="4" name="AutoShape 5">
            <a:hlinkClick xmlns:r="http://schemas.openxmlformats.org/officeDocument/2006/relationships" r:id="rId2"/>
          </xdr:cNvPr>
          <xdr:cNvSpPr>
            <a:spLocks noChangeArrowheads="1"/>
          </xdr:cNvSpPr>
        </xdr:nvSpPr>
        <xdr:spPr bwMode="auto">
          <a:xfrm>
            <a:off x="57918" y="727158"/>
            <a:ext cx="970120" cy="227225"/>
          </a:xfrm>
          <a:prstGeom prst="bevel">
            <a:avLst>
              <a:gd name="adj" fmla="val 12500"/>
            </a:avLst>
          </a:prstGeom>
          <a:solidFill>
            <a:srgbClr val="C0C0C0">
              <a:alpha val="89999"/>
            </a:srgbClr>
          </a:solidFill>
          <a:ln w="9525">
            <a:noFill/>
            <a:miter lim="800000"/>
            <a:headEnd/>
            <a:tailEnd/>
          </a:ln>
          <a:effectLst/>
        </xdr:spPr>
        <xdr:txBody>
          <a:bodyPr vertOverflow="clip" wrap="square" lIns="27432" tIns="18288" rIns="27432" bIns="18288" anchor="ctr" upright="1"/>
          <a:lstStyle/>
          <a:p>
            <a:pPr algn="ctr" rtl="0">
              <a:defRPr sz="1000"/>
            </a:pPr>
            <a:r>
              <a:rPr lang="en-AU" sz="700" b="1" i="0" u="none" strike="noStrike" baseline="0">
                <a:solidFill>
                  <a:srgbClr val="000080"/>
                </a:solidFill>
                <a:latin typeface="Arial"/>
                <a:cs typeface="Arial"/>
              </a:rPr>
              <a:t>Contents</a:t>
            </a:r>
          </a:p>
        </xdr:txBody>
      </xdr:sp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825500</xdr:colOff>
      <xdr:row>9</xdr:row>
      <xdr:rowOff>317500</xdr:rowOff>
    </xdr:to>
    <xdr:grpSp>
      <xdr:nvGrpSpPr>
        <xdr:cNvPr id="2" name="Group 1"/>
        <xdr:cNvGrpSpPr>
          <a:grpSpLocks/>
        </xdr:cNvGrpSpPr>
      </xdr:nvGrpSpPr>
      <xdr:grpSpPr bwMode="auto">
        <a:xfrm>
          <a:off x="0" y="0"/>
          <a:ext cx="1847476" cy="2764865"/>
          <a:chOff x="0" y="0"/>
          <a:chExt cx="78" cy="103"/>
        </a:xfrm>
      </xdr:grpSpPr>
      <xdr:grpSp>
        <xdr:nvGrpSpPr>
          <xdr:cNvPr id="3" name="Group 2"/>
          <xdr:cNvGrpSpPr>
            <a:grpSpLocks/>
          </xdr:cNvGrpSpPr>
        </xdr:nvGrpSpPr>
        <xdr:grpSpPr bwMode="auto">
          <a:xfrm>
            <a:off x="0" y="0"/>
            <a:ext cx="78" cy="103"/>
            <a:chOff x="64" y="0"/>
            <a:chExt cx="78" cy="103"/>
          </a:xfrm>
        </xdr:grpSpPr>
        <xdr:sp macro="" textlink="">
          <xdr:nvSpPr>
            <xdr:cNvPr id="6" name="Rectangle 3"/>
            <xdr:cNvSpPr>
              <a:spLocks noChangeArrowheads="1"/>
            </xdr:cNvSpPr>
          </xdr:nvSpPr>
          <xdr:spPr bwMode="auto">
            <a:xfrm>
              <a:off x="64" y="0"/>
              <a:ext cx="78" cy="103"/>
            </a:xfrm>
            <a:prstGeom prst="rect">
              <a:avLst/>
            </a:prstGeom>
            <a:solidFill>
              <a:srgbClr val="FFFFCC">
                <a:alpha val="89803"/>
              </a:srgbClr>
            </a:solidFill>
            <a:ln w="25400" algn="ctr">
              <a:solidFill>
                <a:srgbClr val="000080"/>
              </a:solidFill>
              <a:miter lim="800000"/>
              <a:headEnd/>
              <a:tailEnd/>
            </a:ln>
          </xdr:spPr>
        </xdr:sp>
        <xdr:pic>
          <xdr:nvPicPr>
            <xdr:cNvPr id="7" name="Picture 4" descr="item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64" y="0"/>
              <a:ext cx="78" cy="51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</xdr:grpSp>
      <xdr:sp macro="" textlink="">
        <xdr:nvSpPr>
          <xdr:cNvPr id="4" name="AutoShape 5">
            <a:hlinkClick xmlns:r="http://schemas.openxmlformats.org/officeDocument/2006/relationships" r:id="rId2"/>
          </xdr:cNvPr>
          <xdr:cNvSpPr>
            <a:spLocks noChangeArrowheads="1"/>
          </xdr:cNvSpPr>
        </xdr:nvSpPr>
        <xdr:spPr bwMode="auto">
          <a:xfrm>
            <a:off x="4" y="54"/>
            <a:ext cx="67" cy="19"/>
          </a:xfrm>
          <a:prstGeom prst="bevel">
            <a:avLst>
              <a:gd name="adj" fmla="val 12500"/>
            </a:avLst>
          </a:prstGeom>
          <a:solidFill>
            <a:srgbClr val="C0C0C0">
              <a:alpha val="89999"/>
            </a:srgbClr>
          </a:solidFill>
          <a:ln w="9525">
            <a:noFill/>
            <a:miter lim="800000"/>
            <a:headEnd/>
            <a:tailEnd/>
          </a:ln>
          <a:effectLst/>
        </xdr:spPr>
        <xdr:txBody>
          <a:bodyPr vertOverflow="clip" wrap="square" lIns="27432" tIns="18288" rIns="27432" bIns="18288" anchor="ctr" upright="1"/>
          <a:lstStyle/>
          <a:p>
            <a:pPr algn="ctr" rtl="0">
              <a:defRPr sz="1000"/>
            </a:pPr>
            <a:r>
              <a:rPr lang="en-AU" sz="700" b="1" i="0" u="none" strike="noStrike" baseline="0">
                <a:solidFill>
                  <a:srgbClr val="000080"/>
                </a:solidFill>
                <a:latin typeface="Arial"/>
                <a:cs typeface="Arial"/>
              </a:rPr>
              <a:t>Contents</a:t>
            </a:r>
          </a:p>
        </xdr:txBody>
      </xdr:sp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</xdr:rowOff>
    </xdr:from>
    <xdr:to>
      <xdr:col>1</xdr:col>
      <xdr:colOff>728382</xdr:colOff>
      <xdr:row>11</xdr:row>
      <xdr:rowOff>0</xdr:rowOff>
    </xdr:to>
    <xdr:grpSp>
      <xdr:nvGrpSpPr>
        <xdr:cNvPr id="2" name="Group 1"/>
        <xdr:cNvGrpSpPr>
          <a:grpSpLocks/>
        </xdr:cNvGrpSpPr>
      </xdr:nvGrpSpPr>
      <xdr:grpSpPr bwMode="auto">
        <a:xfrm>
          <a:off x="0" y="1"/>
          <a:ext cx="1836746" cy="2539999"/>
          <a:chOff x="0" y="0"/>
          <a:chExt cx="78" cy="103"/>
        </a:xfrm>
      </xdr:grpSpPr>
      <xdr:grpSp>
        <xdr:nvGrpSpPr>
          <xdr:cNvPr id="3" name="Group 2"/>
          <xdr:cNvGrpSpPr>
            <a:grpSpLocks/>
          </xdr:cNvGrpSpPr>
        </xdr:nvGrpSpPr>
        <xdr:grpSpPr bwMode="auto">
          <a:xfrm>
            <a:off x="0" y="0"/>
            <a:ext cx="78" cy="103"/>
            <a:chOff x="64" y="0"/>
            <a:chExt cx="78" cy="103"/>
          </a:xfrm>
        </xdr:grpSpPr>
        <xdr:sp macro="" textlink="">
          <xdr:nvSpPr>
            <xdr:cNvPr id="6" name="Rectangle 3"/>
            <xdr:cNvSpPr>
              <a:spLocks noChangeArrowheads="1"/>
            </xdr:cNvSpPr>
          </xdr:nvSpPr>
          <xdr:spPr bwMode="auto">
            <a:xfrm>
              <a:off x="64" y="0"/>
              <a:ext cx="78" cy="103"/>
            </a:xfrm>
            <a:prstGeom prst="rect">
              <a:avLst/>
            </a:prstGeom>
            <a:solidFill>
              <a:srgbClr val="FFFFCC">
                <a:alpha val="89803"/>
              </a:srgbClr>
            </a:solidFill>
            <a:ln w="25400" algn="ctr">
              <a:solidFill>
                <a:srgbClr val="000080"/>
              </a:solidFill>
              <a:miter lim="800000"/>
              <a:headEnd/>
              <a:tailEnd/>
            </a:ln>
          </xdr:spPr>
        </xdr:sp>
        <xdr:pic>
          <xdr:nvPicPr>
            <xdr:cNvPr id="7" name="Picture 4" descr="item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64" y="0"/>
              <a:ext cx="78" cy="51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</xdr:grpSp>
      <xdr:sp macro="" textlink="">
        <xdr:nvSpPr>
          <xdr:cNvPr id="4" name="AutoShape 5">
            <a:hlinkClick xmlns:r="http://schemas.openxmlformats.org/officeDocument/2006/relationships" r:id="rId2"/>
          </xdr:cNvPr>
          <xdr:cNvSpPr>
            <a:spLocks noChangeArrowheads="1"/>
          </xdr:cNvSpPr>
        </xdr:nvSpPr>
        <xdr:spPr bwMode="auto">
          <a:xfrm>
            <a:off x="4" y="54"/>
            <a:ext cx="67" cy="19"/>
          </a:xfrm>
          <a:prstGeom prst="bevel">
            <a:avLst>
              <a:gd name="adj" fmla="val 12500"/>
            </a:avLst>
          </a:prstGeom>
          <a:solidFill>
            <a:srgbClr val="C0C0C0">
              <a:alpha val="89999"/>
            </a:srgbClr>
          </a:solidFill>
          <a:ln w="9525">
            <a:noFill/>
            <a:miter lim="800000"/>
            <a:headEnd/>
            <a:tailEnd/>
          </a:ln>
          <a:effectLst/>
        </xdr:spPr>
        <xdr:txBody>
          <a:bodyPr vertOverflow="clip" wrap="square" lIns="27432" tIns="18288" rIns="27432" bIns="18288" anchor="ctr" upright="1"/>
          <a:lstStyle/>
          <a:p>
            <a:pPr algn="ctr" rtl="0">
              <a:defRPr sz="1000"/>
            </a:pPr>
            <a:r>
              <a:rPr lang="en-AU" sz="700" b="1" i="0" u="none" strike="noStrike" baseline="0">
                <a:solidFill>
                  <a:srgbClr val="000080"/>
                </a:solidFill>
                <a:latin typeface="Arial"/>
                <a:cs typeface="Arial"/>
              </a:rPr>
              <a:t>Contents</a:t>
            </a:r>
          </a:p>
        </xdr:txBody>
      </xdr:sp>
    </xdr:grp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</xdr:colOff>
      <xdr:row>0</xdr:row>
      <xdr:rowOff>57150</xdr:rowOff>
    </xdr:from>
    <xdr:to>
      <xdr:col>0</xdr:col>
      <xdr:colOff>1104900</xdr:colOff>
      <xdr:row>4</xdr:row>
      <xdr:rowOff>38100</xdr:rowOff>
    </xdr:to>
    <xdr:grpSp>
      <xdr:nvGrpSpPr>
        <xdr:cNvPr id="2" name="Group 1"/>
        <xdr:cNvGrpSpPr/>
      </xdr:nvGrpSpPr>
      <xdr:grpSpPr>
        <a:xfrm>
          <a:off x="57150" y="57150"/>
          <a:ext cx="1047750" cy="1178379"/>
          <a:chOff x="0" y="0"/>
          <a:chExt cx="1129393" cy="1423147"/>
        </a:xfrm>
      </xdr:grpSpPr>
      <xdr:grpSp>
        <xdr:nvGrpSpPr>
          <xdr:cNvPr id="3" name="Group 2"/>
          <xdr:cNvGrpSpPr>
            <a:grpSpLocks/>
          </xdr:cNvGrpSpPr>
        </xdr:nvGrpSpPr>
        <xdr:grpSpPr bwMode="auto">
          <a:xfrm>
            <a:off x="0" y="0"/>
            <a:ext cx="1129393" cy="1423147"/>
            <a:chOff x="64" y="0"/>
            <a:chExt cx="78" cy="119"/>
          </a:xfrm>
        </xdr:grpSpPr>
        <xdr:sp macro="" textlink="">
          <xdr:nvSpPr>
            <xdr:cNvPr id="6" name="Rectangle 3"/>
            <xdr:cNvSpPr>
              <a:spLocks noChangeArrowheads="1"/>
            </xdr:cNvSpPr>
          </xdr:nvSpPr>
          <xdr:spPr bwMode="auto">
            <a:xfrm>
              <a:off x="64" y="0"/>
              <a:ext cx="78" cy="119"/>
            </a:xfrm>
            <a:prstGeom prst="rect">
              <a:avLst/>
            </a:prstGeom>
            <a:solidFill>
              <a:srgbClr val="FFFFCC">
                <a:alpha val="89803"/>
              </a:srgbClr>
            </a:solidFill>
            <a:ln w="25400" algn="ctr">
              <a:solidFill>
                <a:srgbClr val="000080"/>
              </a:solidFill>
              <a:miter lim="800000"/>
              <a:headEnd/>
              <a:tailEnd/>
            </a:ln>
          </xdr:spPr>
        </xdr:sp>
        <xdr:pic>
          <xdr:nvPicPr>
            <xdr:cNvPr id="7" name="Picture 4" descr="item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64" y="0"/>
              <a:ext cx="78" cy="51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</xdr:grpSp>
      <xdr:sp macro="" textlink="">
        <xdr:nvSpPr>
          <xdr:cNvPr id="4" name="AutoShape 5">
            <a:hlinkClick xmlns:r="http://schemas.openxmlformats.org/officeDocument/2006/relationships" r:id="rId2"/>
          </xdr:cNvPr>
          <xdr:cNvSpPr>
            <a:spLocks noChangeArrowheads="1"/>
          </xdr:cNvSpPr>
        </xdr:nvSpPr>
        <xdr:spPr bwMode="auto">
          <a:xfrm>
            <a:off x="57918" y="727158"/>
            <a:ext cx="970120" cy="227225"/>
          </a:xfrm>
          <a:prstGeom prst="bevel">
            <a:avLst>
              <a:gd name="adj" fmla="val 12500"/>
            </a:avLst>
          </a:prstGeom>
          <a:solidFill>
            <a:srgbClr val="C0C0C0">
              <a:alpha val="89999"/>
            </a:srgbClr>
          </a:solidFill>
          <a:ln w="9525">
            <a:noFill/>
            <a:miter lim="800000"/>
            <a:headEnd/>
            <a:tailEnd/>
          </a:ln>
          <a:effectLst/>
        </xdr:spPr>
        <xdr:txBody>
          <a:bodyPr vertOverflow="clip" wrap="square" lIns="27432" tIns="18288" rIns="27432" bIns="18288" anchor="ctr" upright="1"/>
          <a:lstStyle/>
          <a:p>
            <a:pPr algn="ctr" rtl="0">
              <a:defRPr sz="1000"/>
            </a:pPr>
            <a:r>
              <a:rPr lang="en-AU" sz="700" b="1" i="0" u="none" strike="noStrike" baseline="0">
                <a:solidFill>
                  <a:srgbClr val="000080"/>
                </a:solidFill>
                <a:latin typeface="Arial"/>
                <a:cs typeface="Arial"/>
              </a:rPr>
              <a:t>Contents</a:t>
            </a:r>
          </a:p>
        </xdr:txBody>
      </xdr:sp>
    </xdr:grp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22413</xdr:colOff>
      <xdr:row>0</xdr:row>
      <xdr:rowOff>44823</xdr:rowOff>
    </xdr:from>
    <xdr:to>
      <xdr:col>0</xdr:col>
      <xdr:colOff>1348629</xdr:colOff>
      <xdr:row>4</xdr:row>
      <xdr:rowOff>0</xdr:rowOff>
    </xdr:to>
    <xdr:grpSp>
      <xdr:nvGrpSpPr>
        <xdr:cNvPr id="2" name="Group 1"/>
        <xdr:cNvGrpSpPr/>
      </xdr:nvGrpSpPr>
      <xdr:grpSpPr>
        <a:xfrm>
          <a:off x="22413" y="44823"/>
          <a:ext cx="1326216" cy="1204357"/>
          <a:chOff x="0" y="0"/>
          <a:chExt cx="1129393" cy="1423147"/>
        </a:xfrm>
      </xdr:grpSpPr>
      <xdr:grpSp>
        <xdr:nvGrpSpPr>
          <xdr:cNvPr id="3" name="Group 2"/>
          <xdr:cNvGrpSpPr>
            <a:grpSpLocks/>
          </xdr:cNvGrpSpPr>
        </xdr:nvGrpSpPr>
        <xdr:grpSpPr bwMode="auto">
          <a:xfrm>
            <a:off x="0" y="0"/>
            <a:ext cx="1129393" cy="1423147"/>
            <a:chOff x="64" y="0"/>
            <a:chExt cx="78" cy="119"/>
          </a:xfrm>
        </xdr:grpSpPr>
        <xdr:sp macro="" textlink="">
          <xdr:nvSpPr>
            <xdr:cNvPr id="6" name="Rectangle 3"/>
            <xdr:cNvSpPr>
              <a:spLocks noChangeArrowheads="1"/>
            </xdr:cNvSpPr>
          </xdr:nvSpPr>
          <xdr:spPr bwMode="auto">
            <a:xfrm>
              <a:off x="64" y="0"/>
              <a:ext cx="78" cy="119"/>
            </a:xfrm>
            <a:prstGeom prst="rect">
              <a:avLst/>
            </a:prstGeom>
            <a:solidFill>
              <a:srgbClr val="FFFFCC">
                <a:alpha val="89803"/>
              </a:srgbClr>
            </a:solidFill>
            <a:ln w="25400" algn="ctr">
              <a:solidFill>
                <a:srgbClr val="000080"/>
              </a:solidFill>
              <a:miter lim="800000"/>
              <a:headEnd/>
              <a:tailEnd/>
            </a:ln>
          </xdr:spPr>
        </xdr:sp>
        <xdr:pic>
          <xdr:nvPicPr>
            <xdr:cNvPr id="7" name="Picture 4" descr="item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64" y="0"/>
              <a:ext cx="78" cy="51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</xdr:grpSp>
      <xdr:sp macro="" textlink="">
        <xdr:nvSpPr>
          <xdr:cNvPr id="4" name="AutoShape 5">
            <a:hlinkClick xmlns:r="http://schemas.openxmlformats.org/officeDocument/2006/relationships" r:id="rId2"/>
          </xdr:cNvPr>
          <xdr:cNvSpPr>
            <a:spLocks noChangeArrowheads="1"/>
          </xdr:cNvSpPr>
        </xdr:nvSpPr>
        <xdr:spPr bwMode="auto">
          <a:xfrm>
            <a:off x="57918" y="727158"/>
            <a:ext cx="970120" cy="227225"/>
          </a:xfrm>
          <a:prstGeom prst="bevel">
            <a:avLst>
              <a:gd name="adj" fmla="val 12500"/>
            </a:avLst>
          </a:prstGeom>
          <a:solidFill>
            <a:srgbClr val="C0C0C0">
              <a:alpha val="89999"/>
            </a:srgbClr>
          </a:solidFill>
          <a:ln w="9525">
            <a:noFill/>
            <a:miter lim="800000"/>
            <a:headEnd/>
            <a:tailEnd/>
          </a:ln>
          <a:effectLst/>
        </xdr:spPr>
        <xdr:txBody>
          <a:bodyPr vertOverflow="clip" wrap="square" lIns="27432" tIns="18288" rIns="27432" bIns="18288" anchor="ctr" upright="1"/>
          <a:lstStyle/>
          <a:p>
            <a:pPr algn="ctr" rtl="0">
              <a:defRPr sz="1000"/>
            </a:pPr>
            <a:r>
              <a:rPr lang="en-AU" sz="700" b="1" i="0" u="none" strike="noStrike" baseline="0">
                <a:solidFill>
                  <a:srgbClr val="000080"/>
                </a:solidFill>
                <a:latin typeface="Arial"/>
                <a:cs typeface="Arial"/>
              </a:rPr>
              <a:t>Contents</a:t>
            </a:r>
          </a:p>
        </xdr:txBody>
      </xdr:sp>
    </xdr:grp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17319</xdr:colOff>
      <xdr:row>0</xdr:row>
      <xdr:rowOff>34637</xdr:rowOff>
    </xdr:from>
    <xdr:to>
      <xdr:col>0</xdr:col>
      <xdr:colOff>1835727</xdr:colOff>
      <xdr:row>4</xdr:row>
      <xdr:rowOff>155864</xdr:rowOff>
    </xdr:to>
    <xdr:grpSp>
      <xdr:nvGrpSpPr>
        <xdr:cNvPr id="2" name="Group 1"/>
        <xdr:cNvGrpSpPr/>
      </xdr:nvGrpSpPr>
      <xdr:grpSpPr>
        <a:xfrm>
          <a:off x="17319" y="34637"/>
          <a:ext cx="1818408" cy="1313923"/>
          <a:chOff x="0" y="0"/>
          <a:chExt cx="1129393" cy="1423147"/>
        </a:xfrm>
      </xdr:grpSpPr>
      <xdr:grpSp>
        <xdr:nvGrpSpPr>
          <xdr:cNvPr id="3" name="Group 2"/>
          <xdr:cNvGrpSpPr>
            <a:grpSpLocks/>
          </xdr:cNvGrpSpPr>
        </xdr:nvGrpSpPr>
        <xdr:grpSpPr bwMode="auto">
          <a:xfrm>
            <a:off x="0" y="0"/>
            <a:ext cx="1129393" cy="1423147"/>
            <a:chOff x="64" y="0"/>
            <a:chExt cx="78" cy="119"/>
          </a:xfrm>
        </xdr:grpSpPr>
        <xdr:sp macro="" textlink="">
          <xdr:nvSpPr>
            <xdr:cNvPr id="6" name="Rectangle 3"/>
            <xdr:cNvSpPr>
              <a:spLocks noChangeArrowheads="1"/>
            </xdr:cNvSpPr>
          </xdr:nvSpPr>
          <xdr:spPr bwMode="auto">
            <a:xfrm>
              <a:off x="64" y="0"/>
              <a:ext cx="78" cy="119"/>
            </a:xfrm>
            <a:prstGeom prst="rect">
              <a:avLst/>
            </a:prstGeom>
            <a:solidFill>
              <a:srgbClr val="FFFFCC">
                <a:alpha val="89803"/>
              </a:srgbClr>
            </a:solidFill>
            <a:ln w="25400" algn="ctr">
              <a:solidFill>
                <a:srgbClr val="000080"/>
              </a:solidFill>
              <a:miter lim="800000"/>
              <a:headEnd/>
              <a:tailEnd/>
            </a:ln>
          </xdr:spPr>
        </xdr:sp>
        <xdr:pic>
          <xdr:nvPicPr>
            <xdr:cNvPr id="7" name="Picture 4" descr="item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64" y="0"/>
              <a:ext cx="78" cy="51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</xdr:grpSp>
      <xdr:sp macro="" textlink="">
        <xdr:nvSpPr>
          <xdr:cNvPr id="4" name="AutoShape 5">
            <a:hlinkClick xmlns:r="http://schemas.openxmlformats.org/officeDocument/2006/relationships" r:id="rId2"/>
          </xdr:cNvPr>
          <xdr:cNvSpPr>
            <a:spLocks noChangeArrowheads="1"/>
          </xdr:cNvSpPr>
        </xdr:nvSpPr>
        <xdr:spPr bwMode="auto">
          <a:xfrm>
            <a:off x="57918" y="727158"/>
            <a:ext cx="970120" cy="227225"/>
          </a:xfrm>
          <a:prstGeom prst="bevel">
            <a:avLst>
              <a:gd name="adj" fmla="val 12500"/>
            </a:avLst>
          </a:prstGeom>
          <a:solidFill>
            <a:srgbClr val="C0C0C0">
              <a:alpha val="89999"/>
            </a:srgbClr>
          </a:solidFill>
          <a:ln w="9525">
            <a:noFill/>
            <a:miter lim="800000"/>
            <a:headEnd/>
            <a:tailEnd/>
          </a:ln>
          <a:effectLst/>
        </xdr:spPr>
        <xdr:txBody>
          <a:bodyPr vertOverflow="clip" wrap="square" lIns="27432" tIns="18288" rIns="27432" bIns="18288" anchor="ctr" upright="1"/>
          <a:lstStyle/>
          <a:p>
            <a:pPr algn="ctr" rtl="0">
              <a:defRPr sz="1000"/>
            </a:pPr>
            <a:r>
              <a:rPr lang="en-AU" sz="700" b="1" i="0" u="none" strike="noStrike" baseline="0">
                <a:solidFill>
                  <a:srgbClr val="000080"/>
                </a:solidFill>
                <a:latin typeface="Arial"/>
                <a:cs typeface="Arial"/>
              </a:rPr>
              <a:t>Contents</a:t>
            </a:r>
          </a:p>
        </xdr:txBody>
      </xdr:sp>
    </xdr:grp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hyperlink" Target="mailto:meikwan.seetoh@sp-ausnet.com.au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theme="0"/>
  </sheetPr>
  <dimension ref="C1:AD30"/>
  <sheetViews>
    <sheetView zoomScale="85" zoomScaleNormal="85" workbookViewId="0">
      <selection activeCell="J13" sqref="J13"/>
    </sheetView>
  </sheetViews>
  <sheetFormatPr defaultColWidth="9.140625" defaultRowHeight="15"/>
  <cols>
    <col min="1" max="1" width="14" style="1" customWidth="1"/>
    <col min="2" max="2" width="13" style="1" customWidth="1"/>
    <col min="3" max="10" width="9.140625" style="1"/>
    <col min="11" max="11" width="9.140625" style="1" customWidth="1"/>
    <col min="12" max="12" width="3.7109375" style="1" customWidth="1"/>
    <col min="13" max="18" width="9.140625" style="1"/>
    <col min="19" max="19" width="3.7109375" style="1" customWidth="1"/>
    <col min="20" max="16384" width="9.140625" style="1"/>
  </cols>
  <sheetData>
    <row r="1" spans="3:30" ht="20.25">
      <c r="C1" s="139" t="s">
        <v>110</v>
      </c>
      <c r="D1" s="136"/>
      <c r="E1" s="136"/>
      <c r="F1" s="136"/>
      <c r="G1" s="136"/>
      <c r="H1" s="136"/>
      <c r="I1" s="136"/>
      <c r="J1" s="136"/>
      <c r="K1" s="136"/>
      <c r="L1" s="136"/>
      <c r="M1" s="136"/>
      <c r="N1" s="136"/>
      <c r="O1" s="136"/>
      <c r="P1" s="136"/>
      <c r="Q1" s="136"/>
      <c r="R1" s="136"/>
      <c r="S1" s="136"/>
      <c r="T1" s="136"/>
      <c r="U1" s="136"/>
      <c r="V1" s="136"/>
      <c r="W1" s="136"/>
      <c r="X1" s="136"/>
      <c r="Y1" s="136"/>
      <c r="Z1" s="136"/>
      <c r="AA1" s="136"/>
      <c r="AB1" s="137"/>
    </row>
    <row r="2" spans="3:30" ht="20.25">
      <c r="C2" s="140"/>
      <c r="D2" s="135"/>
      <c r="E2" s="135"/>
      <c r="F2" s="135"/>
      <c r="G2" s="135"/>
      <c r="H2" s="135"/>
      <c r="I2" s="135"/>
      <c r="J2" s="135"/>
      <c r="K2" s="135"/>
      <c r="L2" s="135"/>
      <c r="M2" s="135"/>
      <c r="N2" s="135"/>
      <c r="O2" s="135"/>
      <c r="P2" s="135"/>
      <c r="Q2" s="135"/>
      <c r="R2" s="135"/>
      <c r="S2" s="135"/>
      <c r="T2" s="135"/>
      <c r="U2" s="135"/>
      <c r="V2" s="135"/>
      <c r="W2" s="135"/>
      <c r="X2" s="135"/>
      <c r="Y2" s="135"/>
      <c r="Z2" s="135"/>
      <c r="AA2" s="135"/>
      <c r="AB2" s="138"/>
    </row>
    <row r="3" spans="3:30" ht="20.25">
      <c r="C3" s="139"/>
      <c r="D3" s="135"/>
      <c r="E3" s="135"/>
      <c r="F3" s="135"/>
      <c r="G3" s="135"/>
      <c r="H3" s="135"/>
      <c r="I3" s="135"/>
      <c r="J3" s="135"/>
      <c r="K3" s="135"/>
      <c r="L3" s="135"/>
      <c r="M3" s="135"/>
      <c r="N3" s="135"/>
      <c r="O3" s="135"/>
      <c r="P3" s="135"/>
      <c r="Q3" s="135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8"/>
    </row>
    <row r="4" spans="3:30" ht="24" thickBot="1">
      <c r="C4" s="1923" t="s">
        <v>113</v>
      </c>
      <c r="D4" s="1924"/>
      <c r="E4" s="1924"/>
      <c r="F4" s="1924"/>
      <c r="G4" s="1924"/>
      <c r="H4" s="1924"/>
      <c r="I4" s="1924"/>
      <c r="J4" s="1924"/>
      <c r="K4" s="1924"/>
      <c r="L4" s="1924"/>
      <c r="M4" s="1924"/>
      <c r="N4" s="1924"/>
      <c r="O4" s="1924"/>
      <c r="P4" s="1924"/>
      <c r="Q4" s="1924"/>
      <c r="R4" s="1924"/>
      <c r="S4" s="1924"/>
      <c r="T4" s="1924"/>
      <c r="U4" s="1924"/>
      <c r="V4" s="1924"/>
      <c r="W4" s="1924"/>
      <c r="X4" s="1924"/>
      <c r="Y4" s="1924"/>
      <c r="Z4" s="1924"/>
      <c r="AA4" s="1924"/>
      <c r="AB4" s="1925"/>
    </row>
    <row r="5" spans="3:30">
      <c r="C5" s="121"/>
      <c r="D5" s="122"/>
      <c r="E5" s="122"/>
      <c r="F5" s="122"/>
      <c r="G5" s="122"/>
      <c r="H5" s="122"/>
      <c r="I5" s="122"/>
      <c r="J5" s="122"/>
      <c r="K5" s="122"/>
      <c r="L5" s="122"/>
      <c r="M5" s="122"/>
      <c r="N5" s="122"/>
      <c r="O5" s="122"/>
      <c r="P5" s="122"/>
      <c r="Q5" s="122"/>
      <c r="R5" s="122"/>
      <c r="S5" s="122"/>
      <c r="T5" s="122"/>
      <c r="U5" s="122"/>
      <c r="V5" s="122"/>
      <c r="W5" s="122"/>
      <c r="X5" s="122"/>
      <c r="Y5" s="122"/>
      <c r="Z5" s="122"/>
      <c r="AA5" s="122"/>
      <c r="AB5" s="123"/>
    </row>
    <row r="6" spans="3:30" ht="15.75" thickBot="1">
      <c r="C6" s="110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111"/>
    </row>
    <row r="7" spans="3:30" ht="21" thickBot="1">
      <c r="C7" s="110"/>
      <c r="D7" s="3"/>
      <c r="E7" s="3"/>
      <c r="F7" s="107" t="s">
        <v>1</v>
      </c>
      <c r="G7" s="115"/>
      <c r="H7" s="115"/>
      <c r="I7" s="116"/>
      <c r="J7" s="116"/>
      <c r="K7" s="108"/>
      <c r="L7" s="3"/>
      <c r="M7" s="1088" t="s">
        <v>0</v>
      </c>
      <c r="N7" s="1089"/>
      <c r="O7" s="1089"/>
      <c r="P7" s="1090"/>
      <c r="Q7" s="1090"/>
      <c r="R7" s="1091"/>
      <c r="S7" s="3"/>
      <c r="T7" s="3"/>
      <c r="U7" s="3"/>
      <c r="V7" s="3"/>
      <c r="W7" s="3"/>
      <c r="X7" s="3"/>
      <c r="Y7" s="3"/>
      <c r="Z7" s="3"/>
      <c r="AA7" s="3"/>
      <c r="AB7" s="111"/>
      <c r="AD7" s="39"/>
    </row>
    <row r="8" spans="3:30" ht="15.75" thickBot="1">
      <c r="C8" s="110"/>
      <c r="D8" s="3"/>
      <c r="E8" s="3"/>
      <c r="F8" s="117"/>
      <c r="G8" s="118"/>
      <c r="H8" s="118"/>
      <c r="I8" s="118"/>
      <c r="J8" s="118"/>
      <c r="K8" s="119"/>
      <c r="L8" s="3"/>
      <c r="M8" s="1446"/>
      <c r="N8" s="1447"/>
      <c r="O8" s="1447"/>
      <c r="P8" s="1447"/>
      <c r="Q8" s="1447"/>
      <c r="R8" s="1448"/>
      <c r="S8" s="3"/>
      <c r="T8" s="3"/>
      <c r="U8" s="3"/>
      <c r="V8" s="3"/>
      <c r="W8" s="3"/>
      <c r="X8" s="3"/>
      <c r="Y8" s="3"/>
      <c r="Z8" s="3"/>
      <c r="AA8" s="3"/>
      <c r="AB8" s="111"/>
    </row>
    <row r="9" spans="3:30">
      <c r="C9" s="110"/>
      <c r="D9" s="3"/>
      <c r="E9" s="3"/>
      <c r="F9" s="3"/>
      <c r="G9" s="3"/>
      <c r="H9" s="3"/>
      <c r="I9" s="3"/>
      <c r="J9" s="3"/>
      <c r="K9" s="3"/>
      <c r="L9" s="3"/>
      <c r="M9" s="1092"/>
      <c r="N9" s="2"/>
      <c r="O9" s="2"/>
      <c r="P9" s="2"/>
      <c r="Q9" s="2"/>
      <c r="R9" s="109"/>
      <c r="S9" s="3"/>
      <c r="T9" s="3"/>
      <c r="U9" s="3"/>
      <c r="V9" s="3"/>
      <c r="W9" s="3"/>
      <c r="X9" s="3"/>
      <c r="Y9" s="3"/>
      <c r="Z9" s="3"/>
      <c r="AA9" s="3"/>
      <c r="AB9" s="111"/>
    </row>
    <row r="10" spans="3:30">
      <c r="C10" s="110"/>
      <c r="D10" s="3"/>
      <c r="E10" s="3"/>
      <c r="F10" s="3"/>
      <c r="G10" s="3"/>
      <c r="H10" s="3"/>
      <c r="I10" s="3"/>
      <c r="J10" s="3"/>
      <c r="K10" s="3"/>
      <c r="L10" s="3"/>
      <c r="M10" s="1092"/>
      <c r="N10" s="2"/>
      <c r="O10" s="2"/>
      <c r="P10" s="2"/>
      <c r="Q10" s="2"/>
      <c r="R10" s="109"/>
      <c r="S10" s="3"/>
      <c r="T10" s="3"/>
      <c r="U10" s="3"/>
      <c r="V10" s="3"/>
      <c r="W10" s="3"/>
      <c r="X10" s="3"/>
      <c r="Y10" s="3"/>
      <c r="Z10" s="3"/>
      <c r="AA10" s="3"/>
      <c r="AB10" s="111"/>
    </row>
    <row r="11" spans="3:30">
      <c r="C11" s="110"/>
      <c r="D11" s="3"/>
      <c r="E11" s="3"/>
      <c r="F11" s="3"/>
      <c r="G11" s="3"/>
      <c r="H11" s="3"/>
      <c r="I11" s="3"/>
      <c r="J11" s="3"/>
      <c r="K11" s="3"/>
      <c r="L11" s="3"/>
      <c r="M11" s="1092"/>
      <c r="N11" s="2"/>
      <c r="O11" s="2"/>
      <c r="P11" s="2"/>
      <c r="Q11" s="2"/>
      <c r="R11" s="109"/>
      <c r="S11" s="3"/>
      <c r="T11" s="3"/>
      <c r="U11" s="3"/>
      <c r="V11" s="3"/>
      <c r="W11" s="3"/>
      <c r="X11" s="3"/>
      <c r="Y11" s="3"/>
      <c r="Z11" s="3"/>
      <c r="AA11" s="3"/>
      <c r="AB11" s="111"/>
    </row>
    <row r="12" spans="3:30">
      <c r="C12" s="110"/>
      <c r="D12" s="3"/>
      <c r="E12" s="3"/>
      <c r="F12" s="3"/>
      <c r="G12" s="3"/>
      <c r="H12" s="3"/>
      <c r="I12" s="3"/>
      <c r="J12" s="3"/>
      <c r="K12" s="3"/>
      <c r="L12" s="3"/>
      <c r="M12" s="1092"/>
      <c r="N12" s="2"/>
      <c r="O12" s="2"/>
      <c r="P12" s="2"/>
      <c r="Q12" s="2"/>
      <c r="R12" s="109"/>
      <c r="S12" s="3"/>
      <c r="T12" s="3"/>
      <c r="U12" s="3"/>
      <c r="V12" s="3"/>
      <c r="W12" s="3"/>
      <c r="X12" s="3"/>
      <c r="Y12" s="3"/>
      <c r="Z12" s="3"/>
      <c r="AA12" s="3"/>
      <c r="AB12" s="111"/>
    </row>
    <row r="13" spans="3:30">
      <c r="C13" s="110"/>
      <c r="D13" s="3"/>
      <c r="E13" s="3"/>
      <c r="F13" s="3"/>
      <c r="G13" s="3"/>
      <c r="H13" s="3"/>
      <c r="I13" s="3"/>
      <c r="J13" s="3"/>
      <c r="K13" s="3"/>
      <c r="L13" s="3"/>
      <c r="M13" s="1092"/>
      <c r="N13" s="2"/>
      <c r="O13" s="2"/>
      <c r="P13" s="2"/>
      <c r="Q13" s="2"/>
      <c r="R13" s="109"/>
      <c r="S13" s="3"/>
      <c r="T13" s="3"/>
      <c r="U13" s="3"/>
      <c r="V13" s="3"/>
      <c r="W13" s="3"/>
      <c r="X13" s="3"/>
      <c r="Y13" s="3"/>
      <c r="Z13" s="3"/>
      <c r="AA13" s="3"/>
      <c r="AB13" s="111"/>
    </row>
    <row r="14" spans="3:30">
      <c r="C14" s="110"/>
      <c r="D14" s="3"/>
      <c r="E14" s="3"/>
      <c r="F14" s="3"/>
      <c r="G14" s="3"/>
      <c r="H14" s="3"/>
      <c r="I14" s="3"/>
      <c r="J14" s="3"/>
      <c r="K14" s="3"/>
      <c r="L14" s="3"/>
      <c r="M14" s="1092"/>
      <c r="N14" s="2"/>
      <c r="O14" s="2"/>
      <c r="P14" s="2"/>
      <c r="Q14" s="2"/>
      <c r="R14" s="109"/>
      <c r="S14" s="3"/>
      <c r="T14" s="3"/>
      <c r="U14" s="3"/>
      <c r="V14" s="3"/>
      <c r="W14" s="3"/>
      <c r="X14" s="3"/>
      <c r="Y14" s="3"/>
      <c r="Z14" s="3"/>
      <c r="AA14" s="3"/>
      <c r="AB14" s="111"/>
    </row>
    <row r="15" spans="3:30">
      <c r="C15" s="110"/>
      <c r="D15" s="3"/>
      <c r="E15" s="3"/>
      <c r="F15" s="3"/>
      <c r="G15" s="3"/>
      <c r="H15" s="3"/>
      <c r="I15" s="3"/>
      <c r="J15" s="3"/>
      <c r="K15" s="3"/>
      <c r="L15" s="3"/>
      <c r="M15" s="1092"/>
      <c r="N15" s="2"/>
      <c r="O15" s="2"/>
      <c r="P15" s="2"/>
      <c r="Q15" s="2"/>
      <c r="R15" s="109"/>
      <c r="S15" s="3"/>
      <c r="T15" s="3"/>
      <c r="U15" s="3"/>
      <c r="V15" s="3"/>
      <c r="W15" s="3"/>
      <c r="X15" s="3"/>
      <c r="Y15" s="3"/>
      <c r="Z15" s="3"/>
      <c r="AA15" s="3"/>
      <c r="AB15" s="111"/>
    </row>
    <row r="16" spans="3:30">
      <c r="C16" s="110"/>
      <c r="D16" s="3"/>
      <c r="E16" s="3"/>
      <c r="F16" s="3"/>
      <c r="G16" s="3"/>
      <c r="H16" s="3"/>
      <c r="I16" s="3"/>
      <c r="J16" s="3"/>
      <c r="K16" s="3"/>
      <c r="L16" s="3"/>
      <c r="M16" s="1449"/>
      <c r="N16" s="3"/>
      <c r="O16" s="3"/>
      <c r="P16" s="3"/>
      <c r="Q16" s="3"/>
      <c r="R16" s="111"/>
      <c r="S16" s="3"/>
      <c r="T16" s="3"/>
      <c r="U16" s="3"/>
      <c r="V16" s="3"/>
      <c r="W16" s="3"/>
      <c r="X16" s="3"/>
      <c r="Y16" s="3"/>
      <c r="Z16" s="3"/>
      <c r="AA16" s="3"/>
      <c r="AB16" s="111"/>
    </row>
    <row r="17" spans="3:28" ht="15.75" thickBot="1">
      <c r="C17" s="110"/>
      <c r="D17" s="3"/>
      <c r="E17" s="3"/>
      <c r="F17" s="3"/>
      <c r="G17" s="3"/>
      <c r="H17" s="3"/>
      <c r="I17" s="3"/>
      <c r="J17" s="3"/>
      <c r="K17" s="3"/>
      <c r="L17" s="3"/>
      <c r="M17" s="1450"/>
      <c r="N17" s="1451"/>
      <c r="O17" s="1451"/>
      <c r="P17" s="1451"/>
      <c r="Q17" s="1451"/>
      <c r="R17" s="1452"/>
      <c r="S17" s="3"/>
      <c r="T17" s="3"/>
      <c r="U17" s="3"/>
      <c r="V17" s="3"/>
      <c r="W17" s="3"/>
      <c r="X17" s="3"/>
      <c r="Y17" s="3"/>
      <c r="Z17" s="3"/>
      <c r="AA17" s="3"/>
      <c r="AB17" s="111"/>
    </row>
    <row r="18" spans="3:28">
      <c r="C18" s="110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111"/>
    </row>
    <row r="19" spans="3:28">
      <c r="C19" s="110"/>
      <c r="D19" s="3"/>
      <c r="E19" s="3"/>
      <c r="F19" s="3"/>
      <c r="G19" s="3"/>
      <c r="H19" s="3"/>
      <c r="I19" s="3"/>
      <c r="J19" s="3"/>
      <c r="K19" s="3"/>
      <c r="L19" s="3"/>
      <c r="S19" s="3"/>
      <c r="T19" s="3"/>
      <c r="U19" s="3"/>
      <c r="V19" s="3"/>
      <c r="W19" s="3"/>
      <c r="X19" s="3"/>
      <c r="Y19" s="3"/>
      <c r="Z19" s="3"/>
      <c r="AA19" s="3"/>
      <c r="AB19" s="111"/>
    </row>
    <row r="20" spans="3:28" ht="15.75" thickBot="1">
      <c r="C20" s="110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111"/>
    </row>
    <row r="21" spans="3:28" ht="20.25">
      <c r="C21" s="110"/>
      <c r="D21" s="3"/>
      <c r="E21" s="3"/>
      <c r="F21" s="1088" t="s">
        <v>101</v>
      </c>
      <c r="G21" s="1089"/>
      <c r="H21" s="1089"/>
      <c r="I21" s="1090"/>
      <c r="J21" s="1090"/>
      <c r="K21" s="1091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111"/>
    </row>
    <row r="22" spans="3:28">
      <c r="C22" s="110"/>
      <c r="D22" s="3"/>
      <c r="E22" s="3"/>
      <c r="F22" s="1092"/>
      <c r="G22" s="2"/>
      <c r="H22" s="2"/>
      <c r="I22" s="2"/>
      <c r="J22" s="2"/>
      <c r="K22" s="109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111"/>
    </row>
    <row r="23" spans="3:28">
      <c r="C23" s="110"/>
      <c r="D23" s="3"/>
      <c r="E23" s="3"/>
      <c r="F23" s="1092"/>
      <c r="G23" s="2"/>
      <c r="H23" s="2"/>
      <c r="I23" s="2"/>
      <c r="J23" s="2"/>
      <c r="K23" s="109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111"/>
    </row>
    <row r="24" spans="3:28" ht="15.75" thickBot="1">
      <c r="C24" s="110"/>
      <c r="D24" s="3"/>
      <c r="E24" s="3"/>
      <c r="F24" s="117"/>
      <c r="G24" s="118"/>
      <c r="H24" s="118"/>
      <c r="I24" s="118"/>
      <c r="J24" s="118"/>
      <c r="K24" s="119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111"/>
    </row>
    <row r="25" spans="3:28">
      <c r="C25" s="110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111"/>
    </row>
    <row r="26" spans="3:28">
      <c r="C26" s="110"/>
      <c r="D26" s="3"/>
      <c r="E26" s="3"/>
      <c r="F26" s="3"/>
      <c r="G26" s="3"/>
      <c r="H26" s="3"/>
      <c r="I26" s="3"/>
      <c r="J26" s="3"/>
      <c r="K26" s="3"/>
      <c r="L26" s="3"/>
      <c r="M26" s="120"/>
      <c r="N26" s="120"/>
      <c r="O26" s="120"/>
      <c r="P26" s="120"/>
      <c r="Q26" s="120"/>
      <c r="R26" s="120"/>
      <c r="S26" s="3"/>
      <c r="T26" s="3"/>
      <c r="U26" s="3"/>
      <c r="V26" s="3"/>
      <c r="W26" s="3"/>
      <c r="X26" s="3"/>
      <c r="Y26" s="3"/>
      <c r="Z26" s="3"/>
      <c r="AA26" s="3"/>
      <c r="AB26" s="111"/>
    </row>
    <row r="27" spans="3:28">
      <c r="C27" s="110"/>
      <c r="D27" s="3"/>
      <c r="E27" s="3"/>
      <c r="F27" s="3"/>
      <c r="G27" s="3"/>
      <c r="H27" s="3"/>
      <c r="I27" s="3"/>
      <c r="J27" s="3"/>
      <c r="K27" s="3"/>
      <c r="L27" s="3"/>
      <c r="M27" s="120"/>
      <c r="N27" s="120"/>
      <c r="O27" s="120"/>
      <c r="P27" s="120"/>
      <c r="Q27" s="120"/>
      <c r="R27" s="120"/>
      <c r="S27" s="3"/>
      <c r="T27" s="3"/>
      <c r="U27" s="3"/>
      <c r="V27" s="3"/>
      <c r="W27" s="3"/>
      <c r="X27" s="3"/>
      <c r="Y27" s="3"/>
      <c r="Z27" s="3"/>
      <c r="AA27" s="3"/>
      <c r="AB27" s="111"/>
    </row>
    <row r="28" spans="3:28">
      <c r="C28" s="110"/>
      <c r="D28" s="3"/>
      <c r="E28" s="3"/>
      <c r="L28" s="3"/>
      <c r="M28" s="120"/>
      <c r="N28" s="120"/>
      <c r="O28" s="120"/>
      <c r="P28" s="120"/>
      <c r="Q28" s="120"/>
      <c r="R28" s="120"/>
      <c r="S28" s="3"/>
      <c r="T28" s="3"/>
      <c r="U28" s="3"/>
      <c r="V28" s="3"/>
      <c r="W28" s="3"/>
      <c r="X28" s="3"/>
      <c r="Y28" s="3"/>
      <c r="Z28" s="3"/>
      <c r="AA28" s="3"/>
      <c r="AB28" s="111"/>
    </row>
    <row r="29" spans="3:28" ht="15.75" thickBot="1">
      <c r="C29" s="112"/>
      <c r="D29" s="113"/>
      <c r="E29" s="113"/>
      <c r="F29" s="113"/>
      <c r="G29" s="113"/>
      <c r="H29" s="113"/>
      <c r="I29" s="113"/>
      <c r="J29" s="113"/>
      <c r="K29" s="113"/>
      <c r="L29" s="113"/>
      <c r="M29" s="113"/>
      <c r="N29" s="113"/>
      <c r="O29" s="113"/>
      <c r="P29" s="113"/>
      <c r="Q29" s="113"/>
      <c r="R29" s="113"/>
      <c r="S29" s="113"/>
      <c r="T29" s="113"/>
      <c r="U29" s="113"/>
      <c r="V29" s="113"/>
      <c r="W29" s="113"/>
      <c r="X29" s="113"/>
      <c r="Y29" s="113"/>
      <c r="Z29" s="113"/>
      <c r="AA29" s="113"/>
      <c r="AB29" s="114"/>
    </row>
    <row r="30" spans="3:28">
      <c r="C30" s="3"/>
      <c r="D30" s="3"/>
      <c r="E30" s="3"/>
    </row>
  </sheetData>
  <mergeCells count="1">
    <mergeCell ref="C4:AB4"/>
  </mergeCell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tabColor theme="5"/>
    <pageSetUpPr fitToPage="1"/>
  </sheetPr>
  <dimension ref="A1:ER162"/>
  <sheetViews>
    <sheetView showGridLines="0" topLeftCell="A7" zoomScale="60" zoomScaleNormal="60" zoomScaleSheetLayoutView="70" zoomScalePageLayoutView="50" workbookViewId="0">
      <selection activeCell="M56" sqref="M56:Q71"/>
    </sheetView>
  </sheetViews>
  <sheetFormatPr defaultColWidth="9.140625" defaultRowHeight="12.75"/>
  <cols>
    <col min="1" max="1" width="38.7109375" style="184" customWidth="1"/>
    <col min="2" max="2" width="90.7109375" style="184" bestFit="1" customWidth="1"/>
    <col min="3" max="3" width="101.28515625" style="278" customWidth="1"/>
    <col min="4" max="4" width="14.7109375" style="278" hidden="1" customWidth="1"/>
    <col min="5" max="5" width="15.42578125" style="278" hidden="1" customWidth="1"/>
    <col min="6" max="6" width="29" style="278" hidden="1" customWidth="1"/>
    <col min="7" max="7" width="67.5703125" style="278" hidden="1" customWidth="1"/>
    <col min="8" max="8" width="21.5703125" style="278" hidden="1" customWidth="1"/>
    <col min="9" max="9" width="82.42578125" style="278" hidden="1" customWidth="1"/>
    <col min="10" max="11" width="19.7109375" style="278" hidden="1" customWidth="1"/>
    <col min="12" max="12" width="18.42578125" style="278" hidden="1" customWidth="1"/>
    <col min="13" max="17" width="18.140625" style="278" customWidth="1"/>
    <col min="18" max="18" width="12.7109375" style="278" customWidth="1"/>
    <col min="19" max="19" width="30.85546875" style="278" customWidth="1"/>
    <col min="20" max="20" width="74.140625" style="65" customWidth="1"/>
    <col min="21" max="21" width="90" style="65" customWidth="1"/>
    <col min="22" max="22" width="14.42578125" style="65" customWidth="1"/>
    <col min="23" max="24" width="14.85546875" style="65" customWidth="1"/>
    <col min="25" max="32" width="14.7109375" style="65" customWidth="1"/>
    <col min="33" max="38" width="12.5703125" style="65" customWidth="1"/>
    <col min="39" max="43" width="12.7109375" style="65" customWidth="1"/>
    <col min="44" max="136" width="12.5703125" style="65" customWidth="1"/>
    <col min="137" max="148" width="12.5703125" style="41" customWidth="1"/>
    <col min="149" max="16384" width="9.140625" style="41"/>
  </cols>
  <sheetData>
    <row r="1" spans="1:136" ht="24" customHeight="1">
      <c r="A1" s="49"/>
      <c r="B1" s="244" t="s">
        <v>21</v>
      </c>
      <c r="C1" s="245"/>
      <c r="D1" s="245"/>
      <c r="E1" s="245"/>
      <c r="F1" s="245"/>
      <c r="G1" s="245"/>
      <c r="H1" s="245"/>
      <c r="I1" s="245"/>
      <c r="J1" s="245"/>
      <c r="K1" s="245"/>
      <c r="L1" s="245"/>
      <c r="M1" s="245"/>
      <c r="N1" s="245"/>
      <c r="O1" s="245"/>
      <c r="P1" s="245"/>
      <c r="Q1" s="245"/>
      <c r="R1" s="245"/>
      <c r="S1" s="245"/>
      <c r="T1" s="245"/>
      <c r="U1" s="245"/>
      <c r="V1" s="245"/>
      <c r="W1" s="245"/>
      <c r="X1" s="245"/>
      <c r="Y1" s="245"/>
      <c r="Z1" s="245"/>
      <c r="AA1" s="245"/>
      <c r="AB1" s="245"/>
      <c r="AC1" s="245"/>
      <c r="AD1" s="245"/>
      <c r="AE1" s="245"/>
      <c r="AF1" s="245"/>
      <c r="AG1" s="245"/>
      <c r="AH1" s="245"/>
      <c r="AI1" s="245"/>
      <c r="AJ1" s="245"/>
      <c r="AK1" s="245"/>
      <c r="AL1" s="245"/>
      <c r="AM1" s="245"/>
      <c r="AN1" s="245"/>
      <c r="AO1" s="245"/>
      <c r="AP1" s="245"/>
      <c r="AQ1" s="245"/>
      <c r="AR1" s="245"/>
      <c r="AS1" s="246"/>
      <c r="AT1" s="246"/>
      <c r="AU1" s="246"/>
      <c r="AV1" s="246"/>
      <c r="AW1" s="246"/>
      <c r="AX1" s="246"/>
      <c r="AY1" s="246"/>
      <c r="AZ1" s="246"/>
      <c r="BA1" s="246"/>
      <c r="BB1" s="246"/>
      <c r="BC1" s="246"/>
    </row>
    <row r="2" spans="1:136" ht="24" customHeight="1">
      <c r="A2" s="49"/>
      <c r="B2" s="746"/>
      <c r="C2" s="245"/>
      <c r="D2" s="245"/>
      <c r="E2" s="245"/>
      <c r="F2" s="245"/>
      <c r="G2" s="245"/>
      <c r="H2" s="245"/>
      <c r="I2" s="245"/>
      <c r="J2" s="245"/>
      <c r="K2" s="245"/>
      <c r="L2" s="245"/>
      <c r="M2" s="245"/>
      <c r="N2" s="245"/>
      <c r="O2" s="245"/>
      <c r="P2" s="245"/>
      <c r="Q2" s="245"/>
      <c r="R2" s="245"/>
      <c r="S2" s="245"/>
      <c r="T2" s="245"/>
      <c r="U2" s="245"/>
      <c r="V2" s="245"/>
      <c r="W2" s="245"/>
      <c r="X2" s="245"/>
      <c r="Y2" s="245"/>
      <c r="Z2" s="245"/>
      <c r="AA2" s="245"/>
      <c r="AB2" s="245"/>
      <c r="AC2" s="245"/>
      <c r="AD2" s="245"/>
      <c r="AE2" s="245"/>
      <c r="AF2" s="245"/>
      <c r="AG2" s="245"/>
      <c r="AH2" s="245"/>
      <c r="AI2" s="245"/>
      <c r="AJ2" s="245"/>
      <c r="AK2" s="245"/>
      <c r="AL2" s="245"/>
      <c r="AM2" s="245"/>
      <c r="AN2" s="245"/>
      <c r="AO2" s="245"/>
      <c r="AP2" s="245"/>
      <c r="AQ2" s="245"/>
      <c r="AR2" s="245"/>
      <c r="AS2" s="246"/>
      <c r="AT2" s="246"/>
      <c r="AU2" s="246"/>
      <c r="AV2" s="246"/>
      <c r="AW2" s="246"/>
      <c r="AX2" s="246"/>
      <c r="AY2" s="246"/>
      <c r="AZ2" s="246"/>
      <c r="BA2" s="246"/>
      <c r="BB2" s="246"/>
      <c r="BC2" s="246"/>
    </row>
    <row r="3" spans="1:136" ht="24" customHeight="1">
      <c r="A3" s="49"/>
      <c r="B3" s="244"/>
      <c r="C3" s="245"/>
      <c r="D3" s="245"/>
      <c r="E3" s="245"/>
      <c r="F3" s="245"/>
      <c r="G3" s="245"/>
      <c r="H3" s="245"/>
      <c r="I3" s="245"/>
      <c r="J3" s="245"/>
      <c r="K3" s="245"/>
      <c r="L3" s="245"/>
      <c r="M3" s="245"/>
      <c r="N3" s="245"/>
      <c r="O3" s="245"/>
      <c r="P3" s="245"/>
      <c r="Q3" s="245"/>
      <c r="R3" s="245"/>
      <c r="S3" s="245"/>
      <c r="T3" s="245"/>
      <c r="U3" s="245"/>
      <c r="V3" s="245"/>
      <c r="W3" s="245"/>
      <c r="X3" s="245"/>
      <c r="Y3" s="245"/>
      <c r="Z3" s="245"/>
      <c r="AA3" s="245"/>
      <c r="AB3" s="245"/>
      <c r="AC3" s="245"/>
      <c r="AD3" s="245"/>
      <c r="AE3" s="245"/>
      <c r="AF3" s="245"/>
      <c r="AG3" s="245"/>
      <c r="AH3" s="245"/>
      <c r="AI3" s="245"/>
      <c r="AJ3" s="245"/>
      <c r="AK3" s="245"/>
      <c r="AL3" s="245"/>
      <c r="AM3" s="245"/>
      <c r="AN3" s="245"/>
      <c r="AO3" s="245"/>
      <c r="AP3" s="245"/>
      <c r="AQ3" s="245"/>
      <c r="AR3" s="245"/>
      <c r="AS3" s="246"/>
      <c r="AT3" s="246"/>
      <c r="AU3" s="246"/>
      <c r="AV3" s="246"/>
      <c r="AW3" s="246"/>
      <c r="AX3" s="246"/>
      <c r="AY3" s="246"/>
      <c r="AZ3" s="246"/>
      <c r="BA3" s="246"/>
      <c r="BB3" s="246"/>
      <c r="BC3" s="246"/>
    </row>
    <row r="4" spans="1:136" ht="24" customHeight="1">
      <c r="A4" s="49"/>
      <c r="B4" s="247" t="s">
        <v>262</v>
      </c>
      <c r="C4" s="248"/>
      <c r="D4" s="248"/>
      <c r="E4" s="248"/>
      <c r="F4" s="248"/>
      <c r="G4" s="248"/>
      <c r="H4" s="248"/>
      <c r="I4" s="248"/>
      <c r="J4" s="248"/>
      <c r="K4" s="248"/>
      <c r="L4" s="248"/>
      <c r="M4" s="248"/>
      <c r="N4" s="248"/>
      <c r="O4" s="248"/>
      <c r="P4" s="248"/>
      <c r="Q4" s="248"/>
      <c r="R4" s="248"/>
      <c r="S4" s="248"/>
      <c r="T4" s="248"/>
      <c r="U4" s="248"/>
      <c r="V4" s="248"/>
      <c r="W4" s="248"/>
      <c r="X4" s="248"/>
      <c r="Y4" s="248"/>
      <c r="Z4" s="248"/>
      <c r="AA4" s="248"/>
      <c r="AB4" s="248"/>
      <c r="AC4" s="248"/>
      <c r="AD4" s="248"/>
      <c r="AE4" s="248"/>
      <c r="AF4" s="248"/>
      <c r="AG4" s="248"/>
      <c r="AH4" s="248"/>
      <c r="AI4" s="248"/>
      <c r="AJ4" s="248"/>
      <c r="AK4" s="248"/>
      <c r="AL4" s="248"/>
      <c r="AM4" s="248"/>
      <c r="AN4" s="248"/>
      <c r="AO4" s="248"/>
      <c r="AP4" s="248"/>
      <c r="AQ4" s="248"/>
      <c r="AR4" s="248"/>
      <c r="AS4" s="249"/>
      <c r="AT4" s="249"/>
      <c r="AU4" s="249"/>
      <c r="AV4" s="249"/>
      <c r="AW4" s="249"/>
      <c r="AX4" s="249"/>
      <c r="AY4" s="249"/>
      <c r="AZ4" s="249"/>
      <c r="BA4" s="249"/>
      <c r="BB4" s="249"/>
      <c r="BC4" s="249"/>
    </row>
    <row r="5" spans="1:136">
      <c r="A5" s="49"/>
      <c r="B5" s="49"/>
      <c r="C5" s="49"/>
      <c r="D5" s="49"/>
      <c r="E5" s="49"/>
      <c r="F5" s="49"/>
      <c r="G5" s="49"/>
      <c r="H5" s="49"/>
      <c r="I5" s="49"/>
      <c r="J5" s="49"/>
      <c r="K5" s="49"/>
      <c r="L5" s="49"/>
      <c r="M5" s="49"/>
      <c r="N5" s="49"/>
      <c r="O5" s="49"/>
      <c r="P5" s="49"/>
      <c r="Q5" s="49"/>
      <c r="R5" s="49"/>
      <c r="S5" s="49"/>
      <c r="T5" s="49"/>
      <c r="U5" s="49"/>
      <c r="V5" s="49"/>
      <c r="W5" s="49"/>
      <c r="X5" s="49"/>
      <c r="Y5" s="49"/>
      <c r="Z5" s="49"/>
      <c r="AA5" s="49"/>
      <c r="AB5" s="49"/>
      <c r="AC5" s="49"/>
      <c r="AD5" s="49"/>
      <c r="AE5" s="49"/>
      <c r="AF5" s="49"/>
      <c r="AG5" s="49"/>
      <c r="AH5" s="49"/>
      <c r="AI5" s="49"/>
      <c r="AJ5" s="49"/>
      <c r="AK5" s="49"/>
      <c r="AL5" s="49"/>
      <c r="AM5" s="49"/>
      <c r="AN5" s="49"/>
      <c r="AO5" s="49"/>
      <c r="AP5" s="49"/>
      <c r="AQ5" s="49"/>
      <c r="AR5" s="49"/>
      <c r="AS5" s="49"/>
      <c r="AT5" s="49"/>
      <c r="AU5" s="49"/>
      <c r="AV5" s="49"/>
      <c r="AW5" s="41"/>
      <c r="AX5" s="41"/>
      <c r="AY5" s="41"/>
      <c r="AZ5" s="41"/>
      <c r="BA5" s="41"/>
      <c r="BB5" s="41"/>
      <c r="BC5" s="41"/>
      <c r="BD5" s="41"/>
      <c r="BE5" s="41"/>
      <c r="BF5" s="41"/>
      <c r="BG5" s="41"/>
      <c r="BH5" s="41"/>
      <c r="BI5" s="41"/>
      <c r="BJ5" s="41"/>
      <c r="BK5" s="41"/>
      <c r="BL5" s="41"/>
      <c r="BM5" s="41"/>
      <c r="BN5" s="41"/>
      <c r="BO5" s="41"/>
      <c r="BP5" s="41"/>
      <c r="BQ5" s="41"/>
      <c r="BR5" s="41"/>
      <c r="BS5" s="41"/>
      <c r="BT5" s="41"/>
      <c r="BU5" s="41"/>
      <c r="BV5" s="41"/>
      <c r="BW5" s="41"/>
      <c r="BX5" s="41"/>
      <c r="BY5" s="41"/>
      <c r="BZ5" s="41"/>
      <c r="CA5" s="41"/>
      <c r="CB5" s="41"/>
      <c r="CC5" s="41"/>
      <c r="CD5" s="41"/>
      <c r="CE5" s="41"/>
      <c r="CF5" s="41"/>
      <c r="CG5" s="41"/>
      <c r="CH5" s="41"/>
      <c r="CI5" s="41"/>
      <c r="CJ5" s="41"/>
      <c r="CK5" s="41"/>
      <c r="CL5" s="41"/>
      <c r="CM5" s="41"/>
      <c r="CN5" s="41"/>
      <c r="CO5" s="41"/>
      <c r="CP5" s="41"/>
      <c r="CQ5" s="41"/>
      <c r="CR5" s="41"/>
      <c r="CS5" s="41"/>
      <c r="CT5" s="41"/>
      <c r="CU5" s="41"/>
      <c r="CV5" s="41"/>
      <c r="CW5" s="41"/>
      <c r="CX5" s="41"/>
      <c r="CY5" s="41"/>
      <c r="CZ5" s="41"/>
      <c r="DA5" s="41"/>
      <c r="DB5" s="41"/>
      <c r="DC5" s="41"/>
      <c r="DD5" s="41"/>
      <c r="DE5" s="41"/>
      <c r="DF5" s="41"/>
      <c r="DG5" s="41"/>
      <c r="DH5" s="41"/>
      <c r="DI5" s="41"/>
      <c r="DJ5" s="41"/>
      <c r="DK5" s="41"/>
      <c r="DL5" s="41"/>
      <c r="DM5" s="41"/>
      <c r="DN5" s="41"/>
      <c r="DO5" s="41"/>
      <c r="DP5" s="41"/>
      <c r="DQ5" s="41"/>
      <c r="DR5" s="41"/>
      <c r="DS5" s="41"/>
      <c r="DT5" s="41"/>
      <c r="DU5" s="41"/>
      <c r="DV5" s="41"/>
      <c r="DW5" s="41"/>
      <c r="DX5" s="41"/>
      <c r="DY5" s="41"/>
      <c r="DZ5" s="41"/>
      <c r="EA5" s="41"/>
      <c r="EB5" s="41"/>
      <c r="EC5" s="41"/>
      <c r="ED5" s="41"/>
      <c r="EE5" s="41"/>
      <c r="EF5" s="41"/>
    </row>
    <row r="6" spans="1:136" ht="31.5">
      <c r="A6" s="49"/>
      <c r="B6" s="49"/>
      <c r="C6" s="250"/>
      <c r="D6" s="250"/>
      <c r="E6" s="250"/>
      <c r="F6" s="250"/>
      <c r="G6" s="250"/>
      <c r="H6" s="250"/>
      <c r="I6" s="250"/>
      <c r="J6" s="250"/>
      <c r="K6" s="250"/>
      <c r="L6" s="250"/>
      <c r="M6" s="37"/>
      <c r="N6" s="251"/>
      <c r="O6" s="37"/>
      <c r="P6" s="37"/>
      <c r="Q6" s="37"/>
      <c r="R6" s="37"/>
      <c r="S6" s="37"/>
      <c r="T6" s="252"/>
      <c r="U6" s="252"/>
      <c r="V6" s="252"/>
      <c r="W6" s="252"/>
      <c r="X6" s="252"/>
      <c r="Y6" s="252"/>
      <c r="Z6" s="252"/>
      <c r="AA6" s="252"/>
      <c r="AB6" s="252"/>
      <c r="AC6" s="252"/>
      <c r="AD6" s="252"/>
      <c r="AE6" s="252"/>
      <c r="AF6" s="252"/>
      <c r="AG6" s="252"/>
      <c r="AH6" s="252"/>
      <c r="AI6" s="252"/>
      <c r="AJ6" s="252"/>
      <c r="AK6" s="252"/>
      <c r="AL6" s="252"/>
      <c r="AM6" s="252"/>
      <c r="AN6" s="252"/>
      <c r="AO6" s="252"/>
      <c r="AP6" s="252"/>
      <c r="AQ6" s="252"/>
      <c r="AR6" s="252"/>
      <c r="AS6" s="252"/>
      <c r="AT6" s="252"/>
      <c r="AU6" s="252"/>
      <c r="AV6" s="252"/>
      <c r="AW6" s="41"/>
      <c r="AX6" s="41"/>
      <c r="AY6" s="41"/>
      <c r="AZ6" s="41"/>
      <c r="BA6" s="41"/>
      <c r="BB6" s="41"/>
      <c r="BC6" s="41"/>
      <c r="BD6" s="41"/>
      <c r="BE6" s="41"/>
      <c r="BF6" s="41"/>
      <c r="BG6" s="41"/>
      <c r="BH6" s="41"/>
      <c r="BI6" s="41"/>
      <c r="BJ6" s="41"/>
      <c r="BK6" s="41"/>
      <c r="BL6" s="41"/>
      <c r="BM6" s="41"/>
      <c r="BN6" s="41"/>
      <c r="BO6" s="41"/>
      <c r="BP6" s="41"/>
      <c r="BQ6" s="41"/>
      <c r="BR6" s="41"/>
      <c r="BS6" s="41"/>
      <c r="BT6" s="41"/>
      <c r="BU6" s="41"/>
      <c r="BV6" s="41"/>
      <c r="BW6" s="41"/>
      <c r="BX6" s="41"/>
      <c r="BY6" s="41"/>
      <c r="BZ6" s="41"/>
      <c r="CA6" s="41"/>
      <c r="CB6" s="41"/>
      <c r="CC6" s="41"/>
      <c r="CD6" s="41"/>
      <c r="CE6" s="41"/>
      <c r="CF6" s="41"/>
      <c r="CG6" s="41"/>
      <c r="CH6" s="41"/>
      <c r="CI6" s="41"/>
      <c r="CJ6" s="41"/>
      <c r="CK6" s="41"/>
      <c r="CL6" s="41"/>
      <c r="CM6" s="41"/>
      <c r="CN6" s="41"/>
      <c r="CO6" s="41"/>
      <c r="CP6" s="41"/>
      <c r="CQ6" s="41"/>
      <c r="CR6" s="41"/>
      <c r="CS6" s="41"/>
      <c r="CT6" s="41"/>
      <c r="CU6" s="41"/>
      <c r="CV6" s="41"/>
      <c r="CW6" s="41"/>
      <c r="CX6" s="41"/>
      <c r="CY6" s="41"/>
      <c r="CZ6" s="41"/>
      <c r="DA6" s="41"/>
      <c r="DB6" s="41"/>
      <c r="DC6" s="41"/>
      <c r="DD6" s="41"/>
      <c r="DE6" s="41"/>
      <c r="DF6" s="41"/>
      <c r="DG6" s="41"/>
      <c r="DH6" s="41"/>
      <c r="DI6" s="41"/>
      <c r="DJ6" s="41"/>
      <c r="DK6" s="41"/>
      <c r="DL6" s="41"/>
      <c r="DM6" s="41"/>
      <c r="DN6" s="41"/>
      <c r="DO6" s="41"/>
      <c r="DP6" s="41"/>
      <c r="DQ6" s="41"/>
      <c r="DR6" s="41"/>
      <c r="DS6" s="41"/>
      <c r="DT6" s="41"/>
      <c r="DU6" s="41"/>
      <c r="DV6" s="41"/>
      <c r="DW6" s="41"/>
      <c r="DX6" s="41"/>
      <c r="DY6" s="41"/>
      <c r="DZ6" s="41"/>
      <c r="EA6" s="41"/>
      <c r="EB6" s="41"/>
      <c r="EC6" s="41"/>
      <c r="ED6" s="41"/>
      <c r="EE6" s="41"/>
      <c r="EF6" s="41"/>
    </row>
    <row r="7" spans="1:136">
      <c r="A7" s="49"/>
      <c r="B7" s="49"/>
      <c r="C7" s="64"/>
      <c r="D7" s="64"/>
      <c r="E7" s="64"/>
      <c r="F7" s="64"/>
      <c r="G7" s="64"/>
      <c r="H7" s="64"/>
      <c r="I7" s="64"/>
      <c r="J7" s="64"/>
      <c r="K7" s="64"/>
      <c r="L7" s="64"/>
      <c r="M7" s="64"/>
      <c r="N7" s="64"/>
      <c r="O7" s="64"/>
      <c r="P7" s="64"/>
      <c r="Q7" s="64"/>
      <c r="R7" s="64"/>
      <c r="S7" s="64"/>
      <c r="T7" s="41"/>
      <c r="U7" s="41"/>
      <c r="V7" s="41"/>
      <c r="W7" s="41"/>
      <c r="X7" s="41"/>
      <c r="Y7" s="41"/>
      <c r="Z7" s="41"/>
      <c r="AA7" s="41"/>
      <c r="AB7" s="41"/>
      <c r="AC7" s="41"/>
      <c r="AD7" s="41"/>
      <c r="AE7" s="41"/>
      <c r="AF7" s="41"/>
      <c r="AG7" s="41"/>
      <c r="AH7" s="41"/>
      <c r="AI7" s="41"/>
      <c r="AJ7" s="41"/>
      <c r="AK7" s="41"/>
      <c r="AL7" s="41"/>
      <c r="AM7" s="41"/>
      <c r="AN7" s="41"/>
      <c r="AO7" s="41"/>
      <c r="AP7" s="41"/>
      <c r="AQ7" s="41"/>
      <c r="AR7" s="41"/>
      <c r="AS7" s="41"/>
      <c r="AT7" s="41"/>
      <c r="AU7" s="41"/>
      <c r="AV7" s="41"/>
      <c r="AW7" s="41"/>
      <c r="AX7" s="41"/>
      <c r="AY7" s="41"/>
      <c r="AZ7" s="41"/>
      <c r="BA7" s="41"/>
      <c r="BB7" s="41"/>
      <c r="BC7" s="41"/>
      <c r="BD7" s="41"/>
      <c r="BE7" s="41"/>
      <c r="BF7" s="41"/>
      <c r="BG7" s="41"/>
      <c r="BH7" s="41"/>
      <c r="BI7" s="41"/>
      <c r="BJ7" s="41"/>
      <c r="BK7" s="41"/>
      <c r="BL7" s="41"/>
      <c r="BM7" s="41"/>
      <c r="BN7" s="41"/>
      <c r="BO7" s="41"/>
      <c r="BP7" s="41"/>
      <c r="BQ7" s="41"/>
      <c r="BR7" s="41"/>
      <c r="BS7" s="41"/>
      <c r="BT7" s="41"/>
      <c r="BU7" s="41"/>
      <c r="BV7" s="41"/>
      <c r="BW7" s="41"/>
      <c r="BX7" s="41"/>
      <c r="BY7" s="41"/>
      <c r="BZ7" s="41"/>
      <c r="CA7" s="41"/>
      <c r="CB7" s="41"/>
      <c r="CC7" s="41"/>
      <c r="CD7" s="41"/>
      <c r="CE7" s="41"/>
      <c r="CF7" s="41"/>
      <c r="CG7" s="41"/>
      <c r="CH7" s="41"/>
      <c r="CI7" s="41"/>
      <c r="CJ7" s="41"/>
      <c r="CK7" s="41"/>
      <c r="CL7" s="41"/>
      <c r="CM7" s="41"/>
      <c r="CN7" s="41"/>
      <c r="CO7" s="41"/>
      <c r="CP7" s="41"/>
      <c r="CQ7" s="41"/>
      <c r="CR7" s="41"/>
      <c r="CS7" s="41"/>
      <c r="CT7" s="41"/>
      <c r="CU7" s="41"/>
      <c r="CV7" s="41"/>
      <c r="CW7" s="41"/>
      <c r="CX7" s="41"/>
      <c r="CY7" s="41"/>
      <c r="CZ7" s="41"/>
      <c r="DA7" s="41"/>
      <c r="DB7" s="41"/>
      <c r="DC7" s="41"/>
      <c r="DD7" s="41"/>
      <c r="DE7" s="41"/>
      <c r="DF7" s="41"/>
      <c r="DG7" s="41"/>
      <c r="DH7" s="41"/>
      <c r="DI7" s="41"/>
      <c r="DJ7" s="41"/>
      <c r="DK7" s="41"/>
      <c r="DL7" s="41"/>
      <c r="DM7" s="41"/>
      <c r="DN7" s="41"/>
      <c r="DO7" s="41"/>
      <c r="DP7" s="41"/>
      <c r="DQ7" s="41"/>
      <c r="DR7" s="41"/>
      <c r="DS7" s="41"/>
      <c r="DT7" s="41"/>
      <c r="DU7" s="41"/>
      <c r="DV7" s="41"/>
      <c r="DW7" s="41"/>
      <c r="DX7" s="41"/>
      <c r="DY7" s="41"/>
      <c r="DZ7" s="41"/>
      <c r="EA7" s="41"/>
      <c r="EB7" s="41"/>
      <c r="EC7" s="41"/>
      <c r="ED7" s="41"/>
      <c r="EE7" s="41"/>
      <c r="EF7" s="41"/>
    </row>
    <row r="8" spans="1:136" s="253" customFormat="1" ht="15" customHeight="1" thickBot="1">
      <c r="B8" s="49"/>
      <c r="M8" s="427"/>
      <c r="N8" s="427"/>
      <c r="O8" s="427"/>
      <c r="P8" s="427"/>
      <c r="Q8" s="427"/>
      <c r="R8" s="427"/>
      <c r="S8" s="427"/>
      <c r="T8" s="41"/>
      <c r="U8" s="41"/>
      <c r="V8" s="427"/>
      <c r="W8" s="427"/>
      <c r="X8" s="427"/>
      <c r="Y8" s="427"/>
      <c r="Z8" s="427"/>
      <c r="AA8" s="427"/>
      <c r="AB8" s="427"/>
      <c r="AC8" s="427"/>
      <c r="AD8" s="427"/>
      <c r="AE8" s="427"/>
      <c r="AF8" s="427"/>
      <c r="AG8" s="427"/>
      <c r="AH8" s="427"/>
      <c r="AI8" s="427"/>
      <c r="AJ8" s="427"/>
      <c r="AK8" s="427"/>
      <c r="AL8" s="41"/>
      <c r="AM8" s="427"/>
      <c r="AN8" s="427"/>
      <c r="AO8" s="427"/>
      <c r="AP8" s="427"/>
      <c r="AQ8" s="427"/>
      <c r="AR8" s="427"/>
      <c r="AS8" s="427"/>
      <c r="AT8" s="427"/>
      <c r="AU8" s="427"/>
      <c r="AV8" s="427"/>
      <c r="AX8" s="427"/>
      <c r="AY8" s="427"/>
      <c r="AZ8" s="427"/>
      <c r="BA8" s="427"/>
      <c r="BB8" s="427"/>
      <c r="BC8" s="427"/>
      <c r="BD8" s="427"/>
      <c r="BE8" s="427"/>
      <c r="BF8" s="427"/>
      <c r="BG8" s="427"/>
      <c r="BI8" s="427"/>
      <c r="BJ8" s="427"/>
      <c r="BK8" s="427"/>
      <c r="BL8" s="427"/>
      <c r="BM8" s="427"/>
      <c r="BN8" s="427"/>
      <c r="BO8" s="427"/>
      <c r="BP8" s="427"/>
      <c r="BQ8" s="427"/>
      <c r="BR8" s="427"/>
      <c r="BT8" s="1975"/>
      <c r="BU8" s="1975"/>
      <c r="BV8" s="1975"/>
      <c r="BW8" s="1975"/>
      <c r="BX8" s="1975"/>
      <c r="BY8" s="1975"/>
      <c r="BZ8" s="1975"/>
      <c r="CA8" s="1975"/>
      <c r="CB8" s="1975"/>
      <c r="CC8" s="1975"/>
      <c r="CE8" s="1975"/>
      <c r="CF8" s="1975"/>
      <c r="CG8" s="1975"/>
      <c r="CH8" s="1975"/>
      <c r="CI8" s="1975"/>
      <c r="CJ8" s="1975"/>
      <c r="CK8" s="1975"/>
      <c r="CL8" s="1975"/>
      <c r="CM8" s="1975"/>
      <c r="CN8" s="1975"/>
      <c r="CP8" s="1975"/>
      <c r="CQ8" s="1975"/>
      <c r="CR8" s="1975"/>
      <c r="CS8" s="1975"/>
      <c r="CT8" s="1975"/>
      <c r="CU8" s="1975"/>
      <c r="CV8" s="1975"/>
      <c r="CW8" s="1975"/>
      <c r="CX8" s="1975"/>
      <c r="CY8" s="1975"/>
      <c r="DA8" s="1975"/>
      <c r="DB8" s="1975"/>
      <c r="DC8" s="1975"/>
      <c r="DD8" s="1975"/>
      <c r="DE8" s="1975"/>
      <c r="DF8" s="1975"/>
      <c r="DG8" s="1975"/>
      <c r="DH8" s="1975"/>
      <c r="DI8" s="1975"/>
      <c r="DJ8" s="1975"/>
      <c r="DL8" s="1975"/>
      <c r="DM8" s="1975"/>
      <c r="DN8" s="1975"/>
      <c r="DO8" s="1975"/>
      <c r="DP8" s="1975"/>
      <c r="DQ8" s="1975"/>
      <c r="DR8" s="1975"/>
      <c r="DS8" s="1975"/>
      <c r="DT8" s="1975"/>
      <c r="DU8" s="1975"/>
      <c r="DW8" s="1975"/>
      <c r="DX8" s="1975"/>
      <c r="DY8" s="1975"/>
      <c r="DZ8" s="1975"/>
      <c r="EA8" s="1975"/>
      <c r="EB8" s="1975"/>
      <c r="EC8" s="1975"/>
      <c r="ED8" s="1975"/>
      <c r="EE8" s="1975"/>
      <c r="EF8" s="1975"/>
    </row>
    <row r="9" spans="1:136" s="253" customFormat="1" ht="18">
      <c r="A9" s="1036" t="s">
        <v>559</v>
      </c>
      <c r="B9" s="1037"/>
      <c r="C9" s="1038"/>
      <c r="D9" s="1038"/>
      <c r="E9" s="1038"/>
      <c r="F9" s="1038"/>
      <c r="G9" s="1038"/>
      <c r="H9" s="1038"/>
      <c r="I9" s="1038"/>
      <c r="J9" s="1038"/>
      <c r="K9" s="1038"/>
      <c r="L9" s="1038"/>
      <c r="M9" s="1038"/>
      <c r="N9" s="1038"/>
      <c r="O9" s="1038"/>
      <c r="P9" s="1038"/>
      <c r="Q9" s="1039"/>
      <c r="R9" s="98"/>
      <c r="AG9" s="189"/>
      <c r="AH9" s="189"/>
      <c r="AI9" s="189"/>
      <c r="AJ9" s="189"/>
      <c r="AK9" s="188"/>
      <c r="AL9" s="65"/>
      <c r="AM9" s="189"/>
      <c r="AN9" s="189"/>
      <c r="AO9" s="189"/>
      <c r="AP9" s="189"/>
      <c r="AQ9" s="189"/>
      <c r="AR9" s="189"/>
      <c r="AS9" s="189"/>
      <c r="AT9" s="189"/>
      <c r="AU9" s="189"/>
      <c r="AV9" s="188"/>
      <c r="AW9" s="188"/>
      <c r="AX9" s="189"/>
      <c r="AY9" s="189"/>
      <c r="AZ9" s="189"/>
      <c r="BA9" s="189"/>
      <c r="BB9" s="189"/>
      <c r="BC9" s="189"/>
      <c r="BD9" s="189"/>
      <c r="BE9" s="189"/>
      <c r="BF9" s="189"/>
      <c r="BG9" s="188"/>
      <c r="BH9" s="188"/>
      <c r="BI9" s="189"/>
      <c r="BJ9" s="189"/>
      <c r="BK9" s="189"/>
      <c r="BL9" s="189"/>
      <c r="BM9" s="189"/>
      <c r="BN9" s="189"/>
      <c r="BO9" s="189"/>
      <c r="BP9" s="189"/>
      <c r="BQ9" s="189"/>
      <c r="BR9" s="188"/>
      <c r="BS9" s="188"/>
      <c r="BT9" s="189"/>
      <c r="BU9" s="189"/>
      <c r="BV9" s="189"/>
      <c r="BW9" s="189"/>
      <c r="BX9" s="189"/>
      <c r="BY9" s="189"/>
      <c r="BZ9" s="189"/>
      <c r="CA9" s="189"/>
      <c r="CB9" s="189"/>
      <c r="CC9" s="188"/>
      <c r="CD9" s="188"/>
      <c r="CE9" s="189"/>
      <c r="CF9" s="189"/>
      <c r="CG9" s="189"/>
      <c r="CH9" s="189"/>
      <c r="CI9" s="189"/>
      <c r="CJ9" s="189"/>
      <c r="CK9" s="189"/>
      <c r="CL9" s="189"/>
      <c r="CM9" s="189"/>
      <c r="CN9" s="188"/>
      <c r="CO9" s="188"/>
      <c r="CP9" s="189"/>
      <c r="CQ9" s="189"/>
      <c r="CR9" s="189"/>
      <c r="CS9" s="189"/>
      <c r="CT9" s="189"/>
      <c r="CU9" s="189"/>
      <c r="CV9" s="189"/>
      <c r="CW9" s="189"/>
      <c r="CX9" s="189"/>
      <c r="CY9" s="188"/>
      <c r="CZ9" s="188"/>
      <c r="DA9" s="189"/>
      <c r="DB9" s="189"/>
      <c r="DC9" s="189"/>
      <c r="DD9" s="189"/>
      <c r="DE9" s="189"/>
      <c r="DF9" s="189"/>
      <c r="DG9" s="189"/>
      <c r="DH9" s="189"/>
      <c r="DI9" s="189"/>
      <c r="DJ9" s="188"/>
      <c r="DK9" s="188"/>
      <c r="DL9" s="189"/>
      <c r="DM9" s="189"/>
      <c r="DN9" s="189"/>
      <c r="DO9" s="189"/>
      <c r="DP9" s="189"/>
      <c r="DQ9" s="189"/>
      <c r="DR9" s="189"/>
      <c r="DS9" s="189"/>
      <c r="DT9" s="189"/>
      <c r="DU9" s="188"/>
      <c r="DV9" s="188"/>
      <c r="DW9" s="189"/>
      <c r="DX9" s="189"/>
      <c r="DY9" s="189"/>
      <c r="DZ9" s="189"/>
      <c r="EA9" s="189"/>
      <c r="EB9" s="189"/>
      <c r="EC9" s="189"/>
      <c r="ED9" s="189"/>
      <c r="EE9" s="189"/>
      <c r="EF9" s="188"/>
    </row>
    <row r="10" spans="1:136" s="253" customFormat="1" ht="18" hidden="1">
      <c r="A10" s="1316" t="s">
        <v>461</v>
      </c>
      <c r="B10" s="1321"/>
      <c r="C10" s="1322"/>
      <c r="D10" s="1322"/>
      <c r="E10" s="1322"/>
      <c r="F10" s="1322"/>
      <c r="G10" s="1322"/>
      <c r="H10" s="1322"/>
      <c r="I10" s="1322"/>
      <c r="J10" s="1322"/>
      <c r="K10" s="1322"/>
      <c r="L10" s="1322"/>
      <c r="M10" s="1322"/>
      <c r="N10" s="1322"/>
      <c r="O10" s="1322"/>
      <c r="P10" s="1322"/>
      <c r="Q10" s="1323"/>
      <c r="R10" s="98"/>
      <c r="AG10" s="189"/>
      <c r="AH10" s="189"/>
      <c r="AI10" s="189"/>
      <c r="AJ10" s="189"/>
      <c r="AK10" s="188"/>
      <c r="AL10" s="65"/>
      <c r="AM10" s="189"/>
      <c r="AN10" s="189"/>
      <c r="AO10" s="189"/>
      <c r="AP10" s="189"/>
      <c r="AQ10" s="189"/>
      <c r="AR10" s="189"/>
      <c r="AS10" s="189"/>
      <c r="AT10" s="189"/>
      <c r="AU10" s="189"/>
      <c r="AV10" s="188"/>
      <c r="AW10" s="188"/>
      <c r="AX10" s="189"/>
      <c r="AY10" s="189"/>
      <c r="AZ10" s="189"/>
      <c r="BA10" s="189"/>
      <c r="BB10" s="189"/>
      <c r="BC10" s="189"/>
      <c r="BD10" s="189"/>
      <c r="BE10" s="189"/>
      <c r="BF10" s="189"/>
      <c r="BG10" s="188"/>
      <c r="BH10" s="188"/>
      <c r="BI10" s="189"/>
      <c r="BJ10" s="189"/>
      <c r="BK10" s="189"/>
      <c r="BL10" s="189"/>
      <c r="BM10" s="189"/>
      <c r="BN10" s="189"/>
      <c r="BO10" s="189"/>
      <c r="BP10" s="189"/>
      <c r="BQ10" s="189"/>
      <c r="BR10" s="188"/>
      <c r="BS10" s="188"/>
      <c r="BT10" s="189"/>
      <c r="BU10" s="189"/>
      <c r="BV10" s="189"/>
      <c r="BW10" s="189"/>
      <c r="BX10" s="189"/>
      <c r="BY10" s="189"/>
      <c r="BZ10" s="189"/>
      <c r="CA10" s="189"/>
      <c r="CB10" s="189"/>
      <c r="CC10" s="188"/>
      <c r="CD10" s="188"/>
      <c r="CE10" s="189"/>
      <c r="CF10" s="189"/>
      <c r="CG10" s="189"/>
      <c r="CH10" s="189"/>
      <c r="CI10" s="189"/>
      <c r="CJ10" s="189"/>
      <c r="CK10" s="189"/>
      <c r="CL10" s="189"/>
      <c r="CM10" s="189"/>
      <c r="CN10" s="188"/>
      <c r="CO10" s="188"/>
      <c r="CP10" s="189"/>
      <c r="CQ10" s="189"/>
      <c r="CR10" s="189"/>
      <c r="CS10" s="189"/>
      <c r="CT10" s="189"/>
      <c r="CU10" s="189"/>
      <c r="CV10" s="189"/>
      <c r="CW10" s="189"/>
      <c r="CX10" s="189"/>
      <c r="CY10" s="188"/>
      <c r="CZ10" s="188"/>
      <c r="DA10" s="189"/>
      <c r="DB10" s="189"/>
      <c r="DC10" s="189"/>
      <c r="DD10" s="189"/>
      <c r="DE10" s="189"/>
      <c r="DF10" s="189"/>
      <c r="DG10" s="189"/>
      <c r="DH10" s="189"/>
      <c r="DI10" s="189"/>
      <c r="DJ10" s="188"/>
      <c r="DK10" s="188"/>
      <c r="DL10" s="189"/>
      <c r="DM10" s="189"/>
      <c r="DN10" s="189"/>
      <c r="DO10" s="189"/>
      <c r="DP10" s="189"/>
      <c r="DQ10" s="189"/>
      <c r="DR10" s="189"/>
      <c r="DS10" s="189"/>
      <c r="DT10" s="189"/>
      <c r="DU10" s="188"/>
      <c r="DV10" s="188"/>
      <c r="DW10" s="189"/>
      <c r="DX10" s="189"/>
      <c r="DY10" s="189"/>
      <c r="DZ10" s="189"/>
      <c r="EA10" s="189"/>
      <c r="EB10" s="189"/>
      <c r="EC10" s="189"/>
      <c r="ED10" s="189"/>
      <c r="EE10" s="189"/>
      <c r="EF10" s="188"/>
    </row>
    <row r="11" spans="1:136" s="253" customFormat="1" ht="18" hidden="1">
      <c r="A11" s="1316"/>
      <c r="B11" s="1321"/>
      <c r="C11" s="1322"/>
      <c r="D11" s="1322"/>
      <c r="E11" s="1322"/>
      <c r="F11" s="1322"/>
      <c r="G11" s="1322"/>
      <c r="H11" s="1322"/>
      <c r="I11" s="1322"/>
      <c r="J11" s="1322"/>
      <c r="K11" s="1322"/>
      <c r="L11" s="1322"/>
      <c r="M11" s="1322"/>
      <c r="N11" s="1322"/>
      <c r="O11" s="1322"/>
      <c r="P11" s="1322"/>
      <c r="Q11" s="1323"/>
      <c r="R11" s="98"/>
      <c r="AG11" s="189"/>
      <c r="AH11" s="189"/>
      <c r="AI11" s="189"/>
      <c r="AJ11" s="189"/>
      <c r="AK11" s="188"/>
      <c r="AL11" s="65"/>
      <c r="AM11" s="189"/>
      <c r="AN11" s="189"/>
      <c r="AO11" s="189"/>
      <c r="AP11" s="189"/>
      <c r="AQ11" s="189"/>
      <c r="AR11" s="189"/>
      <c r="AS11" s="189"/>
      <c r="AT11" s="189"/>
      <c r="AU11" s="189"/>
      <c r="AV11" s="188"/>
      <c r="AW11" s="188"/>
      <c r="AX11" s="189"/>
      <c r="AY11" s="189"/>
      <c r="AZ11" s="189"/>
      <c r="BA11" s="189"/>
      <c r="BB11" s="189"/>
      <c r="BC11" s="189"/>
      <c r="BD11" s="189"/>
      <c r="BE11" s="189"/>
      <c r="BF11" s="189"/>
      <c r="BG11" s="188"/>
      <c r="BH11" s="188"/>
      <c r="BI11" s="189"/>
      <c r="BJ11" s="189"/>
      <c r="BK11" s="189"/>
      <c r="BL11" s="189"/>
      <c r="BM11" s="189"/>
      <c r="BN11" s="189"/>
      <c r="BO11" s="189"/>
      <c r="BP11" s="189"/>
      <c r="BQ11" s="189"/>
      <c r="BR11" s="188"/>
      <c r="BS11" s="188"/>
      <c r="BT11" s="189"/>
      <c r="BU11" s="189"/>
      <c r="BV11" s="189"/>
      <c r="BW11" s="189"/>
      <c r="BX11" s="189"/>
      <c r="BY11" s="189"/>
      <c r="BZ11" s="189"/>
      <c r="CA11" s="189"/>
      <c r="CB11" s="189"/>
      <c r="CC11" s="188"/>
      <c r="CD11" s="188"/>
      <c r="CE11" s="189"/>
      <c r="CF11" s="189"/>
      <c r="CG11" s="189"/>
      <c r="CH11" s="189"/>
      <c r="CI11" s="189"/>
      <c r="CJ11" s="189"/>
      <c r="CK11" s="189"/>
      <c r="CL11" s="189"/>
      <c r="CM11" s="189"/>
      <c r="CN11" s="188"/>
      <c r="CO11" s="188"/>
      <c r="CP11" s="189"/>
      <c r="CQ11" s="189"/>
      <c r="CR11" s="189"/>
      <c r="CS11" s="189"/>
      <c r="CT11" s="189"/>
      <c r="CU11" s="189"/>
      <c r="CV11" s="189"/>
      <c r="CW11" s="189"/>
      <c r="CX11" s="189"/>
      <c r="CY11" s="188"/>
      <c r="CZ11" s="188"/>
      <c r="DA11" s="189"/>
      <c r="DB11" s="189"/>
      <c r="DC11" s="189"/>
      <c r="DD11" s="189"/>
      <c r="DE11" s="189"/>
      <c r="DF11" s="189"/>
      <c r="DG11" s="189"/>
      <c r="DH11" s="189"/>
      <c r="DI11" s="189"/>
      <c r="DJ11" s="188"/>
      <c r="DK11" s="188"/>
      <c r="DL11" s="189"/>
      <c r="DM11" s="189"/>
      <c r="DN11" s="189"/>
      <c r="DO11" s="189"/>
      <c r="DP11" s="189"/>
      <c r="DQ11" s="189"/>
      <c r="DR11" s="189"/>
      <c r="DS11" s="189"/>
      <c r="DT11" s="189"/>
      <c r="DU11" s="188"/>
      <c r="DV11" s="188"/>
      <c r="DW11" s="189"/>
      <c r="DX11" s="189"/>
      <c r="DY11" s="189"/>
      <c r="DZ11" s="189"/>
      <c r="EA11" s="189"/>
      <c r="EB11" s="189"/>
      <c r="EC11" s="189"/>
      <c r="ED11" s="189"/>
      <c r="EE11" s="189"/>
      <c r="EF11" s="188"/>
    </row>
    <row r="12" spans="1:136" s="253" customFormat="1" ht="13.5" thickBot="1">
      <c r="A12" s="1040"/>
      <c r="B12" s="292"/>
      <c r="C12" s="189"/>
      <c r="D12" s="189"/>
      <c r="E12" s="189"/>
      <c r="F12" s="189"/>
      <c r="G12" s="189"/>
      <c r="H12" s="189"/>
      <c r="I12" s="189"/>
      <c r="J12" s="189"/>
      <c r="K12" s="189"/>
      <c r="L12" s="189"/>
      <c r="M12" s="1041" t="s">
        <v>470</v>
      </c>
      <c r="N12" s="1041" t="s">
        <v>470</v>
      </c>
      <c r="O12" s="1041" t="s">
        <v>470</v>
      </c>
      <c r="P12" s="1041" t="s">
        <v>470</v>
      </c>
      <c r="Q12" s="1042" t="s">
        <v>470</v>
      </c>
      <c r="R12" s="254"/>
      <c r="AG12" s="428"/>
      <c r="AH12" s="428"/>
      <c r="AI12" s="428"/>
      <c r="AJ12" s="428"/>
      <c r="AK12" s="256"/>
      <c r="AL12" s="65"/>
      <c r="AM12" s="428"/>
      <c r="AN12" s="428"/>
      <c r="AO12" s="428"/>
      <c r="AP12" s="428"/>
      <c r="AQ12" s="428"/>
      <c r="AR12" s="428"/>
      <c r="AS12" s="428"/>
      <c r="AT12" s="428"/>
      <c r="AU12" s="428"/>
      <c r="AV12" s="256"/>
      <c r="AW12" s="188"/>
      <c r="AX12" s="428"/>
      <c r="AY12" s="428"/>
      <c r="AZ12" s="428"/>
      <c r="BA12" s="428"/>
      <c r="BB12" s="428"/>
      <c r="BC12" s="428"/>
      <c r="BD12" s="428"/>
      <c r="BE12" s="428"/>
      <c r="BF12" s="428"/>
      <c r="BG12" s="256"/>
      <c r="BH12" s="188"/>
      <c r="BI12" s="428"/>
      <c r="BJ12" s="428"/>
      <c r="BK12" s="428"/>
      <c r="BL12" s="428"/>
      <c r="BM12" s="428"/>
      <c r="BN12" s="428"/>
      <c r="BO12" s="428"/>
      <c r="BP12" s="428"/>
      <c r="BQ12" s="428"/>
      <c r="BR12" s="256"/>
      <c r="BS12" s="188"/>
      <c r="BT12" s="428"/>
      <c r="BU12" s="428"/>
      <c r="BV12" s="428"/>
      <c r="BW12" s="428"/>
      <c r="BX12" s="428"/>
      <c r="BY12" s="428"/>
      <c r="BZ12" s="428"/>
      <c r="CA12" s="428"/>
      <c r="CB12" s="428"/>
      <c r="CC12" s="256"/>
      <c r="CD12" s="188"/>
      <c r="CE12" s="428"/>
      <c r="CF12" s="428"/>
      <c r="CG12" s="428"/>
      <c r="CH12" s="428"/>
      <c r="CI12" s="428"/>
      <c r="CJ12" s="428"/>
      <c r="CK12" s="428"/>
      <c r="CL12" s="428"/>
      <c r="CM12" s="428"/>
      <c r="CN12" s="256"/>
      <c r="CO12" s="188"/>
      <c r="CP12" s="428"/>
      <c r="CQ12" s="428"/>
      <c r="CR12" s="428"/>
      <c r="CS12" s="428"/>
      <c r="CT12" s="428"/>
      <c r="CU12" s="428"/>
      <c r="CV12" s="428"/>
      <c r="CW12" s="428"/>
      <c r="CX12" s="428"/>
      <c r="CY12" s="256"/>
      <c r="CZ12" s="188"/>
      <c r="DA12" s="428"/>
      <c r="DB12" s="428"/>
      <c r="DC12" s="428"/>
      <c r="DD12" s="428"/>
      <c r="DE12" s="428"/>
      <c r="DF12" s="428"/>
      <c r="DG12" s="428"/>
      <c r="DH12" s="428"/>
      <c r="DI12" s="428"/>
      <c r="DJ12" s="256"/>
      <c r="DK12" s="188"/>
      <c r="DL12" s="428"/>
      <c r="DM12" s="428"/>
      <c r="DN12" s="428"/>
      <c r="DO12" s="428"/>
      <c r="DP12" s="428"/>
      <c r="DQ12" s="428"/>
      <c r="DR12" s="428"/>
      <c r="DS12" s="428"/>
      <c r="DT12" s="428"/>
      <c r="DU12" s="256"/>
      <c r="DV12" s="188"/>
      <c r="DW12" s="428"/>
      <c r="DX12" s="428"/>
      <c r="DY12" s="428"/>
      <c r="DZ12" s="428"/>
      <c r="EA12" s="428"/>
      <c r="EB12" s="428"/>
      <c r="EC12" s="428"/>
      <c r="ED12" s="428"/>
      <c r="EE12" s="428"/>
      <c r="EF12" s="256"/>
    </row>
    <row r="13" spans="1:136" s="260" customFormat="1" ht="12.95" customHeight="1" thickBot="1">
      <c r="A13" s="1043"/>
      <c r="B13" s="293"/>
      <c r="C13" s="294"/>
      <c r="D13" s="747"/>
      <c r="E13" s="747"/>
      <c r="F13" s="747"/>
      <c r="G13" s="747"/>
      <c r="H13" s="747"/>
      <c r="I13" s="747"/>
      <c r="J13" s="747"/>
      <c r="K13" s="747"/>
      <c r="L13" s="257"/>
      <c r="M13" s="258" t="s">
        <v>104</v>
      </c>
      <c r="N13" s="258" t="s">
        <v>86</v>
      </c>
      <c r="O13" s="258" t="s">
        <v>85</v>
      </c>
      <c r="P13" s="258" t="s">
        <v>84</v>
      </c>
      <c r="Q13" s="258" t="s">
        <v>83</v>
      </c>
      <c r="R13" s="259"/>
      <c r="AG13" s="428"/>
      <c r="AH13" s="428"/>
      <c r="AI13" s="428"/>
      <c r="AJ13" s="428"/>
      <c r="AK13" s="428"/>
      <c r="AL13" s="262"/>
      <c r="AM13" s="428"/>
      <c r="AN13" s="428"/>
      <c r="AO13" s="428"/>
      <c r="AP13" s="428"/>
      <c r="AQ13" s="428"/>
      <c r="AR13" s="428"/>
      <c r="AS13" s="428"/>
      <c r="AT13" s="428"/>
      <c r="AU13" s="428"/>
      <c r="AV13" s="428"/>
      <c r="AW13" s="262"/>
      <c r="AX13" s="428"/>
      <c r="AY13" s="428"/>
      <c r="AZ13" s="428"/>
      <c r="BA13" s="428"/>
      <c r="BB13" s="428"/>
      <c r="BC13" s="428"/>
      <c r="BD13" s="428"/>
      <c r="BE13" s="428"/>
      <c r="BF13" s="428"/>
      <c r="BG13" s="428"/>
      <c r="BH13" s="262"/>
      <c r="BI13" s="428"/>
      <c r="BJ13" s="428"/>
      <c r="BK13" s="428"/>
      <c r="BL13" s="428"/>
      <c r="BM13" s="428"/>
      <c r="BN13" s="428"/>
      <c r="BO13" s="428"/>
      <c r="BP13" s="428"/>
      <c r="BQ13" s="428"/>
      <c r="BR13" s="428"/>
      <c r="BS13" s="262"/>
      <c r="BT13" s="428"/>
      <c r="BU13" s="428"/>
      <c r="BV13" s="428"/>
      <c r="BW13" s="428"/>
      <c r="BX13" s="428"/>
      <c r="BY13" s="428"/>
      <c r="BZ13" s="428"/>
      <c r="CA13" s="428"/>
      <c r="CB13" s="428"/>
      <c r="CC13" s="428"/>
      <c r="CD13" s="262"/>
      <c r="CE13" s="428"/>
      <c r="CF13" s="428"/>
      <c r="CG13" s="428"/>
      <c r="CH13" s="428"/>
      <c r="CI13" s="428"/>
      <c r="CJ13" s="428"/>
      <c r="CK13" s="428"/>
      <c r="CL13" s="428"/>
      <c r="CM13" s="428"/>
      <c r="CN13" s="428"/>
      <c r="CO13" s="262"/>
      <c r="CP13" s="428"/>
      <c r="CQ13" s="428"/>
      <c r="CR13" s="428"/>
      <c r="CS13" s="428"/>
      <c r="CT13" s="428"/>
      <c r="CU13" s="428"/>
      <c r="CV13" s="428"/>
      <c r="CW13" s="428"/>
      <c r="CX13" s="428"/>
      <c r="CY13" s="428"/>
      <c r="CZ13" s="262"/>
      <c r="DA13" s="428"/>
      <c r="DB13" s="428"/>
      <c r="DC13" s="428"/>
      <c r="DD13" s="428"/>
      <c r="DE13" s="428"/>
      <c r="DF13" s="428"/>
      <c r="DG13" s="428"/>
      <c r="DH13" s="428"/>
      <c r="DI13" s="428"/>
      <c r="DJ13" s="428"/>
      <c r="DK13" s="262"/>
      <c r="DL13" s="428"/>
      <c r="DM13" s="428"/>
      <c r="DN13" s="428"/>
      <c r="DO13" s="428"/>
      <c r="DP13" s="428"/>
      <c r="DQ13" s="428"/>
      <c r="DR13" s="428"/>
      <c r="DS13" s="428"/>
      <c r="DT13" s="428"/>
      <c r="DU13" s="428"/>
      <c r="DV13" s="262"/>
      <c r="DW13" s="428"/>
      <c r="DX13" s="428"/>
      <c r="DY13" s="428"/>
      <c r="DZ13" s="428"/>
      <c r="EA13" s="428"/>
      <c r="EB13" s="428"/>
      <c r="EC13" s="428"/>
      <c r="ED13" s="428"/>
      <c r="EE13" s="428"/>
      <c r="EF13" s="428"/>
    </row>
    <row r="14" spans="1:136" ht="18">
      <c r="A14" s="263" t="s">
        <v>263</v>
      </c>
      <c r="B14" s="263" t="s">
        <v>264</v>
      </c>
      <c r="C14" s="748" t="s">
        <v>560</v>
      </c>
      <c r="D14" s="749"/>
      <c r="E14" s="750" t="s">
        <v>272</v>
      </c>
      <c r="F14" s="750" t="s">
        <v>542</v>
      </c>
      <c r="G14" s="751" t="s">
        <v>274</v>
      </c>
      <c r="H14" s="750" t="s">
        <v>561</v>
      </c>
      <c r="I14" s="750" t="s">
        <v>562</v>
      </c>
      <c r="J14" s="750" t="s">
        <v>476</v>
      </c>
      <c r="K14" s="750" t="s">
        <v>477</v>
      </c>
      <c r="L14" s="752"/>
      <c r="M14" s="1343"/>
      <c r="N14" s="1344"/>
      <c r="O14" s="1344"/>
      <c r="P14" s="1344"/>
      <c r="Q14" s="1345"/>
      <c r="R14" s="264"/>
      <c r="AG14" s="265"/>
      <c r="AH14" s="265"/>
      <c r="AI14" s="265"/>
      <c r="AJ14" s="265"/>
      <c r="AK14" s="265"/>
      <c r="AM14" s="265"/>
      <c r="AN14" s="265"/>
      <c r="AO14" s="265"/>
      <c r="AP14" s="265"/>
      <c r="AQ14" s="265"/>
      <c r="AR14" s="265"/>
      <c r="AS14" s="265"/>
      <c r="AT14" s="265"/>
      <c r="AU14" s="265"/>
      <c r="AV14" s="265"/>
      <c r="AX14" s="265"/>
      <c r="AY14" s="265"/>
      <c r="AZ14" s="265"/>
      <c r="BA14" s="265"/>
      <c r="BB14" s="265"/>
      <c r="BC14" s="265"/>
      <c r="BD14" s="265"/>
      <c r="BE14" s="265"/>
      <c r="BF14" s="265"/>
      <c r="BG14" s="265"/>
      <c r="BI14" s="265"/>
      <c r="BJ14" s="265"/>
      <c r="BK14" s="265"/>
      <c r="BL14" s="265"/>
      <c r="BM14" s="265"/>
      <c r="BN14" s="265"/>
      <c r="BO14" s="265"/>
      <c r="BP14" s="265"/>
      <c r="BQ14" s="265"/>
      <c r="BR14" s="265"/>
      <c r="BT14" s="265"/>
      <c r="BU14" s="265"/>
      <c r="BV14" s="265"/>
      <c r="BW14" s="265"/>
      <c r="BX14" s="265"/>
      <c r="BY14" s="265"/>
      <c r="BZ14" s="265"/>
      <c r="CA14" s="265"/>
      <c r="CB14" s="265"/>
      <c r="CC14" s="265"/>
      <c r="CE14" s="265"/>
      <c r="CF14" s="265"/>
      <c r="CG14" s="265"/>
      <c r="CH14" s="265"/>
      <c r="CI14" s="265"/>
      <c r="CJ14" s="265"/>
      <c r="CK14" s="265"/>
      <c r="CL14" s="265"/>
      <c r="CM14" s="265"/>
      <c r="CN14" s="265"/>
      <c r="CP14" s="265"/>
      <c r="CQ14" s="265"/>
      <c r="CR14" s="265"/>
      <c r="CS14" s="265"/>
      <c r="CT14" s="265"/>
      <c r="CU14" s="265"/>
      <c r="CV14" s="265"/>
      <c r="CW14" s="265"/>
      <c r="CX14" s="265"/>
      <c r="CY14" s="265"/>
      <c r="DA14" s="265"/>
      <c r="DB14" s="265"/>
      <c r="DC14" s="265"/>
      <c r="DD14" s="265"/>
      <c r="DE14" s="265"/>
      <c r="DF14" s="265"/>
      <c r="DG14" s="265"/>
      <c r="DH14" s="265"/>
      <c r="DI14" s="265"/>
      <c r="DJ14" s="265"/>
      <c r="DL14" s="265"/>
      <c r="DM14" s="265"/>
      <c r="DN14" s="265"/>
      <c r="DO14" s="265"/>
      <c r="DP14" s="265"/>
      <c r="DQ14" s="265"/>
      <c r="DR14" s="265"/>
      <c r="DS14" s="265"/>
      <c r="DT14" s="265"/>
      <c r="DU14" s="265"/>
      <c r="DW14" s="265"/>
      <c r="DX14" s="265"/>
      <c r="DY14" s="265"/>
      <c r="DZ14" s="265"/>
      <c r="EA14" s="265"/>
      <c r="EB14" s="265"/>
      <c r="EC14" s="265"/>
      <c r="ED14" s="265"/>
      <c r="EE14" s="265"/>
      <c r="EF14" s="265"/>
    </row>
    <row r="15" spans="1:136" ht="15.75">
      <c r="A15" s="266"/>
      <c r="B15" s="267"/>
      <c r="C15" s="1044" t="s">
        <v>827</v>
      </c>
      <c r="D15" s="753"/>
      <c r="E15" s="754" t="s">
        <v>272</v>
      </c>
      <c r="F15" s="754" t="s">
        <v>294</v>
      </c>
      <c r="G15" s="277" t="s">
        <v>264</v>
      </c>
      <c r="H15" s="755" t="s">
        <v>553</v>
      </c>
      <c r="I15" s="275" t="str">
        <f>C15</f>
        <v xml:space="preserve">    MAINTENANCE</v>
      </c>
      <c r="J15" s="755" t="s">
        <v>483</v>
      </c>
      <c r="K15" s="754" t="s">
        <v>484</v>
      </c>
      <c r="L15" s="756"/>
      <c r="M15" s="1833">
        <v>3356.6897585535316</v>
      </c>
      <c r="N15" s="1834">
        <v>3659.5658833333237</v>
      </c>
      <c r="O15" s="1834">
        <v>941.74422377553037</v>
      </c>
      <c r="P15" s="1834">
        <v>5124.4167670701609</v>
      </c>
      <c r="Q15" s="1835">
        <v>5593.1955049893477</v>
      </c>
      <c r="R15" s="187"/>
      <c r="AG15" s="187"/>
      <c r="AH15" s="187"/>
      <c r="AI15" s="187"/>
      <c r="AJ15" s="187"/>
      <c r="AK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I15" s="187"/>
      <c r="BJ15" s="187"/>
      <c r="BK15" s="187"/>
      <c r="BL15" s="187"/>
      <c r="BM15" s="187"/>
      <c r="BN15" s="187"/>
      <c r="BO15" s="187"/>
      <c r="BP15" s="187"/>
      <c r="BQ15" s="187"/>
      <c r="BR15" s="187"/>
      <c r="BT15" s="187"/>
      <c r="BU15" s="187"/>
      <c r="BV15" s="187"/>
      <c r="BW15" s="187"/>
      <c r="BX15" s="187"/>
      <c r="BY15" s="187"/>
      <c r="BZ15" s="187"/>
      <c r="CA15" s="187"/>
      <c r="CB15" s="187"/>
      <c r="CC15" s="187"/>
      <c r="CE15" s="187"/>
      <c r="CF15" s="187"/>
      <c r="CG15" s="187"/>
      <c r="CH15" s="187"/>
      <c r="CI15" s="187"/>
      <c r="CJ15" s="187"/>
      <c r="CK15" s="187"/>
      <c r="CL15" s="187"/>
      <c r="CM15" s="187"/>
      <c r="CN15" s="187"/>
      <c r="CP15" s="187"/>
      <c r="CQ15" s="187"/>
      <c r="CR15" s="187"/>
      <c r="CS15" s="187"/>
      <c r="CT15" s="187"/>
      <c r="CU15" s="187"/>
      <c r="CV15" s="187"/>
      <c r="CW15" s="187"/>
      <c r="CX15" s="187"/>
      <c r="CY15" s="187"/>
      <c r="DA15" s="187"/>
      <c r="DB15" s="187"/>
      <c r="DC15" s="187"/>
      <c r="DD15" s="187"/>
      <c r="DE15" s="187"/>
      <c r="DF15" s="187"/>
      <c r="DG15" s="187"/>
      <c r="DH15" s="187"/>
      <c r="DI15" s="187"/>
      <c r="DJ15" s="187"/>
      <c r="DL15" s="187"/>
      <c r="DM15" s="187"/>
      <c r="DN15" s="187"/>
      <c r="DO15" s="187"/>
      <c r="DP15" s="187"/>
      <c r="DQ15" s="187"/>
      <c r="DR15" s="187"/>
      <c r="DS15" s="187"/>
      <c r="DT15" s="187"/>
      <c r="DU15" s="187"/>
      <c r="DW15" s="187"/>
      <c r="DX15" s="187"/>
      <c r="DY15" s="187"/>
      <c r="DZ15" s="187"/>
      <c r="EA15" s="187"/>
      <c r="EB15" s="187"/>
      <c r="EC15" s="187"/>
      <c r="ED15" s="187"/>
      <c r="EE15" s="187"/>
      <c r="EF15" s="187"/>
    </row>
    <row r="16" spans="1:136" ht="15">
      <c r="A16" s="266"/>
      <c r="B16" s="267"/>
      <c r="C16" s="1045"/>
      <c r="D16" s="757"/>
      <c r="E16" s="754" t="s">
        <v>272</v>
      </c>
      <c r="F16" s="754" t="s">
        <v>294</v>
      </c>
      <c r="G16" s="277" t="s">
        <v>264</v>
      </c>
      <c r="H16" s="755" t="s">
        <v>553</v>
      </c>
      <c r="I16" s="275">
        <f t="shared" ref="I16:I49" si="0">C16</f>
        <v>0</v>
      </c>
      <c r="J16" s="755" t="s">
        <v>483</v>
      </c>
      <c r="K16" s="754" t="s">
        <v>484</v>
      </c>
      <c r="L16" s="756"/>
      <c r="M16" s="1346"/>
      <c r="N16" s="1347"/>
      <c r="O16" s="1347"/>
      <c r="P16" s="1347"/>
      <c r="Q16" s="1348"/>
      <c r="R16" s="187"/>
      <c r="AG16" s="187"/>
      <c r="AH16" s="187"/>
      <c r="AI16" s="187"/>
      <c r="AJ16" s="187"/>
      <c r="AK16" s="187"/>
      <c r="AM16" s="268"/>
      <c r="AN16" s="268"/>
      <c r="AO16" s="268"/>
      <c r="AP16" s="268"/>
      <c r="AQ16" s="187"/>
      <c r="AR16" s="187"/>
      <c r="AS16" s="187"/>
      <c r="AT16" s="187"/>
      <c r="AU16" s="187"/>
      <c r="AV16" s="187"/>
      <c r="AX16" s="268"/>
      <c r="AY16" s="268"/>
      <c r="AZ16" s="268"/>
      <c r="BA16" s="268"/>
      <c r="BB16" s="187"/>
      <c r="BC16" s="187"/>
      <c r="BD16" s="187"/>
      <c r="BE16" s="187"/>
      <c r="BF16" s="187"/>
      <c r="BG16" s="187"/>
      <c r="BI16" s="268"/>
      <c r="BJ16" s="268"/>
      <c r="BK16" s="268"/>
      <c r="BL16" s="268"/>
      <c r="BM16" s="187"/>
      <c r="BN16" s="187"/>
      <c r="BO16" s="187"/>
      <c r="BP16" s="187"/>
      <c r="BQ16" s="187"/>
      <c r="BR16" s="187"/>
      <c r="BT16" s="268"/>
      <c r="BU16" s="268"/>
      <c r="BV16" s="268"/>
      <c r="BW16" s="268"/>
      <c r="BX16" s="187"/>
      <c r="BY16" s="187"/>
      <c r="BZ16" s="187"/>
      <c r="CA16" s="187"/>
      <c r="CB16" s="187"/>
      <c r="CC16" s="187"/>
      <c r="CE16" s="268"/>
      <c r="CF16" s="268"/>
      <c r="CG16" s="268"/>
      <c r="CH16" s="268"/>
      <c r="CI16" s="187"/>
      <c r="CJ16" s="187"/>
      <c r="CK16" s="187"/>
      <c r="CL16" s="187"/>
      <c r="CM16" s="187"/>
      <c r="CN16" s="187"/>
      <c r="CP16" s="268"/>
      <c r="CQ16" s="268"/>
      <c r="CR16" s="268"/>
      <c r="CS16" s="268"/>
      <c r="CT16" s="187"/>
      <c r="CU16" s="187"/>
      <c r="CV16" s="187"/>
      <c r="CW16" s="187"/>
      <c r="CX16" s="187"/>
      <c r="CY16" s="187"/>
      <c r="DA16" s="268"/>
      <c r="DB16" s="268"/>
      <c r="DC16" s="268"/>
      <c r="DD16" s="268"/>
      <c r="DE16" s="187"/>
      <c r="DF16" s="187"/>
      <c r="DG16" s="187"/>
      <c r="DH16" s="187"/>
      <c r="DI16" s="187"/>
      <c r="DJ16" s="187"/>
      <c r="DL16" s="268"/>
      <c r="DM16" s="268"/>
      <c r="DN16" s="268"/>
      <c r="DO16" s="268"/>
      <c r="DP16" s="187"/>
      <c r="DQ16" s="187"/>
      <c r="DR16" s="187"/>
      <c r="DS16" s="187"/>
      <c r="DT16" s="187"/>
      <c r="DU16" s="187"/>
      <c r="DW16" s="268"/>
      <c r="DX16" s="268"/>
      <c r="DY16" s="268"/>
      <c r="DZ16" s="268"/>
      <c r="EA16" s="187"/>
      <c r="EB16" s="187"/>
      <c r="EC16" s="187"/>
      <c r="ED16" s="187"/>
      <c r="EE16" s="187"/>
      <c r="EF16" s="187"/>
    </row>
    <row r="17" spans="1:136" ht="15">
      <c r="A17" s="266"/>
      <c r="B17" s="267"/>
      <c r="C17" s="1045"/>
      <c r="D17" s="758"/>
      <c r="E17" s="754" t="s">
        <v>272</v>
      </c>
      <c r="F17" s="754" t="s">
        <v>294</v>
      </c>
      <c r="G17" s="277" t="s">
        <v>264</v>
      </c>
      <c r="H17" s="755" t="s">
        <v>553</v>
      </c>
      <c r="I17" s="275">
        <f t="shared" si="0"/>
        <v>0</v>
      </c>
      <c r="J17" s="755" t="s">
        <v>483</v>
      </c>
      <c r="K17" s="754" t="s">
        <v>484</v>
      </c>
      <c r="L17" s="756"/>
      <c r="M17" s="1349"/>
      <c r="N17" s="1350"/>
      <c r="O17" s="1350"/>
      <c r="P17" s="1350"/>
      <c r="Q17" s="1351"/>
      <c r="R17" s="187"/>
      <c r="AG17" s="187"/>
      <c r="AH17" s="187"/>
      <c r="AI17" s="187"/>
      <c r="AJ17" s="187"/>
      <c r="AK17" s="187"/>
      <c r="AM17" s="268"/>
      <c r="AN17" s="268"/>
      <c r="AO17" s="268"/>
      <c r="AP17" s="268"/>
      <c r="AQ17" s="187"/>
      <c r="AR17" s="187"/>
      <c r="AS17" s="187"/>
      <c r="AT17" s="187"/>
      <c r="AU17" s="187"/>
      <c r="AV17" s="187"/>
      <c r="AX17" s="268"/>
      <c r="AY17" s="268"/>
      <c r="AZ17" s="268"/>
      <c r="BA17" s="268"/>
      <c r="BB17" s="187"/>
      <c r="BC17" s="187"/>
      <c r="BD17" s="187"/>
      <c r="BE17" s="187"/>
      <c r="BF17" s="187"/>
      <c r="BG17" s="187"/>
      <c r="BI17" s="268"/>
      <c r="BJ17" s="268"/>
      <c r="BK17" s="268"/>
      <c r="BL17" s="268"/>
      <c r="BM17" s="187"/>
      <c r="BN17" s="187"/>
      <c r="BO17" s="187"/>
      <c r="BP17" s="187"/>
      <c r="BQ17" s="187"/>
      <c r="BR17" s="187"/>
      <c r="BT17" s="268"/>
      <c r="BU17" s="268"/>
      <c r="BV17" s="268"/>
      <c r="BW17" s="268"/>
      <c r="BX17" s="187"/>
      <c r="BY17" s="187"/>
      <c r="BZ17" s="187"/>
      <c r="CA17" s="187"/>
      <c r="CB17" s="187"/>
      <c r="CC17" s="187"/>
      <c r="CE17" s="268"/>
      <c r="CF17" s="268"/>
      <c r="CG17" s="268"/>
      <c r="CH17" s="268"/>
      <c r="CI17" s="187"/>
      <c r="CJ17" s="187"/>
      <c r="CK17" s="187"/>
      <c r="CL17" s="187"/>
      <c r="CM17" s="187"/>
      <c r="CN17" s="187"/>
      <c r="CP17" s="268"/>
      <c r="CQ17" s="268"/>
      <c r="CR17" s="268"/>
      <c r="CS17" s="268"/>
      <c r="CT17" s="187"/>
      <c r="CU17" s="187"/>
      <c r="CV17" s="187"/>
      <c r="CW17" s="187"/>
      <c r="CX17" s="187"/>
      <c r="CY17" s="187"/>
      <c r="DA17" s="268"/>
      <c r="DB17" s="268"/>
      <c r="DC17" s="268"/>
      <c r="DD17" s="268"/>
      <c r="DE17" s="187"/>
      <c r="DF17" s="187"/>
      <c r="DG17" s="187"/>
      <c r="DH17" s="187"/>
      <c r="DI17" s="187"/>
      <c r="DJ17" s="187"/>
      <c r="DL17" s="268"/>
      <c r="DM17" s="268"/>
      <c r="DN17" s="268"/>
      <c r="DO17" s="268"/>
      <c r="DP17" s="187"/>
      <c r="DQ17" s="187"/>
      <c r="DR17" s="187"/>
      <c r="DS17" s="187"/>
      <c r="DT17" s="187"/>
      <c r="DU17" s="187"/>
      <c r="DW17" s="268"/>
      <c r="DX17" s="268"/>
      <c r="DY17" s="268"/>
      <c r="DZ17" s="268"/>
      <c r="EA17" s="187"/>
      <c r="EB17" s="187"/>
      <c r="EC17" s="187"/>
      <c r="ED17" s="187"/>
      <c r="EE17" s="187"/>
      <c r="EF17" s="187"/>
    </row>
    <row r="18" spans="1:136" ht="15">
      <c r="A18" s="266"/>
      <c r="B18" s="267"/>
      <c r="C18" s="1045"/>
      <c r="D18" s="758"/>
      <c r="E18" s="754" t="s">
        <v>272</v>
      </c>
      <c r="F18" s="754" t="s">
        <v>294</v>
      </c>
      <c r="G18" s="277" t="s">
        <v>264</v>
      </c>
      <c r="H18" s="755" t="s">
        <v>553</v>
      </c>
      <c r="I18" s="275">
        <f t="shared" si="0"/>
        <v>0</v>
      </c>
      <c r="J18" s="755" t="s">
        <v>483</v>
      </c>
      <c r="K18" s="754" t="s">
        <v>484</v>
      </c>
      <c r="L18" s="756"/>
      <c r="M18" s="1346"/>
      <c r="N18" s="1347"/>
      <c r="O18" s="1347"/>
      <c r="P18" s="1347"/>
      <c r="Q18" s="1348"/>
      <c r="R18" s="187"/>
      <c r="AG18" s="187"/>
      <c r="AH18" s="187"/>
      <c r="AI18" s="187"/>
      <c r="AJ18" s="187"/>
      <c r="AK18" s="187"/>
      <c r="AM18" s="268"/>
      <c r="AN18" s="268"/>
      <c r="AO18" s="268"/>
      <c r="AP18" s="268"/>
      <c r="AQ18" s="187"/>
      <c r="AR18" s="187"/>
      <c r="AS18" s="187"/>
      <c r="AT18" s="187"/>
      <c r="AU18" s="187"/>
      <c r="AV18" s="187"/>
      <c r="AX18" s="268"/>
      <c r="AY18" s="268"/>
      <c r="AZ18" s="268"/>
      <c r="BA18" s="268"/>
      <c r="BB18" s="187"/>
      <c r="BC18" s="187"/>
      <c r="BD18" s="187"/>
      <c r="BE18" s="187"/>
      <c r="BF18" s="187"/>
      <c r="BG18" s="187"/>
      <c r="BI18" s="268"/>
      <c r="BJ18" s="268"/>
      <c r="BK18" s="268"/>
      <c r="BL18" s="268"/>
      <c r="BM18" s="187"/>
      <c r="BN18" s="187"/>
      <c r="BO18" s="187"/>
      <c r="BP18" s="187"/>
      <c r="BQ18" s="187"/>
      <c r="BR18" s="187"/>
      <c r="BT18" s="268"/>
      <c r="BU18" s="268"/>
      <c r="BV18" s="268"/>
      <c r="BW18" s="268"/>
      <c r="BX18" s="187"/>
      <c r="BY18" s="187"/>
      <c r="BZ18" s="187"/>
      <c r="CA18" s="187"/>
      <c r="CB18" s="187"/>
      <c r="CC18" s="187"/>
      <c r="CE18" s="268"/>
      <c r="CF18" s="268"/>
      <c r="CG18" s="268"/>
      <c r="CH18" s="268"/>
      <c r="CI18" s="187"/>
      <c r="CJ18" s="187"/>
      <c r="CK18" s="187"/>
      <c r="CL18" s="187"/>
      <c r="CM18" s="187"/>
      <c r="CN18" s="187"/>
      <c r="CP18" s="268"/>
      <c r="CQ18" s="268"/>
      <c r="CR18" s="268"/>
      <c r="CS18" s="268"/>
      <c r="CT18" s="187"/>
      <c r="CU18" s="187"/>
      <c r="CV18" s="187"/>
      <c r="CW18" s="187"/>
      <c r="CX18" s="187"/>
      <c r="CY18" s="187"/>
      <c r="DA18" s="268"/>
      <c r="DB18" s="268"/>
      <c r="DC18" s="268"/>
      <c r="DD18" s="268"/>
      <c r="DE18" s="187"/>
      <c r="DF18" s="187"/>
      <c r="DG18" s="187"/>
      <c r="DH18" s="187"/>
      <c r="DI18" s="187"/>
      <c r="DJ18" s="187"/>
      <c r="DL18" s="268"/>
      <c r="DM18" s="268"/>
      <c r="DN18" s="268"/>
      <c r="DO18" s="268"/>
      <c r="DP18" s="187"/>
      <c r="DQ18" s="187"/>
      <c r="DR18" s="187"/>
      <c r="DS18" s="187"/>
      <c r="DT18" s="187"/>
      <c r="DU18" s="187"/>
      <c r="DW18" s="268"/>
      <c r="DX18" s="268"/>
      <c r="DY18" s="268"/>
      <c r="DZ18" s="268"/>
      <c r="EA18" s="187"/>
      <c r="EB18" s="187"/>
      <c r="EC18" s="187"/>
      <c r="ED18" s="187"/>
      <c r="EE18" s="187"/>
      <c r="EF18" s="187"/>
    </row>
    <row r="19" spans="1:136" ht="15">
      <c r="A19" s="266"/>
      <c r="B19" s="267"/>
      <c r="C19" s="1045"/>
      <c r="D19" s="759"/>
      <c r="E19" s="754" t="s">
        <v>272</v>
      </c>
      <c r="F19" s="754" t="s">
        <v>294</v>
      </c>
      <c r="G19" s="277" t="s">
        <v>264</v>
      </c>
      <c r="H19" s="755" t="s">
        <v>553</v>
      </c>
      <c r="I19" s="275">
        <f t="shared" si="0"/>
        <v>0</v>
      </c>
      <c r="J19" s="755" t="s">
        <v>483</v>
      </c>
      <c r="K19" s="754" t="s">
        <v>484</v>
      </c>
      <c r="L19" s="756"/>
      <c r="M19" s="1349"/>
      <c r="N19" s="1350"/>
      <c r="O19" s="1350"/>
      <c r="P19" s="1350"/>
      <c r="Q19" s="1351"/>
      <c r="R19" s="187"/>
      <c r="AG19" s="187"/>
      <c r="AH19" s="187"/>
      <c r="AI19" s="187"/>
      <c r="AJ19" s="187"/>
      <c r="AK19" s="187"/>
      <c r="AM19" s="268"/>
      <c r="AN19" s="268"/>
      <c r="AO19" s="268"/>
      <c r="AP19" s="268"/>
      <c r="AQ19" s="187"/>
      <c r="AR19" s="187"/>
      <c r="AS19" s="187"/>
      <c r="AT19" s="187"/>
      <c r="AU19" s="187"/>
      <c r="AV19" s="187"/>
      <c r="AX19" s="268"/>
      <c r="AY19" s="268"/>
      <c r="AZ19" s="268"/>
      <c r="BA19" s="268"/>
      <c r="BB19" s="187"/>
      <c r="BC19" s="187"/>
      <c r="BD19" s="187"/>
      <c r="BE19" s="187"/>
      <c r="BF19" s="187"/>
      <c r="BG19" s="187"/>
      <c r="BI19" s="268"/>
      <c r="BJ19" s="268"/>
      <c r="BK19" s="268"/>
      <c r="BL19" s="268"/>
      <c r="BM19" s="187"/>
      <c r="BN19" s="187"/>
      <c r="BO19" s="187"/>
      <c r="BP19" s="187"/>
      <c r="BQ19" s="187"/>
      <c r="BR19" s="187"/>
      <c r="BT19" s="268"/>
      <c r="BU19" s="268"/>
      <c r="BV19" s="268"/>
      <c r="BW19" s="268"/>
      <c r="BX19" s="187"/>
      <c r="BY19" s="187"/>
      <c r="BZ19" s="187"/>
      <c r="CA19" s="187"/>
      <c r="CB19" s="187"/>
      <c r="CC19" s="187"/>
      <c r="CE19" s="268"/>
      <c r="CF19" s="268"/>
      <c r="CG19" s="268"/>
      <c r="CH19" s="268"/>
      <c r="CI19" s="187"/>
      <c r="CJ19" s="187"/>
      <c r="CK19" s="187"/>
      <c r="CL19" s="187"/>
      <c r="CM19" s="187"/>
      <c r="CN19" s="187"/>
      <c r="CP19" s="268"/>
      <c r="CQ19" s="268"/>
      <c r="CR19" s="268"/>
      <c r="CS19" s="268"/>
      <c r="CT19" s="187"/>
      <c r="CU19" s="187"/>
      <c r="CV19" s="187"/>
      <c r="CW19" s="187"/>
      <c r="CX19" s="187"/>
      <c r="CY19" s="187"/>
      <c r="DA19" s="268"/>
      <c r="DB19" s="268"/>
      <c r="DC19" s="268"/>
      <c r="DD19" s="268"/>
      <c r="DE19" s="187"/>
      <c r="DF19" s="187"/>
      <c r="DG19" s="187"/>
      <c r="DH19" s="187"/>
      <c r="DI19" s="187"/>
      <c r="DJ19" s="187"/>
      <c r="DL19" s="268"/>
      <c r="DM19" s="268"/>
      <c r="DN19" s="268"/>
      <c r="DO19" s="268"/>
      <c r="DP19" s="187"/>
      <c r="DQ19" s="187"/>
      <c r="DR19" s="187"/>
      <c r="DS19" s="187"/>
      <c r="DT19" s="187"/>
      <c r="DU19" s="187"/>
      <c r="DW19" s="268"/>
      <c r="DX19" s="268"/>
      <c r="DY19" s="268"/>
      <c r="DZ19" s="268"/>
      <c r="EA19" s="187"/>
      <c r="EB19" s="187"/>
      <c r="EC19" s="187"/>
      <c r="ED19" s="187"/>
      <c r="EE19" s="187"/>
      <c r="EF19" s="187"/>
    </row>
    <row r="20" spans="1:136" ht="15">
      <c r="A20" s="266"/>
      <c r="B20" s="267"/>
      <c r="C20" s="1045"/>
      <c r="D20" s="759"/>
      <c r="E20" s="754" t="s">
        <v>272</v>
      </c>
      <c r="F20" s="754" t="s">
        <v>294</v>
      </c>
      <c r="G20" s="277" t="s">
        <v>264</v>
      </c>
      <c r="H20" s="755" t="s">
        <v>553</v>
      </c>
      <c r="I20" s="275">
        <f t="shared" si="0"/>
        <v>0</v>
      </c>
      <c r="J20" s="755" t="s">
        <v>483</v>
      </c>
      <c r="K20" s="754" t="s">
        <v>484</v>
      </c>
      <c r="L20" s="756"/>
      <c r="M20" s="1346"/>
      <c r="N20" s="1347"/>
      <c r="O20" s="1347"/>
      <c r="P20" s="1347"/>
      <c r="Q20" s="1348"/>
      <c r="R20" s="187"/>
      <c r="AG20" s="187"/>
      <c r="AH20" s="187"/>
      <c r="AI20" s="187"/>
      <c r="AJ20" s="187"/>
      <c r="AK20" s="187"/>
      <c r="AM20" s="268"/>
      <c r="AN20" s="268"/>
      <c r="AO20" s="268"/>
      <c r="AP20" s="268"/>
      <c r="AQ20" s="187"/>
      <c r="AR20" s="187"/>
      <c r="AS20" s="187"/>
      <c r="AT20" s="187"/>
      <c r="AU20" s="187"/>
      <c r="AV20" s="187"/>
      <c r="AX20" s="268"/>
      <c r="AY20" s="268"/>
      <c r="AZ20" s="268"/>
      <c r="BA20" s="268"/>
      <c r="BB20" s="187"/>
      <c r="BC20" s="187"/>
      <c r="BD20" s="187"/>
      <c r="BE20" s="187"/>
      <c r="BF20" s="187"/>
      <c r="BG20" s="187"/>
      <c r="BI20" s="268"/>
      <c r="BJ20" s="268"/>
      <c r="BK20" s="268"/>
      <c r="BL20" s="268"/>
      <c r="BM20" s="187"/>
      <c r="BN20" s="187"/>
      <c r="BO20" s="187"/>
      <c r="BP20" s="187"/>
      <c r="BQ20" s="187"/>
      <c r="BR20" s="187"/>
      <c r="BT20" s="268"/>
      <c r="BU20" s="268"/>
      <c r="BV20" s="268"/>
      <c r="BW20" s="268"/>
      <c r="BX20" s="187"/>
      <c r="BY20" s="187"/>
      <c r="BZ20" s="187"/>
      <c r="CA20" s="187"/>
      <c r="CB20" s="187"/>
      <c r="CC20" s="187"/>
      <c r="CE20" s="268"/>
      <c r="CF20" s="268"/>
      <c r="CG20" s="268"/>
      <c r="CH20" s="268"/>
      <c r="CI20" s="187"/>
      <c r="CJ20" s="187"/>
      <c r="CK20" s="187"/>
      <c r="CL20" s="187"/>
      <c r="CM20" s="187"/>
      <c r="CN20" s="187"/>
      <c r="CP20" s="268"/>
      <c r="CQ20" s="268"/>
      <c r="CR20" s="268"/>
      <c r="CS20" s="268"/>
      <c r="CT20" s="187"/>
      <c r="CU20" s="187"/>
      <c r="CV20" s="187"/>
      <c r="CW20" s="187"/>
      <c r="CX20" s="187"/>
      <c r="CY20" s="187"/>
      <c r="DA20" s="268"/>
      <c r="DB20" s="268"/>
      <c r="DC20" s="268"/>
      <c r="DD20" s="268"/>
      <c r="DE20" s="187"/>
      <c r="DF20" s="187"/>
      <c r="DG20" s="187"/>
      <c r="DH20" s="187"/>
      <c r="DI20" s="187"/>
      <c r="DJ20" s="187"/>
      <c r="DL20" s="268"/>
      <c r="DM20" s="268"/>
      <c r="DN20" s="268"/>
      <c r="DO20" s="268"/>
      <c r="DP20" s="187"/>
      <c r="DQ20" s="187"/>
      <c r="DR20" s="187"/>
      <c r="DS20" s="187"/>
      <c r="DT20" s="187"/>
      <c r="DU20" s="187"/>
      <c r="DW20" s="268"/>
      <c r="DX20" s="268"/>
      <c r="DY20" s="268"/>
      <c r="DZ20" s="268"/>
      <c r="EA20" s="187"/>
      <c r="EB20" s="187"/>
      <c r="EC20" s="187"/>
      <c r="ED20" s="187"/>
      <c r="EE20" s="187"/>
      <c r="EF20" s="187"/>
    </row>
    <row r="21" spans="1:136" ht="15">
      <c r="A21" s="266"/>
      <c r="B21" s="267"/>
      <c r="C21" s="1045"/>
      <c r="D21" s="759"/>
      <c r="E21" s="754" t="s">
        <v>272</v>
      </c>
      <c r="F21" s="754" t="s">
        <v>294</v>
      </c>
      <c r="G21" s="277" t="s">
        <v>264</v>
      </c>
      <c r="H21" s="755" t="s">
        <v>553</v>
      </c>
      <c r="I21" s="275">
        <f t="shared" si="0"/>
        <v>0</v>
      </c>
      <c r="J21" s="755" t="s">
        <v>483</v>
      </c>
      <c r="K21" s="754" t="s">
        <v>484</v>
      </c>
      <c r="L21" s="756"/>
      <c r="M21" s="1349"/>
      <c r="N21" s="1350"/>
      <c r="O21" s="1350"/>
      <c r="P21" s="1350"/>
      <c r="Q21" s="1351"/>
      <c r="R21" s="187"/>
      <c r="AG21" s="187"/>
      <c r="AH21" s="187"/>
      <c r="AI21" s="187"/>
      <c r="AJ21" s="187"/>
      <c r="AK21" s="187"/>
      <c r="AM21" s="268"/>
      <c r="AN21" s="268"/>
      <c r="AO21" s="268"/>
      <c r="AP21" s="268"/>
      <c r="AQ21" s="187"/>
      <c r="AR21" s="187"/>
      <c r="AS21" s="187"/>
      <c r="AT21" s="187"/>
      <c r="AU21" s="187"/>
      <c r="AV21" s="187"/>
      <c r="AX21" s="268"/>
      <c r="AY21" s="268"/>
      <c r="AZ21" s="268"/>
      <c r="BA21" s="268"/>
      <c r="BB21" s="187"/>
      <c r="BC21" s="187"/>
      <c r="BD21" s="187"/>
      <c r="BE21" s="187"/>
      <c r="BF21" s="187"/>
      <c r="BG21" s="187"/>
      <c r="BI21" s="268"/>
      <c r="BJ21" s="268"/>
      <c r="BK21" s="268"/>
      <c r="BL21" s="268"/>
      <c r="BM21" s="187"/>
      <c r="BN21" s="187"/>
      <c r="BO21" s="187"/>
      <c r="BP21" s="187"/>
      <c r="BQ21" s="187"/>
      <c r="BR21" s="187"/>
      <c r="BT21" s="268"/>
      <c r="BU21" s="268"/>
      <c r="BV21" s="268"/>
      <c r="BW21" s="268"/>
      <c r="BX21" s="187"/>
      <c r="BY21" s="187"/>
      <c r="BZ21" s="187"/>
      <c r="CA21" s="187"/>
      <c r="CB21" s="187"/>
      <c r="CC21" s="187"/>
      <c r="CE21" s="268"/>
      <c r="CF21" s="268"/>
      <c r="CG21" s="268"/>
      <c r="CH21" s="268"/>
      <c r="CI21" s="187"/>
      <c r="CJ21" s="187"/>
      <c r="CK21" s="187"/>
      <c r="CL21" s="187"/>
      <c r="CM21" s="187"/>
      <c r="CN21" s="187"/>
      <c r="CP21" s="268"/>
      <c r="CQ21" s="268"/>
      <c r="CR21" s="268"/>
      <c r="CS21" s="268"/>
      <c r="CT21" s="187"/>
      <c r="CU21" s="187"/>
      <c r="CV21" s="187"/>
      <c r="CW21" s="187"/>
      <c r="CX21" s="187"/>
      <c r="CY21" s="187"/>
      <c r="DA21" s="268"/>
      <c r="DB21" s="268"/>
      <c r="DC21" s="268"/>
      <c r="DD21" s="268"/>
      <c r="DE21" s="187"/>
      <c r="DF21" s="187"/>
      <c r="DG21" s="187"/>
      <c r="DH21" s="187"/>
      <c r="DI21" s="187"/>
      <c r="DJ21" s="187"/>
      <c r="DL21" s="268"/>
      <c r="DM21" s="268"/>
      <c r="DN21" s="268"/>
      <c r="DO21" s="268"/>
      <c r="DP21" s="187"/>
      <c r="DQ21" s="187"/>
      <c r="DR21" s="187"/>
      <c r="DS21" s="187"/>
      <c r="DT21" s="187"/>
      <c r="DU21" s="187"/>
      <c r="DW21" s="268"/>
      <c r="DX21" s="268"/>
      <c r="DY21" s="268"/>
      <c r="DZ21" s="268"/>
      <c r="EA21" s="187"/>
      <c r="EB21" s="187"/>
      <c r="EC21" s="187"/>
      <c r="ED21" s="187"/>
      <c r="EE21" s="187"/>
      <c r="EF21" s="187"/>
    </row>
    <row r="22" spans="1:136" ht="15.75" thickBot="1">
      <c r="A22" s="269"/>
      <c r="B22" s="269"/>
      <c r="C22" s="760"/>
      <c r="D22" s="759"/>
      <c r="E22" s="754" t="s">
        <v>272</v>
      </c>
      <c r="F22" s="754" t="s">
        <v>294</v>
      </c>
      <c r="G22" s="277" t="s">
        <v>264</v>
      </c>
      <c r="H22" s="755" t="s">
        <v>553</v>
      </c>
      <c r="I22" s="275">
        <f t="shared" si="0"/>
        <v>0</v>
      </c>
      <c r="J22" s="755" t="s">
        <v>483</v>
      </c>
      <c r="K22" s="754" t="s">
        <v>484</v>
      </c>
      <c r="L22" s="756"/>
      <c r="M22" s="1352"/>
      <c r="N22" s="1353"/>
      <c r="O22" s="1353"/>
      <c r="P22" s="1353"/>
      <c r="Q22" s="1354"/>
      <c r="R22" s="187"/>
      <c r="AG22" s="187"/>
      <c r="AH22" s="187"/>
      <c r="AI22" s="187"/>
      <c r="AJ22" s="187"/>
      <c r="AK22" s="187"/>
      <c r="AM22" s="268"/>
      <c r="AN22" s="268"/>
      <c r="AO22" s="268"/>
      <c r="AP22" s="268"/>
      <c r="AQ22" s="187"/>
      <c r="AR22" s="187"/>
      <c r="AS22" s="187"/>
      <c r="AT22" s="187"/>
      <c r="AU22" s="187"/>
      <c r="AV22" s="187"/>
      <c r="AX22" s="268"/>
      <c r="AY22" s="268"/>
      <c r="AZ22" s="268"/>
      <c r="BA22" s="268"/>
      <c r="BB22" s="187"/>
      <c r="BC22" s="187"/>
      <c r="BD22" s="187"/>
      <c r="BE22" s="187"/>
      <c r="BF22" s="187"/>
      <c r="BG22" s="187"/>
      <c r="BI22" s="268"/>
      <c r="BJ22" s="268"/>
      <c r="BK22" s="268"/>
      <c r="BL22" s="268"/>
      <c r="BM22" s="187"/>
      <c r="BN22" s="187"/>
      <c r="BO22" s="187"/>
      <c r="BP22" s="187"/>
      <c r="BQ22" s="187"/>
      <c r="BR22" s="187"/>
      <c r="BT22" s="268"/>
      <c r="BU22" s="268"/>
      <c r="BV22" s="268"/>
      <c r="BW22" s="268"/>
      <c r="BX22" s="187"/>
      <c r="BY22" s="187"/>
      <c r="BZ22" s="187"/>
      <c r="CA22" s="187"/>
      <c r="CB22" s="187"/>
      <c r="CC22" s="187"/>
      <c r="CE22" s="268"/>
      <c r="CF22" s="268"/>
      <c r="CG22" s="268"/>
      <c r="CH22" s="268"/>
      <c r="CI22" s="187"/>
      <c r="CJ22" s="187"/>
      <c r="CK22" s="187"/>
      <c r="CL22" s="187"/>
      <c r="CM22" s="187"/>
      <c r="CN22" s="187"/>
      <c r="CP22" s="268"/>
      <c r="CQ22" s="268"/>
      <c r="CR22" s="268"/>
      <c r="CS22" s="268"/>
      <c r="CT22" s="187"/>
      <c r="CU22" s="187"/>
      <c r="CV22" s="187"/>
      <c r="CW22" s="187"/>
      <c r="CX22" s="187"/>
      <c r="CY22" s="187"/>
      <c r="DA22" s="268"/>
      <c r="DB22" s="268"/>
      <c r="DC22" s="268"/>
      <c r="DD22" s="268"/>
      <c r="DE22" s="187"/>
      <c r="DF22" s="187"/>
      <c r="DG22" s="187"/>
      <c r="DH22" s="187"/>
      <c r="DI22" s="187"/>
      <c r="DJ22" s="187"/>
      <c r="DL22" s="268"/>
      <c r="DM22" s="268"/>
      <c r="DN22" s="268"/>
      <c r="DO22" s="268"/>
      <c r="DP22" s="187"/>
      <c r="DQ22" s="187"/>
      <c r="DR22" s="187"/>
      <c r="DS22" s="187"/>
      <c r="DT22" s="187"/>
      <c r="DU22" s="187"/>
      <c r="DW22" s="268"/>
      <c r="DX22" s="268"/>
      <c r="DY22" s="268"/>
      <c r="DZ22" s="268"/>
      <c r="EA22" s="187"/>
      <c r="EB22" s="187"/>
      <c r="EC22" s="187"/>
      <c r="ED22" s="187"/>
      <c r="EE22" s="187"/>
      <c r="EF22" s="187"/>
    </row>
    <row r="23" spans="1:136" ht="15.75" thickBot="1">
      <c r="A23" s="761" t="s">
        <v>263</v>
      </c>
      <c r="B23" s="762" t="s">
        <v>266</v>
      </c>
      <c r="C23" s="763" t="s">
        <v>563</v>
      </c>
      <c r="D23" s="759"/>
      <c r="E23" s="754" t="s">
        <v>272</v>
      </c>
      <c r="F23" s="754" t="s">
        <v>294</v>
      </c>
      <c r="G23" s="277" t="s">
        <v>266</v>
      </c>
      <c r="H23" s="755" t="s">
        <v>553</v>
      </c>
      <c r="I23" s="275" t="str">
        <f t="shared" si="0"/>
        <v>TOTAL COST ($000'S)</v>
      </c>
      <c r="J23" s="755" t="s">
        <v>483</v>
      </c>
      <c r="K23" s="754" t="s">
        <v>484</v>
      </c>
      <c r="L23" s="756"/>
      <c r="M23" s="1355">
        <v>0</v>
      </c>
      <c r="N23" s="1356">
        <v>0</v>
      </c>
      <c r="O23" s="1356">
        <v>0</v>
      </c>
      <c r="P23" s="1356">
        <v>0</v>
      </c>
      <c r="Q23" s="1357">
        <v>0</v>
      </c>
      <c r="R23" s="187"/>
      <c r="AG23" s="187"/>
      <c r="AH23" s="187"/>
      <c r="AI23" s="187"/>
      <c r="AJ23" s="187"/>
      <c r="AK23" s="187"/>
      <c r="AM23" s="268"/>
      <c r="AN23" s="268"/>
      <c r="AO23" s="268"/>
      <c r="AP23" s="268"/>
      <c r="AQ23" s="187"/>
      <c r="AR23" s="187"/>
      <c r="AS23" s="187"/>
      <c r="AT23" s="187"/>
      <c r="AU23" s="187"/>
      <c r="AV23" s="187"/>
      <c r="AX23" s="268"/>
      <c r="AY23" s="268"/>
      <c r="AZ23" s="268"/>
      <c r="BA23" s="268"/>
      <c r="BB23" s="187"/>
      <c r="BC23" s="187"/>
      <c r="BD23" s="187"/>
      <c r="BE23" s="187"/>
      <c r="BF23" s="187"/>
      <c r="BG23" s="187"/>
      <c r="BI23" s="268"/>
      <c r="BJ23" s="268"/>
      <c r="BK23" s="268"/>
      <c r="BL23" s="268"/>
      <c r="BM23" s="187"/>
      <c r="BN23" s="187"/>
      <c r="BO23" s="187"/>
      <c r="BP23" s="187"/>
      <c r="BQ23" s="187"/>
      <c r="BR23" s="187"/>
      <c r="BT23" s="268"/>
      <c r="BU23" s="268"/>
      <c r="BV23" s="268"/>
      <c r="BW23" s="268"/>
      <c r="BX23" s="187"/>
      <c r="BY23" s="187"/>
      <c r="BZ23" s="187"/>
      <c r="CA23" s="187"/>
      <c r="CB23" s="187"/>
      <c r="CC23" s="187"/>
      <c r="CE23" s="268"/>
      <c r="CF23" s="268"/>
      <c r="CG23" s="268"/>
      <c r="CH23" s="268"/>
      <c r="CI23" s="187"/>
      <c r="CJ23" s="187"/>
      <c r="CK23" s="187"/>
      <c r="CL23" s="187"/>
      <c r="CM23" s="187"/>
      <c r="CN23" s="187"/>
      <c r="CP23" s="268"/>
      <c r="CQ23" s="268"/>
      <c r="CR23" s="268"/>
      <c r="CS23" s="268"/>
      <c r="CT23" s="187"/>
      <c r="CU23" s="187"/>
      <c r="CV23" s="187"/>
      <c r="CW23" s="187"/>
      <c r="CX23" s="187"/>
      <c r="CY23" s="187"/>
      <c r="DA23" s="268"/>
      <c r="DB23" s="268"/>
      <c r="DC23" s="268"/>
      <c r="DD23" s="268"/>
      <c r="DE23" s="187"/>
      <c r="DF23" s="187"/>
      <c r="DG23" s="187"/>
      <c r="DH23" s="187"/>
      <c r="DI23" s="187"/>
      <c r="DJ23" s="187"/>
      <c r="DL23" s="268"/>
      <c r="DM23" s="268"/>
      <c r="DN23" s="268"/>
      <c r="DO23" s="268"/>
      <c r="DP23" s="187"/>
      <c r="DQ23" s="187"/>
      <c r="DR23" s="187"/>
      <c r="DS23" s="187"/>
      <c r="DT23" s="187"/>
      <c r="DU23" s="187"/>
      <c r="DW23" s="268"/>
      <c r="DX23" s="268"/>
      <c r="DY23" s="268"/>
      <c r="DZ23" s="268"/>
      <c r="EA23" s="187"/>
      <c r="EB23" s="187"/>
      <c r="EC23" s="187"/>
      <c r="ED23" s="187"/>
      <c r="EE23" s="187"/>
      <c r="EF23" s="187"/>
    </row>
    <row r="24" spans="1:136" ht="15.75" thickBot="1">
      <c r="A24" s="271" t="s">
        <v>263</v>
      </c>
      <c r="B24" s="271" t="s">
        <v>267</v>
      </c>
      <c r="C24" s="763" t="s">
        <v>563</v>
      </c>
      <c r="D24" s="759"/>
      <c r="E24" s="754" t="s">
        <v>272</v>
      </c>
      <c r="F24" s="754" t="s">
        <v>294</v>
      </c>
      <c r="G24" s="277" t="s">
        <v>267</v>
      </c>
      <c r="H24" s="755" t="s">
        <v>553</v>
      </c>
      <c r="I24" s="275" t="str">
        <f t="shared" si="0"/>
        <v>TOTAL COST ($000'S)</v>
      </c>
      <c r="J24" s="755" t="s">
        <v>483</v>
      </c>
      <c r="K24" s="754" t="s">
        <v>484</v>
      </c>
      <c r="L24" s="756"/>
      <c r="M24" s="1358">
        <v>0</v>
      </c>
      <c r="N24" s="1359">
        <v>0</v>
      </c>
      <c r="O24" s="1359">
        <v>0</v>
      </c>
      <c r="P24" s="1359">
        <v>0</v>
      </c>
      <c r="Q24" s="1360">
        <v>0</v>
      </c>
      <c r="R24" s="187"/>
      <c r="AG24" s="187"/>
      <c r="AH24" s="187"/>
      <c r="AI24" s="187"/>
      <c r="AJ24" s="187"/>
      <c r="AK24" s="187"/>
      <c r="AM24" s="268"/>
      <c r="AN24" s="268"/>
      <c r="AO24" s="268"/>
      <c r="AP24" s="268"/>
      <c r="AQ24" s="187"/>
      <c r="AR24" s="187"/>
      <c r="AS24" s="187"/>
      <c r="AT24" s="187"/>
      <c r="AU24" s="187"/>
      <c r="AV24" s="187"/>
      <c r="AX24" s="268"/>
      <c r="AY24" s="268"/>
      <c r="AZ24" s="268"/>
      <c r="BA24" s="268"/>
      <c r="BB24" s="187"/>
      <c r="BC24" s="187"/>
      <c r="BD24" s="187"/>
      <c r="BE24" s="187"/>
      <c r="BF24" s="187"/>
      <c r="BG24" s="187"/>
      <c r="BI24" s="268"/>
      <c r="BJ24" s="268"/>
      <c r="BK24" s="268"/>
      <c r="BL24" s="268"/>
      <c r="BM24" s="187"/>
      <c r="BN24" s="187"/>
      <c r="BO24" s="187"/>
      <c r="BP24" s="187"/>
      <c r="BQ24" s="187"/>
      <c r="BR24" s="187"/>
      <c r="BT24" s="268"/>
      <c r="BU24" s="268"/>
      <c r="BV24" s="268"/>
      <c r="BW24" s="268"/>
      <c r="BX24" s="187"/>
      <c r="BY24" s="187"/>
      <c r="BZ24" s="187"/>
      <c r="CA24" s="187"/>
      <c r="CB24" s="187"/>
      <c r="CC24" s="187"/>
      <c r="CE24" s="268"/>
      <c r="CF24" s="268"/>
      <c r="CG24" s="268"/>
      <c r="CH24" s="268"/>
      <c r="CI24" s="187"/>
      <c r="CJ24" s="187"/>
      <c r="CK24" s="187"/>
      <c r="CL24" s="187"/>
      <c r="CM24" s="187"/>
      <c r="CN24" s="187"/>
      <c r="CP24" s="268"/>
      <c r="CQ24" s="268"/>
      <c r="CR24" s="268"/>
      <c r="CS24" s="268"/>
      <c r="CT24" s="187"/>
      <c r="CU24" s="187"/>
      <c r="CV24" s="187"/>
      <c r="CW24" s="187"/>
      <c r="CX24" s="187"/>
      <c r="CY24" s="187"/>
      <c r="DA24" s="268"/>
      <c r="DB24" s="268"/>
      <c r="DC24" s="268"/>
      <c r="DD24" s="268"/>
      <c r="DE24" s="187"/>
      <c r="DF24" s="187"/>
      <c r="DG24" s="187"/>
      <c r="DH24" s="187"/>
      <c r="DI24" s="187"/>
      <c r="DJ24" s="187"/>
      <c r="DL24" s="268"/>
      <c r="DM24" s="268"/>
      <c r="DN24" s="268"/>
      <c r="DO24" s="268"/>
      <c r="DP24" s="187"/>
      <c r="DQ24" s="187"/>
      <c r="DR24" s="187"/>
      <c r="DS24" s="187"/>
      <c r="DT24" s="187"/>
      <c r="DU24" s="187"/>
      <c r="DW24" s="268"/>
      <c r="DX24" s="268"/>
      <c r="DY24" s="268"/>
      <c r="DZ24" s="268"/>
      <c r="EA24" s="187"/>
      <c r="EB24" s="187"/>
      <c r="EC24" s="187"/>
      <c r="ED24" s="187"/>
      <c r="EE24" s="187"/>
      <c r="EF24" s="187"/>
    </row>
    <row r="25" spans="1:136" ht="15">
      <c r="A25" s="272" t="s">
        <v>268</v>
      </c>
      <c r="B25" s="263" t="s">
        <v>269</v>
      </c>
      <c r="C25" s="748" t="s">
        <v>560</v>
      </c>
      <c r="D25" s="759"/>
      <c r="E25" s="754" t="s">
        <v>272</v>
      </c>
      <c r="F25" s="754" t="s">
        <v>294</v>
      </c>
      <c r="G25" s="277" t="s">
        <v>269</v>
      </c>
      <c r="H25" s="755" t="s">
        <v>553</v>
      </c>
      <c r="I25" s="275" t="str">
        <f t="shared" si="0"/>
        <v>EXPENDITURE CURRENTLY REPORTED UNDER ANNUAL INFORMATION GUIDELINES ($000'S):</v>
      </c>
      <c r="J25" s="755" t="s">
        <v>483</v>
      </c>
      <c r="K25" s="754" t="s">
        <v>484</v>
      </c>
      <c r="L25" s="756"/>
      <c r="M25" s="1343"/>
      <c r="N25" s="1344"/>
      <c r="O25" s="1344"/>
      <c r="P25" s="1344"/>
      <c r="Q25" s="1345"/>
      <c r="R25" s="187"/>
      <c r="AG25" s="187"/>
      <c r="AH25" s="187"/>
      <c r="AI25" s="187"/>
      <c r="AJ25" s="187"/>
      <c r="AK25" s="187"/>
      <c r="AM25" s="268"/>
      <c r="AN25" s="268"/>
      <c r="AO25" s="268"/>
      <c r="AP25" s="268"/>
      <c r="AQ25" s="187"/>
      <c r="AR25" s="187"/>
      <c r="AS25" s="187"/>
      <c r="AT25" s="187"/>
      <c r="AU25" s="187"/>
      <c r="AV25" s="187"/>
      <c r="AX25" s="268"/>
      <c r="AY25" s="268"/>
      <c r="AZ25" s="268"/>
      <c r="BA25" s="268"/>
      <c r="BB25" s="187"/>
      <c r="BC25" s="187"/>
      <c r="BD25" s="187"/>
      <c r="BE25" s="187"/>
      <c r="BF25" s="187"/>
      <c r="BG25" s="187"/>
      <c r="BI25" s="268"/>
      <c r="BJ25" s="268"/>
      <c r="BK25" s="268"/>
      <c r="BL25" s="268"/>
      <c r="BM25" s="187"/>
      <c r="BN25" s="187"/>
      <c r="BO25" s="187"/>
      <c r="BP25" s="187"/>
      <c r="BQ25" s="187"/>
      <c r="BR25" s="187"/>
      <c r="BT25" s="268"/>
      <c r="BU25" s="268"/>
      <c r="BV25" s="268"/>
      <c r="BW25" s="268"/>
      <c r="BX25" s="187"/>
      <c r="BY25" s="187"/>
      <c r="BZ25" s="187"/>
      <c r="CA25" s="187"/>
      <c r="CB25" s="187"/>
      <c r="CC25" s="187"/>
      <c r="CE25" s="268"/>
      <c r="CF25" s="268"/>
      <c r="CG25" s="268"/>
      <c r="CH25" s="268"/>
      <c r="CI25" s="187"/>
      <c r="CJ25" s="187"/>
      <c r="CK25" s="187"/>
      <c r="CL25" s="187"/>
      <c r="CM25" s="187"/>
      <c r="CN25" s="187"/>
      <c r="CP25" s="268"/>
      <c r="CQ25" s="268"/>
      <c r="CR25" s="268"/>
      <c r="CS25" s="268"/>
      <c r="CT25" s="187"/>
      <c r="CU25" s="187"/>
      <c r="CV25" s="187"/>
      <c r="CW25" s="187"/>
      <c r="CX25" s="187"/>
      <c r="CY25" s="187"/>
      <c r="DA25" s="268"/>
      <c r="DB25" s="268"/>
      <c r="DC25" s="268"/>
      <c r="DD25" s="268"/>
      <c r="DE25" s="187"/>
      <c r="DF25" s="187"/>
      <c r="DG25" s="187"/>
      <c r="DH25" s="187"/>
      <c r="DI25" s="187"/>
      <c r="DJ25" s="187"/>
      <c r="DL25" s="268"/>
      <c r="DM25" s="268"/>
      <c r="DN25" s="268"/>
      <c r="DO25" s="268"/>
      <c r="DP25" s="187"/>
      <c r="DQ25" s="187"/>
      <c r="DR25" s="187"/>
      <c r="DS25" s="187"/>
      <c r="DT25" s="187"/>
      <c r="DU25" s="187"/>
      <c r="DW25" s="268"/>
      <c r="DX25" s="268"/>
      <c r="DY25" s="268"/>
      <c r="DZ25" s="268"/>
      <c r="EA25" s="187"/>
      <c r="EB25" s="187"/>
      <c r="EC25" s="187"/>
      <c r="ED25" s="187"/>
      <c r="EE25" s="187"/>
      <c r="EF25" s="187"/>
    </row>
    <row r="26" spans="1:136" ht="15">
      <c r="A26" s="270"/>
      <c r="B26" s="273"/>
      <c r="C26" s="1044" t="s">
        <v>828</v>
      </c>
      <c r="D26" s="759"/>
      <c r="E26" s="754" t="s">
        <v>272</v>
      </c>
      <c r="F26" s="754" t="s">
        <v>294</v>
      </c>
      <c r="G26" s="277" t="s">
        <v>269</v>
      </c>
      <c r="H26" s="755" t="s">
        <v>553</v>
      </c>
      <c r="I26" s="275" t="str">
        <f t="shared" si="0"/>
        <v>OPERATIONS</v>
      </c>
      <c r="J26" s="755" t="s">
        <v>483</v>
      </c>
      <c r="K26" s="754" t="s">
        <v>484</v>
      </c>
      <c r="L26" s="756"/>
      <c r="M26" s="1833">
        <v>2983.5159093812736</v>
      </c>
      <c r="N26" s="1834">
        <v>4139.9726856695797</v>
      </c>
      <c r="O26" s="1834">
        <v>6591.627058949849</v>
      </c>
      <c r="P26" s="1834">
        <v>7420.5589132989862</v>
      </c>
      <c r="Q26" s="1835">
        <v>7792.6288533795496</v>
      </c>
      <c r="R26" s="187"/>
      <c r="AG26" s="187"/>
      <c r="AH26" s="187"/>
      <c r="AI26" s="187"/>
      <c r="AJ26" s="187"/>
      <c r="AK26" s="187"/>
      <c r="AM26" s="268"/>
      <c r="AN26" s="268"/>
      <c r="AO26" s="268"/>
      <c r="AP26" s="268"/>
      <c r="AQ26" s="187"/>
      <c r="AR26" s="187"/>
      <c r="AS26" s="187"/>
      <c r="AT26" s="187"/>
      <c r="AU26" s="187"/>
      <c r="AV26" s="187"/>
      <c r="AX26" s="268"/>
      <c r="AY26" s="268"/>
      <c r="AZ26" s="268"/>
      <c r="BA26" s="268"/>
      <c r="BB26" s="187"/>
      <c r="BC26" s="187"/>
      <c r="BD26" s="187"/>
      <c r="BE26" s="187"/>
      <c r="BF26" s="187"/>
      <c r="BG26" s="187"/>
      <c r="BI26" s="268"/>
      <c r="BJ26" s="268"/>
      <c r="BK26" s="268"/>
      <c r="BL26" s="268"/>
      <c r="BM26" s="187"/>
      <c r="BN26" s="187"/>
      <c r="BO26" s="187"/>
      <c r="BP26" s="187"/>
      <c r="BQ26" s="187"/>
      <c r="BR26" s="187"/>
      <c r="BT26" s="268"/>
      <c r="BU26" s="268"/>
      <c r="BV26" s="268"/>
      <c r="BW26" s="268"/>
      <c r="BX26" s="187"/>
      <c r="BY26" s="187"/>
      <c r="BZ26" s="187"/>
      <c r="CA26" s="187"/>
      <c r="CB26" s="187"/>
      <c r="CC26" s="187"/>
      <c r="CE26" s="268"/>
      <c r="CF26" s="268"/>
      <c r="CG26" s="268"/>
      <c r="CH26" s="268"/>
      <c r="CI26" s="187"/>
      <c r="CJ26" s="187"/>
      <c r="CK26" s="187"/>
      <c r="CL26" s="187"/>
      <c r="CM26" s="187"/>
      <c r="CN26" s="187"/>
      <c r="CP26" s="268"/>
      <c r="CQ26" s="268"/>
      <c r="CR26" s="268"/>
      <c r="CS26" s="268"/>
      <c r="CT26" s="187"/>
      <c r="CU26" s="187"/>
      <c r="CV26" s="187"/>
      <c r="CW26" s="187"/>
      <c r="CX26" s="187"/>
      <c r="CY26" s="187"/>
      <c r="DA26" s="268"/>
      <c r="DB26" s="268"/>
      <c r="DC26" s="268"/>
      <c r="DD26" s="268"/>
      <c r="DE26" s="187"/>
      <c r="DF26" s="187"/>
      <c r="DG26" s="187"/>
      <c r="DH26" s="187"/>
      <c r="DI26" s="187"/>
      <c r="DJ26" s="187"/>
      <c r="DL26" s="268"/>
      <c r="DM26" s="268"/>
      <c r="DN26" s="268"/>
      <c r="DO26" s="268"/>
      <c r="DP26" s="187"/>
      <c r="DQ26" s="187"/>
      <c r="DR26" s="187"/>
      <c r="DS26" s="187"/>
      <c r="DT26" s="187"/>
      <c r="DU26" s="187"/>
      <c r="DW26" s="268"/>
      <c r="DX26" s="268"/>
      <c r="DY26" s="268"/>
      <c r="DZ26" s="268"/>
      <c r="EA26" s="187"/>
      <c r="EB26" s="187"/>
      <c r="EC26" s="187"/>
      <c r="ED26" s="187"/>
      <c r="EE26" s="187"/>
      <c r="EF26" s="187"/>
    </row>
    <row r="27" spans="1:136" ht="15">
      <c r="A27" s="270"/>
      <c r="B27" s="273"/>
      <c r="C27" s="1045"/>
      <c r="D27" s="759"/>
      <c r="E27" s="754" t="s">
        <v>272</v>
      </c>
      <c r="F27" s="754" t="s">
        <v>294</v>
      </c>
      <c r="G27" s="277" t="s">
        <v>269</v>
      </c>
      <c r="H27" s="755" t="s">
        <v>553</v>
      </c>
      <c r="I27" s="275">
        <f t="shared" si="0"/>
        <v>0</v>
      </c>
      <c r="J27" s="755" t="s">
        <v>483</v>
      </c>
      <c r="K27" s="754" t="s">
        <v>484</v>
      </c>
      <c r="L27" s="756"/>
      <c r="M27" s="1346"/>
      <c r="N27" s="1347"/>
      <c r="O27" s="1347"/>
      <c r="P27" s="1347"/>
      <c r="Q27" s="1348"/>
      <c r="R27" s="187"/>
      <c r="AG27" s="187"/>
      <c r="AH27" s="187"/>
      <c r="AI27" s="187"/>
      <c r="AJ27" s="187"/>
      <c r="AK27" s="187"/>
      <c r="AM27" s="268"/>
      <c r="AN27" s="268"/>
      <c r="AO27" s="268"/>
      <c r="AP27" s="268"/>
      <c r="AQ27" s="187"/>
      <c r="AR27" s="187"/>
      <c r="AS27" s="187"/>
      <c r="AT27" s="187"/>
      <c r="AU27" s="187"/>
      <c r="AV27" s="187"/>
      <c r="AX27" s="268"/>
      <c r="AY27" s="268"/>
      <c r="AZ27" s="268"/>
      <c r="BA27" s="268"/>
      <c r="BB27" s="187"/>
      <c r="BC27" s="187"/>
      <c r="BD27" s="187"/>
      <c r="BE27" s="187"/>
      <c r="BF27" s="187"/>
      <c r="BG27" s="187"/>
      <c r="BI27" s="268"/>
      <c r="BJ27" s="268"/>
      <c r="BK27" s="268"/>
      <c r="BL27" s="268"/>
      <c r="BM27" s="187"/>
      <c r="BN27" s="187"/>
      <c r="BO27" s="187"/>
      <c r="BP27" s="187"/>
      <c r="BQ27" s="187"/>
      <c r="BR27" s="187"/>
      <c r="BT27" s="268"/>
      <c r="BU27" s="268"/>
      <c r="BV27" s="268"/>
      <c r="BW27" s="268"/>
      <c r="BX27" s="187"/>
      <c r="BY27" s="187"/>
      <c r="BZ27" s="187"/>
      <c r="CA27" s="187"/>
      <c r="CB27" s="187"/>
      <c r="CC27" s="187"/>
      <c r="CE27" s="268"/>
      <c r="CF27" s="268"/>
      <c r="CG27" s="268"/>
      <c r="CH27" s="268"/>
      <c r="CI27" s="187"/>
      <c r="CJ27" s="187"/>
      <c r="CK27" s="187"/>
      <c r="CL27" s="187"/>
      <c r="CM27" s="187"/>
      <c r="CN27" s="187"/>
      <c r="CP27" s="268"/>
      <c r="CQ27" s="268"/>
      <c r="CR27" s="268"/>
      <c r="CS27" s="268"/>
      <c r="CT27" s="187"/>
      <c r="CU27" s="187"/>
      <c r="CV27" s="187"/>
      <c r="CW27" s="187"/>
      <c r="CX27" s="187"/>
      <c r="CY27" s="187"/>
      <c r="DA27" s="268"/>
      <c r="DB27" s="268"/>
      <c r="DC27" s="268"/>
      <c r="DD27" s="268"/>
      <c r="DE27" s="187"/>
      <c r="DF27" s="187"/>
      <c r="DG27" s="187"/>
      <c r="DH27" s="187"/>
      <c r="DI27" s="187"/>
      <c r="DJ27" s="187"/>
      <c r="DL27" s="268"/>
      <c r="DM27" s="268"/>
      <c r="DN27" s="268"/>
      <c r="DO27" s="268"/>
      <c r="DP27" s="187"/>
      <c r="DQ27" s="187"/>
      <c r="DR27" s="187"/>
      <c r="DS27" s="187"/>
      <c r="DT27" s="187"/>
      <c r="DU27" s="187"/>
      <c r="DW27" s="268"/>
      <c r="DX27" s="268"/>
      <c r="DY27" s="268"/>
      <c r="DZ27" s="268"/>
      <c r="EA27" s="187"/>
      <c r="EB27" s="187"/>
      <c r="EC27" s="187"/>
      <c r="ED27" s="187"/>
      <c r="EE27" s="187"/>
      <c r="EF27" s="187"/>
    </row>
    <row r="28" spans="1:136" ht="15">
      <c r="A28" s="270"/>
      <c r="B28" s="273"/>
      <c r="C28" s="1045"/>
      <c r="D28" s="759"/>
      <c r="E28" s="754" t="s">
        <v>272</v>
      </c>
      <c r="F28" s="754" t="s">
        <v>294</v>
      </c>
      <c r="G28" s="277" t="s">
        <v>269</v>
      </c>
      <c r="H28" s="755" t="s">
        <v>553</v>
      </c>
      <c r="I28" s="275">
        <f t="shared" si="0"/>
        <v>0</v>
      </c>
      <c r="J28" s="755" t="s">
        <v>483</v>
      </c>
      <c r="K28" s="754" t="s">
        <v>484</v>
      </c>
      <c r="L28" s="756"/>
      <c r="M28" s="1349"/>
      <c r="N28" s="1350"/>
      <c r="O28" s="1350"/>
      <c r="P28" s="1350"/>
      <c r="Q28" s="1351"/>
      <c r="R28" s="187"/>
      <c r="AG28" s="187"/>
      <c r="AH28" s="187"/>
      <c r="AI28" s="187"/>
      <c r="AJ28" s="187"/>
      <c r="AK28" s="187"/>
      <c r="AM28" s="268"/>
      <c r="AN28" s="268"/>
      <c r="AO28" s="268"/>
      <c r="AP28" s="268"/>
      <c r="AQ28" s="187"/>
      <c r="AR28" s="187"/>
      <c r="AS28" s="187"/>
      <c r="AT28" s="187"/>
      <c r="AU28" s="187"/>
      <c r="AV28" s="187"/>
      <c r="AX28" s="268"/>
      <c r="AY28" s="268"/>
      <c r="AZ28" s="268"/>
      <c r="BA28" s="268"/>
      <c r="BB28" s="187"/>
      <c r="BC28" s="187"/>
      <c r="BD28" s="187"/>
      <c r="BE28" s="187"/>
      <c r="BF28" s="187"/>
      <c r="BG28" s="187"/>
      <c r="BI28" s="268"/>
      <c r="BJ28" s="268"/>
      <c r="BK28" s="268"/>
      <c r="BL28" s="268"/>
      <c r="BM28" s="187"/>
      <c r="BN28" s="187"/>
      <c r="BO28" s="187"/>
      <c r="BP28" s="187"/>
      <c r="BQ28" s="187"/>
      <c r="BR28" s="187"/>
      <c r="BT28" s="268"/>
      <c r="BU28" s="268"/>
      <c r="BV28" s="268"/>
      <c r="BW28" s="268"/>
      <c r="BX28" s="187"/>
      <c r="BY28" s="187"/>
      <c r="BZ28" s="187"/>
      <c r="CA28" s="187"/>
      <c r="CB28" s="187"/>
      <c r="CC28" s="187"/>
      <c r="CE28" s="268"/>
      <c r="CF28" s="268"/>
      <c r="CG28" s="268"/>
      <c r="CH28" s="268"/>
      <c r="CI28" s="187"/>
      <c r="CJ28" s="187"/>
      <c r="CK28" s="187"/>
      <c r="CL28" s="187"/>
      <c r="CM28" s="187"/>
      <c r="CN28" s="187"/>
      <c r="CP28" s="268"/>
      <c r="CQ28" s="268"/>
      <c r="CR28" s="268"/>
      <c r="CS28" s="268"/>
      <c r="CT28" s="187"/>
      <c r="CU28" s="187"/>
      <c r="CV28" s="187"/>
      <c r="CW28" s="187"/>
      <c r="CX28" s="187"/>
      <c r="CY28" s="187"/>
      <c r="DA28" s="268"/>
      <c r="DB28" s="268"/>
      <c r="DC28" s="268"/>
      <c r="DD28" s="268"/>
      <c r="DE28" s="187"/>
      <c r="DF28" s="187"/>
      <c r="DG28" s="187"/>
      <c r="DH28" s="187"/>
      <c r="DI28" s="187"/>
      <c r="DJ28" s="187"/>
      <c r="DL28" s="268"/>
      <c r="DM28" s="268"/>
      <c r="DN28" s="268"/>
      <c r="DO28" s="268"/>
      <c r="DP28" s="187"/>
      <c r="DQ28" s="187"/>
      <c r="DR28" s="187"/>
      <c r="DS28" s="187"/>
      <c r="DT28" s="187"/>
      <c r="DU28" s="187"/>
      <c r="DW28" s="268"/>
      <c r="DX28" s="268"/>
      <c r="DY28" s="268"/>
      <c r="DZ28" s="268"/>
      <c r="EA28" s="187"/>
      <c r="EB28" s="187"/>
      <c r="EC28" s="187"/>
      <c r="ED28" s="187"/>
      <c r="EE28" s="187"/>
      <c r="EF28" s="187"/>
    </row>
    <row r="29" spans="1:136" ht="15">
      <c r="A29" s="270"/>
      <c r="B29" s="273"/>
      <c r="C29" s="1045"/>
      <c r="D29" s="759"/>
      <c r="E29" s="754" t="s">
        <v>272</v>
      </c>
      <c r="F29" s="754" t="s">
        <v>294</v>
      </c>
      <c r="G29" s="277" t="s">
        <v>269</v>
      </c>
      <c r="H29" s="755" t="s">
        <v>553</v>
      </c>
      <c r="I29" s="275">
        <f t="shared" si="0"/>
        <v>0</v>
      </c>
      <c r="J29" s="755" t="s">
        <v>483</v>
      </c>
      <c r="K29" s="754" t="s">
        <v>484</v>
      </c>
      <c r="L29" s="756"/>
      <c r="M29" s="1346"/>
      <c r="N29" s="1347"/>
      <c r="O29" s="1347"/>
      <c r="P29" s="1347"/>
      <c r="Q29" s="1348"/>
      <c r="R29" s="187"/>
      <c r="AG29" s="187"/>
      <c r="AH29" s="187"/>
      <c r="AI29" s="187"/>
      <c r="AJ29" s="187"/>
      <c r="AK29" s="187"/>
      <c r="AM29" s="268"/>
      <c r="AN29" s="268"/>
      <c r="AO29" s="268"/>
      <c r="AP29" s="268"/>
      <c r="AQ29" s="187"/>
      <c r="AR29" s="187"/>
      <c r="AS29" s="187"/>
      <c r="AT29" s="187"/>
      <c r="AU29" s="187"/>
      <c r="AV29" s="187"/>
      <c r="AX29" s="268"/>
      <c r="AY29" s="268"/>
      <c r="AZ29" s="268"/>
      <c r="BA29" s="268"/>
      <c r="BB29" s="187"/>
      <c r="BC29" s="187"/>
      <c r="BD29" s="187"/>
      <c r="BE29" s="187"/>
      <c r="BF29" s="187"/>
      <c r="BG29" s="187"/>
      <c r="BI29" s="268"/>
      <c r="BJ29" s="268"/>
      <c r="BK29" s="268"/>
      <c r="BL29" s="268"/>
      <c r="BM29" s="187"/>
      <c r="BN29" s="187"/>
      <c r="BO29" s="187"/>
      <c r="BP29" s="187"/>
      <c r="BQ29" s="187"/>
      <c r="BR29" s="187"/>
      <c r="BT29" s="268"/>
      <c r="BU29" s="268"/>
      <c r="BV29" s="268"/>
      <c r="BW29" s="268"/>
      <c r="BX29" s="187"/>
      <c r="BY29" s="187"/>
      <c r="BZ29" s="187"/>
      <c r="CA29" s="187"/>
      <c r="CB29" s="187"/>
      <c r="CC29" s="187"/>
      <c r="CE29" s="268"/>
      <c r="CF29" s="268"/>
      <c r="CG29" s="268"/>
      <c r="CH29" s="268"/>
      <c r="CI29" s="187"/>
      <c r="CJ29" s="187"/>
      <c r="CK29" s="187"/>
      <c r="CL29" s="187"/>
      <c r="CM29" s="187"/>
      <c r="CN29" s="187"/>
      <c r="CP29" s="268"/>
      <c r="CQ29" s="268"/>
      <c r="CR29" s="268"/>
      <c r="CS29" s="268"/>
      <c r="CT29" s="187"/>
      <c r="CU29" s="187"/>
      <c r="CV29" s="187"/>
      <c r="CW29" s="187"/>
      <c r="CX29" s="187"/>
      <c r="CY29" s="187"/>
      <c r="DA29" s="268"/>
      <c r="DB29" s="268"/>
      <c r="DC29" s="268"/>
      <c r="DD29" s="268"/>
      <c r="DE29" s="187"/>
      <c r="DF29" s="187"/>
      <c r="DG29" s="187"/>
      <c r="DH29" s="187"/>
      <c r="DI29" s="187"/>
      <c r="DJ29" s="187"/>
      <c r="DL29" s="268"/>
      <c r="DM29" s="268"/>
      <c r="DN29" s="268"/>
      <c r="DO29" s="268"/>
      <c r="DP29" s="187"/>
      <c r="DQ29" s="187"/>
      <c r="DR29" s="187"/>
      <c r="DS29" s="187"/>
      <c r="DT29" s="187"/>
      <c r="DU29" s="187"/>
      <c r="DW29" s="268"/>
      <c r="DX29" s="268"/>
      <c r="DY29" s="268"/>
      <c r="DZ29" s="268"/>
      <c r="EA29" s="187"/>
      <c r="EB29" s="187"/>
      <c r="EC29" s="187"/>
      <c r="ED29" s="187"/>
      <c r="EE29" s="187"/>
      <c r="EF29" s="187"/>
    </row>
    <row r="30" spans="1:136" ht="15">
      <c r="A30" s="270"/>
      <c r="B30" s="273"/>
      <c r="C30" s="1045"/>
      <c r="D30" s="759"/>
      <c r="E30" s="754" t="s">
        <v>272</v>
      </c>
      <c r="F30" s="754" t="s">
        <v>294</v>
      </c>
      <c r="G30" s="277" t="s">
        <v>269</v>
      </c>
      <c r="H30" s="755" t="s">
        <v>553</v>
      </c>
      <c r="I30" s="275">
        <f t="shared" si="0"/>
        <v>0</v>
      </c>
      <c r="J30" s="755" t="s">
        <v>483</v>
      </c>
      <c r="K30" s="754" t="s">
        <v>484</v>
      </c>
      <c r="L30" s="756"/>
      <c r="M30" s="1349"/>
      <c r="N30" s="1350"/>
      <c r="O30" s="1350"/>
      <c r="P30" s="1350"/>
      <c r="Q30" s="1351"/>
      <c r="R30" s="187"/>
      <c r="S30" s="274"/>
      <c r="T30" s="274"/>
      <c r="U30" s="275"/>
      <c r="V30" s="187"/>
      <c r="W30" s="187"/>
      <c r="X30" s="187"/>
      <c r="Y30" s="187"/>
      <c r="Z30" s="187"/>
      <c r="AA30" s="187"/>
      <c r="AB30" s="187"/>
      <c r="AC30" s="187"/>
      <c r="AD30" s="187"/>
      <c r="AE30" s="187"/>
      <c r="AF30" s="187"/>
      <c r="AG30" s="187"/>
      <c r="AH30" s="187"/>
      <c r="AI30" s="187"/>
      <c r="AJ30" s="187"/>
      <c r="AK30" s="187"/>
      <c r="AM30" s="268"/>
      <c r="AN30" s="268"/>
      <c r="AO30" s="268"/>
      <c r="AP30" s="268"/>
      <c r="AQ30" s="187"/>
      <c r="AR30" s="187"/>
      <c r="AS30" s="187"/>
      <c r="AT30" s="187"/>
      <c r="AU30" s="187"/>
      <c r="AV30" s="187"/>
      <c r="AX30" s="268"/>
      <c r="AY30" s="268"/>
      <c r="AZ30" s="268"/>
      <c r="BA30" s="268"/>
      <c r="BB30" s="187"/>
      <c r="BC30" s="187"/>
      <c r="BD30" s="187"/>
      <c r="BE30" s="187"/>
      <c r="BF30" s="187"/>
      <c r="BG30" s="187"/>
      <c r="BI30" s="268"/>
      <c r="BJ30" s="268"/>
      <c r="BK30" s="268"/>
      <c r="BL30" s="268"/>
      <c r="BM30" s="187"/>
      <c r="BN30" s="187"/>
      <c r="BO30" s="187"/>
      <c r="BP30" s="187"/>
      <c r="BQ30" s="187"/>
      <c r="BR30" s="187"/>
      <c r="BT30" s="268"/>
      <c r="BU30" s="268"/>
      <c r="BV30" s="268"/>
      <c r="BW30" s="268"/>
      <c r="BX30" s="187"/>
      <c r="BY30" s="187"/>
      <c r="BZ30" s="187"/>
      <c r="CA30" s="187"/>
      <c r="CB30" s="187"/>
      <c r="CC30" s="187"/>
      <c r="CE30" s="268"/>
      <c r="CF30" s="268"/>
      <c r="CG30" s="268"/>
      <c r="CH30" s="268"/>
      <c r="CI30" s="187"/>
      <c r="CJ30" s="187"/>
      <c r="CK30" s="187"/>
      <c r="CL30" s="187"/>
      <c r="CM30" s="187"/>
      <c r="CN30" s="187"/>
      <c r="CP30" s="268"/>
      <c r="CQ30" s="268"/>
      <c r="CR30" s="268"/>
      <c r="CS30" s="268"/>
      <c r="CT30" s="187"/>
      <c r="CU30" s="187"/>
      <c r="CV30" s="187"/>
      <c r="CW30" s="187"/>
      <c r="CX30" s="187"/>
      <c r="CY30" s="187"/>
      <c r="DA30" s="268"/>
      <c r="DB30" s="268"/>
      <c r="DC30" s="268"/>
      <c r="DD30" s="268"/>
      <c r="DE30" s="187"/>
      <c r="DF30" s="187"/>
      <c r="DG30" s="187"/>
      <c r="DH30" s="187"/>
      <c r="DI30" s="187"/>
      <c r="DJ30" s="187"/>
      <c r="DL30" s="268"/>
      <c r="DM30" s="268"/>
      <c r="DN30" s="268"/>
      <c r="DO30" s="268"/>
      <c r="DP30" s="187"/>
      <c r="DQ30" s="187"/>
      <c r="DR30" s="187"/>
      <c r="DS30" s="187"/>
      <c r="DT30" s="187"/>
      <c r="DU30" s="187"/>
      <c r="DW30" s="268"/>
      <c r="DX30" s="268"/>
      <c r="DY30" s="268"/>
      <c r="DZ30" s="268"/>
      <c r="EA30" s="187"/>
      <c r="EB30" s="187"/>
      <c r="EC30" s="187"/>
      <c r="ED30" s="187"/>
      <c r="EE30" s="187"/>
      <c r="EF30" s="187"/>
    </row>
    <row r="31" spans="1:136" ht="15">
      <c r="A31" s="270"/>
      <c r="B31" s="273"/>
      <c r="C31" s="1045"/>
      <c r="D31" s="758"/>
      <c r="E31" s="754" t="s">
        <v>272</v>
      </c>
      <c r="F31" s="754" t="s">
        <v>294</v>
      </c>
      <c r="G31" s="277" t="s">
        <v>269</v>
      </c>
      <c r="H31" s="755" t="s">
        <v>553</v>
      </c>
      <c r="I31" s="275">
        <f t="shared" si="0"/>
        <v>0</v>
      </c>
      <c r="J31" s="755" t="s">
        <v>483</v>
      </c>
      <c r="K31" s="754" t="s">
        <v>484</v>
      </c>
      <c r="L31" s="756"/>
      <c r="M31" s="1346"/>
      <c r="N31" s="1347"/>
      <c r="O31" s="1347"/>
      <c r="P31" s="1347"/>
      <c r="Q31" s="1348"/>
      <c r="R31" s="187"/>
      <c r="S31" s="274"/>
      <c r="T31" s="274"/>
      <c r="U31" s="275"/>
      <c r="AG31" s="187"/>
      <c r="AH31" s="187"/>
      <c r="AI31" s="187"/>
      <c r="AJ31" s="187"/>
      <c r="AK31" s="187"/>
      <c r="AM31" s="268"/>
      <c r="AN31" s="268"/>
      <c r="AO31" s="268"/>
      <c r="AP31" s="268"/>
      <c r="AQ31" s="187"/>
      <c r="AR31" s="187"/>
      <c r="AS31" s="187"/>
      <c r="AT31" s="187"/>
      <c r="AU31" s="187"/>
      <c r="AV31" s="187"/>
      <c r="AX31" s="268"/>
      <c r="AY31" s="268"/>
      <c r="AZ31" s="268"/>
      <c r="BA31" s="268"/>
      <c r="BB31" s="187"/>
      <c r="BC31" s="187"/>
      <c r="BD31" s="187"/>
      <c r="BE31" s="187"/>
      <c r="BF31" s="187"/>
      <c r="BG31" s="187"/>
      <c r="BI31" s="268"/>
      <c r="BJ31" s="268"/>
      <c r="BK31" s="268"/>
      <c r="BL31" s="268"/>
      <c r="BM31" s="187"/>
      <c r="BN31" s="187"/>
      <c r="BO31" s="187"/>
      <c r="BP31" s="187"/>
      <c r="BQ31" s="187"/>
      <c r="BR31" s="187"/>
      <c r="BT31" s="268"/>
      <c r="BU31" s="268"/>
      <c r="BV31" s="268"/>
      <c r="BW31" s="268"/>
      <c r="BX31" s="187"/>
      <c r="BY31" s="187"/>
      <c r="BZ31" s="187"/>
      <c r="CA31" s="187"/>
      <c r="CB31" s="187"/>
      <c r="CC31" s="187"/>
      <c r="CE31" s="268"/>
      <c r="CF31" s="268"/>
      <c r="CG31" s="268"/>
      <c r="CH31" s="268"/>
      <c r="CI31" s="187"/>
      <c r="CJ31" s="187"/>
      <c r="CK31" s="187"/>
      <c r="CL31" s="187"/>
      <c r="CM31" s="187"/>
      <c r="CN31" s="187"/>
      <c r="CP31" s="268"/>
      <c r="CQ31" s="268"/>
      <c r="CR31" s="268"/>
      <c r="CS31" s="268"/>
      <c r="CT31" s="187"/>
      <c r="CU31" s="187"/>
      <c r="CV31" s="187"/>
      <c r="CW31" s="187"/>
      <c r="CX31" s="187"/>
      <c r="CY31" s="187"/>
      <c r="DA31" s="268"/>
      <c r="DB31" s="268"/>
      <c r="DC31" s="268"/>
      <c r="DD31" s="268"/>
      <c r="DE31" s="187"/>
      <c r="DF31" s="187"/>
      <c r="DG31" s="187"/>
      <c r="DH31" s="187"/>
      <c r="DI31" s="187"/>
      <c r="DJ31" s="187"/>
      <c r="DL31" s="268"/>
      <c r="DM31" s="268"/>
      <c r="DN31" s="268"/>
      <c r="DO31" s="268"/>
      <c r="DP31" s="187"/>
      <c r="DQ31" s="187"/>
      <c r="DR31" s="187"/>
      <c r="DS31" s="187"/>
      <c r="DT31" s="187"/>
      <c r="DU31" s="187"/>
      <c r="DW31" s="268"/>
      <c r="DX31" s="268"/>
      <c r="DY31" s="268"/>
      <c r="DZ31" s="268"/>
      <c r="EA31" s="187"/>
      <c r="EB31" s="187"/>
      <c r="EC31" s="187"/>
      <c r="ED31" s="187"/>
      <c r="EE31" s="187"/>
      <c r="EF31" s="187"/>
    </row>
    <row r="32" spans="1:136" ht="18">
      <c r="A32" s="270"/>
      <c r="B32" s="273"/>
      <c r="C32" s="1045"/>
      <c r="D32" s="764"/>
      <c r="E32" s="754" t="s">
        <v>272</v>
      </c>
      <c r="F32" s="754" t="s">
        <v>294</v>
      </c>
      <c r="G32" s="277" t="s">
        <v>269</v>
      </c>
      <c r="H32" s="755" t="s">
        <v>553</v>
      </c>
      <c r="I32" s="275">
        <f t="shared" si="0"/>
        <v>0</v>
      </c>
      <c r="J32" s="755" t="s">
        <v>483</v>
      </c>
      <c r="K32" s="754" t="s">
        <v>484</v>
      </c>
      <c r="L32" s="756"/>
      <c r="M32" s="1349"/>
      <c r="N32" s="1350"/>
      <c r="O32" s="1350"/>
      <c r="P32" s="1350"/>
      <c r="Q32" s="1351"/>
      <c r="R32" s="265"/>
      <c r="S32" s="274"/>
      <c r="T32" s="274"/>
      <c r="U32" s="275"/>
      <c r="V32" s="187"/>
      <c r="W32" s="187"/>
      <c r="X32" s="187"/>
      <c r="Y32" s="187"/>
      <c r="Z32" s="187"/>
      <c r="AA32" s="187"/>
      <c r="AB32" s="187"/>
      <c r="AC32" s="187"/>
      <c r="AD32" s="187"/>
      <c r="AE32" s="187"/>
      <c r="AF32" s="187"/>
      <c r="AG32" s="187"/>
      <c r="AH32" s="187"/>
      <c r="AI32" s="187"/>
      <c r="AJ32" s="187"/>
      <c r="AK32" s="187"/>
      <c r="AL32" s="41"/>
      <c r="AM32" s="268"/>
      <c r="AN32" s="268"/>
      <c r="AO32" s="268"/>
      <c r="AP32" s="268"/>
      <c r="AQ32" s="187"/>
      <c r="AR32" s="187"/>
      <c r="AS32" s="187"/>
      <c r="AT32" s="187"/>
      <c r="AU32" s="187"/>
      <c r="AV32" s="187"/>
      <c r="AW32" s="41"/>
      <c r="AX32" s="268"/>
      <c r="AY32" s="268"/>
      <c r="AZ32" s="268"/>
      <c r="BA32" s="268"/>
      <c r="BB32" s="187"/>
      <c r="BC32" s="187"/>
      <c r="BD32" s="187"/>
      <c r="BE32" s="187"/>
      <c r="BF32" s="187"/>
      <c r="BG32" s="187"/>
      <c r="BH32" s="41"/>
      <c r="BI32" s="268"/>
      <c r="BJ32" s="268"/>
      <c r="BK32" s="268"/>
      <c r="BL32" s="268"/>
      <c r="BM32" s="187"/>
      <c r="BN32" s="187"/>
      <c r="BO32" s="187"/>
      <c r="BP32" s="187"/>
      <c r="BQ32" s="187"/>
      <c r="BR32" s="187"/>
      <c r="BS32" s="41"/>
      <c r="BT32" s="268"/>
      <c r="BU32" s="268"/>
      <c r="BV32" s="268"/>
      <c r="BW32" s="268"/>
      <c r="BX32" s="187"/>
      <c r="BY32" s="187"/>
      <c r="BZ32" s="187"/>
      <c r="CA32" s="187"/>
      <c r="CB32" s="187"/>
      <c r="CC32" s="187"/>
      <c r="CD32" s="41"/>
      <c r="CE32" s="268"/>
      <c r="CF32" s="268"/>
      <c r="CG32" s="268"/>
      <c r="CH32" s="268"/>
      <c r="CI32" s="187"/>
      <c r="CJ32" s="187"/>
      <c r="CK32" s="187"/>
      <c r="CL32" s="187"/>
      <c r="CM32" s="187"/>
      <c r="CN32" s="187"/>
      <c r="CO32" s="41"/>
      <c r="CP32" s="268"/>
      <c r="CQ32" s="268"/>
      <c r="CR32" s="268"/>
      <c r="CS32" s="268"/>
      <c r="CT32" s="187"/>
      <c r="CU32" s="187"/>
      <c r="CV32" s="187"/>
      <c r="CW32" s="187"/>
      <c r="CX32" s="187"/>
      <c r="CY32" s="187"/>
      <c r="CZ32" s="41"/>
      <c r="DA32" s="268"/>
      <c r="DB32" s="268"/>
      <c r="DC32" s="268"/>
      <c r="DD32" s="268"/>
      <c r="DE32" s="187"/>
      <c r="DF32" s="187"/>
      <c r="DG32" s="187"/>
      <c r="DH32" s="187"/>
      <c r="DI32" s="187"/>
      <c r="DJ32" s="187"/>
      <c r="DK32" s="41"/>
      <c r="DL32" s="268"/>
      <c r="DM32" s="268"/>
      <c r="DN32" s="268"/>
      <c r="DO32" s="268"/>
      <c r="DP32" s="187"/>
      <c r="DQ32" s="187"/>
      <c r="DR32" s="187"/>
      <c r="DS32" s="187"/>
      <c r="DT32" s="187"/>
      <c r="DU32" s="187"/>
      <c r="DV32" s="41"/>
      <c r="DW32" s="268"/>
      <c r="DX32" s="268"/>
      <c r="DY32" s="268"/>
      <c r="DZ32" s="268"/>
      <c r="EA32" s="187"/>
      <c r="EB32" s="187"/>
      <c r="EC32" s="187"/>
      <c r="ED32" s="187"/>
      <c r="EE32" s="187"/>
      <c r="EF32" s="187"/>
    </row>
    <row r="33" spans="1:136" ht="15.75" thickBot="1">
      <c r="A33" s="276"/>
      <c r="B33" s="273"/>
      <c r="C33" s="760"/>
      <c r="D33" s="764"/>
      <c r="E33" s="754" t="s">
        <v>272</v>
      </c>
      <c r="F33" s="754" t="s">
        <v>294</v>
      </c>
      <c r="G33" s="277" t="s">
        <v>269</v>
      </c>
      <c r="H33" s="755" t="s">
        <v>553</v>
      </c>
      <c r="I33" s="275">
        <f t="shared" si="0"/>
        <v>0</v>
      </c>
      <c r="J33" s="755" t="s">
        <v>483</v>
      </c>
      <c r="K33" s="754" t="s">
        <v>484</v>
      </c>
      <c r="L33" s="756"/>
      <c r="M33" s="1352"/>
      <c r="N33" s="1353"/>
      <c r="O33" s="1353"/>
      <c r="P33" s="1353"/>
      <c r="Q33" s="1354"/>
      <c r="R33" s="187"/>
      <c r="S33" s="274"/>
      <c r="T33" s="274"/>
      <c r="U33" s="275"/>
      <c r="V33" s="187"/>
      <c r="W33" s="187"/>
      <c r="X33" s="187"/>
      <c r="Y33" s="187"/>
      <c r="Z33" s="187"/>
      <c r="AA33" s="187"/>
      <c r="AB33" s="187"/>
      <c r="AC33" s="187"/>
      <c r="AD33" s="187"/>
      <c r="AE33" s="187"/>
      <c r="AF33" s="187"/>
      <c r="AG33" s="187"/>
      <c r="AH33" s="187"/>
      <c r="AI33" s="187"/>
      <c r="AJ33" s="187"/>
      <c r="AK33" s="187"/>
      <c r="AL33" s="41"/>
      <c r="AM33" s="268"/>
      <c r="AN33" s="268"/>
      <c r="AO33" s="268"/>
      <c r="AP33" s="268"/>
      <c r="AQ33" s="187"/>
      <c r="AR33" s="187"/>
      <c r="AS33" s="187"/>
      <c r="AT33" s="187"/>
      <c r="AU33" s="187"/>
      <c r="AV33" s="187"/>
      <c r="AW33" s="41"/>
      <c r="AX33" s="268"/>
      <c r="AY33" s="268"/>
      <c r="AZ33" s="268"/>
      <c r="BA33" s="268"/>
      <c r="BB33" s="187"/>
      <c r="BC33" s="187"/>
      <c r="BD33" s="187"/>
      <c r="BE33" s="187"/>
      <c r="BF33" s="187"/>
      <c r="BG33" s="187"/>
      <c r="BH33" s="41"/>
      <c r="BI33" s="268"/>
      <c r="BJ33" s="268"/>
      <c r="BK33" s="268"/>
      <c r="BL33" s="268"/>
      <c r="BM33" s="187"/>
      <c r="BN33" s="187"/>
      <c r="BO33" s="187"/>
      <c r="BP33" s="187"/>
      <c r="BQ33" s="187"/>
      <c r="BR33" s="187"/>
      <c r="BS33" s="41"/>
      <c r="BT33" s="268"/>
      <c r="BU33" s="268"/>
      <c r="BV33" s="268"/>
      <c r="BW33" s="268"/>
      <c r="BX33" s="187"/>
      <c r="BY33" s="187"/>
      <c r="BZ33" s="187"/>
      <c r="CA33" s="187"/>
      <c r="CB33" s="187"/>
      <c r="CC33" s="187"/>
      <c r="CD33" s="41"/>
      <c r="CE33" s="268"/>
      <c r="CF33" s="268"/>
      <c r="CG33" s="268"/>
      <c r="CH33" s="268"/>
      <c r="CI33" s="187"/>
      <c r="CJ33" s="187"/>
      <c r="CK33" s="187"/>
      <c r="CL33" s="187"/>
      <c r="CM33" s="187"/>
      <c r="CN33" s="187"/>
      <c r="CO33" s="41"/>
      <c r="CP33" s="268"/>
      <c r="CQ33" s="268"/>
      <c r="CR33" s="268"/>
      <c r="CS33" s="268"/>
      <c r="CT33" s="187"/>
      <c r="CU33" s="187"/>
      <c r="CV33" s="187"/>
      <c r="CW33" s="187"/>
      <c r="CX33" s="187"/>
      <c r="CY33" s="187"/>
      <c r="CZ33" s="41"/>
      <c r="DA33" s="268"/>
      <c r="DB33" s="268"/>
      <c r="DC33" s="268"/>
      <c r="DD33" s="268"/>
      <c r="DE33" s="187"/>
      <c r="DF33" s="187"/>
      <c r="DG33" s="187"/>
      <c r="DH33" s="187"/>
      <c r="DI33" s="187"/>
      <c r="DJ33" s="187"/>
      <c r="DK33" s="41"/>
      <c r="DL33" s="268"/>
      <c r="DM33" s="268"/>
      <c r="DN33" s="268"/>
      <c r="DO33" s="268"/>
      <c r="DP33" s="187"/>
      <c r="DQ33" s="187"/>
      <c r="DR33" s="187"/>
      <c r="DS33" s="187"/>
      <c r="DT33" s="187"/>
      <c r="DU33" s="187"/>
      <c r="DV33" s="41"/>
      <c r="DW33" s="268"/>
      <c r="DX33" s="268"/>
      <c r="DY33" s="268"/>
      <c r="DZ33" s="268"/>
      <c r="EA33" s="187"/>
      <c r="EB33" s="187"/>
      <c r="EC33" s="187"/>
      <c r="ED33" s="187"/>
      <c r="EE33" s="187"/>
      <c r="EF33" s="187"/>
    </row>
    <row r="34" spans="1:136" ht="15.75" thickBot="1">
      <c r="A34" s="765" t="s">
        <v>268</v>
      </c>
      <c r="B34" s="761" t="s">
        <v>266</v>
      </c>
      <c r="C34" s="763" t="s">
        <v>563</v>
      </c>
      <c r="D34" s="766"/>
      <c r="E34" s="754" t="s">
        <v>272</v>
      </c>
      <c r="F34" s="754" t="s">
        <v>294</v>
      </c>
      <c r="G34" s="277" t="s">
        <v>266</v>
      </c>
      <c r="H34" s="755" t="s">
        <v>553</v>
      </c>
      <c r="I34" s="275" t="str">
        <f t="shared" si="0"/>
        <v>TOTAL COST ($000'S)</v>
      </c>
      <c r="J34" s="755" t="s">
        <v>483</v>
      </c>
      <c r="K34" s="754" t="s">
        <v>484</v>
      </c>
      <c r="L34" s="756"/>
      <c r="M34" s="1361">
        <v>0</v>
      </c>
      <c r="N34" s="1362">
        <v>0</v>
      </c>
      <c r="O34" s="1362">
        <v>0</v>
      </c>
      <c r="P34" s="1362">
        <v>0</v>
      </c>
      <c r="Q34" s="1363">
        <v>0</v>
      </c>
      <c r="R34" s="187"/>
      <c r="S34" s="274"/>
      <c r="T34" s="274"/>
      <c r="U34" s="275"/>
      <c r="AG34" s="187"/>
      <c r="AH34" s="187"/>
      <c r="AI34" s="187"/>
      <c r="AJ34" s="187"/>
      <c r="AK34" s="187"/>
      <c r="AL34" s="41"/>
      <c r="AM34" s="268"/>
      <c r="AN34" s="268"/>
      <c r="AO34" s="268"/>
      <c r="AP34" s="268"/>
      <c r="AQ34" s="187"/>
      <c r="AR34" s="187"/>
      <c r="AS34" s="187"/>
      <c r="AT34" s="187"/>
      <c r="AU34" s="187"/>
      <c r="AV34" s="187"/>
      <c r="AW34" s="41"/>
      <c r="AX34" s="268"/>
      <c r="AY34" s="268"/>
      <c r="AZ34" s="268"/>
      <c r="BA34" s="268"/>
      <c r="BB34" s="187"/>
      <c r="BC34" s="187"/>
      <c r="BD34" s="187"/>
      <c r="BE34" s="187"/>
      <c r="BF34" s="187"/>
      <c r="BG34" s="187"/>
      <c r="BH34" s="41"/>
      <c r="BI34" s="268"/>
      <c r="BJ34" s="268"/>
      <c r="BK34" s="268"/>
      <c r="BL34" s="268"/>
      <c r="BM34" s="187"/>
      <c r="BN34" s="187"/>
      <c r="BO34" s="187"/>
      <c r="BP34" s="187"/>
      <c r="BQ34" s="187"/>
      <c r="BR34" s="187"/>
      <c r="BS34" s="41"/>
      <c r="BT34" s="268"/>
      <c r="BU34" s="268"/>
      <c r="BV34" s="268"/>
      <c r="BW34" s="268"/>
      <c r="BX34" s="187"/>
      <c r="BY34" s="187"/>
      <c r="BZ34" s="187"/>
      <c r="CA34" s="187"/>
      <c r="CB34" s="187"/>
      <c r="CC34" s="187"/>
      <c r="CD34" s="41"/>
      <c r="CE34" s="268"/>
      <c r="CF34" s="268"/>
      <c r="CG34" s="268"/>
      <c r="CH34" s="268"/>
      <c r="CI34" s="187"/>
      <c r="CJ34" s="187"/>
      <c r="CK34" s="187"/>
      <c r="CL34" s="187"/>
      <c r="CM34" s="187"/>
      <c r="CN34" s="187"/>
      <c r="CO34" s="41"/>
      <c r="CP34" s="268"/>
      <c r="CQ34" s="268"/>
      <c r="CR34" s="268"/>
      <c r="CS34" s="268"/>
      <c r="CT34" s="187"/>
      <c r="CU34" s="187"/>
      <c r="CV34" s="187"/>
      <c r="CW34" s="187"/>
      <c r="CX34" s="187"/>
      <c r="CY34" s="187"/>
      <c r="CZ34" s="41"/>
      <c r="DA34" s="268"/>
      <c r="DB34" s="268"/>
      <c r="DC34" s="268"/>
      <c r="DD34" s="268"/>
      <c r="DE34" s="187"/>
      <c r="DF34" s="187"/>
      <c r="DG34" s="187"/>
      <c r="DH34" s="187"/>
      <c r="DI34" s="187"/>
      <c r="DJ34" s="187"/>
      <c r="DK34" s="41"/>
      <c r="DL34" s="268"/>
      <c r="DM34" s="268"/>
      <c r="DN34" s="268"/>
      <c r="DO34" s="268"/>
      <c r="DP34" s="187"/>
      <c r="DQ34" s="187"/>
      <c r="DR34" s="187"/>
      <c r="DS34" s="187"/>
      <c r="DT34" s="187"/>
      <c r="DU34" s="187"/>
      <c r="DV34" s="41"/>
      <c r="DW34" s="268"/>
      <c r="DX34" s="268"/>
      <c r="DY34" s="268"/>
      <c r="DZ34" s="268"/>
      <c r="EA34" s="187"/>
      <c r="EB34" s="187"/>
      <c r="EC34" s="187"/>
      <c r="ED34" s="187"/>
      <c r="EE34" s="187"/>
      <c r="EF34" s="187"/>
    </row>
    <row r="35" spans="1:136" ht="15.75" thickBot="1">
      <c r="A35" s="370" t="s">
        <v>268</v>
      </c>
      <c r="B35" s="271" t="s">
        <v>267</v>
      </c>
      <c r="C35" s="763" t="s">
        <v>563</v>
      </c>
      <c r="D35" s="766"/>
      <c r="E35" s="754" t="s">
        <v>272</v>
      </c>
      <c r="F35" s="754" t="s">
        <v>294</v>
      </c>
      <c r="G35" s="277" t="s">
        <v>267</v>
      </c>
      <c r="H35" s="755" t="s">
        <v>553</v>
      </c>
      <c r="I35" s="275" t="str">
        <f t="shared" si="0"/>
        <v>TOTAL COST ($000'S)</v>
      </c>
      <c r="J35" s="755" t="s">
        <v>483</v>
      </c>
      <c r="K35" s="754" t="s">
        <v>484</v>
      </c>
      <c r="L35" s="756"/>
      <c r="M35" s="1358">
        <v>0</v>
      </c>
      <c r="N35" s="1359">
        <v>0</v>
      </c>
      <c r="O35" s="1359">
        <v>0</v>
      </c>
      <c r="P35" s="1359">
        <v>0</v>
      </c>
      <c r="Q35" s="1360">
        <v>0</v>
      </c>
      <c r="R35" s="187"/>
      <c r="S35" s="274"/>
      <c r="T35" s="274"/>
      <c r="U35" s="275"/>
      <c r="AG35" s="187"/>
      <c r="AH35" s="187"/>
      <c r="AI35" s="187"/>
      <c r="AJ35" s="187"/>
      <c r="AK35" s="187"/>
      <c r="AL35" s="41"/>
      <c r="AM35" s="268"/>
      <c r="AN35" s="268"/>
      <c r="AO35" s="268"/>
      <c r="AP35" s="268"/>
      <c r="AQ35" s="187"/>
      <c r="AR35" s="187"/>
      <c r="AS35" s="187"/>
      <c r="AT35" s="187"/>
      <c r="AU35" s="187"/>
      <c r="AV35" s="187"/>
      <c r="AW35" s="41"/>
      <c r="AX35" s="268"/>
      <c r="AY35" s="268"/>
      <c r="AZ35" s="268"/>
      <c r="BA35" s="268"/>
      <c r="BB35" s="187"/>
      <c r="BC35" s="187"/>
      <c r="BD35" s="187"/>
      <c r="BE35" s="187"/>
      <c r="BF35" s="187"/>
      <c r="BG35" s="187"/>
      <c r="BH35" s="41"/>
      <c r="BI35" s="268"/>
      <c r="BJ35" s="268"/>
      <c r="BK35" s="268"/>
      <c r="BL35" s="268"/>
      <c r="BM35" s="187"/>
      <c r="BN35" s="187"/>
      <c r="BO35" s="187"/>
      <c r="BP35" s="187"/>
      <c r="BQ35" s="187"/>
      <c r="BR35" s="187"/>
      <c r="BS35" s="41"/>
      <c r="BT35" s="268"/>
      <c r="BU35" s="268"/>
      <c r="BV35" s="268"/>
      <c r="BW35" s="268"/>
      <c r="BX35" s="187"/>
      <c r="BY35" s="187"/>
      <c r="BZ35" s="187"/>
      <c r="CA35" s="187"/>
      <c r="CB35" s="187"/>
      <c r="CC35" s="187"/>
      <c r="CD35" s="41"/>
      <c r="CE35" s="268"/>
      <c r="CF35" s="268"/>
      <c r="CG35" s="268"/>
      <c r="CH35" s="268"/>
      <c r="CI35" s="187"/>
      <c r="CJ35" s="187"/>
      <c r="CK35" s="187"/>
      <c r="CL35" s="187"/>
      <c r="CM35" s="187"/>
      <c r="CN35" s="187"/>
      <c r="CO35" s="41"/>
      <c r="CP35" s="268"/>
      <c r="CQ35" s="268"/>
      <c r="CR35" s="268"/>
      <c r="CS35" s="268"/>
      <c r="CT35" s="187"/>
      <c r="CU35" s="187"/>
      <c r="CV35" s="187"/>
      <c r="CW35" s="187"/>
      <c r="CX35" s="187"/>
      <c r="CY35" s="187"/>
      <c r="CZ35" s="41"/>
      <c r="DA35" s="268"/>
      <c r="DB35" s="268"/>
      <c r="DC35" s="268"/>
      <c r="DD35" s="268"/>
      <c r="DE35" s="187"/>
      <c r="DF35" s="187"/>
      <c r="DG35" s="187"/>
      <c r="DH35" s="187"/>
      <c r="DI35" s="187"/>
      <c r="DJ35" s="187"/>
      <c r="DK35" s="41"/>
      <c r="DL35" s="268"/>
      <c r="DM35" s="268"/>
      <c r="DN35" s="268"/>
      <c r="DO35" s="268"/>
      <c r="DP35" s="187"/>
      <c r="DQ35" s="187"/>
      <c r="DR35" s="187"/>
      <c r="DS35" s="187"/>
      <c r="DT35" s="187"/>
      <c r="DU35" s="187"/>
      <c r="DV35" s="41"/>
      <c r="DW35" s="268"/>
      <c r="DX35" s="268"/>
      <c r="DY35" s="268"/>
      <c r="DZ35" s="268"/>
      <c r="EA35" s="187"/>
      <c r="EB35" s="187"/>
      <c r="EC35" s="187"/>
      <c r="ED35" s="187"/>
      <c r="EE35" s="187"/>
      <c r="EF35" s="187"/>
    </row>
    <row r="36" spans="1:136" ht="15">
      <c r="A36" s="263" t="s">
        <v>270</v>
      </c>
      <c r="B36" s="263" t="s">
        <v>264</v>
      </c>
      <c r="C36" s="748" t="s">
        <v>560</v>
      </c>
      <c r="D36" s="764"/>
      <c r="E36" s="754" t="s">
        <v>272</v>
      </c>
      <c r="F36" s="754" t="s">
        <v>294</v>
      </c>
      <c r="G36" s="277" t="s">
        <v>264</v>
      </c>
      <c r="H36" s="755" t="s">
        <v>553</v>
      </c>
      <c r="I36" s="275" t="str">
        <f t="shared" si="0"/>
        <v>EXPENDITURE CURRENTLY REPORTED UNDER ANNUAL INFORMATION GUIDELINES ($000'S):</v>
      </c>
      <c r="J36" s="755" t="s">
        <v>483</v>
      </c>
      <c r="K36" s="754" t="s">
        <v>484</v>
      </c>
      <c r="L36" s="756"/>
      <c r="M36" s="1343"/>
      <c r="N36" s="1344"/>
      <c r="O36" s="1344"/>
      <c r="P36" s="1344"/>
      <c r="Q36" s="1345"/>
      <c r="R36" s="187"/>
      <c r="S36" s="274"/>
      <c r="T36" s="274"/>
      <c r="U36" s="275"/>
      <c r="V36" s="187"/>
      <c r="W36" s="187"/>
      <c r="X36" s="187"/>
      <c r="Y36" s="187"/>
      <c r="Z36" s="187"/>
      <c r="AA36" s="187"/>
      <c r="AB36" s="187"/>
      <c r="AC36" s="187"/>
      <c r="AD36" s="187"/>
      <c r="AE36" s="187"/>
      <c r="AF36" s="187"/>
      <c r="AG36" s="187"/>
      <c r="AH36" s="187"/>
      <c r="AI36" s="187"/>
      <c r="AJ36" s="187"/>
      <c r="AK36" s="187"/>
      <c r="AL36" s="41"/>
      <c r="AM36" s="268"/>
      <c r="AN36" s="268"/>
      <c r="AO36" s="268"/>
      <c r="AP36" s="268"/>
      <c r="AQ36" s="187"/>
      <c r="AR36" s="187"/>
      <c r="AS36" s="187"/>
      <c r="AT36" s="187"/>
      <c r="AU36" s="187"/>
      <c r="AV36" s="187"/>
      <c r="AW36" s="41"/>
      <c r="AX36" s="268"/>
      <c r="AY36" s="268"/>
      <c r="AZ36" s="268"/>
      <c r="BA36" s="268"/>
      <c r="BB36" s="187"/>
      <c r="BC36" s="187"/>
      <c r="BD36" s="187"/>
      <c r="BE36" s="187"/>
      <c r="BF36" s="187"/>
      <c r="BG36" s="187"/>
      <c r="BH36" s="41"/>
      <c r="BI36" s="268"/>
      <c r="BJ36" s="268"/>
      <c r="BK36" s="268"/>
      <c r="BL36" s="268"/>
      <c r="BM36" s="187"/>
      <c r="BN36" s="187"/>
      <c r="BO36" s="187"/>
      <c r="BP36" s="187"/>
      <c r="BQ36" s="187"/>
      <c r="BR36" s="187"/>
      <c r="BS36" s="41"/>
      <c r="BT36" s="268"/>
      <c r="BU36" s="268"/>
      <c r="BV36" s="268"/>
      <c r="BW36" s="268"/>
      <c r="BX36" s="187"/>
      <c r="BY36" s="187"/>
      <c r="BZ36" s="187"/>
      <c r="CA36" s="187"/>
      <c r="CB36" s="187"/>
      <c r="CC36" s="187"/>
      <c r="CD36" s="41"/>
      <c r="CE36" s="268"/>
      <c r="CF36" s="268"/>
      <c r="CG36" s="268"/>
      <c r="CH36" s="268"/>
      <c r="CI36" s="187"/>
      <c r="CJ36" s="187"/>
      <c r="CK36" s="187"/>
      <c r="CL36" s="187"/>
      <c r="CM36" s="187"/>
      <c r="CN36" s="187"/>
      <c r="CO36" s="41"/>
      <c r="CP36" s="268"/>
      <c r="CQ36" s="268"/>
      <c r="CR36" s="268"/>
      <c r="CS36" s="268"/>
      <c r="CT36" s="187"/>
      <c r="CU36" s="187"/>
      <c r="CV36" s="187"/>
      <c r="CW36" s="187"/>
      <c r="CX36" s="187"/>
      <c r="CY36" s="187"/>
      <c r="CZ36" s="41"/>
      <c r="DA36" s="268"/>
      <c r="DB36" s="268"/>
      <c r="DC36" s="268"/>
      <c r="DD36" s="268"/>
      <c r="DE36" s="187"/>
      <c r="DF36" s="187"/>
      <c r="DG36" s="187"/>
      <c r="DH36" s="187"/>
      <c r="DI36" s="187"/>
      <c r="DJ36" s="187"/>
      <c r="DK36" s="41"/>
      <c r="DL36" s="268"/>
      <c r="DM36" s="268"/>
      <c r="DN36" s="268"/>
      <c r="DO36" s="268"/>
      <c r="DP36" s="187"/>
      <c r="DQ36" s="187"/>
      <c r="DR36" s="187"/>
      <c r="DS36" s="187"/>
      <c r="DT36" s="187"/>
      <c r="DU36" s="187"/>
      <c r="DV36" s="41"/>
      <c r="DW36" s="268"/>
      <c r="DX36" s="268"/>
      <c r="DY36" s="268"/>
      <c r="DZ36" s="268"/>
      <c r="EA36" s="187"/>
      <c r="EB36" s="187"/>
      <c r="EC36" s="187"/>
      <c r="ED36" s="187"/>
      <c r="EE36" s="187"/>
      <c r="EF36" s="187"/>
    </row>
    <row r="37" spans="1:136" ht="15">
      <c r="A37" s="370"/>
      <c r="B37" s="271"/>
      <c r="C37" s="1045" t="s">
        <v>829</v>
      </c>
      <c r="D37" s="764"/>
      <c r="E37" s="754" t="s">
        <v>272</v>
      </c>
      <c r="F37" s="754" t="s">
        <v>294</v>
      </c>
      <c r="G37" s="277" t="s">
        <v>264</v>
      </c>
      <c r="H37" s="755" t="s">
        <v>553</v>
      </c>
      <c r="I37" s="275" t="str">
        <f t="shared" si="0"/>
        <v xml:space="preserve">    ASSET MANAGEMENT SUPPORT</v>
      </c>
      <c r="J37" s="755" t="s">
        <v>483</v>
      </c>
      <c r="K37" s="754" t="s">
        <v>484</v>
      </c>
      <c r="L37" s="756"/>
      <c r="M37" s="1836">
        <v>11785.544097594007</v>
      </c>
      <c r="N37" s="1837">
        <v>12763.207604078914</v>
      </c>
      <c r="O37" s="1837">
        <v>9926.2008503454817</v>
      </c>
      <c r="P37" s="1837">
        <v>9624.8996711388554</v>
      </c>
      <c r="Q37" s="1838">
        <v>8665.7339256159066</v>
      </c>
      <c r="R37" s="187"/>
      <c r="S37" s="274"/>
      <c r="T37" s="274"/>
      <c r="U37" s="275"/>
      <c r="V37" s="187"/>
      <c r="W37" s="187"/>
      <c r="X37" s="187"/>
      <c r="Y37" s="187"/>
      <c r="Z37" s="187"/>
      <c r="AA37" s="187"/>
      <c r="AB37" s="187"/>
      <c r="AC37" s="187"/>
      <c r="AD37" s="187"/>
      <c r="AE37" s="187"/>
      <c r="AF37" s="187"/>
      <c r="AG37" s="187"/>
      <c r="AH37" s="187"/>
      <c r="AI37" s="187"/>
      <c r="AJ37" s="187"/>
      <c r="AK37" s="187"/>
      <c r="AL37" s="41"/>
      <c r="AM37" s="268"/>
      <c r="AN37" s="268"/>
      <c r="AO37" s="268"/>
      <c r="AP37" s="268"/>
      <c r="AQ37" s="187"/>
      <c r="AR37" s="187"/>
      <c r="AS37" s="187"/>
      <c r="AT37" s="187"/>
      <c r="AU37" s="187"/>
      <c r="AV37" s="187"/>
      <c r="AW37" s="41"/>
      <c r="AX37" s="268"/>
      <c r="AY37" s="268"/>
      <c r="AZ37" s="268"/>
      <c r="BA37" s="268"/>
      <c r="BB37" s="187"/>
      <c r="BC37" s="187"/>
      <c r="BD37" s="187"/>
      <c r="BE37" s="187"/>
      <c r="BF37" s="187"/>
      <c r="BG37" s="187"/>
      <c r="BH37" s="41"/>
      <c r="BI37" s="268"/>
      <c r="BJ37" s="268"/>
      <c r="BK37" s="268"/>
      <c r="BL37" s="268"/>
      <c r="BM37" s="187"/>
      <c r="BN37" s="187"/>
      <c r="BO37" s="187"/>
      <c r="BP37" s="187"/>
      <c r="BQ37" s="187"/>
      <c r="BR37" s="187"/>
      <c r="BS37" s="41"/>
      <c r="BT37" s="268"/>
      <c r="BU37" s="268"/>
      <c r="BV37" s="268"/>
      <c r="BW37" s="268"/>
      <c r="BX37" s="187"/>
      <c r="BY37" s="187"/>
      <c r="BZ37" s="187"/>
      <c r="CA37" s="187"/>
      <c r="CB37" s="187"/>
      <c r="CC37" s="187"/>
      <c r="CD37" s="41"/>
      <c r="CE37" s="268"/>
      <c r="CF37" s="268"/>
      <c r="CG37" s="268"/>
      <c r="CH37" s="268"/>
      <c r="CI37" s="187"/>
      <c r="CJ37" s="187"/>
      <c r="CK37" s="187"/>
      <c r="CL37" s="187"/>
      <c r="CM37" s="187"/>
      <c r="CN37" s="187"/>
      <c r="CO37" s="41"/>
      <c r="CP37" s="268"/>
      <c r="CQ37" s="268"/>
      <c r="CR37" s="268"/>
      <c r="CS37" s="268"/>
      <c r="CT37" s="187"/>
      <c r="CU37" s="187"/>
      <c r="CV37" s="187"/>
      <c r="CW37" s="187"/>
      <c r="CX37" s="187"/>
      <c r="CY37" s="187"/>
      <c r="CZ37" s="41"/>
      <c r="DA37" s="268"/>
      <c r="DB37" s="268"/>
      <c r="DC37" s="268"/>
      <c r="DD37" s="268"/>
      <c r="DE37" s="187"/>
      <c r="DF37" s="187"/>
      <c r="DG37" s="187"/>
      <c r="DH37" s="187"/>
      <c r="DI37" s="187"/>
      <c r="DJ37" s="187"/>
      <c r="DK37" s="41"/>
      <c r="DL37" s="268"/>
      <c r="DM37" s="268"/>
      <c r="DN37" s="268"/>
      <c r="DO37" s="268"/>
      <c r="DP37" s="187"/>
      <c r="DQ37" s="187"/>
      <c r="DR37" s="187"/>
      <c r="DS37" s="187"/>
      <c r="DT37" s="187"/>
      <c r="DU37" s="187"/>
      <c r="DV37" s="41"/>
      <c r="DW37" s="268"/>
      <c r="DX37" s="268"/>
      <c r="DY37" s="268"/>
      <c r="DZ37" s="268"/>
      <c r="EA37" s="187"/>
      <c r="EB37" s="187"/>
      <c r="EC37" s="187"/>
      <c r="ED37" s="187"/>
      <c r="EE37" s="187"/>
      <c r="EF37" s="187"/>
    </row>
    <row r="38" spans="1:136" ht="15">
      <c r="A38" s="266"/>
      <c r="B38" s="267"/>
      <c r="C38" s="1045" t="s">
        <v>830</v>
      </c>
      <c r="D38" s="764"/>
      <c r="E38" s="754" t="s">
        <v>272</v>
      </c>
      <c r="F38" s="754" t="s">
        <v>294</v>
      </c>
      <c r="G38" s="277" t="s">
        <v>264</v>
      </c>
      <c r="H38" s="755" t="s">
        <v>553</v>
      </c>
      <c r="I38" s="275" t="str">
        <f t="shared" si="0"/>
        <v xml:space="preserve">    ASSET WORKS PROGRAM</v>
      </c>
      <c r="J38" s="755" t="s">
        <v>483</v>
      </c>
      <c r="K38" s="754" t="s">
        <v>484</v>
      </c>
      <c r="L38" s="756"/>
      <c r="M38" s="1833">
        <v>10792.308130191755</v>
      </c>
      <c r="N38" s="1834">
        <v>11264.064123062499</v>
      </c>
      <c r="O38" s="1834">
        <v>7208.6058189020714</v>
      </c>
      <c r="P38" s="1834">
        <v>3939.2985514982779</v>
      </c>
      <c r="Q38" s="1835">
        <v>6831.149698404146</v>
      </c>
      <c r="R38" s="187"/>
      <c r="S38" s="274"/>
      <c r="T38" s="274"/>
      <c r="U38" s="275"/>
      <c r="AG38" s="187"/>
      <c r="AH38" s="187"/>
      <c r="AI38" s="187"/>
      <c r="AJ38" s="187"/>
      <c r="AK38" s="187"/>
      <c r="AL38" s="41"/>
      <c r="AM38" s="268"/>
      <c r="AN38" s="268"/>
      <c r="AO38" s="268"/>
      <c r="AP38" s="268"/>
      <c r="AQ38" s="187"/>
      <c r="AR38" s="187"/>
      <c r="AS38" s="187"/>
      <c r="AT38" s="187"/>
      <c r="AU38" s="187"/>
      <c r="AV38" s="187"/>
      <c r="AW38" s="41"/>
      <c r="AX38" s="268"/>
      <c r="AY38" s="268"/>
      <c r="AZ38" s="268"/>
      <c r="BA38" s="268"/>
      <c r="BB38" s="187"/>
      <c r="BC38" s="187"/>
      <c r="BD38" s="187"/>
      <c r="BE38" s="187"/>
      <c r="BF38" s="187"/>
      <c r="BG38" s="187"/>
      <c r="BH38" s="41"/>
      <c r="BI38" s="268"/>
      <c r="BJ38" s="268"/>
      <c r="BK38" s="268"/>
      <c r="BL38" s="268"/>
      <c r="BM38" s="187"/>
      <c r="BN38" s="187"/>
      <c r="BO38" s="187"/>
      <c r="BP38" s="187"/>
      <c r="BQ38" s="187"/>
      <c r="BR38" s="187"/>
      <c r="BS38" s="41"/>
      <c r="BT38" s="268"/>
      <c r="BU38" s="268"/>
      <c r="BV38" s="268"/>
      <c r="BW38" s="268"/>
      <c r="BX38" s="187"/>
      <c r="BY38" s="187"/>
      <c r="BZ38" s="187"/>
      <c r="CA38" s="187"/>
      <c r="CB38" s="187"/>
      <c r="CC38" s="187"/>
      <c r="CD38" s="41"/>
      <c r="CE38" s="268"/>
      <c r="CF38" s="268"/>
      <c r="CG38" s="268"/>
      <c r="CH38" s="268"/>
      <c r="CI38" s="187"/>
      <c r="CJ38" s="187"/>
      <c r="CK38" s="187"/>
      <c r="CL38" s="187"/>
      <c r="CM38" s="187"/>
      <c r="CN38" s="187"/>
      <c r="CO38" s="41"/>
      <c r="CP38" s="268"/>
      <c r="CQ38" s="268"/>
      <c r="CR38" s="268"/>
      <c r="CS38" s="268"/>
      <c r="CT38" s="187"/>
      <c r="CU38" s="187"/>
      <c r="CV38" s="187"/>
      <c r="CW38" s="187"/>
      <c r="CX38" s="187"/>
      <c r="CY38" s="187"/>
      <c r="CZ38" s="41"/>
      <c r="DA38" s="268"/>
      <c r="DB38" s="268"/>
      <c r="DC38" s="268"/>
      <c r="DD38" s="268"/>
      <c r="DE38" s="187"/>
      <c r="DF38" s="187"/>
      <c r="DG38" s="187"/>
      <c r="DH38" s="187"/>
      <c r="DI38" s="187"/>
      <c r="DJ38" s="187"/>
      <c r="DK38" s="41"/>
      <c r="DL38" s="268"/>
      <c r="DM38" s="268"/>
      <c r="DN38" s="268"/>
      <c r="DO38" s="268"/>
      <c r="DP38" s="187"/>
      <c r="DQ38" s="187"/>
      <c r="DR38" s="187"/>
      <c r="DS38" s="187"/>
      <c r="DT38" s="187"/>
      <c r="DU38" s="187"/>
      <c r="DV38" s="41"/>
      <c r="DW38" s="268"/>
      <c r="DX38" s="268"/>
      <c r="DY38" s="268"/>
      <c r="DZ38" s="268"/>
      <c r="EA38" s="187"/>
      <c r="EB38" s="187"/>
      <c r="EC38" s="187"/>
      <c r="ED38" s="187"/>
      <c r="EE38" s="187"/>
      <c r="EF38" s="187"/>
    </row>
    <row r="39" spans="1:136" ht="15">
      <c r="A39" s="266"/>
      <c r="B39" s="267"/>
      <c r="C39" s="1045"/>
      <c r="D39" s="764"/>
      <c r="E39" s="754" t="s">
        <v>272</v>
      </c>
      <c r="F39" s="754" t="s">
        <v>294</v>
      </c>
      <c r="G39" s="277" t="s">
        <v>264</v>
      </c>
      <c r="H39" s="755" t="s">
        <v>553</v>
      </c>
      <c r="I39" s="275">
        <f t="shared" si="0"/>
        <v>0</v>
      </c>
      <c r="J39" s="755" t="s">
        <v>483</v>
      </c>
      <c r="K39" s="754" t="s">
        <v>484</v>
      </c>
      <c r="L39" s="756"/>
      <c r="M39" s="1346"/>
      <c r="N39" s="1347"/>
      <c r="O39" s="1347"/>
      <c r="P39" s="1347"/>
      <c r="Q39" s="1348"/>
      <c r="R39" s="187"/>
      <c r="S39" s="274"/>
      <c r="T39" s="274"/>
      <c r="U39" s="275"/>
      <c r="V39" s="187"/>
      <c r="W39" s="187"/>
      <c r="X39" s="187"/>
      <c r="Y39" s="187"/>
      <c r="Z39" s="187"/>
      <c r="AA39" s="187"/>
      <c r="AB39" s="187"/>
      <c r="AC39" s="187"/>
      <c r="AD39" s="187"/>
      <c r="AE39" s="187"/>
      <c r="AF39" s="187"/>
      <c r="AG39" s="187"/>
      <c r="AH39" s="187"/>
      <c r="AI39" s="187"/>
      <c r="AJ39" s="187"/>
      <c r="AK39" s="187"/>
      <c r="AL39" s="41"/>
      <c r="AM39" s="268"/>
      <c r="AN39" s="268"/>
      <c r="AO39" s="268"/>
      <c r="AP39" s="268"/>
      <c r="AQ39" s="187"/>
      <c r="AR39" s="187"/>
      <c r="AS39" s="187"/>
      <c r="AT39" s="187"/>
      <c r="AU39" s="187"/>
      <c r="AV39" s="187"/>
      <c r="AW39" s="41"/>
      <c r="AX39" s="268"/>
      <c r="AY39" s="268"/>
      <c r="AZ39" s="268"/>
      <c r="BA39" s="268"/>
      <c r="BB39" s="187"/>
      <c r="BC39" s="187"/>
      <c r="BD39" s="187"/>
      <c r="BE39" s="187"/>
      <c r="BF39" s="187"/>
      <c r="BG39" s="187"/>
      <c r="BH39" s="41"/>
      <c r="BI39" s="268"/>
      <c r="BJ39" s="268"/>
      <c r="BK39" s="268"/>
      <c r="BL39" s="268"/>
      <c r="BM39" s="187"/>
      <c r="BN39" s="187"/>
      <c r="BO39" s="187"/>
      <c r="BP39" s="187"/>
      <c r="BQ39" s="187"/>
      <c r="BR39" s="187"/>
      <c r="BS39" s="41"/>
      <c r="BT39" s="268"/>
      <c r="BU39" s="268"/>
      <c r="BV39" s="268"/>
      <c r="BW39" s="268"/>
      <c r="BX39" s="187"/>
      <c r="BY39" s="187"/>
      <c r="BZ39" s="187"/>
      <c r="CA39" s="187"/>
      <c r="CB39" s="187"/>
      <c r="CC39" s="187"/>
      <c r="CD39" s="41"/>
      <c r="CE39" s="268"/>
      <c r="CF39" s="268"/>
      <c r="CG39" s="268"/>
      <c r="CH39" s="268"/>
      <c r="CI39" s="187"/>
      <c r="CJ39" s="187"/>
      <c r="CK39" s="187"/>
      <c r="CL39" s="187"/>
      <c r="CM39" s="187"/>
      <c r="CN39" s="187"/>
      <c r="CO39" s="41"/>
      <c r="CP39" s="268"/>
      <c r="CQ39" s="268"/>
      <c r="CR39" s="268"/>
      <c r="CS39" s="268"/>
      <c r="CT39" s="187"/>
      <c r="CU39" s="187"/>
      <c r="CV39" s="187"/>
      <c r="CW39" s="187"/>
      <c r="CX39" s="187"/>
      <c r="CY39" s="187"/>
      <c r="CZ39" s="41"/>
      <c r="DA39" s="268"/>
      <c r="DB39" s="268"/>
      <c r="DC39" s="268"/>
      <c r="DD39" s="268"/>
      <c r="DE39" s="187"/>
      <c r="DF39" s="187"/>
      <c r="DG39" s="187"/>
      <c r="DH39" s="187"/>
      <c r="DI39" s="187"/>
      <c r="DJ39" s="187"/>
      <c r="DK39" s="41"/>
      <c r="DL39" s="268"/>
      <c r="DM39" s="268"/>
      <c r="DN39" s="268"/>
      <c r="DO39" s="268"/>
      <c r="DP39" s="187"/>
      <c r="DQ39" s="187"/>
      <c r="DR39" s="187"/>
      <c r="DS39" s="187"/>
      <c r="DT39" s="187"/>
      <c r="DU39" s="187"/>
      <c r="DV39" s="41"/>
      <c r="DW39" s="268"/>
      <c r="DX39" s="268"/>
      <c r="DY39" s="268"/>
      <c r="DZ39" s="268"/>
      <c r="EA39" s="187"/>
      <c r="EB39" s="187"/>
      <c r="EC39" s="187"/>
      <c r="ED39" s="187"/>
      <c r="EE39" s="187"/>
      <c r="EF39" s="187"/>
    </row>
    <row r="40" spans="1:136" ht="15">
      <c r="A40" s="266"/>
      <c r="B40" s="267"/>
      <c r="C40" s="1045"/>
      <c r="D40" s="764"/>
      <c r="E40" s="754" t="s">
        <v>272</v>
      </c>
      <c r="F40" s="754" t="s">
        <v>294</v>
      </c>
      <c r="G40" s="277" t="s">
        <v>264</v>
      </c>
      <c r="H40" s="755" t="s">
        <v>553</v>
      </c>
      <c r="I40" s="275">
        <f t="shared" si="0"/>
        <v>0</v>
      </c>
      <c r="J40" s="755" t="s">
        <v>483</v>
      </c>
      <c r="K40" s="754" t="s">
        <v>484</v>
      </c>
      <c r="L40" s="756"/>
      <c r="M40" s="1349"/>
      <c r="N40" s="1350"/>
      <c r="O40" s="1350"/>
      <c r="P40" s="1350"/>
      <c r="Q40" s="1351"/>
      <c r="R40" s="187"/>
      <c r="S40" s="274"/>
      <c r="T40" s="274"/>
      <c r="U40" s="275"/>
      <c r="AG40" s="187"/>
      <c r="AH40" s="187"/>
      <c r="AI40" s="187"/>
      <c r="AJ40" s="187"/>
      <c r="AK40" s="187"/>
      <c r="AL40" s="41"/>
      <c r="AM40" s="268"/>
      <c r="AN40" s="268"/>
      <c r="AO40" s="268"/>
      <c r="AP40" s="268"/>
      <c r="AQ40" s="187"/>
      <c r="AR40" s="187"/>
      <c r="AS40" s="187"/>
      <c r="AT40" s="187"/>
      <c r="AU40" s="187"/>
      <c r="AV40" s="187"/>
      <c r="AW40" s="41"/>
      <c r="AX40" s="268"/>
      <c r="AY40" s="268"/>
      <c r="AZ40" s="268"/>
      <c r="BA40" s="268"/>
      <c r="BB40" s="187"/>
      <c r="BC40" s="187"/>
      <c r="BD40" s="187"/>
      <c r="BE40" s="187"/>
      <c r="BF40" s="187"/>
      <c r="BG40" s="187"/>
      <c r="BH40" s="41"/>
      <c r="BI40" s="268"/>
      <c r="BJ40" s="268"/>
      <c r="BK40" s="268"/>
      <c r="BL40" s="268"/>
      <c r="BM40" s="187"/>
      <c r="BN40" s="187"/>
      <c r="BO40" s="187"/>
      <c r="BP40" s="187"/>
      <c r="BQ40" s="187"/>
      <c r="BR40" s="187"/>
      <c r="BS40" s="41"/>
      <c r="BT40" s="268"/>
      <c r="BU40" s="268"/>
      <c r="BV40" s="268"/>
      <c r="BW40" s="268"/>
      <c r="BX40" s="187"/>
      <c r="BY40" s="187"/>
      <c r="BZ40" s="187"/>
      <c r="CA40" s="187"/>
      <c r="CB40" s="187"/>
      <c r="CC40" s="187"/>
      <c r="CD40" s="41"/>
      <c r="CE40" s="268"/>
      <c r="CF40" s="268"/>
      <c r="CG40" s="268"/>
      <c r="CH40" s="268"/>
      <c r="CI40" s="187"/>
      <c r="CJ40" s="187"/>
      <c r="CK40" s="187"/>
      <c r="CL40" s="187"/>
      <c r="CM40" s="187"/>
      <c r="CN40" s="187"/>
      <c r="CO40" s="41"/>
      <c r="CP40" s="268"/>
      <c r="CQ40" s="268"/>
      <c r="CR40" s="268"/>
      <c r="CS40" s="268"/>
      <c r="CT40" s="187"/>
      <c r="CU40" s="187"/>
      <c r="CV40" s="187"/>
      <c r="CW40" s="187"/>
      <c r="CX40" s="187"/>
      <c r="CY40" s="187"/>
      <c r="CZ40" s="41"/>
      <c r="DA40" s="268"/>
      <c r="DB40" s="268"/>
      <c r="DC40" s="268"/>
      <c r="DD40" s="268"/>
      <c r="DE40" s="187"/>
      <c r="DF40" s="187"/>
      <c r="DG40" s="187"/>
      <c r="DH40" s="187"/>
      <c r="DI40" s="187"/>
      <c r="DJ40" s="187"/>
      <c r="DK40" s="41"/>
      <c r="DL40" s="268"/>
      <c r="DM40" s="268"/>
      <c r="DN40" s="268"/>
      <c r="DO40" s="268"/>
      <c r="DP40" s="187"/>
      <c r="DQ40" s="187"/>
      <c r="DR40" s="187"/>
      <c r="DS40" s="187"/>
      <c r="DT40" s="187"/>
      <c r="DU40" s="187"/>
      <c r="DV40" s="41"/>
      <c r="DW40" s="268"/>
      <c r="DX40" s="268"/>
      <c r="DY40" s="268"/>
      <c r="DZ40" s="268"/>
      <c r="EA40" s="187"/>
      <c r="EB40" s="187"/>
      <c r="EC40" s="187"/>
      <c r="ED40" s="187"/>
      <c r="EE40" s="187"/>
      <c r="EF40" s="187"/>
    </row>
    <row r="41" spans="1:136" ht="15">
      <c r="A41" s="266"/>
      <c r="B41" s="267"/>
      <c r="C41" s="1045"/>
      <c r="D41" s="764"/>
      <c r="E41" s="754" t="s">
        <v>272</v>
      </c>
      <c r="F41" s="754" t="s">
        <v>294</v>
      </c>
      <c r="G41" s="277" t="s">
        <v>264</v>
      </c>
      <c r="H41" s="755" t="s">
        <v>553</v>
      </c>
      <c r="I41" s="275">
        <f t="shared" si="0"/>
        <v>0</v>
      </c>
      <c r="J41" s="755" t="s">
        <v>483</v>
      </c>
      <c r="K41" s="754" t="s">
        <v>484</v>
      </c>
      <c r="L41" s="756"/>
      <c r="M41" s="1346"/>
      <c r="N41" s="1347"/>
      <c r="O41" s="1347"/>
      <c r="P41" s="1347"/>
      <c r="Q41" s="1348"/>
      <c r="R41" s="187"/>
      <c r="S41" s="274"/>
      <c r="T41" s="274"/>
      <c r="U41" s="275"/>
      <c r="V41" s="187"/>
      <c r="W41" s="187"/>
      <c r="X41" s="187"/>
      <c r="Y41" s="187"/>
      <c r="Z41" s="187"/>
      <c r="AA41" s="187"/>
      <c r="AB41" s="187"/>
      <c r="AC41" s="187"/>
      <c r="AD41" s="187"/>
      <c r="AE41" s="187"/>
      <c r="AF41" s="187"/>
      <c r="AG41" s="187"/>
      <c r="AH41" s="187"/>
      <c r="AI41" s="187"/>
      <c r="AJ41" s="187"/>
      <c r="AK41" s="187"/>
      <c r="AL41" s="41"/>
      <c r="AM41" s="268"/>
      <c r="AN41" s="268"/>
      <c r="AO41" s="268"/>
      <c r="AP41" s="268"/>
      <c r="AQ41" s="187"/>
      <c r="AR41" s="187"/>
      <c r="AS41" s="187"/>
      <c r="AT41" s="187"/>
      <c r="AU41" s="187"/>
      <c r="AV41" s="187"/>
      <c r="AW41" s="41"/>
      <c r="AX41" s="268"/>
      <c r="AY41" s="268"/>
      <c r="AZ41" s="268"/>
      <c r="BA41" s="268"/>
      <c r="BB41" s="187"/>
      <c r="BC41" s="187"/>
      <c r="BD41" s="187"/>
      <c r="BE41" s="187"/>
      <c r="BF41" s="187"/>
      <c r="BG41" s="187"/>
      <c r="BH41" s="41"/>
      <c r="BI41" s="268"/>
      <c r="BJ41" s="268"/>
      <c r="BK41" s="268"/>
      <c r="BL41" s="268"/>
      <c r="BM41" s="187"/>
      <c r="BN41" s="187"/>
      <c r="BO41" s="187"/>
      <c r="BP41" s="187"/>
      <c r="BQ41" s="187"/>
      <c r="BR41" s="187"/>
      <c r="BS41" s="41"/>
      <c r="BT41" s="268"/>
      <c r="BU41" s="268"/>
      <c r="BV41" s="268"/>
      <c r="BW41" s="268"/>
      <c r="BX41" s="187"/>
      <c r="BY41" s="187"/>
      <c r="BZ41" s="187"/>
      <c r="CA41" s="187"/>
      <c r="CB41" s="187"/>
      <c r="CC41" s="187"/>
      <c r="CD41" s="41"/>
      <c r="CE41" s="268"/>
      <c r="CF41" s="268"/>
      <c r="CG41" s="268"/>
      <c r="CH41" s="268"/>
      <c r="CI41" s="187"/>
      <c r="CJ41" s="187"/>
      <c r="CK41" s="187"/>
      <c r="CL41" s="187"/>
      <c r="CM41" s="187"/>
      <c r="CN41" s="187"/>
      <c r="CO41" s="41"/>
      <c r="CP41" s="268"/>
      <c r="CQ41" s="268"/>
      <c r="CR41" s="268"/>
      <c r="CS41" s="268"/>
      <c r="CT41" s="187"/>
      <c r="CU41" s="187"/>
      <c r="CV41" s="187"/>
      <c r="CW41" s="187"/>
      <c r="CX41" s="187"/>
      <c r="CY41" s="187"/>
      <c r="CZ41" s="41"/>
      <c r="DA41" s="268"/>
      <c r="DB41" s="268"/>
      <c r="DC41" s="268"/>
      <c r="DD41" s="268"/>
      <c r="DE41" s="187"/>
      <c r="DF41" s="187"/>
      <c r="DG41" s="187"/>
      <c r="DH41" s="187"/>
      <c r="DI41" s="187"/>
      <c r="DJ41" s="187"/>
      <c r="DK41" s="41"/>
      <c r="DL41" s="268"/>
      <c r="DM41" s="268"/>
      <c r="DN41" s="268"/>
      <c r="DO41" s="268"/>
      <c r="DP41" s="187"/>
      <c r="DQ41" s="187"/>
      <c r="DR41" s="187"/>
      <c r="DS41" s="187"/>
      <c r="DT41" s="187"/>
      <c r="DU41" s="187"/>
      <c r="DV41" s="41"/>
      <c r="DW41" s="268"/>
      <c r="DX41" s="268"/>
      <c r="DY41" s="268"/>
      <c r="DZ41" s="268"/>
      <c r="EA41" s="187"/>
      <c r="EB41" s="187"/>
      <c r="EC41" s="187"/>
      <c r="ED41" s="187"/>
      <c r="EE41" s="187"/>
      <c r="EF41" s="187"/>
    </row>
    <row r="42" spans="1:136" ht="15">
      <c r="A42" s="266"/>
      <c r="B42" s="267"/>
      <c r="C42" s="1045"/>
      <c r="D42" s="764"/>
      <c r="E42" s="754" t="s">
        <v>272</v>
      </c>
      <c r="F42" s="754" t="s">
        <v>294</v>
      </c>
      <c r="G42" s="277" t="s">
        <v>264</v>
      </c>
      <c r="H42" s="755" t="s">
        <v>553</v>
      </c>
      <c r="I42" s="275">
        <f t="shared" si="0"/>
        <v>0</v>
      </c>
      <c r="J42" s="755" t="s">
        <v>483</v>
      </c>
      <c r="K42" s="754" t="s">
        <v>484</v>
      </c>
      <c r="L42" s="756"/>
      <c r="M42" s="1349"/>
      <c r="N42" s="1350"/>
      <c r="O42" s="1350"/>
      <c r="P42" s="1350"/>
      <c r="Q42" s="1351"/>
      <c r="R42" s="187"/>
      <c r="S42" s="277"/>
      <c r="T42" s="277"/>
      <c r="U42" s="275"/>
      <c r="AG42" s="187"/>
      <c r="AH42" s="187"/>
      <c r="AI42" s="187"/>
      <c r="AJ42" s="187"/>
      <c r="AK42" s="187"/>
      <c r="AL42" s="41"/>
      <c r="AM42" s="268"/>
      <c r="AN42" s="268"/>
      <c r="AO42" s="268"/>
      <c r="AP42" s="268"/>
      <c r="AQ42" s="187"/>
      <c r="AR42" s="187"/>
      <c r="AS42" s="187"/>
      <c r="AT42" s="187"/>
      <c r="AU42" s="187"/>
      <c r="AV42" s="187"/>
      <c r="AW42" s="41"/>
      <c r="AX42" s="268"/>
      <c r="AY42" s="268"/>
      <c r="AZ42" s="268"/>
      <c r="BA42" s="268"/>
      <c r="BB42" s="187"/>
      <c r="BC42" s="187"/>
      <c r="BD42" s="187"/>
      <c r="BE42" s="187"/>
      <c r="BF42" s="187"/>
      <c r="BG42" s="187"/>
      <c r="BH42" s="41"/>
      <c r="BI42" s="268"/>
      <c r="BJ42" s="268"/>
      <c r="BK42" s="268"/>
      <c r="BL42" s="268"/>
      <c r="BM42" s="187"/>
      <c r="BN42" s="187"/>
      <c r="BO42" s="187"/>
      <c r="BP42" s="187"/>
      <c r="BQ42" s="187"/>
      <c r="BR42" s="187"/>
      <c r="BS42" s="41"/>
      <c r="BT42" s="268"/>
      <c r="BU42" s="268"/>
      <c r="BV42" s="268"/>
      <c r="BW42" s="268"/>
      <c r="BX42" s="187"/>
      <c r="BY42" s="187"/>
      <c r="BZ42" s="187"/>
      <c r="CA42" s="187"/>
      <c r="CB42" s="187"/>
      <c r="CC42" s="187"/>
      <c r="CD42" s="41"/>
      <c r="CE42" s="268"/>
      <c r="CF42" s="268"/>
      <c r="CG42" s="268"/>
      <c r="CH42" s="268"/>
      <c r="CI42" s="187"/>
      <c r="CJ42" s="187"/>
      <c r="CK42" s="187"/>
      <c r="CL42" s="187"/>
      <c r="CM42" s="187"/>
      <c r="CN42" s="187"/>
      <c r="CO42" s="41"/>
      <c r="CP42" s="268"/>
      <c r="CQ42" s="268"/>
      <c r="CR42" s="268"/>
      <c r="CS42" s="268"/>
      <c r="CT42" s="187"/>
      <c r="CU42" s="187"/>
      <c r="CV42" s="187"/>
      <c r="CW42" s="187"/>
      <c r="CX42" s="187"/>
      <c r="CY42" s="187"/>
      <c r="CZ42" s="41"/>
      <c r="DA42" s="268"/>
      <c r="DB42" s="268"/>
      <c r="DC42" s="268"/>
      <c r="DD42" s="268"/>
      <c r="DE42" s="187"/>
      <c r="DF42" s="187"/>
      <c r="DG42" s="187"/>
      <c r="DH42" s="187"/>
      <c r="DI42" s="187"/>
      <c r="DJ42" s="187"/>
      <c r="DK42" s="41"/>
      <c r="DL42" s="268"/>
      <c r="DM42" s="268"/>
      <c r="DN42" s="268"/>
      <c r="DO42" s="268"/>
      <c r="DP42" s="187"/>
      <c r="DQ42" s="187"/>
      <c r="DR42" s="187"/>
      <c r="DS42" s="187"/>
      <c r="DT42" s="187"/>
      <c r="DU42" s="187"/>
      <c r="DV42" s="41"/>
      <c r="DW42" s="268"/>
      <c r="DX42" s="268"/>
      <c r="DY42" s="268"/>
      <c r="DZ42" s="268"/>
      <c r="EA42" s="187"/>
      <c r="EB42" s="187"/>
      <c r="EC42" s="187"/>
      <c r="ED42" s="187"/>
      <c r="EE42" s="187"/>
      <c r="EF42" s="187"/>
    </row>
    <row r="43" spans="1:136" ht="15">
      <c r="A43" s="266"/>
      <c r="B43" s="267"/>
      <c r="C43" s="1045"/>
      <c r="D43" s="764"/>
      <c r="E43" s="754" t="s">
        <v>272</v>
      </c>
      <c r="F43" s="754" t="s">
        <v>294</v>
      </c>
      <c r="G43" s="277" t="s">
        <v>264</v>
      </c>
      <c r="H43" s="755" t="s">
        <v>553</v>
      </c>
      <c r="I43" s="275">
        <f t="shared" si="0"/>
        <v>0</v>
      </c>
      <c r="J43" s="755" t="s">
        <v>483</v>
      </c>
      <c r="K43" s="754" t="s">
        <v>484</v>
      </c>
      <c r="L43" s="756"/>
      <c r="M43" s="1346"/>
      <c r="N43" s="1347"/>
      <c r="O43" s="1347"/>
      <c r="P43" s="1347"/>
      <c r="Q43" s="1348"/>
      <c r="R43" s="187"/>
      <c r="S43" s="274"/>
      <c r="T43" s="274"/>
      <c r="U43" s="275"/>
      <c r="V43" s="187"/>
      <c r="W43" s="187"/>
      <c r="X43" s="187"/>
      <c r="Y43" s="187"/>
      <c r="Z43" s="187"/>
      <c r="AA43" s="187"/>
      <c r="AB43" s="187"/>
      <c r="AC43" s="187"/>
      <c r="AD43" s="187"/>
      <c r="AE43" s="187"/>
      <c r="AF43" s="187"/>
      <c r="AG43" s="187"/>
      <c r="AH43" s="187"/>
      <c r="AI43" s="187"/>
      <c r="AJ43" s="187"/>
      <c r="AK43" s="187"/>
      <c r="AL43" s="41"/>
      <c r="AM43" s="268"/>
      <c r="AN43" s="268"/>
      <c r="AO43" s="268"/>
      <c r="AP43" s="268"/>
      <c r="AQ43" s="187"/>
      <c r="AR43" s="187"/>
      <c r="AS43" s="187"/>
      <c r="AT43" s="187"/>
      <c r="AU43" s="187"/>
      <c r="AV43" s="187"/>
      <c r="AW43" s="41"/>
      <c r="AX43" s="268"/>
      <c r="AY43" s="268"/>
      <c r="AZ43" s="268"/>
      <c r="BA43" s="268"/>
      <c r="BB43" s="187"/>
      <c r="BC43" s="187"/>
      <c r="BD43" s="187"/>
      <c r="BE43" s="187"/>
      <c r="BF43" s="187"/>
      <c r="BG43" s="187"/>
      <c r="BH43" s="41"/>
      <c r="BI43" s="268"/>
      <c r="BJ43" s="268"/>
      <c r="BK43" s="268"/>
      <c r="BL43" s="268"/>
      <c r="BM43" s="187"/>
      <c r="BN43" s="187"/>
      <c r="BO43" s="187"/>
      <c r="BP43" s="187"/>
      <c r="BQ43" s="187"/>
      <c r="BR43" s="187"/>
      <c r="BS43" s="41"/>
      <c r="BT43" s="268"/>
      <c r="BU43" s="268"/>
      <c r="BV43" s="268"/>
      <c r="BW43" s="268"/>
      <c r="BX43" s="187"/>
      <c r="BY43" s="187"/>
      <c r="BZ43" s="187"/>
      <c r="CA43" s="187"/>
      <c r="CB43" s="187"/>
      <c r="CC43" s="187"/>
      <c r="CD43" s="41"/>
      <c r="CE43" s="268"/>
      <c r="CF43" s="268"/>
      <c r="CG43" s="268"/>
      <c r="CH43" s="268"/>
      <c r="CI43" s="187"/>
      <c r="CJ43" s="187"/>
      <c r="CK43" s="187"/>
      <c r="CL43" s="187"/>
      <c r="CM43" s="187"/>
      <c r="CN43" s="187"/>
      <c r="CO43" s="41"/>
      <c r="CP43" s="268"/>
      <c r="CQ43" s="268"/>
      <c r="CR43" s="268"/>
      <c r="CS43" s="268"/>
      <c r="CT43" s="187"/>
      <c r="CU43" s="187"/>
      <c r="CV43" s="187"/>
      <c r="CW43" s="187"/>
      <c r="CX43" s="187"/>
      <c r="CY43" s="187"/>
      <c r="CZ43" s="41"/>
      <c r="DA43" s="268"/>
      <c r="DB43" s="268"/>
      <c r="DC43" s="268"/>
      <c r="DD43" s="268"/>
      <c r="DE43" s="187"/>
      <c r="DF43" s="187"/>
      <c r="DG43" s="187"/>
      <c r="DH43" s="187"/>
      <c r="DI43" s="187"/>
      <c r="DJ43" s="187"/>
      <c r="DK43" s="41"/>
      <c r="DL43" s="268"/>
      <c r="DM43" s="268"/>
      <c r="DN43" s="268"/>
      <c r="DO43" s="268"/>
      <c r="DP43" s="187"/>
      <c r="DQ43" s="187"/>
      <c r="DR43" s="187"/>
      <c r="DS43" s="187"/>
      <c r="DT43" s="187"/>
      <c r="DU43" s="187"/>
      <c r="DV43" s="41"/>
      <c r="DW43" s="268"/>
      <c r="DX43" s="268"/>
      <c r="DY43" s="268"/>
      <c r="DZ43" s="268"/>
      <c r="EA43" s="187"/>
      <c r="EB43" s="187"/>
      <c r="EC43" s="187"/>
      <c r="ED43" s="187"/>
      <c r="EE43" s="187"/>
      <c r="EF43" s="187"/>
    </row>
    <row r="44" spans="1:136" ht="15">
      <c r="A44" s="266"/>
      <c r="B44" s="267"/>
      <c r="C44" s="1045"/>
      <c r="D44" s="764"/>
      <c r="E44" s="754" t="s">
        <v>272</v>
      </c>
      <c r="F44" s="754" t="s">
        <v>294</v>
      </c>
      <c r="G44" s="277" t="s">
        <v>264</v>
      </c>
      <c r="H44" s="755" t="s">
        <v>553</v>
      </c>
      <c r="I44" s="275">
        <f t="shared" si="0"/>
        <v>0</v>
      </c>
      <c r="J44" s="755" t="s">
        <v>483</v>
      </c>
      <c r="K44" s="754" t="s">
        <v>484</v>
      </c>
      <c r="L44" s="756"/>
      <c r="M44" s="1349"/>
      <c r="N44" s="1350"/>
      <c r="O44" s="1350"/>
      <c r="P44" s="1350"/>
      <c r="Q44" s="1351"/>
      <c r="R44" s="187"/>
      <c r="S44" s="277"/>
      <c r="T44" s="277"/>
      <c r="U44" s="275"/>
      <c r="AG44" s="187"/>
      <c r="AH44" s="187"/>
      <c r="AI44" s="187"/>
      <c r="AJ44" s="187"/>
      <c r="AK44" s="187"/>
      <c r="AL44" s="41"/>
      <c r="AM44" s="268"/>
      <c r="AN44" s="268"/>
      <c r="AO44" s="268"/>
      <c r="AP44" s="268"/>
      <c r="AQ44" s="187"/>
      <c r="AR44" s="187"/>
      <c r="AS44" s="187"/>
      <c r="AT44" s="187"/>
      <c r="AU44" s="187"/>
      <c r="AV44" s="187"/>
      <c r="AW44" s="41"/>
      <c r="AX44" s="268"/>
      <c r="AY44" s="268"/>
      <c r="AZ44" s="268"/>
      <c r="BA44" s="268"/>
      <c r="BB44" s="187"/>
      <c r="BC44" s="187"/>
      <c r="BD44" s="187"/>
      <c r="BE44" s="187"/>
      <c r="BF44" s="187"/>
      <c r="BG44" s="187"/>
      <c r="BH44" s="41"/>
      <c r="BI44" s="268"/>
      <c r="BJ44" s="268"/>
      <c r="BK44" s="268"/>
      <c r="BL44" s="268"/>
      <c r="BM44" s="187"/>
      <c r="BN44" s="187"/>
      <c r="BO44" s="187"/>
      <c r="BP44" s="187"/>
      <c r="BQ44" s="187"/>
      <c r="BR44" s="187"/>
      <c r="BS44" s="41"/>
      <c r="BT44" s="268"/>
      <c r="BU44" s="268"/>
      <c r="BV44" s="268"/>
      <c r="BW44" s="268"/>
      <c r="BX44" s="187"/>
      <c r="BY44" s="187"/>
      <c r="BZ44" s="187"/>
      <c r="CA44" s="187"/>
      <c r="CB44" s="187"/>
      <c r="CC44" s="187"/>
      <c r="CD44" s="41"/>
      <c r="CE44" s="268"/>
      <c r="CF44" s="268"/>
      <c r="CG44" s="268"/>
      <c r="CH44" s="268"/>
      <c r="CI44" s="187"/>
      <c r="CJ44" s="187"/>
      <c r="CK44" s="187"/>
      <c r="CL44" s="187"/>
      <c r="CM44" s="187"/>
      <c r="CN44" s="187"/>
      <c r="CO44" s="41"/>
      <c r="CP44" s="268"/>
      <c r="CQ44" s="268"/>
      <c r="CR44" s="268"/>
      <c r="CS44" s="268"/>
      <c r="CT44" s="187"/>
      <c r="CU44" s="187"/>
      <c r="CV44" s="187"/>
      <c r="CW44" s="187"/>
      <c r="CX44" s="187"/>
      <c r="CY44" s="187"/>
      <c r="CZ44" s="41"/>
      <c r="DA44" s="268"/>
      <c r="DB44" s="268"/>
      <c r="DC44" s="268"/>
      <c r="DD44" s="268"/>
      <c r="DE44" s="187"/>
      <c r="DF44" s="187"/>
      <c r="DG44" s="187"/>
      <c r="DH44" s="187"/>
      <c r="DI44" s="187"/>
      <c r="DJ44" s="187"/>
      <c r="DK44" s="41"/>
      <c r="DL44" s="268"/>
      <c r="DM44" s="268"/>
      <c r="DN44" s="268"/>
      <c r="DO44" s="268"/>
      <c r="DP44" s="187"/>
      <c r="DQ44" s="187"/>
      <c r="DR44" s="187"/>
      <c r="DS44" s="187"/>
      <c r="DT44" s="187"/>
      <c r="DU44" s="187"/>
      <c r="DV44" s="41"/>
      <c r="DW44" s="268"/>
      <c r="DX44" s="268"/>
      <c r="DY44" s="268"/>
      <c r="DZ44" s="268"/>
      <c r="EA44" s="187"/>
      <c r="EB44" s="187"/>
      <c r="EC44" s="187"/>
      <c r="ED44" s="187"/>
      <c r="EE44" s="187"/>
      <c r="EF44" s="187"/>
    </row>
    <row r="45" spans="1:136" ht="15">
      <c r="A45" s="266"/>
      <c r="B45" s="267"/>
      <c r="C45" s="1045"/>
      <c r="D45" s="764"/>
      <c r="E45" s="754" t="s">
        <v>272</v>
      </c>
      <c r="F45" s="754" t="s">
        <v>294</v>
      </c>
      <c r="G45" s="277" t="s">
        <v>264</v>
      </c>
      <c r="H45" s="755" t="s">
        <v>553</v>
      </c>
      <c r="I45" s="275">
        <f t="shared" si="0"/>
        <v>0</v>
      </c>
      <c r="J45" s="755" t="s">
        <v>483</v>
      </c>
      <c r="K45" s="754" t="s">
        <v>484</v>
      </c>
      <c r="L45" s="756"/>
      <c r="M45" s="1346"/>
      <c r="N45" s="1347"/>
      <c r="O45" s="1347"/>
      <c r="P45" s="1347"/>
      <c r="Q45" s="1348"/>
      <c r="R45" s="187"/>
      <c r="S45" s="274"/>
      <c r="T45" s="274"/>
      <c r="U45" s="275"/>
      <c r="V45" s="187"/>
      <c r="W45" s="187"/>
      <c r="X45" s="187"/>
      <c r="Y45" s="187"/>
      <c r="Z45" s="187"/>
      <c r="AA45" s="187"/>
      <c r="AB45" s="187"/>
      <c r="AC45" s="187"/>
      <c r="AD45" s="187"/>
      <c r="AE45" s="187"/>
      <c r="AF45" s="187"/>
      <c r="AG45" s="187"/>
      <c r="AH45" s="187"/>
      <c r="AI45" s="187"/>
      <c r="AJ45" s="187"/>
      <c r="AK45" s="187"/>
      <c r="AL45" s="41"/>
      <c r="AM45" s="268"/>
      <c r="AN45" s="268"/>
      <c r="AO45" s="268"/>
      <c r="AP45" s="268"/>
      <c r="AQ45" s="187"/>
      <c r="AR45" s="187"/>
      <c r="AS45" s="187"/>
      <c r="AT45" s="187"/>
      <c r="AU45" s="187"/>
      <c r="AV45" s="187"/>
      <c r="AW45" s="41"/>
      <c r="AX45" s="268"/>
      <c r="AY45" s="268"/>
      <c r="AZ45" s="268"/>
      <c r="BA45" s="268"/>
      <c r="BB45" s="187"/>
      <c r="BC45" s="187"/>
      <c r="BD45" s="187"/>
      <c r="BE45" s="187"/>
      <c r="BF45" s="187"/>
      <c r="BG45" s="187"/>
      <c r="BH45" s="41"/>
      <c r="BI45" s="268"/>
      <c r="BJ45" s="268"/>
      <c r="BK45" s="268"/>
      <c r="BL45" s="268"/>
      <c r="BM45" s="187"/>
      <c r="BN45" s="187"/>
      <c r="BO45" s="187"/>
      <c r="BP45" s="187"/>
      <c r="BQ45" s="187"/>
      <c r="BR45" s="187"/>
      <c r="BS45" s="41"/>
      <c r="BT45" s="268"/>
      <c r="BU45" s="268"/>
      <c r="BV45" s="268"/>
      <c r="BW45" s="268"/>
      <c r="BX45" s="187"/>
      <c r="BY45" s="187"/>
      <c r="BZ45" s="187"/>
      <c r="CA45" s="187"/>
      <c r="CB45" s="187"/>
      <c r="CC45" s="187"/>
      <c r="CD45" s="41"/>
      <c r="CE45" s="268"/>
      <c r="CF45" s="268"/>
      <c r="CG45" s="268"/>
      <c r="CH45" s="268"/>
      <c r="CI45" s="187"/>
      <c r="CJ45" s="187"/>
      <c r="CK45" s="187"/>
      <c r="CL45" s="187"/>
      <c r="CM45" s="187"/>
      <c r="CN45" s="187"/>
      <c r="CO45" s="41"/>
      <c r="CP45" s="268"/>
      <c r="CQ45" s="268"/>
      <c r="CR45" s="268"/>
      <c r="CS45" s="268"/>
      <c r="CT45" s="187"/>
      <c r="CU45" s="187"/>
      <c r="CV45" s="187"/>
      <c r="CW45" s="187"/>
      <c r="CX45" s="187"/>
      <c r="CY45" s="187"/>
      <c r="CZ45" s="41"/>
      <c r="DA45" s="268"/>
      <c r="DB45" s="268"/>
      <c r="DC45" s="268"/>
      <c r="DD45" s="268"/>
      <c r="DE45" s="187"/>
      <c r="DF45" s="187"/>
      <c r="DG45" s="187"/>
      <c r="DH45" s="187"/>
      <c r="DI45" s="187"/>
      <c r="DJ45" s="187"/>
      <c r="DK45" s="41"/>
      <c r="DL45" s="268"/>
      <c r="DM45" s="268"/>
      <c r="DN45" s="268"/>
      <c r="DO45" s="268"/>
      <c r="DP45" s="187"/>
      <c r="DQ45" s="187"/>
      <c r="DR45" s="187"/>
      <c r="DS45" s="187"/>
      <c r="DT45" s="187"/>
      <c r="DU45" s="187"/>
      <c r="DV45" s="41"/>
      <c r="DW45" s="268"/>
      <c r="DX45" s="268"/>
      <c r="DY45" s="268"/>
      <c r="DZ45" s="268"/>
      <c r="EA45" s="187"/>
      <c r="EB45" s="187"/>
      <c r="EC45" s="187"/>
      <c r="ED45" s="187"/>
      <c r="EE45" s="187"/>
      <c r="EF45" s="187"/>
    </row>
    <row r="46" spans="1:136" ht="15">
      <c r="A46" s="266"/>
      <c r="B46" s="267"/>
      <c r="C46" s="1045"/>
      <c r="D46" s="764"/>
      <c r="E46" s="754" t="s">
        <v>272</v>
      </c>
      <c r="F46" s="754" t="s">
        <v>294</v>
      </c>
      <c r="G46" s="277" t="s">
        <v>264</v>
      </c>
      <c r="H46" s="755" t="s">
        <v>553</v>
      </c>
      <c r="I46" s="275">
        <f t="shared" si="0"/>
        <v>0</v>
      </c>
      <c r="J46" s="755" t="s">
        <v>483</v>
      </c>
      <c r="K46" s="754" t="s">
        <v>484</v>
      </c>
      <c r="L46" s="756"/>
      <c r="M46" s="1349"/>
      <c r="N46" s="1350"/>
      <c r="O46" s="1350"/>
      <c r="P46" s="1350"/>
      <c r="Q46" s="1351"/>
      <c r="R46" s="187"/>
      <c r="S46" s="277"/>
      <c r="T46" s="277"/>
      <c r="U46" s="275"/>
      <c r="AG46" s="187"/>
      <c r="AH46" s="187"/>
      <c r="AI46" s="187"/>
      <c r="AJ46" s="187"/>
      <c r="AK46" s="187"/>
      <c r="AL46" s="41"/>
      <c r="AM46" s="268"/>
      <c r="AN46" s="268"/>
      <c r="AO46" s="268"/>
      <c r="AP46" s="268"/>
      <c r="AQ46" s="187"/>
      <c r="AR46" s="187"/>
      <c r="AS46" s="187"/>
      <c r="AT46" s="187"/>
      <c r="AU46" s="187"/>
      <c r="AV46" s="187"/>
      <c r="AW46" s="41"/>
      <c r="AX46" s="268"/>
      <c r="AY46" s="268"/>
      <c r="AZ46" s="268"/>
      <c r="BA46" s="268"/>
      <c r="BB46" s="187"/>
      <c r="BC46" s="187"/>
      <c r="BD46" s="187"/>
      <c r="BE46" s="187"/>
      <c r="BF46" s="187"/>
      <c r="BG46" s="187"/>
      <c r="BH46" s="41"/>
      <c r="BI46" s="268"/>
      <c r="BJ46" s="268"/>
      <c r="BK46" s="268"/>
      <c r="BL46" s="268"/>
      <c r="BM46" s="187"/>
      <c r="BN46" s="187"/>
      <c r="BO46" s="187"/>
      <c r="BP46" s="187"/>
      <c r="BQ46" s="187"/>
      <c r="BR46" s="187"/>
      <c r="BS46" s="41"/>
      <c r="BT46" s="268"/>
      <c r="BU46" s="268"/>
      <c r="BV46" s="268"/>
      <c r="BW46" s="268"/>
      <c r="BX46" s="187"/>
      <c r="BY46" s="187"/>
      <c r="BZ46" s="187"/>
      <c r="CA46" s="187"/>
      <c r="CB46" s="187"/>
      <c r="CC46" s="187"/>
      <c r="CD46" s="41"/>
      <c r="CE46" s="268"/>
      <c r="CF46" s="268"/>
      <c r="CG46" s="268"/>
      <c r="CH46" s="268"/>
      <c r="CI46" s="187"/>
      <c r="CJ46" s="187"/>
      <c r="CK46" s="187"/>
      <c r="CL46" s="187"/>
      <c r="CM46" s="187"/>
      <c r="CN46" s="187"/>
      <c r="CO46" s="41"/>
      <c r="CP46" s="268"/>
      <c r="CQ46" s="268"/>
      <c r="CR46" s="268"/>
      <c r="CS46" s="268"/>
      <c r="CT46" s="187"/>
      <c r="CU46" s="187"/>
      <c r="CV46" s="187"/>
      <c r="CW46" s="187"/>
      <c r="CX46" s="187"/>
      <c r="CY46" s="187"/>
      <c r="CZ46" s="41"/>
      <c r="DA46" s="268"/>
      <c r="DB46" s="268"/>
      <c r="DC46" s="268"/>
      <c r="DD46" s="268"/>
      <c r="DE46" s="187"/>
      <c r="DF46" s="187"/>
      <c r="DG46" s="187"/>
      <c r="DH46" s="187"/>
      <c r="DI46" s="187"/>
      <c r="DJ46" s="187"/>
      <c r="DK46" s="41"/>
      <c r="DL46" s="268"/>
      <c r="DM46" s="268"/>
      <c r="DN46" s="268"/>
      <c r="DO46" s="268"/>
      <c r="DP46" s="187"/>
      <c r="DQ46" s="187"/>
      <c r="DR46" s="187"/>
      <c r="DS46" s="187"/>
      <c r="DT46" s="187"/>
      <c r="DU46" s="187"/>
      <c r="DV46" s="41"/>
      <c r="DW46" s="268"/>
      <c r="DX46" s="268"/>
      <c r="DY46" s="268"/>
      <c r="DZ46" s="268"/>
      <c r="EA46" s="187"/>
      <c r="EB46" s="187"/>
      <c r="EC46" s="187"/>
      <c r="ED46" s="187"/>
      <c r="EE46" s="187"/>
      <c r="EF46" s="187"/>
    </row>
    <row r="47" spans="1:136" ht="15.75" thickBot="1">
      <c r="A47" s="269"/>
      <c r="B47" s="267"/>
      <c r="C47" s="760"/>
      <c r="D47" s="764"/>
      <c r="E47" s="754" t="s">
        <v>272</v>
      </c>
      <c r="F47" s="754" t="s">
        <v>294</v>
      </c>
      <c r="G47" s="277" t="s">
        <v>264</v>
      </c>
      <c r="H47" s="755" t="s">
        <v>553</v>
      </c>
      <c r="I47" s="275">
        <f t="shared" si="0"/>
        <v>0</v>
      </c>
      <c r="J47" s="755" t="s">
        <v>483</v>
      </c>
      <c r="K47" s="754" t="s">
        <v>484</v>
      </c>
      <c r="L47" s="756"/>
      <c r="M47" s="1352"/>
      <c r="N47" s="1353"/>
      <c r="O47" s="1353"/>
      <c r="P47" s="1353"/>
      <c r="Q47" s="1354"/>
      <c r="R47" s="187"/>
      <c r="S47" s="274"/>
      <c r="T47" s="274"/>
      <c r="U47" s="275"/>
      <c r="V47" s="187"/>
      <c r="W47" s="187"/>
      <c r="X47" s="187"/>
      <c r="Y47" s="187"/>
      <c r="Z47" s="187"/>
      <c r="AA47" s="187"/>
      <c r="AB47" s="187"/>
      <c r="AC47" s="187"/>
      <c r="AD47" s="187"/>
      <c r="AE47" s="187"/>
      <c r="AF47" s="187"/>
      <c r="AG47" s="187"/>
      <c r="AH47" s="187"/>
      <c r="AI47" s="187"/>
      <c r="AJ47" s="187"/>
      <c r="AK47" s="187"/>
      <c r="AL47" s="41"/>
      <c r="AM47" s="268"/>
      <c r="AN47" s="268"/>
      <c r="AO47" s="268"/>
      <c r="AP47" s="268"/>
      <c r="AQ47" s="187"/>
      <c r="AR47" s="187"/>
      <c r="AS47" s="187"/>
      <c r="AT47" s="187"/>
      <c r="AU47" s="187"/>
      <c r="AV47" s="187"/>
      <c r="AW47" s="41"/>
      <c r="AX47" s="268"/>
      <c r="AY47" s="268"/>
      <c r="AZ47" s="268"/>
      <c r="BA47" s="268"/>
      <c r="BB47" s="187"/>
      <c r="BC47" s="187"/>
      <c r="BD47" s="187"/>
      <c r="BE47" s="187"/>
      <c r="BF47" s="187"/>
      <c r="BG47" s="187"/>
      <c r="BH47" s="41"/>
      <c r="BI47" s="268"/>
      <c r="BJ47" s="268"/>
      <c r="BK47" s="268"/>
      <c r="BL47" s="268"/>
      <c r="BM47" s="187"/>
      <c r="BN47" s="187"/>
      <c r="BO47" s="187"/>
      <c r="BP47" s="187"/>
      <c r="BQ47" s="187"/>
      <c r="BR47" s="187"/>
      <c r="BS47" s="41"/>
      <c r="BT47" s="268"/>
      <c r="BU47" s="268"/>
      <c r="BV47" s="268"/>
      <c r="BW47" s="268"/>
      <c r="BX47" s="187"/>
      <c r="BY47" s="187"/>
      <c r="BZ47" s="187"/>
      <c r="CA47" s="187"/>
      <c r="CB47" s="187"/>
      <c r="CC47" s="187"/>
      <c r="CD47" s="41"/>
      <c r="CE47" s="268"/>
      <c r="CF47" s="268"/>
      <c r="CG47" s="268"/>
      <c r="CH47" s="268"/>
      <c r="CI47" s="187"/>
      <c r="CJ47" s="187"/>
      <c r="CK47" s="187"/>
      <c r="CL47" s="187"/>
      <c r="CM47" s="187"/>
      <c r="CN47" s="187"/>
      <c r="CO47" s="41"/>
      <c r="CP47" s="268"/>
      <c r="CQ47" s="268"/>
      <c r="CR47" s="268"/>
      <c r="CS47" s="268"/>
      <c r="CT47" s="187"/>
      <c r="CU47" s="187"/>
      <c r="CV47" s="187"/>
      <c r="CW47" s="187"/>
      <c r="CX47" s="187"/>
      <c r="CY47" s="187"/>
      <c r="CZ47" s="41"/>
      <c r="DA47" s="268"/>
      <c r="DB47" s="268"/>
      <c r="DC47" s="268"/>
      <c r="DD47" s="268"/>
      <c r="DE47" s="187"/>
      <c r="DF47" s="187"/>
      <c r="DG47" s="187"/>
      <c r="DH47" s="187"/>
      <c r="DI47" s="187"/>
      <c r="DJ47" s="187"/>
      <c r="DK47" s="41"/>
      <c r="DL47" s="268"/>
      <c r="DM47" s="268"/>
      <c r="DN47" s="268"/>
      <c r="DO47" s="268"/>
      <c r="DP47" s="187"/>
      <c r="DQ47" s="187"/>
      <c r="DR47" s="187"/>
      <c r="DS47" s="187"/>
      <c r="DT47" s="187"/>
      <c r="DU47" s="187"/>
      <c r="DV47" s="41"/>
      <c r="DW47" s="268"/>
      <c r="DX47" s="268"/>
      <c r="DY47" s="268"/>
      <c r="DZ47" s="268"/>
      <c r="EA47" s="187"/>
      <c r="EB47" s="187"/>
      <c r="EC47" s="187"/>
      <c r="ED47" s="187"/>
      <c r="EE47" s="187"/>
      <c r="EF47" s="187"/>
    </row>
    <row r="48" spans="1:136" ht="15.75" thickBot="1">
      <c r="A48" s="761" t="s">
        <v>270</v>
      </c>
      <c r="B48" s="761" t="s">
        <v>266</v>
      </c>
      <c r="C48" s="763" t="s">
        <v>563</v>
      </c>
      <c r="D48" s="766"/>
      <c r="E48" s="754" t="s">
        <v>272</v>
      </c>
      <c r="F48" s="754" t="s">
        <v>294</v>
      </c>
      <c r="G48" s="277" t="s">
        <v>266</v>
      </c>
      <c r="H48" s="755" t="s">
        <v>553</v>
      </c>
      <c r="I48" s="275" t="str">
        <f t="shared" si="0"/>
        <v>TOTAL COST ($000'S)</v>
      </c>
      <c r="J48" s="755" t="s">
        <v>483</v>
      </c>
      <c r="K48" s="754" t="s">
        <v>484</v>
      </c>
      <c r="L48" s="756"/>
      <c r="M48" s="1839">
        <v>0</v>
      </c>
      <c r="N48" s="1840">
        <v>0</v>
      </c>
      <c r="O48" s="1362">
        <v>281.76094000000006</v>
      </c>
      <c r="P48" s="1840">
        <v>0</v>
      </c>
      <c r="Q48" s="1841">
        <v>0</v>
      </c>
      <c r="R48" s="187"/>
      <c r="S48" s="274"/>
      <c r="T48" s="274"/>
      <c r="U48" s="275"/>
      <c r="AG48" s="187"/>
      <c r="AH48" s="187"/>
      <c r="AI48" s="187"/>
      <c r="AJ48" s="187"/>
      <c r="AK48" s="187"/>
      <c r="AL48" s="41"/>
      <c r="AM48" s="268"/>
      <c r="AN48" s="268"/>
      <c r="AO48" s="268"/>
      <c r="AP48" s="268"/>
      <c r="AQ48" s="187"/>
      <c r="AR48" s="187"/>
      <c r="AS48" s="187"/>
      <c r="AT48" s="187"/>
      <c r="AU48" s="187"/>
      <c r="AV48" s="187"/>
      <c r="AW48" s="41"/>
      <c r="AX48" s="268"/>
      <c r="AY48" s="268"/>
      <c r="AZ48" s="268"/>
      <c r="BA48" s="268"/>
      <c r="BB48" s="187"/>
      <c r="BC48" s="187"/>
      <c r="BD48" s="187"/>
      <c r="BE48" s="187"/>
      <c r="BF48" s="187"/>
      <c r="BG48" s="187"/>
      <c r="BH48" s="41"/>
      <c r="BI48" s="268"/>
      <c r="BJ48" s="268"/>
      <c r="BK48" s="268"/>
      <c r="BL48" s="268"/>
      <c r="BM48" s="187"/>
      <c r="BN48" s="187"/>
      <c r="BO48" s="187"/>
      <c r="BP48" s="187"/>
      <c r="BQ48" s="187"/>
      <c r="BR48" s="187"/>
      <c r="BS48" s="41"/>
      <c r="BT48" s="268"/>
      <c r="BU48" s="268"/>
      <c r="BV48" s="268"/>
      <c r="BW48" s="268"/>
      <c r="BX48" s="187"/>
      <c r="BY48" s="187"/>
      <c r="BZ48" s="187"/>
      <c r="CA48" s="187"/>
      <c r="CB48" s="187"/>
      <c r="CC48" s="187"/>
      <c r="CD48" s="41"/>
      <c r="CE48" s="268"/>
      <c r="CF48" s="268"/>
      <c r="CG48" s="268"/>
      <c r="CH48" s="268"/>
      <c r="CI48" s="187"/>
      <c r="CJ48" s="187"/>
      <c r="CK48" s="187"/>
      <c r="CL48" s="187"/>
      <c r="CM48" s="187"/>
      <c r="CN48" s="187"/>
      <c r="CO48" s="41"/>
      <c r="CP48" s="268"/>
      <c r="CQ48" s="268"/>
      <c r="CR48" s="268"/>
      <c r="CS48" s="268"/>
      <c r="CT48" s="187"/>
      <c r="CU48" s="187"/>
      <c r="CV48" s="187"/>
      <c r="CW48" s="187"/>
      <c r="CX48" s="187"/>
      <c r="CY48" s="187"/>
      <c r="CZ48" s="41"/>
      <c r="DA48" s="268"/>
      <c r="DB48" s="268"/>
      <c r="DC48" s="268"/>
      <c r="DD48" s="268"/>
      <c r="DE48" s="187"/>
      <c r="DF48" s="187"/>
      <c r="DG48" s="187"/>
      <c r="DH48" s="187"/>
      <c r="DI48" s="187"/>
      <c r="DJ48" s="187"/>
      <c r="DK48" s="41"/>
      <c r="DL48" s="268"/>
      <c r="DM48" s="268"/>
      <c r="DN48" s="268"/>
      <c r="DO48" s="268"/>
      <c r="DP48" s="187"/>
      <c r="DQ48" s="187"/>
      <c r="DR48" s="187"/>
      <c r="DS48" s="187"/>
      <c r="DT48" s="187"/>
      <c r="DU48" s="187"/>
      <c r="DV48" s="41"/>
      <c r="DW48" s="268"/>
      <c r="DX48" s="268"/>
      <c r="DY48" s="268"/>
      <c r="DZ48" s="268"/>
      <c r="EA48" s="187"/>
      <c r="EB48" s="187"/>
      <c r="EC48" s="187"/>
      <c r="ED48" s="187"/>
      <c r="EE48" s="187"/>
      <c r="EF48" s="187"/>
    </row>
    <row r="49" spans="1:136" ht="18.75" thickBot="1">
      <c r="A49" s="762" t="s">
        <v>270</v>
      </c>
      <c r="B49" s="762" t="s">
        <v>267</v>
      </c>
      <c r="C49" s="763" t="s">
        <v>563</v>
      </c>
      <c r="D49" s="767"/>
      <c r="E49" s="768" t="s">
        <v>272</v>
      </c>
      <c r="F49" s="768" t="s">
        <v>294</v>
      </c>
      <c r="G49" s="769" t="s">
        <v>267</v>
      </c>
      <c r="H49" s="770" t="s">
        <v>553</v>
      </c>
      <c r="I49" s="275" t="str">
        <f t="shared" si="0"/>
        <v>TOTAL COST ($000'S)</v>
      </c>
      <c r="J49" s="770" t="s">
        <v>483</v>
      </c>
      <c r="K49" s="768" t="s">
        <v>484</v>
      </c>
      <c r="L49" s="771"/>
      <c r="M49" s="1842">
        <v>1127.5325005016157</v>
      </c>
      <c r="N49" s="1843">
        <v>1030.2576987895986</v>
      </c>
      <c r="O49" s="1843">
        <v>1918.1862426846315</v>
      </c>
      <c r="P49" s="1843">
        <v>338.46837396180763</v>
      </c>
      <c r="Q49" s="1844">
        <v>165.61440323377823</v>
      </c>
      <c r="R49" s="265"/>
      <c r="S49" s="274"/>
      <c r="T49" s="274"/>
      <c r="U49" s="275"/>
      <c r="AG49" s="187"/>
      <c r="AH49" s="187"/>
      <c r="AI49" s="187"/>
      <c r="AJ49" s="187"/>
      <c r="AK49" s="187"/>
      <c r="AL49" s="41"/>
      <c r="AM49" s="268"/>
      <c r="AN49" s="268"/>
      <c r="AO49" s="268"/>
      <c r="AP49" s="268"/>
      <c r="AQ49" s="187"/>
      <c r="AR49" s="187"/>
      <c r="AS49" s="187"/>
      <c r="AT49" s="187"/>
      <c r="AU49" s="187"/>
      <c r="AV49" s="187"/>
      <c r="AW49" s="41"/>
      <c r="AX49" s="268"/>
      <c r="AY49" s="268"/>
      <c r="AZ49" s="268"/>
      <c r="BA49" s="268"/>
      <c r="BB49" s="187"/>
      <c r="BC49" s="187"/>
      <c r="BD49" s="187"/>
      <c r="BE49" s="187"/>
      <c r="BF49" s="187"/>
      <c r="BG49" s="187"/>
      <c r="BH49" s="41"/>
      <c r="BI49" s="268"/>
      <c r="BJ49" s="268"/>
      <c r="BK49" s="268"/>
      <c r="BL49" s="268"/>
      <c r="BM49" s="187"/>
      <c r="BN49" s="187"/>
      <c r="BO49" s="187"/>
      <c r="BP49" s="187"/>
      <c r="BQ49" s="187"/>
      <c r="BR49" s="187"/>
      <c r="BS49" s="41"/>
      <c r="BT49" s="268"/>
      <c r="BU49" s="268"/>
      <c r="BV49" s="268"/>
      <c r="BW49" s="268"/>
      <c r="BX49" s="187"/>
      <c r="BY49" s="187"/>
      <c r="BZ49" s="187"/>
      <c r="CA49" s="187"/>
      <c r="CB49" s="187"/>
      <c r="CC49" s="187"/>
      <c r="CD49" s="41"/>
      <c r="CE49" s="268"/>
      <c r="CF49" s="268"/>
      <c r="CG49" s="268"/>
      <c r="CH49" s="268"/>
      <c r="CI49" s="187"/>
      <c r="CJ49" s="187"/>
      <c r="CK49" s="187"/>
      <c r="CL49" s="187"/>
      <c r="CM49" s="187"/>
      <c r="CN49" s="187"/>
      <c r="CO49" s="41"/>
      <c r="CP49" s="268"/>
      <c r="CQ49" s="268"/>
      <c r="CR49" s="268"/>
      <c r="CS49" s="268"/>
      <c r="CT49" s="187"/>
      <c r="CU49" s="187"/>
      <c r="CV49" s="187"/>
      <c r="CW49" s="187"/>
      <c r="CX49" s="187"/>
      <c r="CY49" s="187"/>
      <c r="CZ49" s="41"/>
      <c r="DA49" s="268"/>
      <c r="DB49" s="268"/>
      <c r="DC49" s="268"/>
      <c r="DD49" s="268"/>
      <c r="DE49" s="187"/>
      <c r="DF49" s="187"/>
      <c r="DG49" s="187"/>
      <c r="DH49" s="187"/>
      <c r="DI49" s="187"/>
      <c r="DJ49" s="187"/>
      <c r="DK49" s="41"/>
      <c r="DL49" s="268"/>
      <c r="DM49" s="268"/>
      <c r="DN49" s="268"/>
      <c r="DO49" s="268"/>
      <c r="DP49" s="187"/>
      <c r="DQ49" s="187"/>
      <c r="DR49" s="187"/>
      <c r="DS49" s="187"/>
      <c r="DT49" s="187"/>
      <c r="DU49" s="187"/>
      <c r="DV49" s="41"/>
      <c r="DW49" s="268"/>
      <c r="DX49" s="268"/>
      <c r="DY49" s="268"/>
      <c r="DZ49" s="268"/>
      <c r="EA49" s="187"/>
      <c r="EB49" s="187"/>
      <c r="EC49" s="187"/>
      <c r="ED49" s="187"/>
      <c r="EE49" s="187"/>
      <c r="EF49" s="187"/>
    </row>
    <row r="50" spans="1:136" ht="15">
      <c r="A50" s="274"/>
      <c r="B50" s="274"/>
      <c r="C50" s="275"/>
      <c r="D50" s="275"/>
      <c r="E50" s="275"/>
      <c r="F50" s="275"/>
      <c r="G50" s="275"/>
      <c r="H50" s="275"/>
      <c r="I50" s="275"/>
      <c r="J50" s="275"/>
      <c r="K50" s="275"/>
      <c r="L50" s="275"/>
      <c r="M50" s="187"/>
      <c r="N50" s="187"/>
      <c r="O50" s="187"/>
      <c r="P50" s="187"/>
      <c r="Q50" s="187"/>
      <c r="R50" s="187"/>
      <c r="S50" s="274"/>
      <c r="T50" s="274"/>
      <c r="U50" s="275"/>
      <c r="AG50" s="187"/>
      <c r="AH50" s="187"/>
      <c r="AI50" s="187"/>
      <c r="AJ50" s="187"/>
      <c r="AK50" s="187"/>
      <c r="AL50" s="41"/>
      <c r="AM50" s="268"/>
      <c r="AN50" s="268"/>
      <c r="AO50" s="268"/>
      <c r="AP50" s="268"/>
      <c r="AQ50" s="187"/>
      <c r="AR50" s="187"/>
      <c r="AS50" s="187"/>
      <c r="AT50" s="187"/>
      <c r="AU50" s="187"/>
      <c r="AV50" s="187"/>
      <c r="AW50" s="41"/>
      <c r="AX50" s="268"/>
      <c r="AY50" s="268"/>
      <c r="AZ50" s="268"/>
      <c r="BA50" s="268"/>
      <c r="BB50" s="187"/>
      <c r="BC50" s="187"/>
      <c r="BD50" s="187"/>
      <c r="BE50" s="187"/>
      <c r="BF50" s="187"/>
      <c r="BG50" s="187"/>
      <c r="BH50" s="41"/>
      <c r="BI50" s="268"/>
      <c r="BJ50" s="268"/>
      <c r="BK50" s="268"/>
      <c r="BL50" s="268"/>
      <c r="BM50" s="187"/>
      <c r="BN50" s="187"/>
      <c r="BO50" s="187"/>
      <c r="BP50" s="187"/>
      <c r="BQ50" s="187"/>
      <c r="BR50" s="187"/>
      <c r="BS50" s="41"/>
      <c r="BT50" s="268"/>
      <c r="BU50" s="268"/>
      <c r="BV50" s="268"/>
      <c r="BW50" s="268"/>
      <c r="BX50" s="187"/>
      <c r="BY50" s="187"/>
      <c r="BZ50" s="187"/>
      <c r="CA50" s="187"/>
      <c r="CB50" s="187"/>
      <c r="CC50" s="187"/>
      <c r="CD50" s="41"/>
      <c r="CE50" s="268"/>
      <c r="CF50" s="268"/>
      <c r="CG50" s="268"/>
      <c r="CH50" s="268"/>
      <c r="CI50" s="187"/>
      <c r="CJ50" s="187"/>
      <c r="CK50" s="187"/>
      <c r="CL50" s="187"/>
      <c r="CM50" s="187"/>
      <c r="CN50" s="187"/>
      <c r="CO50" s="41"/>
      <c r="CP50" s="268"/>
      <c r="CQ50" s="268"/>
      <c r="CR50" s="268"/>
      <c r="CS50" s="268"/>
      <c r="CT50" s="187"/>
      <c r="CU50" s="187"/>
      <c r="CV50" s="187"/>
      <c r="CW50" s="187"/>
      <c r="CX50" s="187"/>
      <c r="CY50" s="187"/>
      <c r="CZ50" s="41"/>
      <c r="DA50" s="268"/>
      <c r="DB50" s="268"/>
      <c r="DC50" s="268"/>
      <c r="DD50" s="268"/>
      <c r="DE50" s="187"/>
      <c r="DF50" s="187"/>
      <c r="DG50" s="187"/>
      <c r="DH50" s="187"/>
      <c r="DI50" s="187"/>
      <c r="DJ50" s="187"/>
      <c r="DK50" s="41"/>
      <c r="DL50" s="268"/>
      <c r="DM50" s="268"/>
      <c r="DN50" s="268"/>
      <c r="DO50" s="268"/>
      <c r="DP50" s="187"/>
      <c r="DQ50" s="187"/>
      <c r="DR50" s="187"/>
      <c r="DS50" s="187"/>
      <c r="DT50" s="187"/>
      <c r="DU50" s="187"/>
      <c r="DV50" s="41"/>
      <c r="DW50" s="268"/>
      <c r="DX50" s="268"/>
      <c r="DY50" s="268"/>
      <c r="DZ50" s="268"/>
      <c r="EA50" s="187"/>
      <c r="EB50" s="187"/>
      <c r="EC50" s="187"/>
      <c r="ED50" s="187"/>
      <c r="EE50" s="187"/>
      <c r="EF50" s="187"/>
    </row>
    <row r="51" spans="1:136" ht="15">
      <c r="A51" s="274"/>
      <c r="B51" s="274"/>
      <c r="C51" s="275"/>
      <c r="D51" s="275"/>
      <c r="E51" s="275"/>
      <c r="F51" s="275"/>
      <c r="G51" s="275"/>
      <c r="H51" s="275"/>
      <c r="I51" s="275"/>
      <c r="J51" s="275"/>
      <c r="K51" s="275"/>
      <c r="L51" s="275"/>
      <c r="M51" s="65"/>
      <c r="N51" s="65"/>
      <c r="O51" s="65"/>
      <c r="P51" s="65"/>
      <c r="Q51" s="65"/>
      <c r="R51" s="187"/>
      <c r="S51" s="274"/>
      <c r="T51" s="274"/>
      <c r="U51" s="275"/>
      <c r="V51" s="187"/>
      <c r="W51" s="187"/>
      <c r="X51" s="187"/>
      <c r="Y51" s="187"/>
      <c r="Z51" s="187"/>
      <c r="AA51" s="187"/>
      <c r="AB51" s="187"/>
      <c r="AC51" s="187"/>
      <c r="AD51" s="187"/>
      <c r="AE51" s="187"/>
      <c r="AF51" s="187"/>
      <c r="AG51" s="187"/>
      <c r="AH51" s="187"/>
      <c r="AI51" s="187"/>
      <c r="AJ51" s="187"/>
      <c r="AK51" s="187"/>
      <c r="AL51" s="41"/>
      <c r="AM51" s="268"/>
      <c r="AN51" s="268"/>
      <c r="AO51" s="268"/>
      <c r="AP51" s="268"/>
      <c r="AQ51" s="187"/>
      <c r="AR51" s="187"/>
      <c r="AS51" s="187"/>
      <c r="AT51" s="187"/>
      <c r="AU51" s="187"/>
      <c r="AV51" s="187"/>
      <c r="AW51" s="41"/>
      <c r="AX51" s="268"/>
      <c r="AY51" s="268"/>
      <c r="AZ51" s="268"/>
      <c r="BA51" s="268"/>
      <c r="BB51" s="187"/>
      <c r="BC51" s="187"/>
      <c r="BD51" s="187"/>
      <c r="BE51" s="187"/>
      <c r="BF51" s="187"/>
      <c r="BG51" s="187"/>
      <c r="BH51" s="41"/>
      <c r="BI51" s="268"/>
      <c r="BJ51" s="268"/>
      <c r="BK51" s="268"/>
      <c r="BL51" s="268"/>
      <c r="BM51" s="187"/>
      <c r="BN51" s="187"/>
      <c r="BO51" s="187"/>
      <c r="BP51" s="187"/>
      <c r="BQ51" s="187"/>
      <c r="BR51" s="187"/>
      <c r="BS51" s="41"/>
      <c r="BT51" s="268"/>
      <c r="BU51" s="268"/>
      <c r="BV51" s="268"/>
      <c r="BW51" s="268"/>
      <c r="BX51" s="187"/>
      <c r="BY51" s="187"/>
      <c r="BZ51" s="187"/>
      <c r="CA51" s="187"/>
      <c r="CB51" s="187"/>
      <c r="CC51" s="187"/>
      <c r="CD51" s="41"/>
      <c r="CE51" s="268"/>
      <c r="CF51" s="268"/>
      <c r="CG51" s="268"/>
      <c r="CH51" s="268"/>
      <c r="CI51" s="187"/>
      <c r="CJ51" s="187"/>
      <c r="CK51" s="187"/>
      <c r="CL51" s="187"/>
      <c r="CM51" s="187"/>
      <c r="CN51" s="187"/>
      <c r="CO51" s="41"/>
      <c r="CP51" s="268"/>
      <c r="CQ51" s="268"/>
      <c r="CR51" s="268"/>
      <c r="CS51" s="268"/>
      <c r="CT51" s="187"/>
      <c r="CU51" s="187"/>
      <c r="CV51" s="187"/>
      <c r="CW51" s="187"/>
      <c r="CX51" s="187"/>
      <c r="CY51" s="187"/>
      <c r="CZ51" s="41"/>
      <c r="DA51" s="268"/>
      <c r="DB51" s="268"/>
      <c r="DC51" s="268"/>
      <c r="DD51" s="268"/>
      <c r="DE51" s="187"/>
      <c r="DF51" s="187"/>
      <c r="DG51" s="187"/>
      <c r="DH51" s="187"/>
      <c r="DI51" s="187"/>
      <c r="DJ51" s="187"/>
      <c r="DK51" s="41"/>
      <c r="DL51" s="268"/>
      <c r="DM51" s="268"/>
      <c r="DN51" s="268"/>
      <c r="DO51" s="268"/>
      <c r="DP51" s="187"/>
      <c r="DQ51" s="187"/>
      <c r="DR51" s="187"/>
      <c r="DS51" s="187"/>
      <c r="DT51" s="187"/>
      <c r="DU51" s="187"/>
      <c r="DV51" s="41"/>
      <c r="DW51" s="268"/>
      <c r="DX51" s="268"/>
      <c r="DY51" s="268"/>
      <c r="DZ51" s="268"/>
      <c r="EA51" s="187"/>
      <c r="EB51" s="187"/>
      <c r="EC51" s="187"/>
      <c r="ED51" s="187"/>
      <c r="EE51" s="187"/>
      <c r="EF51" s="187"/>
    </row>
    <row r="52" spans="1:136" ht="15.75" thickBot="1">
      <c r="A52" s="274"/>
      <c r="B52" s="274"/>
      <c r="C52" s="275"/>
      <c r="D52" s="275"/>
      <c r="E52" s="275"/>
      <c r="F52" s="275"/>
      <c r="G52" s="275"/>
      <c r="H52" s="275"/>
      <c r="I52" s="275"/>
      <c r="J52" s="275"/>
      <c r="K52" s="275"/>
      <c r="L52" s="275"/>
      <c r="M52" s="187"/>
      <c r="N52" s="187"/>
      <c r="O52" s="187"/>
      <c r="P52" s="187"/>
      <c r="Q52" s="187"/>
      <c r="R52" s="187"/>
      <c r="S52" s="274"/>
      <c r="T52" s="274"/>
      <c r="U52" s="275"/>
      <c r="AG52" s="187"/>
      <c r="AH52" s="187"/>
      <c r="AI52" s="187"/>
      <c r="AJ52" s="187"/>
      <c r="AK52" s="187"/>
      <c r="AL52" s="41"/>
      <c r="AM52" s="268"/>
      <c r="AN52" s="268"/>
      <c r="AO52" s="268"/>
      <c r="AP52" s="268"/>
      <c r="AQ52" s="187"/>
      <c r="AR52" s="187"/>
      <c r="AS52" s="187"/>
      <c r="AT52" s="187"/>
      <c r="AU52" s="187"/>
      <c r="AV52" s="187"/>
      <c r="AW52" s="41"/>
      <c r="AX52" s="268"/>
      <c r="AY52" s="268"/>
      <c r="AZ52" s="268"/>
      <c r="BA52" s="268"/>
      <c r="BB52" s="187"/>
      <c r="BC52" s="187"/>
      <c r="BD52" s="187"/>
      <c r="BE52" s="187"/>
      <c r="BF52" s="187"/>
      <c r="BG52" s="187"/>
      <c r="BH52" s="41"/>
      <c r="BI52" s="268"/>
      <c r="BJ52" s="268"/>
      <c r="BK52" s="268"/>
      <c r="BL52" s="268"/>
      <c r="BM52" s="187"/>
      <c r="BN52" s="187"/>
      <c r="BO52" s="187"/>
      <c r="BP52" s="187"/>
      <c r="BQ52" s="187"/>
      <c r="BR52" s="187"/>
      <c r="BS52" s="41"/>
      <c r="BT52" s="268"/>
      <c r="BU52" s="268"/>
      <c r="BV52" s="268"/>
      <c r="BW52" s="268"/>
      <c r="BX52" s="187"/>
      <c r="BY52" s="187"/>
      <c r="BZ52" s="187"/>
      <c r="CA52" s="187"/>
      <c r="CB52" s="187"/>
      <c r="CC52" s="187"/>
      <c r="CD52" s="41"/>
      <c r="CE52" s="268"/>
      <c r="CF52" s="268"/>
      <c r="CG52" s="268"/>
      <c r="CH52" s="268"/>
      <c r="CI52" s="187"/>
      <c r="CJ52" s="187"/>
      <c r="CK52" s="187"/>
      <c r="CL52" s="187"/>
      <c r="CM52" s="187"/>
      <c r="CN52" s="187"/>
      <c r="CO52" s="41"/>
      <c r="CP52" s="268"/>
      <c r="CQ52" s="268"/>
      <c r="CR52" s="268"/>
      <c r="CS52" s="268"/>
      <c r="CT52" s="187"/>
      <c r="CU52" s="187"/>
      <c r="CV52" s="187"/>
      <c r="CW52" s="187"/>
      <c r="CX52" s="187"/>
      <c r="CY52" s="187"/>
      <c r="CZ52" s="41"/>
      <c r="DA52" s="268"/>
      <c r="DB52" s="268"/>
      <c r="DC52" s="268"/>
      <c r="DD52" s="268"/>
      <c r="DE52" s="187"/>
      <c r="DF52" s="187"/>
      <c r="DG52" s="187"/>
      <c r="DH52" s="187"/>
      <c r="DI52" s="187"/>
      <c r="DJ52" s="187"/>
      <c r="DK52" s="41"/>
      <c r="DL52" s="268"/>
      <c r="DM52" s="268"/>
      <c r="DN52" s="268"/>
      <c r="DO52" s="268"/>
      <c r="DP52" s="187"/>
      <c r="DQ52" s="187"/>
      <c r="DR52" s="187"/>
      <c r="DS52" s="187"/>
      <c r="DT52" s="187"/>
      <c r="DU52" s="187"/>
      <c r="DV52" s="41"/>
      <c r="DW52" s="268"/>
      <c r="DX52" s="268"/>
      <c r="DY52" s="268"/>
      <c r="DZ52" s="268"/>
      <c r="EA52" s="187"/>
      <c r="EB52" s="187"/>
      <c r="EC52" s="187"/>
      <c r="ED52" s="187"/>
      <c r="EE52" s="187"/>
      <c r="EF52" s="187"/>
    </row>
    <row r="53" spans="1:136" ht="18.75" thickBot="1">
      <c r="A53" s="1036" t="s">
        <v>564</v>
      </c>
      <c r="B53" s="1046"/>
      <c r="C53" s="1047"/>
      <c r="D53" s="1046"/>
      <c r="E53" s="1046"/>
      <c r="F53" s="1046"/>
      <c r="G53" s="1046"/>
      <c r="H53" s="1046"/>
      <c r="I53" s="1046"/>
      <c r="J53" s="1046"/>
      <c r="K53" s="1046"/>
      <c r="L53" s="1046"/>
      <c r="M53" s="1046"/>
      <c r="N53" s="1046"/>
      <c r="O53" s="1046"/>
      <c r="P53" s="1046"/>
      <c r="Q53" s="1048"/>
      <c r="R53" s="187"/>
      <c r="S53" s="274"/>
      <c r="T53" s="274"/>
      <c r="U53" s="275"/>
      <c r="V53" s="187"/>
      <c r="W53" s="187"/>
      <c r="X53" s="187"/>
      <c r="Y53" s="187"/>
      <c r="Z53" s="187"/>
      <c r="AA53" s="187"/>
      <c r="AB53" s="187"/>
      <c r="AC53" s="187"/>
      <c r="AD53" s="187"/>
      <c r="AE53" s="187"/>
      <c r="AF53" s="187"/>
      <c r="AG53" s="187"/>
      <c r="AH53" s="187"/>
      <c r="AI53" s="187"/>
      <c r="AJ53" s="187"/>
      <c r="AK53" s="187"/>
      <c r="AL53" s="41"/>
      <c r="AM53" s="268"/>
      <c r="AN53" s="268"/>
      <c r="AO53" s="268"/>
      <c r="AP53" s="268"/>
      <c r="AQ53" s="187"/>
      <c r="AR53" s="187"/>
      <c r="AS53" s="187"/>
      <c r="AT53" s="187"/>
      <c r="AU53" s="187"/>
      <c r="AV53" s="187"/>
      <c r="AW53" s="41"/>
      <c r="AX53" s="268"/>
      <c r="AY53" s="268"/>
      <c r="AZ53" s="268"/>
      <c r="BA53" s="268"/>
      <c r="BB53" s="187"/>
      <c r="BC53" s="187"/>
      <c r="BD53" s="187"/>
      <c r="BE53" s="187"/>
      <c r="BF53" s="187"/>
      <c r="BG53" s="187"/>
      <c r="BH53" s="41"/>
      <c r="BI53" s="268"/>
      <c r="BJ53" s="268"/>
      <c r="BK53" s="268"/>
      <c r="BL53" s="268"/>
      <c r="BM53" s="187"/>
      <c r="BN53" s="187"/>
      <c r="BO53" s="187"/>
      <c r="BP53" s="187"/>
      <c r="BQ53" s="187"/>
      <c r="BR53" s="187"/>
      <c r="BS53" s="41"/>
      <c r="BT53" s="268"/>
      <c r="BU53" s="268"/>
      <c r="BV53" s="268"/>
      <c r="BW53" s="268"/>
      <c r="BX53" s="187"/>
      <c r="BY53" s="187"/>
      <c r="BZ53" s="187"/>
      <c r="CA53" s="187"/>
      <c r="CB53" s="187"/>
      <c r="CC53" s="187"/>
      <c r="CD53" s="41"/>
      <c r="CE53" s="268"/>
      <c r="CF53" s="268"/>
      <c r="CG53" s="268"/>
      <c r="CH53" s="268"/>
      <c r="CI53" s="187"/>
      <c r="CJ53" s="187"/>
      <c r="CK53" s="187"/>
      <c r="CL53" s="187"/>
      <c r="CM53" s="187"/>
      <c r="CN53" s="187"/>
      <c r="CO53" s="41"/>
      <c r="CP53" s="268"/>
      <c r="CQ53" s="268"/>
      <c r="CR53" s="268"/>
      <c r="CS53" s="268"/>
      <c r="CT53" s="187"/>
      <c r="CU53" s="187"/>
      <c r="CV53" s="187"/>
      <c r="CW53" s="187"/>
      <c r="CX53" s="187"/>
      <c r="CY53" s="187"/>
      <c r="CZ53" s="41"/>
      <c r="DA53" s="268"/>
      <c r="DB53" s="268"/>
      <c r="DC53" s="268"/>
      <c r="DD53" s="268"/>
      <c r="DE53" s="187"/>
      <c r="DF53" s="187"/>
      <c r="DG53" s="187"/>
      <c r="DH53" s="187"/>
      <c r="DI53" s="187"/>
      <c r="DJ53" s="187"/>
      <c r="DK53" s="41"/>
      <c r="DL53" s="268"/>
      <c r="DM53" s="268"/>
      <c r="DN53" s="268"/>
      <c r="DO53" s="268"/>
      <c r="DP53" s="187"/>
      <c r="DQ53" s="187"/>
      <c r="DR53" s="187"/>
      <c r="DS53" s="187"/>
      <c r="DT53" s="187"/>
      <c r="DU53" s="187"/>
      <c r="DV53" s="41"/>
      <c r="DW53" s="268"/>
      <c r="DX53" s="268"/>
      <c r="DY53" s="268"/>
      <c r="DZ53" s="268"/>
      <c r="EA53" s="187"/>
      <c r="EB53" s="187"/>
      <c r="EC53" s="187"/>
      <c r="ED53" s="187"/>
      <c r="EE53" s="187"/>
      <c r="EF53" s="187"/>
    </row>
    <row r="54" spans="1:136" ht="15.75" thickBot="1">
      <c r="A54" s="1049"/>
      <c r="B54" s="65"/>
      <c r="C54" s="1050"/>
      <c r="D54" s="65"/>
      <c r="E54" s="65"/>
      <c r="F54" s="65"/>
      <c r="G54" s="65"/>
      <c r="H54" s="65"/>
      <c r="I54" s="65"/>
      <c r="J54" s="65"/>
      <c r="K54" s="65"/>
      <c r="L54" s="65"/>
      <c r="M54" s="255" t="s">
        <v>470</v>
      </c>
      <c r="N54" s="255" t="s">
        <v>470</v>
      </c>
      <c r="O54" s="255" t="s">
        <v>470</v>
      </c>
      <c r="P54" s="255" t="s">
        <v>470</v>
      </c>
      <c r="Q54" s="255" t="s">
        <v>470</v>
      </c>
      <c r="R54" s="187"/>
      <c r="S54" s="274"/>
      <c r="T54" s="274"/>
      <c r="U54" s="275"/>
      <c r="AG54" s="187"/>
      <c r="AH54" s="187"/>
      <c r="AI54" s="187"/>
      <c r="AJ54" s="187"/>
      <c r="AK54" s="187"/>
      <c r="AL54" s="41"/>
      <c r="AM54" s="268"/>
      <c r="AN54" s="268"/>
      <c r="AO54" s="268"/>
      <c r="AP54" s="268"/>
      <c r="AQ54" s="187"/>
      <c r="AR54" s="187"/>
      <c r="AS54" s="187"/>
      <c r="AT54" s="187"/>
      <c r="AU54" s="187"/>
      <c r="AV54" s="187"/>
      <c r="AW54" s="41"/>
      <c r="AX54" s="268"/>
      <c r="AY54" s="268"/>
      <c r="AZ54" s="268"/>
      <c r="BA54" s="268"/>
      <c r="BB54" s="187"/>
      <c r="BC54" s="187"/>
      <c r="BD54" s="187"/>
      <c r="BE54" s="187"/>
      <c r="BF54" s="187"/>
      <c r="BG54" s="187"/>
      <c r="BH54" s="41"/>
      <c r="BI54" s="268"/>
      <c r="BJ54" s="268"/>
      <c r="BK54" s="268"/>
      <c r="BL54" s="268"/>
      <c r="BM54" s="187"/>
      <c r="BN54" s="187"/>
      <c r="BO54" s="187"/>
      <c r="BP54" s="187"/>
      <c r="BQ54" s="187"/>
      <c r="BR54" s="187"/>
      <c r="BS54" s="41"/>
      <c r="BT54" s="268"/>
      <c r="BU54" s="268"/>
      <c r="BV54" s="268"/>
      <c r="BW54" s="268"/>
      <c r="BX54" s="187"/>
      <c r="BY54" s="187"/>
      <c r="BZ54" s="187"/>
      <c r="CA54" s="187"/>
      <c r="CB54" s="187"/>
      <c r="CC54" s="187"/>
      <c r="CD54" s="41"/>
      <c r="CE54" s="268"/>
      <c r="CF54" s="268"/>
      <c r="CG54" s="268"/>
      <c r="CH54" s="268"/>
      <c r="CI54" s="187"/>
      <c r="CJ54" s="187"/>
      <c r="CK54" s="187"/>
      <c r="CL54" s="187"/>
      <c r="CM54" s="187"/>
      <c r="CN54" s="187"/>
      <c r="CO54" s="41"/>
      <c r="CP54" s="268"/>
      <c r="CQ54" s="268"/>
      <c r="CR54" s="268"/>
      <c r="CS54" s="268"/>
      <c r="CT54" s="187"/>
      <c r="CU54" s="187"/>
      <c r="CV54" s="187"/>
      <c r="CW54" s="187"/>
      <c r="CX54" s="187"/>
      <c r="CY54" s="187"/>
      <c r="CZ54" s="41"/>
      <c r="DA54" s="268"/>
      <c r="DB54" s="268"/>
      <c r="DC54" s="268"/>
      <c r="DD54" s="268"/>
      <c r="DE54" s="187"/>
      <c r="DF54" s="187"/>
      <c r="DG54" s="187"/>
      <c r="DH54" s="187"/>
      <c r="DI54" s="187"/>
      <c r="DJ54" s="187"/>
      <c r="DK54" s="41"/>
      <c r="DL54" s="268"/>
      <c r="DM54" s="268"/>
      <c r="DN54" s="268"/>
      <c r="DO54" s="268"/>
      <c r="DP54" s="187"/>
      <c r="DQ54" s="187"/>
      <c r="DR54" s="187"/>
      <c r="DS54" s="187"/>
      <c r="DT54" s="187"/>
      <c r="DU54" s="187"/>
      <c r="DV54" s="41"/>
      <c r="DW54" s="268"/>
      <c r="DX54" s="268"/>
      <c r="DY54" s="268"/>
      <c r="DZ54" s="268"/>
      <c r="EA54" s="187"/>
      <c r="EB54" s="187"/>
      <c r="EC54" s="187"/>
      <c r="ED54" s="187"/>
      <c r="EE54" s="187"/>
      <c r="EF54" s="187"/>
    </row>
    <row r="55" spans="1:136" ht="15.75" thickBot="1">
      <c r="A55" s="1051"/>
      <c r="B55" s="262"/>
      <c r="C55" s="1052"/>
      <c r="D55" s="262"/>
      <c r="E55" s="262"/>
      <c r="F55" s="262"/>
      <c r="G55" s="262"/>
      <c r="H55" s="262"/>
      <c r="I55" s="262"/>
      <c r="J55" s="262"/>
      <c r="K55" s="262"/>
      <c r="L55" s="262"/>
      <c r="M55" s="261" t="s">
        <v>104</v>
      </c>
      <c r="N55" s="261" t="s">
        <v>86</v>
      </c>
      <c r="O55" s="261" t="s">
        <v>85</v>
      </c>
      <c r="P55" s="261" t="s">
        <v>84</v>
      </c>
      <c r="Q55" s="261" t="s">
        <v>83</v>
      </c>
      <c r="R55" s="187"/>
      <c r="S55" s="274"/>
      <c r="T55" s="274"/>
      <c r="U55" s="275"/>
      <c r="V55" s="187"/>
      <c r="W55" s="187"/>
      <c r="X55" s="187"/>
      <c r="Y55" s="187"/>
      <c r="Z55" s="187"/>
      <c r="AA55" s="187"/>
      <c r="AB55" s="187"/>
      <c r="AC55" s="187"/>
      <c r="AD55" s="187"/>
      <c r="AE55" s="187"/>
      <c r="AF55" s="187"/>
      <c r="AG55" s="187"/>
      <c r="AH55" s="187"/>
      <c r="AI55" s="187"/>
      <c r="AJ55" s="187"/>
      <c r="AK55" s="187"/>
      <c r="AL55" s="41"/>
      <c r="AM55" s="268"/>
      <c r="AN55" s="268"/>
      <c r="AO55" s="268"/>
      <c r="AP55" s="268"/>
      <c r="AQ55" s="187"/>
      <c r="AR55" s="187"/>
      <c r="AS55" s="187"/>
      <c r="AT55" s="187"/>
      <c r="AU55" s="187"/>
      <c r="AV55" s="187"/>
      <c r="AW55" s="41"/>
      <c r="AX55" s="268"/>
      <c r="AY55" s="268"/>
      <c r="AZ55" s="268"/>
      <c r="BA55" s="268"/>
      <c r="BB55" s="187"/>
      <c r="BC55" s="187"/>
      <c r="BD55" s="187"/>
      <c r="BE55" s="187"/>
      <c r="BF55" s="187"/>
      <c r="BG55" s="187"/>
      <c r="BH55" s="41"/>
      <c r="BI55" s="268"/>
      <c r="BJ55" s="268"/>
      <c r="BK55" s="268"/>
      <c r="BL55" s="268"/>
      <c r="BM55" s="187"/>
      <c r="BN55" s="187"/>
      <c r="BO55" s="187"/>
      <c r="BP55" s="187"/>
      <c r="BQ55" s="187"/>
      <c r="BR55" s="187"/>
      <c r="BS55" s="41"/>
      <c r="BT55" s="268"/>
      <c r="BU55" s="268"/>
      <c r="BV55" s="268"/>
      <c r="BW55" s="268"/>
      <c r="BX55" s="187"/>
      <c r="BY55" s="187"/>
      <c r="BZ55" s="187"/>
      <c r="CA55" s="187"/>
      <c r="CB55" s="187"/>
      <c r="CC55" s="187"/>
      <c r="CD55" s="41"/>
      <c r="CE55" s="268"/>
      <c r="CF55" s="268"/>
      <c r="CG55" s="268"/>
      <c r="CH55" s="268"/>
      <c r="CI55" s="187"/>
      <c r="CJ55" s="187"/>
      <c r="CK55" s="187"/>
      <c r="CL55" s="187"/>
      <c r="CM55" s="187"/>
      <c r="CN55" s="187"/>
      <c r="CO55" s="41"/>
      <c r="CP55" s="268"/>
      <c r="CQ55" s="268"/>
      <c r="CR55" s="268"/>
      <c r="CS55" s="268"/>
      <c r="CT55" s="187"/>
      <c r="CU55" s="187"/>
      <c r="CV55" s="187"/>
      <c r="CW55" s="187"/>
      <c r="CX55" s="187"/>
      <c r="CY55" s="187"/>
      <c r="CZ55" s="41"/>
      <c r="DA55" s="268"/>
      <c r="DB55" s="268"/>
      <c r="DC55" s="268"/>
      <c r="DD55" s="268"/>
      <c r="DE55" s="187"/>
      <c r="DF55" s="187"/>
      <c r="DG55" s="187"/>
      <c r="DH55" s="187"/>
      <c r="DI55" s="187"/>
      <c r="DJ55" s="187"/>
      <c r="DK55" s="41"/>
      <c r="DL55" s="268"/>
      <c r="DM55" s="268"/>
      <c r="DN55" s="268"/>
      <c r="DO55" s="268"/>
      <c r="DP55" s="187"/>
      <c r="DQ55" s="187"/>
      <c r="DR55" s="187"/>
      <c r="DS55" s="187"/>
      <c r="DT55" s="187"/>
      <c r="DU55" s="187"/>
      <c r="DV55" s="41"/>
      <c r="DW55" s="268"/>
      <c r="DX55" s="268"/>
      <c r="DY55" s="268"/>
      <c r="DZ55" s="268"/>
      <c r="EA55" s="187"/>
      <c r="EB55" s="187"/>
      <c r="EC55" s="187"/>
      <c r="ED55" s="187"/>
      <c r="EE55" s="187"/>
      <c r="EF55" s="187"/>
    </row>
    <row r="56" spans="1:136" ht="15">
      <c r="A56" s="263" t="s">
        <v>265</v>
      </c>
      <c r="B56" s="263" t="s">
        <v>264</v>
      </c>
      <c r="C56" s="772" t="s">
        <v>560</v>
      </c>
      <c r="D56" s="749"/>
      <c r="E56" s="750" t="s">
        <v>272</v>
      </c>
      <c r="F56" s="750" t="s">
        <v>542</v>
      </c>
      <c r="G56" s="751" t="s">
        <v>274</v>
      </c>
      <c r="H56" s="750" t="s">
        <v>561</v>
      </c>
      <c r="I56" s="750" t="s">
        <v>562</v>
      </c>
      <c r="J56" s="750" t="s">
        <v>476</v>
      </c>
      <c r="K56" s="750" t="s">
        <v>477</v>
      </c>
      <c r="L56" s="752"/>
      <c r="M56" s="1364"/>
      <c r="N56" s="1344"/>
      <c r="O56" s="1344"/>
      <c r="P56" s="1344"/>
      <c r="Q56" s="1345"/>
      <c r="R56" s="187"/>
      <c r="AG56" s="187"/>
      <c r="AH56" s="187"/>
      <c r="AI56" s="187"/>
      <c r="AJ56" s="187"/>
      <c r="AK56" s="187"/>
      <c r="AL56" s="41"/>
      <c r="AM56" s="268"/>
      <c r="AN56" s="268"/>
      <c r="AO56" s="268"/>
      <c r="AP56" s="268"/>
      <c r="AQ56" s="187"/>
      <c r="AR56" s="187"/>
      <c r="AS56" s="187"/>
      <c r="AT56" s="187"/>
      <c r="AU56" s="187"/>
      <c r="AV56" s="187"/>
      <c r="AW56" s="41"/>
      <c r="AX56" s="268"/>
      <c r="AY56" s="268"/>
      <c r="AZ56" s="268"/>
      <c r="BA56" s="268"/>
      <c r="BB56" s="187"/>
      <c r="BC56" s="187"/>
      <c r="BD56" s="187"/>
      <c r="BE56" s="187"/>
      <c r="BF56" s="187"/>
      <c r="BG56" s="187"/>
      <c r="BH56" s="41"/>
      <c r="BI56" s="268"/>
      <c r="BJ56" s="268"/>
      <c r="BK56" s="268"/>
      <c r="BL56" s="268"/>
      <c r="BM56" s="187"/>
      <c r="BN56" s="187"/>
      <c r="BO56" s="187"/>
      <c r="BP56" s="187"/>
      <c r="BQ56" s="187"/>
      <c r="BR56" s="187"/>
      <c r="BS56" s="41"/>
      <c r="BT56" s="268"/>
      <c r="BU56" s="268"/>
      <c r="BV56" s="268"/>
      <c r="BW56" s="268"/>
      <c r="BX56" s="187"/>
      <c r="BY56" s="187"/>
      <c r="BZ56" s="187"/>
      <c r="CA56" s="187"/>
      <c r="CB56" s="187"/>
      <c r="CC56" s="187"/>
      <c r="CD56" s="41"/>
      <c r="CE56" s="268"/>
      <c r="CF56" s="268"/>
      <c r="CG56" s="268"/>
      <c r="CH56" s="268"/>
      <c r="CI56" s="187"/>
      <c r="CJ56" s="187"/>
      <c r="CK56" s="187"/>
      <c r="CL56" s="187"/>
      <c r="CM56" s="187"/>
      <c r="CN56" s="187"/>
      <c r="CO56" s="41"/>
      <c r="CP56" s="268"/>
      <c r="CQ56" s="268"/>
      <c r="CR56" s="268"/>
      <c r="CS56" s="268"/>
      <c r="CT56" s="187"/>
      <c r="CU56" s="187"/>
      <c r="CV56" s="187"/>
      <c r="CW56" s="187"/>
      <c r="CX56" s="187"/>
      <c r="CY56" s="187"/>
      <c r="CZ56" s="41"/>
      <c r="DA56" s="268"/>
      <c r="DB56" s="268"/>
      <c r="DC56" s="268"/>
      <c r="DD56" s="268"/>
      <c r="DE56" s="187"/>
      <c r="DF56" s="187"/>
      <c r="DG56" s="187"/>
      <c r="DH56" s="187"/>
      <c r="DI56" s="187"/>
      <c r="DJ56" s="187"/>
      <c r="DK56" s="41"/>
      <c r="DL56" s="268"/>
      <c r="DM56" s="268"/>
      <c r="DN56" s="268"/>
      <c r="DO56" s="268"/>
      <c r="DP56" s="187"/>
      <c r="DQ56" s="187"/>
      <c r="DR56" s="187"/>
      <c r="DS56" s="187"/>
      <c r="DT56" s="187"/>
      <c r="DU56" s="187"/>
      <c r="DV56" s="41"/>
      <c r="DW56" s="268"/>
      <c r="DX56" s="268"/>
      <c r="DY56" s="268"/>
      <c r="DZ56" s="268"/>
      <c r="EA56" s="187"/>
      <c r="EB56" s="187"/>
      <c r="EC56" s="187"/>
      <c r="ED56" s="187"/>
      <c r="EE56" s="187"/>
      <c r="EF56" s="187"/>
    </row>
    <row r="57" spans="1:136" ht="15.75">
      <c r="A57" s="266"/>
      <c r="B57" s="267"/>
      <c r="C57" s="1681" t="s">
        <v>831</v>
      </c>
      <c r="D57" s="753"/>
      <c r="E57" s="754" t="s">
        <v>272</v>
      </c>
      <c r="F57" s="754" t="s">
        <v>265</v>
      </c>
      <c r="G57" s="277" t="s">
        <v>264</v>
      </c>
      <c r="H57" s="755" t="s">
        <v>553</v>
      </c>
      <c r="I57" s="275" t="str">
        <f>C57</f>
        <v>TAXES AND CHARGES</v>
      </c>
      <c r="J57" s="755" t="s">
        <v>483</v>
      </c>
      <c r="K57" s="754" t="s">
        <v>484</v>
      </c>
      <c r="L57" s="756"/>
      <c r="M57" s="1845">
        <v>3295.2797500000006</v>
      </c>
      <c r="N57" s="1834">
        <v>5083.5483900000008</v>
      </c>
      <c r="O57" s="1834">
        <v>4712.6613300000008</v>
      </c>
      <c r="P57" s="1834">
        <v>5114.1448899999996</v>
      </c>
      <c r="Q57" s="1835">
        <v>5221.4960999999994</v>
      </c>
      <c r="R57" s="187"/>
      <c r="AG57" s="187"/>
      <c r="AH57" s="187"/>
      <c r="AI57" s="187"/>
      <c r="AJ57" s="187"/>
      <c r="AK57" s="187"/>
      <c r="AL57" s="41"/>
      <c r="AM57" s="268"/>
      <c r="AN57" s="268"/>
      <c r="AO57" s="268"/>
      <c r="AP57" s="268"/>
      <c r="AQ57" s="187"/>
      <c r="AR57" s="187"/>
      <c r="AS57" s="187"/>
      <c r="AT57" s="187"/>
      <c r="AU57" s="187"/>
      <c r="AV57" s="187"/>
      <c r="AW57" s="41"/>
      <c r="AX57" s="268"/>
      <c r="AY57" s="268"/>
      <c r="AZ57" s="268"/>
      <c r="BA57" s="268"/>
      <c r="BB57" s="187"/>
      <c r="BC57" s="187"/>
      <c r="BD57" s="187"/>
      <c r="BE57" s="187"/>
      <c r="BF57" s="187"/>
      <c r="BG57" s="187"/>
      <c r="BH57" s="41"/>
      <c r="BI57" s="268"/>
      <c r="BJ57" s="268"/>
      <c r="BK57" s="268"/>
      <c r="BL57" s="268"/>
      <c r="BM57" s="187"/>
      <c r="BN57" s="187"/>
      <c r="BO57" s="187"/>
      <c r="BP57" s="187"/>
      <c r="BQ57" s="187"/>
      <c r="BR57" s="187"/>
      <c r="BS57" s="41"/>
      <c r="BT57" s="268"/>
      <c r="BU57" s="268"/>
      <c r="BV57" s="268"/>
      <c r="BW57" s="268"/>
      <c r="BX57" s="187"/>
      <c r="BY57" s="187"/>
      <c r="BZ57" s="187"/>
      <c r="CA57" s="187"/>
      <c r="CB57" s="187"/>
      <c r="CC57" s="187"/>
      <c r="CD57" s="41"/>
      <c r="CE57" s="268"/>
      <c r="CF57" s="268"/>
      <c r="CG57" s="268"/>
      <c r="CH57" s="268"/>
      <c r="CI57" s="187"/>
      <c r="CJ57" s="187"/>
      <c r="CK57" s="187"/>
      <c r="CL57" s="187"/>
      <c r="CM57" s="187"/>
      <c r="CN57" s="187"/>
      <c r="CO57" s="41"/>
      <c r="CP57" s="268"/>
      <c r="CQ57" s="268"/>
      <c r="CR57" s="268"/>
      <c r="CS57" s="268"/>
      <c r="CT57" s="187"/>
      <c r="CU57" s="187"/>
      <c r="CV57" s="187"/>
      <c r="CW57" s="187"/>
      <c r="CX57" s="187"/>
      <c r="CY57" s="187"/>
      <c r="CZ57" s="41"/>
      <c r="DA57" s="268"/>
      <c r="DB57" s="268"/>
      <c r="DC57" s="268"/>
      <c r="DD57" s="268"/>
      <c r="DE57" s="187"/>
      <c r="DF57" s="187"/>
      <c r="DG57" s="187"/>
      <c r="DH57" s="187"/>
      <c r="DI57" s="187"/>
      <c r="DJ57" s="187"/>
      <c r="DK57" s="41"/>
      <c r="DL57" s="268"/>
      <c r="DM57" s="268"/>
      <c r="DN57" s="268"/>
      <c r="DO57" s="268"/>
      <c r="DP57" s="187"/>
      <c r="DQ57" s="187"/>
      <c r="DR57" s="187"/>
      <c r="DS57" s="187"/>
      <c r="DT57" s="187"/>
      <c r="DU57" s="187"/>
      <c r="DV57" s="41"/>
      <c r="DW57" s="268"/>
      <c r="DX57" s="268"/>
      <c r="DY57" s="268"/>
      <c r="DZ57" s="268"/>
      <c r="EA57" s="187"/>
      <c r="EB57" s="187"/>
      <c r="EC57" s="187"/>
      <c r="ED57" s="187"/>
      <c r="EE57" s="187"/>
      <c r="EF57" s="187"/>
    </row>
    <row r="58" spans="1:136" ht="15">
      <c r="A58" s="266"/>
      <c r="B58" s="267"/>
      <c r="C58" s="1682" t="s">
        <v>832</v>
      </c>
      <c r="D58" s="757"/>
      <c r="E58" s="754" t="s">
        <v>272</v>
      </c>
      <c r="F58" s="754" t="s">
        <v>265</v>
      </c>
      <c r="G58" s="277" t="s">
        <v>264</v>
      </c>
      <c r="H58" s="755" t="s">
        <v>553</v>
      </c>
      <c r="I58" s="275" t="str">
        <f t="shared" ref="I58:I71" si="1">C58</f>
        <v>INSURANCE</v>
      </c>
      <c r="J58" s="755" t="s">
        <v>483</v>
      </c>
      <c r="K58" s="754" t="s">
        <v>484</v>
      </c>
      <c r="L58" s="756"/>
      <c r="M58" s="1846">
        <v>2468.0474562362037</v>
      </c>
      <c r="N58" s="1847">
        <v>2627.2396872777763</v>
      </c>
      <c r="O58" s="1847">
        <v>2999.8729600290108</v>
      </c>
      <c r="P58" s="1847">
        <v>3764.4967170607888</v>
      </c>
      <c r="Q58" s="1848">
        <v>3721.620522659563</v>
      </c>
      <c r="R58" s="187"/>
      <c r="AG58" s="187"/>
      <c r="AH58" s="187"/>
      <c r="AI58" s="187"/>
      <c r="AJ58" s="187"/>
      <c r="AK58" s="187"/>
      <c r="AL58" s="41"/>
      <c r="AM58" s="268"/>
      <c r="AN58" s="268"/>
      <c r="AO58" s="268"/>
      <c r="AP58" s="268"/>
      <c r="AQ58" s="187"/>
      <c r="AR58" s="187"/>
      <c r="AS58" s="187"/>
      <c r="AT58" s="187"/>
      <c r="AU58" s="187"/>
      <c r="AV58" s="187"/>
      <c r="AW58" s="41"/>
      <c r="AX58" s="268"/>
      <c r="AY58" s="268"/>
      <c r="AZ58" s="268"/>
      <c r="BA58" s="268"/>
      <c r="BB58" s="187"/>
      <c r="BC58" s="187"/>
      <c r="BD58" s="187"/>
      <c r="BE58" s="187"/>
      <c r="BF58" s="187"/>
      <c r="BG58" s="187"/>
      <c r="BH58" s="41"/>
      <c r="BI58" s="268"/>
      <c r="BJ58" s="268"/>
      <c r="BK58" s="268"/>
      <c r="BL58" s="268"/>
      <c r="BM58" s="187"/>
      <c r="BN58" s="187"/>
      <c r="BO58" s="187"/>
      <c r="BP58" s="187"/>
      <c r="BQ58" s="187"/>
      <c r="BR58" s="187"/>
      <c r="BS58" s="41"/>
      <c r="BT58" s="268"/>
      <c r="BU58" s="268"/>
      <c r="BV58" s="268"/>
      <c r="BW58" s="268"/>
      <c r="BX58" s="187"/>
      <c r="BY58" s="187"/>
      <c r="BZ58" s="187"/>
      <c r="CA58" s="187"/>
      <c r="CB58" s="187"/>
      <c r="CC58" s="187"/>
      <c r="CD58" s="41"/>
      <c r="CE58" s="268"/>
      <c r="CF58" s="268"/>
      <c r="CG58" s="268"/>
      <c r="CH58" s="268"/>
      <c r="CI58" s="187"/>
      <c r="CJ58" s="187"/>
      <c r="CK58" s="187"/>
      <c r="CL58" s="187"/>
      <c r="CM58" s="187"/>
      <c r="CN58" s="187"/>
      <c r="CO58" s="41"/>
      <c r="CP58" s="268"/>
      <c r="CQ58" s="268"/>
      <c r="CR58" s="268"/>
      <c r="CS58" s="268"/>
      <c r="CT58" s="187"/>
      <c r="CU58" s="187"/>
      <c r="CV58" s="187"/>
      <c r="CW58" s="187"/>
      <c r="CX58" s="187"/>
      <c r="CY58" s="187"/>
      <c r="CZ58" s="41"/>
      <c r="DA58" s="268"/>
      <c r="DB58" s="268"/>
      <c r="DC58" s="268"/>
      <c r="DD58" s="268"/>
      <c r="DE58" s="187"/>
      <c r="DF58" s="187"/>
      <c r="DG58" s="187"/>
      <c r="DH58" s="187"/>
      <c r="DI58" s="187"/>
      <c r="DJ58" s="187"/>
      <c r="DK58" s="41"/>
      <c r="DL58" s="268"/>
      <c r="DM58" s="268"/>
      <c r="DN58" s="268"/>
      <c r="DO58" s="268"/>
      <c r="DP58" s="187"/>
      <c r="DQ58" s="187"/>
      <c r="DR58" s="187"/>
      <c r="DS58" s="187"/>
      <c r="DT58" s="187"/>
      <c r="DU58" s="187"/>
      <c r="DV58" s="41"/>
      <c r="DW58" s="268"/>
      <c r="DX58" s="268"/>
      <c r="DY58" s="268"/>
      <c r="DZ58" s="268"/>
      <c r="EA58" s="187"/>
      <c r="EB58" s="187"/>
      <c r="EC58" s="187"/>
      <c r="ED58" s="187"/>
      <c r="EE58" s="187"/>
      <c r="EF58" s="187"/>
    </row>
    <row r="59" spans="1:136" ht="15">
      <c r="A59" s="266"/>
      <c r="B59" s="267"/>
      <c r="C59" s="1682" t="s">
        <v>833</v>
      </c>
      <c r="D59" s="758"/>
      <c r="E59" s="754" t="s">
        <v>272</v>
      </c>
      <c r="F59" s="754" t="s">
        <v>265</v>
      </c>
      <c r="G59" s="277" t="s">
        <v>264</v>
      </c>
      <c r="H59" s="755" t="s">
        <v>553</v>
      </c>
      <c r="I59" s="275" t="str">
        <f t="shared" si="1"/>
        <v>SELF-INSURANCE</v>
      </c>
      <c r="J59" s="755" t="s">
        <v>483</v>
      </c>
      <c r="K59" s="754" t="s">
        <v>484</v>
      </c>
      <c r="L59" s="756"/>
      <c r="M59" s="1846">
        <v>2153.8000752411572</v>
      </c>
      <c r="N59" s="1847">
        <v>2233.1718456591639</v>
      </c>
      <c r="O59" s="1847">
        <v>2280.2567942122187</v>
      </c>
      <c r="P59" s="1847">
        <v>2340.7945852090033</v>
      </c>
      <c r="Q59" s="1848">
        <v>2413.4399344051449</v>
      </c>
      <c r="R59" s="187"/>
      <c r="AG59" s="187"/>
      <c r="AH59" s="187"/>
      <c r="AI59" s="187"/>
      <c r="AJ59" s="187"/>
      <c r="AK59" s="187"/>
      <c r="AL59" s="41"/>
      <c r="AM59" s="268"/>
      <c r="AN59" s="268"/>
      <c r="AO59" s="268"/>
      <c r="AP59" s="268"/>
      <c r="AQ59" s="187"/>
      <c r="AR59" s="187"/>
      <c r="AS59" s="187"/>
      <c r="AT59" s="187"/>
      <c r="AU59" s="187"/>
      <c r="AV59" s="187"/>
      <c r="AW59" s="41"/>
      <c r="AX59" s="268"/>
      <c r="AY59" s="268"/>
      <c r="AZ59" s="268"/>
      <c r="BA59" s="268"/>
      <c r="BB59" s="187"/>
      <c r="BC59" s="187"/>
      <c r="BD59" s="187"/>
      <c r="BE59" s="187"/>
      <c r="BF59" s="187"/>
      <c r="BG59" s="187"/>
      <c r="BH59" s="41"/>
      <c r="BI59" s="268"/>
      <c r="BJ59" s="268"/>
      <c r="BK59" s="268"/>
      <c r="BL59" s="268"/>
      <c r="BM59" s="187"/>
      <c r="BN59" s="187"/>
      <c r="BO59" s="187"/>
      <c r="BP59" s="187"/>
      <c r="BQ59" s="187"/>
      <c r="BR59" s="187"/>
      <c r="BS59" s="41"/>
      <c r="BT59" s="268"/>
      <c r="BU59" s="268"/>
      <c r="BV59" s="268"/>
      <c r="BW59" s="268"/>
      <c r="BX59" s="187"/>
      <c r="BY59" s="187"/>
      <c r="BZ59" s="187"/>
      <c r="CA59" s="187"/>
      <c r="CB59" s="187"/>
      <c r="CC59" s="187"/>
      <c r="CD59" s="41"/>
      <c r="CE59" s="268"/>
      <c r="CF59" s="268"/>
      <c r="CG59" s="268"/>
      <c r="CH59" s="268"/>
      <c r="CI59" s="187"/>
      <c r="CJ59" s="187"/>
      <c r="CK59" s="187"/>
      <c r="CL59" s="187"/>
      <c r="CM59" s="187"/>
      <c r="CN59" s="187"/>
      <c r="CO59" s="41"/>
      <c r="CP59" s="268"/>
      <c r="CQ59" s="268"/>
      <c r="CR59" s="268"/>
      <c r="CS59" s="268"/>
      <c r="CT59" s="187"/>
      <c r="CU59" s="187"/>
      <c r="CV59" s="187"/>
      <c r="CW59" s="187"/>
      <c r="CX59" s="187"/>
      <c r="CY59" s="187"/>
      <c r="CZ59" s="41"/>
      <c r="DA59" s="268"/>
      <c r="DB59" s="268"/>
      <c r="DC59" s="268"/>
      <c r="DD59" s="268"/>
      <c r="DE59" s="187"/>
      <c r="DF59" s="187"/>
      <c r="DG59" s="187"/>
      <c r="DH59" s="187"/>
      <c r="DI59" s="187"/>
      <c r="DJ59" s="187"/>
      <c r="DK59" s="41"/>
      <c r="DL59" s="268"/>
      <c r="DM59" s="268"/>
      <c r="DN59" s="268"/>
      <c r="DO59" s="268"/>
      <c r="DP59" s="187"/>
      <c r="DQ59" s="187"/>
      <c r="DR59" s="187"/>
      <c r="DS59" s="187"/>
      <c r="DT59" s="187"/>
      <c r="DU59" s="187"/>
      <c r="DV59" s="41"/>
      <c r="DW59" s="268"/>
      <c r="DX59" s="268"/>
      <c r="DY59" s="268"/>
      <c r="DZ59" s="268"/>
      <c r="EA59" s="187"/>
      <c r="EB59" s="187"/>
      <c r="EC59" s="187"/>
      <c r="ED59" s="187"/>
      <c r="EE59" s="187"/>
      <c r="EF59" s="187"/>
    </row>
    <row r="60" spans="1:136" ht="15">
      <c r="A60" s="266"/>
      <c r="B60" s="267"/>
      <c r="C60" s="1682" t="s">
        <v>834</v>
      </c>
      <c r="D60" s="758"/>
      <c r="E60" s="754" t="s">
        <v>272</v>
      </c>
      <c r="F60" s="754" t="s">
        <v>265</v>
      </c>
      <c r="G60" s="277" t="s">
        <v>264</v>
      </c>
      <c r="H60" s="755" t="s">
        <v>553</v>
      </c>
      <c r="I60" s="275" t="str">
        <f t="shared" si="1"/>
        <v>OH&amp;S</v>
      </c>
      <c r="J60" s="755" t="s">
        <v>483</v>
      </c>
      <c r="K60" s="754" t="s">
        <v>484</v>
      </c>
      <c r="L60" s="756"/>
      <c r="M60" s="1846">
        <v>836.51269961683647</v>
      </c>
      <c r="N60" s="1847">
        <v>742.77275000000031</v>
      </c>
      <c r="O60" s="1847">
        <v>1024.64429</v>
      </c>
      <c r="P60" s="1847">
        <v>768.26960851485171</v>
      </c>
      <c r="Q60" s="1848">
        <v>1008.0131843490951</v>
      </c>
      <c r="R60" s="187"/>
      <c r="AG60" s="187"/>
      <c r="AH60" s="187"/>
      <c r="AI60" s="187"/>
      <c r="AJ60" s="187"/>
      <c r="AK60" s="187"/>
      <c r="AL60" s="41"/>
      <c r="AM60" s="268"/>
      <c r="AN60" s="268"/>
      <c r="AO60" s="268"/>
      <c r="AP60" s="268"/>
      <c r="AQ60" s="187"/>
      <c r="AR60" s="187"/>
      <c r="AS60" s="187"/>
      <c r="AT60" s="187"/>
      <c r="AU60" s="187"/>
      <c r="AV60" s="187"/>
      <c r="AW60" s="41"/>
      <c r="AX60" s="268"/>
      <c r="AY60" s="268"/>
      <c r="AZ60" s="268"/>
      <c r="BA60" s="268"/>
      <c r="BB60" s="187"/>
      <c r="BC60" s="187"/>
      <c r="BD60" s="187"/>
      <c r="BE60" s="187"/>
      <c r="BF60" s="187"/>
      <c r="BG60" s="187"/>
      <c r="BH60" s="41"/>
      <c r="BI60" s="268"/>
      <c r="BJ60" s="268"/>
      <c r="BK60" s="268"/>
      <c r="BL60" s="268"/>
      <c r="BM60" s="187"/>
      <c r="BN60" s="187"/>
      <c r="BO60" s="187"/>
      <c r="BP60" s="187"/>
      <c r="BQ60" s="187"/>
      <c r="BR60" s="187"/>
      <c r="BS60" s="41"/>
      <c r="BT60" s="268"/>
      <c r="BU60" s="268"/>
      <c r="BV60" s="268"/>
      <c r="BW60" s="268"/>
      <c r="BX60" s="187"/>
      <c r="BY60" s="187"/>
      <c r="BZ60" s="187"/>
      <c r="CA60" s="187"/>
      <c r="CB60" s="187"/>
      <c r="CC60" s="187"/>
      <c r="CD60" s="41"/>
      <c r="CE60" s="268"/>
      <c r="CF60" s="268"/>
      <c r="CG60" s="268"/>
      <c r="CH60" s="268"/>
      <c r="CI60" s="187"/>
      <c r="CJ60" s="187"/>
      <c r="CK60" s="187"/>
      <c r="CL60" s="187"/>
      <c r="CM60" s="187"/>
      <c r="CN60" s="187"/>
      <c r="CO60" s="41"/>
      <c r="CP60" s="268"/>
      <c r="CQ60" s="268"/>
      <c r="CR60" s="268"/>
      <c r="CS60" s="268"/>
      <c r="CT60" s="187"/>
      <c r="CU60" s="187"/>
      <c r="CV60" s="187"/>
      <c r="CW60" s="187"/>
      <c r="CX60" s="187"/>
      <c r="CY60" s="187"/>
      <c r="CZ60" s="41"/>
      <c r="DA60" s="268"/>
      <c r="DB60" s="268"/>
      <c r="DC60" s="268"/>
      <c r="DD60" s="268"/>
      <c r="DE60" s="187"/>
      <c r="DF60" s="187"/>
      <c r="DG60" s="187"/>
      <c r="DH60" s="187"/>
      <c r="DI60" s="187"/>
      <c r="DJ60" s="187"/>
      <c r="DK60" s="41"/>
      <c r="DL60" s="268"/>
      <c r="DM60" s="268"/>
      <c r="DN60" s="268"/>
      <c r="DO60" s="268"/>
      <c r="DP60" s="187"/>
      <c r="DQ60" s="187"/>
      <c r="DR60" s="187"/>
      <c r="DS60" s="187"/>
      <c r="DT60" s="187"/>
      <c r="DU60" s="187"/>
      <c r="DV60" s="41"/>
      <c r="DW60" s="268"/>
      <c r="DX60" s="268"/>
      <c r="DY60" s="268"/>
      <c r="DZ60" s="268"/>
      <c r="EA60" s="187"/>
      <c r="EB60" s="187"/>
      <c r="EC60" s="187"/>
      <c r="ED60" s="187"/>
      <c r="EE60" s="187"/>
      <c r="EF60" s="187"/>
    </row>
    <row r="61" spans="1:136" ht="15">
      <c r="A61" s="266"/>
      <c r="B61" s="267"/>
      <c r="C61" s="1682" t="s">
        <v>835</v>
      </c>
      <c r="D61" s="759"/>
      <c r="E61" s="754" t="s">
        <v>272</v>
      </c>
      <c r="F61" s="754" t="s">
        <v>265</v>
      </c>
      <c r="G61" s="277" t="s">
        <v>264</v>
      </c>
      <c r="H61" s="755" t="s">
        <v>553</v>
      </c>
      <c r="I61" s="275" t="str">
        <f t="shared" si="1"/>
        <v>FINANCE</v>
      </c>
      <c r="J61" s="755" t="s">
        <v>483</v>
      </c>
      <c r="K61" s="754" t="s">
        <v>484</v>
      </c>
      <c r="L61" s="756"/>
      <c r="M61" s="1846">
        <v>3784.3013060514363</v>
      </c>
      <c r="N61" s="1847">
        <v>4169.3585432870641</v>
      </c>
      <c r="O61" s="1847">
        <v>3672.0134585769811</v>
      </c>
      <c r="P61" s="1847">
        <v>4153.8388468379389</v>
      </c>
      <c r="Q61" s="1848">
        <v>5727.9139761756587</v>
      </c>
      <c r="R61" s="187"/>
      <c r="AG61" s="187"/>
      <c r="AH61" s="187"/>
      <c r="AI61" s="187"/>
      <c r="AJ61" s="187"/>
      <c r="AK61" s="187"/>
      <c r="AL61" s="41"/>
      <c r="AM61" s="268"/>
      <c r="AN61" s="268"/>
      <c r="AO61" s="268"/>
      <c r="AP61" s="268"/>
      <c r="AQ61" s="187"/>
      <c r="AR61" s="187"/>
      <c r="AS61" s="187"/>
      <c r="AT61" s="187"/>
      <c r="AU61" s="187"/>
      <c r="AV61" s="187"/>
      <c r="AW61" s="41"/>
      <c r="AX61" s="268"/>
      <c r="AY61" s="268"/>
      <c r="AZ61" s="268"/>
      <c r="BA61" s="268"/>
      <c r="BB61" s="187"/>
      <c r="BC61" s="187"/>
      <c r="BD61" s="187"/>
      <c r="BE61" s="187"/>
      <c r="BF61" s="187"/>
      <c r="BG61" s="187"/>
      <c r="BH61" s="41"/>
      <c r="BI61" s="268"/>
      <c r="BJ61" s="268"/>
      <c r="BK61" s="268"/>
      <c r="BL61" s="268"/>
      <c r="BM61" s="187"/>
      <c r="BN61" s="187"/>
      <c r="BO61" s="187"/>
      <c r="BP61" s="187"/>
      <c r="BQ61" s="187"/>
      <c r="BR61" s="187"/>
      <c r="BS61" s="41"/>
      <c r="BT61" s="268"/>
      <c r="BU61" s="268"/>
      <c r="BV61" s="268"/>
      <c r="BW61" s="268"/>
      <c r="BX61" s="187"/>
      <c r="BY61" s="187"/>
      <c r="BZ61" s="187"/>
      <c r="CA61" s="187"/>
      <c r="CB61" s="187"/>
      <c r="CC61" s="187"/>
      <c r="CD61" s="41"/>
      <c r="CE61" s="268"/>
      <c r="CF61" s="268"/>
      <c r="CG61" s="268"/>
      <c r="CH61" s="268"/>
      <c r="CI61" s="187"/>
      <c r="CJ61" s="187"/>
      <c r="CK61" s="187"/>
      <c r="CL61" s="187"/>
      <c r="CM61" s="187"/>
      <c r="CN61" s="187"/>
      <c r="CO61" s="41"/>
      <c r="CP61" s="268"/>
      <c r="CQ61" s="268"/>
      <c r="CR61" s="268"/>
      <c r="CS61" s="268"/>
      <c r="CT61" s="187"/>
      <c r="CU61" s="187"/>
      <c r="CV61" s="187"/>
      <c r="CW61" s="187"/>
      <c r="CX61" s="187"/>
      <c r="CY61" s="187"/>
      <c r="CZ61" s="41"/>
      <c r="DA61" s="268"/>
      <c r="DB61" s="268"/>
      <c r="DC61" s="268"/>
      <c r="DD61" s="268"/>
      <c r="DE61" s="187"/>
      <c r="DF61" s="187"/>
      <c r="DG61" s="187"/>
      <c r="DH61" s="187"/>
      <c r="DI61" s="187"/>
      <c r="DJ61" s="187"/>
      <c r="DK61" s="41"/>
      <c r="DL61" s="268"/>
      <c r="DM61" s="268"/>
      <c r="DN61" s="268"/>
      <c r="DO61" s="268"/>
      <c r="DP61" s="187"/>
      <c r="DQ61" s="187"/>
      <c r="DR61" s="187"/>
      <c r="DS61" s="187"/>
      <c r="DT61" s="187"/>
      <c r="DU61" s="187"/>
      <c r="DV61" s="41"/>
      <c r="DW61" s="268"/>
      <c r="DX61" s="268"/>
      <c r="DY61" s="268"/>
      <c r="DZ61" s="268"/>
      <c r="EA61" s="187"/>
      <c r="EB61" s="187"/>
      <c r="EC61" s="187"/>
      <c r="ED61" s="187"/>
      <c r="EE61" s="187"/>
      <c r="EF61" s="187"/>
    </row>
    <row r="62" spans="1:136" ht="15">
      <c r="A62" s="266"/>
      <c r="B62" s="267"/>
      <c r="C62" s="1682" t="s">
        <v>836</v>
      </c>
      <c r="D62" s="759"/>
      <c r="E62" s="754" t="s">
        <v>272</v>
      </c>
      <c r="F62" s="754" t="s">
        <v>265</v>
      </c>
      <c r="G62" s="277" t="s">
        <v>264</v>
      </c>
      <c r="H62" s="755" t="s">
        <v>553</v>
      </c>
      <c r="I62" s="275" t="str">
        <f t="shared" si="1"/>
        <v>HR</v>
      </c>
      <c r="J62" s="755" t="s">
        <v>483</v>
      </c>
      <c r="K62" s="754" t="s">
        <v>484</v>
      </c>
      <c r="L62" s="756"/>
      <c r="M62" s="1846">
        <v>1347.5991493219667</v>
      </c>
      <c r="N62" s="1847">
        <v>1243.5846000000001</v>
      </c>
      <c r="O62" s="1847">
        <v>1572.9818199999995</v>
      </c>
      <c r="P62" s="1847">
        <v>663.74254151080959</v>
      </c>
      <c r="Q62" s="1848">
        <v>1143.2817468120604</v>
      </c>
      <c r="R62" s="187"/>
      <c r="AG62" s="187"/>
      <c r="AH62" s="187"/>
      <c r="AI62" s="187"/>
      <c r="AJ62" s="187"/>
      <c r="AK62" s="187"/>
      <c r="AL62" s="41"/>
      <c r="AM62" s="268"/>
      <c r="AN62" s="268"/>
      <c r="AO62" s="268"/>
      <c r="AP62" s="268"/>
      <c r="AQ62" s="187"/>
      <c r="AR62" s="187"/>
      <c r="AS62" s="187"/>
      <c r="AT62" s="187"/>
      <c r="AU62" s="187"/>
      <c r="AV62" s="187"/>
      <c r="AW62" s="41"/>
      <c r="AX62" s="268"/>
      <c r="AY62" s="268"/>
      <c r="AZ62" s="268"/>
      <c r="BA62" s="268"/>
      <c r="BB62" s="187"/>
      <c r="BC62" s="187"/>
      <c r="BD62" s="187"/>
      <c r="BE62" s="187"/>
      <c r="BF62" s="187"/>
      <c r="BG62" s="187"/>
      <c r="BH62" s="41"/>
      <c r="BI62" s="268"/>
      <c r="BJ62" s="268"/>
      <c r="BK62" s="268"/>
      <c r="BL62" s="268"/>
      <c r="BM62" s="187"/>
      <c r="BN62" s="187"/>
      <c r="BO62" s="187"/>
      <c r="BP62" s="187"/>
      <c r="BQ62" s="187"/>
      <c r="BR62" s="187"/>
      <c r="BS62" s="41"/>
      <c r="BT62" s="268"/>
      <c r="BU62" s="268"/>
      <c r="BV62" s="268"/>
      <c r="BW62" s="268"/>
      <c r="BX62" s="187"/>
      <c r="BY62" s="187"/>
      <c r="BZ62" s="187"/>
      <c r="CA62" s="187"/>
      <c r="CB62" s="187"/>
      <c r="CC62" s="187"/>
      <c r="CD62" s="41"/>
      <c r="CE62" s="268"/>
      <c r="CF62" s="268"/>
      <c r="CG62" s="268"/>
      <c r="CH62" s="268"/>
      <c r="CI62" s="187"/>
      <c r="CJ62" s="187"/>
      <c r="CK62" s="187"/>
      <c r="CL62" s="187"/>
      <c r="CM62" s="187"/>
      <c r="CN62" s="187"/>
      <c r="CO62" s="41"/>
      <c r="CP62" s="268"/>
      <c r="CQ62" s="268"/>
      <c r="CR62" s="268"/>
      <c r="CS62" s="268"/>
      <c r="CT62" s="187"/>
      <c r="CU62" s="187"/>
      <c r="CV62" s="187"/>
      <c r="CW62" s="187"/>
      <c r="CX62" s="187"/>
      <c r="CY62" s="187"/>
      <c r="CZ62" s="41"/>
      <c r="DA62" s="268"/>
      <c r="DB62" s="268"/>
      <c r="DC62" s="268"/>
      <c r="DD62" s="268"/>
      <c r="DE62" s="187"/>
      <c r="DF62" s="187"/>
      <c r="DG62" s="187"/>
      <c r="DH62" s="187"/>
      <c r="DI62" s="187"/>
      <c r="DJ62" s="187"/>
      <c r="DK62" s="41"/>
      <c r="DL62" s="268"/>
      <c r="DM62" s="268"/>
      <c r="DN62" s="268"/>
      <c r="DO62" s="268"/>
      <c r="DP62" s="187"/>
      <c r="DQ62" s="187"/>
      <c r="DR62" s="187"/>
      <c r="DS62" s="187"/>
      <c r="DT62" s="187"/>
      <c r="DU62" s="187"/>
      <c r="DV62" s="41"/>
      <c r="DW62" s="268"/>
      <c r="DX62" s="268"/>
      <c r="DY62" s="268"/>
      <c r="DZ62" s="268"/>
      <c r="EA62" s="187"/>
      <c r="EB62" s="187"/>
      <c r="EC62" s="187"/>
      <c r="ED62" s="187"/>
      <c r="EE62" s="187"/>
      <c r="EF62" s="187"/>
    </row>
    <row r="63" spans="1:136" ht="15">
      <c r="A63" s="266"/>
      <c r="B63" s="267"/>
      <c r="C63" s="1682" t="s">
        <v>837</v>
      </c>
      <c r="D63" s="759"/>
      <c r="E63" s="754" t="s">
        <v>272</v>
      </c>
      <c r="F63" s="754" t="s">
        <v>265</v>
      </c>
      <c r="G63" s="277" t="s">
        <v>264</v>
      </c>
      <c r="H63" s="755" t="s">
        <v>553</v>
      </c>
      <c r="I63" s="275" t="str">
        <f t="shared" si="1"/>
        <v>IT SUPPORT</v>
      </c>
      <c r="J63" s="755" t="s">
        <v>483</v>
      </c>
      <c r="K63" s="754" t="s">
        <v>484</v>
      </c>
      <c r="L63" s="756"/>
      <c r="M63" s="1846">
        <v>1041.2825379302417</v>
      </c>
      <c r="N63" s="1847">
        <v>1729.9909000000007</v>
      </c>
      <c r="O63" s="1847">
        <v>1907.6382655111101</v>
      </c>
      <c r="P63" s="1847">
        <v>1901.9438654652531</v>
      </c>
      <c r="Q63" s="1848">
        <v>3042.3178941282922</v>
      </c>
      <c r="R63" s="187"/>
      <c r="AG63" s="187"/>
      <c r="AH63" s="187"/>
      <c r="AI63" s="187"/>
      <c r="AJ63" s="187"/>
      <c r="AK63" s="187"/>
      <c r="AL63" s="41"/>
      <c r="AM63" s="268"/>
      <c r="AN63" s="268"/>
      <c r="AO63" s="268"/>
      <c r="AP63" s="268"/>
      <c r="AQ63" s="187"/>
      <c r="AR63" s="187"/>
      <c r="AS63" s="187"/>
      <c r="AT63" s="187"/>
      <c r="AU63" s="187"/>
      <c r="AV63" s="187"/>
      <c r="AW63" s="41"/>
      <c r="AX63" s="268"/>
      <c r="AY63" s="268"/>
      <c r="AZ63" s="268"/>
      <c r="BA63" s="268"/>
      <c r="BB63" s="187"/>
      <c r="BC63" s="187"/>
      <c r="BD63" s="187"/>
      <c r="BE63" s="187"/>
      <c r="BF63" s="187"/>
      <c r="BG63" s="187"/>
      <c r="BH63" s="41"/>
      <c r="BI63" s="268"/>
      <c r="BJ63" s="268"/>
      <c r="BK63" s="268"/>
      <c r="BL63" s="268"/>
      <c r="BM63" s="187"/>
      <c r="BN63" s="187"/>
      <c r="BO63" s="187"/>
      <c r="BP63" s="187"/>
      <c r="BQ63" s="187"/>
      <c r="BR63" s="187"/>
      <c r="BS63" s="41"/>
      <c r="BT63" s="268"/>
      <c r="BU63" s="268"/>
      <c r="BV63" s="268"/>
      <c r="BW63" s="268"/>
      <c r="BX63" s="187"/>
      <c r="BY63" s="187"/>
      <c r="BZ63" s="187"/>
      <c r="CA63" s="187"/>
      <c r="CB63" s="187"/>
      <c r="CC63" s="187"/>
      <c r="CD63" s="41"/>
      <c r="CE63" s="268"/>
      <c r="CF63" s="268"/>
      <c r="CG63" s="268"/>
      <c r="CH63" s="268"/>
      <c r="CI63" s="187"/>
      <c r="CJ63" s="187"/>
      <c r="CK63" s="187"/>
      <c r="CL63" s="187"/>
      <c r="CM63" s="187"/>
      <c r="CN63" s="187"/>
      <c r="CO63" s="41"/>
      <c r="CP63" s="268"/>
      <c r="CQ63" s="268"/>
      <c r="CR63" s="268"/>
      <c r="CS63" s="268"/>
      <c r="CT63" s="187"/>
      <c r="CU63" s="187"/>
      <c r="CV63" s="187"/>
      <c r="CW63" s="187"/>
      <c r="CX63" s="187"/>
      <c r="CY63" s="187"/>
      <c r="CZ63" s="41"/>
      <c r="DA63" s="268"/>
      <c r="DB63" s="268"/>
      <c r="DC63" s="268"/>
      <c r="DD63" s="268"/>
      <c r="DE63" s="187"/>
      <c r="DF63" s="187"/>
      <c r="DG63" s="187"/>
      <c r="DH63" s="187"/>
      <c r="DI63" s="187"/>
      <c r="DJ63" s="187"/>
      <c r="DK63" s="41"/>
      <c r="DL63" s="268"/>
      <c r="DM63" s="268"/>
      <c r="DN63" s="268"/>
      <c r="DO63" s="268"/>
      <c r="DP63" s="187"/>
      <c r="DQ63" s="187"/>
      <c r="DR63" s="187"/>
      <c r="DS63" s="187"/>
      <c r="DT63" s="187"/>
      <c r="DU63" s="187"/>
      <c r="DV63" s="41"/>
      <c r="DW63" s="268"/>
      <c r="DX63" s="268"/>
      <c r="DY63" s="268"/>
      <c r="DZ63" s="268"/>
      <c r="EA63" s="187"/>
      <c r="EB63" s="187"/>
      <c r="EC63" s="187"/>
      <c r="ED63" s="187"/>
      <c r="EE63" s="187"/>
      <c r="EF63" s="187"/>
    </row>
    <row r="64" spans="1:136" ht="15">
      <c r="A64" s="266"/>
      <c r="B64" s="267"/>
      <c r="C64" s="1682" t="s">
        <v>838</v>
      </c>
      <c r="D64" s="759"/>
      <c r="E64" s="754" t="s">
        <v>272</v>
      </c>
      <c r="F64" s="754" t="s">
        <v>265</v>
      </c>
      <c r="G64" s="277" t="s">
        <v>264</v>
      </c>
      <c r="H64" s="755" t="s">
        <v>553</v>
      </c>
      <c r="I64" s="275" t="str">
        <f t="shared" si="1"/>
        <v xml:space="preserve">OTHER </v>
      </c>
      <c r="J64" s="755" t="s">
        <v>483</v>
      </c>
      <c r="K64" s="754" t="s">
        <v>484</v>
      </c>
      <c r="L64" s="756"/>
      <c r="M64" s="1846">
        <v>2688.4913720160666</v>
      </c>
      <c r="N64" s="1847">
        <v>648.78452295087845</v>
      </c>
      <c r="O64" s="1847">
        <v>774.35581051256395</v>
      </c>
      <c r="P64" s="1847">
        <v>-915.569985599137</v>
      </c>
      <c r="Q64" s="1848">
        <v>914.52110796904162</v>
      </c>
      <c r="R64" s="187"/>
      <c r="AG64" s="187"/>
      <c r="AH64" s="187"/>
      <c r="AI64" s="187"/>
      <c r="AJ64" s="187"/>
      <c r="AK64" s="187"/>
      <c r="AL64" s="41"/>
      <c r="AM64" s="268"/>
      <c r="AN64" s="268"/>
      <c r="AO64" s="268"/>
      <c r="AP64" s="268"/>
      <c r="AQ64" s="187"/>
      <c r="AR64" s="187"/>
      <c r="AS64" s="187"/>
      <c r="AT64" s="187"/>
      <c r="AU64" s="187"/>
      <c r="AV64" s="187"/>
      <c r="AW64" s="41"/>
      <c r="AX64" s="268"/>
      <c r="AY64" s="268"/>
      <c r="AZ64" s="268"/>
      <c r="BA64" s="268"/>
      <c r="BB64" s="187"/>
      <c r="BC64" s="187"/>
      <c r="BD64" s="187"/>
      <c r="BE64" s="187"/>
      <c r="BF64" s="187"/>
      <c r="BG64" s="187"/>
      <c r="BH64" s="41"/>
      <c r="BI64" s="268"/>
      <c r="BJ64" s="268"/>
      <c r="BK64" s="268"/>
      <c r="BL64" s="268"/>
      <c r="BM64" s="187"/>
      <c r="BN64" s="187"/>
      <c r="BO64" s="187"/>
      <c r="BP64" s="187"/>
      <c r="BQ64" s="187"/>
      <c r="BR64" s="187"/>
      <c r="BS64" s="41"/>
      <c r="BT64" s="268"/>
      <c r="BU64" s="268"/>
      <c r="BV64" s="268"/>
      <c r="BW64" s="268"/>
      <c r="BX64" s="187"/>
      <c r="BY64" s="187"/>
      <c r="BZ64" s="187"/>
      <c r="CA64" s="187"/>
      <c r="CB64" s="187"/>
      <c r="CC64" s="187"/>
      <c r="CD64" s="41"/>
      <c r="CE64" s="268"/>
      <c r="CF64" s="268"/>
      <c r="CG64" s="268"/>
      <c r="CH64" s="268"/>
      <c r="CI64" s="187"/>
      <c r="CJ64" s="187"/>
      <c r="CK64" s="187"/>
      <c r="CL64" s="187"/>
      <c r="CM64" s="187"/>
      <c r="CN64" s="187"/>
      <c r="CO64" s="41"/>
      <c r="CP64" s="268"/>
      <c r="CQ64" s="268"/>
      <c r="CR64" s="268"/>
      <c r="CS64" s="268"/>
      <c r="CT64" s="187"/>
      <c r="CU64" s="187"/>
      <c r="CV64" s="187"/>
      <c r="CW64" s="187"/>
      <c r="CX64" s="187"/>
      <c r="CY64" s="187"/>
      <c r="CZ64" s="41"/>
      <c r="DA64" s="268"/>
      <c r="DB64" s="268"/>
      <c r="DC64" s="268"/>
      <c r="DD64" s="268"/>
      <c r="DE64" s="187"/>
      <c r="DF64" s="187"/>
      <c r="DG64" s="187"/>
      <c r="DH64" s="187"/>
      <c r="DI64" s="187"/>
      <c r="DJ64" s="187"/>
      <c r="DK64" s="41"/>
      <c r="DL64" s="268"/>
      <c r="DM64" s="268"/>
      <c r="DN64" s="268"/>
      <c r="DO64" s="268"/>
      <c r="DP64" s="187"/>
      <c r="DQ64" s="187"/>
      <c r="DR64" s="187"/>
      <c r="DS64" s="187"/>
      <c r="DT64" s="187"/>
      <c r="DU64" s="187"/>
      <c r="DV64" s="41"/>
      <c r="DW64" s="268"/>
      <c r="DX64" s="268"/>
      <c r="DY64" s="268"/>
      <c r="DZ64" s="268"/>
      <c r="EA64" s="187"/>
      <c r="EB64" s="187"/>
      <c r="EC64" s="187"/>
      <c r="ED64" s="187"/>
      <c r="EE64" s="187"/>
      <c r="EF64" s="187"/>
    </row>
    <row r="65" spans="1:136" ht="15">
      <c r="A65" s="266"/>
      <c r="B65" s="267"/>
      <c r="C65" s="1682" t="s">
        <v>839</v>
      </c>
      <c r="D65" s="759"/>
      <c r="E65" s="754" t="s">
        <v>272</v>
      </c>
      <c r="F65" s="754" t="s">
        <v>265</v>
      </c>
      <c r="G65" s="277" t="s">
        <v>266</v>
      </c>
      <c r="H65" s="755" t="s">
        <v>553</v>
      </c>
      <c r="I65" s="275" t="str">
        <f t="shared" si="1"/>
        <v>MANAGEMENT FEE</v>
      </c>
      <c r="J65" s="755" t="s">
        <v>483</v>
      </c>
      <c r="K65" s="754" t="s">
        <v>484</v>
      </c>
      <c r="L65" s="756"/>
      <c r="M65" s="1846">
        <v>12265.616839737047</v>
      </c>
      <c r="N65" s="1847">
        <v>4273.2681386685008</v>
      </c>
      <c r="O65" s="1847">
        <v>7292.1969466541859</v>
      </c>
      <c r="P65" s="1847">
        <v>8466.279936953546</v>
      </c>
      <c r="Q65" s="1848">
        <v>7300.8110256807959</v>
      </c>
      <c r="R65" s="187"/>
      <c r="AG65" s="187"/>
      <c r="AH65" s="187"/>
      <c r="AI65" s="187"/>
      <c r="AJ65" s="187"/>
      <c r="AK65" s="187"/>
      <c r="AL65" s="41"/>
      <c r="AM65" s="268"/>
      <c r="AN65" s="268"/>
      <c r="AO65" s="268"/>
      <c r="AP65" s="268"/>
      <c r="AQ65" s="187"/>
      <c r="AR65" s="187"/>
      <c r="AS65" s="187"/>
      <c r="AT65" s="187"/>
      <c r="AU65" s="187"/>
      <c r="AV65" s="187"/>
      <c r="AW65" s="41"/>
      <c r="AX65" s="268"/>
      <c r="AY65" s="268"/>
      <c r="AZ65" s="268"/>
      <c r="BA65" s="268"/>
      <c r="BB65" s="187"/>
      <c r="BC65" s="187"/>
      <c r="BD65" s="187"/>
      <c r="BE65" s="187"/>
      <c r="BF65" s="187"/>
      <c r="BG65" s="187"/>
      <c r="BH65" s="41"/>
      <c r="BI65" s="268"/>
      <c r="BJ65" s="268"/>
      <c r="BK65" s="268"/>
      <c r="BL65" s="268"/>
      <c r="BM65" s="187"/>
      <c r="BN65" s="187"/>
      <c r="BO65" s="187"/>
      <c r="BP65" s="187"/>
      <c r="BQ65" s="187"/>
      <c r="BR65" s="187"/>
      <c r="BS65" s="41"/>
      <c r="BT65" s="268"/>
      <c r="BU65" s="268"/>
      <c r="BV65" s="268"/>
      <c r="BW65" s="268"/>
      <c r="BX65" s="187"/>
      <c r="BY65" s="187"/>
      <c r="BZ65" s="187"/>
      <c r="CA65" s="187"/>
      <c r="CB65" s="187"/>
      <c r="CC65" s="187"/>
      <c r="CD65" s="41"/>
      <c r="CE65" s="268"/>
      <c r="CF65" s="268"/>
      <c r="CG65" s="268"/>
      <c r="CH65" s="268"/>
      <c r="CI65" s="187"/>
      <c r="CJ65" s="187"/>
      <c r="CK65" s="187"/>
      <c r="CL65" s="187"/>
      <c r="CM65" s="187"/>
      <c r="CN65" s="187"/>
      <c r="CO65" s="41"/>
      <c r="CP65" s="268"/>
      <c r="CQ65" s="268"/>
      <c r="CR65" s="268"/>
      <c r="CS65" s="268"/>
      <c r="CT65" s="187"/>
      <c r="CU65" s="187"/>
      <c r="CV65" s="187"/>
      <c r="CW65" s="187"/>
      <c r="CX65" s="187"/>
      <c r="CY65" s="187"/>
      <c r="CZ65" s="41"/>
      <c r="DA65" s="268"/>
      <c r="DB65" s="268"/>
      <c r="DC65" s="268"/>
      <c r="DD65" s="268"/>
      <c r="DE65" s="187"/>
      <c r="DF65" s="187"/>
      <c r="DG65" s="187"/>
      <c r="DH65" s="187"/>
      <c r="DI65" s="187"/>
      <c r="DJ65" s="187"/>
      <c r="DK65" s="41"/>
      <c r="DL65" s="268"/>
      <c r="DM65" s="268"/>
      <c r="DN65" s="268"/>
      <c r="DO65" s="268"/>
      <c r="DP65" s="187"/>
      <c r="DQ65" s="187"/>
      <c r="DR65" s="187"/>
      <c r="DS65" s="187"/>
      <c r="DT65" s="187"/>
      <c r="DU65" s="187"/>
      <c r="DV65" s="41"/>
      <c r="DW65" s="268"/>
      <c r="DX65" s="268"/>
      <c r="DY65" s="268"/>
      <c r="DZ65" s="268"/>
      <c r="EA65" s="187"/>
      <c r="EB65" s="187"/>
      <c r="EC65" s="187"/>
      <c r="ED65" s="187"/>
      <c r="EE65" s="187"/>
      <c r="EF65" s="187"/>
    </row>
    <row r="66" spans="1:136" ht="18">
      <c r="A66" s="266"/>
      <c r="B66" s="267"/>
      <c r="C66" s="1682" t="s">
        <v>840</v>
      </c>
      <c r="D66" s="759"/>
      <c r="E66" s="754" t="s">
        <v>272</v>
      </c>
      <c r="F66" s="754" t="s">
        <v>265</v>
      </c>
      <c r="G66" s="277" t="s">
        <v>267</v>
      </c>
      <c r="H66" s="755" t="s">
        <v>553</v>
      </c>
      <c r="I66" s="275" t="str">
        <f t="shared" si="1"/>
        <v>INVENTORY ADJUSTMENT</v>
      </c>
      <c r="J66" s="755" t="s">
        <v>483</v>
      </c>
      <c r="K66" s="754" t="s">
        <v>484</v>
      </c>
      <c r="L66" s="756"/>
      <c r="M66" s="1846">
        <v>-287.77045999999996</v>
      </c>
      <c r="N66" s="1847">
        <v>1699</v>
      </c>
      <c r="O66" s="1847">
        <v>-1433.2325599999999</v>
      </c>
      <c r="P66" s="1847">
        <v>-302.13376999999991</v>
      </c>
      <c r="Q66" s="1848">
        <v>54.998029999999972</v>
      </c>
      <c r="R66" s="265"/>
      <c r="AG66" s="187"/>
      <c r="AH66" s="187"/>
      <c r="AI66" s="187"/>
      <c r="AJ66" s="187"/>
      <c r="AK66" s="187"/>
      <c r="AL66" s="41"/>
      <c r="AM66" s="268"/>
      <c r="AN66" s="268"/>
      <c r="AO66" s="268"/>
      <c r="AP66" s="268"/>
      <c r="AQ66" s="187"/>
      <c r="AR66" s="187"/>
      <c r="AS66" s="187"/>
      <c r="AT66" s="187"/>
      <c r="AU66" s="187"/>
      <c r="AV66" s="187"/>
      <c r="AW66" s="41"/>
      <c r="AX66" s="268"/>
      <c r="AY66" s="268"/>
      <c r="AZ66" s="268"/>
      <c r="BA66" s="268"/>
      <c r="BB66" s="187"/>
      <c r="BC66" s="187"/>
      <c r="BD66" s="187"/>
      <c r="BE66" s="187"/>
      <c r="BF66" s="187"/>
      <c r="BG66" s="187"/>
      <c r="BH66" s="41"/>
      <c r="BI66" s="268"/>
      <c r="BJ66" s="268"/>
      <c r="BK66" s="268"/>
      <c r="BL66" s="268"/>
      <c r="BM66" s="187"/>
      <c r="BN66" s="187"/>
      <c r="BO66" s="187"/>
      <c r="BP66" s="187"/>
      <c r="BQ66" s="187"/>
      <c r="BR66" s="187"/>
      <c r="BS66" s="41"/>
      <c r="BT66" s="268"/>
      <c r="BU66" s="268"/>
      <c r="BV66" s="268"/>
      <c r="BW66" s="268"/>
      <c r="BX66" s="187"/>
      <c r="BY66" s="187"/>
      <c r="BZ66" s="187"/>
      <c r="CA66" s="187"/>
      <c r="CB66" s="187"/>
      <c r="CC66" s="187"/>
      <c r="CD66" s="41"/>
      <c r="CE66" s="268"/>
      <c r="CF66" s="268"/>
      <c r="CG66" s="268"/>
      <c r="CH66" s="268"/>
      <c r="CI66" s="187"/>
      <c r="CJ66" s="187"/>
      <c r="CK66" s="187"/>
      <c r="CL66" s="187"/>
      <c r="CM66" s="187"/>
      <c r="CN66" s="187"/>
      <c r="CO66" s="41"/>
      <c r="CP66" s="268"/>
      <c r="CQ66" s="268"/>
      <c r="CR66" s="268"/>
      <c r="CS66" s="268"/>
      <c r="CT66" s="187"/>
      <c r="CU66" s="187"/>
      <c r="CV66" s="187"/>
      <c r="CW66" s="187"/>
      <c r="CX66" s="187"/>
      <c r="CY66" s="187"/>
      <c r="CZ66" s="41"/>
      <c r="DA66" s="268"/>
      <c r="DB66" s="268"/>
      <c r="DC66" s="268"/>
      <c r="DD66" s="268"/>
      <c r="DE66" s="187"/>
      <c r="DF66" s="187"/>
      <c r="DG66" s="187"/>
      <c r="DH66" s="187"/>
      <c r="DI66" s="187"/>
      <c r="DJ66" s="187"/>
      <c r="DK66" s="41"/>
      <c r="DL66" s="268"/>
      <c r="DM66" s="268"/>
      <c r="DN66" s="268"/>
      <c r="DO66" s="268"/>
      <c r="DP66" s="187"/>
      <c r="DQ66" s="187"/>
      <c r="DR66" s="187"/>
      <c r="DS66" s="187"/>
      <c r="DT66" s="187"/>
      <c r="DU66" s="187"/>
      <c r="DV66" s="41"/>
      <c r="DW66" s="268"/>
      <c r="DX66" s="268"/>
      <c r="DY66" s="268"/>
      <c r="DZ66" s="268"/>
      <c r="EA66" s="187"/>
      <c r="EB66" s="187"/>
      <c r="EC66" s="187"/>
      <c r="ED66" s="187"/>
      <c r="EE66" s="187"/>
      <c r="EF66" s="187"/>
    </row>
    <row r="67" spans="1:136" ht="15">
      <c r="A67" s="266"/>
      <c r="B67" s="267"/>
      <c r="C67" s="1681" t="s">
        <v>841</v>
      </c>
      <c r="D67" s="759"/>
      <c r="E67" s="754" t="s">
        <v>272</v>
      </c>
      <c r="F67" s="754" t="s">
        <v>265</v>
      </c>
      <c r="G67" s="277" t="s">
        <v>269</v>
      </c>
      <c r="H67" s="755" t="s">
        <v>553</v>
      </c>
      <c r="I67" s="275" t="str">
        <f t="shared" si="1"/>
        <v>AVAILABILITY REBATE</v>
      </c>
      <c r="J67" s="755" t="s">
        <v>483</v>
      </c>
      <c r="K67" s="754" t="s">
        <v>484</v>
      </c>
      <c r="L67" s="756"/>
      <c r="M67" s="1845">
        <v>1717.81683</v>
      </c>
      <c r="N67" s="1834">
        <v>1757.01938</v>
      </c>
      <c r="O67" s="1834">
        <v>2609.7339300000003</v>
      </c>
      <c r="P67" s="1834">
        <v>2172.3960299999999</v>
      </c>
      <c r="Q67" s="1835">
        <v>2011.3954500000002</v>
      </c>
      <c r="R67" s="187"/>
      <c r="AG67" s="187"/>
      <c r="AH67" s="187"/>
      <c r="AI67" s="187"/>
      <c r="AJ67" s="187"/>
      <c r="AK67" s="187"/>
      <c r="AL67" s="41"/>
      <c r="AM67" s="268"/>
      <c r="AN67" s="268"/>
      <c r="AO67" s="268"/>
      <c r="AP67" s="268"/>
      <c r="AQ67" s="187"/>
      <c r="AR67" s="187"/>
      <c r="AS67" s="187"/>
      <c r="AT67" s="187"/>
      <c r="AU67" s="187"/>
      <c r="AV67" s="187"/>
      <c r="AW67" s="41"/>
      <c r="AX67" s="268"/>
      <c r="AY67" s="268"/>
      <c r="AZ67" s="268"/>
      <c r="BA67" s="268"/>
      <c r="BB67" s="187"/>
      <c r="BC67" s="187"/>
      <c r="BD67" s="187"/>
      <c r="BE67" s="187"/>
      <c r="BF67" s="187"/>
      <c r="BG67" s="187"/>
      <c r="BH67" s="41"/>
      <c r="BI67" s="268"/>
      <c r="BJ67" s="268"/>
      <c r="BK67" s="268"/>
      <c r="BL67" s="268"/>
      <c r="BM67" s="187"/>
      <c r="BN67" s="187"/>
      <c r="BO67" s="187"/>
      <c r="BP67" s="187"/>
      <c r="BQ67" s="187"/>
      <c r="BR67" s="187"/>
      <c r="BS67" s="41"/>
      <c r="BT67" s="268"/>
      <c r="BU67" s="268"/>
      <c r="BV67" s="268"/>
      <c r="BW67" s="268"/>
      <c r="BX67" s="187"/>
      <c r="BY67" s="187"/>
      <c r="BZ67" s="187"/>
      <c r="CA67" s="187"/>
      <c r="CB67" s="187"/>
      <c r="CC67" s="187"/>
      <c r="CD67" s="41"/>
      <c r="CE67" s="268"/>
      <c r="CF67" s="268"/>
      <c r="CG67" s="268"/>
      <c r="CH67" s="268"/>
      <c r="CI67" s="187"/>
      <c r="CJ67" s="187"/>
      <c r="CK67" s="187"/>
      <c r="CL67" s="187"/>
      <c r="CM67" s="187"/>
      <c r="CN67" s="187"/>
      <c r="CO67" s="41"/>
      <c r="CP67" s="268"/>
      <c r="CQ67" s="268"/>
      <c r="CR67" s="268"/>
      <c r="CS67" s="268"/>
      <c r="CT67" s="187"/>
      <c r="CU67" s="187"/>
      <c r="CV67" s="187"/>
      <c r="CW67" s="187"/>
      <c r="CX67" s="187"/>
      <c r="CY67" s="187"/>
      <c r="CZ67" s="41"/>
      <c r="DA67" s="268"/>
      <c r="DB67" s="268"/>
      <c r="DC67" s="268"/>
      <c r="DD67" s="268"/>
      <c r="DE67" s="187"/>
      <c r="DF67" s="187"/>
      <c r="DG67" s="187"/>
      <c r="DH67" s="187"/>
      <c r="DI67" s="187"/>
      <c r="DJ67" s="187"/>
      <c r="DK67" s="41"/>
      <c r="DL67" s="268"/>
      <c r="DM67" s="268"/>
      <c r="DN67" s="268"/>
      <c r="DO67" s="268"/>
      <c r="DP67" s="187"/>
      <c r="DQ67" s="187"/>
      <c r="DR67" s="187"/>
      <c r="DS67" s="187"/>
      <c r="DT67" s="187"/>
      <c r="DU67" s="187"/>
      <c r="DV67" s="41"/>
      <c r="DW67" s="268"/>
      <c r="DX67" s="268"/>
      <c r="DY67" s="268"/>
      <c r="DZ67" s="268"/>
      <c r="EA67" s="187"/>
      <c r="EB67" s="187"/>
      <c r="EC67" s="187"/>
      <c r="ED67" s="187"/>
      <c r="EE67" s="187"/>
      <c r="EF67" s="187"/>
    </row>
    <row r="68" spans="1:136" ht="15">
      <c r="A68" s="266"/>
      <c r="B68" s="267"/>
      <c r="C68" s="1681" t="s">
        <v>842</v>
      </c>
      <c r="D68" s="759"/>
      <c r="E68" s="754" t="s">
        <v>272</v>
      </c>
      <c r="F68" s="754" t="s">
        <v>265</v>
      </c>
      <c r="G68" s="277" t="s">
        <v>269</v>
      </c>
      <c r="H68" s="755" t="s">
        <v>553</v>
      </c>
      <c r="I68" s="275" t="str">
        <f t="shared" si="1"/>
        <v>EASEMENT TAX</v>
      </c>
      <c r="J68" s="755" t="s">
        <v>483</v>
      </c>
      <c r="K68" s="754" t="s">
        <v>484</v>
      </c>
      <c r="L68" s="756"/>
      <c r="M68" s="1845">
        <v>78378.95</v>
      </c>
      <c r="N68" s="1834">
        <v>93271.16</v>
      </c>
      <c r="O68" s="1834">
        <v>93271.16</v>
      </c>
      <c r="P68" s="1834">
        <v>99342.244999999995</v>
      </c>
      <c r="Q68" s="1835">
        <v>99342.244999999995</v>
      </c>
      <c r="R68" s="187"/>
      <c r="AG68" s="187"/>
      <c r="AH68" s="187"/>
      <c r="AI68" s="187"/>
      <c r="AJ68" s="187"/>
      <c r="AK68" s="187"/>
      <c r="AL68" s="41"/>
      <c r="AM68" s="268"/>
      <c r="AN68" s="268"/>
      <c r="AO68" s="268"/>
      <c r="AP68" s="268"/>
      <c r="AQ68" s="187"/>
      <c r="AR68" s="187"/>
      <c r="AS68" s="187"/>
      <c r="AT68" s="187"/>
      <c r="AU68" s="187"/>
      <c r="AV68" s="187"/>
      <c r="AW68" s="41"/>
      <c r="AX68" s="268"/>
      <c r="AY68" s="268"/>
      <c r="AZ68" s="268"/>
      <c r="BA68" s="268"/>
      <c r="BB68" s="187"/>
      <c r="BC68" s="187"/>
      <c r="BD68" s="187"/>
      <c r="BE68" s="187"/>
      <c r="BF68" s="187"/>
      <c r="BG68" s="187"/>
      <c r="BH68" s="41"/>
      <c r="BI68" s="268"/>
      <c r="BJ68" s="268"/>
      <c r="BK68" s="268"/>
      <c r="BL68" s="268"/>
      <c r="BM68" s="187"/>
      <c r="BN68" s="187"/>
      <c r="BO68" s="187"/>
      <c r="BP68" s="187"/>
      <c r="BQ68" s="187"/>
      <c r="BR68" s="187"/>
      <c r="BS68" s="41"/>
      <c r="BT68" s="268"/>
      <c r="BU68" s="268"/>
      <c r="BV68" s="268"/>
      <c r="BW68" s="268"/>
      <c r="BX68" s="187"/>
      <c r="BY68" s="187"/>
      <c r="BZ68" s="187"/>
      <c r="CA68" s="187"/>
      <c r="CB68" s="187"/>
      <c r="CC68" s="187"/>
      <c r="CD68" s="41"/>
      <c r="CE68" s="268"/>
      <c r="CF68" s="268"/>
      <c r="CG68" s="268"/>
      <c r="CH68" s="268"/>
      <c r="CI68" s="187"/>
      <c r="CJ68" s="187"/>
      <c r="CK68" s="187"/>
      <c r="CL68" s="187"/>
      <c r="CM68" s="187"/>
      <c r="CN68" s="187"/>
      <c r="CO68" s="41"/>
      <c r="CP68" s="268"/>
      <c r="CQ68" s="268"/>
      <c r="CR68" s="268"/>
      <c r="CS68" s="268"/>
      <c r="CT68" s="187"/>
      <c r="CU68" s="187"/>
      <c r="CV68" s="187"/>
      <c r="CW68" s="187"/>
      <c r="CX68" s="187"/>
      <c r="CY68" s="187"/>
      <c r="CZ68" s="41"/>
      <c r="DA68" s="268"/>
      <c r="DB68" s="268"/>
      <c r="DC68" s="268"/>
      <c r="DD68" s="268"/>
      <c r="DE68" s="187"/>
      <c r="DF68" s="187"/>
      <c r="DG68" s="187"/>
      <c r="DH68" s="187"/>
      <c r="DI68" s="187"/>
      <c r="DJ68" s="187"/>
      <c r="DK68" s="41"/>
      <c r="DL68" s="268"/>
      <c r="DM68" s="268"/>
      <c r="DN68" s="268"/>
      <c r="DO68" s="268"/>
      <c r="DP68" s="187"/>
      <c r="DQ68" s="187"/>
      <c r="DR68" s="187"/>
      <c r="DS68" s="187"/>
      <c r="DT68" s="187"/>
      <c r="DU68" s="187"/>
      <c r="DV68" s="41"/>
      <c r="DW68" s="268"/>
      <c r="DX68" s="268"/>
      <c r="DY68" s="268"/>
      <c r="DZ68" s="268"/>
      <c r="EA68" s="187"/>
      <c r="EB68" s="187"/>
      <c r="EC68" s="187"/>
      <c r="ED68" s="187"/>
      <c r="EE68" s="187"/>
      <c r="EF68" s="187"/>
    </row>
    <row r="69" spans="1:136" ht="15.75" thickBot="1">
      <c r="A69" s="269"/>
      <c r="B69" s="269"/>
      <c r="C69" s="773"/>
      <c r="D69" s="759"/>
      <c r="E69" s="754" t="s">
        <v>272</v>
      </c>
      <c r="F69" s="754" t="s">
        <v>265</v>
      </c>
      <c r="G69" s="277" t="s">
        <v>269</v>
      </c>
      <c r="H69" s="755" t="s">
        <v>553</v>
      </c>
      <c r="I69" s="275">
        <f t="shared" si="1"/>
        <v>0</v>
      </c>
      <c r="J69" s="755" t="s">
        <v>483</v>
      </c>
      <c r="K69" s="754" t="s">
        <v>484</v>
      </c>
      <c r="L69" s="756"/>
      <c r="M69" s="1365"/>
      <c r="N69" s="1366"/>
      <c r="O69" s="1366"/>
      <c r="P69" s="1366"/>
      <c r="Q69" s="1367"/>
      <c r="R69" s="187"/>
      <c r="AG69" s="187"/>
      <c r="AH69" s="187"/>
      <c r="AI69" s="187"/>
      <c r="AJ69" s="187"/>
      <c r="AK69" s="187"/>
      <c r="AL69" s="41"/>
      <c r="AM69" s="268"/>
      <c r="AN69" s="268"/>
      <c r="AO69" s="268"/>
      <c r="AP69" s="268"/>
      <c r="AQ69" s="187"/>
      <c r="AR69" s="187"/>
      <c r="AS69" s="187"/>
      <c r="AT69" s="187"/>
      <c r="AU69" s="187"/>
      <c r="AV69" s="187"/>
      <c r="AW69" s="41"/>
      <c r="AX69" s="268"/>
      <c r="AY69" s="268"/>
      <c r="AZ69" s="268"/>
      <c r="BA69" s="268"/>
      <c r="BB69" s="187"/>
      <c r="BC69" s="187"/>
      <c r="BD69" s="187"/>
      <c r="BE69" s="187"/>
      <c r="BF69" s="187"/>
      <c r="BG69" s="187"/>
      <c r="BH69" s="41"/>
      <c r="BI69" s="268"/>
      <c r="BJ69" s="268"/>
      <c r="BK69" s="268"/>
      <c r="BL69" s="268"/>
      <c r="BM69" s="187"/>
      <c r="BN69" s="187"/>
      <c r="BO69" s="187"/>
      <c r="BP69" s="187"/>
      <c r="BQ69" s="187"/>
      <c r="BR69" s="187"/>
      <c r="BS69" s="41"/>
      <c r="BT69" s="268"/>
      <c r="BU69" s="268"/>
      <c r="BV69" s="268"/>
      <c r="BW69" s="268"/>
      <c r="BX69" s="187"/>
      <c r="BY69" s="187"/>
      <c r="BZ69" s="187"/>
      <c r="CA69" s="187"/>
      <c r="CB69" s="187"/>
      <c r="CC69" s="187"/>
      <c r="CD69" s="41"/>
      <c r="CE69" s="268"/>
      <c r="CF69" s="268"/>
      <c r="CG69" s="268"/>
      <c r="CH69" s="268"/>
      <c r="CI69" s="187"/>
      <c r="CJ69" s="187"/>
      <c r="CK69" s="187"/>
      <c r="CL69" s="187"/>
      <c r="CM69" s="187"/>
      <c r="CN69" s="187"/>
      <c r="CO69" s="41"/>
      <c r="CP69" s="268"/>
      <c r="CQ69" s="268"/>
      <c r="CR69" s="268"/>
      <c r="CS69" s="268"/>
      <c r="CT69" s="187"/>
      <c r="CU69" s="187"/>
      <c r="CV69" s="187"/>
      <c r="CW69" s="187"/>
      <c r="CX69" s="187"/>
      <c r="CY69" s="187"/>
      <c r="CZ69" s="41"/>
      <c r="DA69" s="268"/>
      <c r="DB69" s="268"/>
      <c r="DC69" s="268"/>
      <c r="DD69" s="268"/>
      <c r="DE69" s="187"/>
      <c r="DF69" s="187"/>
      <c r="DG69" s="187"/>
      <c r="DH69" s="187"/>
      <c r="DI69" s="187"/>
      <c r="DJ69" s="187"/>
      <c r="DK69" s="41"/>
      <c r="DL69" s="268"/>
      <c r="DM69" s="268"/>
      <c r="DN69" s="268"/>
      <c r="DO69" s="268"/>
      <c r="DP69" s="187"/>
      <c r="DQ69" s="187"/>
      <c r="DR69" s="187"/>
      <c r="DS69" s="187"/>
      <c r="DT69" s="187"/>
      <c r="DU69" s="187"/>
      <c r="DV69" s="41"/>
      <c r="DW69" s="268"/>
      <c r="DX69" s="268"/>
      <c r="DY69" s="268"/>
      <c r="DZ69" s="268"/>
      <c r="EA69" s="187"/>
      <c r="EB69" s="187"/>
      <c r="EC69" s="187"/>
      <c r="ED69" s="187"/>
      <c r="EE69" s="187"/>
      <c r="EF69" s="187"/>
    </row>
    <row r="70" spans="1:136" ht="15.75" thickBot="1">
      <c r="A70" s="774" t="s">
        <v>265</v>
      </c>
      <c r="B70" s="761" t="s">
        <v>266</v>
      </c>
      <c r="C70" s="775" t="s">
        <v>563</v>
      </c>
      <c r="D70" s="759"/>
      <c r="E70" s="754" t="s">
        <v>272</v>
      </c>
      <c r="F70" s="754" t="s">
        <v>265</v>
      </c>
      <c r="G70" s="277" t="s">
        <v>269</v>
      </c>
      <c r="H70" s="755" t="s">
        <v>553</v>
      </c>
      <c r="I70" s="275" t="str">
        <f t="shared" si="1"/>
        <v>TOTAL COST ($000'S)</v>
      </c>
      <c r="J70" s="755" t="s">
        <v>483</v>
      </c>
      <c r="K70" s="754" t="s">
        <v>484</v>
      </c>
      <c r="L70" s="756"/>
      <c r="M70" s="1849">
        <v>60.13278919317456</v>
      </c>
      <c r="N70" s="1840">
        <v>482.66584765559759</v>
      </c>
      <c r="O70" s="1840">
        <v>557.69657962095062</v>
      </c>
      <c r="P70" s="1840">
        <v>90.087308175407628</v>
      </c>
      <c r="Q70" s="1841">
        <v>160.46942358003079</v>
      </c>
      <c r="R70" s="187"/>
      <c r="AG70" s="187"/>
      <c r="AH70" s="187"/>
      <c r="AI70" s="187"/>
      <c r="AJ70" s="187"/>
      <c r="AK70" s="187"/>
      <c r="AL70" s="41"/>
      <c r="AM70" s="268"/>
      <c r="AN70" s="268"/>
      <c r="AO70" s="268"/>
      <c r="AP70" s="268"/>
      <c r="AQ70" s="187"/>
      <c r="AR70" s="187"/>
      <c r="AS70" s="187"/>
      <c r="AT70" s="187"/>
      <c r="AU70" s="187"/>
      <c r="AV70" s="187"/>
      <c r="AW70" s="41"/>
      <c r="AX70" s="268"/>
      <c r="AY70" s="268"/>
      <c r="AZ70" s="268"/>
      <c r="BA70" s="268"/>
      <c r="BB70" s="187"/>
      <c r="BC70" s="187"/>
      <c r="BD70" s="187"/>
      <c r="BE70" s="187"/>
      <c r="BF70" s="187"/>
      <c r="BG70" s="187"/>
      <c r="BH70" s="41"/>
      <c r="BI70" s="268"/>
      <c r="BJ70" s="268"/>
      <c r="BK70" s="268"/>
      <c r="BL70" s="268"/>
      <c r="BM70" s="187"/>
      <c r="BN70" s="187"/>
      <c r="BO70" s="187"/>
      <c r="BP70" s="187"/>
      <c r="BQ70" s="187"/>
      <c r="BR70" s="187"/>
      <c r="BS70" s="41"/>
      <c r="BT70" s="268"/>
      <c r="BU70" s="268"/>
      <c r="BV70" s="268"/>
      <c r="BW70" s="268"/>
      <c r="BX70" s="187"/>
      <c r="BY70" s="187"/>
      <c r="BZ70" s="187"/>
      <c r="CA70" s="187"/>
      <c r="CB70" s="187"/>
      <c r="CC70" s="187"/>
      <c r="CD70" s="41"/>
      <c r="CE70" s="268"/>
      <c r="CF70" s="268"/>
      <c r="CG70" s="268"/>
      <c r="CH70" s="268"/>
      <c r="CI70" s="187"/>
      <c r="CJ70" s="187"/>
      <c r="CK70" s="187"/>
      <c r="CL70" s="187"/>
      <c r="CM70" s="187"/>
      <c r="CN70" s="187"/>
      <c r="CO70" s="41"/>
      <c r="CP70" s="268"/>
      <c r="CQ70" s="268"/>
      <c r="CR70" s="268"/>
      <c r="CS70" s="268"/>
      <c r="CT70" s="187"/>
      <c r="CU70" s="187"/>
      <c r="CV70" s="187"/>
      <c r="CW70" s="187"/>
      <c r="CX70" s="187"/>
      <c r="CY70" s="187"/>
      <c r="CZ70" s="41"/>
      <c r="DA70" s="268"/>
      <c r="DB70" s="268"/>
      <c r="DC70" s="268"/>
      <c r="DD70" s="268"/>
      <c r="DE70" s="187"/>
      <c r="DF70" s="187"/>
      <c r="DG70" s="187"/>
      <c r="DH70" s="187"/>
      <c r="DI70" s="187"/>
      <c r="DJ70" s="187"/>
      <c r="DK70" s="41"/>
      <c r="DL70" s="268"/>
      <c r="DM70" s="268"/>
      <c r="DN70" s="268"/>
      <c r="DO70" s="268"/>
      <c r="DP70" s="187"/>
      <c r="DQ70" s="187"/>
      <c r="DR70" s="187"/>
      <c r="DS70" s="187"/>
      <c r="DT70" s="187"/>
      <c r="DU70" s="187"/>
      <c r="DV70" s="41"/>
      <c r="DW70" s="268"/>
      <c r="DX70" s="268"/>
      <c r="DY70" s="268"/>
      <c r="DZ70" s="268"/>
      <c r="EA70" s="187"/>
      <c r="EB70" s="187"/>
      <c r="EC70" s="187"/>
      <c r="ED70" s="187"/>
      <c r="EE70" s="187"/>
      <c r="EF70" s="187"/>
    </row>
    <row r="71" spans="1:136" ht="15.75" thickBot="1">
      <c r="A71" s="762" t="s">
        <v>265</v>
      </c>
      <c r="B71" s="762" t="s">
        <v>267</v>
      </c>
      <c r="C71" s="775" t="s">
        <v>563</v>
      </c>
      <c r="D71" s="1053"/>
      <c r="E71" s="768" t="s">
        <v>272</v>
      </c>
      <c r="F71" s="768" t="s">
        <v>265</v>
      </c>
      <c r="G71" s="769" t="s">
        <v>269</v>
      </c>
      <c r="H71" s="770" t="s">
        <v>553</v>
      </c>
      <c r="I71" s="275" t="str">
        <f t="shared" si="1"/>
        <v>TOTAL COST ($000'S)</v>
      </c>
      <c r="J71" s="770" t="s">
        <v>483</v>
      </c>
      <c r="K71" s="768" t="s">
        <v>484</v>
      </c>
      <c r="L71" s="771"/>
      <c r="M71" s="1850">
        <v>5846.4857944226133</v>
      </c>
      <c r="N71" s="1843">
        <v>4138.3061499549985</v>
      </c>
      <c r="O71" s="1843">
        <v>7855.5086815358964</v>
      </c>
      <c r="P71" s="1843">
        <v>11498.420304111136</v>
      </c>
      <c r="Q71" s="1844">
        <v>10372.74835359765</v>
      </c>
      <c r="R71" s="187"/>
      <c r="AG71" s="187"/>
      <c r="AH71" s="187"/>
      <c r="AI71" s="187"/>
      <c r="AJ71" s="187"/>
      <c r="AK71" s="187"/>
      <c r="AL71" s="41"/>
      <c r="AM71" s="268"/>
      <c r="AN71" s="268"/>
      <c r="AO71" s="268"/>
      <c r="AP71" s="268"/>
      <c r="AQ71" s="187"/>
      <c r="AR71" s="187"/>
      <c r="AS71" s="187"/>
      <c r="AT71" s="187"/>
      <c r="AU71" s="187"/>
      <c r="AV71" s="187"/>
      <c r="AW71" s="41"/>
      <c r="AX71" s="268"/>
      <c r="AY71" s="268"/>
      <c r="AZ71" s="268"/>
      <c r="BA71" s="268"/>
      <c r="BB71" s="187"/>
      <c r="BC71" s="187"/>
      <c r="BD71" s="187"/>
      <c r="BE71" s="187"/>
      <c r="BF71" s="187"/>
      <c r="BG71" s="187"/>
      <c r="BH71" s="41"/>
      <c r="BI71" s="268"/>
      <c r="BJ71" s="268"/>
      <c r="BK71" s="268"/>
      <c r="BL71" s="268"/>
      <c r="BM71" s="187"/>
      <c r="BN71" s="187"/>
      <c r="BO71" s="187"/>
      <c r="BP71" s="187"/>
      <c r="BQ71" s="187"/>
      <c r="BR71" s="187"/>
      <c r="BS71" s="41"/>
      <c r="BT71" s="268"/>
      <c r="BU71" s="268"/>
      <c r="BV71" s="268"/>
      <c r="BW71" s="268"/>
      <c r="BX71" s="187"/>
      <c r="BY71" s="187"/>
      <c r="BZ71" s="187"/>
      <c r="CA71" s="187"/>
      <c r="CB71" s="187"/>
      <c r="CC71" s="187"/>
      <c r="CD71" s="41"/>
      <c r="CE71" s="268"/>
      <c r="CF71" s="268"/>
      <c r="CG71" s="268"/>
      <c r="CH71" s="268"/>
      <c r="CI71" s="187"/>
      <c r="CJ71" s="187"/>
      <c r="CK71" s="187"/>
      <c r="CL71" s="187"/>
      <c r="CM71" s="187"/>
      <c r="CN71" s="187"/>
      <c r="CO71" s="41"/>
      <c r="CP71" s="268"/>
      <c r="CQ71" s="268"/>
      <c r="CR71" s="268"/>
      <c r="CS71" s="268"/>
      <c r="CT71" s="187"/>
      <c r="CU71" s="187"/>
      <c r="CV71" s="187"/>
      <c r="CW71" s="187"/>
      <c r="CX71" s="187"/>
      <c r="CY71" s="187"/>
      <c r="CZ71" s="41"/>
      <c r="DA71" s="268"/>
      <c r="DB71" s="268"/>
      <c r="DC71" s="268"/>
      <c r="DD71" s="268"/>
      <c r="DE71" s="187"/>
      <c r="DF71" s="187"/>
      <c r="DG71" s="187"/>
      <c r="DH71" s="187"/>
      <c r="DI71" s="187"/>
      <c r="DJ71" s="187"/>
      <c r="DK71" s="41"/>
      <c r="DL71" s="268"/>
      <c r="DM71" s="268"/>
      <c r="DN71" s="268"/>
      <c r="DO71" s="268"/>
      <c r="DP71" s="187"/>
      <c r="DQ71" s="187"/>
      <c r="DR71" s="187"/>
      <c r="DS71" s="187"/>
      <c r="DT71" s="187"/>
      <c r="DU71" s="187"/>
      <c r="DV71" s="41"/>
      <c r="DW71" s="268"/>
      <c r="DX71" s="268"/>
      <c r="DY71" s="268"/>
      <c r="DZ71" s="268"/>
      <c r="EA71" s="187"/>
      <c r="EB71" s="187"/>
      <c r="EC71" s="187"/>
      <c r="ED71" s="187"/>
      <c r="EE71" s="187"/>
      <c r="EF71" s="187"/>
    </row>
    <row r="72" spans="1:136">
      <c r="R72" s="187"/>
      <c r="AG72" s="187"/>
      <c r="AH72" s="187"/>
      <c r="AI72" s="187"/>
      <c r="AJ72" s="187"/>
      <c r="AK72" s="187"/>
      <c r="AL72" s="41"/>
      <c r="AM72" s="268"/>
      <c r="AN72" s="268"/>
      <c r="AO72" s="268"/>
      <c r="AP72" s="268"/>
      <c r="AQ72" s="187"/>
      <c r="AR72" s="187"/>
      <c r="AS72" s="187"/>
      <c r="AT72" s="187"/>
      <c r="AU72" s="187"/>
      <c r="AV72" s="187"/>
      <c r="AW72" s="41"/>
      <c r="AX72" s="268"/>
      <c r="AY72" s="268"/>
      <c r="AZ72" s="268"/>
      <c r="BA72" s="268"/>
      <c r="BB72" s="187"/>
      <c r="BC72" s="187"/>
      <c r="BD72" s="187"/>
      <c r="BE72" s="187"/>
      <c r="BF72" s="187"/>
      <c r="BG72" s="187"/>
      <c r="BH72" s="41"/>
      <c r="BI72" s="268"/>
      <c r="BJ72" s="268"/>
      <c r="BK72" s="268"/>
      <c r="BL72" s="268"/>
      <c r="BM72" s="187"/>
      <c r="BN72" s="187"/>
      <c r="BO72" s="187"/>
      <c r="BP72" s="187"/>
      <c r="BQ72" s="187"/>
      <c r="BR72" s="187"/>
      <c r="BS72" s="41"/>
      <c r="BT72" s="268"/>
      <c r="BU72" s="268"/>
      <c r="BV72" s="268"/>
      <c r="BW72" s="268"/>
      <c r="BX72" s="187"/>
      <c r="BY72" s="187"/>
      <c r="BZ72" s="187"/>
      <c r="CA72" s="187"/>
      <c r="CB72" s="187"/>
      <c r="CC72" s="187"/>
      <c r="CD72" s="41"/>
      <c r="CE72" s="268"/>
      <c r="CF72" s="268"/>
      <c r="CG72" s="268"/>
      <c r="CH72" s="268"/>
      <c r="CI72" s="187"/>
      <c r="CJ72" s="187"/>
      <c r="CK72" s="187"/>
      <c r="CL72" s="187"/>
      <c r="CM72" s="187"/>
      <c r="CN72" s="187"/>
      <c r="CO72" s="41"/>
      <c r="CP72" s="268"/>
      <c r="CQ72" s="268"/>
      <c r="CR72" s="268"/>
      <c r="CS72" s="268"/>
      <c r="CT72" s="187"/>
      <c r="CU72" s="187"/>
      <c r="CV72" s="187"/>
      <c r="CW72" s="187"/>
      <c r="CX72" s="187"/>
      <c r="CY72" s="187"/>
      <c r="CZ72" s="41"/>
      <c r="DA72" s="268"/>
      <c r="DB72" s="268"/>
      <c r="DC72" s="268"/>
      <c r="DD72" s="268"/>
      <c r="DE72" s="187"/>
      <c r="DF72" s="187"/>
      <c r="DG72" s="187"/>
      <c r="DH72" s="187"/>
      <c r="DI72" s="187"/>
      <c r="DJ72" s="187"/>
      <c r="DK72" s="41"/>
      <c r="DL72" s="268"/>
      <c r="DM72" s="268"/>
      <c r="DN72" s="268"/>
      <c r="DO72" s="268"/>
      <c r="DP72" s="187"/>
      <c r="DQ72" s="187"/>
      <c r="DR72" s="187"/>
      <c r="DS72" s="187"/>
      <c r="DT72" s="187"/>
      <c r="DU72" s="187"/>
      <c r="DV72" s="41"/>
      <c r="DW72" s="268"/>
      <c r="DX72" s="268"/>
      <c r="DY72" s="268"/>
      <c r="DZ72" s="268"/>
      <c r="EA72" s="187"/>
      <c r="EB72" s="187"/>
      <c r="EC72" s="187"/>
      <c r="ED72" s="187"/>
      <c r="EE72" s="187"/>
      <c r="EF72" s="187"/>
    </row>
    <row r="73" spans="1:136">
      <c r="R73" s="187"/>
      <c r="AG73" s="187"/>
      <c r="AH73" s="187"/>
      <c r="AI73" s="187"/>
      <c r="AJ73" s="187"/>
      <c r="AK73" s="187"/>
      <c r="AL73" s="41"/>
      <c r="AM73" s="268"/>
      <c r="AN73" s="268"/>
      <c r="AO73" s="268"/>
      <c r="AP73" s="268"/>
      <c r="AQ73" s="187"/>
      <c r="AR73" s="187"/>
      <c r="AS73" s="187"/>
      <c r="AT73" s="187"/>
      <c r="AU73" s="187"/>
      <c r="AV73" s="187"/>
      <c r="AW73" s="41"/>
      <c r="AX73" s="268"/>
      <c r="AY73" s="268"/>
      <c r="AZ73" s="268"/>
      <c r="BA73" s="268"/>
      <c r="BB73" s="187"/>
      <c r="BC73" s="187"/>
      <c r="BD73" s="187"/>
      <c r="BE73" s="187"/>
      <c r="BF73" s="187"/>
      <c r="BG73" s="187"/>
      <c r="BH73" s="41"/>
      <c r="BI73" s="268"/>
      <c r="BJ73" s="268"/>
      <c r="BK73" s="268"/>
      <c r="BL73" s="268"/>
      <c r="BM73" s="187"/>
      <c r="BN73" s="187"/>
      <c r="BO73" s="187"/>
      <c r="BP73" s="187"/>
      <c r="BQ73" s="187"/>
      <c r="BR73" s="187"/>
      <c r="BS73" s="41"/>
      <c r="BT73" s="268"/>
      <c r="BU73" s="268"/>
      <c r="BV73" s="268"/>
      <c r="BW73" s="268"/>
      <c r="BX73" s="187"/>
      <c r="BY73" s="187"/>
      <c r="BZ73" s="187"/>
      <c r="CA73" s="187"/>
      <c r="CB73" s="187"/>
      <c r="CC73" s="187"/>
      <c r="CD73" s="41"/>
      <c r="CE73" s="268"/>
      <c r="CF73" s="268"/>
      <c r="CG73" s="268"/>
      <c r="CH73" s="268"/>
      <c r="CI73" s="187"/>
      <c r="CJ73" s="187"/>
      <c r="CK73" s="187"/>
      <c r="CL73" s="187"/>
      <c r="CM73" s="187"/>
      <c r="CN73" s="187"/>
      <c r="CO73" s="41"/>
      <c r="CP73" s="268"/>
      <c r="CQ73" s="268"/>
      <c r="CR73" s="268"/>
      <c r="CS73" s="268"/>
      <c r="CT73" s="187"/>
      <c r="CU73" s="187"/>
      <c r="CV73" s="187"/>
      <c r="CW73" s="187"/>
      <c r="CX73" s="187"/>
      <c r="CY73" s="187"/>
      <c r="CZ73" s="41"/>
      <c r="DA73" s="268"/>
      <c r="DB73" s="268"/>
      <c r="DC73" s="268"/>
      <c r="DD73" s="268"/>
      <c r="DE73" s="187"/>
      <c r="DF73" s="187"/>
      <c r="DG73" s="187"/>
      <c r="DH73" s="187"/>
      <c r="DI73" s="187"/>
      <c r="DJ73" s="187"/>
      <c r="DK73" s="41"/>
      <c r="DL73" s="268"/>
      <c r="DM73" s="268"/>
      <c r="DN73" s="268"/>
      <c r="DO73" s="268"/>
      <c r="DP73" s="187"/>
      <c r="DQ73" s="187"/>
      <c r="DR73" s="187"/>
      <c r="DS73" s="187"/>
      <c r="DT73" s="187"/>
      <c r="DU73" s="187"/>
      <c r="DV73" s="41"/>
      <c r="DW73" s="268"/>
      <c r="DX73" s="268"/>
      <c r="DY73" s="268"/>
      <c r="DZ73" s="268"/>
      <c r="EA73" s="187"/>
      <c r="EB73" s="187"/>
      <c r="EC73" s="187"/>
      <c r="ED73" s="187"/>
      <c r="EE73" s="187"/>
      <c r="EF73" s="187"/>
    </row>
    <row r="74" spans="1:136">
      <c r="R74" s="187"/>
      <c r="AG74" s="187"/>
      <c r="AH74" s="187"/>
      <c r="AI74" s="187"/>
      <c r="AJ74" s="187"/>
      <c r="AK74" s="187"/>
      <c r="AL74" s="41"/>
      <c r="AM74" s="268"/>
      <c r="AN74" s="268"/>
      <c r="AO74" s="268"/>
      <c r="AP74" s="268"/>
      <c r="AQ74" s="187"/>
      <c r="AR74" s="187"/>
      <c r="AS74" s="187"/>
      <c r="AT74" s="187"/>
      <c r="AU74" s="187"/>
      <c r="AV74" s="187"/>
      <c r="AW74" s="41"/>
      <c r="AX74" s="268"/>
      <c r="AY74" s="268"/>
      <c r="AZ74" s="268"/>
      <c r="BA74" s="268"/>
      <c r="BB74" s="187"/>
      <c r="BC74" s="187"/>
      <c r="BD74" s="187"/>
      <c r="BE74" s="187"/>
      <c r="BF74" s="187"/>
      <c r="BG74" s="187"/>
      <c r="BH74" s="41"/>
      <c r="BI74" s="268"/>
      <c r="BJ74" s="268"/>
      <c r="BK74" s="268"/>
      <c r="BL74" s="268"/>
      <c r="BM74" s="187"/>
      <c r="BN74" s="187"/>
      <c r="BO74" s="187"/>
      <c r="BP74" s="187"/>
      <c r="BQ74" s="187"/>
      <c r="BR74" s="187"/>
      <c r="BS74" s="41"/>
      <c r="BT74" s="268"/>
      <c r="BU74" s="268"/>
      <c r="BV74" s="268"/>
      <c r="BW74" s="268"/>
      <c r="BX74" s="187"/>
      <c r="BY74" s="187"/>
      <c r="BZ74" s="187"/>
      <c r="CA74" s="187"/>
      <c r="CB74" s="187"/>
      <c r="CC74" s="187"/>
      <c r="CD74" s="41"/>
      <c r="CE74" s="268"/>
      <c r="CF74" s="268"/>
      <c r="CG74" s="268"/>
      <c r="CH74" s="268"/>
      <c r="CI74" s="187"/>
      <c r="CJ74" s="187"/>
      <c r="CK74" s="187"/>
      <c r="CL74" s="187"/>
      <c r="CM74" s="187"/>
      <c r="CN74" s="187"/>
      <c r="CO74" s="41"/>
      <c r="CP74" s="268"/>
      <c r="CQ74" s="268"/>
      <c r="CR74" s="268"/>
      <c r="CS74" s="268"/>
      <c r="CT74" s="187"/>
      <c r="CU74" s="187"/>
      <c r="CV74" s="187"/>
      <c r="CW74" s="187"/>
      <c r="CX74" s="187"/>
      <c r="CY74" s="187"/>
      <c r="CZ74" s="41"/>
      <c r="DA74" s="268"/>
      <c r="DB74" s="268"/>
      <c r="DC74" s="268"/>
      <c r="DD74" s="268"/>
      <c r="DE74" s="187"/>
      <c r="DF74" s="187"/>
      <c r="DG74" s="187"/>
      <c r="DH74" s="187"/>
      <c r="DI74" s="187"/>
      <c r="DJ74" s="187"/>
      <c r="DK74" s="41"/>
      <c r="DL74" s="268"/>
      <c r="DM74" s="268"/>
      <c r="DN74" s="268"/>
      <c r="DO74" s="268"/>
      <c r="DP74" s="187"/>
      <c r="DQ74" s="187"/>
      <c r="DR74" s="187"/>
      <c r="DS74" s="187"/>
      <c r="DT74" s="187"/>
      <c r="DU74" s="187"/>
      <c r="DV74" s="41"/>
      <c r="DW74" s="268"/>
      <c r="DX74" s="268"/>
      <c r="DY74" s="268"/>
      <c r="DZ74" s="268"/>
      <c r="EA74" s="187"/>
      <c r="EB74" s="187"/>
      <c r="EC74" s="187"/>
      <c r="ED74" s="187"/>
      <c r="EE74" s="187"/>
      <c r="EF74" s="187"/>
    </row>
    <row r="75" spans="1:136">
      <c r="R75" s="187"/>
      <c r="AG75" s="187"/>
      <c r="AH75" s="187"/>
      <c r="AI75" s="187"/>
      <c r="AJ75" s="187"/>
      <c r="AK75" s="187"/>
      <c r="AL75" s="41"/>
      <c r="AM75" s="268"/>
      <c r="AN75" s="268"/>
      <c r="AO75" s="268"/>
      <c r="AP75" s="268"/>
      <c r="AQ75" s="187"/>
      <c r="AR75" s="187"/>
      <c r="AS75" s="187"/>
      <c r="AT75" s="187"/>
      <c r="AU75" s="187"/>
      <c r="AV75" s="187"/>
      <c r="AW75" s="41"/>
      <c r="AX75" s="268"/>
      <c r="AY75" s="268"/>
      <c r="AZ75" s="268"/>
      <c r="BA75" s="268"/>
      <c r="BB75" s="187"/>
      <c r="BC75" s="187"/>
      <c r="BD75" s="187"/>
      <c r="BE75" s="187"/>
      <c r="BF75" s="187"/>
      <c r="BG75" s="187"/>
      <c r="BH75" s="41"/>
      <c r="BI75" s="268"/>
      <c r="BJ75" s="268"/>
      <c r="BK75" s="268"/>
      <c r="BL75" s="268"/>
      <c r="BM75" s="187"/>
      <c r="BN75" s="187"/>
      <c r="BO75" s="187"/>
      <c r="BP75" s="187"/>
      <c r="BQ75" s="187"/>
      <c r="BR75" s="187"/>
      <c r="BS75" s="41"/>
      <c r="BT75" s="268"/>
      <c r="BU75" s="268"/>
      <c r="BV75" s="268"/>
      <c r="BW75" s="268"/>
      <c r="BX75" s="187"/>
      <c r="BY75" s="187"/>
      <c r="BZ75" s="187"/>
      <c r="CA75" s="187"/>
      <c r="CB75" s="187"/>
      <c r="CC75" s="187"/>
      <c r="CD75" s="41"/>
      <c r="CE75" s="268"/>
      <c r="CF75" s="268"/>
      <c r="CG75" s="268"/>
      <c r="CH75" s="268"/>
      <c r="CI75" s="187"/>
      <c r="CJ75" s="187"/>
      <c r="CK75" s="187"/>
      <c r="CL75" s="187"/>
      <c r="CM75" s="187"/>
      <c r="CN75" s="187"/>
      <c r="CO75" s="41"/>
      <c r="CP75" s="268"/>
      <c r="CQ75" s="268"/>
      <c r="CR75" s="268"/>
      <c r="CS75" s="268"/>
      <c r="CT75" s="187"/>
      <c r="CU75" s="187"/>
      <c r="CV75" s="187"/>
      <c r="CW75" s="187"/>
      <c r="CX75" s="187"/>
      <c r="CY75" s="187"/>
      <c r="CZ75" s="41"/>
      <c r="DA75" s="268"/>
      <c r="DB75" s="268"/>
      <c r="DC75" s="268"/>
      <c r="DD75" s="268"/>
      <c r="DE75" s="187"/>
      <c r="DF75" s="187"/>
      <c r="DG75" s="187"/>
      <c r="DH75" s="187"/>
      <c r="DI75" s="187"/>
      <c r="DJ75" s="187"/>
      <c r="DK75" s="41"/>
      <c r="DL75" s="268"/>
      <c r="DM75" s="268"/>
      <c r="DN75" s="268"/>
      <c r="DO75" s="268"/>
      <c r="DP75" s="187"/>
      <c r="DQ75" s="187"/>
      <c r="DR75" s="187"/>
      <c r="DS75" s="187"/>
      <c r="DT75" s="187"/>
      <c r="DU75" s="187"/>
      <c r="DV75" s="41"/>
      <c r="DW75" s="268"/>
      <c r="DX75" s="268"/>
      <c r="DY75" s="268"/>
      <c r="DZ75" s="268"/>
      <c r="EA75" s="187"/>
      <c r="EB75" s="187"/>
      <c r="EC75" s="187"/>
      <c r="ED75" s="187"/>
      <c r="EE75" s="187"/>
      <c r="EF75" s="187"/>
    </row>
    <row r="76" spans="1:136">
      <c r="R76" s="187"/>
      <c r="AG76" s="187"/>
      <c r="AH76" s="187"/>
      <c r="AI76" s="187"/>
      <c r="AJ76" s="187"/>
      <c r="AK76" s="187"/>
      <c r="AL76" s="41"/>
      <c r="AM76" s="268"/>
      <c r="AN76" s="268"/>
      <c r="AO76" s="268"/>
      <c r="AP76" s="268"/>
      <c r="AQ76" s="187"/>
      <c r="AR76" s="187"/>
      <c r="AS76" s="187"/>
      <c r="AT76" s="187"/>
      <c r="AU76" s="187"/>
      <c r="AV76" s="187"/>
      <c r="AW76" s="41"/>
      <c r="AX76" s="268"/>
      <c r="AY76" s="268"/>
      <c r="AZ76" s="268"/>
      <c r="BA76" s="268"/>
      <c r="BB76" s="187"/>
      <c r="BC76" s="187"/>
      <c r="BD76" s="187"/>
      <c r="BE76" s="187"/>
      <c r="BF76" s="187"/>
      <c r="BG76" s="187"/>
      <c r="BH76" s="41"/>
      <c r="BI76" s="268"/>
      <c r="BJ76" s="268"/>
      <c r="BK76" s="268"/>
      <c r="BL76" s="268"/>
      <c r="BM76" s="187"/>
      <c r="BN76" s="187"/>
      <c r="BO76" s="187"/>
      <c r="BP76" s="187"/>
      <c r="BQ76" s="187"/>
      <c r="BR76" s="187"/>
      <c r="BS76" s="41"/>
      <c r="BT76" s="268"/>
      <c r="BU76" s="268"/>
      <c r="BV76" s="268"/>
      <c r="BW76" s="268"/>
      <c r="BX76" s="187"/>
      <c r="BY76" s="187"/>
      <c r="BZ76" s="187"/>
      <c r="CA76" s="187"/>
      <c r="CB76" s="187"/>
      <c r="CC76" s="187"/>
      <c r="CD76" s="41"/>
      <c r="CE76" s="268"/>
      <c r="CF76" s="268"/>
      <c r="CG76" s="268"/>
      <c r="CH76" s="268"/>
      <c r="CI76" s="187"/>
      <c r="CJ76" s="187"/>
      <c r="CK76" s="187"/>
      <c r="CL76" s="187"/>
      <c r="CM76" s="187"/>
      <c r="CN76" s="187"/>
      <c r="CO76" s="41"/>
      <c r="CP76" s="268"/>
      <c r="CQ76" s="268"/>
      <c r="CR76" s="268"/>
      <c r="CS76" s="268"/>
      <c r="CT76" s="187"/>
      <c r="CU76" s="187"/>
      <c r="CV76" s="187"/>
      <c r="CW76" s="187"/>
      <c r="CX76" s="187"/>
      <c r="CY76" s="187"/>
      <c r="CZ76" s="41"/>
      <c r="DA76" s="268"/>
      <c r="DB76" s="268"/>
      <c r="DC76" s="268"/>
      <c r="DD76" s="268"/>
      <c r="DE76" s="187"/>
      <c r="DF76" s="187"/>
      <c r="DG76" s="187"/>
      <c r="DH76" s="187"/>
      <c r="DI76" s="187"/>
      <c r="DJ76" s="187"/>
      <c r="DK76" s="41"/>
      <c r="DL76" s="268"/>
      <c r="DM76" s="268"/>
      <c r="DN76" s="268"/>
      <c r="DO76" s="268"/>
      <c r="DP76" s="187"/>
      <c r="DQ76" s="187"/>
      <c r="DR76" s="187"/>
      <c r="DS76" s="187"/>
      <c r="DT76" s="187"/>
      <c r="DU76" s="187"/>
      <c r="DV76" s="41"/>
      <c r="DW76" s="268"/>
      <c r="DX76" s="268"/>
      <c r="DY76" s="268"/>
      <c r="DZ76" s="268"/>
      <c r="EA76" s="187"/>
      <c r="EB76" s="187"/>
      <c r="EC76" s="187"/>
      <c r="ED76" s="187"/>
      <c r="EE76" s="187"/>
      <c r="EF76" s="187"/>
    </row>
    <row r="77" spans="1:136">
      <c r="R77" s="187"/>
      <c r="AG77" s="187"/>
      <c r="AH77" s="187"/>
      <c r="AI77" s="187"/>
      <c r="AJ77" s="187"/>
      <c r="AK77" s="187"/>
      <c r="AL77" s="41"/>
      <c r="AM77" s="268"/>
      <c r="AN77" s="268"/>
      <c r="AO77" s="268"/>
      <c r="AP77" s="268"/>
      <c r="AQ77" s="187"/>
      <c r="AR77" s="187"/>
      <c r="AS77" s="187"/>
      <c r="AT77" s="187"/>
      <c r="AU77" s="187"/>
      <c r="AV77" s="187"/>
      <c r="AW77" s="41"/>
      <c r="AX77" s="268"/>
      <c r="AY77" s="268"/>
      <c r="AZ77" s="268"/>
      <c r="BA77" s="268"/>
      <c r="BB77" s="187"/>
      <c r="BC77" s="187"/>
      <c r="BD77" s="187"/>
      <c r="BE77" s="187"/>
      <c r="BF77" s="187"/>
      <c r="BG77" s="187"/>
      <c r="BH77" s="41"/>
      <c r="BI77" s="268"/>
      <c r="BJ77" s="268"/>
      <c r="BK77" s="268"/>
      <c r="BL77" s="268"/>
      <c r="BM77" s="187"/>
      <c r="BN77" s="187"/>
      <c r="BO77" s="187"/>
      <c r="BP77" s="187"/>
      <c r="BQ77" s="187"/>
      <c r="BR77" s="187"/>
      <c r="BS77" s="41"/>
      <c r="BT77" s="268"/>
      <c r="BU77" s="268"/>
      <c r="BV77" s="268"/>
      <c r="BW77" s="268"/>
      <c r="BX77" s="187"/>
      <c r="BY77" s="187"/>
      <c r="BZ77" s="187"/>
      <c r="CA77" s="187"/>
      <c r="CB77" s="187"/>
      <c r="CC77" s="187"/>
      <c r="CD77" s="41"/>
      <c r="CE77" s="268"/>
      <c r="CF77" s="268"/>
      <c r="CG77" s="268"/>
      <c r="CH77" s="268"/>
      <c r="CI77" s="187"/>
      <c r="CJ77" s="187"/>
      <c r="CK77" s="187"/>
      <c r="CL77" s="187"/>
      <c r="CM77" s="187"/>
      <c r="CN77" s="187"/>
      <c r="CO77" s="41"/>
      <c r="CP77" s="268"/>
      <c r="CQ77" s="268"/>
      <c r="CR77" s="268"/>
      <c r="CS77" s="268"/>
      <c r="CT77" s="187"/>
      <c r="CU77" s="187"/>
      <c r="CV77" s="187"/>
      <c r="CW77" s="187"/>
      <c r="CX77" s="187"/>
      <c r="CY77" s="187"/>
      <c r="CZ77" s="41"/>
      <c r="DA77" s="268"/>
      <c r="DB77" s="268"/>
      <c r="DC77" s="268"/>
      <c r="DD77" s="268"/>
      <c r="DE77" s="187"/>
      <c r="DF77" s="187"/>
      <c r="DG77" s="187"/>
      <c r="DH77" s="187"/>
      <c r="DI77" s="187"/>
      <c r="DJ77" s="187"/>
      <c r="DK77" s="41"/>
      <c r="DL77" s="268"/>
      <c r="DM77" s="268"/>
      <c r="DN77" s="268"/>
      <c r="DO77" s="268"/>
      <c r="DP77" s="187"/>
      <c r="DQ77" s="187"/>
      <c r="DR77" s="187"/>
      <c r="DS77" s="187"/>
      <c r="DT77" s="187"/>
      <c r="DU77" s="187"/>
      <c r="DV77" s="41"/>
      <c r="DW77" s="268"/>
      <c r="DX77" s="268"/>
      <c r="DY77" s="268"/>
      <c r="DZ77" s="268"/>
      <c r="EA77" s="187"/>
      <c r="EB77" s="187"/>
      <c r="EC77" s="187"/>
      <c r="ED77" s="187"/>
      <c r="EE77" s="187"/>
      <c r="EF77" s="187"/>
    </row>
    <row r="78" spans="1:136">
      <c r="R78" s="187"/>
      <c r="AG78" s="187"/>
      <c r="AH78" s="187"/>
      <c r="AI78" s="187"/>
      <c r="AJ78" s="187"/>
      <c r="AK78" s="187"/>
      <c r="AL78" s="41"/>
      <c r="AM78" s="268"/>
      <c r="AN78" s="268"/>
      <c r="AO78" s="268"/>
      <c r="AP78" s="268"/>
      <c r="AQ78" s="187"/>
      <c r="AR78" s="187"/>
      <c r="AS78" s="187"/>
      <c r="AT78" s="187"/>
      <c r="AU78" s="187"/>
      <c r="AV78" s="187"/>
      <c r="AW78" s="41"/>
      <c r="AX78" s="268"/>
      <c r="AY78" s="268"/>
      <c r="AZ78" s="268"/>
      <c r="BA78" s="268"/>
      <c r="BB78" s="187"/>
      <c r="BC78" s="187"/>
      <c r="BD78" s="187"/>
      <c r="BE78" s="187"/>
      <c r="BF78" s="187"/>
      <c r="BG78" s="187"/>
      <c r="BH78" s="41"/>
      <c r="BI78" s="268"/>
      <c r="BJ78" s="268"/>
      <c r="BK78" s="268"/>
      <c r="BL78" s="268"/>
      <c r="BM78" s="187"/>
      <c r="BN78" s="187"/>
      <c r="BO78" s="187"/>
      <c r="BP78" s="187"/>
      <c r="BQ78" s="187"/>
      <c r="BR78" s="187"/>
      <c r="BS78" s="41"/>
      <c r="BT78" s="268"/>
      <c r="BU78" s="268"/>
      <c r="BV78" s="268"/>
      <c r="BW78" s="268"/>
      <c r="BX78" s="187"/>
      <c r="BY78" s="187"/>
      <c r="BZ78" s="187"/>
      <c r="CA78" s="187"/>
      <c r="CB78" s="187"/>
      <c r="CC78" s="187"/>
      <c r="CD78" s="41"/>
      <c r="CE78" s="268"/>
      <c r="CF78" s="268"/>
      <c r="CG78" s="268"/>
      <c r="CH78" s="268"/>
      <c r="CI78" s="187"/>
      <c r="CJ78" s="187"/>
      <c r="CK78" s="187"/>
      <c r="CL78" s="187"/>
      <c r="CM78" s="187"/>
      <c r="CN78" s="187"/>
      <c r="CO78" s="41"/>
      <c r="CP78" s="268"/>
      <c r="CQ78" s="268"/>
      <c r="CR78" s="268"/>
      <c r="CS78" s="268"/>
      <c r="CT78" s="187"/>
      <c r="CU78" s="187"/>
      <c r="CV78" s="187"/>
      <c r="CW78" s="187"/>
      <c r="CX78" s="187"/>
      <c r="CY78" s="187"/>
      <c r="CZ78" s="41"/>
      <c r="DA78" s="268"/>
      <c r="DB78" s="268"/>
      <c r="DC78" s="268"/>
      <c r="DD78" s="268"/>
      <c r="DE78" s="187"/>
      <c r="DF78" s="187"/>
      <c r="DG78" s="187"/>
      <c r="DH78" s="187"/>
      <c r="DI78" s="187"/>
      <c r="DJ78" s="187"/>
      <c r="DK78" s="41"/>
      <c r="DL78" s="268"/>
      <c r="DM78" s="268"/>
      <c r="DN78" s="268"/>
      <c r="DO78" s="268"/>
      <c r="DP78" s="187"/>
      <c r="DQ78" s="187"/>
      <c r="DR78" s="187"/>
      <c r="DS78" s="187"/>
      <c r="DT78" s="187"/>
      <c r="DU78" s="187"/>
      <c r="DV78" s="41"/>
      <c r="DW78" s="268"/>
      <c r="DX78" s="268"/>
      <c r="DY78" s="268"/>
      <c r="DZ78" s="268"/>
      <c r="EA78" s="187"/>
      <c r="EB78" s="187"/>
      <c r="EC78" s="187"/>
      <c r="ED78" s="187"/>
      <c r="EE78" s="187"/>
      <c r="EF78" s="187"/>
    </row>
    <row r="79" spans="1:136">
      <c r="R79" s="187"/>
      <c r="AG79" s="187"/>
      <c r="AH79" s="187"/>
      <c r="AI79" s="187"/>
      <c r="AJ79" s="187"/>
      <c r="AK79" s="187"/>
      <c r="AL79" s="41"/>
      <c r="AM79" s="268"/>
      <c r="AN79" s="268"/>
      <c r="AO79" s="268"/>
      <c r="AP79" s="268"/>
      <c r="AQ79" s="187"/>
      <c r="AR79" s="187"/>
      <c r="AS79" s="187"/>
      <c r="AT79" s="187"/>
      <c r="AU79" s="187"/>
      <c r="AV79" s="187"/>
      <c r="AW79" s="41"/>
      <c r="AX79" s="268"/>
      <c r="AY79" s="268"/>
      <c r="AZ79" s="268"/>
      <c r="BA79" s="268"/>
      <c r="BB79" s="187"/>
      <c r="BC79" s="187"/>
      <c r="BD79" s="187"/>
      <c r="BE79" s="187"/>
      <c r="BF79" s="187"/>
      <c r="BG79" s="187"/>
      <c r="BH79" s="41"/>
      <c r="BI79" s="268"/>
      <c r="BJ79" s="268"/>
      <c r="BK79" s="268"/>
      <c r="BL79" s="268"/>
      <c r="BM79" s="187"/>
      <c r="BN79" s="187"/>
      <c r="BO79" s="187"/>
      <c r="BP79" s="187"/>
      <c r="BQ79" s="187"/>
      <c r="BR79" s="187"/>
      <c r="BS79" s="41"/>
      <c r="BT79" s="268"/>
      <c r="BU79" s="268"/>
      <c r="BV79" s="268"/>
      <c r="BW79" s="268"/>
      <c r="BX79" s="187"/>
      <c r="BY79" s="187"/>
      <c r="BZ79" s="187"/>
      <c r="CA79" s="187"/>
      <c r="CB79" s="187"/>
      <c r="CC79" s="187"/>
      <c r="CD79" s="41"/>
      <c r="CE79" s="268"/>
      <c r="CF79" s="268"/>
      <c r="CG79" s="268"/>
      <c r="CH79" s="268"/>
      <c r="CI79" s="187"/>
      <c r="CJ79" s="187"/>
      <c r="CK79" s="187"/>
      <c r="CL79" s="187"/>
      <c r="CM79" s="187"/>
      <c r="CN79" s="187"/>
      <c r="CO79" s="41"/>
      <c r="CP79" s="268"/>
      <c r="CQ79" s="268"/>
      <c r="CR79" s="268"/>
      <c r="CS79" s="268"/>
      <c r="CT79" s="187"/>
      <c r="CU79" s="187"/>
      <c r="CV79" s="187"/>
      <c r="CW79" s="187"/>
      <c r="CX79" s="187"/>
      <c r="CY79" s="187"/>
      <c r="CZ79" s="41"/>
      <c r="DA79" s="268"/>
      <c r="DB79" s="268"/>
      <c r="DC79" s="268"/>
      <c r="DD79" s="268"/>
      <c r="DE79" s="187"/>
      <c r="DF79" s="187"/>
      <c r="DG79" s="187"/>
      <c r="DH79" s="187"/>
      <c r="DI79" s="187"/>
      <c r="DJ79" s="187"/>
      <c r="DK79" s="41"/>
      <c r="DL79" s="268"/>
      <c r="DM79" s="268"/>
      <c r="DN79" s="268"/>
      <c r="DO79" s="268"/>
      <c r="DP79" s="187"/>
      <c r="DQ79" s="187"/>
      <c r="DR79" s="187"/>
      <c r="DS79" s="187"/>
      <c r="DT79" s="187"/>
      <c r="DU79" s="187"/>
      <c r="DV79" s="41"/>
      <c r="DW79" s="268"/>
      <c r="DX79" s="268"/>
      <c r="DY79" s="268"/>
      <c r="DZ79" s="268"/>
      <c r="EA79" s="187"/>
      <c r="EB79" s="187"/>
      <c r="EC79" s="187"/>
      <c r="ED79" s="187"/>
      <c r="EE79" s="187"/>
      <c r="EF79" s="187"/>
    </row>
    <row r="80" spans="1:136">
      <c r="R80" s="187"/>
      <c r="AG80" s="187"/>
      <c r="AH80" s="187"/>
      <c r="AI80" s="187"/>
      <c r="AJ80" s="187"/>
      <c r="AK80" s="187"/>
      <c r="AL80" s="41"/>
      <c r="AM80" s="268"/>
      <c r="AN80" s="268"/>
      <c r="AO80" s="268"/>
      <c r="AP80" s="268"/>
      <c r="AQ80" s="187"/>
      <c r="AR80" s="187"/>
      <c r="AS80" s="187"/>
      <c r="AT80" s="187"/>
      <c r="AU80" s="187"/>
      <c r="AV80" s="187"/>
      <c r="AW80" s="41"/>
      <c r="AX80" s="268"/>
      <c r="AY80" s="268"/>
      <c r="AZ80" s="268"/>
      <c r="BA80" s="268"/>
      <c r="BB80" s="187"/>
      <c r="BC80" s="187"/>
      <c r="BD80" s="187"/>
      <c r="BE80" s="187"/>
      <c r="BF80" s="187"/>
      <c r="BG80" s="187"/>
      <c r="BH80" s="41"/>
      <c r="BI80" s="268"/>
      <c r="BJ80" s="268"/>
      <c r="BK80" s="268"/>
      <c r="BL80" s="268"/>
      <c r="BM80" s="187"/>
      <c r="BN80" s="187"/>
      <c r="BO80" s="187"/>
      <c r="BP80" s="187"/>
      <c r="BQ80" s="187"/>
      <c r="BR80" s="187"/>
      <c r="BS80" s="41"/>
      <c r="BT80" s="268"/>
      <c r="BU80" s="268"/>
      <c r="BV80" s="268"/>
      <c r="BW80" s="268"/>
      <c r="BX80" s="187"/>
      <c r="BY80" s="187"/>
      <c r="BZ80" s="187"/>
      <c r="CA80" s="187"/>
      <c r="CB80" s="187"/>
      <c r="CC80" s="187"/>
      <c r="CD80" s="41"/>
      <c r="CE80" s="268"/>
      <c r="CF80" s="268"/>
      <c r="CG80" s="268"/>
      <c r="CH80" s="268"/>
      <c r="CI80" s="187"/>
      <c r="CJ80" s="187"/>
      <c r="CK80" s="187"/>
      <c r="CL80" s="187"/>
      <c r="CM80" s="187"/>
      <c r="CN80" s="187"/>
      <c r="CO80" s="41"/>
      <c r="CP80" s="268"/>
      <c r="CQ80" s="268"/>
      <c r="CR80" s="268"/>
      <c r="CS80" s="268"/>
      <c r="CT80" s="187"/>
      <c r="CU80" s="187"/>
      <c r="CV80" s="187"/>
      <c r="CW80" s="187"/>
      <c r="CX80" s="187"/>
      <c r="CY80" s="187"/>
      <c r="CZ80" s="41"/>
      <c r="DA80" s="268"/>
      <c r="DB80" s="268"/>
      <c r="DC80" s="268"/>
      <c r="DD80" s="268"/>
      <c r="DE80" s="187"/>
      <c r="DF80" s="187"/>
      <c r="DG80" s="187"/>
      <c r="DH80" s="187"/>
      <c r="DI80" s="187"/>
      <c r="DJ80" s="187"/>
      <c r="DK80" s="41"/>
      <c r="DL80" s="268"/>
      <c r="DM80" s="268"/>
      <c r="DN80" s="268"/>
      <c r="DO80" s="268"/>
      <c r="DP80" s="187"/>
      <c r="DQ80" s="187"/>
      <c r="DR80" s="187"/>
      <c r="DS80" s="187"/>
      <c r="DT80" s="187"/>
      <c r="DU80" s="187"/>
      <c r="DV80" s="41"/>
      <c r="DW80" s="268"/>
      <c r="DX80" s="268"/>
      <c r="DY80" s="268"/>
      <c r="DZ80" s="268"/>
      <c r="EA80" s="187"/>
      <c r="EB80" s="187"/>
      <c r="EC80" s="187"/>
      <c r="ED80" s="187"/>
      <c r="EE80" s="187"/>
      <c r="EF80" s="187"/>
    </row>
    <row r="81" spans="18:136">
      <c r="R81" s="187"/>
      <c r="AG81" s="187"/>
      <c r="AH81" s="187"/>
      <c r="AI81" s="187"/>
      <c r="AJ81" s="187"/>
      <c r="AK81" s="187"/>
      <c r="AL81" s="41"/>
      <c r="AM81" s="268"/>
      <c r="AN81" s="268"/>
      <c r="AO81" s="268"/>
      <c r="AP81" s="268"/>
      <c r="AQ81" s="187"/>
      <c r="AR81" s="187"/>
      <c r="AS81" s="187"/>
      <c r="AT81" s="187"/>
      <c r="AU81" s="187"/>
      <c r="AV81" s="187"/>
      <c r="AW81" s="41"/>
      <c r="AX81" s="268"/>
      <c r="AY81" s="268"/>
      <c r="AZ81" s="268"/>
      <c r="BA81" s="268"/>
      <c r="BB81" s="187"/>
      <c r="BC81" s="187"/>
      <c r="BD81" s="187"/>
      <c r="BE81" s="187"/>
      <c r="BF81" s="187"/>
      <c r="BG81" s="187"/>
      <c r="BH81" s="41"/>
      <c r="BI81" s="268"/>
      <c r="BJ81" s="268"/>
      <c r="BK81" s="268"/>
      <c r="BL81" s="268"/>
      <c r="BM81" s="187"/>
      <c r="BN81" s="187"/>
      <c r="BO81" s="187"/>
      <c r="BP81" s="187"/>
      <c r="BQ81" s="187"/>
      <c r="BR81" s="187"/>
      <c r="BS81" s="41"/>
      <c r="BT81" s="268"/>
      <c r="BU81" s="268"/>
      <c r="BV81" s="268"/>
      <c r="BW81" s="268"/>
      <c r="BX81" s="187"/>
      <c r="BY81" s="187"/>
      <c r="BZ81" s="187"/>
      <c r="CA81" s="187"/>
      <c r="CB81" s="187"/>
      <c r="CC81" s="187"/>
      <c r="CD81" s="41"/>
      <c r="CE81" s="268"/>
      <c r="CF81" s="268"/>
      <c r="CG81" s="268"/>
      <c r="CH81" s="268"/>
      <c r="CI81" s="187"/>
      <c r="CJ81" s="187"/>
      <c r="CK81" s="187"/>
      <c r="CL81" s="187"/>
      <c r="CM81" s="187"/>
      <c r="CN81" s="187"/>
      <c r="CO81" s="41"/>
      <c r="CP81" s="268"/>
      <c r="CQ81" s="268"/>
      <c r="CR81" s="268"/>
      <c r="CS81" s="268"/>
      <c r="CT81" s="187"/>
      <c r="CU81" s="187"/>
      <c r="CV81" s="187"/>
      <c r="CW81" s="187"/>
      <c r="CX81" s="187"/>
      <c r="CY81" s="187"/>
      <c r="CZ81" s="41"/>
      <c r="DA81" s="268"/>
      <c r="DB81" s="268"/>
      <c r="DC81" s="268"/>
      <c r="DD81" s="268"/>
      <c r="DE81" s="187"/>
      <c r="DF81" s="187"/>
      <c r="DG81" s="187"/>
      <c r="DH81" s="187"/>
      <c r="DI81" s="187"/>
      <c r="DJ81" s="187"/>
      <c r="DK81" s="41"/>
      <c r="DL81" s="268"/>
      <c r="DM81" s="268"/>
      <c r="DN81" s="268"/>
      <c r="DO81" s="268"/>
      <c r="DP81" s="187"/>
      <c r="DQ81" s="187"/>
      <c r="DR81" s="187"/>
      <c r="DS81" s="187"/>
      <c r="DT81" s="187"/>
      <c r="DU81" s="187"/>
      <c r="DV81" s="41"/>
      <c r="DW81" s="268"/>
      <c r="DX81" s="268"/>
      <c r="DY81" s="268"/>
      <c r="DZ81" s="268"/>
      <c r="EA81" s="187"/>
      <c r="EB81" s="187"/>
      <c r="EC81" s="187"/>
      <c r="ED81" s="187"/>
      <c r="EE81" s="187"/>
      <c r="EF81" s="187"/>
    </row>
    <row r="82" spans="18:136">
      <c r="R82" s="187"/>
      <c r="AG82" s="187"/>
      <c r="AH82" s="187"/>
      <c r="AI82" s="187"/>
      <c r="AJ82" s="187"/>
      <c r="AK82" s="187"/>
      <c r="AL82" s="41"/>
      <c r="AM82" s="268"/>
      <c r="AN82" s="268"/>
      <c r="AO82" s="268"/>
      <c r="AP82" s="268"/>
      <c r="AQ82" s="187"/>
      <c r="AR82" s="187"/>
      <c r="AS82" s="187"/>
      <c r="AT82" s="187"/>
      <c r="AU82" s="187"/>
      <c r="AV82" s="187"/>
      <c r="AW82" s="41"/>
      <c r="AX82" s="268"/>
      <c r="AY82" s="268"/>
      <c r="AZ82" s="268"/>
      <c r="BA82" s="268"/>
      <c r="BB82" s="187"/>
      <c r="BC82" s="187"/>
      <c r="BD82" s="187"/>
      <c r="BE82" s="187"/>
      <c r="BF82" s="187"/>
      <c r="BG82" s="187"/>
      <c r="BH82" s="41"/>
      <c r="BI82" s="268"/>
      <c r="BJ82" s="268"/>
      <c r="BK82" s="268"/>
      <c r="BL82" s="268"/>
      <c r="BM82" s="187"/>
      <c r="BN82" s="187"/>
      <c r="BO82" s="187"/>
      <c r="BP82" s="187"/>
      <c r="BQ82" s="187"/>
      <c r="BR82" s="187"/>
      <c r="BS82" s="41"/>
      <c r="BT82" s="268"/>
      <c r="BU82" s="268"/>
      <c r="BV82" s="268"/>
      <c r="BW82" s="268"/>
      <c r="BX82" s="187"/>
      <c r="BY82" s="187"/>
      <c r="BZ82" s="187"/>
      <c r="CA82" s="187"/>
      <c r="CB82" s="187"/>
      <c r="CC82" s="187"/>
      <c r="CD82" s="41"/>
      <c r="CE82" s="268"/>
      <c r="CF82" s="268"/>
      <c r="CG82" s="268"/>
      <c r="CH82" s="268"/>
      <c r="CI82" s="187"/>
      <c r="CJ82" s="187"/>
      <c r="CK82" s="187"/>
      <c r="CL82" s="187"/>
      <c r="CM82" s="187"/>
      <c r="CN82" s="187"/>
      <c r="CO82" s="41"/>
      <c r="CP82" s="268"/>
      <c r="CQ82" s="268"/>
      <c r="CR82" s="268"/>
      <c r="CS82" s="268"/>
      <c r="CT82" s="187"/>
      <c r="CU82" s="187"/>
      <c r="CV82" s="187"/>
      <c r="CW82" s="187"/>
      <c r="CX82" s="187"/>
      <c r="CY82" s="187"/>
      <c r="CZ82" s="41"/>
      <c r="DA82" s="268"/>
      <c r="DB82" s="268"/>
      <c r="DC82" s="268"/>
      <c r="DD82" s="268"/>
      <c r="DE82" s="187"/>
      <c r="DF82" s="187"/>
      <c r="DG82" s="187"/>
      <c r="DH82" s="187"/>
      <c r="DI82" s="187"/>
      <c r="DJ82" s="187"/>
      <c r="DK82" s="41"/>
      <c r="DL82" s="268"/>
      <c r="DM82" s="268"/>
      <c r="DN82" s="268"/>
      <c r="DO82" s="268"/>
      <c r="DP82" s="187"/>
      <c r="DQ82" s="187"/>
      <c r="DR82" s="187"/>
      <c r="DS82" s="187"/>
      <c r="DT82" s="187"/>
      <c r="DU82" s="187"/>
      <c r="DV82" s="41"/>
      <c r="DW82" s="268"/>
      <c r="DX82" s="268"/>
      <c r="DY82" s="268"/>
      <c r="DZ82" s="268"/>
      <c r="EA82" s="187"/>
      <c r="EB82" s="187"/>
      <c r="EC82" s="187"/>
      <c r="ED82" s="187"/>
      <c r="EE82" s="187"/>
      <c r="EF82" s="187"/>
    </row>
    <row r="83" spans="18:136">
      <c r="R83" s="187"/>
      <c r="AG83" s="187"/>
      <c r="AH83" s="187"/>
      <c r="AI83" s="187"/>
      <c r="AJ83" s="187"/>
      <c r="AK83" s="187"/>
      <c r="AL83" s="41"/>
      <c r="AM83" s="268"/>
      <c r="AN83" s="268"/>
      <c r="AO83" s="268"/>
      <c r="AP83" s="268"/>
      <c r="AQ83" s="187"/>
      <c r="AR83" s="187"/>
      <c r="AS83" s="187"/>
      <c r="AT83" s="187"/>
      <c r="AU83" s="187"/>
      <c r="AV83" s="187"/>
      <c r="AW83" s="41"/>
      <c r="AX83" s="268"/>
      <c r="AY83" s="268"/>
      <c r="AZ83" s="268"/>
      <c r="BA83" s="268"/>
      <c r="BB83" s="187"/>
      <c r="BC83" s="187"/>
      <c r="BD83" s="187"/>
      <c r="BE83" s="187"/>
      <c r="BF83" s="187"/>
      <c r="BG83" s="187"/>
      <c r="BH83" s="41"/>
      <c r="BI83" s="268"/>
      <c r="BJ83" s="268"/>
      <c r="BK83" s="268"/>
      <c r="BL83" s="268"/>
      <c r="BM83" s="187"/>
      <c r="BN83" s="187"/>
      <c r="BO83" s="187"/>
      <c r="BP83" s="187"/>
      <c r="BQ83" s="187"/>
      <c r="BR83" s="187"/>
      <c r="BS83" s="41"/>
      <c r="BT83" s="268"/>
      <c r="BU83" s="268"/>
      <c r="BV83" s="268"/>
      <c r="BW83" s="268"/>
      <c r="BX83" s="187"/>
      <c r="BY83" s="187"/>
      <c r="BZ83" s="187"/>
      <c r="CA83" s="187"/>
      <c r="CB83" s="187"/>
      <c r="CC83" s="187"/>
      <c r="CD83" s="41"/>
      <c r="CE83" s="268"/>
      <c r="CF83" s="268"/>
      <c r="CG83" s="268"/>
      <c r="CH83" s="268"/>
      <c r="CI83" s="187"/>
      <c r="CJ83" s="187"/>
      <c r="CK83" s="187"/>
      <c r="CL83" s="187"/>
      <c r="CM83" s="187"/>
      <c r="CN83" s="187"/>
      <c r="CO83" s="41"/>
      <c r="CP83" s="268"/>
      <c r="CQ83" s="268"/>
      <c r="CR83" s="268"/>
      <c r="CS83" s="268"/>
      <c r="CT83" s="187"/>
      <c r="CU83" s="187"/>
      <c r="CV83" s="187"/>
      <c r="CW83" s="187"/>
      <c r="CX83" s="187"/>
      <c r="CY83" s="187"/>
      <c r="CZ83" s="41"/>
      <c r="DA83" s="268"/>
      <c r="DB83" s="268"/>
      <c r="DC83" s="268"/>
      <c r="DD83" s="268"/>
      <c r="DE83" s="187"/>
      <c r="DF83" s="187"/>
      <c r="DG83" s="187"/>
      <c r="DH83" s="187"/>
      <c r="DI83" s="187"/>
      <c r="DJ83" s="187"/>
      <c r="DK83" s="41"/>
      <c r="DL83" s="268"/>
      <c r="DM83" s="268"/>
      <c r="DN83" s="268"/>
      <c r="DO83" s="268"/>
      <c r="DP83" s="187"/>
      <c r="DQ83" s="187"/>
      <c r="DR83" s="187"/>
      <c r="DS83" s="187"/>
      <c r="DT83" s="187"/>
      <c r="DU83" s="187"/>
      <c r="DV83" s="41"/>
      <c r="DW83" s="268"/>
      <c r="DX83" s="268"/>
      <c r="DY83" s="268"/>
      <c r="DZ83" s="268"/>
      <c r="EA83" s="187"/>
      <c r="EB83" s="187"/>
      <c r="EC83" s="187"/>
      <c r="ED83" s="187"/>
      <c r="EE83" s="187"/>
      <c r="EF83" s="187"/>
    </row>
    <row r="84" spans="18:136" ht="18">
      <c r="R84" s="265"/>
      <c r="S84" s="187"/>
      <c r="T84" s="41"/>
      <c r="U84" s="279"/>
      <c r="V84" s="268"/>
      <c r="W84" s="268"/>
      <c r="X84" s="268"/>
      <c r="Y84" s="268"/>
      <c r="Z84" s="187"/>
      <c r="AA84" s="187"/>
      <c r="AB84" s="187"/>
      <c r="AC84" s="187"/>
      <c r="AD84" s="187"/>
      <c r="AE84" s="187"/>
      <c r="AF84" s="187"/>
      <c r="AG84" s="187"/>
      <c r="AH84" s="187"/>
      <c r="AI84" s="187"/>
      <c r="AJ84" s="187"/>
      <c r="AK84" s="187"/>
      <c r="AL84" s="41"/>
      <c r="AM84" s="268"/>
      <c r="AN84" s="268"/>
      <c r="AO84" s="268"/>
      <c r="AP84" s="268"/>
      <c r="AQ84" s="187"/>
      <c r="AR84" s="187"/>
      <c r="AS84" s="187"/>
      <c r="AT84" s="187"/>
      <c r="AU84" s="187"/>
      <c r="AV84" s="187"/>
      <c r="AW84" s="41"/>
      <c r="AX84" s="268"/>
      <c r="AY84" s="268"/>
      <c r="AZ84" s="268"/>
      <c r="BA84" s="268"/>
      <c r="BB84" s="187"/>
      <c r="BC84" s="187"/>
      <c r="BD84" s="187"/>
      <c r="BE84" s="187"/>
      <c r="BF84" s="187"/>
      <c r="BG84" s="187"/>
      <c r="BH84" s="41"/>
      <c r="BI84" s="268"/>
      <c r="BJ84" s="268"/>
      <c r="BK84" s="268"/>
      <c r="BL84" s="268"/>
      <c r="BM84" s="187"/>
      <c r="BN84" s="187"/>
      <c r="BO84" s="187"/>
      <c r="BP84" s="187"/>
      <c r="BQ84" s="187"/>
      <c r="BR84" s="187"/>
      <c r="BS84" s="41"/>
      <c r="BT84" s="268"/>
      <c r="BU84" s="268"/>
      <c r="BV84" s="268"/>
      <c r="BW84" s="268"/>
      <c r="BX84" s="187"/>
      <c r="BY84" s="187"/>
      <c r="BZ84" s="187"/>
      <c r="CA84" s="187"/>
      <c r="CB84" s="187"/>
      <c r="CC84" s="187"/>
      <c r="CD84" s="41"/>
      <c r="CE84" s="268"/>
      <c r="CF84" s="268"/>
      <c r="CG84" s="268"/>
      <c r="CH84" s="268"/>
      <c r="CI84" s="187"/>
      <c r="CJ84" s="187"/>
      <c r="CK84" s="187"/>
      <c r="CL84" s="187"/>
      <c r="CM84" s="187"/>
      <c r="CN84" s="187"/>
      <c r="CO84" s="41"/>
      <c r="CP84" s="268"/>
      <c r="CQ84" s="268"/>
      <c r="CR84" s="268"/>
      <c r="CS84" s="268"/>
      <c r="CT84" s="187"/>
      <c r="CU84" s="187"/>
      <c r="CV84" s="187"/>
      <c r="CW84" s="187"/>
      <c r="CX84" s="187"/>
      <c r="CY84" s="187"/>
      <c r="CZ84" s="41"/>
      <c r="DA84" s="268"/>
      <c r="DB84" s="268"/>
      <c r="DC84" s="268"/>
      <c r="DD84" s="268"/>
      <c r="DE84" s="187"/>
      <c r="DF84" s="187"/>
      <c r="DG84" s="187"/>
      <c r="DH84" s="187"/>
      <c r="DI84" s="187"/>
      <c r="DJ84" s="187"/>
      <c r="DK84" s="41"/>
      <c r="DL84" s="268"/>
      <c r="DM84" s="268"/>
      <c r="DN84" s="268"/>
      <c r="DO84" s="268"/>
      <c r="DP84" s="187"/>
      <c r="DQ84" s="187"/>
      <c r="DR84" s="187"/>
      <c r="DS84" s="187"/>
      <c r="DT84" s="187"/>
      <c r="DU84" s="187"/>
      <c r="DV84" s="41"/>
      <c r="DW84" s="268"/>
      <c r="DX84" s="268"/>
      <c r="DY84" s="268"/>
      <c r="DZ84" s="268"/>
      <c r="EA84" s="187"/>
      <c r="EB84" s="187"/>
      <c r="EC84" s="187"/>
      <c r="ED84" s="187"/>
      <c r="EE84" s="187"/>
      <c r="EF84" s="187"/>
    </row>
    <row r="85" spans="18:136">
      <c r="R85" s="187"/>
      <c r="S85" s="187"/>
      <c r="T85" s="41"/>
      <c r="U85" s="41"/>
      <c r="V85" s="268"/>
      <c r="W85" s="268"/>
      <c r="X85" s="268"/>
      <c r="Y85" s="268"/>
      <c r="Z85" s="187"/>
      <c r="AA85" s="187"/>
      <c r="AB85" s="187"/>
      <c r="AC85" s="187"/>
      <c r="AD85" s="187"/>
      <c r="AE85" s="187"/>
      <c r="AF85" s="187"/>
      <c r="AG85" s="187"/>
      <c r="AH85" s="187"/>
      <c r="AI85" s="187"/>
      <c r="AJ85" s="187"/>
      <c r="AK85" s="187"/>
      <c r="AL85" s="41"/>
      <c r="AM85" s="268"/>
      <c r="AN85" s="268"/>
      <c r="AO85" s="268"/>
      <c r="AP85" s="268"/>
      <c r="AQ85" s="187"/>
      <c r="AR85" s="187"/>
      <c r="AS85" s="187"/>
      <c r="AT85" s="187"/>
      <c r="AU85" s="187"/>
      <c r="AV85" s="187"/>
      <c r="AW85" s="41"/>
      <c r="AX85" s="268"/>
      <c r="AY85" s="268"/>
      <c r="AZ85" s="268"/>
      <c r="BA85" s="268"/>
      <c r="BB85" s="187"/>
      <c r="BC85" s="187"/>
      <c r="BD85" s="187"/>
      <c r="BE85" s="187"/>
      <c r="BF85" s="187"/>
      <c r="BG85" s="187"/>
      <c r="BH85" s="41"/>
      <c r="BI85" s="268"/>
      <c r="BJ85" s="268"/>
      <c r="BK85" s="268"/>
      <c r="BL85" s="268"/>
      <c r="BM85" s="187"/>
      <c r="BN85" s="187"/>
      <c r="BO85" s="187"/>
      <c r="BP85" s="187"/>
      <c r="BQ85" s="187"/>
      <c r="BR85" s="187"/>
      <c r="BS85" s="41"/>
      <c r="BT85" s="268"/>
      <c r="BU85" s="268"/>
      <c r="BV85" s="268"/>
      <c r="BW85" s="268"/>
      <c r="BX85" s="187"/>
      <c r="BY85" s="187"/>
      <c r="BZ85" s="187"/>
      <c r="CA85" s="187"/>
      <c r="CB85" s="187"/>
      <c r="CC85" s="187"/>
      <c r="CD85" s="41"/>
      <c r="CE85" s="268"/>
      <c r="CF85" s="268"/>
      <c r="CG85" s="268"/>
      <c r="CH85" s="268"/>
      <c r="CI85" s="187"/>
      <c r="CJ85" s="187"/>
      <c r="CK85" s="187"/>
      <c r="CL85" s="187"/>
      <c r="CM85" s="187"/>
      <c r="CN85" s="187"/>
      <c r="CO85" s="41"/>
      <c r="CP85" s="268"/>
      <c r="CQ85" s="268"/>
      <c r="CR85" s="268"/>
      <c r="CS85" s="268"/>
      <c r="CT85" s="187"/>
      <c r="CU85" s="187"/>
      <c r="CV85" s="187"/>
      <c r="CW85" s="187"/>
      <c r="CX85" s="187"/>
      <c r="CY85" s="187"/>
      <c r="CZ85" s="41"/>
      <c r="DA85" s="268"/>
      <c r="DB85" s="268"/>
      <c r="DC85" s="268"/>
      <c r="DD85" s="268"/>
      <c r="DE85" s="187"/>
      <c r="DF85" s="187"/>
      <c r="DG85" s="187"/>
      <c r="DH85" s="187"/>
      <c r="DI85" s="187"/>
      <c r="DJ85" s="187"/>
      <c r="DK85" s="41"/>
      <c r="DL85" s="268"/>
      <c r="DM85" s="268"/>
      <c r="DN85" s="268"/>
      <c r="DO85" s="268"/>
      <c r="DP85" s="187"/>
      <c r="DQ85" s="187"/>
      <c r="DR85" s="187"/>
      <c r="DS85" s="187"/>
      <c r="DT85" s="187"/>
      <c r="DU85" s="187"/>
      <c r="DV85" s="41"/>
      <c r="DW85" s="268"/>
      <c r="DX85" s="268"/>
      <c r="DY85" s="268"/>
      <c r="DZ85" s="268"/>
      <c r="EA85" s="187"/>
      <c r="EB85" s="187"/>
      <c r="EC85" s="187"/>
      <c r="ED85" s="187"/>
      <c r="EE85" s="187"/>
      <c r="EF85" s="187"/>
    </row>
    <row r="86" spans="18:136">
      <c r="R86" s="187"/>
      <c r="S86" s="187"/>
      <c r="T86" s="41"/>
      <c r="U86" s="41"/>
      <c r="V86" s="268"/>
      <c r="W86" s="268"/>
      <c r="X86" s="268"/>
      <c r="Y86" s="268"/>
      <c r="Z86" s="187"/>
      <c r="AA86" s="187"/>
      <c r="AB86" s="187"/>
      <c r="AC86" s="187"/>
      <c r="AD86" s="187"/>
      <c r="AE86" s="187"/>
      <c r="AF86" s="187"/>
      <c r="AG86" s="187"/>
      <c r="AH86" s="187"/>
      <c r="AI86" s="187"/>
      <c r="AJ86" s="187"/>
      <c r="AK86" s="187"/>
      <c r="AL86" s="41"/>
      <c r="AM86" s="268"/>
      <c r="AN86" s="268"/>
      <c r="AO86" s="268"/>
      <c r="AP86" s="268"/>
      <c r="AQ86" s="187"/>
      <c r="AR86" s="187"/>
      <c r="AS86" s="187"/>
      <c r="AT86" s="187"/>
      <c r="AU86" s="187"/>
      <c r="AV86" s="187"/>
      <c r="AW86" s="41"/>
      <c r="AX86" s="268"/>
      <c r="AY86" s="268"/>
      <c r="AZ86" s="268"/>
      <c r="BA86" s="268"/>
      <c r="BB86" s="187"/>
      <c r="BC86" s="187"/>
      <c r="BD86" s="187"/>
      <c r="BE86" s="187"/>
      <c r="BF86" s="187"/>
      <c r="BG86" s="187"/>
      <c r="BH86" s="41"/>
      <c r="BI86" s="268"/>
      <c r="BJ86" s="268"/>
      <c r="BK86" s="268"/>
      <c r="BL86" s="268"/>
      <c r="BM86" s="187"/>
      <c r="BN86" s="187"/>
      <c r="BO86" s="187"/>
      <c r="BP86" s="187"/>
      <c r="BQ86" s="187"/>
      <c r="BR86" s="187"/>
      <c r="BS86" s="41"/>
      <c r="BT86" s="268"/>
      <c r="BU86" s="268"/>
      <c r="BV86" s="268"/>
      <c r="BW86" s="268"/>
      <c r="BX86" s="187"/>
      <c r="BY86" s="187"/>
      <c r="BZ86" s="187"/>
      <c r="CA86" s="187"/>
      <c r="CB86" s="187"/>
      <c r="CC86" s="187"/>
      <c r="CD86" s="41"/>
      <c r="CE86" s="268"/>
      <c r="CF86" s="268"/>
      <c r="CG86" s="268"/>
      <c r="CH86" s="268"/>
      <c r="CI86" s="187"/>
      <c r="CJ86" s="187"/>
      <c r="CK86" s="187"/>
      <c r="CL86" s="187"/>
      <c r="CM86" s="187"/>
      <c r="CN86" s="187"/>
      <c r="CO86" s="41"/>
      <c r="CP86" s="268"/>
      <c r="CQ86" s="268"/>
      <c r="CR86" s="268"/>
      <c r="CS86" s="268"/>
      <c r="CT86" s="187"/>
      <c r="CU86" s="187"/>
      <c r="CV86" s="187"/>
      <c r="CW86" s="187"/>
      <c r="CX86" s="187"/>
      <c r="CY86" s="187"/>
      <c r="CZ86" s="41"/>
      <c r="DA86" s="268"/>
      <c r="DB86" s="268"/>
      <c r="DC86" s="268"/>
      <c r="DD86" s="268"/>
      <c r="DE86" s="187"/>
      <c r="DF86" s="187"/>
      <c r="DG86" s="187"/>
      <c r="DH86" s="187"/>
      <c r="DI86" s="187"/>
      <c r="DJ86" s="187"/>
      <c r="DK86" s="41"/>
      <c r="DL86" s="268"/>
      <c r="DM86" s="268"/>
      <c r="DN86" s="268"/>
      <c r="DO86" s="268"/>
      <c r="DP86" s="187"/>
      <c r="DQ86" s="187"/>
      <c r="DR86" s="187"/>
      <c r="DS86" s="187"/>
      <c r="DT86" s="187"/>
      <c r="DU86" s="187"/>
      <c r="DV86" s="41"/>
      <c r="DW86" s="268"/>
      <c r="DX86" s="268"/>
      <c r="DY86" s="268"/>
      <c r="DZ86" s="268"/>
      <c r="EA86" s="187"/>
      <c r="EB86" s="187"/>
      <c r="EC86" s="187"/>
      <c r="ED86" s="187"/>
      <c r="EE86" s="187"/>
      <c r="EF86" s="187"/>
    </row>
    <row r="87" spans="18:136">
      <c r="R87" s="187"/>
      <c r="S87" s="187"/>
      <c r="T87" s="41"/>
      <c r="U87" s="41"/>
      <c r="V87" s="268"/>
      <c r="W87" s="268"/>
      <c r="X87" s="268"/>
      <c r="Y87" s="268"/>
      <c r="Z87" s="187"/>
      <c r="AA87" s="187"/>
      <c r="AB87" s="187"/>
      <c r="AC87" s="187"/>
      <c r="AD87" s="187"/>
      <c r="AE87" s="187"/>
      <c r="AF87" s="187"/>
      <c r="AG87" s="187"/>
      <c r="AH87" s="187"/>
      <c r="AI87" s="187"/>
      <c r="AJ87" s="187"/>
      <c r="AK87" s="187"/>
      <c r="AL87" s="41"/>
      <c r="AM87" s="268"/>
      <c r="AN87" s="268"/>
      <c r="AO87" s="268"/>
      <c r="AP87" s="268"/>
      <c r="AQ87" s="187"/>
      <c r="AR87" s="187"/>
      <c r="AS87" s="187"/>
      <c r="AT87" s="187"/>
      <c r="AU87" s="187"/>
      <c r="AV87" s="187"/>
      <c r="AW87" s="41"/>
      <c r="AX87" s="268"/>
      <c r="AY87" s="268"/>
      <c r="AZ87" s="268"/>
      <c r="BA87" s="268"/>
      <c r="BB87" s="187"/>
      <c r="BC87" s="187"/>
      <c r="BD87" s="187"/>
      <c r="BE87" s="187"/>
      <c r="BF87" s="187"/>
      <c r="BG87" s="187"/>
      <c r="BH87" s="41"/>
      <c r="BI87" s="268"/>
      <c r="BJ87" s="268"/>
      <c r="BK87" s="268"/>
      <c r="BL87" s="268"/>
      <c r="BM87" s="187"/>
      <c r="BN87" s="187"/>
      <c r="BO87" s="187"/>
      <c r="BP87" s="187"/>
      <c r="BQ87" s="187"/>
      <c r="BR87" s="187"/>
      <c r="BS87" s="41"/>
      <c r="BT87" s="268"/>
      <c r="BU87" s="268"/>
      <c r="BV87" s="268"/>
      <c r="BW87" s="268"/>
      <c r="BX87" s="187"/>
      <c r="BY87" s="187"/>
      <c r="BZ87" s="187"/>
      <c r="CA87" s="187"/>
      <c r="CB87" s="187"/>
      <c r="CC87" s="187"/>
      <c r="CD87" s="41"/>
      <c r="CE87" s="268"/>
      <c r="CF87" s="268"/>
      <c r="CG87" s="268"/>
      <c r="CH87" s="268"/>
      <c r="CI87" s="187"/>
      <c r="CJ87" s="187"/>
      <c r="CK87" s="187"/>
      <c r="CL87" s="187"/>
      <c r="CM87" s="187"/>
      <c r="CN87" s="187"/>
      <c r="CO87" s="41"/>
      <c r="CP87" s="268"/>
      <c r="CQ87" s="268"/>
      <c r="CR87" s="268"/>
      <c r="CS87" s="268"/>
      <c r="CT87" s="187"/>
      <c r="CU87" s="187"/>
      <c r="CV87" s="187"/>
      <c r="CW87" s="187"/>
      <c r="CX87" s="187"/>
      <c r="CY87" s="187"/>
      <c r="CZ87" s="41"/>
      <c r="DA87" s="268"/>
      <c r="DB87" s="268"/>
      <c r="DC87" s="268"/>
      <c r="DD87" s="268"/>
      <c r="DE87" s="187"/>
      <c r="DF87" s="187"/>
      <c r="DG87" s="187"/>
      <c r="DH87" s="187"/>
      <c r="DI87" s="187"/>
      <c r="DJ87" s="187"/>
      <c r="DK87" s="41"/>
      <c r="DL87" s="268"/>
      <c r="DM87" s="268"/>
      <c r="DN87" s="268"/>
      <c r="DO87" s="268"/>
      <c r="DP87" s="187"/>
      <c r="DQ87" s="187"/>
      <c r="DR87" s="187"/>
      <c r="DS87" s="187"/>
      <c r="DT87" s="187"/>
      <c r="DU87" s="187"/>
      <c r="DV87" s="41"/>
      <c r="DW87" s="268"/>
      <c r="DX87" s="268"/>
      <c r="DY87" s="268"/>
      <c r="DZ87" s="268"/>
      <c r="EA87" s="187"/>
      <c r="EB87" s="187"/>
      <c r="EC87" s="187"/>
      <c r="ED87" s="187"/>
      <c r="EE87" s="187"/>
      <c r="EF87" s="187"/>
    </row>
    <row r="88" spans="18:136">
      <c r="R88" s="187"/>
      <c r="S88" s="187"/>
      <c r="T88" s="41"/>
      <c r="U88" s="41"/>
      <c r="V88" s="268"/>
      <c r="W88" s="268"/>
      <c r="X88" s="268"/>
      <c r="Y88" s="268"/>
      <c r="Z88" s="187"/>
      <c r="AA88" s="187"/>
      <c r="AB88" s="187"/>
      <c r="AC88" s="187"/>
      <c r="AD88" s="187"/>
      <c r="AE88" s="187"/>
      <c r="AF88" s="187"/>
      <c r="AG88" s="187"/>
      <c r="AH88" s="187"/>
      <c r="AI88" s="187"/>
      <c r="AJ88" s="187"/>
      <c r="AK88" s="187"/>
      <c r="AL88" s="41"/>
      <c r="AM88" s="268"/>
      <c r="AN88" s="268"/>
      <c r="AO88" s="268"/>
      <c r="AP88" s="268"/>
      <c r="AQ88" s="187"/>
      <c r="AR88" s="187"/>
      <c r="AS88" s="187"/>
      <c r="AT88" s="187"/>
      <c r="AU88" s="187"/>
      <c r="AV88" s="187"/>
      <c r="AW88" s="41"/>
      <c r="AX88" s="268"/>
      <c r="AY88" s="268"/>
      <c r="AZ88" s="268"/>
      <c r="BA88" s="268"/>
      <c r="BB88" s="187"/>
      <c r="BC88" s="187"/>
      <c r="BD88" s="187"/>
      <c r="BE88" s="187"/>
      <c r="BF88" s="187"/>
      <c r="BG88" s="187"/>
      <c r="BH88" s="41"/>
      <c r="BI88" s="268"/>
      <c r="BJ88" s="268"/>
      <c r="BK88" s="268"/>
      <c r="BL88" s="268"/>
      <c r="BM88" s="187"/>
      <c r="BN88" s="187"/>
      <c r="BO88" s="187"/>
      <c r="BP88" s="187"/>
      <c r="BQ88" s="187"/>
      <c r="BR88" s="187"/>
      <c r="BS88" s="41"/>
      <c r="BT88" s="268"/>
      <c r="BU88" s="268"/>
      <c r="BV88" s="268"/>
      <c r="BW88" s="268"/>
      <c r="BX88" s="187"/>
      <c r="BY88" s="187"/>
      <c r="BZ88" s="187"/>
      <c r="CA88" s="187"/>
      <c r="CB88" s="187"/>
      <c r="CC88" s="187"/>
      <c r="CD88" s="41"/>
      <c r="CE88" s="268"/>
      <c r="CF88" s="268"/>
      <c r="CG88" s="268"/>
      <c r="CH88" s="268"/>
      <c r="CI88" s="187"/>
      <c r="CJ88" s="187"/>
      <c r="CK88" s="187"/>
      <c r="CL88" s="187"/>
      <c r="CM88" s="187"/>
      <c r="CN88" s="187"/>
      <c r="CO88" s="41"/>
      <c r="CP88" s="268"/>
      <c r="CQ88" s="268"/>
      <c r="CR88" s="268"/>
      <c r="CS88" s="268"/>
      <c r="CT88" s="187"/>
      <c r="CU88" s="187"/>
      <c r="CV88" s="187"/>
      <c r="CW88" s="187"/>
      <c r="CX88" s="187"/>
      <c r="CY88" s="187"/>
      <c r="CZ88" s="41"/>
      <c r="DA88" s="268"/>
      <c r="DB88" s="268"/>
      <c r="DC88" s="268"/>
      <c r="DD88" s="268"/>
      <c r="DE88" s="187"/>
      <c r="DF88" s="187"/>
      <c r="DG88" s="187"/>
      <c r="DH88" s="187"/>
      <c r="DI88" s="187"/>
      <c r="DJ88" s="187"/>
      <c r="DK88" s="41"/>
      <c r="DL88" s="268"/>
      <c r="DM88" s="268"/>
      <c r="DN88" s="268"/>
      <c r="DO88" s="268"/>
      <c r="DP88" s="187"/>
      <c r="DQ88" s="187"/>
      <c r="DR88" s="187"/>
      <c r="DS88" s="187"/>
      <c r="DT88" s="187"/>
      <c r="DU88" s="187"/>
      <c r="DV88" s="41"/>
      <c r="DW88" s="268"/>
      <c r="DX88" s="268"/>
      <c r="DY88" s="268"/>
      <c r="DZ88" s="268"/>
      <c r="EA88" s="187"/>
      <c r="EB88" s="187"/>
      <c r="EC88" s="187"/>
      <c r="ED88" s="187"/>
      <c r="EE88" s="187"/>
      <c r="EF88" s="187"/>
    </row>
    <row r="89" spans="18:136">
      <c r="R89" s="187"/>
      <c r="S89" s="187"/>
      <c r="T89" s="41"/>
      <c r="U89" s="41"/>
      <c r="V89" s="268"/>
      <c r="W89" s="268"/>
      <c r="X89" s="268"/>
      <c r="Y89" s="268"/>
      <c r="Z89" s="187"/>
      <c r="AA89" s="187"/>
      <c r="AB89" s="187"/>
      <c r="AC89" s="187"/>
      <c r="AD89" s="187"/>
      <c r="AE89" s="187"/>
      <c r="AF89" s="187"/>
      <c r="AG89" s="187"/>
      <c r="AH89" s="187"/>
      <c r="AI89" s="187"/>
      <c r="AJ89" s="187"/>
      <c r="AK89" s="187"/>
      <c r="AL89" s="41"/>
      <c r="AM89" s="268"/>
      <c r="AN89" s="268"/>
      <c r="AO89" s="268"/>
      <c r="AP89" s="268"/>
      <c r="AQ89" s="187"/>
      <c r="AR89" s="187"/>
      <c r="AS89" s="187"/>
      <c r="AT89" s="187"/>
      <c r="AU89" s="187"/>
      <c r="AV89" s="187"/>
      <c r="AW89" s="41"/>
      <c r="AX89" s="268"/>
      <c r="AY89" s="268"/>
      <c r="AZ89" s="268"/>
      <c r="BA89" s="268"/>
      <c r="BB89" s="187"/>
      <c r="BC89" s="187"/>
      <c r="BD89" s="187"/>
      <c r="BE89" s="187"/>
      <c r="BF89" s="187"/>
      <c r="BG89" s="187"/>
      <c r="BH89" s="41"/>
      <c r="BI89" s="268"/>
      <c r="BJ89" s="268"/>
      <c r="BK89" s="268"/>
      <c r="BL89" s="268"/>
      <c r="BM89" s="187"/>
      <c r="BN89" s="187"/>
      <c r="BO89" s="187"/>
      <c r="BP89" s="187"/>
      <c r="BQ89" s="187"/>
      <c r="BR89" s="187"/>
      <c r="BS89" s="41"/>
      <c r="BT89" s="268"/>
      <c r="BU89" s="268"/>
      <c r="BV89" s="268"/>
      <c r="BW89" s="268"/>
      <c r="BX89" s="187"/>
      <c r="BY89" s="187"/>
      <c r="BZ89" s="187"/>
      <c r="CA89" s="187"/>
      <c r="CB89" s="187"/>
      <c r="CC89" s="187"/>
      <c r="CD89" s="41"/>
      <c r="CE89" s="268"/>
      <c r="CF89" s="268"/>
      <c r="CG89" s="268"/>
      <c r="CH89" s="268"/>
      <c r="CI89" s="187"/>
      <c r="CJ89" s="187"/>
      <c r="CK89" s="187"/>
      <c r="CL89" s="187"/>
      <c r="CM89" s="187"/>
      <c r="CN89" s="187"/>
      <c r="CO89" s="41"/>
      <c r="CP89" s="268"/>
      <c r="CQ89" s="268"/>
      <c r="CR89" s="268"/>
      <c r="CS89" s="268"/>
      <c r="CT89" s="187"/>
      <c r="CU89" s="187"/>
      <c r="CV89" s="187"/>
      <c r="CW89" s="187"/>
      <c r="CX89" s="187"/>
      <c r="CY89" s="187"/>
      <c r="CZ89" s="41"/>
      <c r="DA89" s="268"/>
      <c r="DB89" s="268"/>
      <c r="DC89" s="268"/>
      <c r="DD89" s="268"/>
      <c r="DE89" s="187"/>
      <c r="DF89" s="187"/>
      <c r="DG89" s="187"/>
      <c r="DH89" s="187"/>
      <c r="DI89" s="187"/>
      <c r="DJ89" s="187"/>
      <c r="DK89" s="41"/>
      <c r="DL89" s="268"/>
      <c r="DM89" s="268"/>
      <c r="DN89" s="268"/>
      <c r="DO89" s="268"/>
      <c r="DP89" s="187"/>
      <c r="DQ89" s="187"/>
      <c r="DR89" s="187"/>
      <c r="DS89" s="187"/>
      <c r="DT89" s="187"/>
      <c r="DU89" s="187"/>
      <c r="DV89" s="41"/>
      <c r="DW89" s="268"/>
      <c r="DX89" s="268"/>
      <c r="DY89" s="268"/>
      <c r="DZ89" s="268"/>
      <c r="EA89" s="187"/>
      <c r="EB89" s="187"/>
      <c r="EC89" s="187"/>
      <c r="ED89" s="187"/>
      <c r="EE89" s="187"/>
      <c r="EF89" s="187"/>
    </row>
    <row r="90" spans="18:136">
      <c r="R90" s="187"/>
      <c r="S90" s="187"/>
      <c r="T90" s="41"/>
      <c r="U90" s="41"/>
      <c r="V90" s="268"/>
      <c r="W90" s="268"/>
      <c r="X90" s="268"/>
      <c r="Y90" s="268"/>
      <c r="Z90" s="187"/>
      <c r="AA90" s="187"/>
      <c r="AB90" s="187"/>
      <c r="AC90" s="187"/>
      <c r="AD90" s="187"/>
      <c r="AE90" s="187"/>
      <c r="AF90" s="187"/>
      <c r="AG90" s="187"/>
      <c r="AH90" s="187"/>
      <c r="AI90" s="187"/>
      <c r="AJ90" s="187"/>
      <c r="AK90" s="187"/>
      <c r="AL90" s="41"/>
      <c r="AM90" s="268"/>
      <c r="AN90" s="268"/>
      <c r="AO90" s="268"/>
      <c r="AP90" s="268"/>
      <c r="AQ90" s="187"/>
      <c r="AR90" s="187"/>
      <c r="AS90" s="187"/>
      <c r="AT90" s="187"/>
      <c r="AU90" s="187"/>
      <c r="AV90" s="187"/>
      <c r="AW90" s="41"/>
      <c r="AX90" s="268"/>
      <c r="AY90" s="268"/>
      <c r="AZ90" s="268"/>
      <c r="BA90" s="268"/>
      <c r="BB90" s="187"/>
      <c r="BC90" s="187"/>
      <c r="BD90" s="187"/>
      <c r="BE90" s="187"/>
      <c r="BF90" s="187"/>
      <c r="BG90" s="187"/>
      <c r="BH90" s="41"/>
      <c r="BI90" s="268"/>
      <c r="BJ90" s="268"/>
      <c r="BK90" s="268"/>
      <c r="BL90" s="268"/>
      <c r="BM90" s="187"/>
      <c r="BN90" s="187"/>
      <c r="BO90" s="187"/>
      <c r="BP90" s="187"/>
      <c r="BQ90" s="187"/>
      <c r="BR90" s="187"/>
      <c r="BS90" s="41"/>
      <c r="BT90" s="268"/>
      <c r="BU90" s="268"/>
      <c r="BV90" s="268"/>
      <c r="BW90" s="268"/>
      <c r="BX90" s="187"/>
      <c r="BY90" s="187"/>
      <c r="BZ90" s="187"/>
      <c r="CA90" s="187"/>
      <c r="CB90" s="187"/>
      <c r="CC90" s="187"/>
      <c r="CD90" s="41"/>
      <c r="CE90" s="268"/>
      <c r="CF90" s="268"/>
      <c r="CG90" s="268"/>
      <c r="CH90" s="268"/>
      <c r="CI90" s="187"/>
      <c r="CJ90" s="187"/>
      <c r="CK90" s="187"/>
      <c r="CL90" s="187"/>
      <c r="CM90" s="187"/>
      <c r="CN90" s="187"/>
      <c r="CO90" s="41"/>
      <c r="CP90" s="268"/>
      <c r="CQ90" s="268"/>
      <c r="CR90" s="268"/>
      <c r="CS90" s="268"/>
      <c r="CT90" s="187"/>
      <c r="CU90" s="187"/>
      <c r="CV90" s="187"/>
      <c r="CW90" s="187"/>
      <c r="CX90" s="187"/>
      <c r="CY90" s="187"/>
      <c r="CZ90" s="41"/>
      <c r="DA90" s="268"/>
      <c r="DB90" s="268"/>
      <c r="DC90" s="268"/>
      <c r="DD90" s="268"/>
      <c r="DE90" s="187"/>
      <c r="DF90" s="187"/>
      <c r="DG90" s="187"/>
      <c r="DH90" s="187"/>
      <c r="DI90" s="187"/>
      <c r="DJ90" s="187"/>
      <c r="DK90" s="41"/>
      <c r="DL90" s="268"/>
      <c r="DM90" s="268"/>
      <c r="DN90" s="268"/>
      <c r="DO90" s="268"/>
      <c r="DP90" s="187"/>
      <c r="DQ90" s="187"/>
      <c r="DR90" s="187"/>
      <c r="DS90" s="187"/>
      <c r="DT90" s="187"/>
      <c r="DU90" s="187"/>
      <c r="DV90" s="41"/>
      <c r="DW90" s="268"/>
      <c r="DX90" s="268"/>
      <c r="DY90" s="268"/>
      <c r="DZ90" s="268"/>
      <c r="EA90" s="187"/>
      <c r="EB90" s="187"/>
      <c r="EC90" s="187"/>
      <c r="ED90" s="187"/>
      <c r="EE90" s="187"/>
      <c r="EF90" s="187"/>
    </row>
    <row r="91" spans="18:136">
      <c r="R91" s="187"/>
      <c r="S91" s="187"/>
      <c r="T91" s="41"/>
      <c r="U91" s="41"/>
      <c r="V91" s="268"/>
      <c r="W91" s="268"/>
      <c r="X91" s="268"/>
      <c r="Y91" s="268"/>
      <c r="Z91" s="187"/>
      <c r="AA91" s="187"/>
      <c r="AB91" s="187"/>
      <c r="AC91" s="187"/>
      <c r="AD91" s="187"/>
      <c r="AE91" s="187"/>
      <c r="AF91" s="187"/>
      <c r="AG91" s="187"/>
      <c r="AH91" s="187"/>
      <c r="AI91" s="187"/>
      <c r="AJ91" s="187"/>
      <c r="AK91" s="187"/>
      <c r="AL91" s="41"/>
      <c r="AM91" s="268"/>
      <c r="AN91" s="268"/>
      <c r="AO91" s="268"/>
      <c r="AP91" s="268"/>
      <c r="AQ91" s="187"/>
      <c r="AR91" s="187"/>
      <c r="AS91" s="187"/>
      <c r="AT91" s="187"/>
      <c r="AU91" s="187"/>
      <c r="AV91" s="187"/>
      <c r="AW91" s="41"/>
      <c r="AX91" s="268"/>
      <c r="AY91" s="268"/>
      <c r="AZ91" s="268"/>
      <c r="BA91" s="268"/>
      <c r="BB91" s="187"/>
      <c r="BC91" s="187"/>
      <c r="BD91" s="187"/>
      <c r="BE91" s="187"/>
      <c r="BF91" s="187"/>
      <c r="BG91" s="187"/>
      <c r="BH91" s="41"/>
      <c r="BI91" s="268"/>
      <c r="BJ91" s="268"/>
      <c r="BK91" s="268"/>
      <c r="BL91" s="268"/>
      <c r="BM91" s="187"/>
      <c r="BN91" s="187"/>
      <c r="BO91" s="187"/>
      <c r="BP91" s="187"/>
      <c r="BQ91" s="187"/>
      <c r="BR91" s="187"/>
      <c r="BS91" s="41"/>
      <c r="BT91" s="268"/>
      <c r="BU91" s="268"/>
      <c r="BV91" s="268"/>
      <c r="BW91" s="268"/>
      <c r="BX91" s="187"/>
      <c r="BY91" s="187"/>
      <c r="BZ91" s="187"/>
      <c r="CA91" s="187"/>
      <c r="CB91" s="187"/>
      <c r="CC91" s="187"/>
      <c r="CD91" s="41"/>
      <c r="CE91" s="268"/>
      <c r="CF91" s="268"/>
      <c r="CG91" s="268"/>
      <c r="CH91" s="268"/>
      <c r="CI91" s="187"/>
      <c r="CJ91" s="187"/>
      <c r="CK91" s="187"/>
      <c r="CL91" s="187"/>
      <c r="CM91" s="187"/>
      <c r="CN91" s="187"/>
      <c r="CO91" s="41"/>
      <c r="CP91" s="268"/>
      <c r="CQ91" s="268"/>
      <c r="CR91" s="268"/>
      <c r="CS91" s="268"/>
      <c r="CT91" s="187"/>
      <c r="CU91" s="187"/>
      <c r="CV91" s="187"/>
      <c r="CW91" s="187"/>
      <c r="CX91" s="187"/>
      <c r="CY91" s="187"/>
      <c r="CZ91" s="41"/>
      <c r="DA91" s="268"/>
      <c r="DB91" s="268"/>
      <c r="DC91" s="268"/>
      <c r="DD91" s="268"/>
      <c r="DE91" s="187"/>
      <c r="DF91" s="187"/>
      <c r="DG91" s="187"/>
      <c r="DH91" s="187"/>
      <c r="DI91" s="187"/>
      <c r="DJ91" s="187"/>
      <c r="DK91" s="41"/>
      <c r="DL91" s="268"/>
      <c r="DM91" s="268"/>
      <c r="DN91" s="268"/>
      <c r="DO91" s="268"/>
      <c r="DP91" s="187"/>
      <c r="DQ91" s="187"/>
      <c r="DR91" s="187"/>
      <c r="DS91" s="187"/>
      <c r="DT91" s="187"/>
      <c r="DU91" s="187"/>
      <c r="DV91" s="41"/>
      <c r="DW91" s="268"/>
      <c r="DX91" s="268"/>
      <c r="DY91" s="268"/>
      <c r="DZ91" s="268"/>
      <c r="EA91" s="187"/>
      <c r="EB91" s="187"/>
      <c r="EC91" s="187"/>
      <c r="ED91" s="187"/>
      <c r="EE91" s="187"/>
      <c r="EF91" s="187"/>
    </row>
    <row r="92" spans="18:136">
      <c r="R92" s="187"/>
      <c r="S92" s="187"/>
      <c r="T92" s="41"/>
      <c r="U92" s="41"/>
      <c r="V92" s="268"/>
      <c r="W92" s="268"/>
      <c r="X92" s="268"/>
      <c r="Y92" s="268"/>
      <c r="Z92" s="187"/>
      <c r="AA92" s="187"/>
      <c r="AB92" s="187"/>
      <c r="AC92" s="187"/>
      <c r="AD92" s="187"/>
      <c r="AE92" s="187"/>
      <c r="AF92" s="187"/>
      <c r="AG92" s="187"/>
      <c r="AH92" s="187"/>
      <c r="AI92" s="187"/>
      <c r="AJ92" s="187"/>
      <c r="AK92" s="187"/>
      <c r="AL92" s="41"/>
      <c r="AM92" s="268"/>
      <c r="AN92" s="268"/>
      <c r="AO92" s="268"/>
      <c r="AP92" s="268"/>
      <c r="AQ92" s="187"/>
      <c r="AR92" s="187"/>
      <c r="AS92" s="187"/>
      <c r="AT92" s="187"/>
      <c r="AU92" s="187"/>
      <c r="AV92" s="187"/>
      <c r="AW92" s="41"/>
      <c r="AX92" s="268"/>
      <c r="AY92" s="268"/>
      <c r="AZ92" s="268"/>
      <c r="BA92" s="268"/>
      <c r="BB92" s="187"/>
      <c r="BC92" s="187"/>
      <c r="BD92" s="187"/>
      <c r="BE92" s="187"/>
      <c r="BF92" s="187"/>
      <c r="BG92" s="187"/>
      <c r="BH92" s="41"/>
      <c r="BI92" s="268"/>
      <c r="BJ92" s="268"/>
      <c r="BK92" s="268"/>
      <c r="BL92" s="268"/>
      <c r="BM92" s="187"/>
      <c r="BN92" s="187"/>
      <c r="BO92" s="187"/>
      <c r="BP92" s="187"/>
      <c r="BQ92" s="187"/>
      <c r="BR92" s="187"/>
      <c r="BS92" s="41"/>
      <c r="BT92" s="268"/>
      <c r="BU92" s="268"/>
      <c r="BV92" s="268"/>
      <c r="BW92" s="268"/>
      <c r="BX92" s="187"/>
      <c r="BY92" s="187"/>
      <c r="BZ92" s="187"/>
      <c r="CA92" s="187"/>
      <c r="CB92" s="187"/>
      <c r="CC92" s="187"/>
      <c r="CD92" s="41"/>
      <c r="CE92" s="268"/>
      <c r="CF92" s="268"/>
      <c r="CG92" s="268"/>
      <c r="CH92" s="268"/>
      <c r="CI92" s="187"/>
      <c r="CJ92" s="187"/>
      <c r="CK92" s="187"/>
      <c r="CL92" s="187"/>
      <c r="CM92" s="187"/>
      <c r="CN92" s="187"/>
      <c r="CO92" s="41"/>
      <c r="CP92" s="268"/>
      <c r="CQ92" s="268"/>
      <c r="CR92" s="268"/>
      <c r="CS92" s="268"/>
      <c r="CT92" s="187"/>
      <c r="CU92" s="187"/>
      <c r="CV92" s="187"/>
      <c r="CW92" s="187"/>
      <c r="CX92" s="187"/>
      <c r="CY92" s="187"/>
      <c r="CZ92" s="41"/>
      <c r="DA92" s="268"/>
      <c r="DB92" s="268"/>
      <c r="DC92" s="268"/>
      <c r="DD92" s="268"/>
      <c r="DE92" s="187"/>
      <c r="DF92" s="187"/>
      <c r="DG92" s="187"/>
      <c r="DH92" s="187"/>
      <c r="DI92" s="187"/>
      <c r="DJ92" s="187"/>
      <c r="DK92" s="41"/>
      <c r="DL92" s="268"/>
      <c r="DM92" s="268"/>
      <c r="DN92" s="268"/>
      <c r="DO92" s="268"/>
      <c r="DP92" s="187"/>
      <c r="DQ92" s="187"/>
      <c r="DR92" s="187"/>
      <c r="DS92" s="187"/>
      <c r="DT92" s="187"/>
      <c r="DU92" s="187"/>
      <c r="DV92" s="41"/>
      <c r="DW92" s="268"/>
      <c r="DX92" s="268"/>
      <c r="DY92" s="268"/>
      <c r="DZ92" s="268"/>
      <c r="EA92" s="187"/>
      <c r="EB92" s="187"/>
      <c r="EC92" s="187"/>
      <c r="ED92" s="187"/>
      <c r="EE92" s="187"/>
      <c r="EF92" s="187"/>
    </row>
    <row r="93" spans="18:136">
      <c r="R93" s="187"/>
      <c r="S93" s="187"/>
      <c r="T93" s="41"/>
      <c r="U93" s="41"/>
      <c r="V93" s="268"/>
      <c r="W93" s="268"/>
      <c r="X93" s="268"/>
      <c r="Y93" s="268"/>
      <c r="Z93" s="187"/>
      <c r="AA93" s="187"/>
      <c r="AB93" s="187"/>
      <c r="AC93" s="187"/>
      <c r="AD93" s="187"/>
      <c r="AE93" s="187"/>
      <c r="AF93" s="187"/>
      <c r="AG93" s="187"/>
      <c r="AH93" s="187"/>
      <c r="AI93" s="187"/>
      <c r="AJ93" s="187"/>
      <c r="AK93" s="187"/>
      <c r="AL93" s="41"/>
      <c r="AM93" s="268"/>
      <c r="AN93" s="268"/>
      <c r="AO93" s="268"/>
      <c r="AP93" s="268"/>
      <c r="AQ93" s="187"/>
      <c r="AR93" s="187"/>
      <c r="AS93" s="187"/>
      <c r="AT93" s="187"/>
      <c r="AU93" s="187"/>
      <c r="AV93" s="187"/>
      <c r="AW93" s="41"/>
      <c r="AX93" s="268"/>
      <c r="AY93" s="268"/>
      <c r="AZ93" s="268"/>
      <c r="BA93" s="268"/>
      <c r="BB93" s="187"/>
      <c r="BC93" s="187"/>
      <c r="BD93" s="187"/>
      <c r="BE93" s="187"/>
      <c r="BF93" s="187"/>
      <c r="BG93" s="187"/>
      <c r="BH93" s="41"/>
      <c r="BI93" s="268"/>
      <c r="BJ93" s="268"/>
      <c r="BK93" s="268"/>
      <c r="BL93" s="268"/>
      <c r="BM93" s="187"/>
      <c r="BN93" s="187"/>
      <c r="BO93" s="187"/>
      <c r="BP93" s="187"/>
      <c r="BQ93" s="187"/>
      <c r="BR93" s="187"/>
      <c r="BS93" s="41"/>
      <c r="BT93" s="268"/>
      <c r="BU93" s="268"/>
      <c r="BV93" s="268"/>
      <c r="BW93" s="268"/>
      <c r="BX93" s="187"/>
      <c r="BY93" s="187"/>
      <c r="BZ93" s="187"/>
      <c r="CA93" s="187"/>
      <c r="CB93" s="187"/>
      <c r="CC93" s="187"/>
      <c r="CD93" s="41"/>
      <c r="CE93" s="268"/>
      <c r="CF93" s="268"/>
      <c r="CG93" s="268"/>
      <c r="CH93" s="268"/>
      <c r="CI93" s="187"/>
      <c r="CJ93" s="187"/>
      <c r="CK93" s="187"/>
      <c r="CL93" s="187"/>
      <c r="CM93" s="187"/>
      <c r="CN93" s="187"/>
      <c r="CO93" s="41"/>
      <c r="CP93" s="268"/>
      <c r="CQ93" s="268"/>
      <c r="CR93" s="268"/>
      <c r="CS93" s="268"/>
      <c r="CT93" s="187"/>
      <c r="CU93" s="187"/>
      <c r="CV93" s="187"/>
      <c r="CW93" s="187"/>
      <c r="CX93" s="187"/>
      <c r="CY93" s="187"/>
      <c r="CZ93" s="41"/>
      <c r="DA93" s="268"/>
      <c r="DB93" s="268"/>
      <c r="DC93" s="268"/>
      <c r="DD93" s="268"/>
      <c r="DE93" s="187"/>
      <c r="DF93" s="187"/>
      <c r="DG93" s="187"/>
      <c r="DH93" s="187"/>
      <c r="DI93" s="187"/>
      <c r="DJ93" s="187"/>
      <c r="DK93" s="41"/>
      <c r="DL93" s="268"/>
      <c r="DM93" s="268"/>
      <c r="DN93" s="268"/>
      <c r="DO93" s="268"/>
      <c r="DP93" s="187"/>
      <c r="DQ93" s="187"/>
      <c r="DR93" s="187"/>
      <c r="DS93" s="187"/>
      <c r="DT93" s="187"/>
      <c r="DU93" s="187"/>
      <c r="DV93" s="41"/>
      <c r="DW93" s="268"/>
      <c r="DX93" s="268"/>
      <c r="DY93" s="268"/>
      <c r="DZ93" s="268"/>
      <c r="EA93" s="187"/>
      <c r="EB93" s="187"/>
      <c r="EC93" s="187"/>
      <c r="ED93" s="187"/>
      <c r="EE93" s="187"/>
      <c r="EF93" s="187"/>
    </row>
    <row r="94" spans="18:136">
      <c r="R94" s="187"/>
      <c r="S94" s="187"/>
      <c r="T94" s="41"/>
      <c r="U94" s="41"/>
      <c r="V94" s="268"/>
      <c r="W94" s="268"/>
      <c r="X94" s="268"/>
      <c r="Y94" s="268"/>
      <c r="Z94" s="187"/>
      <c r="AA94" s="187"/>
      <c r="AB94" s="187"/>
      <c r="AC94" s="187"/>
      <c r="AD94" s="187"/>
      <c r="AE94" s="187"/>
      <c r="AF94" s="187"/>
      <c r="AG94" s="187"/>
      <c r="AH94" s="187"/>
      <c r="AI94" s="187"/>
      <c r="AJ94" s="187"/>
      <c r="AK94" s="187"/>
      <c r="AL94" s="41"/>
      <c r="AM94" s="268"/>
      <c r="AN94" s="268"/>
      <c r="AO94" s="268"/>
      <c r="AP94" s="268"/>
      <c r="AQ94" s="187"/>
      <c r="AR94" s="187"/>
      <c r="AS94" s="187"/>
      <c r="AT94" s="187"/>
      <c r="AU94" s="187"/>
      <c r="AV94" s="187"/>
      <c r="AW94" s="41"/>
      <c r="AX94" s="268"/>
      <c r="AY94" s="268"/>
      <c r="AZ94" s="268"/>
      <c r="BA94" s="268"/>
      <c r="BB94" s="187"/>
      <c r="BC94" s="187"/>
      <c r="BD94" s="187"/>
      <c r="BE94" s="187"/>
      <c r="BF94" s="187"/>
      <c r="BG94" s="187"/>
      <c r="BH94" s="41"/>
      <c r="BI94" s="268"/>
      <c r="BJ94" s="268"/>
      <c r="BK94" s="268"/>
      <c r="BL94" s="268"/>
      <c r="BM94" s="187"/>
      <c r="BN94" s="187"/>
      <c r="BO94" s="187"/>
      <c r="BP94" s="187"/>
      <c r="BQ94" s="187"/>
      <c r="BR94" s="187"/>
      <c r="BS94" s="41"/>
      <c r="BT94" s="268"/>
      <c r="BU94" s="268"/>
      <c r="BV94" s="268"/>
      <c r="BW94" s="268"/>
      <c r="BX94" s="187"/>
      <c r="BY94" s="187"/>
      <c r="BZ94" s="187"/>
      <c r="CA94" s="187"/>
      <c r="CB94" s="187"/>
      <c r="CC94" s="187"/>
      <c r="CD94" s="41"/>
      <c r="CE94" s="268"/>
      <c r="CF94" s="268"/>
      <c r="CG94" s="268"/>
      <c r="CH94" s="268"/>
      <c r="CI94" s="187"/>
      <c r="CJ94" s="187"/>
      <c r="CK94" s="187"/>
      <c r="CL94" s="187"/>
      <c r="CM94" s="187"/>
      <c r="CN94" s="187"/>
      <c r="CO94" s="41"/>
      <c r="CP94" s="268"/>
      <c r="CQ94" s="268"/>
      <c r="CR94" s="268"/>
      <c r="CS94" s="268"/>
      <c r="CT94" s="187"/>
      <c r="CU94" s="187"/>
      <c r="CV94" s="187"/>
      <c r="CW94" s="187"/>
      <c r="CX94" s="187"/>
      <c r="CY94" s="187"/>
      <c r="CZ94" s="41"/>
      <c r="DA94" s="268"/>
      <c r="DB94" s="268"/>
      <c r="DC94" s="268"/>
      <c r="DD94" s="268"/>
      <c r="DE94" s="187"/>
      <c r="DF94" s="187"/>
      <c r="DG94" s="187"/>
      <c r="DH94" s="187"/>
      <c r="DI94" s="187"/>
      <c r="DJ94" s="187"/>
      <c r="DK94" s="41"/>
      <c r="DL94" s="268"/>
      <c r="DM94" s="268"/>
      <c r="DN94" s="268"/>
      <c r="DO94" s="268"/>
      <c r="DP94" s="187"/>
      <c r="DQ94" s="187"/>
      <c r="DR94" s="187"/>
      <c r="DS94" s="187"/>
      <c r="DT94" s="187"/>
      <c r="DU94" s="187"/>
      <c r="DV94" s="41"/>
      <c r="DW94" s="268"/>
      <c r="DX94" s="268"/>
      <c r="DY94" s="268"/>
      <c r="DZ94" s="268"/>
      <c r="EA94" s="187"/>
      <c r="EB94" s="187"/>
      <c r="EC94" s="187"/>
      <c r="ED94" s="187"/>
      <c r="EE94" s="187"/>
      <c r="EF94" s="187"/>
    </row>
    <row r="95" spans="18:136">
      <c r="R95" s="187"/>
      <c r="S95" s="187"/>
      <c r="T95" s="41"/>
      <c r="U95" s="41"/>
      <c r="V95" s="268"/>
      <c r="W95" s="268"/>
      <c r="X95" s="268"/>
      <c r="Y95" s="268"/>
      <c r="Z95" s="187"/>
      <c r="AA95" s="187"/>
      <c r="AB95" s="187"/>
      <c r="AC95" s="187"/>
      <c r="AD95" s="187"/>
      <c r="AE95" s="187"/>
      <c r="AF95" s="187"/>
      <c r="AG95" s="187"/>
      <c r="AH95" s="187"/>
      <c r="AI95" s="187"/>
      <c r="AJ95" s="187"/>
      <c r="AK95" s="187"/>
      <c r="AL95" s="41"/>
      <c r="AM95" s="268"/>
      <c r="AN95" s="268"/>
      <c r="AO95" s="268"/>
      <c r="AP95" s="268"/>
      <c r="AQ95" s="187"/>
      <c r="AR95" s="187"/>
      <c r="AS95" s="187"/>
      <c r="AT95" s="187"/>
      <c r="AU95" s="187"/>
      <c r="AV95" s="187"/>
      <c r="AW95" s="41"/>
      <c r="AX95" s="268"/>
      <c r="AY95" s="268"/>
      <c r="AZ95" s="268"/>
      <c r="BA95" s="268"/>
      <c r="BB95" s="187"/>
      <c r="BC95" s="187"/>
      <c r="BD95" s="187"/>
      <c r="BE95" s="187"/>
      <c r="BF95" s="187"/>
      <c r="BG95" s="187"/>
      <c r="BH95" s="41"/>
      <c r="BI95" s="268"/>
      <c r="BJ95" s="268"/>
      <c r="BK95" s="268"/>
      <c r="BL95" s="268"/>
      <c r="BM95" s="187"/>
      <c r="BN95" s="187"/>
      <c r="BO95" s="187"/>
      <c r="BP95" s="187"/>
      <c r="BQ95" s="187"/>
      <c r="BR95" s="187"/>
      <c r="BS95" s="41"/>
      <c r="BT95" s="268"/>
      <c r="BU95" s="268"/>
      <c r="BV95" s="268"/>
      <c r="BW95" s="268"/>
      <c r="BX95" s="187"/>
      <c r="BY95" s="187"/>
      <c r="BZ95" s="187"/>
      <c r="CA95" s="187"/>
      <c r="CB95" s="187"/>
      <c r="CC95" s="187"/>
      <c r="CD95" s="41"/>
      <c r="CE95" s="268"/>
      <c r="CF95" s="268"/>
      <c r="CG95" s="268"/>
      <c r="CH95" s="268"/>
      <c r="CI95" s="187"/>
      <c r="CJ95" s="187"/>
      <c r="CK95" s="187"/>
      <c r="CL95" s="187"/>
      <c r="CM95" s="187"/>
      <c r="CN95" s="187"/>
      <c r="CO95" s="41"/>
      <c r="CP95" s="268"/>
      <c r="CQ95" s="268"/>
      <c r="CR95" s="268"/>
      <c r="CS95" s="268"/>
      <c r="CT95" s="187"/>
      <c r="CU95" s="187"/>
      <c r="CV95" s="187"/>
      <c r="CW95" s="187"/>
      <c r="CX95" s="187"/>
      <c r="CY95" s="187"/>
      <c r="CZ95" s="41"/>
      <c r="DA95" s="268"/>
      <c r="DB95" s="268"/>
      <c r="DC95" s="268"/>
      <c r="DD95" s="268"/>
      <c r="DE95" s="187"/>
      <c r="DF95" s="187"/>
      <c r="DG95" s="187"/>
      <c r="DH95" s="187"/>
      <c r="DI95" s="187"/>
      <c r="DJ95" s="187"/>
      <c r="DK95" s="41"/>
      <c r="DL95" s="268"/>
      <c r="DM95" s="268"/>
      <c r="DN95" s="268"/>
      <c r="DO95" s="268"/>
      <c r="DP95" s="187"/>
      <c r="DQ95" s="187"/>
      <c r="DR95" s="187"/>
      <c r="DS95" s="187"/>
      <c r="DT95" s="187"/>
      <c r="DU95" s="187"/>
      <c r="DV95" s="41"/>
      <c r="DW95" s="268"/>
      <c r="DX95" s="268"/>
      <c r="DY95" s="268"/>
      <c r="DZ95" s="268"/>
      <c r="EA95" s="187"/>
      <c r="EB95" s="187"/>
      <c r="EC95" s="187"/>
      <c r="ED95" s="187"/>
      <c r="EE95" s="187"/>
      <c r="EF95" s="187"/>
    </row>
    <row r="96" spans="18:136">
      <c r="R96" s="187"/>
      <c r="S96" s="187"/>
      <c r="T96" s="41"/>
      <c r="U96" s="41"/>
      <c r="V96" s="268"/>
      <c r="W96" s="268"/>
      <c r="X96" s="268"/>
      <c r="Y96" s="268"/>
      <c r="Z96" s="187"/>
      <c r="AA96" s="187"/>
      <c r="AB96" s="187"/>
      <c r="AC96" s="187"/>
      <c r="AD96" s="187"/>
      <c r="AE96" s="187"/>
      <c r="AF96" s="187"/>
      <c r="AG96" s="187"/>
      <c r="AH96" s="187"/>
      <c r="AI96" s="187"/>
      <c r="AJ96" s="187"/>
      <c r="AK96" s="187"/>
      <c r="AL96" s="41"/>
      <c r="AM96" s="268"/>
      <c r="AN96" s="268"/>
      <c r="AO96" s="268"/>
      <c r="AP96" s="268"/>
      <c r="AQ96" s="187"/>
      <c r="AR96" s="187"/>
      <c r="AS96" s="187"/>
      <c r="AT96" s="187"/>
      <c r="AU96" s="187"/>
      <c r="AV96" s="187"/>
      <c r="AW96" s="41"/>
      <c r="AX96" s="268"/>
      <c r="AY96" s="268"/>
      <c r="AZ96" s="268"/>
      <c r="BA96" s="268"/>
      <c r="BB96" s="187"/>
      <c r="BC96" s="187"/>
      <c r="BD96" s="187"/>
      <c r="BE96" s="187"/>
      <c r="BF96" s="187"/>
      <c r="BG96" s="187"/>
      <c r="BH96" s="41"/>
      <c r="BI96" s="268"/>
      <c r="BJ96" s="268"/>
      <c r="BK96" s="268"/>
      <c r="BL96" s="268"/>
      <c r="BM96" s="187"/>
      <c r="BN96" s="187"/>
      <c r="BO96" s="187"/>
      <c r="BP96" s="187"/>
      <c r="BQ96" s="187"/>
      <c r="BR96" s="187"/>
      <c r="BS96" s="41"/>
      <c r="BT96" s="268"/>
      <c r="BU96" s="268"/>
      <c r="BV96" s="268"/>
      <c r="BW96" s="268"/>
      <c r="BX96" s="187"/>
      <c r="BY96" s="187"/>
      <c r="BZ96" s="187"/>
      <c r="CA96" s="187"/>
      <c r="CB96" s="187"/>
      <c r="CC96" s="187"/>
      <c r="CD96" s="41"/>
      <c r="CE96" s="268"/>
      <c r="CF96" s="268"/>
      <c r="CG96" s="268"/>
      <c r="CH96" s="268"/>
      <c r="CI96" s="187"/>
      <c r="CJ96" s="187"/>
      <c r="CK96" s="187"/>
      <c r="CL96" s="187"/>
      <c r="CM96" s="187"/>
      <c r="CN96" s="187"/>
      <c r="CO96" s="41"/>
      <c r="CP96" s="268"/>
      <c r="CQ96" s="268"/>
      <c r="CR96" s="268"/>
      <c r="CS96" s="268"/>
      <c r="CT96" s="187"/>
      <c r="CU96" s="187"/>
      <c r="CV96" s="187"/>
      <c r="CW96" s="187"/>
      <c r="CX96" s="187"/>
      <c r="CY96" s="187"/>
      <c r="CZ96" s="41"/>
      <c r="DA96" s="268"/>
      <c r="DB96" s="268"/>
      <c r="DC96" s="268"/>
      <c r="DD96" s="268"/>
      <c r="DE96" s="187"/>
      <c r="DF96" s="187"/>
      <c r="DG96" s="187"/>
      <c r="DH96" s="187"/>
      <c r="DI96" s="187"/>
      <c r="DJ96" s="187"/>
      <c r="DK96" s="41"/>
      <c r="DL96" s="268"/>
      <c r="DM96" s="268"/>
      <c r="DN96" s="268"/>
      <c r="DO96" s="268"/>
      <c r="DP96" s="187"/>
      <c r="DQ96" s="187"/>
      <c r="DR96" s="187"/>
      <c r="DS96" s="187"/>
      <c r="DT96" s="187"/>
      <c r="DU96" s="187"/>
      <c r="DV96" s="41"/>
      <c r="DW96" s="268"/>
      <c r="DX96" s="268"/>
      <c r="DY96" s="268"/>
      <c r="DZ96" s="268"/>
      <c r="EA96" s="187"/>
      <c r="EB96" s="187"/>
      <c r="EC96" s="187"/>
      <c r="ED96" s="187"/>
      <c r="EE96" s="187"/>
      <c r="EF96" s="187"/>
    </row>
    <row r="97" spans="1:136">
      <c r="R97" s="187"/>
      <c r="S97" s="187"/>
      <c r="T97" s="41"/>
      <c r="U97" s="41"/>
      <c r="V97" s="268"/>
      <c r="W97" s="268"/>
      <c r="X97" s="268"/>
      <c r="Y97" s="268"/>
      <c r="Z97" s="187"/>
      <c r="AA97" s="187"/>
      <c r="AB97" s="187"/>
      <c r="AC97" s="187"/>
      <c r="AD97" s="187"/>
      <c r="AE97" s="187"/>
      <c r="AF97" s="187"/>
      <c r="AG97" s="187"/>
      <c r="AH97" s="187"/>
      <c r="AI97" s="187"/>
      <c r="AJ97" s="187"/>
      <c r="AK97" s="187"/>
      <c r="AL97" s="41"/>
      <c r="AM97" s="268"/>
      <c r="AN97" s="268"/>
      <c r="AO97" s="268"/>
      <c r="AP97" s="268"/>
      <c r="AQ97" s="187"/>
      <c r="AR97" s="187"/>
      <c r="AS97" s="187"/>
      <c r="AT97" s="187"/>
      <c r="AU97" s="187"/>
      <c r="AV97" s="187"/>
      <c r="AW97" s="41"/>
      <c r="AX97" s="268"/>
      <c r="AY97" s="268"/>
      <c r="AZ97" s="268"/>
      <c r="BA97" s="268"/>
      <c r="BB97" s="187"/>
      <c r="BC97" s="187"/>
      <c r="BD97" s="187"/>
      <c r="BE97" s="187"/>
      <c r="BF97" s="187"/>
      <c r="BG97" s="187"/>
      <c r="BH97" s="41"/>
      <c r="BI97" s="268"/>
      <c r="BJ97" s="268"/>
      <c r="BK97" s="268"/>
      <c r="BL97" s="268"/>
      <c r="BM97" s="187"/>
      <c r="BN97" s="187"/>
      <c r="BO97" s="187"/>
      <c r="BP97" s="187"/>
      <c r="BQ97" s="187"/>
      <c r="BR97" s="187"/>
      <c r="BS97" s="41"/>
      <c r="BT97" s="268"/>
      <c r="BU97" s="268"/>
      <c r="BV97" s="268"/>
      <c r="BW97" s="268"/>
      <c r="BX97" s="187"/>
      <c r="BY97" s="187"/>
      <c r="BZ97" s="187"/>
      <c r="CA97" s="187"/>
      <c r="CB97" s="187"/>
      <c r="CC97" s="187"/>
      <c r="CD97" s="41"/>
      <c r="CE97" s="268"/>
      <c r="CF97" s="268"/>
      <c r="CG97" s="268"/>
      <c r="CH97" s="268"/>
      <c r="CI97" s="187"/>
      <c r="CJ97" s="187"/>
      <c r="CK97" s="187"/>
      <c r="CL97" s="187"/>
      <c r="CM97" s="187"/>
      <c r="CN97" s="187"/>
      <c r="CO97" s="41"/>
      <c r="CP97" s="268"/>
      <c r="CQ97" s="268"/>
      <c r="CR97" s="268"/>
      <c r="CS97" s="268"/>
      <c r="CT97" s="187"/>
      <c r="CU97" s="187"/>
      <c r="CV97" s="187"/>
      <c r="CW97" s="187"/>
      <c r="CX97" s="187"/>
      <c r="CY97" s="187"/>
      <c r="CZ97" s="41"/>
      <c r="DA97" s="268"/>
      <c r="DB97" s="268"/>
      <c r="DC97" s="268"/>
      <c r="DD97" s="268"/>
      <c r="DE97" s="187"/>
      <c r="DF97" s="187"/>
      <c r="DG97" s="187"/>
      <c r="DH97" s="187"/>
      <c r="DI97" s="187"/>
      <c r="DJ97" s="187"/>
      <c r="DK97" s="41"/>
      <c r="DL97" s="268"/>
      <c r="DM97" s="268"/>
      <c r="DN97" s="268"/>
      <c r="DO97" s="268"/>
      <c r="DP97" s="187"/>
      <c r="DQ97" s="187"/>
      <c r="DR97" s="187"/>
      <c r="DS97" s="187"/>
      <c r="DT97" s="187"/>
      <c r="DU97" s="187"/>
      <c r="DV97" s="41"/>
      <c r="DW97" s="268"/>
      <c r="DX97" s="268"/>
      <c r="DY97" s="268"/>
      <c r="DZ97" s="268"/>
      <c r="EA97" s="187"/>
      <c r="EB97" s="187"/>
      <c r="EC97" s="187"/>
      <c r="ED97" s="187"/>
      <c r="EE97" s="187"/>
      <c r="EF97" s="187"/>
    </row>
    <row r="98" spans="1:136">
      <c r="R98" s="187"/>
      <c r="S98" s="66"/>
      <c r="T98" s="280"/>
      <c r="U98" s="280"/>
      <c r="V98" s="66"/>
      <c r="W98" s="66"/>
      <c r="X98" s="66"/>
      <c r="Y98" s="66"/>
      <c r="Z98" s="66"/>
      <c r="AA98" s="66"/>
      <c r="AB98" s="66"/>
      <c r="AC98" s="66"/>
      <c r="AD98" s="66"/>
      <c r="AE98" s="66"/>
      <c r="AF98" s="66"/>
      <c r="AG98" s="187"/>
      <c r="AH98" s="187"/>
      <c r="AI98" s="187"/>
      <c r="AJ98" s="187"/>
      <c r="AK98" s="187"/>
      <c r="AL98" s="41"/>
      <c r="AM98" s="268"/>
      <c r="AN98" s="268"/>
      <c r="AO98" s="268"/>
      <c r="AP98" s="268"/>
      <c r="AQ98" s="187"/>
      <c r="AR98" s="187"/>
      <c r="AS98" s="187"/>
      <c r="AT98" s="187"/>
      <c r="AU98" s="187"/>
      <c r="AV98" s="187"/>
      <c r="AW98" s="41"/>
      <c r="AX98" s="268"/>
      <c r="AY98" s="268"/>
      <c r="AZ98" s="268"/>
      <c r="BA98" s="268"/>
      <c r="BB98" s="187"/>
      <c r="BC98" s="187"/>
      <c r="BD98" s="187"/>
      <c r="BE98" s="187"/>
      <c r="BF98" s="187"/>
      <c r="BG98" s="187"/>
      <c r="BH98" s="41"/>
      <c r="BI98" s="268"/>
      <c r="BJ98" s="268"/>
      <c r="BK98" s="268"/>
      <c r="BL98" s="268"/>
      <c r="BM98" s="187"/>
      <c r="BN98" s="187"/>
      <c r="BO98" s="187"/>
      <c r="BP98" s="187"/>
      <c r="BQ98" s="187"/>
      <c r="BR98" s="187"/>
      <c r="BS98" s="41"/>
      <c r="BT98" s="268"/>
      <c r="BU98" s="268"/>
      <c r="BV98" s="268"/>
      <c r="BW98" s="268"/>
      <c r="BX98" s="187"/>
      <c r="BY98" s="187"/>
      <c r="BZ98" s="187"/>
      <c r="CA98" s="187"/>
      <c r="CB98" s="187"/>
      <c r="CC98" s="187"/>
      <c r="CD98" s="41"/>
      <c r="CE98" s="268"/>
      <c r="CF98" s="268"/>
      <c r="CG98" s="268"/>
      <c r="CH98" s="268"/>
      <c r="CI98" s="187"/>
      <c r="CJ98" s="187"/>
      <c r="CK98" s="187"/>
      <c r="CL98" s="187"/>
      <c r="CM98" s="187"/>
      <c r="CN98" s="187"/>
      <c r="CO98" s="41"/>
      <c r="CP98" s="268"/>
      <c r="CQ98" s="268"/>
      <c r="CR98" s="268"/>
      <c r="CS98" s="268"/>
      <c r="CT98" s="187"/>
      <c r="CU98" s="187"/>
      <c r="CV98" s="187"/>
      <c r="CW98" s="187"/>
      <c r="CX98" s="187"/>
      <c r="CY98" s="187"/>
      <c r="CZ98" s="41"/>
      <c r="DA98" s="268"/>
      <c r="DB98" s="268"/>
      <c r="DC98" s="268"/>
      <c r="DD98" s="268"/>
      <c r="DE98" s="187"/>
      <c r="DF98" s="187"/>
      <c r="DG98" s="187"/>
      <c r="DH98" s="187"/>
      <c r="DI98" s="187"/>
      <c r="DJ98" s="187"/>
      <c r="DK98" s="41"/>
      <c r="DL98" s="268"/>
      <c r="DM98" s="268"/>
      <c r="DN98" s="268"/>
      <c r="DO98" s="268"/>
      <c r="DP98" s="187"/>
      <c r="DQ98" s="187"/>
      <c r="DR98" s="187"/>
      <c r="DS98" s="187"/>
      <c r="DT98" s="187"/>
      <c r="DU98" s="187"/>
      <c r="DV98" s="41"/>
      <c r="DW98" s="268"/>
      <c r="DX98" s="268"/>
      <c r="DY98" s="268"/>
      <c r="DZ98" s="268"/>
      <c r="EA98" s="187"/>
      <c r="EB98" s="187"/>
      <c r="EC98" s="187"/>
      <c r="ED98" s="187"/>
      <c r="EE98" s="187"/>
      <c r="EF98" s="187"/>
    </row>
    <row r="99" spans="1:136">
      <c r="R99" s="187"/>
      <c r="S99" s="66"/>
      <c r="T99" s="280"/>
      <c r="U99" s="280"/>
      <c r="V99" s="66"/>
      <c r="W99" s="66"/>
      <c r="X99" s="66"/>
      <c r="Y99" s="66"/>
      <c r="Z99" s="66"/>
      <c r="AA99" s="66"/>
      <c r="AB99" s="66"/>
      <c r="AC99" s="66"/>
      <c r="AD99" s="66"/>
      <c r="AE99" s="66"/>
      <c r="AF99" s="66"/>
      <c r="AG99" s="187"/>
      <c r="AH99" s="187"/>
      <c r="AI99" s="187"/>
      <c r="AJ99" s="187"/>
      <c r="AK99" s="187"/>
      <c r="AL99" s="41"/>
      <c r="AM99" s="268"/>
      <c r="AN99" s="268"/>
      <c r="AO99" s="268"/>
      <c r="AP99" s="268"/>
      <c r="AQ99" s="187"/>
      <c r="AR99" s="187"/>
      <c r="AS99" s="187"/>
      <c r="AT99" s="187"/>
      <c r="AU99" s="187"/>
      <c r="AV99" s="187"/>
      <c r="AW99" s="41"/>
      <c r="AX99" s="268"/>
      <c r="AY99" s="268"/>
      <c r="AZ99" s="268"/>
      <c r="BA99" s="268"/>
      <c r="BB99" s="187"/>
      <c r="BC99" s="187"/>
      <c r="BD99" s="187"/>
      <c r="BE99" s="187"/>
      <c r="BF99" s="187"/>
      <c r="BG99" s="187"/>
      <c r="BH99" s="41"/>
      <c r="BI99" s="268"/>
      <c r="BJ99" s="268"/>
      <c r="BK99" s="268"/>
      <c r="BL99" s="268"/>
      <c r="BM99" s="187"/>
      <c r="BN99" s="187"/>
      <c r="BO99" s="187"/>
      <c r="BP99" s="187"/>
      <c r="BQ99" s="187"/>
      <c r="BR99" s="187"/>
      <c r="BS99" s="41"/>
      <c r="BT99" s="268"/>
      <c r="BU99" s="268"/>
      <c r="BV99" s="268"/>
      <c r="BW99" s="268"/>
      <c r="BX99" s="187"/>
      <c r="BY99" s="187"/>
      <c r="BZ99" s="187"/>
      <c r="CA99" s="187"/>
      <c r="CB99" s="187"/>
      <c r="CC99" s="187"/>
      <c r="CD99" s="41"/>
      <c r="CE99" s="268"/>
      <c r="CF99" s="268"/>
      <c r="CG99" s="268"/>
      <c r="CH99" s="268"/>
      <c r="CI99" s="187"/>
      <c r="CJ99" s="187"/>
      <c r="CK99" s="187"/>
      <c r="CL99" s="187"/>
      <c r="CM99" s="187"/>
      <c r="CN99" s="187"/>
      <c r="CO99" s="41"/>
      <c r="CP99" s="268"/>
      <c r="CQ99" s="268"/>
      <c r="CR99" s="268"/>
      <c r="CS99" s="268"/>
      <c r="CT99" s="187"/>
      <c r="CU99" s="187"/>
      <c r="CV99" s="187"/>
      <c r="CW99" s="187"/>
      <c r="CX99" s="187"/>
      <c r="CY99" s="187"/>
      <c r="CZ99" s="41"/>
      <c r="DA99" s="268"/>
      <c r="DB99" s="268"/>
      <c r="DC99" s="268"/>
      <c r="DD99" s="268"/>
      <c r="DE99" s="187"/>
      <c r="DF99" s="187"/>
      <c r="DG99" s="187"/>
      <c r="DH99" s="187"/>
      <c r="DI99" s="187"/>
      <c r="DJ99" s="187"/>
      <c r="DK99" s="41"/>
      <c r="DL99" s="268"/>
      <c r="DM99" s="268"/>
      <c r="DN99" s="268"/>
      <c r="DO99" s="268"/>
      <c r="DP99" s="187"/>
      <c r="DQ99" s="187"/>
      <c r="DR99" s="187"/>
      <c r="DS99" s="187"/>
      <c r="DT99" s="187"/>
      <c r="DU99" s="187"/>
      <c r="DV99" s="41"/>
      <c r="DW99" s="268"/>
      <c r="DX99" s="268"/>
      <c r="DY99" s="268"/>
      <c r="DZ99" s="268"/>
      <c r="EA99" s="187"/>
      <c r="EB99" s="187"/>
      <c r="EC99" s="187"/>
      <c r="ED99" s="187"/>
      <c r="EE99" s="187"/>
      <c r="EF99" s="187"/>
    </row>
    <row r="100" spans="1:136">
      <c r="R100" s="187"/>
      <c r="S100" s="187"/>
      <c r="T100" s="281"/>
      <c r="U100" s="281"/>
      <c r="V100" s="187"/>
      <c r="W100" s="187"/>
      <c r="X100" s="187"/>
      <c r="Y100" s="187"/>
      <c r="Z100" s="187"/>
      <c r="AA100" s="187"/>
      <c r="AB100" s="187"/>
      <c r="AC100" s="187"/>
      <c r="AD100" s="187"/>
      <c r="AE100" s="187"/>
      <c r="AF100" s="187"/>
      <c r="AG100" s="187"/>
      <c r="AH100" s="187"/>
      <c r="AI100" s="187"/>
      <c r="AJ100" s="187"/>
      <c r="AK100" s="187"/>
      <c r="AL100" s="41"/>
      <c r="AM100" s="268"/>
      <c r="AN100" s="268"/>
      <c r="AO100" s="268"/>
      <c r="AP100" s="268"/>
      <c r="AQ100" s="187"/>
      <c r="AR100" s="187"/>
      <c r="AS100" s="187"/>
      <c r="AT100" s="187"/>
      <c r="AU100" s="187"/>
      <c r="AV100" s="187"/>
      <c r="AW100" s="41"/>
      <c r="AX100" s="268"/>
      <c r="AY100" s="268"/>
      <c r="AZ100" s="268"/>
      <c r="BA100" s="268"/>
      <c r="BB100" s="187"/>
      <c r="BC100" s="187"/>
      <c r="BD100" s="187"/>
      <c r="BE100" s="187"/>
      <c r="BF100" s="187"/>
      <c r="BG100" s="187"/>
      <c r="BH100" s="41"/>
      <c r="BI100" s="268"/>
      <c r="BJ100" s="268"/>
      <c r="BK100" s="268"/>
      <c r="BL100" s="268"/>
      <c r="BM100" s="187"/>
      <c r="BN100" s="187"/>
      <c r="BO100" s="187"/>
      <c r="BP100" s="187"/>
      <c r="BQ100" s="187"/>
      <c r="BR100" s="187"/>
      <c r="BS100" s="41"/>
      <c r="BT100" s="268"/>
      <c r="BU100" s="268"/>
      <c r="BV100" s="268"/>
      <c r="BW100" s="268"/>
      <c r="BX100" s="187"/>
      <c r="BY100" s="187"/>
      <c r="BZ100" s="187"/>
      <c r="CA100" s="187"/>
      <c r="CB100" s="187"/>
      <c r="CC100" s="187"/>
      <c r="CD100" s="41"/>
      <c r="CE100" s="268"/>
      <c r="CF100" s="268"/>
      <c r="CG100" s="268"/>
      <c r="CH100" s="268"/>
      <c r="CI100" s="187"/>
      <c r="CJ100" s="187"/>
      <c r="CK100" s="187"/>
      <c r="CL100" s="187"/>
      <c r="CM100" s="187"/>
      <c r="CN100" s="187"/>
      <c r="CO100" s="41"/>
      <c r="CP100" s="268"/>
      <c r="CQ100" s="268"/>
      <c r="CR100" s="268"/>
      <c r="CS100" s="268"/>
      <c r="CT100" s="187"/>
      <c r="CU100" s="187"/>
      <c r="CV100" s="187"/>
      <c r="CW100" s="187"/>
      <c r="CX100" s="187"/>
      <c r="CY100" s="187"/>
      <c r="CZ100" s="41"/>
      <c r="DA100" s="268"/>
      <c r="DB100" s="268"/>
      <c r="DC100" s="268"/>
      <c r="DD100" s="268"/>
      <c r="DE100" s="187"/>
      <c r="DF100" s="187"/>
      <c r="DG100" s="187"/>
      <c r="DH100" s="187"/>
      <c r="DI100" s="187"/>
      <c r="DJ100" s="187"/>
      <c r="DK100" s="41"/>
      <c r="DL100" s="268"/>
      <c r="DM100" s="268"/>
      <c r="DN100" s="268"/>
      <c r="DO100" s="268"/>
      <c r="DP100" s="187"/>
      <c r="DQ100" s="187"/>
      <c r="DR100" s="187"/>
      <c r="DS100" s="187"/>
      <c r="DT100" s="187"/>
      <c r="DU100" s="187"/>
      <c r="DV100" s="41"/>
      <c r="DW100" s="268"/>
      <c r="DX100" s="268"/>
      <c r="DY100" s="268"/>
      <c r="DZ100" s="268"/>
      <c r="EA100" s="187"/>
      <c r="EB100" s="187"/>
      <c r="EC100" s="187"/>
      <c r="ED100" s="187"/>
      <c r="EE100" s="187"/>
      <c r="EF100" s="187"/>
    </row>
    <row r="101" spans="1:136">
      <c r="R101" s="187"/>
      <c r="S101" s="187"/>
      <c r="T101" s="281"/>
      <c r="U101" s="281"/>
      <c r="V101" s="187"/>
      <c r="W101" s="187"/>
      <c r="X101" s="187"/>
      <c r="Y101" s="187"/>
      <c r="Z101" s="187"/>
      <c r="AA101" s="187"/>
      <c r="AB101" s="187"/>
      <c r="AC101" s="187"/>
      <c r="AD101" s="187"/>
      <c r="AE101" s="187"/>
      <c r="AF101" s="187"/>
      <c r="AG101" s="187"/>
      <c r="AH101" s="187"/>
      <c r="AI101" s="187"/>
      <c r="AJ101" s="187"/>
      <c r="AK101" s="187"/>
      <c r="AL101" s="41"/>
      <c r="AM101" s="268"/>
      <c r="AN101" s="268"/>
      <c r="AO101" s="268"/>
      <c r="AP101" s="268"/>
      <c r="AQ101" s="187"/>
      <c r="AR101" s="187"/>
      <c r="AS101" s="187"/>
      <c r="AT101" s="187"/>
      <c r="AU101" s="187"/>
      <c r="AV101" s="187"/>
      <c r="AW101" s="41"/>
      <c r="AX101" s="268"/>
      <c r="AY101" s="268"/>
      <c r="AZ101" s="268"/>
      <c r="BA101" s="268"/>
      <c r="BB101" s="187"/>
      <c r="BC101" s="187"/>
      <c r="BD101" s="187"/>
      <c r="BE101" s="187"/>
      <c r="BF101" s="187"/>
      <c r="BG101" s="187"/>
      <c r="BH101" s="41"/>
      <c r="BI101" s="268"/>
      <c r="BJ101" s="268"/>
      <c r="BK101" s="268"/>
      <c r="BL101" s="268"/>
      <c r="BM101" s="187"/>
      <c r="BN101" s="187"/>
      <c r="BO101" s="187"/>
      <c r="BP101" s="187"/>
      <c r="BQ101" s="187"/>
      <c r="BR101" s="187"/>
      <c r="BS101" s="41"/>
      <c r="BT101" s="268"/>
      <c r="BU101" s="268"/>
      <c r="BV101" s="268"/>
      <c r="BW101" s="268"/>
      <c r="BX101" s="187"/>
      <c r="BY101" s="187"/>
      <c r="BZ101" s="187"/>
      <c r="CA101" s="187"/>
      <c r="CB101" s="187"/>
      <c r="CC101" s="187"/>
      <c r="CD101" s="41"/>
      <c r="CE101" s="268"/>
      <c r="CF101" s="268"/>
      <c r="CG101" s="268"/>
      <c r="CH101" s="268"/>
      <c r="CI101" s="187"/>
      <c r="CJ101" s="187"/>
      <c r="CK101" s="187"/>
      <c r="CL101" s="187"/>
      <c r="CM101" s="187"/>
      <c r="CN101" s="187"/>
      <c r="CO101" s="41"/>
      <c r="CP101" s="268"/>
      <c r="CQ101" s="268"/>
      <c r="CR101" s="268"/>
      <c r="CS101" s="268"/>
      <c r="CT101" s="187"/>
      <c r="CU101" s="187"/>
      <c r="CV101" s="187"/>
      <c r="CW101" s="187"/>
      <c r="CX101" s="187"/>
      <c r="CY101" s="187"/>
      <c r="CZ101" s="41"/>
      <c r="DA101" s="268"/>
      <c r="DB101" s="268"/>
      <c r="DC101" s="268"/>
      <c r="DD101" s="268"/>
      <c r="DE101" s="187"/>
      <c r="DF101" s="187"/>
      <c r="DG101" s="187"/>
      <c r="DH101" s="187"/>
      <c r="DI101" s="187"/>
      <c r="DJ101" s="187"/>
      <c r="DK101" s="41"/>
      <c r="DL101" s="268"/>
      <c r="DM101" s="268"/>
      <c r="DN101" s="268"/>
      <c r="DO101" s="268"/>
      <c r="DP101" s="187"/>
      <c r="DQ101" s="187"/>
      <c r="DR101" s="187"/>
      <c r="DS101" s="187"/>
      <c r="DT101" s="187"/>
      <c r="DU101" s="187"/>
      <c r="DV101" s="41"/>
      <c r="DW101" s="268"/>
      <c r="DX101" s="268"/>
      <c r="DY101" s="268"/>
      <c r="DZ101" s="268"/>
      <c r="EA101" s="187"/>
      <c r="EB101" s="187"/>
      <c r="EC101" s="187"/>
      <c r="ED101" s="187"/>
      <c r="EE101" s="187"/>
      <c r="EF101" s="187"/>
    </row>
    <row r="102" spans="1:136">
      <c r="R102" s="187"/>
      <c r="S102" s="187"/>
      <c r="T102" s="281"/>
      <c r="U102" s="281"/>
      <c r="V102" s="187"/>
      <c r="W102" s="187"/>
      <c r="X102" s="187"/>
      <c r="Y102" s="187"/>
      <c r="Z102" s="187"/>
      <c r="AA102" s="187"/>
      <c r="AB102" s="187"/>
      <c r="AC102" s="187"/>
      <c r="AD102" s="187"/>
      <c r="AE102" s="187"/>
      <c r="AF102" s="187"/>
      <c r="AG102" s="187"/>
      <c r="AH102" s="187"/>
      <c r="AI102" s="187"/>
      <c r="AJ102" s="187"/>
      <c r="AK102" s="187"/>
      <c r="AL102" s="41"/>
      <c r="AM102" s="268"/>
      <c r="AN102" s="268"/>
      <c r="AO102" s="268"/>
      <c r="AP102" s="268"/>
      <c r="AQ102" s="187"/>
      <c r="AR102" s="187"/>
      <c r="AS102" s="187"/>
      <c r="AT102" s="187"/>
      <c r="AU102" s="187"/>
      <c r="AV102" s="187"/>
      <c r="AW102" s="41"/>
      <c r="AX102" s="268"/>
      <c r="AY102" s="268"/>
      <c r="AZ102" s="268"/>
      <c r="BA102" s="268"/>
      <c r="BB102" s="187"/>
      <c r="BC102" s="187"/>
      <c r="BD102" s="187"/>
      <c r="BE102" s="187"/>
      <c r="BF102" s="187"/>
      <c r="BG102" s="187"/>
      <c r="BH102" s="41"/>
      <c r="BI102" s="268"/>
      <c r="BJ102" s="268"/>
      <c r="BK102" s="268"/>
      <c r="BL102" s="268"/>
      <c r="BM102" s="187"/>
      <c r="BN102" s="187"/>
      <c r="BO102" s="187"/>
      <c r="BP102" s="187"/>
      <c r="BQ102" s="187"/>
      <c r="BR102" s="187"/>
      <c r="BS102" s="41"/>
      <c r="BT102" s="268"/>
      <c r="BU102" s="268"/>
      <c r="BV102" s="268"/>
      <c r="BW102" s="268"/>
      <c r="BX102" s="187"/>
      <c r="BY102" s="187"/>
      <c r="BZ102" s="187"/>
      <c r="CA102" s="187"/>
      <c r="CB102" s="187"/>
      <c r="CC102" s="187"/>
      <c r="CD102" s="41"/>
      <c r="CE102" s="268"/>
      <c r="CF102" s="268"/>
      <c r="CG102" s="268"/>
      <c r="CH102" s="268"/>
      <c r="CI102" s="187"/>
      <c r="CJ102" s="187"/>
      <c r="CK102" s="187"/>
      <c r="CL102" s="187"/>
      <c r="CM102" s="187"/>
      <c r="CN102" s="187"/>
      <c r="CO102" s="41"/>
      <c r="CP102" s="268"/>
      <c r="CQ102" s="268"/>
      <c r="CR102" s="268"/>
      <c r="CS102" s="268"/>
      <c r="CT102" s="187"/>
      <c r="CU102" s="187"/>
      <c r="CV102" s="187"/>
      <c r="CW102" s="187"/>
      <c r="CX102" s="187"/>
      <c r="CY102" s="187"/>
      <c r="CZ102" s="41"/>
      <c r="DA102" s="268"/>
      <c r="DB102" s="268"/>
      <c r="DC102" s="268"/>
      <c r="DD102" s="268"/>
      <c r="DE102" s="187"/>
      <c r="DF102" s="187"/>
      <c r="DG102" s="187"/>
      <c r="DH102" s="187"/>
      <c r="DI102" s="187"/>
      <c r="DJ102" s="187"/>
      <c r="DK102" s="41"/>
      <c r="DL102" s="268"/>
      <c r="DM102" s="268"/>
      <c r="DN102" s="268"/>
      <c r="DO102" s="268"/>
      <c r="DP102" s="187"/>
      <c r="DQ102" s="187"/>
      <c r="DR102" s="187"/>
      <c r="DS102" s="187"/>
      <c r="DT102" s="187"/>
      <c r="DU102" s="187"/>
      <c r="DV102" s="41"/>
      <c r="DW102" s="268"/>
      <c r="DX102" s="268"/>
      <c r="DY102" s="268"/>
      <c r="DZ102" s="268"/>
      <c r="EA102" s="187"/>
      <c r="EB102" s="187"/>
      <c r="EC102" s="187"/>
      <c r="ED102" s="187"/>
      <c r="EE102" s="187"/>
      <c r="EF102" s="187"/>
    </row>
    <row r="103" spans="1:136">
      <c r="R103" s="187"/>
      <c r="S103" s="187"/>
      <c r="T103" s="281"/>
      <c r="U103" s="281"/>
      <c r="V103" s="187"/>
      <c r="W103" s="187"/>
      <c r="X103" s="187"/>
      <c r="Y103" s="187"/>
      <c r="Z103" s="187"/>
      <c r="AA103" s="187"/>
      <c r="AB103" s="187"/>
      <c r="AC103" s="187"/>
      <c r="AD103" s="187"/>
      <c r="AE103" s="187"/>
      <c r="AF103" s="187"/>
      <c r="AG103" s="187"/>
      <c r="AH103" s="187"/>
      <c r="AI103" s="187"/>
      <c r="AJ103" s="187"/>
      <c r="AK103" s="187"/>
      <c r="AL103" s="41"/>
      <c r="AM103" s="268"/>
      <c r="AN103" s="268"/>
      <c r="AO103" s="268"/>
      <c r="AP103" s="268"/>
      <c r="AQ103" s="187"/>
      <c r="AR103" s="187"/>
      <c r="AS103" s="187"/>
      <c r="AT103" s="187"/>
      <c r="AU103" s="187"/>
      <c r="AV103" s="187"/>
      <c r="AW103" s="41"/>
      <c r="AX103" s="268"/>
      <c r="AY103" s="268"/>
      <c r="AZ103" s="268"/>
      <c r="BA103" s="268"/>
      <c r="BB103" s="187"/>
      <c r="BC103" s="187"/>
      <c r="BD103" s="187"/>
      <c r="BE103" s="187"/>
      <c r="BF103" s="187"/>
      <c r="BG103" s="187"/>
      <c r="BH103" s="41"/>
      <c r="BI103" s="268"/>
      <c r="BJ103" s="268"/>
      <c r="BK103" s="268"/>
      <c r="BL103" s="268"/>
      <c r="BM103" s="187"/>
      <c r="BN103" s="187"/>
      <c r="BO103" s="187"/>
      <c r="BP103" s="187"/>
      <c r="BQ103" s="187"/>
      <c r="BR103" s="187"/>
      <c r="BS103" s="41"/>
      <c r="BT103" s="268"/>
      <c r="BU103" s="268"/>
      <c r="BV103" s="268"/>
      <c r="BW103" s="268"/>
      <c r="BX103" s="187"/>
      <c r="BY103" s="187"/>
      <c r="BZ103" s="187"/>
      <c r="CA103" s="187"/>
      <c r="CB103" s="187"/>
      <c r="CC103" s="187"/>
      <c r="CD103" s="41"/>
      <c r="CE103" s="268"/>
      <c r="CF103" s="268"/>
      <c r="CG103" s="268"/>
      <c r="CH103" s="268"/>
      <c r="CI103" s="187"/>
      <c r="CJ103" s="187"/>
      <c r="CK103" s="187"/>
      <c r="CL103" s="187"/>
      <c r="CM103" s="187"/>
      <c r="CN103" s="187"/>
      <c r="CO103" s="41"/>
      <c r="CP103" s="268"/>
      <c r="CQ103" s="268"/>
      <c r="CR103" s="268"/>
      <c r="CS103" s="268"/>
      <c r="CT103" s="187"/>
      <c r="CU103" s="187"/>
      <c r="CV103" s="187"/>
      <c r="CW103" s="187"/>
      <c r="CX103" s="187"/>
      <c r="CY103" s="187"/>
      <c r="CZ103" s="41"/>
      <c r="DA103" s="268"/>
      <c r="DB103" s="268"/>
      <c r="DC103" s="268"/>
      <c r="DD103" s="268"/>
      <c r="DE103" s="187"/>
      <c r="DF103" s="187"/>
      <c r="DG103" s="187"/>
      <c r="DH103" s="187"/>
      <c r="DI103" s="187"/>
      <c r="DJ103" s="187"/>
      <c r="DK103" s="41"/>
      <c r="DL103" s="268"/>
      <c r="DM103" s="268"/>
      <c r="DN103" s="268"/>
      <c r="DO103" s="268"/>
      <c r="DP103" s="187"/>
      <c r="DQ103" s="187"/>
      <c r="DR103" s="187"/>
      <c r="DS103" s="187"/>
      <c r="DT103" s="187"/>
      <c r="DU103" s="187"/>
      <c r="DV103" s="41"/>
      <c r="DW103" s="268"/>
      <c r="DX103" s="268"/>
      <c r="DY103" s="268"/>
      <c r="DZ103" s="268"/>
      <c r="EA103" s="187"/>
      <c r="EB103" s="187"/>
      <c r="EC103" s="187"/>
      <c r="ED103" s="187"/>
      <c r="EE103" s="187"/>
      <c r="EF103" s="187"/>
    </row>
    <row r="104" spans="1:136" ht="12.95" customHeight="1">
      <c r="A104" s="64"/>
      <c r="B104" s="64"/>
      <c r="C104" s="279"/>
      <c r="D104" s="279"/>
      <c r="E104" s="279"/>
      <c r="F104" s="279"/>
      <c r="G104" s="279"/>
      <c r="H104" s="279"/>
      <c r="I104" s="279"/>
      <c r="J104" s="279"/>
      <c r="K104" s="279"/>
      <c r="L104" s="279"/>
      <c r="M104" s="268"/>
      <c r="N104" s="268"/>
      <c r="O104" s="268"/>
      <c r="P104" s="268"/>
      <c r="Q104" s="187"/>
      <c r="R104" s="187"/>
      <c r="S104" s="66"/>
      <c r="T104" s="280"/>
      <c r="U104" s="280"/>
      <c r="V104" s="66"/>
      <c r="W104" s="66"/>
      <c r="X104" s="66"/>
      <c r="Y104" s="66"/>
      <c r="Z104" s="66"/>
      <c r="AA104" s="66"/>
      <c r="AB104" s="66"/>
      <c r="AC104" s="66"/>
      <c r="AD104" s="66"/>
      <c r="AE104" s="66"/>
      <c r="AF104" s="66"/>
      <c r="AG104" s="187"/>
      <c r="AH104" s="187"/>
      <c r="AI104" s="187"/>
      <c r="AJ104" s="187"/>
      <c r="AK104" s="187"/>
      <c r="AL104" s="41"/>
      <c r="AM104" s="268"/>
      <c r="AN104" s="268"/>
      <c r="AO104" s="268"/>
      <c r="AP104" s="268"/>
      <c r="AQ104" s="187"/>
      <c r="AR104" s="187"/>
      <c r="AS104" s="187"/>
      <c r="AT104" s="187"/>
      <c r="AU104" s="187"/>
      <c r="AV104" s="187"/>
      <c r="AW104" s="41"/>
      <c r="AX104" s="268"/>
      <c r="AY104" s="268"/>
      <c r="AZ104" s="268"/>
      <c r="BA104" s="268"/>
      <c r="BB104" s="187"/>
      <c r="BC104" s="187"/>
      <c r="BD104" s="187"/>
      <c r="BE104" s="187"/>
      <c r="BF104" s="187"/>
      <c r="BG104" s="187"/>
      <c r="BH104" s="41"/>
      <c r="BI104" s="268"/>
      <c r="BJ104" s="268"/>
      <c r="BK104" s="268"/>
      <c r="BL104" s="268"/>
      <c r="BM104" s="187"/>
      <c r="BN104" s="187"/>
      <c r="BO104" s="187"/>
      <c r="BP104" s="187"/>
      <c r="BQ104" s="187"/>
      <c r="BR104" s="187"/>
      <c r="BS104" s="41"/>
      <c r="BT104" s="268"/>
      <c r="BU104" s="268"/>
      <c r="BV104" s="268"/>
      <c r="BW104" s="268"/>
      <c r="BX104" s="187"/>
      <c r="BY104" s="187"/>
      <c r="BZ104" s="187"/>
      <c r="CA104" s="187"/>
      <c r="CB104" s="187"/>
      <c r="CC104" s="187"/>
      <c r="CD104" s="41"/>
      <c r="CE104" s="268"/>
      <c r="CF104" s="268"/>
      <c r="CG104" s="268"/>
      <c r="CH104" s="268"/>
      <c r="CI104" s="187"/>
      <c r="CJ104" s="187"/>
      <c r="CK104" s="187"/>
      <c r="CL104" s="187"/>
      <c r="CM104" s="187"/>
      <c r="CN104" s="187"/>
      <c r="CO104" s="41"/>
      <c r="CP104" s="268"/>
      <c r="CQ104" s="268"/>
      <c r="CR104" s="268"/>
      <c r="CS104" s="268"/>
      <c r="CT104" s="187"/>
      <c r="CU104" s="187"/>
      <c r="CV104" s="187"/>
      <c r="CW104" s="187"/>
      <c r="CX104" s="187"/>
      <c r="CY104" s="187"/>
      <c r="CZ104" s="41"/>
      <c r="DA104" s="268"/>
      <c r="DB104" s="268"/>
      <c r="DC104" s="268"/>
      <c r="DD104" s="268"/>
      <c r="DE104" s="187"/>
      <c r="DF104" s="187"/>
      <c r="DG104" s="187"/>
      <c r="DH104" s="187"/>
      <c r="DI104" s="187"/>
      <c r="DJ104" s="187"/>
      <c r="DK104" s="41"/>
      <c r="DL104" s="268"/>
      <c r="DM104" s="268"/>
      <c r="DN104" s="268"/>
      <c r="DO104" s="268"/>
      <c r="DP104" s="187"/>
      <c r="DQ104" s="187"/>
      <c r="DR104" s="187"/>
      <c r="DS104" s="187"/>
      <c r="DT104" s="187"/>
      <c r="DU104" s="187"/>
      <c r="DV104" s="41"/>
      <c r="DW104" s="268"/>
      <c r="DX104" s="268"/>
      <c r="DY104" s="268"/>
      <c r="DZ104" s="268"/>
      <c r="EA104" s="187"/>
      <c r="EB104" s="187"/>
      <c r="EC104" s="187"/>
      <c r="ED104" s="187"/>
      <c r="EE104" s="187"/>
      <c r="EF104" s="187"/>
    </row>
    <row r="105" spans="1:136" s="280" customFormat="1" ht="12.95" customHeight="1">
      <c r="A105" s="282"/>
      <c r="B105" s="282"/>
      <c r="C105" s="283"/>
      <c r="D105" s="283"/>
      <c r="E105" s="283"/>
      <c r="F105" s="283"/>
      <c r="G105" s="283"/>
      <c r="H105" s="283"/>
      <c r="I105" s="283"/>
      <c r="J105" s="283"/>
      <c r="K105" s="283"/>
      <c r="L105" s="283"/>
      <c r="M105" s="66"/>
      <c r="N105" s="66"/>
      <c r="O105" s="66"/>
      <c r="P105" s="66"/>
      <c r="Q105" s="66"/>
      <c r="R105" s="66"/>
      <c r="S105" s="66"/>
      <c r="V105" s="66"/>
      <c r="W105" s="66"/>
      <c r="X105" s="66"/>
      <c r="Y105" s="66"/>
      <c r="Z105" s="66"/>
      <c r="AA105" s="66"/>
      <c r="AB105" s="66"/>
      <c r="AC105" s="66"/>
      <c r="AD105" s="66"/>
      <c r="AE105" s="66"/>
      <c r="AF105" s="66"/>
      <c r="AG105" s="66"/>
      <c r="AH105" s="66"/>
      <c r="AI105" s="66"/>
      <c r="AJ105" s="66"/>
      <c r="AK105" s="66"/>
      <c r="AM105" s="66"/>
      <c r="AN105" s="66"/>
      <c r="AO105" s="66"/>
      <c r="AP105" s="66"/>
      <c r="AQ105" s="66"/>
      <c r="AR105" s="66"/>
      <c r="AS105" s="66"/>
      <c r="AT105" s="66"/>
      <c r="AU105" s="66"/>
      <c r="AV105" s="66"/>
      <c r="AX105" s="66"/>
      <c r="AY105" s="66"/>
      <c r="AZ105" s="66"/>
      <c r="BA105" s="66"/>
      <c r="BB105" s="66"/>
      <c r="BC105" s="66"/>
      <c r="BD105" s="66"/>
      <c r="BE105" s="66"/>
      <c r="BF105" s="66"/>
      <c r="BG105" s="66"/>
      <c r="BI105" s="66"/>
      <c r="BJ105" s="66"/>
      <c r="BK105" s="66"/>
      <c r="BL105" s="66"/>
      <c r="BM105" s="66"/>
      <c r="BN105" s="66"/>
      <c r="BO105" s="66"/>
      <c r="BP105" s="66"/>
      <c r="BQ105" s="66"/>
      <c r="BR105" s="66"/>
      <c r="BT105" s="66"/>
      <c r="BU105" s="66"/>
      <c r="BV105" s="66"/>
      <c r="BW105" s="66"/>
      <c r="BX105" s="66"/>
      <c r="BY105" s="66"/>
      <c r="BZ105" s="66"/>
      <c r="CA105" s="66"/>
      <c r="CB105" s="66"/>
      <c r="CC105" s="66"/>
      <c r="CE105" s="66"/>
      <c r="CF105" s="66"/>
      <c r="CG105" s="66"/>
      <c r="CH105" s="66"/>
      <c r="CI105" s="66"/>
      <c r="CJ105" s="66"/>
      <c r="CK105" s="66"/>
      <c r="CL105" s="66"/>
      <c r="CM105" s="66"/>
      <c r="CN105" s="66"/>
      <c r="CP105" s="66"/>
      <c r="CQ105" s="66"/>
      <c r="CR105" s="66"/>
      <c r="CS105" s="66"/>
      <c r="CT105" s="66"/>
      <c r="CU105" s="66"/>
      <c r="CV105" s="66"/>
      <c r="CW105" s="66"/>
      <c r="CX105" s="66"/>
      <c r="CY105" s="66"/>
      <c r="DA105" s="66"/>
      <c r="DB105" s="66"/>
      <c r="DC105" s="66"/>
      <c r="DD105" s="66"/>
      <c r="DE105" s="66"/>
      <c r="DF105" s="66"/>
      <c r="DG105" s="66"/>
      <c r="DH105" s="66"/>
      <c r="DI105" s="66"/>
      <c r="DJ105" s="66"/>
      <c r="DL105" s="66"/>
      <c r="DM105" s="66"/>
      <c r="DN105" s="66"/>
      <c r="DO105" s="66"/>
      <c r="DP105" s="66"/>
      <c r="DQ105" s="66"/>
      <c r="DR105" s="66"/>
      <c r="DS105" s="66"/>
      <c r="DT105" s="66"/>
      <c r="DU105" s="66"/>
      <c r="DW105" s="66"/>
      <c r="DX105" s="66"/>
      <c r="DY105" s="66"/>
      <c r="DZ105" s="66"/>
      <c r="EA105" s="66"/>
      <c r="EB105" s="66"/>
      <c r="EC105" s="66"/>
      <c r="ED105" s="66"/>
      <c r="EE105" s="66"/>
      <c r="EF105" s="66"/>
    </row>
    <row r="106" spans="1:136" s="280" customFormat="1" ht="12.95" customHeight="1">
      <c r="A106" s="282"/>
      <c r="B106" s="282"/>
      <c r="C106" s="284"/>
      <c r="D106" s="284"/>
      <c r="E106" s="284"/>
      <c r="F106" s="284"/>
      <c r="G106" s="284"/>
      <c r="H106" s="284"/>
      <c r="I106" s="284"/>
      <c r="J106" s="284"/>
      <c r="K106" s="284"/>
      <c r="L106" s="284"/>
      <c r="M106" s="66"/>
      <c r="N106" s="66"/>
      <c r="O106" s="66"/>
      <c r="P106" s="66"/>
      <c r="Q106" s="66"/>
      <c r="R106" s="66"/>
      <c r="S106" s="66"/>
      <c r="V106" s="66"/>
      <c r="W106" s="66"/>
      <c r="X106" s="66"/>
      <c r="Y106" s="66"/>
      <c r="Z106" s="66"/>
      <c r="AA106" s="66"/>
      <c r="AB106" s="66"/>
      <c r="AC106" s="66"/>
      <c r="AD106" s="66"/>
      <c r="AE106" s="66"/>
      <c r="AF106" s="66"/>
      <c r="AG106" s="66"/>
      <c r="AH106" s="66"/>
      <c r="AI106" s="66"/>
      <c r="AJ106" s="66"/>
      <c r="AK106" s="66"/>
      <c r="AM106" s="66"/>
      <c r="AN106" s="66"/>
      <c r="AO106" s="66"/>
      <c r="AP106" s="66"/>
      <c r="AQ106" s="66"/>
      <c r="AR106" s="66"/>
      <c r="AS106" s="66"/>
      <c r="AT106" s="66"/>
      <c r="AU106" s="66"/>
      <c r="AV106" s="66"/>
      <c r="AX106" s="66"/>
      <c r="AY106" s="66"/>
      <c r="AZ106" s="66"/>
      <c r="BA106" s="66"/>
      <c r="BB106" s="66"/>
      <c r="BC106" s="66"/>
      <c r="BD106" s="66"/>
      <c r="BE106" s="66"/>
      <c r="BF106" s="66"/>
      <c r="BG106" s="66"/>
      <c r="BI106" s="66"/>
      <c r="BJ106" s="66"/>
      <c r="BK106" s="66"/>
      <c r="BL106" s="66"/>
      <c r="BM106" s="66"/>
      <c r="BN106" s="66"/>
      <c r="BO106" s="66"/>
      <c r="BP106" s="66"/>
      <c r="BQ106" s="66"/>
      <c r="BR106" s="66"/>
      <c r="BT106" s="66"/>
      <c r="BU106" s="66"/>
      <c r="BV106" s="66"/>
      <c r="BW106" s="66"/>
      <c r="BX106" s="66"/>
      <c r="BY106" s="66"/>
      <c r="BZ106" s="66"/>
      <c r="CA106" s="66"/>
      <c r="CB106" s="66"/>
      <c r="CC106" s="66"/>
      <c r="CE106" s="66"/>
      <c r="CF106" s="66"/>
      <c r="CG106" s="66"/>
      <c r="CH106" s="66"/>
      <c r="CI106" s="66"/>
      <c r="CJ106" s="66"/>
      <c r="CK106" s="66"/>
      <c r="CL106" s="66"/>
      <c r="CM106" s="66"/>
      <c r="CN106" s="66"/>
      <c r="CP106" s="66"/>
      <c r="CQ106" s="66"/>
      <c r="CR106" s="66"/>
      <c r="CS106" s="66"/>
      <c r="CT106" s="66"/>
      <c r="CU106" s="66"/>
      <c r="CV106" s="66"/>
      <c r="CW106" s="66"/>
      <c r="CX106" s="66"/>
      <c r="CY106" s="66"/>
      <c r="DA106" s="66"/>
      <c r="DB106" s="66"/>
      <c r="DC106" s="66"/>
      <c r="DD106" s="66"/>
      <c r="DE106" s="66"/>
      <c r="DF106" s="66"/>
      <c r="DG106" s="66"/>
      <c r="DH106" s="66"/>
      <c r="DI106" s="66"/>
      <c r="DJ106" s="66"/>
      <c r="DL106" s="66"/>
      <c r="DM106" s="66"/>
      <c r="DN106" s="66"/>
      <c r="DO106" s="66"/>
      <c r="DP106" s="66"/>
      <c r="DQ106" s="66"/>
      <c r="DR106" s="66"/>
      <c r="DS106" s="66"/>
      <c r="DT106" s="66"/>
      <c r="DU106" s="66"/>
      <c r="DW106" s="66"/>
      <c r="DX106" s="66"/>
      <c r="DY106" s="66"/>
      <c r="DZ106" s="66"/>
      <c r="EA106" s="66"/>
      <c r="EB106" s="66"/>
      <c r="EC106" s="66"/>
      <c r="ED106" s="66"/>
      <c r="EE106" s="66"/>
      <c r="EF106" s="66"/>
    </row>
    <row r="107" spans="1:136" s="281" customFormat="1" ht="12.95" customHeight="1">
      <c r="A107" s="285"/>
      <c r="B107" s="285"/>
      <c r="C107" s="284"/>
      <c r="D107" s="284"/>
      <c r="E107" s="284"/>
      <c r="F107" s="284"/>
      <c r="G107" s="284"/>
      <c r="H107" s="284"/>
      <c r="I107" s="284"/>
      <c r="J107" s="284"/>
      <c r="K107" s="284"/>
      <c r="L107" s="284"/>
      <c r="M107" s="187"/>
      <c r="N107" s="187"/>
      <c r="O107" s="187"/>
      <c r="P107" s="187"/>
      <c r="Q107" s="187"/>
      <c r="R107" s="187"/>
      <c r="S107" s="278"/>
      <c r="T107" s="41"/>
      <c r="U107" s="41"/>
      <c r="V107" s="278"/>
      <c r="W107" s="278"/>
      <c r="X107" s="278"/>
      <c r="Y107" s="278"/>
      <c r="Z107" s="278"/>
      <c r="AA107" s="278"/>
      <c r="AB107" s="278"/>
      <c r="AC107" s="278"/>
      <c r="AD107" s="278"/>
      <c r="AE107" s="278"/>
      <c r="AF107" s="278"/>
      <c r="AG107" s="187"/>
      <c r="AH107" s="187"/>
      <c r="AI107" s="187"/>
      <c r="AJ107" s="187"/>
      <c r="AK107" s="187"/>
      <c r="AM107" s="187"/>
      <c r="AN107" s="187"/>
      <c r="AO107" s="187"/>
      <c r="AP107" s="187"/>
      <c r="AQ107" s="187"/>
      <c r="AR107" s="187"/>
      <c r="AS107" s="187"/>
      <c r="AT107" s="187"/>
      <c r="AU107" s="187"/>
      <c r="AV107" s="187"/>
      <c r="AX107" s="187"/>
      <c r="AY107" s="187"/>
      <c r="AZ107" s="187"/>
      <c r="BA107" s="187"/>
      <c r="BB107" s="187"/>
      <c r="BC107" s="187"/>
      <c r="BD107" s="187"/>
      <c r="BE107" s="187"/>
      <c r="BF107" s="187"/>
      <c r="BG107" s="187"/>
      <c r="BI107" s="187"/>
      <c r="BJ107" s="187"/>
      <c r="BK107" s="187"/>
      <c r="BL107" s="187"/>
      <c r="BM107" s="187"/>
      <c r="BN107" s="187"/>
      <c r="BO107" s="187"/>
      <c r="BP107" s="187"/>
      <c r="BQ107" s="187"/>
      <c r="BR107" s="187"/>
      <c r="BT107" s="187"/>
      <c r="BU107" s="187"/>
      <c r="BV107" s="187"/>
      <c r="BW107" s="187"/>
      <c r="BX107" s="187"/>
      <c r="BY107" s="187"/>
      <c r="BZ107" s="187"/>
      <c r="CA107" s="187"/>
      <c r="CB107" s="187"/>
      <c r="CC107" s="187"/>
      <c r="CE107" s="187"/>
      <c r="CF107" s="187"/>
      <c r="CG107" s="187"/>
      <c r="CH107" s="187"/>
      <c r="CI107" s="187"/>
      <c r="CJ107" s="187"/>
      <c r="CK107" s="187"/>
      <c r="CL107" s="187"/>
      <c r="CM107" s="187"/>
      <c r="CN107" s="187"/>
      <c r="CP107" s="187"/>
      <c r="CQ107" s="187"/>
      <c r="CR107" s="187"/>
      <c r="CS107" s="187"/>
      <c r="CT107" s="187"/>
      <c r="CU107" s="187"/>
      <c r="CV107" s="187"/>
      <c r="CW107" s="187"/>
      <c r="CX107" s="187"/>
      <c r="CY107" s="187"/>
      <c r="DA107" s="187"/>
      <c r="DB107" s="187"/>
      <c r="DC107" s="187"/>
      <c r="DD107" s="187"/>
      <c r="DE107" s="187"/>
      <c r="DF107" s="187"/>
      <c r="DG107" s="187"/>
      <c r="DH107" s="187"/>
      <c r="DI107" s="187"/>
      <c r="DJ107" s="187"/>
      <c r="DL107" s="187"/>
      <c r="DM107" s="187"/>
      <c r="DN107" s="187"/>
      <c r="DO107" s="187"/>
      <c r="DP107" s="187"/>
      <c r="DQ107" s="187"/>
      <c r="DR107" s="187"/>
      <c r="DS107" s="187"/>
      <c r="DT107" s="187"/>
      <c r="DU107" s="187"/>
      <c r="DW107" s="187"/>
      <c r="DX107" s="187"/>
      <c r="DY107" s="187"/>
      <c r="DZ107" s="187"/>
      <c r="EA107" s="187"/>
      <c r="EB107" s="187"/>
      <c r="EC107" s="187"/>
      <c r="ED107" s="187"/>
      <c r="EE107" s="187"/>
      <c r="EF107" s="187"/>
    </row>
    <row r="108" spans="1:136" s="281" customFormat="1" ht="12.95" customHeight="1">
      <c r="A108" s="285"/>
      <c r="B108" s="285"/>
      <c r="C108" s="286"/>
      <c r="D108" s="286"/>
      <c r="E108" s="286"/>
      <c r="F108" s="286"/>
      <c r="G108" s="286"/>
      <c r="H108" s="286"/>
      <c r="I108" s="286"/>
      <c r="J108" s="286"/>
      <c r="K108" s="286"/>
      <c r="L108" s="286"/>
      <c r="M108" s="187"/>
      <c r="N108" s="187"/>
      <c r="O108" s="187"/>
      <c r="P108" s="187"/>
      <c r="Q108" s="187"/>
      <c r="R108" s="187"/>
      <c r="S108" s="278"/>
      <c r="T108" s="41"/>
      <c r="U108" s="41"/>
      <c r="V108" s="278"/>
      <c r="W108" s="278"/>
      <c r="X108" s="278"/>
      <c r="Y108" s="278"/>
      <c r="Z108" s="278"/>
      <c r="AA108" s="278"/>
      <c r="AB108" s="278"/>
      <c r="AC108" s="278"/>
      <c r="AD108" s="278"/>
      <c r="AE108" s="278"/>
      <c r="AF108" s="278"/>
      <c r="AG108" s="187"/>
      <c r="AH108" s="187"/>
      <c r="AI108" s="187"/>
      <c r="AJ108" s="187"/>
      <c r="AK108" s="187"/>
      <c r="AM108" s="187"/>
      <c r="AN108" s="187"/>
      <c r="AO108" s="187"/>
      <c r="AP108" s="187"/>
      <c r="AQ108" s="187"/>
      <c r="AR108" s="187"/>
      <c r="AS108" s="187"/>
      <c r="AT108" s="187"/>
      <c r="AU108" s="187"/>
      <c r="AV108" s="187"/>
      <c r="AX108" s="187"/>
      <c r="AY108" s="187"/>
      <c r="AZ108" s="187"/>
      <c r="BA108" s="187"/>
      <c r="BB108" s="187"/>
      <c r="BC108" s="187"/>
      <c r="BD108" s="187"/>
      <c r="BE108" s="187"/>
      <c r="BF108" s="187"/>
      <c r="BG108" s="187"/>
      <c r="BI108" s="187"/>
      <c r="BJ108" s="187"/>
      <c r="BK108" s="187"/>
      <c r="BL108" s="187"/>
      <c r="BM108" s="187"/>
      <c r="BN108" s="187"/>
      <c r="BO108" s="187"/>
      <c r="BP108" s="187"/>
      <c r="BQ108" s="187"/>
      <c r="BR108" s="187"/>
      <c r="BT108" s="187"/>
      <c r="BU108" s="187"/>
      <c r="BV108" s="187"/>
      <c r="BW108" s="187"/>
      <c r="BX108" s="187"/>
      <c r="BY108" s="187"/>
      <c r="BZ108" s="187"/>
      <c r="CA108" s="187"/>
      <c r="CB108" s="187"/>
      <c r="CC108" s="187"/>
      <c r="CE108" s="187"/>
      <c r="CF108" s="187"/>
      <c r="CG108" s="187"/>
      <c r="CH108" s="187"/>
      <c r="CI108" s="187"/>
      <c r="CJ108" s="187"/>
      <c r="CK108" s="187"/>
      <c r="CL108" s="187"/>
      <c r="CM108" s="187"/>
      <c r="CN108" s="187"/>
      <c r="CP108" s="187"/>
      <c r="CQ108" s="187"/>
      <c r="CR108" s="187"/>
      <c r="CS108" s="187"/>
      <c r="CT108" s="187"/>
      <c r="CU108" s="187"/>
      <c r="CV108" s="187"/>
      <c r="CW108" s="187"/>
      <c r="CX108" s="187"/>
      <c r="CY108" s="187"/>
      <c r="DA108" s="187"/>
      <c r="DB108" s="187"/>
      <c r="DC108" s="187"/>
      <c r="DD108" s="187"/>
      <c r="DE108" s="187"/>
      <c r="DF108" s="187"/>
      <c r="DG108" s="187"/>
      <c r="DH108" s="187"/>
      <c r="DI108" s="187"/>
      <c r="DJ108" s="187"/>
      <c r="DL108" s="187"/>
      <c r="DM108" s="187"/>
      <c r="DN108" s="187"/>
      <c r="DO108" s="187"/>
      <c r="DP108" s="187"/>
      <c r="DQ108" s="187"/>
      <c r="DR108" s="187"/>
      <c r="DS108" s="187"/>
      <c r="DT108" s="187"/>
      <c r="DU108" s="187"/>
      <c r="DW108" s="187"/>
      <c r="DX108" s="187"/>
      <c r="DY108" s="187"/>
      <c r="DZ108" s="187"/>
      <c r="EA108" s="187"/>
      <c r="EB108" s="187"/>
      <c r="EC108" s="187"/>
      <c r="ED108" s="187"/>
      <c r="EE108" s="187"/>
      <c r="EF108" s="187"/>
    </row>
    <row r="109" spans="1:136" s="281" customFormat="1" ht="12.95" customHeight="1">
      <c r="A109" s="285"/>
      <c r="B109" s="285"/>
      <c r="C109" s="286"/>
      <c r="D109" s="286"/>
      <c r="E109" s="286"/>
      <c r="F109" s="286"/>
      <c r="G109" s="286"/>
      <c r="H109" s="286"/>
      <c r="I109" s="286"/>
      <c r="J109" s="286"/>
      <c r="K109" s="286"/>
      <c r="L109" s="286"/>
      <c r="M109" s="187"/>
      <c r="N109" s="187"/>
      <c r="O109" s="187"/>
      <c r="P109" s="187"/>
      <c r="Q109" s="187"/>
      <c r="R109" s="187"/>
      <c r="S109" s="278"/>
      <c r="T109" s="41"/>
      <c r="U109" s="41"/>
      <c r="V109" s="278"/>
      <c r="W109" s="278"/>
      <c r="X109" s="278"/>
      <c r="Y109" s="278"/>
      <c r="Z109" s="278"/>
      <c r="AA109" s="278"/>
      <c r="AB109" s="278"/>
      <c r="AC109" s="278"/>
      <c r="AD109" s="278"/>
      <c r="AE109" s="278"/>
      <c r="AF109" s="278"/>
      <c r="AG109" s="187"/>
      <c r="AH109" s="187"/>
      <c r="AI109" s="187"/>
      <c r="AJ109" s="187"/>
      <c r="AK109" s="187"/>
      <c r="AM109" s="187"/>
      <c r="AN109" s="187"/>
      <c r="AO109" s="187"/>
      <c r="AP109" s="187"/>
      <c r="AQ109" s="187"/>
      <c r="AR109" s="187"/>
      <c r="AS109" s="187"/>
      <c r="AT109" s="187"/>
      <c r="AU109" s="187"/>
      <c r="AV109" s="187"/>
      <c r="AX109" s="187"/>
      <c r="AY109" s="187"/>
      <c r="AZ109" s="187"/>
      <c r="BA109" s="187"/>
      <c r="BB109" s="187"/>
      <c r="BC109" s="187"/>
      <c r="BD109" s="187"/>
      <c r="BE109" s="187"/>
      <c r="BF109" s="187"/>
      <c r="BG109" s="187"/>
      <c r="BI109" s="187"/>
      <c r="BJ109" s="187"/>
      <c r="BK109" s="187"/>
      <c r="BL109" s="187"/>
      <c r="BM109" s="187"/>
      <c r="BN109" s="187"/>
      <c r="BO109" s="187"/>
      <c r="BP109" s="187"/>
      <c r="BQ109" s="187"/>
      <c r="BR109" s="187"/>
      <c r="BT109" s="187"/>
      <c r="BU109" s="187"/>
      <c r="BV109" s="187"/>
      <c r="BW109" s="187"/>
      <c r="BX109" s="187"/>
      <c r="BY109" s="187"/>
      <c r="BZ109" s="187"/>
      <c r="CA109" s="187"/>
      <c r="CB109" s="187"/>
      <c r="CC109" s="187"/>
      <c r="CE109" s="187"/>
      <c r="CF109" s="187"/>
      <c r="CG109" s="187"/>
      <c r="CH109" s="187"/>
      <c r="CI109" s="187"/>
      <c r="CJ109" s="187"/>
      <c r="CK109" s="187"/>
      <c r="CL109" s="187"/>
      <c r="CM109" s="187"/>
      <c r="CN109" s="187"/>
      <c r="CP109" s="187"/>
      <c r="CQ109" s="187"/>
      <c r="CR109" s="187"/>
      <c r="CS109" s="187"/>
      <c r="CT109" s="187"/>
      <c r="CU109" s="187"/>
      <c r="CV109" s="187"/>
      <c r="CW109" s="187"/>
      <c r="CX109" s="187"/>
      <c r="CY109" s="187"/>
      <c r="DA109" s="187"/>
      <c r="DB109" s="187"/>
      <c r="DC109" s="187"/>
      <c r="DD109" s="187"/>
      <c r="DE109" s="187"/>
      <c r="DF109" s="187"/>
      <c r="DG109" s="187"/>
      <c r="DH109" s="187"/>
      <c r="DI109" s="187"/>
      <c r="DJ109" s="187"/>
      <c r="DL109" s="187"/>
      <c r="DM109" s="187"/>
      <c r="DN109" s="187"/>
      <c r="DO109" s="187"/>
      <c r="DP109" s="187"/>
      <c r="DQ109" s="187"/>
      <c r="DR109" s="187"/>
      <c r="DS109" s="187"/>
      <c r="DT109" s="187"/>
      <c r="DU109" s="187"/>
      <c r="DW109" s="187"/>
      <c r="DX109" s="187"/>
      <c r="DY109" s="187"/>
      <c r="DZ109" s="187"/>
      <c r="EA109" s="187"/>
      <c r="EB109" s="187"/>
      <c r="EC109" s="187"/>
      <c r="ED109" s="187"/>
      <c r="EE109" s="187"/>
      <c r="EF109" s="187"/>
    </row>
    <row r="110" spans="1:136" s="281" customFormat="1" ht="12.95" customHeight="1">
      <c r="A110" s="285"/>
      <c r="B110" s="285"/>
      <c r="C110" s="286"/>
      <c r="D110" s="286"/>
      <c r="E110" s="286"/>
      <c r="F110" s="286"/>
      <c r="G110" s="286"/>
      <c r="H110" s="286"/>
      <c r="I110" s="286"/>
      <c r="J110" s="286"/>
      <c r="K110" s="286"/>
      <c r="L110" s="286"/>
      <c r="M110" s="187"/>
      <c r="N110" s="187"/>
      <c r="O110" s="187"/>
      <c r="P110" s="187"/>
      <c r="Q110" s="187"/>
      <c r="R110" s="187"/>
      <c r="S110" s="278"/>
      <c r="T110" s="41"/>
      <c r="U110" s="41"/>
      <c r="V110" s="278"/>
      <c r="W110" s="278"/>
      <c r="X110" s="278"/>
      <c r="Y110" s="278"/>
      <c r="Z110" s="278"/>
      <c r="AA110" s="278"/>
      <c r="AB110" s="278"/>
      <c r="AC110" s="278"/>
      <c r="AD110" s="278"/>
      <c r="AE110" s="278"/>
      <c r="AF110" s="278"/>
      <c r="AG110" s="187"/>
      <c r="AH110" s="187"/>
      <c r="AI110" s="187"/>
      <c r="AJ110" s="187"/>
      <c r="AK110" s="187"/>
      <c r="AM110" s="187"/>
      <c r="AN110" s="187"/>
      <c r="AO110" s="187"/>
      <c r="AP110" s="187"/>
      <c r="AQ110" s="187"/>
      <c r="AR110" s="187"/>
      <c r="AS110" s="187"/>
      <c r="AT110" s="187"/>
      <c r="AU110" s="187"/>
      <c r="AV110" s="187"/>
      <c r="AX110" s="187"/>
      <c r="AY110" s="187"/>
      <c r="AZ110" s="187"/>
      <c r="BA110" s="187"/>
      <c r="BB110" s="187"/>
      <c r="BC110" s="187"/>
      <c r="BD110" s="187"/>
      <c r="BE110" s="187"/>
      <c r="BF110" s="187"/>
      <c r="BG110" s="187"/>
      <c r="BI110" s="187"/>
      <c r="BJ110" s="187"/>
      <c r="BK110" s="187"/>
      <c r="BL110" s="187"/>
      <c r="BM110" s="187"/>
      <c r="BN110" s="187"/>
      <c r="BO110" s="187"/>
      <c r="BP110" s="187"/>
      <c r="BQ110" s="187"/>
      <c r="BR110" s="187"/>
      <c r="BT110" s="187"/>
      <c r="BU110" s="187"/>
      <c r="BV110" s="187"/>
      <c r="BW110" s="187"/>
      <c r="BX110" s="187"/>
      <c r="BY110" s="187"/>
      <c r="BZ110" s="187"/>
      <c r="CA110" s="187"/>
      <c r="CB110" s="187"/>
      <c r="CC110" s="187"/>
      <c r="CE110" s="187"/>
      <c r="CF110" s="187"/>
      <c r="CG110" s="187"/>
      <c r="CH110" s="187"/>
      <c r="CI110" s="187"/>
      <c r="CJ110" s="187"/>
      <c r="CK110" s="187"/>
      <c r="CL110" s="187"/>
      <c r="CM110" s="187"/>
      <c r="CN110" s="187"/>
      <c r="CP110" s="187"/>
      <c r="CQ110" s="187"/>
      <c r="CR110" s="187"/>
      <c r="CS110" s="187"/>
      <c r="CT110" s="187"/>
      <c r="CU110" s="187"/>
      <c r="CV110" s="187"/>
      <c r="CW110" s="187"/>
      <c r="CX110" s="187"/>
      <c r="CY110" s="187"/>
      <c r="DA110" s="187"/>
      <c r="DB110" s="187"/>
      <c r="DC110" s="187"/>
      <c r="DD110" s="187"/>
      <c r="DE110" s="187"/>
      <c r="DF110" s="187"/>
      <c r="DG110" s="187"/>
      <c r="DH110" s="187"/>
      <c r="DI110" s="187"/>
      <c r="DJ110" s="187"/>
      <c r="DL110" s="187"/>
      <c r="DM110" s="187"/>
      <c r="DN110" s="187"/>
      <c r="DO110" s="187"/>
      <c r="DP110" s="187"/>
      <c r="DQ110" s="187"/>
      <c r="DR110" s="187"/>
      <c r="DS110" s="187"/>
      <c r="DT110" s="187"/>
      <c r="DU110" s="187"/>
      <c r="DW110" s="187"/>
      <c r="DX110" s="187"/>
      <c r="DY110" s="187"/>
      <c r="DZ110" s="187"/>
      <c r="EA110" s="187"/>
      <c r="EB110" s="187"/>
      <c r="EC110" s="187"/>
      <c r="ED110" s="187"/>
      <c r="EE110" s="187"/>
      <c r="EF110" s="187"/>
    </row>
    <row r="111" spans="1:136" s="280" customFormat="1" ht="12.95" customHeight="1">
      <c r="A111" s="282"/>
      <c r="B111" s="282"/>
      <c r="C111" s="287"/>
      <c r="D111" s="287"/>
      <c r="E111" s="287"/>
      <c r="F111" s="287"/>
      <c r="G111" s="287"/>
      <c r="H111" s="287"/>
      <c r="I111" s="287"/>
      <c r="J111" s="287"/>
      <c r="K111" s="287"/>
      <c r="L111" s="287"/>
      <c r="M111" s="66"/>
      <c r="N111" s="66"/>
      <c r="O111" s="66"/>
      <c r="P111" s="66"/>
      <c r="Q111" s="66"/>
      <c r="R111" s="66"/>
      <c r="S111" s="427"/>
      <c r="T111" s="41"/>
      <c r="U111" s="65"/>
      <c r="V111" s="427"/>
      <c r="W111" s="427"/>
      <c r="X111" s="427"/>
      <c r="Y111" s="427"/>
      <c r="Z111" s="427"/>
      <c r="AA111" s="427"/>
      <c r="AB111" s="427"/>
      <c r="AC111" s="427"/>
      <c r="AD111" s="427"/>
      <c r="AE111" s="427"/>
      <c r="AF111" s="427"/>
      <c r="AG111" s="66"/>
      <c r="AH111" s="66"/>
      <c r="AI111" s="66"/>
      <c r="AJ111" s="66"/>
      <c r="AK111" s="66"/>
      <c r="AM111" s="66"/>
      <c r="AN111" s="66"/>
      <c r="AO111" s="66"/>
      <c r="AP111" s="66"/>
      <c r="AQ111" s="66"/>
      <c r="AR111" s="66"/>
      <c r="AS111" s="66"/>
      <c r="AT111" s="66"/>
      <c r="AU111" s="66"/>
      <c r="AV111" s="66"/>
      <c r="AX111" s="66"/>
      <c r="AY111" s="66"/>
      <c r="AZ111" s="66"/>
      <c r="BA111" s="66"/>
      <c r="BB111" s="66"/>
      <c r="BC111" s="66"/>
      <c r="BD111" s="66"/>
      <c r="BE111" s="66"/>
      <c r="BF111" s="66"/>
      <c r="BG111" s="66"/>
      <c r="BI111" s="66"/>
      <c r="BJ111" s="66"/>
      <c r="BK111" s="66"/>
      <c r="BL111" s="66"/>
      <c r="BM111" s="66"/>
      <c r="BN111" s="66"/>
      <c r="BO111" s="66"/>
      <c r="BP111" s="66"/>
      <c r="BQ111" s="66"/>
      <c r="BR111" s="66"/>
      <c r="BT111" s="66"/>
      <c r="BU111" s="66"/>
      <c r="BV111" s="66"/>
      <c r="BW111" s="66"/>
      <c r="BX111" s="66"/>
      <c r="BY111" s="66"/>
      <c r="BZ111" s="66"/>
      <c r="CA111" s="66"/>
      <c r="CB111" s="66"/>
      <c r="CC111" s="66"/>
      <c r="CE111" s="66"/>
      <c r="CF111" s="66"/>
      <c r="CG111" s="66"/>
      <c r="CH111" s="66"/>
      <c r="CI111" s="66"/>
      <c r="CJ111" s="66"/>
      <c r="CK111" s="66"/>
      <c r="CL111" s="66"/>
      <c r="CM111" s="66"/>
      <c r="CN111" s="66"/>
      <c r="CP111" s="66"/>
      <c r="CQ111" s="66"/>
      <c r="CR111" s="66"/>
      <c r="CS111" s="66"/>
      <c r="CT111" s="66"/>
      <c r="CU111" s="66"/>
      <c r="CV111" s="66"/>
      <c r="CW111" s="66"/>
      <c r="CX111" s="66"/>
      <c r="CY111" s="66"/>
      <c r="DA111" s="66"/>
      <c r="DB111" s="66"/>
      <c r="DC111" s="66"/>
      <c r="DD111" s="66"/>
      <c r="DE111" s="66"/>
      <c r="DF111" s="66"/>
      <c r="DG111" s="66"/>
      <c r="DH111" s="66"/>
      <c r="DI111" s="66"/>
      <c r="DJ111" s="66"/>
      <c r="DL111" s="66"/>
      <c r="DM111" s="66"/>
      <c r="DN111" s="66"/>
      <c r="DO111" s="66"/>
      <c r="DP111" s="66"/>
      <c r="DQ111" s="66"/>
      <c r="DR111" s="66"/>
      <c r="DS111" s="66"/>
      <c r="DT111" s="66"/>
      <c r="DU111" s="66"/>
      <c r="DW111" s="66"/>
      <c r="DX111" s="66"/>
      <c r="DY111" s="66"/>
      <c r="DZ111" s="66"/>
      <c r="EA111" s="66"/>
      <c r="EB111" s="66"/>
      <c r="EC111" s="66"/>
      <c r="ED111" s="66"/>
      <c r="EE111" s="66"/>
      <c r="EF111" s="66"/>
    </row>
    <row r="112" spans="1:136" s="280" customFormat="1" ht="12.95" customHeight="1">
      <c r="A112" s="282"/>
      <c r="B112" s="282"/>
      <c r="C112" s="287"/>
      <c r="D112" s="287"/>
      <c r="E112" s="287"/>
      <c r="F112" s="287"/>
      <c r="G112" s="287"/>
      <c r="H112" s="287"/>
      <c r="I112" s="287"/>
      <c r="J112" s="287"/>
      <c r="K112" s="287"/>
      <c r="L112" s="287"/>
      <c r="M112" s="66"/>
      <c r="N112" s="66"/>
      <c r="O112" s="66"/>
      <c r="P112" s="66"/>
      <c r="Q112" s="66"/>
      <c r="R112" s="66"/>
      <c r="S112" s="98"/>
      <c r="T112" s="41"/>
      <c r="U112" s="65"/>
      <c r="V112" s="189"/>
      <c r="W112" s="189"/>
      <c r="X112" s="189"/>
      <c r="Y112" s="189"/>
      <c r="Z112" s="189"/>
      <c r="AA112" s="189"/>
      <c r="AB112" s="189"/>
      <c r="AC112" s="189"/>
      <c r="AD112" s="189"/>
      <c r="AE112" s="189"/>
      <c r="AF112" s="189"/>
      <c r="AG112" s="66"/>
      <c r="AH112" s="66"/>
      <c r="AI112" s="66"/>
      <c r="AJ112" s="66"/>
      <c r="AK112" s="66"/>
    </row>
    <row r="113" spans="1:136" s="280" customFormat="1" ht="12.95" customHeight="1">
      <c r="A113" s="282"/>
      <c r="B113" s="282"/>
      <c r="C113" s="287"/>
      <c r="D113" s="287"/>
      <c r="E113" s="287"/>
      <c r="F113" s="287"/>
      <c r="G113" s="287"/>
      <c r="H113" s="287"/>
      <c r="I113" s="287"/>
      <c r="J113" s="287"/>
      <c r="K113" s="287"/>
      <c r="L113" s="287"/>
      <c r="M113" s="66"/>
      <c r="N113" s="66"/>
      <c r="O113" s="66"/>
      <c r="P113" s="66"/>
      <c r="Q113" s="66"/>
      <c r="R113" s="66"/>
      <c r="S113" s="254"/>
      <c r="T113" s="41"/>
      <c r="U113" s="65"/>
      <c r="V113" s="428"/>
      <c r="W113" s="428"/>
      <c r="X113" s="428"/>
      <c r="Y113" s="428"/>
      <c r="Z113" s="428"/>
      <c r="AA113" s="428"/>
      <c r="AB113" s="428"/>
      <c r="AC113" s="428"/>
      <c r="AD113" s="428"/>
      <c r="AE113" s="428"/>
      <c r="AF113" s="428"/>
      <c r="AG113" s="66"/>
      <c r="AH113" s="66"/>
      <c r="AI113" s="66"/>
      <c r="AJ113" s="66"/>
      <c r="AK113" s="66"/>
    </row>
    <row r="114" spans="1:136" ht="12.75" customHeight="1">
      <c r="A114" s="288"/>
      <c r="B114" s="288"/>
      <c r="S114" s="289"/>
      <c r="T114" s="41"/>
      <c r="V114" s="289"/>
      <c r="W114" s="289"/>
      <c r="X114" s="289"/>
      <c r="Y114" s="289"/>
      <c r="Z114" s="289"/>
      <c r="AA114" s="289"/>
      <c r="AB114" s="289"/>
      <c r="AC114" s="289"/>
      <c r="AD114" s="289"/>
      <c r="AE114" s="289"/>
      <c r="AF114" s="289"/>
      <c r="AG114" s="278"/>
      <c r="AH114" s="278"/>
      <c r="AI114" s="278"/>
      <c r="AJ114" s="278"/>
      <c r="AK114" s="278"/>
      <c r="AL114" s="41"/>
      <c r="AM114" s="41"/>
      <c r="AN114" s="41"/>
      <c r="AO114" s="41"/>
      <c r="AP114" s="41"/>
      <c r="AQ114" s="41"/>
      <c r="AR114" s="41"/>
      <c r="AS114" s="41"/>
      <c r="AT114" s="41"/>
      <c r="AU114" s="41"/>
      <c r="AV114" s="41"/>
      <c r="AW114" s="41"/>
      <c r="AX114" s="41"/>
      <c r="AY114" s="41"/>
      <c r="AZ114" s="41"/>
      <c r="BA114" s="41"/>
      <c r="BB114" s="41"/>
      <c r="BC114" s="41"/>
      <c r="BD114" s="41"/>
      <c r="BE114" s="41"/>
      <c r="BF114" s="41"/>
      <c r="BG114" s="41"/>
      <c r="BH114" s="41"/>
      <c r="BI114" s="41"/>
      <c r="BJ114" s="41"/>
      <c r="BK114" s="41"/>
      <c r="BL114" s="41"/>
      <c r="BM114" s="41"/>
      <c r="BN114" s="41"/>
      <c r="BO114" s="41"/>
      <c r="BP114" s="41"/>
      <c r="BQ114" s="41"/>
      <c r="BR114" s="41"/>
      <c r="BS114" s="41"/>
      <c r="BT114" s="41"/>
      <c r="BU114" s="41"/>
      <c r="BV114" s="41"/>
      <c r="BW114" s="41"/>
      <c r="BX114" s="41"/>
      <c r="BY114" s="41"/>
      <c r="BZ114" s="41"/>
      <c r="CA114" s="41"/>
      <c r="CB114" s="41"/>
      <c r="CC114" s="41"/>
      <c r="CD114" s="41"/>
      <c r="CE114" s="41"/>
      <c r="CF114" s="41"/>
      <c r="CG114" s="41"/>
      <c r="CH114" s="41"/>
      <c r="CI114" s="41"/>
      <c r="CJ114" s="41"/>
      <c r="CK114" s="41"/>
      <c r="CL114" s="41"/>
      <c r="CM114" s="41"/>
      <c r="CN114" s="41"/>
      <c r="CO114" s="41"/>
      <c r="CP114" s="41"/>
      <c r="CQ114" s="41"/>
      <c r="CR114" s="41"/>
      <c r="CS114" s="41"/>
      <c r="CT114" s="41"/>
      <c r="CU114" s="41"/>
      <c r="CV114" s="41"/>
      <c r="CW114" s="41"/>
      <c r="CX114" s="41"/>
      <c r="CY114" s="41"/>
      <c r="CZ114" s="41"/>
      <c r="DA114" s="41"/>
      <c r="DB114" s="41"/>
      <c r="DC114" s="41"/>
      <c r="DD114" s="41"/>
      <c r="DE114" s="41"/>
      <c r="DF114" s="41"/>
      <c r="DG114" s="41"/>
      <c r="DH114" s="41"/>
      <c r="DI114" s="41"/>
      <c r="DJ114" s="41"/>
      <c r="DK114" s="41"/>
      <c r="DL114" s="41"/>
      <c r="DM114" s="41"/>
      <c r="DN114" s="41"/>
      <c r="DO114" s="41"/>
      <c r="DP114" s="41"/>
      <c r="DQ114" s="41"/>
      <c r="DR114" s="41"/>
      <c r="DS114" s="41"/>
      <c r="DT114" s="41"/>
      <c r="DU114" s="41"/>
      <c r="DV114" s="41"/>
      <c r="DW114" s="41"/>
      <c r="DX114" s="41"/>
      <c r="DY114" s="41"/>
      <c r="DZ114" s="41"/>
      <c r="EA114" s="41"/>
      <c r="EB114" s="41"/>
      <c r="EC114" s="41"/>
      <c r="ED114" s="41"/>
      <c r="EE114" s="41"/>
      <c r="EF114" s="41"/>
    </row>
    <row r="115" spans="1:136" ht="12.75" customHeight="1">
      <c r="A115" s="288"/>
      <c r="B115" s="288"/>
      <c r="S115" s="428"/>
      <c r="T115" s="260"/>
      <c r="U115" s="262"/>
      <c r="V115" s="428"/>
      <c r="W115" s="428"/>
      <c r="X115" s="428"/>
      <c r="Y115" s="428"/>
      <c r="Z115" s="428"/>
      <c r="AA115" s="428"/>
      <c r="AB115" s="428"/>
      <c r="AC115" s="428"/>
      <c r="AD115" s="428"/>
      <c r="AE115" s="428"/>
      <c r="AF115" s="428"/>
      <c r="AG115" s="278"/>
      <c r="AH115" s="278"/>
      <c r="AI115" s="278"/>
      <c r="AJ115" s="278"/>
      <c r="AK115" s="278"/>
      <c r="AL115" s="41"/>
      <c r="AM115" s="41"/>
      <c r="AN115" s="41"/>
      <c r="AO115" s="41"/>
      <c r="AP115" s="41"/>
      <c r="AQ115" s="41"/>
      <c r="AR115" s="41"/>
      <c r="AS115" s="41"/>
      <c r="AT115" s="41"/>
      <c r="AU115" s="41"/>
      <c r="AV115" s="41"/>
      <c r="AW115" s="41"/>
      <c r="AX115" s="41"/>
      <c r="AY115" s="41"/>
      <c r="AZ115" s="41"/>
      <c r="BA115" s="41"/>
      <c r="BB115" s="41"/>
      <c r="BC115" s="41"/>
      <c r="BD115" s="41"/>
      <c r="BE115" s="41"/>
      <c r="BF115" s="41"/>
      <c r="BG115" s="41"/>
      <c r="BH115" s="41"/>
      <c r="BI115" s="41"/>
      <c r="BJ115" s="41"/>
      <c r="BK115" s="41"/>
      <c r="BL115" s="41"/>
      <c r="BM115" s="41"/>
      <c r="BN115" s="41"/>
      <c r="BO115" s="41"/>
      <c r="BP115" s="41"/>
      <c r="BQ115" s="41"/>
      <c r="BR115" s="41"/>
      <c r="BS115" s="41"/>
      <c r="BT115" s="41"/>
      <c r="BU115" s="41"/>
      <c r="BV115" s="41"/>
      <c r="BW115" s="41"/>
      <c r="BX115" s="41"/>
      <c r="BY115" s="41"/>
      <c r="BZ115" s="41"/>
      <c r="CA115" s="41"/>
      <c r="CB115" s="41"/>
      <c r="CC115" s="41"/>
      <c r="CD115" s="41"/>
      <c r="CE115" s="41"/>
      <c r="CF115" s="41"/>
      <c r="CG115" s="41"/>
      <c r="CH115" s="41"/>
      <c r="CI115" s="41"/>
      <c r="CJ115" s="41"/>
      <c r="CK115" s="41"/>
      <c r="CL115" s="41"/>
      <c r="CM115" s="41"/>
      <c r="CN115" s="41"/>
      <c r="CO115" s="41"/>
      <c r="CP115" s="41"/>
      <c r="CQ115" s="41"/>
      <c r="CR115" s="41"/>
      <c r="CS115" s="41"/>
      <c r="CT115" s="41"/>
      <c r="CU115" s="41"/>
      <c r="CV115" s="41"/>
      <c r="CW115" s="41"/>
      <c r="CX115" s="41"/>
      <c r="CY115" s="41"/>
      <c r="CZ115" s="41"/>
      <c r="DA115" s="41"/>
      <c r="DB115" s="41"/>
      <c r="DC115" s="41"/>
      <c r="DD115" s="41"/>
      <c r="DE115" s="41"/>
      <c r="DF115" s="41"/>
      <c r="DG115" s="41"/>
      <c r="DH115" s="41"/>
      <c r="DI115" s="41"/>
      <c r="DJ115" s="41"/>
      <c r="DK115" s="41"/>
      <c r="DL115" s="41"/>
      <c r="DM115" s="41"/>
      <c r="DN115" s="41"/>
      <c r="DO115" s="41"/>
      <c r="DP115" s="41"/>
      <c r="DQ115" s="41"/>
      <c r="DR115" s="41"/>
      <c r="DS115" s="41"/>
      <c r="DT115" s="41"/>
      <c r="DU115" s="41"/>
      <c r="DV115" s="41"/>
      <c r="DW115" s="41"/>
      <c r="DX115" s="41"/>
      <c r="DY115" s="41"/>
      <c r="DZ115" s="41"/>
      <c r="EA115" s="41"/>
      <c r="EB115" s="41"/>
      <c r="EC115" s="41"/>
      <c r="ED115" s="41"/>
      <c r="EE115" s="41"/>
      <c r="EF115" s="41"/>
    </row>
    <row r="116" spans="1:136" ht="12.75" customHeight="1">
      <c r="A116" s="290"/>
      <c r="B116" s="290"/>
      <c r="C116" s="65"/>
      <c r="D116" s="65"/>
      <c r="E116" s="65"/>
      <c r="F116" s="65"/>
      <c r="G116" s="65"/>
      <c r="H116" s="65"/>
      <c r="I116" s="65"/>
      <c r="J116" s="65"/>
      <c r="K116" s="65"/>
      <c r="L116" s="65"/>
      <c r="S116" s="265"/>
      <c r="V116" s="265"/>
      <c r="W116" s="265"/>
      <c r="X116" s="265"/>
      <c r="Y116" s="265"/>
      <c r="Z116" s="265"/>
      <c r="AA116" s="265"/>
      <c r="AB116" s="265"/>
      <c r="AC116" s="265"/>
      <c r="AD116" s="265"/>
      <c r="AE116" s="265"/>
      <c r="AF116" s="265"/>
      <c r="AG116" s="278"/>
      <c r="AH116" s="278"/>
      <c r="AI116" s="278"/>
      <c r="AJ116" s="278"/>
      <c r="AK116" s="278"/>
    </row>
    <row r="117" spans="1:136" ht="12.75" customHeight="1">
      <c r="A117" s="290"/>
      <c r="B117" s="290"/>
      <c r="C117" s="251"/>
      <c r="D117" s="251"/>
      <c r="E117" s="251"/>
      <c r="F117" s="251"/>
      <c r="G117" s="251"/>
      <c r="H117" s="251"/>
      <c r="I117" s="251"/>
      <c r="J117" s="251"/>
      <c r="K117" s="251"/>
      <c r="L117" s="251"/>
      <c r="S117" s="187"/>
      <c r="V117" s="291"/>
      <c r="W117" s="291"/>
      <c r="X117" s="291"/>
      <c r="Y117" s="291"/>
      <c r="Z117" s="187"/>
      <c r="AA117" s="187"/>
      <c r="AB117" s="187"/>
      <c r="AC117" s="187"/>
      <c r="AD117" s="187"/>
      <c r="AE117" s="187"/>
      <c r="AF117" s="187"/>
      <c r="AG117" s="278"/>
      <c r="AH117" s="278"/>
      <c r="AI117" s="278"/>
      <c r="AJ117" s="278"/>
      <c r="AK117" s="278"/>
    </row>
    <row r="118" spans="1:136" s="253" customFormat="1" ht="15" customHeight="1">
      <c r="A118" s="292"/>
      <c r="B118" s="292"/>
      <c r="C118" s="251"/>
      <c r="D118" s="251"/>
      <c r="E118" s="251"/>
      <c r="F118" s="251"/>
      <c r="G118" s="251"/>
      <c r="H118" s="251"/>
      <c r="I118" s="251"/>
      <c r="J118" s="251"/>
      <c r="K118" s="251"/>
      <c r="L118" s="251"/>
      <c r="M118" s="427"/>
      <c r="N118" s="427"/>
      <c r="O118" s="427"/>
      <c r="P118" s="427"/>
      <c r="Q118" s="427"/>
      <c r="R118" s="427"/>
      <c r="S118" s="187"/>
      <c r="T118" s="65"/>
      <c r="U118" s="65"/>
      <c r="V118" s="291"/>
      <c r="W118" s="291"/>
      <c r="X118" s="291"/>
      <c r="Y118" s="291"/>
      <c r="Z118" s="187"/>
      <c r="AA118" s="187"/>
      <c r="AB118" s="187"/>
      <c r="AC118" s="187"/>
      <c r="AD118" s="187"/>
      <c r="AE118" s="187"/>
      <c r="AF118" s="187"/>
      <c r="AG118" s="427"/>
      <c r="AH118" s="427"/>
      <c r="AI118" s="427"/>
      <c r="AJ118" s="427"/>
      <c r="AK118" s="427"/>
      <c r="AL118" s="65"/>
      <c r="AM118" s="427"/>
      <c r="AN118" s="427"/>
      <c r="AO118" s="427"/>
      <c r="AP118" s="427"/>
      <c r="AQ118" s="427"/>
      <c r="AR118" s="427"/>
      <c r="AS118" s="427"/>
      <c r="AT118" s="427"/>
      <c r="AU118" s="427"/>
      <c r="AV118" s="427"/>
      <c r="AW118" s="188"/>
      <c r="AX118" s="427"/>
      <c r="AY118" s="427"/>
      <c r="AZ118" s="427"/>
      <c r="BA118" s="427"/>
      <c r="BB118" s="427"/>
      <c r="BC118" s="427"/>
      <c r="BD118" s="427"/>
      <c r="BE118" s="427"/>
      <c r="BF118" s="427"/>
      <c r="BG118" s="427"/>
      <c r="BH118" s="188"/>
      <c r="BI118" s="427"/>
      <c r="BJ118" s="427"/>
      <c r="BK118" s="427"/>
      <c r="BL118" s="427"/>
      <c r="BM118" s="427"/>
      <c r="BN118" s="427"/>
      <c r="BO118" s="427"/>
      <c r="BP118" s="427"/>
      <c r="BQ118" s="427"/>
      <c r="BR118" s="427"/>
      <c r="BS118" s="188"/>
      <c r="BT118" s="1975"/>
      <c r="BU118" s="1975"/>
      <c r="BV118" s="1975"/>
      <c r="BW118" s="1975"/>
      <c r="BX118" s="1975"/>
      <c r="BY118" s="1975"/>
      <c r="BZ118" s="1975"/>
      <c r="CA118" s="1975"/>
      <c r="CB118" s="1975"/>
      <c r="CC118" s="1975"/>
      <c r="CD118" s="188"/>
      <c r="CE118" s="1975"/>
      <c r="CF118" s="1975"/>
      <c r="CG118" s="1975"/>
      <c r="CH118" s="1975"/>
      <c r="CI118" s="1975"/>
      <c r="CJ118" s="1975"/>
      <c r="CK118" s="1975"/>
      <c r="CL118" s="1975"/>
      <c r="CM118" s="1975"/>
      <c r="CN118" s="1975"/>
      <c r="CO118" s="188"/>
      <c r="CP118" s="1975"/>
      <c r="CQ118" s="1975"/>
      <c r="CR118" s="1975"/>
      <c r="CS118" s="1975"/>
      <c r="CT118" s="1975"/>
      <c r="CU118" s="1975"/>
      <c r="CV118" s="1975"/>
      <c r="CW118" s="1975"/>
      <c r="CX118" s="1975"/>
      <c r="CY118" s="1975"/>
      <c r="CZ118" s="188"/>
      <c r="DA118" s="1975"/>
      <c r="DB118" s="1975"/>
      <c r="DC118" s="1975"/>
      <c r="DD118" s="1975"/>
      <c r="DE118" s="1975"/>
      <c r="DF118" s="1975"/>
      <c r="DG118" s="1975"/>
      <c r="DH118" s="1975"/>
      <c r="DI118" s="1975"/>
      <c r="DJ118" s="1975"/>
      <c r="DK118" s="188"/>
      <c r="DL118" s="1975"/>
      <c r="DM118" s="1975"/>
      <c r="DN118" s="1975"/>
      <c r="DO118" s="1975"/>
      <c r="DP118" s="1975"/>
      <c r="DQ118" s="1975"/>
      <c r="DR118" s="1975"/>
      <c r="DS118" s="1975"/>
      <c r="DT118" s="1975"/>
      <c r="DU118" s="1975"/>
      <c r="DV118" s="188"/>
      <c r="DW118" s="1975"/>
      <c r="DX118" s="1975"/>
      <c r="DY118" s="1975"/>
      <c r="DZ118" s="1975"/>
      <c r="EA118" s="1975"/>
      <c r="EB118" s="1975"/>
      <c r="EC118" s="1975"/>
      <c r="ED118" s="1975"/>
      <c r="EE118" s="1975"/>
      <c r="EF118" s="1975"/>
    </row>
    <row r="119" spans="1:136" s="253" customFormat="1">
      <c r="A119" s="292"/>
      <c r="B119" s="292"/>
      <c r="C119" s="189"/>
      <c r="D119" s="189"/>
      <c r="E119" s="189"/>
      <c r="F119" s="189"/>
      <c r="G119" s="189"/>
      <c r="H119" s="189"/>
      <c r="I119" s="189"/>
      <c r="J119" s="189"/>
      <c r="K119" s="189"/>
      <c r="L119" s="189"/>
      <c r="M119" s="189"/>
      <c r="N119" s="189"/>
      <c r="O119" s="189"/>
      <c r="P119" s="189"/>
      <c r="Q119" s="189"/>
      <c r="R119" s="189"/>
      <c r="S119" s="187"/>
      <c r="T119" s="65"/>
      <c r="U119" s="65"/>
      <c r="V119" s="291"/>
      <c r="W119" s="291"/>
      <c r="X119" s="291"/>
      <c r="Y119" s="291"/>
      <c r="Z119" s="187"/>
      <c r="AA119" s="187"/>
      <c r="AB119" s="187"/>
      <c r="AC119" s="187"/>
      <c r="AD119" s="187"/>
      <c r="AE119" s="187"/>
      <c r="AF119" s="187"/>
      <c r="AG119" s="189"/>
      <c r="AH119" s="189"/>
      <c r="AI119" s="189"/>
      <c r="AJ119" s="189"/>
      <c r="AK119" s="188"/>
      <c r="AL119" s="65"/>
      <c r="AM119" s="189"/>
      <c r="AN119" s="189"/>
      <c r="AO119" s="189"/>
      <c r="AP119" s="189"/>
      <c r="AQ119" s="189"/>
      <c r="AR119" s="189"/>
      <c r="AS119" s="189"/>
      <c r="AT119" s="189"/>
      <c r="AU119" s="189"/>
      <c r="AV119" s="188"/>
      <c r="AW119" s="188"/>
      <c r="AX119" s="189"/>
      <c r="AY119" s="189"/>
      <c r="AZ119" s="189"/>
      <c r="BA119" s="189"/>
      <c r="BB119" s="189"/>
      <c r="BC119" s="189"/>
      <c r="BD119" s="189"/>
      <c r="BE119" s="189"/>
      <c r="BF119" s="189"/>
      <c r="BG119" s="188"/>
      <c r="BH119" s="188"/>
      <c r="BI119" s="189"/>
      <c r="BJ119" s="189"/>
      <c r="BK119" s="189"/>
      <c r="BL119" s="189"/>
      <c r="BM119" s="189"/>
      <c r="BN119" s="189"/>
      <c r="BO119" s="189"/>
      <c r="BP119" s="189"/>
      <c r="BQ119" s="189"/>
      <c r="BR119" s="188"/>
      <c r="BS119" s="188"/>
      <c r="BT119" s="189"/>
      <c r="BU119" s="189"/>
      <c r="BV119" s="189"/>
      <c r="BW119" s="189"/>
      <c r="BX119" s="189"/>
      <c r="BY119" s="189"/>
      <c r="BZ119" s="189"/>
      <c r="CA119" s="189"/>
      <c r="CB119" s="189"/>
      <c r="CC119" s="188"/>
      <c r="CD119" s="188"/>
      <c r="CE119" s="189"/>
      <c r="CF119" s="189"/>
      <c r="CG119" s="189"/>
      <c r="CH119" s="189"/>
      <c r="CI119" s="189"/>
      <c r="CJ119" s="189"/>
      <c r="CK119" s="189"/>
      <c r="CL119" s="189"/>
      <c r="CM119" s="189"/>
      <c r="CN119" s="188"/>
      <c r="CO119" s="188"/>
      <c r="CP119" s="189"/>
      <c r="CQ119" s="189"/>
      <c r="CR119" s="189"/>
      <c r="CS119" s="189"/>
      <c r="CT119" s="189"/>
      <c r="CU119" s="189"/>
      <c r="CV119" s="189"/>
      <c r="CW119" s="189"/>
      <c r="CX119" s="189"/>
      <c r="CY119" s="188"/>
      <c r="CZ119" s="188"/>
      <c r="DA119" s="189"/>
      <c r="DB119" s="189"/>
      <c r="DC119" s="189"/>
      <c r="DD119" s="189"/>
      <c r="DE119" s="189"/>
      <c r="DF119" s="189"/>
      <c r="DG119" s="189"/>
      <c r="DH119" s="189"/>
      <c r="DI119" s="189"/>
      <c r="DJ119" s="188"/>
      <c r="DK119" s="188"/>
      <c r="DL119" s="189"/>
      <c r="DM119" s="189"/>
      <c r="DN119" s="189"/>
      <c r="DO119" s="189"/>
      <c r="DP119" s="189"/>
      <c r="DQ119" s="189"/>
      <c r="DR119" s="189"/>
      <c r="DS119" s="189"/>
      <c r="DT119" s="189"/>
      <c r="DU119" s="188"/>
      <c r="DV119" s="188"/>
      <c r="DW119" s="189"/>
      <c r="DX119" s="189"/>
      <c r="DY119" s="189"/>
      <c r="DZ119" s="189"/>
      <c r="EA119" s="189"/>
      <c r="EB119" s="189"/>
      <c r="EC119" s="189"/>
      <c r="ED119" s="189"/>
      <c r="EE119" s="189"/>
      <c r="EF119" s="188"/>
    </row>
    <row r="120" spans="1:136" s="253" customFormat="1" ht="51" customHeight="1">
      <c r="A120" s="292"/>
      <c r="B120" s="292"/>
      <c r="C120" s="189"/>
      <c r="D120" s="189"/>
      <c r="E120" s="189"/>
      <c r="F120" s="189"/>
      <c r="G120" s="189"/>
      <c r="H120" s="189"/>
      <c r="I120" s="189"/>
      <c r="J120" s="189"/>
      <c r="K120" s="189"/>
      <c r="L120" s="189"/>
      <c r="M120" s="254"/>
      <c r="N120" s="254"/>
      <c r="O120" s="254"/>
      <c r="P120" s="254"/>
      <c r="Q120" s="254"/>
      <c r="R120" s="254"/>
      <c r="S120" s="187"/>
      <c r="T120" s="65"/>
      <c r="U120" s="65"/>
      <c r="V120" s="291"/>
      <c r="W120" s="291"/>
      <c r="X120" s="291"/>
      <c r="Y120" s="291"/>
      <c r="Z120" s="187"/>
      <c r="AA120" s="187"/>
      <c r="AB120" s="187"/>
      <c r="AC120" s="187"/>
      <c r="AD120" s="187"/>
      <c r="AE120" s="187"/>
      <c r="AF120" s="187"/>
      <c r="AG120" s="428"/>
      <c r="AH120" s="428"/>
      <c r="AI120" s="428"/>
      <c r="AJ120" s="428"/>
      <c r="AK120" s="256"/>
      <c r="AL120" s="65"/>
      <c r="AM120" s="428"/>
      <c r="AN120" s="428"/>
      <c r="AO120" s="428"/>
      <c r="AP120" s="428"/>
      <c r="AQ120" s="428"/>
      <c r="AR120" s="428"/>
      <c r="AS120" s="428"/>
      <c r="AT120" s="428"/>
      <c r="AU120" s="428"/>
      <c r="AV120" s="256"/>
      <c r="AW120" s="188"/>
      <c r="AX120" s="428"/>
      <c r="AY120" s="428"/>
      <c r="AZ120" s="428"/>
      <c r="BA120" s="428"/>
      <c r="BB120" s="428"/>
      <c r="BC120" s="428"/>
      <c r="BD120" s="428"/>
      <c r="BE120" s="428"/>
      <c r="BF120" s="428"/>
      <c r="BG120" s="256"/>
      <c r="BH120" s="188"/>
      <c r="BI120" s="428"/>
      <c r="BJ120" s="428"/>
      <c r="BK120" s="428"/>
      <c r="BL120" s="428"/>
      <c r="BM120" s="428"/>
      <c r="BN120" s="428"/>
      <c r="BO120" s="428"/>
      <c r="BP120" s="428"/>
      <c r="BQ120" s="428"/>
      <c r="BR120" s="256"/>
      <c r="BS120" s="188"/>
      <c r="BT120" s="1976"/>
      <c r="BU120" s="1976"/>
      <c r="BV120" s="1976"/>
      <c r="BW120" s="1976"/>
      <c r="BX120" s="1976"/>
      <c r="BY120" s="1976"/>
      <c r="BZ120" s="1976"/>
      <c r="CA120" s="1976"/>
      <c r="CB120" s="1976"/>
      <c r="CC120" s="256"/>
      <c r="CD120" s="188"/>
      <c r="CE120" s="1976"/>
      <c r="CF120" s="1976"/>
      <c r="CG120" s="1976"/>
      <c r="CH120" s="1976"/>
      <c r="CI120" s="1976"/>
      <c r="CJ120" s="1976"/>
      <c r="CK120" s="1976"/>
      <c r="CL120" s="1976"/>
      <c r="CM120" s="1976"/>
      <c r="CN120" s="256"/>
      <c r="CO120" s="188"/>
      <c r="CP120" s="1976"/>
      <c r="CQ120" s="1976"/>
      <c r="CR120" s="1976"/>
      <c r="CS120" s="1976"/>
      <c r="CT120" s="1976"/>
      <c r="CU120" s="1976"/>
      <c r="CV120" s="1976"/>
      <c r="CW120" s="1976"/>
      <c r="CX120" s="1976"/>
      <c r="CY120" s="256"/>
      <c r="CZ120" s="188"/>
      <c r="DA120" s="1976"/>
      <c r="DB120" s="1976"/>
      <c r="DC120" s="1976"/>
      <c r="DD120" s="1976"/>
      <c r="DE120" s="1976"/>
      <c r="DF120" s="1976"/>
      <c r="DG120" s="1976"/>
      <c r="DH120" s="1976"/>
      <c r="DI120" s="1976"/>
      <c r="DJ120" s="256"/>
      <c r="DK120" s="188"/>
      <c r="DL120" s="1976"/>
      <c r="DM120" s="1976"/>
      <c r="DN120" s="1976"/>
      <c r="DO120" s="1976"/>
      <c r="DP120" s="1976"/>
      <c r="DQ120" s="1976"/>
      <c r="DR120" s="1976"/>
      <c r="DS120" s="1976"/>
      <c r="DT120" s="1976"/>
      <c r="DU120" s="256"/>
      <c r="DV120" s="188"/>
      <c r="DW120" s="1976"/>
      <c r="DX120" s="1976"/>
      <c r="DY120" s="1976"/>
      <c r="DZ120" s="1976"/>
      <c r="EA120" s="1976"/>
      <c r="EB120" s="1976"/>
      <c r="EC120" s="1976"/>
      <c r="ED120" s="1976"/>
      <c r="EE120" s="1976"/>
      <c r="EF120" s="256"/>
    </row>
    <row r="121" spans="1:136" ht="111.75" customHeight="1">
      <c r="C121" s="184"/>
      <c r="D121" s="184"/>
      <c r="E121" s="184"/>
      <c r="F121" s="184"/>
      <c r="G121" s="184"/>
      <c r="H121" s="184"/>
      <c r="I121" s="184"/>
      <c r="J121" s="184"/>
      <c r="K121" s="184"/>
      <c r="L121" s="184"/>
      <c r="M121" s="289"/>
      <c r="N121" s="289"/>
      <c r="O121" s="289"/>
      <c r="P121" s="289"/>
      <c r="Q121" s="289"/>
      <c r="R121" s="289"/>
      <c r="S121" s="187"/>
      <c r="V121" s="291"/>
      <c r="W121" s="291"/>
      <c r="X121" s="291"/>
      <c r="Y121" s="291"/>
      <c r="Z121" s="187"/>
      <c r="AA121" s="187"/>
      <c r="AB121" s="187"/>
      <c r="AC121" s="187"/>
      <c r="AD121" s="187"/>
      <c r="AE121" s="187"/>
      <c r="AF121" s="187"/>
      <c r="AG121" s="289"/>
      <c r="AH121" s="289"/>
      <c r="AI121" s="289"/>
      <c r="AJ121" s="289"/>
      <c r="AK121" s="289"/>
      <c r="AM121" s="289"/>
      <c r="AN121" s="289"/>
      <c r="AO121" s="289"/>
      <c r="AP121" s="289"/>
      <c r="AQ121" s="289"/>
      <c r="AR121" s="289"/>
      <c r="AS121" s="289"/>
      <c r="AT121" s="289"/>
      <c r="AU121" s="289"/>
      <c r="AV121" s="289"/>
      <c r="AX121" s="289"/>
      <c r="AY121" s="289"/>
      <c r="AZ121" s="289"/>
      <c r="BA121" s="289"/>
      <c r="BB121" s="289"/>
      <c r="BC121" s="289"/>
      <c r="BD121" s="289"/>
      <c r="BE121" s="289"/>
      <c r="BF121" s="289"/>
      <c r="BG121" s="289"/>
      <c r="BI121" s="289"/>
      <c r="BJ121" s="289"/>
      <c r="BK121" s="289"/>
      <c r="BL121" s="289"/>
      <c r="BM121" s="289"/>
      <c r="BN121" s="289"/>
      <c r="BO121" s="289"/>
      <c r="BP121" s="289"/>
      <c r="BQ121" s="289"/>
      <c r="BR121" s="289"/>
      <c r="BT121" s="289"/>
      <c r="BU121" s="289"/>
      <c r="BV121" s="289"/>
      <c r="BW121" s="289"/>
      <c r="BX121" s="289"/>
      <c r="BY121" s="289"/>
      <c r="BZ121" s="289"/>
      <c r="CA121" s="289"/>
      <c r="CB121" s="289"/>
      <c r="CC121" s="289"/>
      <c r="CE121" s="289"/>
      <c r="CF121" s="289"/>
      <c r="CG121" s="289"/>
      <c r="CH121" s="289"/>
      <c r="CI121" s="289"/>
      <c r="CJ121" s="289"/>
      <c r="CK121" s="289"/>
      <c r="CL121" s="289"/>
      <c r="CM121" s="289"/>
      <c r="CN121" s="289"/>
      <c r="CP121" s="289"/>
      <c r="CQ121" s="289"/>
      <c r="CR121" s="289"/>
      <c r="CS121" s="289"/>
      <c r="CT121" s="289"/>
      <c r="CU121" s="289"/>
      <c r="CV121" s="289"/>
      <c r="CW121" s="289"/>
      <c r="CX121" s="289"/>
      <c r="CY121" s="289"/>
      <c r="DA121" s="289"/>
      <c r="DB121" s="289"/>
      <c r="DC121" s="289"/>
      <c r="DD121" s="289"/>
      <c r="DE121" s="289"/>
      <c r="DF121" s="289"/>
      <c r="DG121" s="289"/>
      <c r="DH121" s="289"/>
      <c r="DI121" s="289"/>
      <c r="DJ121" s="289"/>
      <c r="DL121" s="289"/>
      <c r="DM121" s="289"/>
      <c r="DN121" s="289"/>
      <c r="DO121" s="289"/>
      <c r="DP121" s="289"/>
      <c r="DQ121" s="289"/>
      <c r="DR121" s="289"/>
      <c r="DS121" s="289"/>
      <c r="DT121" s="289"/>
      <c r="DU121" s="289"/>
      <c r="DW121" s="289"/>
      <c r="DX121" s="289"/>
      <c r="DY121" s="289"/>
      <c r="DZ121" s="289"/>
      <c r="EA121" s="289"/>
      <c r="EB121" s="289"/>
      <c r="EC121" s="289"/>
      <c r="ED121" s="289"/>
      <c r="EE121" s="289"/>
      <c r="EF121" s="289"/>
    </row>
    <row r="122" spans="1:136" s="260" customFormat="1" ht="12.95" customHeight="1">
      <c r="A122" s="293"/>
      <c r="B122" s="293"/>
      <c r="C122" s="294"/>
      <c r="D122" s="294"/>
      <c r="E122" s="294"/>
      <c r="F122" s="294"/>
      <c r="G122" s="294"/>
      <c r="H122" s="294"/>
      <c r="I122" s="294"/>
      <c r="J122" s="294"/>
      <c r="K122" s="294"/>
      <c r="L122" s="294"/>
      <c r="M122" s="428"/>
      <c r="N122" s="428"/>
      <c r="O122" s="428"/>
      <c r="P122" s="428"/>
      <c r="Q122" s="428"/>
      <c r="R122" s="428"/>
      <c r="S122" s="187"/>
      <c r="T122" s="65"/>
      <c r="U122" s="65"/>
      <c r="V122" s="291"/>
      <c r="W122" s="291"/>
      <c r="X122" s="291"/>
      <c r="Y122" s="291"/>
      <c r="Z122" s="187"/>
      <c r="AA122" s="187"/>
      <c r="AB122" s="187"/>
      <c r="AC122" s="187"/>
      <c r="AD122" s="187"/>
      <c r="AE122" s="187"/>
      <c r="AF122" s="187"/>
      <c r="AG122" s="428"/>
      <c r="AH122" s="428"/>
      <c r="AI122" s="428"/>
      <c r="AJ122" s="428"/>
      <c r="AK122" s="428"/>
      <c r="AL122" s="262"/>
      <c r="AM122" s="428"/>
      <c r="AN122" s="428"/>
      <c r="AO122" s="428"/>
      <c r="AP122" s="428"/>
      <c r="AQ122" s="428"/>
      <c r="AR122" s="428"/>
      <c r="AS122" s="428"/>
      <c r="AT122" s="428"/>
      <c r="AU122" s="428"/>
      <c r="AV122" s="428"/>
      <c r="AW122" s="262"/>
      <c r="AX122" s="428"/>
      <c r="AY122" s="428"/>
      <c r="AZ122" s="428"/>
      <c r="BA122" s="428"/>
      <c r="BB122" s="428"/>
      <c r="BC122" s="428"/>
      <c r="BD122" s="428"/>
      <c r="BE122" s="428"/>
      <c r="BF122" s="428"/>
      <c r="BG122" s="428"/>
      <c r="BH122" s="262"/>
      <c r="BI122" s="428"/>
      <c r="BJ122" s="428"/>
      <c r="BK122" s="428"/>
      <c r="BL122" s="428"/>
      <c r="BM122" s="428"/>
      <c r="BN122" s="428"/>
      <c r="BO122" s="428"/>
      <c r="BP122" s="428"/>
      <c r="BQ122" s="428"/>
      <c r="BR122" s="428"/>
      <c r="BS122" s="262"/>
      <c r="BT122" s="428"/>
      <c r="BU122" s="428"/>
      <c r="BV122" s="428"/>
      <c r="BW122" s="428"/>
      <c r="BX122" s="428"/>
      <c r="BY122" s="428"/>
      <c r="BZ122" s="428"/>
      <c r="CA122" s="428"/>
      <c r="CB122" s="428"/>
      <c r="CC122" s="428"/>
      <c r="CD122" s="262"/>
      <c r="CE122" s="428"/>
      <c r="CF122" s="428"/>
      <c r="CG122" s="428"/>
      <c r="CH122" s="428"/>
      <c r="CI122" s="428"/>
      <c r="CJ122" s="428"/>
      <c r="CK122" s="428"/>
      <c r="CL122" s="428"/>
      <c r="CM122" s="428"/>
      <c r="CN122" s="428"/>
      <c r="CO122" s="262"/>
      <c r="CP122" s="428"/>
      <c r="CQ122" s="428"/>
      <c r="CR122" s="428"/>
      <c r="CS122" s="428"/>
      <c r="CT122" s="428"/>
      <c r="CU122" s="428"/>
      <c r="CV122" s="428"/>
      <c r="CW122" s="428"/>
      <c r="CX122" s="428"/>
      <c r="CY122" s="428"/>
      <c r="CZ122" s="262"/>
      <c r="DA122" s="428"/>
      <c r="DB122" s="428"/>
      <c r="DC122" s="428"/>
      <c r="DD122" s="428"/>
      <c r="DE122" s="428"/>
      <c r="DF122" s="428"/>
      <c r="DG122" s="428"/>
      <c r="DH122" s="428"/>
      <c r="DI122" s="428"/>
      <c r="DJ122" s="428"/>
      <c r="DK122" s="262"/>
      <c r="DL122" s="428"/>
      <c r="DM122" s="428"/>
      <c r="DN122" s="428"/>
      <c r="DO122" s="428"/>
      <c r="DP122" s="428"/>
      <c r="DQ122" s="428"/>
      <c r="DR122" s="428"/>
      <c r="DS122" s="428"/>
      <c r="DT122" s="428"/>
      <c r="DU122" s="428"/>
      <c r="DV122" s="262"/>
      <c r="DW122" s="428"/>
      <c r="DX122" s="428"/>
      <c r="DY122" s="428"/>
      <c r="DZ122" s="428"/>
      <c r="EA122" s="428"/>
      <c r="EB122" s="428"/>
      <c r="EC122" s="428"/>
      <c r="ED122" s="428"/>
      <c r="EE122" s="428"/>
      <c r="EF122" s="428"/>
    </row>
    <row r="123" spans="1:136" ht="18">
      <c r="C123" s="265"/>
      <c r="D123" s="265"/>
      <c r="E123" s="265"/>
      <c r="F123" s="265"/>
      <c r="G123" s="265"/>
      <c r="H123" s="265"/>
      <c r="I123" s="265"/>
      <c r="J123" s="265"/>
      <c r="K123" s="265"/>
      <c r="L123" s="265"/>
      <c r="M123" s="265"/>
      <c r="N123" s="265"/>
      <c r="O123" s="265"/>
      <c r="P123" s="265"/>
      <c r="Q123" s="265"/>
      <c r="R123" s="265"/>
      <c r="S123" s="187"/>
      <c r="V123" s="291"/>
      <c r="W123" s="291"/>
      <c r="X123" s="291"/>
      <c r="Y123" s="291"/>
      <c r="Z123" s="187"/>
      <c r="AA123" s="187"/>
      <c r="AB123" s="187"/>
      <c r="AC123" s="187"/>
      <c r="AD123" s="187"/>
      <c r="AE123" s="187"/>
      <c r="AF123" s="187"/>
      <c r="AG123" s="265"/>
      <c r="AH123" s="265"/>
      <c r="AI123" s="265"/>
      <c r="AJ123" s="265"/>
      <c r="AK123" s="265"/>
      <c r="AM123" s="265"/>
      <c r="AN123" s="265"/>
      <c r="AO123" s="265"/>
      <c r="AP123" s="265"/>
      <c r="AQ123" s="265"/>
      <c r="AR123" s="265"/>
      <c r="AS123" s="265"/>
      <c r="AT123" s="265"/>
      <c r="AU123" s="265"/>
      <c r="AV123" s="265"/>
      <c r="AX123" s="265"/>
      <c r="AY123" s="265"/>
      <c r="AZ123" s="265"/>
      <c r="BA123" s="265"/>
      <c r="BB123" s="265"/>
      <c r="BC123" s="265"/>
      <c r="BD123" s="265"/>
      <c r="BE123" s="265"/>
      <c r="BF123" s="265"/>
      <c r="BG123" s="265"/>
      <c r="BI123" s="265"/>
      <c r="BJ123" s="265"/>
      <c r="BK123" s="265"/>
      <c r="BL123" s="265"/>
      <c r="BM123" s="265"/>
      <c r="BN123" s="265"/>
      <c r="BO123" s="265"/>
      <c r="BP123" s="265"/>
      <c r="BQ123" s="265"/>
      <c r="BR123" s="265"/>
      <c r="BT123" s="265"/>
      <c r="BU123" s="265"/>
      <c r="BV123" s="265"/>
      <c r="BW123" s="265"/>
      <c r="BX123" s="265"/>
      <c r="BY123" s="265"/>
      <c r="BZ123" s="265"/>
      <c r="CA123" s="265"/>
      <c r="CB123" s="265"/>
      <c r="CC123" s="265"/>
      <c r="CE123" s="265"/>
      <c r="CF123" s="265"/>
      <c r="CG123" s="265"/>
      <c r="CH123" s="265"/>
      <c r="CI123" s="265"/>
      <c r="CJ123" s="265"/>
      <c r="CK123" s="265"/>
      <c r="CL123" s="265"/>
      <c r="CM123" s="265"/>
      <c r="CN123" s="265"/>
      <c r="CP123" s="265"/>
      <c r="CQ123" s="265"/>
      <c r="CR123" s="265"/>
      <c r="CS123" s="265"/>
      <c r="CT123" s="265"/>
      <c r="CU123" s="265"/>
      <c r="CV123" s="265"/>
      <c r="CW123" s="265"/>
      <c r="CX123" s="265"/>
      <c r="CY123" s="265"/>
      <c r="DA123" s="265"/>
      <c r="DB123" s="265"/>
      <c r="DC123" s="265"/>
      <c r="DD123" s="265"/>
      <c r="DE123" s="265"/>
      <c r="DF123" s="265"/>
      <c r="DG123" s="265"/>
      <c r="DH123" s="265"/>
      <c r="DI123" s="265"/>
      <c r="DJ123" s="265"/>
      <c r="DL123" s="265"/>
      <c r="DM123" s="265"/>
      <c r="DN123" s="265"/>
      <c r="DO123" s="265"/>
      <c r="DP123" s="265"/>
      <c r="DQ123" s="265"/>
      <c r="DR123" s="265"/>
      <c r="DS123" s="265"/>
      <c r="DT123" s="265"/>
      <c r="DU123" s="265"/>
      <c r="DW123" s="265"/>
      <c r="DX123" s="265"/>
      <c r="DY123" s="265"/>
      <c r="DZ123" s="265"/>
      <c r="EA123" s="265"/>
      <c r="EB123" s="265"/>
      <c r="EC123" s="265"/>
      <c r="ED123" s="265"/>
      <c r="EE123" s="265"/>
      <c r="EF123" s="265"/>
    </row>
    <row r="124" spans="1:136" ht="12.95" customHeight="1">
      <c r="A124" s="290"/>
      <c r="B124" s="290"/>
      <c r="C124" s="295"/>
      <c r="D124" s="295"/>
      <c r="E124" s="295"/>
      <c r="F124" s="295"/>
      <c r="G124" s="295"/>
      <c r="H124" s="295"/>
      <c r="I124" s="295"/>
      <c r="J124" s="295"/>
      <c r="K124" s="295"/>
      <c r="L124" s="295"/>
      <c r="M124" s="291"/>
      <c r="N124" s="291"/>
      <c r="O124" s="291"/>
      <c r="P124" s="291"/>
      <c r="Q124" s="187"/>
      <c r="R124" s="187"/>
      <c r="S124" s="187"/>
      <c r="V124" s="291"/>
      <c r="W124" s="291"/>
      <c r="X124" s="291"/>
      <c r="Y124" s="291"/>
      <c r="Z124" s="187"/>
      <c r="AA124" s="187"/>
      <c r="AB124" s="187"/>
      <c r="AC124" s="187"/>
      <c r="AD124" s="187"/>
      <c r="AE124" s="187"/>
      <c r="AF124" s="187"/>
      <c r="AG124" s="296"/>
      <c r="AH124" s="296"/>
      <c r="AI124" s="296"/>
      <c r="AJ124" s="296"/>
      <c r="AK124" s="296"/>
      <c r="AM124" s="291"/>
      <c r="AN124" s="291"/>
      <c r="AO124" s="291"/>
      <c r="AP124" s="291"/>
      <c r="AQ124" s="187"/>
      <c r="AR124" s="296"/>
      <c r="AS124" s="296"/>
      <c r="AT124" s="296"/>
      <c r="AU124" s="296"/>
      <c r="AV124" s="296"/>
      <c r="AX124" s="291"/>
      <c r="AY124" s="291"/>
      <c r="AZ124" s="291"/>
      <c r="BA124" s="291"/>
      <c r="BB124" s="187"/>
      <c r="BC124" s="296"/>
      <c r="BD124" s="296"/>
      <c r="BE124" s="296"/>
      <c r="BF124" s="296"/>
      <c r="BG124" s="296"/>
      <c r="BI124" s="291"/>
      <c r="BJ124" s="291"/>
      <c r="BK124" s="291"/>
      <c r="BL124" s="291"/>
      <c r="BM124" s="187"/>
      <c r="BN124" s="296"/>
      <c r="BO124" s="296"/>
      <c r="BP124" s="296"/>
      <c r="BQ124" s="296"/>
      <c r="BR124" s="296"/>
      <c r="BT124" s="291"/>
      <c r="BU124" s="291"/>
      <c r="BV124" s="291"/>
      <c r="BW124" s="291"/>
      <c r="BX124" s="187"/>
      <c r="BY124" s="296"/>
      <c r="BZ124" s="296"/>
      <c r="CA124" s="296"/>
      <c r="CB124" s="296"/>
      <c r="CC124" s="296"/>
      <c r="CE124" s="291"/>
      <c r="CF124" s="291"/>
      <c r="CG124" s="291"/>
      <c r="CH124" s="291"/>
      <c r="CI124" s="187"/>
      <c r="CJ124" s="296"/>
      <c r="CK124" s="296"/>
      <c r="CL124" s="296"/>
      <c r="CM124" s="296"/>
      <c r="CN124" s="296"/>
      <c r="CP124" s="291"/>
      <c r="CQ124" s="291"/>
      <c r="CR124" s="291"/>
      <c r="CS124" s="291"/>
      <c r="CT124" s="187"/>
      <c r="CU124" s="296"/>
      <c r="CV124" s="296"/>
      <c r="CW124" s="296"/>
      <c r="CX124" s="296"/>
      <c r="CY124" s="296"/>
      <c r="DA124" s="291"/>
      <c r="DB124" s="291"/>
      <c r="DC124" s="291"/>
      <c r="DD124" s="291"/>
      <c r="DE124" s="187"/>
      <c r="DF124" s="296"/>
      <c r="DG124" s="296"/>
      <c r="DH124" s="296"/>
      <c r="DI124" s="296"/>
      <c r="DJ124" s="296"/>
      <c r="DL124" s="291"/>
      <c r="DM124" s="291"/>
      <c r="DN124" s="291"/>
      <c r="DO124" s="291"/>
      <c r="DP124" s="187"/>
      <c r="DQ124" s="296"/>
      <c r="DR124" s="296"/>
      <c r="DS124" s="296"/>
      <c r="DT124" s="296"/>
      <c r="DU124" s="296"/>
      <c r="DW124" s="291"/>
      <c r="DX124" s="291"/>
      <c r="DY124" s="291"/>
      <c r="DZ124" s="291"/>
      <c r="EA124" s="187"/>
      <c r="EB124" s="296"/>
      <c r="EC124" s="296"/>
      <c r="ED124" s="296"/>
      <c r="EE124" s="296"/>
      <c r="EF124" s="296"/>
    </row>
    <row r="125" spans="1:136" ht="12.95" customHeight="1">
      <c r="A125" s="290"/>
      <c r="B125" s="290"/>
      <c r="C125" s="295"/>
      <c r="D125" s="295"/>
      <c r="E125" s="295"/>
      <c r="F125" s="295"/>
      <c r="G125" s="295"/>
      <c r="H125" s="295"/>
      <c r="I125" s="295"/>
      <c r="J125" s="295"/>
      <c r="K125" s="295"/>
      <c r="L125" s="295"/>
      <c r="M125" s="291"/>
      <c r="N125" s="291"/>
      <c r="O125" s="291"/>
      <c r="P125" s="291"/>
      <c r="Q125" s="187"/>
      <c r="R125" s="187"/>
      <c r="S125" s="187"/>
      <c r="V125" s="291"/>
      <c r="W125" s="291"/>
      <c r="X125" s="291"/>
      <c r="Y125" s="291"/>
      <c r="Z125" s="187"/>
      <c r="AA125" s="187"/>
      <c r="AB125" s="187"/>
      <c r="AC125" s="187"/>
      <c r="AD125" s="187"/>
      <c r="AE125" s="187"/>
      <c r="AF125" s="187"/>
      <c r="AG125" s="296"/>
      <c r="AH125" s="296"/>
      <c r="AI125" s="296"/>
      <c r="AJ125" s="296"/>
      <c r="AK125" s="296"/>
      <c r="AM125" s="291"/>
      <c r="AN125" s="291"/>
      <c r="AO125" s="291"/>
      <c r="AP125" s="291"/>
      <c r="AQ125" s="187"/>
      <c r="AR125" s="296"/>
      <c r="AS125" s="296"/>
      <c r="AT125" s="296"/>
      <c r="AU125" s="296"/>
      <c r="AV125" s="296"/>
      <c r="AX125" s="291"/>
      <c r="AY125" s="291"/>
      <c r="AZ125" s="291"/>
      <c r="BA125" s="291"/>
      <c r="BB125" s="187"/>
      <c r="BC125" s="296"/>
      <c r="BD125" s="296"/>
      <c r="BE125" s="296"/>
      <c r="BF125" s="296"/>
      <c r="BG125" s="296"/>
      <c r="BI125" s="291"/>
      <c r="BJ125" s="291"/>
      <c r="BK125" s="291"/>
      <c r="BL125" s="291"/>
      <c r="BM125" s="187"/>
      <c r="BN125" s="296"/>
      <c r="BO125" s="296"/>
      <c r="BP125" s="296"/>
      <c r="BQ125" s="296"/>
      <c r="BR125" s="296"/>
      <c r="BT125" s="291"/>
      <c r="BU125" s="291"/>
      <c r="BV125" s="291"/>
      <c r="BW125" s="291"/>
      <c r="BX125" s="187"/>
      <c r="BY125" s="296"/>
      <c r="BZ125" s="296"/>
      <c r="CA125" s="296"/>
      <c r="CB125" s="296"/>
      <c r="CC125" s="296"/>
      <c r="CE125" s="291"/>
      <c r="CF125" s="291"/>
      <c r="CG125" s="291"/>
      <c r="CH125" s="291"/>
      <c r="CI125" s="187"/>
      <c r="CJ125" s="296"/>
      <c r="CK125" s="296"/>
      <c r="CL125" s="296"/>
      <c r="CM125" s="296"/>
      <c r="CN125" s="296"/>
      <c r="CP125" s="291"/>
      <c r="CQ125" s="291"/>
      <c r="CR125" s="291"/>
      <c r="CS125" s="291"/>
      <c r="CT125" s="187"/>
      <c r="CU125" s="296"/>
      <c r="CV125" s="296"/>
      <c r="CW125" s="296"/>
      <c r="CX125" s="296"/>
      <c r="CY125" s="296"/>
      <c r="DA125" s="291"/>
      <c r="DB125" s="291"/>
      <c r="DC125" s="291"/>
      <c r="DD125" s="291"/>
      <c r="DE125" s="187"/>
      <c r="DF125" s="296"/>
      <c r="DG125" s="296"/>
      <c r="DH125" s="296"/>
      <c r="DI125" s="296"/>
      <c r="DJ125" s="296"/>
      <c r="DL125" s="291"/>
      <c r="DM125" s="291"/>
      <c r="DN125" s="291"/>
      <c r="DO125" s="291"/>
      <c r="DP125" s="187"/>
      <c r="DQ125" s="296"/>
      <c r="DR125" s="296"/>
      <c r="DS125" s="296"/>
      <c r="DT125" s="296"/>
      <c r="DU125" s="296"/>
      <c r="DW125" s="291"/>
      <c r="DX125" s="291"/>
      <c r="DY125" s="291"/>
      <c r="DZ125" s="291"/>
      <c r="EA125" s="187"/>
      <c r="EB125" s="296"/>
      <c r="EC125" s="296"/>
      <c r="ED125" s="296"/>
      <c r="EE125" s="296"/>
      <c r="EF125" s="296"/>
    </row>
    <row r="126" spans="1:136" ht="12.95" customHeight="1">
      <c r="A126" s="290"/>
      <c r="B126" s="290"/>
      <c r="C126" s="295"/>
      <c r="D126" s="295"/>
      <c r="E126" s="295"/>
      <c r="F126" s="295"/>
      <c r="G126" s="295"/>
      <c r="H126" s="295"/>
      <c r="I126" s="295"/>
      <c r="J126" s="295"/>
      <c r="K126" s="295"/>
      <c r="L126" s="295"/>
      <c r="M126" s="291"/>
      <c r="N126" s="291"/>
      <c r="O126" s="291"/>
      <c r="P126" s="291"/>
      <c r="Q126" s="187"/>
      <c r="R126" s="187"/>
      <c r="S126" s="187"/>
      <c r="V126" s="291"/>
      <c r="W126" s="291"/>
      <c r="X126" s="291"/>
      <c r="Y126" s="291"/>
      <c r="Z126" s="187"/>
      <c r="AA126" s="187"/>
      <c r="AB126" s="187"/>
      <c r="AC126" s="187"/>
      <c r="AD126" s="187"/>
      <c r="AE126" s="187"/>
      <c r="AF126" s="187"/>
      <c r="AG126" s="296"/>
      <c r="AH126" s="296"/>
      <c r="AI126" s="296"/>
      <c r="AJ126" s="296"/>
      <c r="AK126" s="296"/>
      <c r="AM126" s="291"/>
      <c r="AN126" s="291"/>
      <c r="AO126" s="291"/>
      <c r="AP126" s="291"/>
      <c r="AQ126" s="187"/>
      <c r="AR126" s="296"/>
      <c r="AS126" s="296"/>
      <c r="AT126" s="296"/>
      <c r="AU126" s="296"/>
      <c r="AV126" s="296"/>
      <c r="AX126" s="291"/>
      <c r="AY126" s="291"/>
      <c r="AZ126" s="291"/>
      <c r="BA126" s="291"/>
      <c r="BB126" s="187"/>
      <c r="BC126" s="296"/>
      <c r="BD126" s="296"/>
      <c r="BE126" s="296"/>
      <c r="BF126" s="296"/>
      <c r="BG126" s="296"/>
      <c r="BI126" s="291"/>
      <c r="BJ126" s="291"/>
      <c r="BK126" s="291"/>
      <c r="BL126" s="291"/>
      <c r="BM126" s="187"/>
      <c r="BN126" s="296"/>
      <c r="BO126" s="296"/>
      <c r="BP126" s="296"/>
      <c r="BQ126" s="296"/>
      <c r="BR126" s="296"/>
      <c r="BT126" s="291"/>
      <c r="BU126" s="291"/>
      <c r="BV126" s="291"/>
      <c r="BW126" s="291"/>
      <c r="BX126" s="187"/>
      <c r="BY126" s="296"/>
      <c r="BZ126" s="296"/>
      <c r="CA126" s="296"/>
      <c r="CB126" s="296"/>
      <c r="CC126" s="296"/>
      <c r="CE126" s="291"/>
      <c r="CF126" s="291"/>
      <c r="CG126" s="291"/>
      <c r="CH126" s="291"/>
      <c r="CI126" s="187"/>
      <c r="CJ126" s="296"/>
      <c r="CK126" s="296"/>
      <c r="CL126" s="296"/>
      <c r="CM126" s="296"/>
      <c r="CN126" s="296"/>
      <c r="CP126" s="291"/>
      <c r="CQ126" s="291"/>
      <c r="CR126" s="291"/>
      <c r="CS126" s="291"/>
      <c r="CT126" s="187"/>
      <c r="CU126" s="296"/>
      <c r="CV126" s="296"/>
      <c r="CW126" s="296"/>
      <c r="CX126" s="296"/>
      <c r="CY126" s="296"/>
      <c r="DA126" s="291"/>
      <c r="DB126" s="291"/>
      <c r="DC126" s="291"/>
      <c r="DD126" s="291"/>
      <c r="DE126" s="187"/>
      <c r="DF126" s="296"/>
      <c r="DG126" s="296"/>
      <c r="DH126" s="296"/>
      <c r="DI126" s="296"/>
      <c r="DJ126" s="296"/>
      <c r="DL126" s="291"/>
      <c r="DM126" s="291"/>
      <c r="DN126" s="291"/>
      <c r="DO126" s="291"/>
      <c r="DP126" s="187"/>
      <c r="DQ126" s="296"/>
      <c r="DR126" s="296"/>
      <c r="DS126" s="296"/>
      <c r="DT126" s="296"/>
      <c r="DU126" s="296"/>
      <c r="DW126" s="291"/>
      <c r="DX126" s="291"/>
      <c r="DY126" s="291"/>
      <c r="DZ126" s="291"/>
      <c r="EA126" s="187"/>
      <c r="EB126" s="296"/>
      <c r="EC126" s="296"/>
      <c r="ED126" s="296"/>
      <c r="EE126" s="296"/>
      <c r="EF126" s="296"/>
    </row>
    <row r="127" spans="1:136" ht="12.95" customHeight="1">
      <c r="A127" s="290"/>
      <c r="B127" s="290"/>
      <c r="C127" s="295"/>
      <c r="D127" s="295"/>
      <c r="E127" s="295"/>
      <c r="F127" s="295"/>
      <c r="G127" s="295"/>
      <c r="H127" s="295"/>
      <c r="I127" s="295"/>
      <c r="J127" s="295"/>
      <c r="K127" s="295"/>
      <c r="L127" s="295"/>
      <c r="M127" s="291"/>
      <c r="N127" s="291"/>
      <c r="O127" s="291"/>
      <c r="P127" s="291"/>
      <c r="Q127" s="187"/>
      <c r="R127" s="187"/>
      <c r="S127" s="187"/>
      <c r="V127" s="291"/>
      <c r="W127" s="291"/>
      <c r="X127" s="291"/>
      <c r="Y127" s="291"/>
      <c r="Z127" s="187"/>
      <c r="AA127" s="187"/>
      <c r="AB127" s="187"/>
      <c r="AC127" s="187"/>
      <c r="AD127" s="187"/>
      <c r="AE127" s="187"/>
      <c r="AF127" s="187"/>
      <c r="AG127" s="296"/>
      <c r="AH127" s="296"/>
      <c r="AI127" s="296"/>
      <c r="AJ127" s="296"/>
      <c r="AK127" s="296"/>
      <c r="AM127" s="291"/>
      <c r="AN127" s="291"/>
      <c r="AO127" s="291"/>
      <c r="AP127" s="291"/>
      <c r="AQ127" s="187"/>
      <c r="AR127" s="296"/>
      <c r="AS127" s="296"/>
      <c r="AT127" s="296"/>
      <c r="AU127" s="296"/>
      <c r="AV127" s="296"/>
      <c r="AX127" s="291"/>
      <c r="AY127" s="291"/>
      <c r="AZ127" s="291"/>
      <c r="BA127" s="291"/>
      <c r="BB127" s="187"/>
      <c r="BC127" s="296"/>
      <c r="BD127" s="296"/>
      <c r="BE127" s="296"/>
      <c r="BF127" s="296"/>
      <c r="BG127" s="296"/>
      <c r="BI127" s="291"/>
      <c r="BJ127" s="291"/>
      <c r="BK127" s="291"/>
      <c r="BL127" s="291"/>
      <c r="BM127" s="187"/>
      <c r="BN127" s="296"/>
      <c r="BO127" s="296"/>
      <c r="BP127" s="296"/>
      <c r="BQ127" s="296"/>
      <c r="BR127" s="296"/>
      <c r="BT127" s="291"/>
      <c r="BU127" s="291"/>
      <c r="BV127" s="291"/>
      <c r="BW127" s="291"/>
      <c r="BX127" s="187"/>
      <c r="BY127" s="296"/>
      <c r="BZ127" s="296"/>
      <c r="CA127" s="296"/>
      <c r="CB127" s="296"/>
      <c r="CC127" s="296"/>
      <c r="CE127" s="291"/>
      <c r="CF127" s="291"/>
      <c r="CG127" s="291"/>
      <c r="CH127" s="291"/>
      <c r="CI127" s="187"/>
      <c r="CJ127" s="296"/>
      <c r="CK127" s="296"/>
      <c r="CL127" s="296"/>
      <c r="CM127" s="296"/>
      <c r="CN127" s="296"/>
      <c r="CP127" s="291"/>
      <c r="CQ127" s="291"/>
      <c r="CR127" s="291"/>
      <c r="CS127" s="291"/>
      <c r="CT127" s="187"/>
      <c r="CU127" s="296"/>
      <c r="CV127" s="296"/>
      <c r="CW127" s="296"/>
      <c r="CX127" s="296"/>
      <c r="CY127" s="296"/>
      <c r="DA127" s="291"/>
      <c r="DB127" s="291"/>
      <c r="DC127" s="291"/>
      <c r="DD127" s="291"/>
      <c r="DE127" s="187"/>
      <c r="DF127" s="296"/>
      <c r="DG127" s="296"/>
      <c r="DH127" s="296"/>
      <c r="DI127" s="296"/>
      <c r="DJ127" s="296"/>
      <c r="DL127" s="291"/>
      <c r="DM127" s="291"/>
      <c r="DN127" s="291"/>
      <c r="DO127" s="291"/>
      <c r="DP127" s="187"/>
      <c r="DQ127" s="296"/>
      <c r="DR127" s="296"/>
      <c r="DS127" s="296"/>
      <c r="DT127" s="296"/>
      <c r="DU127" s="296"/>
      <c r="DW127" s="291"/>
      <c r="DX127" s="291"/>
      <c r="DY127" s="291"/>
      <c r="DZ127" s="291"/>
      <c r="EA127" s="187"/>
      <c r="EB127" s="296"/>
      <c r="EC127" s="296"/>
      <c r="ED127" s="296"/>
      <c r="EE127" s="296"/>
      <c r="EF127" s="296"/>
    </row>
    <row r="128" spans="1:136" ht="12.95" customHeight="1">
      <c r="A128" s="290"/>
      <c r="B128" s="290"/>
      <c r="C128" s="295"/>
      <c r="D128" s="295"/>
      <c r="E128" s="295"/>
      <c r="F128" s="295"/>
      <c r="G128" s="295"/>
      <c r="H128" s="295"/>
      <c r="I128" s="295"/>
      <c r="J128" s="295"/>
      <c r="K128" s="295"/>
      <c r="L128" s="295"/>
      <c r="M128" s="291"/>
      <c r="N128" s="291"/>
      <c r="O128" s="291"/>
      <c r="P128" s="291"/>
      <c r="Q128" s="187"/>
      <c r="R128" s="187"/>
      <c r="S128" s="187"/>
      <c r="V128" s="291"/>
      <c r="W128" s="291"/>
      <c r="X128" s="291"/>
      <c r="Y128" s="291"/>
      <c r="Z128" s="187"/>
      <c r="AA128" s="187"/>
      <c r="AB128" s="187"/>
      <c r="AC128" s="187"/>
      <c r="AD128" s="187"/>
      <c r="AE128" s="187"/>
      <c r="AF128" s="187"/>
      <c r="AG128" s="296"/>
      <c r="AH128" s="296"/>
      <c r="AI128" s="296"/>
      <c r="AJ128" s="296"/>
      <c r="AK128" s="296"/>
      <c r="AM128" s="291"/>
      <c r="AN128" s="291"/>
      <c r="AO128" s="291"/>
      <c r="AP128" s="291"/>
      <c r="AQ128" s="187"/>
      <c r="AR128" s="296"/>
      <c r="AS128" s="296"/>
      <c r="AT128" s="296"/>
      <c r="AU128" s="296"/>
      <c r="AV128" s="296"/>
      <c r="AX128" s="291"/>
      <c r="AY128" s="291"/>
      <c r="AZ128" s="291"/>
      <c r="BA128" s="291"/>
      <c r="BB128" s="187"/>
      <c r="BC128" s="296"/>
      <c r="BD128" s="296"/>
      <c r="BE128" s="296"/>
      <c r="BF128" s="296"/>
      <c r="BG128" s="296"/>
      <c r="BI128" s="291"/>
      <c r="BJ128" s="291"/>
      <c r="BK128" s="291"/>
      <c r="BL128" s="291"/>
      <c r="BM128" s="187"/>
      <c r="BN128" s="296"/>
      <c r="BO128" s="296"/>
      <c r="BP128" s="296"/>
      <c r="BQ128" s="296"/>
      <c r="BR128" s="296"/>
      <c r="BT128" s="291"/>
      <c r="BU128" s="291"/>
      <c r="BV128" s="291"/>
      <c r="BW128" s="291"/>
      <c r="BX128" s="187"/>
      <c r="BY128" s="296"/>
      <c r="BZ128" s="296"/>
      <c r="CA128" s="296"/>
      <c r="CB128" s="296"/>
      <c r="CC128" s="296"/>
      <c r="CE128" s="291"/>
      <c r="CF128" s="291"/>
      <c r="CG128" s="291"/>
      <c r="CH128" s="291"/>
      <c r="CI128" s="187"/>
      <c r="CJ128" s="296"/>
      <c r="CK128" s="296"/>
      <c r="CL128" s="296"/>
      <c r="CM128" s="296"/>
      <c r="CN128" s="296"/>
      <c r="CP128" s="291"/>
      <c r="CQ128" s="291"/>
      <c r="CR128" s="291"/>
      <c r="CS128" s="291"/>
      <c r="CT128" s="187"/>
      <c r="CU128" s="296"/>
      <c r="CV128" s="296"/>
      <c r="CW128" s="296"/>
      <c r="CX128" s="296"/>
      <c r="CY128" s="296"/>
      <c r="DA128" s="291"/>
      <c r="DB128" s="291"/>
      <c r="DC128" s="291"/>
      <c r="DD128" s="291"/>
      <c r="DE128" s="187"/>
      <c r="DF128" s="296"/>
      <c r="DG128" s="296"/>
      <c r="DH128" s="296"/>
      <c r="DI128" s="296"/>
      <c r="DJ128" s="296"/>
      <c r="DL128" s="291"/>
      <c r="DM128" s="291"/>
      <c r="DN128" s="291"/>
      <c r="DO128" s="291"/>
      <c r="DP128" s="187"/>
      <c r="DQ128" s="296"/>
      <c r="DR128" s="296"/>
      <c r="DS128" s="296"/>
      <c r="DT128" s="296"/>
      <c r="DU128" s="296"/>
      <c r="DW128" s="291"/>
      <c r="DX128" s="291"/>
      <c r="DY128" s="291"/>
      <c r="DZ128" s="291"/>
      <c r="EA128" s="187"/>
      <c r="EB128" s="296"/>
      <c r="EC128" s="296"/>
      <c r="ED128" s="296"/>
      <c r="EE128" s="296"/>
      <c r="EF128" s="296"/>
    </row>
    <row r="129" spans="1:148" ht="12.95" customHeight="1">
      <c r="A129" s="290"/>
      <c r="B129" s="290"/>
      <c r="C129" s="295"/>
      <c r="D129" s="295"/>
      <c r="E129" s="295"/>
      <c r="F129" s="295"/>
      <c r="G129" s="295"/>
      <c r="H129" s="295"/>
      <c r="I129" s="295"/>
      <c r="J129" s="295"/>
      <c r="K129" s="295"/>
      <c r="L129" s="295"/>
      <c r="M129" s="291"/>
      <c r="N129" s="291"/>
      <c r="O129" s="291"/>
      <c r="P129" s="291"/>
      <c r="Q129" s="187"/>
      <c r="R129" s="187"/>
      <c r="S129" s="187"/>
      <c r="V129" s="291"/>
      <c r="W129" s="291"/>
      <c r="X129" s="291"/>
      <c r="Y129" s="291"/>
      <c r="Z129" s="187"/>
      <c r="AA129" s="187"/>
      <c r="AB129" s="187"/>
      <c r="AC129" s="187"/>
      <c r="AD129" s="187"/>
      <c r="AE129" s="187"/>
      <c r="AF129" s="187"/>
      <c r="AG129" s="296"/>
      <c r="AH129" s="296"/>
      <c r="AI129" s="296"/>
      <c r="AJ129" s="296"/>
      <c r="AK129" s="296"/>
      <c r="AM129" s="291"/>
      <c r="AN129" s="291"/>
      <c r="AO129" s="291"/>
      <c r="AP129" s="291"/>
      <c r="AQ129" s="187"/>
      <c r="AR129" s="296"/>
      <c r="AS129" s="296"/>
      <c r="AT129" s="296"/>
      <c r="AU129" s="296"/>
      <c r="AV129" s="296"/>
      <c r="AX129" s="291"/>
      <c r="AY129" s="291"/>
      <c r="AZ129" s="291"/>
      <c r="BA129" s="291"/>
      <c r="BB129" s="187"/>
      <c r="BC129" s="296"/>
      <c r="BD129" s="296"/>
      <c r="BE129" s="296"/>
      <c r="BF129" s="296"/>
      <c r="BG129" s="296"/>
      <c r="BI129" s="291"/>
      <c r="BJ129" s="291"/>
      <c r="BK129" s="291"/>
      <c r="BL129" s="291"/>
      <c r="BM129" s="187"/>
      <c r="BN129" s="296"/>
      <c r="BO129" s="296"/>
      <c r="BP129" s="296"/>
      <c r="BQ129" s="296"/>
      <c r="BR129" s="296"/>
      <c r="BT129" s="291"/>
      <c r="BU129" s="291"/>
      <c r="BV129" s="291"/>
      <c r="BW129" s="291"/>
      <c r="BX129" s="187"/>
      <c r="BY129" s="296"/>
      <c r="BZ129" s="296"/>
      <c r="CA129" s="296"/>
      <c r="CB129" s="296"/>
      <c r="CC129" s="296"/>
      <c r="CE129" s="291"/>
      <c r="CF129" s="291"/>
      <c r="CG129" s="291"/>
      <c r="CH129" s="291"/>
      <c r="CI129" s="187"/>
      <c r="CJ129" s="296"/>
      <c r="CK129" s="296"/>
      <c r="CL129" s="296"/>
      <c r="CM129" s="296"/>
      <c r="CN129" s="296"/>
      <c r="CP129" s="291"/>
      <c r="CQ129" s="291"/>
      <c r="CR129" s="291"/>
      <c r="CS129" s="291"/>
      <c r="CT129" s="187"/>
      <c r="CU129" s="296"/>
      <c r="CV129" s="296"/>
      <c r="CW129" s="296"/>
      <c r="CX129" s="296"/>
      <c r="CY129" s="296"/>
      <c r="DA129" s="291"/>
      <c r="DB129" s="291"/>
      <c r="DC129" s="291"/>
      <c r="DD129" s="291"/>
      <c r="DE129" s="187"/>
      <c r="DF129" s="296"/>
      <c r="DG129" s="296"/>
      <c r="DH129" s="296"/>
      <c r="DI129" s="296"/>
      <c r="DJ129" s="296"/>
      <c r="DL129" s="291"/>
      <c r="DM129" s="291"/>
      <c r="DN129" s="291"/>
      <c r="DO129" s="291"/>
      <c r="DP129" s="187"/>
      <c r="DQ129" s="296"/>
      <c r="DR129" s="296"/>
      <c r="DS129" s="296"/>
      <c r="DT129" s="296"/>
      <c r="DU129" s="296"/>
      <c r="DW129" s="291"/>
      <c r="DX129" s="291"/>
      <c r="DY129" s="291"/>
      <c r="DZ129" s="291"/>
      <c r="EA129" s="187"/>
      <c r="EB129" s="296"/>
      <c r="EC129" s="296"/>
      <c r="ED129" s="296"/>
      <c r="EE129" s="296"/>
      <c r="EF129" s="296"/>
    </row>
    <row r="130" spans="1:148" ht="12.95" customHeight="1">
      <c r="A130" s="290"/>
      <c r="B130" s="290"/>
      <c r="C130" s="295"/>
      <c r="D130" s="295"/>
      <c r="E130" s="295"/>
      <c r="F130" s="295"/>
      <c r="G130" s="295"/>
      <c r="H130" s="295"/>
      <c r="I130" s="295"/>
      <c r="J130" s="295"/>
      <c r="K130" s="295"/>
      <c r="L130" s="295"/>
      <c r="M130" s="291"/>
      <c r="N130" s="291"/>
      <c r="O130" s="291"/>
      <c r="P130" s="291"/>
      <c r="Q130" s="187"/>
      <c r="R130" s="187"/>
      <c r="S130" s="187"/>
      <c r="V130" s="291"/>
      <c r="W130" s="291"/>
      <c r="X130" s="291"/>
      <c r="Y130" s="291"/>
      <c r="Z130" s="187"/>
      <c r="AA130" s="187"/>
      <c r="AB130" s="187"/>
      <c r="AC130" s="187"/>
      <c r="AD130" s="187"/>
      <c r="AE130" s="187"/>
      <c r="AF130" s="187"/>
      <c r="AG130" s="296"/>
      <c r="AH130" s="296"/>
      <c r="AI130" s="296"/>
      <c r="AJ130" s="296"/>
      <c r="AK130" s="296"/>
      <c r="AM130" s="291"/>
      <c r="AN130" s="291"/>
      <c r="AO130" s="291"/>
      <c r="AP130" s="291"/>
      <c r="AQ130" s="187"/>
      <c r="AR130" s="296"/>
      <c r="AS130" s="296"/>
      <c r="AT130" s="296"/>
      <c r="AU130" s="296"/>
      <c r="AV130" s="296"/>
      <c r="AX130" s="291"/>
      <c r="AY130" s="291"/>
      <c r="AZ130" s="291"/>
      <c r="BA130" s="291"/>
      <c r="BB130" s="187"/>
      <c r="BC130" s="296"/>
      <c r="BD130" s="296"/>
      <c r="BE130" s="296"/>
      <c r="BF130" s="296"/>
      <c r="BG130" s="296"/>
      <c r="BI130" s="291"/>
      <c r="BJ130" s="291"/>
      <c r="BK130" s="291"/>
      <c r="BL130" s="291"/>
      <c r="BM130" s="187"/>
      <c r="BN130" s="296"/>
      <c r="BO130" s="296"/>
      <c r="BP130" s="296"/>
      <c r="BQ130" s="296"/>
      <c r="BR130" s="296"/>
      <c r="BT130" s="291"/>
      <c r="BU130" s="291"/>
      <c r="BV130" s="291"/>
      <c r="BW130" s="291"/>
      <c r="BX130" s="187"/>
      <c r="BY130" s="296"/>
      <c r="BZ130" s="296"/>
      <c r="CA130" s="296"/>
      <c r="CB130" s="296"/>
      <c r="CC130" s="296"/>
      <c r="CE130" s="291"/>
      <c r="CF130" s="291"/>
      <c r="CG130" s="291"/>
      <c r="CH130" s="291"/>
      <c r="CI130" s="187"/>
      <c r="CJ130" s="296"/>
      <c r="CK130" s="296"/>
      <c r="CL130" s="296"/>
      <c r="CM130" s="296"/>
      <c r="CN130" s="296"/>
      <c r="CP130" s="291"/>
      <c r="CQ130" s="291"/>
      <c r="CR130" s="291"/>
      <c r="CS130" s="291"/>
      <c r="CT130" s="187"/>
      <c r="CU130" s="296"/>
      <c r="CV130" s="296"/>
      <c r="CW130" s="296"/>
      <c r="CX130" s="296"/>
      <c r="CY130" s="296"/>
      <c r="DA130" s="291"/>
      <c r="DB130" s="291"/>
      <c r="DC130" s="291"/>
      <c r="DD130" s="291"/>
      <c r="DE130" s="187"/>
      <c r="DF130" s="296"/>
      <c r="DG130" s="296"/>
      <c r="DH130" s="296"/>
      <c r="DI130" s="296"/>
      <c r="DJ130" s="296"/>
      <c r="DL130" s="291"/>
      <c r="DM130" s="291"/>
      <c r="DN130" s="291"/>
      <c r="DO130" s="291"/>
      <c r="DP130" s="187"/>
      <c r="DQ130" s="296"/>
      <c r="DR130" s="296"/>
      <c r="DS130" s="296"/>
      <c r="DT130" s="296"/>
      <c r="DU130" s="296"/>
      <c r="DW130" s="291"/>
      <c r="DX130" s="291"/>
      <c r="DY130" s="291"/>
      <c r="DZ130" s="291"/>
      <c r="EA130" s="187"/>
      <c r="EB130" s="296"/>
      <c r="EC130" s="296"/>
      <c r="ED130" s="296"/>
      <c r="EE130" s="296"/>
      <c r="EF130" s="296"/>
    </row>
    <row r="131" spans="1:148" ht="12.95" customHeight="1">
      <c r="A131" s="290"/>
      <c r="B131" s="290"/>
      <c r="C131" s="295"/>
      <c r="D131" s="295"/>
      <c r="E131" s="295"/>
      <c r="F131" s="295"/>
      <c r="G131" s="295"/>
      <c r="H131" s="295"/>
      <c r="I131" s="295"/>
      <c r="J131" s="295"/>
      <c r="K131" s="295"/>
      <c r="L131" s="295"/>
      <c r="M131" s="291"/>
      <c r="N131" s="291"/>
      <c r="O131" s="291"/>
      <c r="P131" s="291"/>
      <c r="Q131" s="187"/>
      <c r="R131" s="187"/>
      <c r="S131" s="187"/>
      <c r="V131" s="291"/>
      <c r="W131" s="291"/>
      <c r="X131" s="291"/>
      <c r="Y131" s="291"/>
      <c r="Z131" s="187"/>
      <c r="AA131" s="187"/>
      <c r="AB131" s="187"/>
      <c r="AC131" s="187"/>
      <c r="AD131" s="187"/>
      <c r="AE131" s="187"/>
      <c r="AF131" s="187"/>
      <c r="AG131" s="296"/>
      <c r="AH131" s="296"/>
      <c r="AI131" s="296"/>
      <c r="AJ131" s="296"/>
      <c r="AK131" s="296"/>
      <c r="AM131" s="291"/>
      <c r="AN131" s="291"/>
      <c r="AO131" s="291"/>
      <c r="AP131" s="291"/>
      <c r="AQ131" s="187"/>
      <c r="AR131" s="296"/>
      <c r="AS131" s="296"/>
      <c r="AT131" s="296"/>
      <c r="AU131" s="296"/>
      <c r="AV131" s="296"/>
      <c r="AX131" s="291"/>
      <c r="AY131" s="291"/>
      <c r="AZ131" s="291"/>
      <c r="BA131" s="291"/>
      <c r="BB131" s="187"/>
      <c r="BC131" s="296"/>
      <c r="BD131" s="296"/>
      <c r="BE131" s="296"/>
      <c r="BF131" s="296"/>
      <c r="BG131" s="296"/>
      <c r="BI131" s="291"/>
      <c r="BJ131" s="291"/>
      <c r="BK131" s="291"/>
      <c r="BL131" s="291"/>
      <c r="BM131" s="187"/>
      <c r="BN131" s="296"/>
      <c r="BO131" s="296"/>
      <c r="BP131" s="296"/>
      <c r="BQ131" s="296"/>
      <c r="BR131" s="296"/>
      <c r="BT131" s="291"/>
      <c r="BU131" s="291"/>
      <c r="BV131" s="291"/>
      <c r="BW131" s="291"/>
      <c r="BX131" s="187"/>
      <c r="BY131" s="296"/>
      <c r="BZ131" s="296"/>
      <c r="CA131" s="296"/>
      <c r="CB131" s="296"/>
      <c r="CC131" s="296"/>
      <c r="CE131" s="291"/>
      <c r="CF131" s="291"/>
      <c r="CG131" s="291"/>
      <c r="CH131" s="291"/>
      <c r="CI131" s="187"/>
      <c r="CJ131" s="296"/>
      <c r="CK131" s="296"/>
      <c r="CL131" s="296"/>
      <c r="CM131" s="296"/>
      <c r="CN131" s="296"/>
      <c r="CP131" s="291"/>
      <c r="CQ131" s="291"/>
      <c r="CR131" s="291"/>
      <c r="CS131" s="291"/>
      <c r="CT131" s="187"/>
      <c r="CU131" s="296"/>
      <c r="CV131" s="296"/>
      <c r="CW131" s="296"/>
      <c r="CX131" s="296"/>
      <c r="CY131" s="296"/>
      <c r="DA131" s="291"/>
      <c r="DB131" s="291"/>
      <c r="DC131" s="291"/>
      <c r="DD131" s="291"/>
      <c r="DE131" s="187"/>
      <c r="DF131" s="296"/>
      <c r="DG131" s="296"/>
      <c r="DH131" s="296"/>
      <c r="DI131" s="296"/>
      <c r="DJ131" s="296"/>
      <c r="DL131" s="291"/>
      <c r="DM131" s="291"/>
      <c r="DN131" s="291"/>
      <c r="DO131" s="291"/>
      <c r="DP131" s="187"/>
      <c r="DQ131" s="296"/>
      <c r="DR131" s="296"/>
      <c r="DS131" s="296"/>
      <c r="DT131" s="296"/>
      <c r="DU131" s="296"/>
      <c r="DW131" s="291"/>
      <c r="DX131" s="291"/>
      <c r="DY131" s="291"/>
      <c r="DZ131" s="291"/>
      <c r="EA131" s="187"/>
      <c r="EB131" s="296"/>
      <c r="EC131" s="296"/>
      <c r="ED131" s="296"/>
      <c r="EE131" s="296"/>
      <c r="EF131" s="296"/>
    </row>
    <row r="132" spans="1:148" ht="12.95" customHeight="1">
      <c r="A132" s="290"/>
      <c r="B132" s="290"/>
      <c r="C132" s="295"/>
      <c r="D132" s="295"/>
      <c r="E132" s="295"/>
      <c r="F132" s="295"/>
      <c r="G132" s="295"/>
      <c r="H132" s="295"/>
      <c r="I132" s="295"/>
      <c r="J132" s="295"/>
      <c r="K132" s="295"/>
      <c r="L132" s="295"/>
      <c r="M132" s="291"/>
      <c r="N132" s="291"/>
      <c r="O132" s="291"/>
      <c r="P132" s="291"/>
      <c r="Q132" s="187"/>
      <c r="R132" s="187"/>
      <c r="S132" s="187"/>
      <c r="V132" s="291"/>
      <c r="W132" s="291"/>
      <c r="X132" s="291"/>
      <c r="Y132" s="291"/>
      <c r="Z132" s="187"/>
      <c r="AA132" s="187"/>
      <c r="AB132" s="187"/>
      <c r="AC132" s="187"/>
      <c r="AD132" s="187"/>
      <c r="AE132" s="187"/>
      <c r="AF132" s="187"/>
      <c r="AG132" s="296"/>
      <c r="AH132" s="296"/>
      <c r="AI132" s="296"/>
      <c r="AJ132" s="296"/>
      <c r="AK132" s="296"/>
      <c r="AM132" s="291"/>
      <c r="AN132" s="291"/>
      <c r="AO132" s="291"/>
      <c r="AP132" s="291"/>
      <c r="AQ132" s="187"/>
      <c r="AR132" s="296"/>
      <c r="AS132" s="296"/>
      <c r="AT132" s="296"/>
      <c r="AU132" s="296"/>
      <c r="AV132" s="296"/>
      <c r="AX132" s="291"/>
      <c r="AY132" s="291"/>
      <c r="AZ132" s="291"/>
      <c r="BA132" s="291"/>
      <c r="BB132" s="187"/>
      <c r="BC132" s="296"/>
      <c r="BD132" s="296"/>
      <c r="BE132" s="296"/>
      <c r="BF132" s="296"/>
      <c r="BG132" s="296"/>
      <c r="BI132" s="291"/>
      <c r="BJ132" s="291"/>
      <c r="BK132" s="291"/>
      <c r="BL132" s="291"/>
      <c r="BM132" s="187"/>
      <c r="BN132" s="296"/>
      <c r="BO132" s="296"/>
      <c r="BP132" s="296"/>
      <c r="BQ132" s="296"/>
      <c r="BR132" s="296"/>
      <c r="BT132" s="291"/>
      <c r="BU132" s="291"/>
      <c r="BV132" s="291"/>
      <c r="BW132" s="291"/>
      <c r="BX132" s="187"/>
      <c r="BY132" s="296"/>
      <c r="BZ132" s="296"/>
      <c r="CA132" s="296"/>
      <c r="CB132" s="296"/>
      <c r="CC132" s="296"/>
      <c r="CE132" s="291"/>
      <c r="CF132" s="291"/>
      <c r="CG132" s="291"/>
      <c r="CH132" s="291"/>
      <c r="CI132" s="187"/>
      <c r="CJ132" s="296"/>
      <c r="CK132" s="296"/>
      <c r="CL132" s="296"/>
      <c r="CM132" s="296"/>
      <c r="CN132" s="296"/>
      <c r="CP132" s="291"/>
      <c r="CQ132" s="291"/>
      <c r="CR132" s="291"/>
      <c r="CS132" s="291"/>
      <c r="CT132" s="187"/>
      <c r="CU132" s="296"/>
      <c r="CV132" s="296"/>
      <c r="CW132" s="296"/>
      <c r="CX132" s="296"/>
      <c r="CY132" s="296"/>
      <c r="DA132" s="291"/>
      <c r="DB132" s="291"/>
      <c r="DC132" s="291"/>
      <c r="DD132" s="291"/>
      <c r="DE132" s="187"/>
      <c r="DF132" s="296"/>
      <c r="DG132" s="296"/>
      <c r="DH132" s="296"/>
      <c r="DI132" s="296"/>
      <c r="DJ132" s="296"/>
      <c r="DL132" s="291"/>
      <c r="DM132" s="291"/>
      <c r="DN132" s="291"/>
      <c r="DO132" s="291"/>
      <c r="DP132" s="187"/>
      <c r="DQ132" s="296"/>
      <c r="DR132" s="296"/>
      <c r="DS132" s="296"/>
      <c r="DT132" s="296"/>
      <c r="DU132" s="296"/>
      <c r="DW132" s="291"/>
      <c r="DX132" s="291"/>
      <c r="DY132" s="291"/>
      <c r="DZ132" s="291"/>
      <c r="EA132" s="187"/>
      <c r="EB132" s="296"/>
      <c r="EC132" s="296"/>
      <c r="ED132" s="296"/>
      <c r="EE132" s="296"/>
      <c r="EF132" s="296"/>
    </row>
    <row r="133" spans="1:148" ht="12.95" customHeight="1">
      <c r="A133" s="290"/>
      <c r="B133" s="290"/>
      <c r="C133" s="295"/>
      <c r="D133" s="295"/>
      <c r="E133" s="295"/>
      <c r="F133" s="295"/>
      <c r="G133" s="295"/>
      <c r="H133" s="295"/>
      <c r="I133" s="295"/>
      <c r="J133" s="295"/>
      <c r="K133" s="295"/>
      <c r="L133" s="295"/>
      <c r="M133" s="291"/>
      <c r="N133" s="291"/>
      <c r="O133" s="291"/>
      <c r="P133" s="291"/>
      <c r="Q133" s="187"/>
      <c r="R133" s="187"/>
      <c r="S133" s="66"/>
      <c r="T133" s="297"/>
      <c r="U133" s="297"/>
      <c r="V133" s="66"/>
      <c r="W133" s="66"/>
      <c r="X133" s="66"/>
      <c r="Y133" s="66"/>
      <c r="Z133" s="66"/>
      <c r="AA133" s="66"/>
      <c r="AB133" s="66"/>
      <c r="AC133" s="66"/>
      <c r="AD133" s="66"/>
      <c r="AE133" s="66"/>
      <c r="AF133" s="66"/>
      <c r="AG133" s="296"/>
      <c r="AH133" s="296"/>
      <c r="AI133" s="296"/>
      <c r="AJ133" s="296"/>
      <c r="AK133" s="296"/>
      <c r="AM133" s="291"/>
      <c r="AN133" s="291"/>
      <c r="AO133" s="291"/>
      <c r="AP133" s="291"/>
      <c r="AQ133" s="187"/>
      <c r="AR133" s="296"/>
      <c r="AS133" s="296"/>
      <c r="AT133" s="296"/>
      <c r="AU133" s="296"/>
      <c r="AV133" s="296"/>
      <c r="AX133" s="291"/>
      <c r="AY133" s="291"/>
      <c r="AZ133" s="291"/>
      <c r="BA133" s="291"/>
      <c r="BB133" s="187"/>
      <c r="BC133" s="296"/>
      <c r="BD133" s="296"/>
      <c r="BE133" s="296"/>
      <c r="BF133" s="296"/>
      <c r="BG133" s="296"/>
      <c r="BI133" s="291"/>
      <c r="BJ133" s="291"/>
      <c r="BK133" s="291"/>
      <c r="BL133" s="291"/>
      <c r="BM133" s="187"/>
      <c r="BN133" s="296"/>
      <c r="BO133" s="296"/>
      <c r="BP133" s="296"/>
      <c r="BQ133" s="296"/>
      <c r="BR133" s="296"/>
      <c r="BT133" s="291"/>
      <c r="BU133" s="291"/>
      <c r="BV133" s="291"/>
      <c r="BW133" s="291"/>
      <c r="BX133" s="187"/>
      <c r="BY133" s="296"/>
      <c r="BZ133" s="296"/>
      <c r="CA133" s="296"/>
      <c r="CB133" s="296"/>
      <c r="CC133" s="296"/>
      <c r="CE133" s="291"/>
      <c r="CF133" s="291"/>
      <c r="CG133" s="291"/>
      <c r="CH133" s="291"/>
      <c r="CI133" s="187"/>
      <c r="CJ133" s="296"/>
      <c r="CK133" s="296"/>
      <c r="CL133" s="296"/>
      <c r="CM133" s="296"/>
      <c r="CN133" s="296"/>
      <c r="CP133" s="291"/>
      <c r="CQ133" s="291"/>
      <c r="CR133" s="291"/>
      <c r="CS133" s="291"/>
      <c r="CT133" s="187"/>
      <c r="CU133" s="296"/>
      <c r="CV133" s="296"/>
      <c r="CW133" s="296"/>
      <c r="CX133" s="296"/>
      <c r="CY133" s="296"/>
      <c r="DA133" s="291"/>
      <c r="DB133" s="291"/>
      <c r="DC133" s="291"/>
      <c r="DD133" s="291"/>
      <c r="DE133" s="187"/>
      <c r="DF133" s="296"/>
      <c r="DG133" s="296"/>
      <c r="DH133" s="296"/>
      <c r="DI133" s="296"/>
      <c r="DJ133" s="296"/>
      <c r="DL133" s="291"/>
      <c r="DM133" s="291"/>
      <c r="DN133" s="291"/>
      <c r="DO133" s="291"/>
      <c r="DP133" s="187"/>
      <c r="DQ133" s="296"/>
      <c r="DR133" s="296"/>
      <c r="DS133" s="296"/>
      <c r="DT133" s="296"/>
      <c r="DU133" s="296"/>
      <c r="DW133" s="291"/>
      <c r="DX133" s="291"/>
      <c r="DY133" s="291"/>
      <c r="DZ133" s="291"/>
      <c r="EA133" s="187"/>
      <c r="EB133" s="296"/>
      <c r="EC133" s="296"/>
      <c r="ED133" s="296"/>
      <c r="EE133" s="296"/>
      <c r="EF133" s="296"/>
    </row>
    <row r="134" spans="1:148" ht="12.95" customHeight="1">
      <c r="A134" s="290"/>
      <c r="B134" s="290"/>
      <c r="C134" s="295"/>
      <c r="D134" s="295"/>
      <c r="E134" s="295"/>
      <c r="F134" s="295"/>
      <c r="G134" s="295"/>
      <c r="H134" s="295"/>
      <c r="I134" s="295"/>
      <c r="J134" s="295"/>
      <c r="K134" s="295"/>
      <c r="L134" s="295"/>
      <c r="M134" s="291"/>
      <c r="N134" s="291"/>
      <c r="O134" s="291"/>
      <c r="P134" s="291"/>
      <c r="Q134" s="187"/>
      <c r="R134" s="187"/>
      <c r="T134" s="278"/>
      <c r="U134" s="278"/>
      <c r="V134" s="278"/>
      <c r="W134" s="278"/>
      <c r="X134" s="278"/>
      <c r="Y134" s="278"/>
      <c r="Z134" s="278"/>
      <c r="AA134" s="278"/>
      <c r="AB134" s="278"/>
      <c r="AC134" s="278"/>
      <c r="AD134" s="278"/>
      <c r="AE134" s="278"/>
      <c r="AF134" s="278"/>
      <c r="AG134" s="296"/>
      <c r="AH134" s="296"/>
      <c r="AI134" s="296"/>
      <c r="AJ134" s="296"/>
      <c r="AK134" s="296"/>
      <c r="AM134" s="291"/>
      <c r="AN134" s="291"/>
      <c r="AO134" s="291"/>
      <c r="AP134" s="291"/>
      <c r="AQ134" s="187"/>
      <c r="AR134" s="296"/>
      <c r="AS134" s="296"/>
      <c r="AT134" s="296"/>
      <c r="AU134" s="296"/>
      <c r="AV134" s="296"/>
      <c r="AX134" s="291"/>
      <c r="AY134" s="291"/>
      <c r="AZ134" s="291"/>
      <c r="BA134" s="291"/>
      <c r="BB134" s="187"/>
      <c r="BC134" s="296"/>
      <c r="BD134" s="296"/>
      <c r="BE134" s="296"/>
      <c r="BF134" s="296"/>
      <c r="BG134" s="296"/>
      <c r="BI134" s="291"/>
      <c r="BJ134" s="291"/>
      <c r="BK134" s="291"/>
      <c r="BL134" s="291"/>
      <c r="BM134" s="187"/>
      <c r="BN134" s="296"/>
      <c r="BO134" s="296"/>
      <c r="BP134" s="296"/>
      <c r="BQ134" s="296"/>
      <c r="BR134" s="296"/>
      <c r="BT134" s="291"/>
      <c r="BU134" s="291"/>
      <c r="BV134" s="291"/>
      <c r="BW134" s="291"/>
      <c r="BX134" s="187"/>
      <c r="BY134" s="296"/>
      <c r="BZ134" s="296"/>
      <c r="CA134" s="296"/>
      <c r="CB134" s="296"/>
      <c r="CC134" s="296"/>
      <c r="CE134" s="291"/>
      <c r="CF134" s="291"/>
      <c r="CG134" s="291"/>
      <c r="CH134" s="291"/>
      <c r="CI134" s="187"/>
      <c r="CJ134" s="296"/>
      <c r="CK134" s="296"/>
      <c r="CL134" s="296"/>
      <c r="CM134" s="296"/>
      <c r="CN134" s="296"/>
      <c r="CP134" s="291"/>
      <c r="CQ134" s="291"/>
      <c r="CR134" s="291"/>
      <c r="CS134" s="291"/>
      <c r="CT134" s="187"/>
      <c r="CU134" s="296"/>
      <c r="CV134" s="296"/>
      <c r="CW134" s="296"/>
      <c r="CX134" s="296"/>
      <c r="CY134" s="296"/>
      <c r="DA134" s="291"/>
      <c r="DB134" s="291"/>
      <c r="DC134" s="291"/>
      <c r="DD134" s="291"/>
      <c r="DE134" s="187"/>
      <c r="DF134" s="296"/>
      <c r="DG134" s="296"/>
      <c r="DH134" s="296"/>
      <c r="DI134" s="296"/>
      <c r="DJ134" s="296"/>
      <c r="DL134" s="291"/>
      <c r="DM134" s="291"/>
      <c r="DN134" s="291"/>
      <c r="DO134" s="291"/>
      <c r="DP134" s="187"/>
      <c r="DQ134" s="296"/>
      <c r="DR134" s="296"/>
      <c r="DS134" s="296"/>
      <c r="DT134" s="296"/>
      <c r="DU134" s="296"/>
      <c r="DW134" s="291"/>
      <c r="DX134" s="291"/>
      <c r="DY134" s="291"/>
      <c r="DZ134" s="291"/>
      <c r="EA134" s="187"/>
      <c r="EB134" s="296"/>
      <c r="EC134" s="296"/>
      <c r="ED134" s="296"/>
      <c r="EE134" s="296"/>
      <c r="EF134" s="296"/>
    </row>
    <row r="135" spans="1:148" ht="12.95" customHeight="1">
      <c r="A135" s="290"/>
      <c r="B135" s="290"/>
      <c r="C135" s="279"/>
      <c r="D135" s="279"/>
      <c r="E135" s="279"/>
      <c r="F135" s="279"/>
      <c r="G135" s="279"/>
      <c r="H135" s="279"/>
      <c r="I135" s="279"/>
      <c r="J135" s="279"/>
      <c r="K135" s="279"/>
      <c r="L135" s="279"/>
      <c r="M135" s="291"/>
      <c r="N135" s="291"/>
      <c r="O135" s="291"/>
      <c r="P135" s="291"/>
      <c r="Q135" s="187"/>
      <c r="R135" s="187"/>
      <c r="AG135" s="296"/>
      <c r="AH135" s="296"/>
      <c r="AI135" s="296"/>
      <c r="AJ135" s="296"/>
      <c r="AK135" s="296"/>
      <c r="AM135" s="291"/>
      <c r="AN135" s="291"/>
      <c r="AO135" s="291"/>
      <c r="AP135" s="291"/>
      <c r="AQ135" s="187"/>
      <c r="AR135" s="296"/>
      <c r="AS135" s="296"/>
      <c r="AT135" s="296"/>
      <c r="AU135" s="296"/>
      <c r="AV135" s="296"/>
      <c r="AX135" s="291"/>
      <c r="AY135" s="291"/>
      <c r="AZ135" s="291"/>
      <c r="BA135" s="291"/>
      <c r="BB135" s="187"/>
      <c r="BC135" s="296"/>
      <c r="BD135" s="296"/>
      <c r="BE135" s="296"/>
      <c r="BF135" s="296"/>
      <c r="BG135" s="296"/>
      <c r="BI135" s="291"/>
      <c r="BJ135" s="291"/>
      <c r="BK135" s="291"/>
      <c r="BL135" s="291"/>
      <c r="BM135" s="187"/>
      <c r="BN135" s="296"/>
      <c r="BO135" s="296"/>
      <c r="BP135" s="296"/>
      <c r="BQ135" s="296"/>
      <c r="BR135" s="296"/>
      <c r="BT135" s="291"/>
      <c r="BU135" s="291"/>
      <c r="BV135" s="291"/>
      <c r="BW135" s="291"/>
      <c r="BX135" s="187"/>
      <c r="BY135" s="296"/>
      <c r="BZ135" s="296"/>
      <c r="CA135" s="296"/>
      <c r="CB135" s="296"/>
      <c r="CC135" s="296"/>
      <c r="CE135" s="291"/>
      <c r="CF135" s="291"/>
      <c r="CG135" s="291"/>
      <c r="CH135" s="291"/>
      <c r="CI135" s="187"/>
      <c r="CJ135" s="296"/>
      <c r="CK135" s="296"/>
      <c r="CL135" s="296"/>
      <c r="CM135" s="296"/>
      <c r="CN135" s="296"/>
      <c r="CP135" s="291"/>
      <c r="CQ135" s="291"/>
      <c r="CR135" s="291"/>
      <c r="CS135" s="291"/>
      <c r="CT135" s="187"/>
      <c r="CU135" s="296"/>
      <c r="CV135" s="296"/>
      <c r="CW135" s="296"/>
      <c r="CX135" s="296"/>
      <c r="CY135" s="296"/>
      <c r="DA135" s="291"/>
      <c r="DB135" s="291"/>
      <c r="DC135" s="291"/>
      <c r="DD135" s="291"/>
      <c r="DE135" s="187"/>
      <c r="DF135" s="296"/>
      <c r="DG135" s="296"/>
      <c r="DH135" s="296"/>
      <c r="DI135" s="296"/>
      <c r="DJ135" s="296"/>
      <c r="DL135" s="291"/>
      <c r="DM135" s="291"/>
      <c r="DN135" s="291"/>
      <c r="DO135" s="291"/>
      <c r="DP135" s="187"/>
      <c r="DQ135" s="296"/>
      <c r="DR135" s="296"/>
      <c r="DS135" s="296"/>
      <c r="DT135" s="296"/>
      <c r="DU135" s="296"/>
      <c r="DW135" s="291"/>
      <c r="DX135" s="291"/>
      <c r="DY135" s="291"/>
      <c r="DZ135" s="291"/>
      <c r="EA135" s="187"/>
      <c r="EB135" s="296"/>
      <c r="EC135" s="296"/>
      <c r="ED135" s="296"/>
      <c r="EE135" s="296"/>
      <c r="EF135" s="296"/>
    </row>
    <row r="136" spans="1:148" ht="12.95" customHeight="1">
      <c r="A136" s="290"/>
      <c r="B136" s="290"/>
      <c r="C136" s="279"/>
      <c r="D136" s="279"/>
      <c r="E136" s="279"/>
      <c r="F136" s="279"/>
      <c r="G136" s="279"/>
      <c r="H136" s="279"/>
      <c r="I136" s="279"/>
      <c r="J136" s="279"/>
      <c r="K136" s="279"/>
      <c r="L136" s="279"/>
      <c r="M136" s="291"/>
      <c r="N136" s="291"/>
      <c r="O136" s="291"/>
      <c r="P136" s="291"/>
      <c r="Q136" s="187"/>
      <c r="R136" s="187"/>
      <c r="AG136" s="296"/>
      <c r="AH136" s="296"/>
      <c r="AI136" s="296"/>
      <c r="AJ136" s="296"/>
      <c r="AK136" s="296"/>
      <c r="AM136" s="291"/>
      <c r="AN136" s="291"/>
      <c r="AO136" s="291"/>
      <c r="AP136" s="291"/>
      <c r="AQ136" s="187"/>
      <c r="AR136" s="296"/>
      <c r="AS136" s="296"/>
      <c r="AT136" s="296"/>
      <c r="AU136" s="296"/>
      <c r="AV136" s="296"/>
      <c r="AX136" s="291"/>
      <c r="AY136" s="291"/>
      <c r="AZ136" s="291"/>
      <c r="BA136" s="291"/>
      <c r="BB136" s="187"/>
      <c r="BC136" s="296"/>
      <c r="BD136" s="296"/>
      <c r="BE136" s="296"/>
      <c r="BF136" s="296"/>
      <c r="BG136" s="296"/>
      <c r="BI136" s="291"/>
      <c r="BJ136" s="291"/>
      <c r="BK136" s="291"/>
      <c r="BL136" s="291"/>
      <c r="BM136" s="187"/>
      <c r="BN136" s="296"/>
      <c r="BO136" s="296"/>
      <c r="BP136" s="296"/>
      <c r="BQ136" s="296"/>
      <c r="BR136" s="296"/>
      <c r="BT136" s="291"/>
      <c r="BU136" s="291"/>
      <c r="BV136" s="291"/>
      <c r="BW136" s="291"/>
      <c r="BX136" s="187"/>
      <c r="BY136" s="296"/>
      <c r="BZ136" s="296"/>
      <c r="CA136" s="296"/>
      <c r="CB136" s="296"/>
      <c r="CC136" s="296"/>
      <c r="CE136" s="291"/>
      <c r="CF136" s="291"/>
      <c r="CG136" s="291"/>
      <c r="CH136" s="291"/>
      <c r="CI136" s="187"/>
      <c r="CJ136" s="296"/>
      <c r="CK136" s="296"/>
      <c r="CL136" s="296"/>
      <c r="CM136" s="296"/>
      <c r="CN136" s="296"/>
      <c r="CP136" s="291"/>
      <c r="CQ136" s="291"/>
      <c r="CR136" s="291"/>
      <c r="CS136" s="291"/>
      <c r="CT136" s="187"/>
      <c r="CU136" s="296"/>
      <c r="CV136" s="296"/>
      <c r="CW136" s="296"/>
      <c r="CX136" s="296"/>
      <c r="CY136" s="296"/>
      <c r="DA136" s="291"/>
      <c r="DB136" s="291"/>
      <c r="DC136" s="291"/>
      <c r="DD136" s="291"/>
      <c r="DE136" s="187"/>
      <c r="DF136" s="296"/>
      <c r="DG136" s="296"/>
      <c r="DH136" s="296"/>
      <c r="DI136" s="296"/>
      <c r="DJ136" s="296"/>
      <c r="DL136" s="291"/>
      <c r="DM136" s="291"/>
      <c r="DN136" s="291"/>
      <c r="DO136" s="291"/>
      <c r="DP136" s="187"/>
      <c r="DQ136" s="296"/>
      <c r="DR136" s="296"/>
      <c r="DS136" s="296"/>
      <c r="DT136" s="296"/>
      <c r="DU136" s="296"/>
      <c r="DW136" s="291"/>
      <c r="DX136" s="291"/>
      <c r="DY136" s="291"/>
      <c r="DZ136" s="291"/>
      <c r="EA136" s="187"/>
      <c r="EB136" s="296"/>
      <c r="EC136" s="296"/>
      <c r="ED136" s="296"/>
      <c r="EE136" s="296"/>
      <c r="EF136" s="296"/>
    </row>
    <row r="137" spans="1:148" ht="12.95" customHeight="1">
      <c r="A137" s="290"/>
      <c r="B137" s="290"/>
      <c r="C137" s="279"/>
      <c r="D137" s="279"/>
      <c r="E137" s="279"/>
      <c r="F137" s="279"/>
      <c r="G137" s="279"/>
      <c r="H137" s="279"/>
      <c r="I137" s="279"/>
      <c r="J137" s="279"/>
      <c r="K137" s="279"/>
      <c r="L137" s="279"/>
      <c r="M137" s="291"/>
      <c r="N137" s="291"/>
      <c r="O137" s="291"/>
      <c r="P137" s="291"/>
      <c r="Q137" s="187"/>
      <c r="R137" s="187"/>
      <c r="AG137" s="296"/>
      <c r="AH137" s="296"/>
      <c r="AI137" s="296"/>
      <c r="AJ137" s="296"/>
      <c r="AK137" s="296"/>
      <c r="AM137" s="291"/>
      <c r="AN137" s="291"/>
      <c r="AO137" s="291"/>
      <c r="AP137" s="291"/>
      <c r="AQ137" s="187"/>
      <c r="AR137" s="296"/>
      <c r="AS137" s="296"/>
      <c r="AT137" s="296"/>
      <c r="AU137" s="296"/>
      <c r="AV137" s="296"/>
      <c r="AX137" s="291"/>
      <c r="AY137" s="291"/>
      <c r="AZ137" s="291"/>
      <c r="BA137" s="291"/>
      <c r="BB137" s="187"/>
      <c r="BC137" s="296"/>
      <c r="BD137" s="296"/>
      <c r="BE137" s="296"/>
      <c r="BF137" s="296"/>
      <c r="BG137" s="296"/>
      <c r="BI137" s="291"/>
      <c r="BJ137" s="291"/>
      <c r="BK137" s="291"/>
      <c r="BL137" s="291"/>
      <c r="BM137" s="187"/>
      <c r="BN137" s="296"/>
      <c r="BO137" s="296"/>
      <c r="BP137" s="296"/>
      <c r="BQ137" s="296"/>
      <c r="BR137" s="296"/>
      <c r="BT137" s="291"/>
      <c r="BU137" s="291"/>
      <c r="BV137" s="291"/>
      <c r="BW137" s="291"/>
      <c r="BX137" s="187"/>
      <c r="BY137" s="296"/>
      <c r="BZ137" s="296"/>
      <c r="CA137" s="296"/>
      <c r="CB137" s="296"/>
      <c r="CC137" s="296"/>
      <c r="CE137" s="291"/>
      <c r="CF137" s="291"/>
      <c r="CG137" s="291"/>
      <c r="CH137" s="291"/>
      <c r="CI137" s="187"/>
      <c r="CJ137" s="296"/>
      <c r="CK137" s="296"/>
      <c r="CL137" s="296"/>
      <c r="CM137" s="296"/>
      <c r="CN137" s="296"/>
      <c r="CP137" s="291"/>
      <c r="CQ137" s="291"/>
      <c r="CR137" s="291"/>
      <c r="CS137" s="291"/>
      <c r="CT137" s="187"/>
      <c r="CU137" s="296"/>
      <c r="CV137" s="296"/>
      <c r="CW137" s="296"/>
      <c r="CX137" s="296"/>
      <c r="CY137" s="296"/>
      <c r="DA137" s="291"/>
      <c r="DB137" s="291"/>
      <c r="DC137" s="291"/>
      <c r="DD137" s="291"/>
      <c r="DE137" s="187"/>
      <c r="DF137" s="296"/>
      <c r="DG137" s="296"/>
      <c r="DH137" s="296"/>
      <c r="DI137" s="296"/>
      <c r="DJ137" s="296"/>
      <c r="DL137" s="291"/>
      <c r="DM137" s="291"/>
      <c r="DN137" s="291"/>
      <c r="DO137" s="291"/>
      <c r="DP137" s="187"/>
      <c r="DQ137" s="296"/>
      <c r="DR137" s="296"/>
      <c r="DS137" s="296"/>
      <c r="DT137" s="296"/>
      <c r="DU137" s="296"/>
      <c r="DW137" s="291"/>
      <c r="DX137" s="291"/>
      <c r="DY137" s="291"/>
      <c r="DZ137" s="291"/>
      <c r="EA137" s="187"/>
      <c r="EB137" s="296"/>
      <c r="EC137" s="296"/>
      <c r="ED137" s="296"/>
      <c r="EE137" s="296"/>
      <c r="EF137" s="296"/>
    </row>
    <row r="138" spans="1:148" ht="12.95" customHeight="1">
      <c r="A138" s="290"/>
      <c r="B138" s="290"/>
      <c r="C138" s="279"/>
      <c r="D138" s="279"/>
      <c r="E138" s="279"/>
      <c r="F138" s="279"/>
      <c r="G138" s="279"/>
      <c r="H138" s="279"/>
      <c r="I138" s="279"/>
      <c r="J138" s="279"/>
      <c r="K138" s="279"/>
      <c r="L138" s="279"/>
      <c r="M138" s="291"/>
      <c r="N138" s="291"/>
      <c r="O138" s="291"/>
      <c r="P138" s="291"/>
      <c r="Q138" s="187"/>
      <c r="R138" s="187"/>
      <c r="AG138" s="296"/>
      <c r="AH138" s="296"/>
      <c r="AI138" s="296"/>
      <c r="AJ138" s="296"/>
      <c r="AK138" s="296"/>
      <c r="AM138" s="291"/>
      <c r="AN138" s="291"/>
      <c r="AO138" s="291"/>
      <c r="AP138" s="291"/>
      <c r="AQ138" s="187"/>
      <c r="AR138" s="296"/>
      <c r="AS138" s="296"/>
      <c r="AT138" s="296"/>
      <c r="AU138" s="296"/>
      <c r="AV138" s="296"/>
      <c r="AX138" s="291"/>
      <c r="AY138" s="291"/>
      <c r="AZ138" s="291"/>
      <c r="BA138" s="291"/>
      <c r="BB138" s="187"/>
      <c r="BC138" s="296"/>
      <c r="BD138" s="296"/>
      <c r="BE138" s="296"/>
      <c r="BF138" s="296"/>
      <c r="BG138" s="296"/>
      <c r="BI138" s="291"/>
      <c r="BJ138" s="291"/>
      <c r="BK138" s="291"/>
      <c r="BL138" s="291"/>
      <c r="BM138" s="187"/>
      <c r="BN138" s="296"/>
      <c r="BO138" s="296"/>
      <c r="BP138" s="296"/>
      <c r="BQ138" s="296"/>
      <c r="BR138" s="296"/>
      <c r="BT138" s="291"/>
      <c r="BU138" s="291"/>
      <c r="BV138" s="291"/>
      <c r="BW138" s="291"/>
      <c r="BX138" s="187"/>
      <c r="BY138" s="296"/>
      <c r="BZ138" s="296"/>
      <c r="CA138" s="296"/>
      <c r="CB138" s="296"/>
      <c r="CC138" s="296"/>
      <c r="CE138" s="291"/>
      <c r="CF138" s="291"/>
      <c r="CG138" s="291"/>
      <c r="CH138" s="291"/>
      <c r="CI138" s="187"/>
      <c r="CJ138" s="296"/>
      <c r="CK138" s="296"/>
      <c r="CL138" s="296"/>
      <c r="CM138" s="296"/>
      <c r="CN138" s="296"/>
      <c r="CP138" s="291"/>
      <c r="CQ138" s="291"/>
      <c r="CR138" s="291"/>
      <c r="CS138" s="291"/>
      <c r="CT138" s="187"/>
      <c r="CU138" s="296"/>
      <c r="CV138" s="296"/>
      <c r="CW138" s="296"/>
      <c r="CX138" s="296"/>
      <c r="CY138" s="296"/>
      <c r="DA138" s="291"/>
      <c r="DB138" s="291"/>
      <c r="DC138" s="291"/>
      <c r="DD138" s="291"/>
      <c r="DE138" s="187"/>
      <c r="DF138" s="296"/>
      <c r="DG138" s="296"/>
      <c r="DH138" s="296"/>
      <c r="DI138" s="296"/>
      <c r="DJ138" s="296"/>
      <c r="DL138" s="291"/>
      <c r="DM138" s="291"/>
      <c r="DN138" s="291"/>
      <c r="DO138" s="291"/>
      <c r="DP138" s="187"/>
      <c r="DQ138" s="296"/>
      <c r="DR138" s="296"/>
      <c r="DS138" s="296"/>
      <c r="DT138" s="296"/>
      <c r="DU138" s="296"/>
      <c r="DW138" s="291"/>
      <c r="DX138" s="291"/>
      <c r="DY138" s="291"/>
      <c r="DZ138" s="291"/>
      <c r="EA138" s="187"/>
      <c r="EB138" s="296"/>
      <c r="EC138" s="296"/>
      <c r="ED138" s="296"/>
      <c r="EE138" s="296"/>
      <c r="EF138" s="296"/>
    </row>
    <row r="139" spans="1:148" ht="12.95" customHeight="1">
      <c r="A139" s="290"/>
      <c r="B139" s="290"/>
      <c r="C139" s="279"/>
      <c r="D139" s="279"/>
      <c r="E139" s="279"/>
      <c r="F139" s="279"/>
      <c r="G139" s="279"/>
      <c r="H139" s="279"/>
      <c r="I139" s="279"/>
      <c r="J139" s="279"/>
      <c r="K139" s="279"/>
      <c r="L139" s="279"/>
      <c r="M139" s="291"/>
      <c r="N139" s="291"/>
      <c r="O139" s="291"/>
      <c r="P139" s="291"/>
      <c r="Q139" s="187"/>
      <c r="R139" s="187"/>
      <c r="AG139" s="296"/>
      <c r="AH139" s="296"/>
      <c r="AI139" s="296"/>
      <c r="AJ139" s="296"/>
      <c r="AK139" s="296"/>
      <c r="AM139" s="291"/>
      <c r="AN139" s="291"/>
      <c r="AO139" s="291"/>
      <c r="AP139" s="291"/>
      <c r="AQ139" s="187"/>
      <c r="AR139" s="296"/>
      <c r="AS139" s="296"/>
      <c r="AT139" s="296"/>
      <c r="AU139" s="296"/>
      <c r="AV139" s="296"/>
      <c r="AX139" s="291"/>
      <c r="AY139" s="291"/>
      <c r="AZ139" s="291"/>
      <c r="BA139" s="291"/>
      <c r="BB139" s="187"/>
      <c r="BC139" s="296"/>
      <c r="BD139" s="296"/>
      <c r="BE139" s="296"/>
      <c r="BF139" s="296"/>
      <c r="BG139" s="296"/>
      <c r="BI139" s="291"/>
      <c r="BJ139" s="291"/>
      <c r="BK139" s="291"/>
      <c r="BL139" s="291"/>
      <c r="BM139" s="187"/>
      <c r="BN139" s="296"/>
      <c r="BO139" s="296"/>
      <c r="BP139" s="296"/>
      <c r="BQ139" s="296"/>
      <c r="BR139" s="296"/>
      <c r="BT139" s="291"/>
      <c r="BU139" s="291"/>
      <c r="BV139" s="291"/>
      <c r="BW139" s="291"/>
      <c r="BX139" s="187"/>
      <c r="BY139" s="296"/>
      <c r="BZ139" s="296"/>
      <c r="CA139" s="296"/>
      <c r="CB139" s="296"/>
      <c r="CC139" s="296"/>
      <c r="CE139" s="291"/>
      <c r="CF139" s="291"/>
      <c r="CG139" s="291"/>
      <c r="CH139" s="291"/>
      <c r="CI139" s="187"/>
      <c r="CJ139" s="296"/>
      <c r="CK139" s="296"/>
      <c r="CL139" s="296"/>
      <c r="CM139" s="296"/>
      <c r="CN139" s="296"/>
      <c r="CP139" s="291"/>
      <c r="CQ139" s="291"/>
      <c r="CR139" s="291"/>
      <c r="CS139" s="291"/>
      <c r="CT139" s="187"/>
      <c r="CU139" s="296"/>
      <c r="CV139" s="296"/>
      <c r="CW139" s="296"/>
      <c r="CX139" s="296"/>
      <c r="CY139" s="296"/>
      <c r="DA139" s="291"/>
      <c r="DB139" s="291"/>
      <c r="DC139" s="291"/>
      <c r="DD139" s="291"/>
      <c r="DE139" s="187"/>
      <c r="DF139" s="296"/>
      <c r="DG139" s="296"/>
      <c r="DH139" s="296"/>
      <c r="DI139" s="296"/>
      <c r="DJ139" s="296"/>
      <c r="DL139" s="291"/>
      <c r="DM139" s="291"/>
      <c r="DN139" s="291"/>
      <c r="DO139" s="291"/>
      <c r="DP139" s="187"/>
      <c r="DQ139" s="296"/>
      <c r="DR139" s="296"/>
      <c r="DS139" s="296"/>
      <c r="DT139" s="296"/>
      <c r="DU139" s="296"/>
      <c r="DW139" s="291"/>
      <c r="DX139" s="291"/>
      <c r="DY139" s="291"/>
      <c r="DZ139" s="291"/>
      <c r="EA139" s="187"/>
      <c r="EB139" s="296"/>
      <c r="EC139" s="296"/>
      <c r="ED139" s="296"/>
      <c r="EE139" s="296"/>
      <c r="EF139" s="296"/>
    </row>
    <row r="140" spans="1:148" s="280" customFormat="1" ht="12.95" customHeight="1">
      <c r="A140" s="298"/>
      <c r="B140" s="298"/>
      <c r="C140" s="283"/>
      <c r="D140" s="283"/>
      <c r="E140" s="283"/>
      <c r="F140" s="283"/>
      <c r="G140" s="283"/>
      <c r="H140" s="283"/>
      <c r="I140" s="283"/>
      <c r="J140" s="283"/>
      <c r="K140" s="283"/>
      <c r="L140" s="283"/>
      <c r="M140" s="66"/>
      <c r="N140" s="66"/>
      <c r="O140" s="66"/>
      <c r="P140" s="66"/>
      <c r="Q140" s="66"/>
      <c r="R140" s="66"/>
      <c r="S140" s="278"/>
      <c r="T140" s="65"/>
      <c r="U140" s="65"/>
      <c r="V140" s="65"/>
      <c r="W140" s="65"/>
      <c r="X140" s="65"/>
      <c r="Y140" s="65"/>
      <c r="Z140" s="65"/>
      <c r="AA140" s="65"/>
      <c r="AB140" s="65"/>
      <c r="AC140" s="65"/>
      <c r="AD140" s="65"/>
      <c r="AE140" s="65"/>
      <c r="AF140" s="65"/>
      <c r="AG140" s="66"/>
      <c r="AH140" s="66"/>
      <c r="AI140" s="66"/>
      <c r="AJ140" s="66"/>
      <c r="AK140" s="66"/>
      <c r="AL140" s="297"/>
      <c r="AM140" s="66"/>
      <c r="AN140" s="66"/>
      <c r="AO140" s="66"/>
      <c r="AP140" s="66"/>
      <c r="AQ140" s="66"/>
      <c r="AR140" s="66"/>
      <c r="AS140" s="66"/>
      <c r="AT140" s="66"/>
      <c r="AU140" s="66"/>
      <c r="AV140" s="66"/>
      <c r="AW140" s="297"/>
      <c r="AX140" s="66"/>
      <c r="AY140" s="66"/>
      <c r="AZ140" s="66"/>
      <c r="BA140" s="66"/>
      <c r="BB140" s="66"/>
      <c r="BC140" s="66"/>
      <c r="BD140" s="66"/>
      <c r="BE140" s="66"/>
      <c r="BF140" s="66"/>
      <c r="BG140" s="66"/>
      <c r="BH140" s="297"/>
      <c r="BI140" s="66"/>
      <c r="BJ140" s="66"/>
      <c r="BK140" s="66"/>
      <c r="BL140" s="66"/>
      <c r="BM140" s="66"/>
      <c r="BN140" s="66"/>
      <c r="BO140" s="66"/>
      <c r="BP140" s="66"/>
      <c r="BQ140" s="66"/>
      <c r="BR140" s="66"/>
      <c r="BS140" s="297"/>
      <c r="BT140" s="66"/>
      <c r="BU140" s="66"/>
      <c r="BV140" s="66"/>
      <c r="BW140" s="66"/>
      <c r="BX140" s="66"/>
      <c r="BY140" s="66"/>
      <c r="BZ140" s="66"/>
      <c r="CA140" s="66"/>
      <c r="CB140" s="66"/>
      <c r="CC140" s="66"/>
      <c r="CD140" s="297"/>
      <c r="CE140" s="66"/>
      <c r="CF140" s="66"/>
      <c r="CG140" s="66"/>
      <c r="CH140" s="66"/>
      <c r="CI140" s="66"/>
      <c r="CJ140" s="66"/>
      <c r="CK140" s="66"/>
      <c r="CL140" s="66"/>
      <c r="CM140" s="66"/>
      <c r="CN140" s="66"/>
      <c r="CO140" s="297"/>
      <c r="CP140" s="66"/>
      <c r="CQ140" s="66"/>
      <c r="CR140" s="66"/>
      <c r="CS140" s="66"/>
      <c r="CT140" s="66"/>
      <c r="CU140" s="66"/>
      <c r="CV140" s="66"/>
      <c r="CW140" s="66"/>
      <c r="CX140" s="66"/>
      <c r="CY140" s="66"/>
      <c r="CZ140" s="297"/>
      <c r="DA140" s="66"/>
      <c r="DB140" s="66"/>
      <c r="DC140" s="66"/>
      <c r="DD140" s="66"/>
      <c r="DE140" s="66"/>
      <c r="DF140" s="66"/>
      <c r="DG140" s="66"/>
      <c r="DH140" s="66"/>
      <c r="DI140" s="66"/>
      <c r="DJ140" s="66"/>
      <c r="DK140" s="297"/>
      <c r="DL140" s="66"/>
      <c r="DM140" s="66"/>
      <c r="DN140" s="66"/>
      <c r="DO140" s="66"/>
      <c r="DP140" s="66"/>
      <c r="DQ140" s="66"/>
      <c r="DR140" s="66"/>
      <c r="DS140" s="66"/>
      <c r="DT140" s="66"/>
      <c r="DU140" s="66"/>
      <c r="DV140" s="297"/>
      <c r="DW140" s="66"/>
      <c r="DX140" s="66"/>
      <c r="DY140" s="66"/>
      <c r="DZ140" s="66"/>
      <c r="EA140" s="66"/>
      <c r="EB140" s="66"/>
      <c r="EC140" s="66"/>
      <c r="ED140" s="66"/>
      <c r="EE140" s="66"/>
      <c r="EF140" s="66"/>
    </row>
    <row r="141" spans="1:148" ht="12.75" customHeight="1">
      <c r="C141" s="299"/>
      <c r="D141" s="299"/>
      <c r="E141" s="299"/>
      <c r="F141" s="299"/>
      <c r="G141" s="299"/>
      <c r="H141" s="299"/>
      <c r="I141" s="299"/>
      <c r="J141" s="299"/>
      <c r="K141" s="299"/>
      <c r="L141" s="299"/>
      <c r="S141" s="429"/>
      <c r="T141" s="429"/>
      <c r="U141" s="429"/>
      <c r="V141" s="429"/>
      <c r="W141" s="429"/>
      <c r="X141" s="429"/>
      <c r="Y141" s="429"/>
      <c r="Z141" s="429"/>
      <c r="AA141" s="429"/>
      <c r="AB141" s="429"/>
      <c r="AC141" s="429"/>
      <c r="AD141" s="429"/>
      <c r="AE141" s="429"/>
      <c r="AF141" s="429"/>
      <c r="AG141" s="278"/>
      <c r="AH141" s="278"/>
      <c r="AI141" s="278"/>
      <c r="AJ141" s="278"/>
      <c r="AK141" s="278"/>
      <c r="AL141" s="278"/>
      <c r="AM141" s="278"/>
      <c r="AN141" s="278"/>
      <c r="AO141" s="278"/>
      <c r="AP141" s="278"/>
      <c r="AQ141" s="278"/>
      <c r="AR141" s="278"/>
      <c r="AS141" s="278"/>
      <c r="AT141" s="278"/>
      <c r="AU141" s="278"/>
      <c r="AV141" s="278"/>
      <c r="AW141" s="278"/>
      <c r="AX141" s="278"/>
      <c r="AY141" s="278"/>
      <c r="AZ141" s="278"/>
      <c r="BA141" s="278"/>
      <c r="BB141" s="278"/>
      <c r="BC141" s="278"/>
      <c r="BD141" s="278"/>
      <c r="BE141" s="278"/>
      <c r="BF141" s="278"/>
      <c r="BG141" s="278"/>
      <c r="BH141" s="278"/>
      <c r="BJ141" s="278"/>
      <c r="BK141" s="278"/>
      <c r="BL141" s="278"/>
      <c r="BM141" s="278"/>
      <c r="BN141" s="278"/>
      <c r="BO141" s="278"/>
      <c r="BP141" s="278"/>
      <c r="BQ141" s="278"/>
      <c r="BR141" s="278"/>
      <c r="BS141" s="278"/>
      <c r="BT141" s="278"/>
      <c r="BU141" s="278"/>
      <c r="BV141" s="278"/>
      <c r="BW141" s="278"/>
      <c r="BX141" s="278"/>
      <c r="BY141" s="278"/>
      <c r="BZ141" s="278"/>
      <c r="CA141" s="278"/>
      <c r="CB141" s="278"/>
      <c r="CC141" s="278"/>
      <c r="CD141" s="278"/>
      <c r="CE141" s="278"/>
      <c r="CF141" s="278"/>
      <c r="CG141" s="278"/>
      <c r="CH141" s="278"/>
      <c r="CI141" s="278"/>
      <c r="CJ141" s="278"/>
      <c r="CK141" s="278"/>
      <c r="CL141" s="278"/>
      <c r="CM141" s="278"/>
      <c r="CN141" s="278"/>
      <c r="CO141" s="278"/>
      <c r="CP141" s="278"/>
      <c r="CQ141" s="278"/>
      <c r="CR141" s="278"/>
      <c r="CS141" s="278"/>
      <c r="CT141" s="278"/>
      <c r="CU141" s="278"/>
      <c r="CV141" s="278"/>
      <c r="CW141" s="278"/>
      <c r="CX141" s="278"/>
      <c r="CY141" s="278"/>
      <c r="CZ141" s="278"/>
      <c r="DA141" s="278"/>
      <c r="DC141" s="278"/>
      <c r="DD141" s="278"/>
      <c r="DE141" s="278"/>
      <c r="DF141" s="278"/>
      <c r="DG141" s="278"/>
      <c r="DH141" s="278"/>
      <c r="DI141" s="278"/>
      <c r="DJ141" s="278"/>
      <c r="DK141" s="278"/>
      <c r="DL141" s="278"/>
      <c r="DM141" s="278"/>
      <c r="DN141" s="278"/>
      <c r="DO141" s="278"/>
      <c r="DP141" s="278"/>
      <c r="DQ141" s="278"/>
      <c r="DR141" s="278"/>
      <c r="DS141" s="278"/>
      <c r="DT141" s="278"/>
      <c r="DU141" s="278"/>
      <c r="DV141" s="278"/>
      <c r="DW141" s="278"/>
      <c r="DX141" s="278"/>
      <c r="DY141" s="278"/>
      <c r="DZ141" s="278"/>
      <c r="EA141" s="278"/>
      <c r="EB141" s="278"/>
      <c r="EC141" s="278"/>
      <c r="ED141" s="278"/>
      <c r="EE141" s="278"/>
      <c r="EF141" s="278"/>
      <c r="EG141" s="278"/>
      <c r="EH141" s="278"/>
      <c r="EI141" s="278"/>
      <c r="EK141" s="278"/>
      <c r="EL141" s="278"/>
      <c r="EM141" s="278"/>
      <c r="EN141" s="278"/>
      <c r="EO141" s="278"/>
      <c r="EP141" s="278"/>
      <c r="EQ141" s="278"/>
      <c r="ER141" s="278"/>
    </row>
    <row r="142" spans="1:148">
      <c r="T142" s="278"/>
      <c r="U142" s="278"/>
      <c r="V142" s="278"/>
      <c r="W142" s="278"/>
      <c r="X142" s="278"/>
      <c r="Y142" s="278"/>
      <c r="Z142" s="278"/>
      <c r="AA142" s="278"/>
      <c r="AB142" s="278"/>
      <c r="AC142" s="278"/>
      <c r="AD142" s="278"/>
      <c r="AE142" s="278"/>
      <c r="AF142" s="278"/>
      <c r="AM142" s="278"/>
      <c r="AN142" s="278"/>
      <c r="AO142" s="278"/>
      <c r="AP142" s="278"/>
      <c r="AQ142" s="278"/>
      <c r="AR142" s="278"/>
      <c r="AS142" s="278"/>
      <c r="AT142" s="278"/>
      <c r="AU142" s="278"/>
      <c r="AV142" s="278"/>
      <c r="BJ142" s="278"/>
      <c r="BK142" s="278"/>
      <c r="BL142" s="278"/>
      <c r="BM142" s="278"/>
      <c r="BN142" s="278"/>
      <c r="BO142" s="278"/>
      <c r="BP142" s="278"/>
      <c r="BQ142" s="278"/>
      <c r="BR142" s="278"/>
      <c r="BS142" s="278"/>
      <c r="CF142" s="278"/>
      <c r="CG142" s="278"/>
      <c r="CH142" s="278"/>
      <c r="CI142" s="278"/>
      <c r="CJ142" s="278"/>
      <c r="CK142" s="278"/>
      <c r="CL142" s="278"/>
      <c r="CM142" s="278"/>
      <c r="CN142" s="278"/>
      <c r="CO142" s="278"/>
      <c r="DC142" s="278"/>
      <c r="DD142" s="278"/>
      <c r="DE142" s="278"/>
      <c r="DF142" s="278"/>
      <c r="DG142" s="278"/>
      <c r="DH142" s="278"/>
      <c r="DI142" s="278"/>
      <c r="DJ142" s="278"/>
      <c r="DK142" s="278"/>
      <c r="DL142" s="278"/>
      <c r="DW142" s="278"/>
      <c r="EI142" s="65"/>
      <c r="EK142" s="250"/>
      <c r="EL142" s="250"/>
      <c r="EM142" s="250"/>
      <c r="EN142" s="250"/>
      <c r="EO142" s="250"/>
      <c r="EP142" s="250"/>
      <c r="EQ142" s="250"/>
      <c r="ER142" s="250"/>
    </row>
    <row r="143" spans="1:148">
      <c r="T143" s="278"/>
      <c r="U143" s="278"/>
      <c r="V143" s="278"/>
      <c r="W143" s="278"/>
      <c r="X143" s="278"/>
      <c r="Y143" s="278"/>
      <c r="Z143" s="278"/>
      <c r="AA143" s="278"/>
      <c r="AB143" s="278"/>
      <c r="AC143" s="278"/>
      <c r="AD143" s="278"/>
      <c r="AE143" s="278"/>
      <c r="AF143" s="278"/>
      <c r="AM143" s="278"/>
      <c r="AN143" s="278"/>
      <c r="AO143" s="278"/>
      <c r="AP143" s="278"/>
      <c r="AQ143" s="278"/>
      <c r="AR143" s="278"/>
      <c r="AS143" s="278"/>
      <c r="AT143" s="278"/>
      <c r="AU143" s="278"/>
      <c r="AV143" s="278"/>
      <c r="BJ143" s="278"/>
      <c r="BK143" s="278"/>
      <c r="BL143" s="278"/>
      <c r="BM143" s="278"/>
      <c r="BN143" s="278"/>
      <c r="BO143" s="278"/>
      <c r="BP143" s="278"/>
      <c r="BQ143" s="278"/>
      <c r="BR143" s="278"/>
      <c r="BS143" s="278"/>
      <c r="CF143" s="278"/>
      <c r="CG143" s="278"/>
      <c r="CH143" s="278"/>
      <c r="CI143" s="278"/>
      <c r="CJ143" s="278"/>
      <c r="CK143" s="278"/>
      <c r="CL143" s="278"/>
      <c r="CM143" s="278"/>
      <c r="CN143" s="278"/>
      <c r="CO143" s="278"/>
      <c r="DC143" s="278"/>
      <c r="DD143" s="278"/>
      <c r="DE143" s="278"/>
      <c r="DF143" s="278"/>
      <c r="DG143" s="278"/>
      <c r="DH143" s="278"/>
      <c r="DI143" s="278"/>
      <c r="DJ143" s="278"/>
      <c r="DK143" s="278"/>
      <c r="DL143" s="278"/>
      <c r="DW143" s="278"/>
      <c r="EI143" s="65"/>
      <c r="EK143" s="250"/>
      <c r="EL143" s="250"/>
      <c r="EM143" s="250"/>
      <c r="EN143" s="250"/>
      <c r="EO143" s="250"/>
      <c r="EP143" s="250"/>
      <c r="EQ143" s="250"/>
      <c r="ER143" s="250"/>
    </row>
    <row r="144" spans="1:148">
      <c r="S144" s="428"/>
      <c r="T144" s="428"/>
      <c r="U144" s="428"/>
      <c r="V144" s="428"/>
      <c r="W144" s="428"/>
      <c r="X144" s="428"/>
      <c r="Y144" s="428"/>
      <c r="Z144" s="428"/>
      <c r="AA144" s="428"/>
      <c r="AB144" s="428"/>
      <c r="AC144" s="428"/>
      <c r="AD144" s="428"/>
      <c r="AE144" s="428"/>
      <c r="AF144" s="428"/>
      <c r="AM144" s="278"/>
      <c r="AN144" s="278"/>
      <c r="AO144" s="278"/>
      <c r="AP144" s="278"/>
      <c r="AQ144" s="278"/>
      <c r="AR144" s="278"/>
      <c r="AS144" s="278"/>
      <c r="AT144" s="278"/>
      <c r="AU144" s="278"/>
      <c r="AV144" s="278"/>
      <c r="BJ144" s="278"/>
      <c r="BK144" s="278"/>
      <c r="BL144" s="278"/>
      <c r="BM144" s="278"/>
      <c r="BN144" s="278"/>
      <c r="BO144" s="278"/>
      <c r="BP144" s="278"/>
      <c r="BQ144" s="278"/>
      <c r="BR144" s="278"/>
      <c r="BS144" s="278"/>
      <c r="CF144" s="278"/>
      <c r="CG144" s="278"/>
      <c r="CH144" s="278"/>
      <c r="CI144" s="278"/>
      <c r="CJ144" s="278"/>
      <c r="CK144" s="278"/>
      <c r="CL144" s="278"/>
      <c r="CM144" s="278"/>
      <c r="CN144" s="278"/>
      <c r="CO144" s="278"/>
      <c r="DC144" s="278"/>
      <c r="DD144" s="278"/>
      <c r="DE144" s="278"/>
      <c r="DF144" s="278"/>
      <c r="DG144" s="278"/>
      <c r="DH144" s="278"/>
      <c r="DI144" s="278"/>
      <c r="DJ144" s="278"/>
      <c r="DK144" s="278"/>
      <c r="DL144" s="278"/>
      <c r="DW144" s="278"/>
      <c r="EI144" s="65"/>
      <c r="EK144" s="250"/>
      <c r="EL144" s="250"/>
      <c r="EM144" s="250"/>
      <c r="EN144" s="250"/>
      <c r="EO144" s="250"/>
      <c r="EP144" s="250"/>
      <c r="EQ144" s="250"/>
      <c r="ER144" s="250"/>
    </row>
    <row r="145" spans="1:136" ht="15">
      <c r="S145" s="300"/>
      <c r="T145" s="300"/>
      <c r="U145" s="300"/>
      <c r="V145" s="300"/>
      <c r="W145" s="301"/>
      <c r="X145" s="300"/>
      <c r="Y145" s="300"/>
      <c r="Z145" s="300"/>
      <c r="AA145" s="300"/>
      <c r="AB145" s="300"/>
      <c r="AC145" s="300"/>
      <c r="AD145" s="300"/>
      <c r="AE145" s="300"/>
      <c r="AF145" s="300"/>
    </row>
    <row r="146" spans="1:136" ht="15.75">
      <c r="C146" s="251"/>
      <c r="D146" s="251"/>
      <c r="E146" s="251"/>
      <c r="F146" s="251"/>
      <c r="G146" s="251"/>
      <c r="H146" s="251"/>
      <c r="I146" s="251"/>
      <c r="J146" s="251"/>
      <c r="K146" s="251"/>
      <c r="L146" s="251"/>
      <c r="S146" s="428"/>
      <c r="T146" s="428"/>
      <c r="U146" s="428"/>
      <c r="V146" s="428"/>
      <c r="W146" s="428"/>
      <c r="X146" s="428"/>
      <c r="Y146" s="428"/>
      <c r="Z146" s="428"/>
      <c r="AA146" s="428"/>
      <c r="AB146" s="428"/>
      <c r="AC146" s="428"/>
      <c r="AD146" s="428"/>
      <c r="AE146" s="428"/>
      <c r="AF146" s="428"/>
    </row>
    <row r="147" spans="1:136">
      <c r="C147" s="302"/>
      <c r="D147" s="302"/>
      <c r="E147" s="302"/>
      <c r="F147" s="302"/>
      <c r="G147" s="302"/>
      <c r="H147" s="302"/>
      <c r="I147" s="302"/>
      <c r="J147" s="302"/>
      <c r="K147" s="302"/>
      <c r="L147" s="302"/>
      <c r="S147" s="187"/>
      <c r="T147" s="296"/>
      <c r="U147" s="296"/>
      <c r="V147" s="296"/>
      <c r="W147" s="296"/>
      <c r="X147" s="187"/>
      <c r="Y147" s="296"/>
      <c r="Z147" s="296"/>
      <c r="AA147" s="296"/>
      <c r="AB147" s="296"/>
      <c r="AC147" s="296"/>
      <c r="AD147" s="296"/>
      <c r="AE147" s="296"/>
      <c r="AF147" s="296"/>
    </row>
    <row r="148" spans="1:136" ht="15" customHeight="1">
      <c r="M148" s="429"/>
      <c r="N148" s="429"/>
      <c r="O148" s="429"/>
      <c r="P148" s="429"/>
      <c r="Q148" s="429"/>
      <c r="R148" s="429"/>
      <c r="S148" s="187"/>
      <c r="T148" s="296"/>
      <c r="U148" s="296"/>
      <c r="V148" s="296"/>
      <c r="W148" s="296"/>
      <c r="X148" s="187"/>
      <c r="Y148" s="296"/>
      <c r="Z148" s="296"/>
      <c r="AA148" s="296"/>
      <c r="AB148" s="296"/>
      <c r="AC148" s="296"/>
      <c r="AD148" s="296"/>
      <c r="AE148" s="296"/>
      <c r="AF148" s="296"/>
      <c r="AG148" s="429"/>
      <c r="AH148" s="278"/>
      <c r="AI148" s="429"/>
      <c r="AJ148" s="429"/>
      <c r="AK148" s="429"/>
      <c r="AL148" s="429"/>
      <c r="AM148" s="429"/>
      <c r="AN148" s="429"/>
      <c r="AO148" s="429"/>
      <c r="AP148" s="429"/>
      <c r="AR148" s="429"/>
      <c r="AS148" s="429"/>
      <c r="AT148" s="429"/>
      <c r="AU148" s="429"/>
      <c r="AV148" s="429"/>
      <c r="AW148" s="429"/>
      <c r="AX148" s="429"/>
      <c r="AY148" s="429"/>
      <c r="BA148" s="429"/>
      <c r="BB148" s="429"/>
      <c r="BC148" s="429"/>
      <c r="BD148" s="429"/>
      <c r="BE148" s="429"/>
      <c r="BF148" s="429"/>
      <c r="BG148" s="429"/>
      <c r="BH148" s="429"/>
      <c r="BJ148" s="1977"/>
      <c r="BK148" s="1977"/>
      <c r="BL148" s="1977"/>
      <c r="BM148" s="1977"/>
      <c r="BN148" s="1977"/>
      <c r="BO148" s="1977"/>
      <c r="BP148" s="1977"/>
      <c r="BQ148" s="1977"/>
      <c r="BS148" s="1977"/>
      <c r="BT148" s="1977"/>
      <c r="BU148" s="1977"/>
      <c r="BV148" s="1977"/>
      <c r="BW148" s="1977"/>
      <c r="BX148" s="1977"/>
      <c r="BY148" s="1977"/>
      <c r="BZ148" s="1977"/>
      <c r="CB148" s="1977"/>
      <c r="CC148" s="1977"/>
      <c r="CD148" s="1977"/>
      <c r="CE148" s="1977"/>
      <c r="CF148" s="1977"/>
      <c r="CG148" s="1977"/>
      <c r="CH148" s="1977"/>
      <c r="CI148" s="1977"/>
      <c r="CK148" s="1977"/>
      <c r="CL148" s="1977"/>
      <c r="CM148" s="1977"/>
      <c r="CN148" s="1977"/>
      <c r="CO148" s="1977"/>
      <c r="CP148" s="1977"/>
      <c r="CQ148" s="1977"/>
      <c r="CR148" s="1977"/>
      <c r="CT148" s="1977"/>
      <c r="CU148" s="1977"/>
      <c r="CV148" s="1977"/>
      <c r="CW148" s="1977"/>
      <c r="CX148" s="1977"/>
      <c r="CY148" s="1977"/>
      <c r="CZ148" s="1977"/>
      <c r="DA148" s="1977"/>
      <c r="DC148" s="1977"/>
      <c r="DD148" s="1977"/>
      <c r="DE148" s="1977"/>
      <c r="DF148" s="1977"/>
      <c r="DG148" s="1977"/>
      <c r="DH148" s="1977"/>
      <c r="DI148" s="1977"/>
      <c r="DJ148" s="1977"/>
    </row>
    <row r="149" spans="1:136">
      <c r="C149" s="302"/>
      <c r="D149" s="302"/>
      <c r="E149" s="302"/>
      <c r="F149" s="302"/>
      <c r="G149" s="302"/>
      <c r="H149" s="302"/>
      <c r="I149" s="302"/>
      <c r="J149" s="302"/>
      <c r="K149" s="302"/>
      <c r="L149" s="302"/>
      <c r="M149" s="303"/>
      <c r="T149" s="278"/>
      <c r="U149" s="278"/>
      <c r="V149" s="278"/>
      <c r="W149" s="278"/>
      <c r="X149" s="278"/>
      <c r="AG149" s="278"/>
      <c r="AH149" s="278"/>
      <c r="AI149" s="303"/>
      <c r="AJ149" s="278"/>
      <c r="AK149" s="278"/>
      <c r="AL149" s="278"/>
      <c r="AM149" s="278"/>
      <c r="AN149" s="278"/>
      <c r="AO149" s="278"/>
      <c r="AP149" s="278"/>
      <c r="AR149" s="303"/>
      <c r="AS149" s="278"/>
      <c r="AT149" s="278"/>
      <c r="AU149" s="278"/>
      <c r="AV149" s="278"/>
      <c r="AW149" s="278"/>
      <c r="AX149" s="278"/>
      <c r="AY149" s="278"/>
      <c r="BA149" s="303"/>
      <c r="BB149" s="278"/>
      <c r="BC149" s="278"/>
      <c r="BD149" s="278"/>
      <c r="BE149" s="278"/>
      <c r="BF149" s="278"/>
      <c r="BG149" s="278"/>
      <c r="BH149" s="278"/>
      <c r="BJ149" s="303"/>
      <c r="BK149" s="278"/>
      <c r="BL149" s="278"/>
      <c r="BM149" s="278"/>
      <c r="BN149" s="278"/>
      <c r="BO149" s="278"/>
      <c r="BP149" s="278"/>
      <c r="BQ149" s="278"/>
      <c r="BS149" s="303"/>
      <c r="BT149" s="278"/>
      <c r="BU149" s="278"/>
      <c r="BV149" s="278"/>
      <c r="BW149" s="278"/>
      <c r="BX149" s="278"/>
      <c r="BY149" s="278"/>
      <c r="BZ149" s="278"/>
      <c r="CB149" s="303"/>
      <c r="CC149" s="278"/>
      <c r="CD149" s="278"/>
      <c r="CE149" s="278"/>
      <c r="CF149" s="278"/>
      <c r="CG149" s="278"/>
      <c r="CH149" s="278"/>
      <c r="CI149" s="278"/>
      <c r="CK149" s="303"/>
      <c r="CL149" s="278"/>
      <c r="CM149" s="278"/>
      <c r="CN149" s="278"/>
      <c r="CO149" s="278"/>
      <c r="CP149" s="278"/>
      <c r="CQ149" s="278"/>
      <c r="CR149" s="278"/>
      <c r="CT149" s="303"/>
      <c r="CU149" s="278"/>
      <c r="CV149" s="278"/>
      <c r="CW149" s="278"/>
      <c r="CX149" s="278"/>
      <c r="CY149" s="278"/>
      <c r="CZ149" s="278"/>
      <c r="DA149" s="278"/>
      <c r="DC149" s="303"/>
      <c r="DD149" s="278"/>
      <c r="DE149" s="278"/>
      <c r="DF149" s="278"/>
      <c r="DG149" s="278"/>
      <c r="DH149" s="278"/>
      <c r="DI149" s="278"/>
      <c r="DJ149" s="278"/>
    </row>
    <row r="150" spans="1:136">
      <c r="M150" s="302"/>
      <c r="T150" s="278"/>
      <c r="U150" s="278"/>
      <c r="V150" s="278"/>
      <c r="W150" s="278"/>
      <c r="X150" s="278"/>
      <c r="AG150" s="278"/>
      <c r="AH150" s="278"/>
      <c r="AI150" s="302"/>
      <c r="AJ150" s="278"/>
      <c r="AK150" s="278"/>
      <c r="AL150" s="278"/>
      <c r="AM150" s="278"/>
      <c r="AN150" s="278"/>
      <c r="AO150" s="278"/>
      <c r="AP150" s="278"/>
      <c r="AR150" s="302"/>
      <c r="AS150" s="278"/>
      <c r="AT150" s="278"/>
      <c r="AU150" s="278"/>
      <c r="AV150" s="278"/>
      <c r="AW150" s="278"/>
      <c r="AX150" s="278"/>
      <c r="AY150" s="278"/>
      <c r="BA150" s="302"/>
      <c r="BB150" s="278"/>
      <c r="BC150" s="278"/>
      <c r="BD150" s="278"/>
      <c r="BE150" s="278"/>
      <c r="BF150" s="278"/>
      <c r="BG150" s="278"/>
      <c r="BH150" s="278"/>
      <c r="BJ150" s="302"/>
      <c r="BK150" s="278"/>
      <c r="BL150" s="278"/>
      <c r="BM150" s="278"/>
      <c r="BN150" s="278"/>
      <c r="BO150" s="278"/>
      <c r="BP150" s="278"/>
      <c r="BQ150" s="278"/>
      <c r="BS150" s="302"/>
      <c r="BT150" s="278"/>
      <c r="BU150" s="278"/>
      <c r="BV150" s="278"/>
      <c r="BW150" s="278"/>
      <c r="BX150" s="278"/>
      <c r="BY150" s="278"/>
      <c r="BZ150" s="278"/>
      <c r="CB150" s="302"/>
      <c r="CC150" s="278"/>
      <c r="CD150" s="278"/>
      <c r="CE150" s="278"/>
      <c r="CF150" s="278"/>
      <c r="CG150" s="278"/>
      <c r="CH150" s="278"/>
      <c r="CI150" s="278"/>
      <c r="CK150" s="302"/>
      <c r="CL150" s="278"/>
      <c r="CM150" s="278"/>
      <c r="CN150" s="278"/>
      <c r="CO150" s="278"/>
      <c r="CP150" s="278"/>
      <c r="CQ150" s="278"/>
      <c r="CR150" s="278"/>
      <c r="CT150" s="302"/>
      <c r="CU150" s="278"/>
      <c r="CV150" s="278"/>
      <c r="CW150" s="278"/>
      <c r="CX150" s="278"/>
      <c r="CY150" s="278"/>
      <c r="CZ150" s="278"/>
      <c r="DA150" s="278"/>
      <c r="DC150" s="302"/>
      <c r="DD150" s="278"/>
      <c r="DE150" s="278"/>
      <c r="DF150" s="278"/>
      <c r="DG150" s="278"/>
      <c r="DH150" s="278"/>
      <c r="DI150" s="278"/>
      <c r="DJ150" s="278"/>
    </row>
    <row r="151" spans="1:136" ht="47.25" customHeight="1">
      <c r="C151" s="184"/>
      <c r="D151" s="184"/>
      <c r="E151" s="184"/>
      <c r="F151" s="184"/>
      <c r="G151" s="184"/>
      <c r="H151" s="184"/>
      <c r="I151" s="184"/>
      <c r="J151" s="184"/>
      <c r="K151" s="184"/>
      <c r="L151" s="184"/>
      <c r="M151" s="428"/>
      <c r="N151" s="428"/>
      <c r="O151" s="428"/>
      <c r="P151" s="428"/>
      <c r="Q151" s="428"/>
      <c r="R151" s="428"/>
      <c r="S151" s="187"/>
      <c r="T151" s="296"/>
      <c r="U151" s="296"/>
      <c r="V151" s="296"/>
      <c r="W151" s="296"/>
      <c r="X151" s="187"/>
      <c r="Y151" s="296"/>
      <c r="Z151" s="296"/>
      <c r="AA151" s="296"/>
      <c r="AB151" s="296"/>
      <c r="AC151" s="296"/>
      <c r="AD151" s="296"/>
      <c r="AE151" s="296"/>
      <c r="AF151" s="296"/>
      <c r="AG151" s="254"/>
      <c r="AH151" s="304"/>
      <c r="AI151" s="428"/>
      <c r="AJ151" s="428"/>
      <c r="AK151" s="428"/>
      <c r="AL151" s="428"/>
      <c r="AM151" s="428"/>
      <c r="AN151" s="428"/>
      <c r="AO151" s="428"/>
      <c r="AP151" s="254"/>
      <c r="AR151" s="428"/>
      <c r="AS151" s="428"/>
      <c r="AT151" s="428"/>
      <c r="AU151" s="428"/>
      <c r="AV151" s="428"/>
      <c r="AW151" s="428"/>
      <c r="AX151" s="428"/>
      <c r="AY151" s="254"/>
      <c r="BA151" s="428"/>
      <c r="BB151" s="428"/>
      <c r="BC151" s="428"/>
      <c r="BD151" s="428"/>
      <c r="BE151" s="428"/>
      <c r="BF151" s="428"/>
      <c r="BG151" s="428"/>
      <c r="BH151" s="254"/>
      <c r="BJ151" s="1976"/>
      <c r="BK151" s="1976"/>
      <c r="BL151" s="1976"/>
      <c r="BM151" s="1976"/>
      <c r="BN151" s="1976"/>
      <c r="BO151" s="1976"/>
      <c r="BP151" s="1976"/>
      <c r="BQ151" s="254"/>
      <c r="BS151" s="1976"/>
      <c r="BT151" s="1976"/>
      <c r="BU151" s="1976"/>
      <c r="BV151" s="1976"/>
      <c r="BW151" s="1976"/>
      <c r="BX151" s="1976"/>
      <c r="BY151" s="1976"/>
      <c r="BZ151" s="254"/>
      <c r="CB151" s="1976"/>
      <c r="CC151" s="1976"/>
      <c r="CD151" s="1976"/>
      <c r="CE151" s="1976"/>
      <c r="CF151" s="1976"/>
      <c r="CG151" s="1976"/>
      <c r="CH151" s="1976"/>
      <c r="CI151" s="254"/>
      <c r="CK151" s="1976"/>
      <c r="CL151" s="1976"/>
      <c r="CM151" s="1976"/>
      <c r="CN151" s="1976"/>
      <c r="CO151" s="1976"/>
      <c r="CP151" s="1976"/>
      <c r="CQ151" s="1976"/>
      <c r="CR151" s="254"/>
      <c r="CT151" s="1976"/>
      <c r="CU151" s="1976"/>
      <c r="CV151" s="1976"/>
      <c r="CW151" s="1976"/>
      <c r="CX151" s="1976"/>
      <c r="CY151" s="1976"/>
      <c r="CZ151" s="1976"/>
      <c r="DA151" s="254"/>
      <c r="DC151" s="1976"/>
      <c r="DD151" s="1976"/>
      <c r="DE151" s="1976"/>
      <c r="DF151" s="1976"/>
      <c r="DG151" s="1976"/>
      <c r="DH151" s="1976"/>
      <c r="DI151" s="1976"/>
      <c r="DJ151" s="254"/>
    </row>
    <row r="152" spans="1:136" ht="39.75" customHeight="1">
      <c r="C152" s="305"/>
      <c r="D152" s="305"/>
      <c r="E152" s="305"/>
      <c r="F152" s="305"/>
      <c r="G152" s="305"/>
      <c r="H152" s="305"/>
      <c r="I152" s="305"/>
      <c r="J152" s="305"/>
      <c r="K152" s="305"/>
      <c r="L152" s="305"/>
      <c r="M152" s="300"/>
      <c r="N152" s="300"/>
      <c r="O152" s="300"/>
      <c r="P152" s="301"/>
      <c r="Q152" s="300"/>
      <c r="R152" s="300"/>
      <c r="AG152" s="300"/>
      <c r="AH152" s="300"/>
      <c r="AI152" s="300"/>
      <c r="AJ152" s="300"/>
      <c r="AK152" s="300"/>
      <c r="AL152" s="301"/>
      <c r="AM152" s="300"/>
      <c r="AN152" s="300"/>
      <c r="AO152" s="300"/>
      <c r="AP152" s="300"/>
      <c r="AR152" s="300"/>
      <c r="AS152" s="300"/>
      <c r="AT152" s="300"/>
      <c r="AU152" s="301"/>
      <c r="AV152" s="300"/>
      <c r="AW152" s="300"/>
      <c r="AX152" s="300"/>
      <c r="AY152" s="300"/>
      <c r="BA152" s="300"/>
      <c r="BB152" s="300"/>
      <c r="BC152" s="300"/>
      <c r="BD152" s="301"/>
      <c r="BE152" s="300"/>
      <c r="BF152" s="300"/>
      <c r="BG152" s="300"/>
      <c r="BH152" s="300"/>
      <c r="BJ152" s="300"/>
      <c r="BK152" s="300"/>
      <c r="BL152" s="300"/>
      <c r="BM152" s="301"/>
      <c r="BN152" s="300"/>
      <c r="BO152" s="300"/>
      <c r="BP152" s="300"/>
      <c r="BQ152" s="300"/>
      <c r="BS152" s="300"/>
      <c r="BT152" s="300"/>
      <c r="BU152" s="300"/>
      <c r="BV152" s="301"/>
      <c r="BW152" s="300"/>
      <c r="BX152" s="300"/>
      <c r="BY152" s="300"/>
      <c r="BZ152" s="300"/>
      <c r="CB152" s="300"/>
      <c r="CC152" s="300"/>
      <c r="CD152" s="300"/>
      <c r="CE152" s="301"/>
      <c r="CF152" s="300"/>
      <c r="CG152" s="300"/>
      <c r="CH152" s="300"/>
      <c r="CI152" s="300"/>
      <c r="CK152" s="300"/>
      <c r="CL152" s="300"/>
      <c r="CM152" s="300"/>
      <c r="CN152" s="301"/>
      <c r="CO152" s="300"/>
      <c r="CP152" s="300"/>
      <c r="CQ152" s="300"/>
      <c r="CR152" s="300"/>
      <c r="CT152" s="300"/>
      <c r="CU152" s="300"/>
      <c r="CV152" s="300"/>
      <c r="CW152" s="301"/>
      <c r="CX152" s="300"/>
      <c r="CY152" s="300"/>
      <c r="CZ152" s="300"/>
      <c r="DA152" s="300"/>
      <c r="DC152" s="300"/>
      <c r="DD152" s="300"/>
      <c r="DE152" s="300"/>
      <c r="DF152" s="301"/>
      <c r="DG152" s="300"/>
      <c r="DH152" s="300"/>
      <c r="DI152" s="300"/>
      <c r="DJ152" s="300"/>
    </row>
    <row r="153" spans="1:136" s="308" customFormat="1">
      <c r="A153" s="306"/>
      <c r="B153" s="306"/>
      <c r="C153" s="294"/>
      <c r="D153" s="294"/>
      <c r="E153" s="294"/>
      <c r="F153" s="294"/>
      <c r="G153" s="294"/>
      <c r="H153" s="294"/>
      <c r="I153" s="294"/>
      <c r="J153" s="294"/>
      <c r="K153" s="294"/>
      <c r="L153" s="294"/>
      <c r="M153" s="428"/>
      <c r="N153" s="428"/>
      <c r="O153" s="428"/>
      <c r="P153" s="428"/>
      <c r="Q153" s="428"/>
      <c r="R153" s="428"/>
      <c r="S153" s="278"/>
      <c r="T153" s="65"/>
      <c r="U153" s="65"/>
      <c r="V153" s="65"/>
      <c r="W153" s="65"/>
      <c r="X153" s="65"/>
      <c r="Y153" s="65"/>
      <c r="Z153" s="65"/>
      <c r="AA153" s="65"/>
      <c r="AB153" s="65"/>
      <c r="AC153" s="65"/>
      <c r="AD153" s="65"/>
      <c r="AE153" s="65"/>
      <c r="AF153" s="65"/>
      <c r="AG153" s="428"/>
      <c r="AH153" s="428"/>
      <c r="AI153" s="428"/>
      <c r="AJ153" s="428"/>
      <c r="AK153" s="428"/>
      <c r="AL153" s="428"/>
      <c r="AM153" s="428"/>
      <c r="AN153" s="428"/>
      <c r="AO153" s="428"/>
      <c r="AP153" s="428"/>
      <c r="AQ153" s="307"/>
      <c r="AR153" s="428"/>
      <c r="AS153" s="428"/>
      <c r="AT153" s="428"/>
      <c r="AU153" s="428"/>
      <c r="AV153" s="428"/>
      <c r="AW153" s="428"/>
      <c r="AX153" s="428"/>
      <c r="AY153" s="428"/>
      <c r="AZ153" s="307"/>
      <c r="BA153" s="428"/>
      <c r="BB153" s="428"/>
      <c r="BC153" s="428"/>
      <c r="BD153" s="428"/>
      <c r="BE153" s="428"/>
      <c r="BF153" s="428"/>
      <c r="BG153" s="428"/>
      <c r="BH153" s="428"/>
      <c r="BI153" s="307"/>
      <c r="BJ153" s="428"/>
      <c r="BK153" s="428"/>
      <c r="BL153" s="428"/>
      <c r="BM153" s="428"/>
      <c r="BN153" s="428"/>
      <c r="BO153" s="428"/>
      <c r="BP153" s="428"/>
      <c r="BQ153" s="428"/>
      <c r="BR153" s="307"/>
      <c r="BS153" s="428"/>
      <c r="BT153" s="428"/>
      <c r="BU153" s="428"/>
      <c r="BV153" s="428"/>
      <c r="BW153" s="428"/>
      <c r="BX153" s="428"/>
      <c r="BY153" s="428"/>
      <c r="BZ153" s="428"/>
      <c r="CA153" s="307"/>
      <c r="CB153" s="428"/>
      <c r="CC153" s="428"/>
      <c r="CD153" s="428"/>
      <c r="CE153" s="428"/>
      <c r="CF153" s="428"/>
      <c r="CG153" s="428"/>
      <c r="CH153" s="428"/>
      <c r="CI153" s="428"/>
      <c r="CJ153" s="307"/>
      <c r="CK153" s="428"/>
      <c r="CL153" s="428"/>
      <c r="CM153" s="428"/>
      <c r="CN153" s="428"/>
      <c r="CO153" s="428"/>
      <c r="CP153" s="428"/>
      <c r="CQ153" s="428"/>
      <c r="CR153" s="428"/>
      <c r="CS153" s="307"/>
      <c r="CT153" s="428"/>
      <c r="CU153" s="428"/>
      <c r="CV153" s="428"/>
      <c r="CW153" s="428"/>
      <c r="CX153" s="428"/>
      <c r="CY153" s="428"/>
      <c r="CZ153" s="428"/>
      <c r="DA153" s="428"/>
      <c r="DB153" s="307"/>
      <c r="DC153" s="428"/>
      <c r="DD153" s="428"/>
      <c r="DE153" s="428"/>
      <c r="DF153" s="428"/>
      <c r="DG153" s="428"/>
      <c r="DH153" s="428"/>
      <c r="DI153" s="428"/>
      <c r="DJ153" s="428"/>
      <c r="DK153" s="307"/>
      <c r="DL153" s="307"/>
      <c r="DM153" s="307"/>
      <c r="DN153" s="307"/>
      <c r="DO153" s="307"/>
      <c r="DP153" s="307"/>
      <c r="DQ153" s="307"/>
      <c r="DR153" s="307"/>
      <c r="DS153" s="307"/>
      <c r="DT153" s="307"/>
      <c r="DU153" s="307"/>
      <c r="DV153" s="307"/>
      <c r="DW153" s="307"/>
      <c r="DX153" s="307"/>
      <c r="DY153" s="307"/>
      <c r="DZ153" s="307"/>
      <c r="EA153" s="307"/>
      <c r="EB153" s="307"/>
      <c r="EC153" s="307"/>
      <c r="ED153" s="307"/>
      <c r="EE153" s="307"/>
      <c r="EF153" s="307"/>
    </row>
    <row r="154" spans="1:136" ht="18">
      <c r="C154" s="309"/>
      <c r="D154" s="309"/>
      <c r="E154" s="309"/>
      <c r="F154" s="309"/>
      <c r="G154" s="309"/>
      <c r="H154" s="309"/>
      <c r="I154" s="309"/>
      <c r="J154" s="309"/>
      <c r="K154" s="309"/>
      <c r="L154" s="309"/>
      <c r="M154" s="296"/>
      <c r="N154" s="296"/>
      <c r="O154" s="296"/>
      <c r="P154" s="296"/>
      <c r="Q154" s="187"/>
      <c r="R154" s="187"/>
      <c r="AG154" s="296"/>
      <c r="AH154" s="296"/>
      <c r="AI154" s="296"/>
      <c r="AJ154" s="296"/>
      <c r="AK154" s="296"/>
      <c r="AL154" s="296"/>
      <c r="AM154" s="187"/>
      <c r="AN154" s="296"/>
      <c r="AO154" s="296"/>
      <c r="AP154" s="296"/>
      <c r="AR154" s="296"/>
      <c r="AS154" s="296"/>
      <c r="AT154" s="296"/>
      <c r="AU154" s="296"/>
      <c r="AV154" s="187"/>
      <c r="AW154" s="296"/>
      <c r="AX154" s="296"/>
      <c r="AY154" s="296"/>
      <c r="BA154" s="296"/>
      <c r="BB154" s="296"/>
      <c r="BC154" s="296"/>
      <c r="BD154" s="296"/>
      <c r="BE154" s="187"/>
      <c r="BF154" s="296"/>
      <c r="BG154" s="296"/>
      <c r="BH154" s="296"/>
      <c r="BJ154" s="296"/>
      <c r="BK154" s="296"/>
      <c r="BL154" s="296"/>
      <c r="BM154" s="296"/>
      <c r="BN154" s="187"/>
      <c r="BO154" s="296"/>
      <c r="BP154" s="296"/>
      <c r="BQ154" s="296"/>
      <c r="BS154" s="296"/>
      <c r="BT154" s="296"/>
      <c r="BU154" s="296"/>
      <c r="BV154" s="296"/>
      <c r="BW154" s="187"/>
      <c r="BX154" s="296"/>
      <c r="BY154" s="296"/>
      <c r="BZ154" s="296"/>
      <c r="CB154" s="296"/>
      <c r="CC154" s="296"/>
      <c r="CD154" s="296"/>
      <c r="CE154" s="296"/>
      <c r="CF154" s="187"/>
      <c r="CG154" s="296"/>
      <c r="CH154" s="296"/>
      <c r="CI154" s="296"/>
      <c r="CK154" s="296"/>
      <c r="CL154" s="296"/>
      <c r="CM154" s="296"/>
      <c r="CN154" s="296"/>
      <c r="CO154" s="187"/>
      <c r="CP154" s="296"/>
      <c r="CQ154" s="296"/>
      <c r="CR154" s="296"/>
      <c r="CT154" s="296"/>
      <c r="CU154" s="296"/>
      <c r="CV154" s="296"/>
      <c r="CW154" s="296"/>
      <c r="CX154" s="187"/>
      <c r="CY154" s="296"/>
      <c r="CZ154" s="296"/>
      <c r="DA154" s="296"/>
      <c r="DC154" s="296"/>
      <c r="DD154" s="296"/>
      <c r="DE154" s="296"/>
      <c r="DF154" s="296"/>
      <c r="DG154" s="187"/>
      <c r="DH154" s="296"/>
      <c r="DI154" s="296"/>
      <c r="DJ154" s="296"/>
    </row>
    <row r="155" spans="1:136" ht="18">
      <c r="C155" s="309"/>
      <c r="D155" s="309"/>
      <c r="E155" s="309"/>
      <c r="F155" s="309"/>
      <c r="G155" s="309"/>
      <c r="H155" s="309"/>
      <c r="I155" s="309"/>
      <c r="J155" s="309"/>
      <c r="K155" s="309"/>
      <c r="L155" s="309"/>
      <c r="M155" s="296"/>
      <c r="N155" s="296"/>
      <c r="O155" s="296"/>
      <c r="P155" s="296"/>
      <c r="Q155" s="187"/>
      <c r="R155" s="187"/>
      <c r="AG155" s="296"/>
      <c r="AH155" s="296"/>
      <c r="AI155" s="296"/>
      <c r="AJ155" s="296"/>
      <c r="AK155" s="296"/>
      <c r="AL155" s="296"/>
      <c r="AM155" s="187"/>
      <c r="AN155" s="296"/>
      <c r="AO155" s="296"/>
      <c r="AP155" s="296"/>
      <c r="AR155" s="296"/>
      <c r="AS155" s="296"/>
      <c r="AT155" s="296"/>
      <c r="AU155" s="296"/>
      <c r="AV155" s="187"/>
      <c r="AW155" s="296"/>
      <c r="AX155" s="296"/>
      <c r="AY155" s="296"/>
      <c r="BA155" s="296"/>
      <c r="BB155" s="296"/>
      <c r="BC155" s="296"/>
      <c r="BD155" s="296"/>
      <c r="BE155" s="187"/>
      <c r="BF155" s="296"/>
      <c r="BG155" s="296"/>
      <c r="BH155" s="296"/>
      <c r="BJ155" s="296"/>
      <c r="BK155" s="296"/>
      <c r="BL155" s="296"/>
      <c r="BM155" s="296"/>
      <c r="BN155" s="187"/>
      <c r="BO155" s="296"/>
      <c r="BP155" s="296"/>
      <c r="BQ155" s="296"/>
      <c r="BS155" s="296"/>
      <c r="BT155" s="296"/>
      <c r="BU155" s="296"/>
      <c r="BV155" s="296"/>
      <c r="BW155" s="187"/>
      <c r="BX155" s="296"/>
      <c r="BY155" s="296"/>
      <c r="BZ155" s="296"/>
      <c r="CB155" s="296"/>
      <c r="CC155" s="296"/>
      <c r="CD155" s="296"/>
      <c r="CE155" s="296"/>
      <c r="CF155" s="187"/>
      <c r="CG155" s="296"/>
      <c r="CH155" s="296"/>
      <c r="CI155" s="296"/>
      <c r="CK155" s="296"/>
      <c r="CL155" s="296"/>
      <c r="CM155" s="296"/>
      <c r="CN155" s="296"/>
      <c r="CO155" s="187"/>
      <c r="CP155" s="296"/>
      <c r="CQ155" s="296"/>
      <c r="CR155" s="296"/>
      <c r="CT155" s="296"/>
      <c r="CU155" s="296"/>
      <c r="CV155" s="296"/>
      <c r="CW155" s="296"/>
      <c r="CX155" s="187"/>
      <c r="CY155" s="296"/>
      <c r="CZ155" s="296"/>
      <c r="DA155" s="296"/>
      <c r="DC155" s="296"/>
      <c r="DD155" s="296"/>
      <c r="DE155" s="296"/>
      <c r="DF155" s="296"/>
      <c r="DG155" s="187"/>
      <c r="DH155" s="296"/>
      <c r="DI155" s="296"/>
      <c r="DJ155" s="296"/>
    </row>
    <row r="156" spans="1:136">
      <c r="AI156" s="278"/>
      <c r="AJ156" s="278"/>
      <c r="AK156" s="278"/>
      <c r="AL156" s="278"/>
      <c r="AM156" s="278"/>
      <c r="AR156" s="278"/>
      <c r="AS156" s="278"/>
      <c r="AT156" s="278"/>
      <c r="AU156" s="278"/>
      <c r="AV156" s="278"/>
      <c r="BA156" s="278"/>
      <c r="BB156" s="278"/>
      <c r="BC156" s="278"/>
      <c r="BD156" s="278"/>
      <c r="BE156" s="278"/>
      <c r="BJ156" s="278"/>
      <c r="BK156" s="278"/>
      <c r="BL156" s="278"/>
      <c r="BM156" s="278"/>
      <c r="BN156" s="278"/>
      <c r="BS156" s="278"/>
      <c r="BT156" s="278"/>
      <c r="BU156" s="278"/>
      <c r="BV156" s="278"/>
      <c r="BW156" s="278"/>
      <c r="CB156" s="278"/>
      <c r="CC156" s="278"/>
      <c r="CD156" s="278"/>
      <c r="CE156" s="278"/>
      <c r="CF156" s="278"/>
      <c r="CK156" s="278"/>
      <c r="CL156" s="278"/>
      <c r="CM156" s="278"/>
      <c r="CN156" s="278"/>
      <c r="CO156" s="278"/>
      <c r="CT156" s="278"/>
      <c r="CU156" s="278"/>
      <c r="CV156" s="278"/>
      <c r="CW156" s="278"/>
      <c r="CX156" s="278"/>
      <c r="DC156" s="278"/>
      <c r="DD156" s="278"/>
      <c r="DE156" s="278"/>
      <c r="DF156" s="278"/>
      <c r="DG156" s="278"/>
    </row>
    <row r="157" spans="1:136">
      <c r="AI157" s="278"/>
      <c r="AJ157" s="278"/>
      <c r="AK157" s="278"/>
      <c r="AL157" s="278"/>
      <c r="AM157" s="278"/>
      <c r="AR157" s="278"/>
      <c r="AS157" s="278"/>
      <c r="AT157" s="278"/>
      <c r="AU157" s="278"/>
      <c r="AV157" s="278"/>
      <c r="BA157" s="278"/>
      <c r="BB157" s="278"/>
      <c r="BC157" s="278"/>
      <c r="BD157" s="278"/>
      <c r="BE157" s="278"/>
      <c r="BJ157" s="278"/>
      <c r="BK157" s="278"/>
      <c r="BL157" s="278"/>
      <c r="BM157" s="278"/>
      <c r="BN157" s="278"/>
      <c r="BS157" s="278"/>
      <c r="BT157" s="278"/>
      <c r="BU157" s="278"/>
      <c r="BV157" s="278"/>
      <c r="BW157" s="278"/>
      <c r="CB157" s="278"/>
      <c r="CC157" s="278"/>
      <c r="CD157" s="278"/>
      <c r="CE157" s="278"/>
      <c r="CF157" s="278"/>
      <c r="CK157" s="278"/>
      <c r="CL157" s="278"/>
      <c r="CM157" s="278"/>
      <c r="CN157" s="278"/>
      <c r="CO157" s="278"/>
      <c r="CT157" s="278"/>
      <c r="CU157" s="278"/>
      <c r="CV157" s="278"/>
      <c r="CW157" s="278"/>
      <c r="CX157" s="278"/>
      <c r="DC157" s="278"/>
      <c r="DD157" s="278"/>
      <c r="DE157" s="278"/>
      <c r="DF157" s="278"/>
      <c r="DG157" s="278"/>
    </row>
    <row r="158" spans="1:136" ht="18.75" customHeight="1">
      <c r="C158" s="310"/>
      <c r="D158" s="310"/>
      <c r="E158" s="310"/>
      <c r="F158" s="310"/>
      <c r="G158" s="310"/>
      <c r="H158" s="310"/>
      <c r="I158" s="310"/>
      <c r="J158" s="310"/>
      <c r="K158" s="310"/>
      <c r="L158" s="310"/>
      <c r="M158" s="296"/>
      <c r="N158" s="296"/>
      <c r="O158" s="296"/>
      <c r="P158" s="296"/>
      <c r="Q158" s="187"/>
      <c r="R158" s="187"/>
      <c r="AG158" s="296"/>
      <c r="AH158" s="296"/>
      <c r="AI158" s="296"/>
      <c r="AJ158" s="296"/>
      <c r="AK158" s="296"/>
      <c r="AL158" s="296"/>
      <c r="AM158" s="187"/>
      <c r="AN158" s="296"/>
      <c r="AO158" s="296"/>
      <c r="AP158" s="296"/>
      <c r="AR158" s="296"/>
      <c r="AS158" s="296"/>
      <c r="AT158" s="296"/>
      <c r="AU158" s="296"/>
      <c r="AV158" s="187"/>
      <c r="AW158" s="296"/>
      <c r="AX158" s="296"/>
      <c r="AY158" s="296"/>
      <c r="BA158" s="296"/>
      <c r="BB158" s="296"/>
      <c r="BC158" s="296"/>
      <c r="BD158" s="296"/>
      <c r="BE158" s="187"/>
      <c r="BF158" s="296"/>
      <c r="BG158" s="296"/>
      <c r="BH158" s="296"/>
      <c r="BJ158" s="296"/>
      <c r="BK158" s="296"/>
      <c r="BL158" s="296"/>
      <c r="BM158" s="296"/>
      <c r="BN158" s="187"/>
      <c r="BO158" s="296"/>
      <c r="BP158" s="296"/>
      <c r="BQ158" s="296"/>
      <c r="BS158" s="296"/>
      <c r="BT158" s="296"/>
      <c r="BU158" s="296"/>
      <c r="BV158" s="296"/>
      <c r="BW158" s="187"/>
      <c r="BX158" s="296"/>
      <c r="BY158" s="296"/>
      <c r="BZ158" s="296"/>
      <c r="CB158" s="296"/>
      <c r="CC158" s="296"/>
      <c r="CD158" s="296"/>
      <c r="CE158" s="296"/>
      <c r="CF158" s="187"/>
      <c r="CG158" s="296"/>
      <c r="CH158" s="296"/>
      <c r="CI158" s="296"/>
      <c r="CK158" s="296"/>
      <c r="CL158" s="296"/>
      <c r="CM158" s="296"/>
      <c r="CN158" s="296"/>
      <c r="CO158" s="187"/>
      <c r="CP158" s="296"/>
      <c r="CQ158" s="296"/>
      <c r="CR158" s="296"/>
      <c r="CT158" s="296"/>
      <c r="CU158" s="296"/>
      <c r="CV158" s="296"/>
      <c r="CW158" s="296"/>
      <c r="CX158" s="187"/>
      <c r="CY158" s="296"/>
      <c r="CZ158" s="296"/>
      <c r="DA158" s="296"/>
      <c r="DC158" s="296"/>
      <c r="DD158" s="296"/>
      <c r="DE158" s="296"/>
      <c r="DF158" s="296"/>
      <c r="DG158" s="187"/>
      <c r="DH158" s="296"/>
      <c r="DI158" s="296"/>
      <c r="DJ158" s="296"/>
    </row>
    <row r="162" spans="39:148">
      <c r="AM162" s="278"/>
      <c r="AN162" s="278"/>
      <c r="AO162" s="278"/>
      <c r="AP162" s="278"/>
      <c r="AQ162" s="278"/>
      <c r="AR162" s="278"/>
      <c r="AS162" s="278"/>
      <c r="AT162" s="278"/>
      <c r="AU162" s="278"/>
      <c r="AV162" s="278"/>
      <c r="BJ162" s="278"/>
      <c r="BK162" s="278"/>
      <c r="BL162" s="278"/>
      <c r="BM162" s="278"/>
      <c r="BN162" s="278"/>
      <c r="BO162" s="278"/>
      <c r="BP162" s="278"/>
      <c r="BQ162" s="278"/>
      <c r="BR162" s="278"/>
      <c r="BS162" s="278"/>
      <c r="CF162" s="278"/>
      <c r="CG162" s="278"/>
      <c r="CH162" s="278"/>
      <c r="CI162" s="278"/>
      <c r="CJ162" s="278"/>
      <c r="CK162" s="278"/>
      <c r="CL162" s="278"/>
      <c r="CM162" s="278"/>
      <c r="CN162" s="278"/>
      <c r="CO162" s="278"/>
      <c r="DH162" s="278"/>
      <c r="DI162" s="278"/>
      <c r="DJ162" s="278"/>
      <c r="DK162" s="278"/>
      <c r="DL162" s="278"/>
      <c r="DM162" s="278"/>
      <c r="DN162" s="278"/>
      <c r="DO162" s="278"/>
      <c r="DP162" s="278"/>
      <c r="DQ162" s="278"/>
      <c r="DW162" s="278"/>
      <c r="DX162" s="278"/>
      <c r="DY162" s="278"/>
      <c r="DZ162" s="278"/>
      <c r="EA162" s="278"/>
      <c r="EB162" s="278"/>
      <c r="EC162" s="278"/>
      <c r="EQ162" s="250"/>
      <c r="ER162" s="250"/>
    </row>
  </sheetData>
  <sheetProtection algorithmName="SHA-256" hashValue="ESMzVHBPcHcGpWPSB7aAkN9ijzRfQ1lD9ISkg+aeseI=" saltValue="imcOXlu1bKDez6wBzGd8qw==" spinCount="100000" sheet="1" objects="1" scenarios="1" insertRows="0"/>
  <mergeCells count="48">
    <mergeCell ref="DH151:DI151"/>
    <mergeCell ref="BJ151:BN151"/>
    <mergeCell ref="BO151:BP151"/>
    <mergeCell ref="BS151:BW151"/>
    <mergeCell ref="BX151:BY151"/>
    <mergeCell ref="CB151:CF151"/>
    <mergeCell ref="CG151:CH151"/>
    <mergeCell ref="CK151:CO151"/>
    <mergeCell ref="CP151:CQ151"/>
    <mergeCell ref="CT151:CX151"/>
    <mergeCell ref="CY151:CZ151"/>
    <mergeCell ref="DC151:DG151"/>
    <mergeCell ref="BJ148:BQ148"/>
    <mergeCell ref="BS148:BZ148"/>
    <mergeCell ref="CB148:CI148"/>
    <mergeCell ref="CK148:CR148"/>
    <mergeCell ref="CT148:DA148"/>
    <mergeCell ref="DC148:DJ148"/>
    <mergeCell ref="DL120:DP120"/>
    <mergeCell ref="DQ120:DR120"/>
    <mergeCell ref="DS120:DT120"/>
    <mergeCell ref="DW120:EA120"/>
    <mergeCell ref="EB120:EC120"/>
    <mergeCell ref="ED120:EE120"/>
    <mergeCell ref="CP120:CT120"/>
    <mergeCell ref="CU120:CV120"/>
    <mergeCell ref="CW120:CX120"/>
    <mergeCell ref="DA120:DE120"/>
    <mergeCell ref="DF120:DG120"/>
    <mergeCell ref="DH120:DI120"/>
    <mergeCell ref="CL120:CM120"/>
    <mergeCell ref="BT118:CC118"/>
    <mergeCell ref="CE118:CN118"/>
    <mergeCell ref="CP118:CY118"/>
    <mergeCell ref="DA118:DJ118"/>
    <mergeCell ref="BT120:BX120"/>
    <mergeCell ref="BY120:BZ120"/>
    <mergeCell ref="CA120:CB120"/>
    <mergeCell ref="CE120:CI120"/>
    <mergeCell ref="CJ120:CK120"/>
    <mergeCell ref="DL118:DU118"/>
    <mergeCell ref="DW118:EF118"/>
    <mergeCell ref="BT8:CC8"/>
    <mergeCell ref="CE8:CN8"/>
    <mergeCell ref="CP8:CY8"/>
    <mergeCell ref="DA8:DJ8"/>
    <mergeCell ref="DL8:DU8"/>
    <mergeCell ref="DW8:EF8"/>
  </mergeCells>
  <pageMargins left="0.7" right="0.7" top="0.75" bottom="0.75" header="0.3" footer="0.3"/>
  <pageSetup paperSize="8" scale="10" fitToHeight="0" orientation="landscape" r:id="rId1"/>
  <rowBreaks count="1" manualBreakCount="1">
    <brk id="122" max="111" man="1"/>
  </row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tabColor theme="5"/>
  </sheetPr>
  <dimension ref="B1:IM133"/>
  <sheetViews>
    <sheetView showGridLines="0" tabSelected="1" topLeftCell="AV9" zoomScale="53" zoomScaleNormal="53" workbookViewId="0">
      <selection activeCell="DK74" sqref="DK74"/>
    </sheetView>
  </sheetViews>
  <sheetFormatPr defaultColWidth="9.140625" defaultRowHeight="12.75"/>
  <cols>
    <col min="1" max="1" width="24.140625" style="778" customWidth="1"/>
    <col min="2" max="2" width="61.85546875" style="862" customWidth="1"/>
    <col min="3" max="3" width="61.42578125" style="778" customWidth="1"/>
    <col min="4" max="4" width="44.42578125" style="778" customWidth="1"/>
    <col min="5" max="5" width="11.5703125" style="778" hidden="1" customWidth="1"/>
    <col min="6" max="6" width="15.7109375" style="778" hidden="1" customWidth="1"/>
    <col min="7" max="7" width="11.42578125" style="778" hidden="1" customWidth="1"/>
    <col min="8" max="8" width="59.42578125" style="778" hidden="1" customWidth="1"/>
    <col min="9" max="9" width="21.5703125" style="778" hidden="1" customWidth="1"/>
    <col min="10" max="10" width="27.7109375" style="778" hidden="1" customWidth="1"/>
    <col min="11" max="11" width="37.7109375" style="778" hidden="1" customWidth="1"/>
    <col min="12" max="13" width="19.7109375" style="778" hidden="1" customWidth="1"/>
    <col min="14" max="14" width="12.5703125" style="778" hidden="1" customWidth="1"/>
    <col min="15" max="18" width="16.5703125" style="778" customWidth="1"/>
    <col min="19" max="19" width="16.5703125" style="783" customWidth="1"/>
    <col min="20" max="20" width="11.42578125" style="783" hidden="1" customWidth="1"/>
    <col min="21" max="21" width="15.7109375" style="783" hidden="1" customWidth="1"/>
    <col min="22" max="22" width="11.42578125" style="783" hidden="1" customWidth="1"/>
    <col min="23" max="23" width="59.42578125" style="783" hidden="1" customWidth="1"/>
    <col min="24" max="24" width="21.5703125" style="783" hidden="1" customWidth="1"/>
    <col min="25" max="25" width="27.7109375" style="783" hidden="1" customWidth="1"/>
    <col min="26" max="26" width="37.7109375" style="783" hidden="1" customWidth="1"/>
    <col min="27" max="28" width="19.7109375" style="783" hidden="1" customWidth="1"/>
    <col min="29" max="29" width="11.42578125" style="783" hidden="1" customWidth="1"/>
    <col min="30" max="30" width="16.5703125" style="783" customWidth="1"/>
    <col min="31" max="34" width="16.5703125" style="778" customWidth="1"/>
    <col min="35" max="35" width="13.5703125" style="778" hidden="1" customWidth="1"/>
    <col min="36" max="36" width="15.7109375" style="778" hidden="1" customWidth="1"/>
    <col min="37" max="37" width="11.42578125" style="778" hidden="1" customWidth="1"/>
    <col min="38" max="38" width="59.42578125" style="778" hidden="1" customWidth="1"/>
    <col min="39" max="39" width="21.5703125" style="778" hidden="1" customWidth="1"/>
    <col min="40" max="40" width="45.85546875" style="778" hidden="1" customWidth="1"/>
    <col min="41" max="41" width="37.7109375" style="778" hidden="1" customWidth="1"/>
    <col min="42" max="43" width="19.7109375" style="778" hidden="1" customWidth="1"/>
    <col min="44" max="44" width="13.5703125" style="778" hidden="1" customWidth="1"/>
    <col min="45" max="49" width="16.5703125" style="778" customWidth="1"/>
    <col min="50" max="50" width="16.28515625" style="778" hidden="1" customWidth="1"/>
    <col min="51" max="51" width="15.7109375" style="778" hidden="1" customWidth="1"/>
    <col min="52" max="52" width="11.42578125" style="778" hidden="1" customWidth="1"/>
    <col min="53" max="53" width="59.42578125" style="778" hidden="1" customWidth="1"/>
    <col min="54" max="54" width="21.5703125" style="778" hidden="1" customWidth="1"/>
    <col min="55" max="55" width="38.28515625" style="778" hidden="1" customWidth="1"/>
    <col min="56" max="56" width="37.7109375" style="778" hidden="1" customWidth="1"/>
    <col min="57" max="58" width="19.7109375" style="778" hidden="1" customWidth="1"/>
    <col min="59" max="59" width="16.28515625" style="778" hidden="1" customWidth="1"/>
    <col min="60" max="60" width="17.85546875" style="778" customWidth="1"/>
    <col min="61" max="61" width="18.42578125" style="778" customWidth="1"/>
    <col min="62" max="62" width="17.85546875" style="778" customWidth="1"/>
    <col min="63" max="63" width="17.28515625" style="778" customWidth="1"/>
    <col min="64" max="64" width="19.7109375" style="778" customWidth="1"/>
    <col min="65" max="65" width="17.5703125" style="778" customWidth="1"/>
    <col min="66" max="66" width="58.28515625" style="778" customWidth="1"/>
    <col min="67" max="67" width="39.28515625" style="778" customWidth="1"/>
    <col min="68" max="68" width="37.42578125" style="778" customWidth="1"/>
    <col min="69" max="69" width="16.140625" style="778" hidden="1" customWidth="1"/>
    <col min="70" max="70" width="15.7109375" style="778" hidden="1" customWidth="1"/>
    <col min="71" max="71" width="11.42578125" style="778" hidden="1" customWidth="1"/>
    <col min="72" max="72" width="59.42578125" style="778" hidden="1" customWidth="1"/>
    <col min="73" max="73" width="23.85546875" style="778" hidden="1" customWidth="1"/>
    <col min="74" max="74" width="64.5703125" style="778" hidden="1" customWidth="1"/>
    <col min="75" max="75" width="37.7109375" style="778" hidden="1" customWidth="1"/>
    <col min="76" max="77" width="19.7109375" style="778" hidden="1" customWidth="1"/>
    <col min="78" max="78" width="13.140625" style="778" hidden="1" customWidth="1"/>
    <col min="79" max="79" width="23.28515625" style="778" customWidth="1"/>
    <col min="80" max="82" width="23.28515625" style="778" hidden="1" customWidth="1"/>
    <col min="83" max="83" width="62.42578125" style="778" hidden="1" customWidth="1"/>
    <col min="84" max="84" width="23.28515625" style="778" hidden="1" customWidth="1"/>
    <col min="85" max="85" width="79.28515625" style="778" hidden="1" customWidth="1"/>
    <col min="86" max="86" width="37.7109375" style="778" hidden="1" customWidth="1"/>
    <col min="87" max="89" width="23.28515625" style="778" hidden="1" customWidth="1"/>
    <col min="90" max="90" width="23.28515625" style="778" customWidth="1"/>
    <col min="91" max="93" width="23.28515625" style="778" hidden="1" customWidth="1"/>
    <col min="94" max="94" width="63.5703125" style="778" hidden="1" customWidth="1"/>
    <col min="95" max="95" width="23.85546875" style="778" hidden="1" customWidth="1"/>
    <col min="96" max="96" width="59.140625" style="778" hidden="1" customWidth="1"/>
    <col min="97" max="100" width="23.28515625" style="778" hidden="1" customWidth="1"/>
    <col min="101" max="101" width="23.28515625" style="778" customWidth="1"/>
    <col min="102" max="102" width="23.28515625" style="778" hidden="1" customWidth="1"/>
    <col min="103" max="103" width="15.7109375" style="778" hidden="1" customWidth="1"/>
    <col min="104" max="104" width="11.42578125" style="778" hidden="1" customWidth="1"/>
    <col min="105" max="105" width="59.42578125" style="778" hidden="1" customWidth="1"/>
    <col min="106" max="106" width="23.28515625" style="778" hidden="1" customWidth="1"/>
    <col min="107" max="107" width="73.85546875" style="778" hidden="1" customWidth="1"/>
    <col min="108" max="108" width="37.7109375" style="778" hidden="1" customWidth="1"/>
    <col min="109" max="110" width="19.7109375" style="778" hidden="1" customWidth="1"/>
    <col min="111" max="111" width="23.28515625" style="778" hidden="1" customWidth="1"/>
    <col min="112" max="112" width="23.28515625" style="778" customWidth="1"/>
    <col min="113" max="115" width="15.7109375" style="778" customWidth="1"/>
    <col min="116" max="120" width="16.28515625" style="778" customWidth="1"/>
    <col min="121" max="123" width="15.7109375" style="778" customWidth="1"/>
    <col min="124" max="124" width="20.7109375" style="778" customWidth="1"/>
    <col min="125" max="129" width="15.7109375" style="778" customWidth="1"/>
    <col min="130" max="130" width="15.7109375" style="778" bestFit="1" customWidth="1"/>
    <col min="131" max="134" width="15.7109375" style="778" customWidth="1"/>
    <col min="135" max="139" width="16.28515625" style="778" customWidth="1"/>
    <col min="140" max="142" width="15.7109375" style="778" customWidth="1"/>
    <col min="143" max="143" width="20.7109375" style="778" customWidth="1"/>
    <col min="144" max="148" width="15.7109375" style="778" customWidth="1"/>
    <col min="149" max="149" width="15.7109375" style="778" bestFit="1" customWidth="1"/>
    <col min="150" max="153" width="15.7109375" style="778" customWidth="1"/>
    <col min="154" max="158" width="16.28515625" style="778" customWidth="1"/>
    <col min="159" max="161" width="15.7109375" style="778" customWidth="1"/>
    <col min="162" max="162" width="20.7109375" style="778" customWidth="1"/>
    <col min="163" max="167" width="15.7109375" style="778" customWidth="1"/>
    <col min="168" max="168" width="15.7109375" style="778" bestFit="1" customWidth="1"/>
    <col min="169" max="172" width="15.7109375" style="778" customWidth="1"/>
    <col min="173" max="177" width="16.28515625" style="778" customWidth="1"/>
    <col min="178" max="180" width="15.7109375" style="778" customWidth="1"/>
    <col min="181" max="181" width="20.7109375" style="778" customWidth="1"/>
    <col min="182" max="182" width="9.140625" style="778"/>
    <col min="183" max="186" width="15.7109375" style="778" customWidth="1"/>
    <col min="187" max="187" width="15.7109375" style="778" bestFit="1" customWidth="1"/>
    <col min="188" max="191" width="15.7109375" style="778" customWidth="1"/>
    <col min="192" max="196" width="16.28515625" style="778" customWidth="1"/>
    <col min="197" max="199" width="15.7109375" style="778" customWidth="1"/>
    <col min="200" max="200" width="20.7109375" style="778" customWidth="1"/>
    <col min="201" max="201" width="9.140625" style="778"/>
    <col min="202" max="205" width="15.7109375" style="778" customWidth="1"/>
    <col min="206" max="206" width="15.7109375" style="778" bestFit="1" customWidth="1"/>
    <col min="207" max="210" width="15.7109375" style="778" customWidth="1"/>
    <col min="211" max="215" width="16.28515625" style="778" customWidth="1"/>
    <col min="216" max="218" width="15.7109375" style="778" customWidth="1"/>
    <col min="219" max="219" width="20.7109375" style="778" customWidth="1"/>
    <col min="220" max="220" width="9.140625" style="778"/>
    <col min="221" max="224" width="15.7109375" style="778" customWidth="1"/>
    <col min="225" max="225" width="15.7109375" style="778" bestFit="1" customWidth="1"/>
    <col min="226" max="229" width="15.7109375" style="778" customWidth="1"/>
    <col min="230" max="234" width="16.28515625" style="778" customWidth="1"/>
    <col min="235" max="237" width="15.7109375" style="778" customWidth="1"/>
    <col min="238" max="238" width="20.7109375" style="778" customWidth="1"/>
    <col min="239" max="239" width="9.140625" style="778"/>
    <col min="240" max="243" width="15.7109375" style="778" customWidth="1"/>
    <col min="244" max="244" width="15.7109375" style="778" bestFit="1" customWidth="1"/>
    <col min="245" max="248" width="15.7109375" style="778" customWidth="1"/>
    <col min="249" max="253" width="16.28515625" style="778" customWidth="1"/>
    <col min="254" max="256" width="15.7109375" style="778" customWidth="1"/>
    <col min="257" max="257" width="20.7109375" style="778" customWidth="1"/>
    <col min="258" max="16384" width="9.140625" style="778"/>
  </cols>
  <sheetData>
    <row r="1" spans="2:199" ht="20.25">
      <c r="B1" s="776" t="s">
        <v>21</v>
      </c>
      <c r="C1" s="777"/>
      <c r="D1" s="777"/>
      <c r="E1" s="777"/>
      <c r="F1" s="777"/>
      <c r="G1" s="777"/>
      <c r="H1" s="777"/>
      <c r="I1" s="777"/>
      <c r="J1" s="777"/>
      <c r="K1" s="777"/>
      <c r="L1" s="777"/>
      <c r="M1" s="777"/>
      <c r="N1" s="777"/>
      <c r="O1" s="777"/>
      <c r="P1" s="777"/>
      <c r="Q1" s="777"/>
      <c r="R1" s="777"/>
      <c r="S1" s="777"/>
      <c r="T1" s="777"/>
      <c r="U1" s="777"/>
      <c r="V1" s="777"/>
      <c r="W1" s="777"/>
      <c r="X1" s="777"/>
      <c r="Y1" s="777"/>
      <c r="Z1" s="777"/>
      <c r="AA1" s="777"/>
      <c r="AB1" s="777"/>
      <c r="AC1" s="777"/>
      <c r="AD1" s="777"/>
      <c r="AE1" s="777"/>
      <c r="AF1" s="777"/>
      <c r="AG1" s="777"/>
      <c r="AH1" s="777"/>
      <c r="AI1" s="777"/>
      <c r="AJ1" s="777"/>
      <c r="AK1" s="777"/>
      <c r="AL1" s="777"/>
      <c r="AM1" s="777"/>
      <c r="AN1" s="777"/>
      <c r="AO1" s="777"/>
      <c r="AP1" s="777"/>
      <c r="AQ1" s="777"/>
      <c r="AR1" s="777"/>
      <c r="AS1" s="777"/>
      <c r="AT1" s="777"/>
      <c r="AU1" s="777"/>
      <c r="AV1" s="777"/>
      <c r="AW1" s="777"/>
      <c r="AX1" s="777"/>
      <c r="AY1" s="777"/>
      <c r="AZ1" s="777"/>
      <c r="BA1" s="777"/>
      <c r="BB1" s="777"/>
      <c r="BC1" s="777"/>
      <c r="BD1" s="777"/>
      <c r="BE1" s="777"/>
      <c r="BF1" s="777"/>
      <c r="BG1" s="777"/>
      <c r="BH1" s="777"/>
      <c r="BI1" s="777"/>
      <c r="BJ1" s="777"/>
      <c r="BK1" s="777"/>
      <c r="BL1" s="777"/>
      <c r="BM1" s="777"/>
      <c r="BN1" s="777"/>
      <c r="BO1" s="777"/>
      <c r="BP1" s="777"/>
      <c r="BQ1" s="777"/>
      <c r="BR1" s="777"/>
      <c r="BS1" s="777"/>
      <c r="BT1" s="777"/>
      <c r="BU1" s="777"/>
      <c r="BV1" s="777"/>
      <c r="BW1" s="777"/>
      <c r="BX1" s="777"/>
      <c r="BY1" s="777"/>
      <c r="BZ1" s="777"/>
      <c r="CA1" s="777"/>
      <c r="CB1" s="777"/>
      <c r="CC1" s="777"/>
      <c r="CD1" s="777"/>
      <c r="CE1" s="777"/>
      <c r="CF1" s="777"/>
      <c r="CG1" s="777"/>
      <c r="CH1" s="777"/>
      <c r="CI1" s="777"/>
      <c r="CJ1" s="777"/>
      <c r="CK1" s="777"/>
      <c r="CL1" s="777"/>
      <c r="CM1" s="777"/>
      <c r="CN1" s="777"/>
      <c r="CO1" s="777"/>
      <c r="CP1" s="777"/>
      <c r="CQ1" s="777"/>
      <c r="CR1" s="777"/>
      <c r="CS1" s="777"/>
      <c r="CT1" s="777"/>
      <c r="CU1" s="777"/>
      <c r="CV1" s="777"/>
      <c r="CW1" s="777"/>
      <c r="CX1" s="777"/>
      <c r="CY1" s="777"/>
      <c r="CZ1" s="777"/>
      <c r="DA1" s="777"/>
      <c r="DB1" s="777"/>
      <c r="DC1" s="777"/>
      <c r="DD1" s="777"/>
      <c r="DE1" s="777"/>
      <c r="DF1" s="777"/>
      <c r="DG1" s="777"/>
      <c r="DH1" s="777"/>
      <c r="DI1" s="777"/>
      <c r="DJ1" s="777"/>
      <c r="DK1" s="777"/>
      <c r="DL1" s="777"/>
      <c r="DM1" s="777"/>
      <c r="DN1" s="777"/>
      <c r="DO1" s="777"/>
      <c r="DP1" s="777"/>
      <c r="DQ1" s="777"/>
      <c r="DR1" s="777"/>
      <c r="DS1" s="777"/>
      <c r="DT1" s="777"/>
      <c r="DU1" s="777"/>
      <c r="DV1" s="777"/>
      <c r="DW1" s="777"/>
      <c r="DX1" s="777"/>
      <c r="DY1" s="777"/>
      <c r="DZ1" s="777"/>
      <c r="EA1" s="777"/>
      <c r="EB1" s="777"/>
      <c r="EC1" s="777"/>
      <c r="ED1" s="777"/>
      <c r="EE1" s="777"/>
      <c r="EF1" s="777"/>
      <c r="EG1" s="777"/>
      <c r="EH1" s="777"/>
      <c r="EI1" s="777"/>
      <c r="EJ1" s="777"/>
      <c r="EK1" s="777"/>
      <c r="EL1" s="777"/>
      <c r="EM1" s="777"/>
      <c r="EN1" s="777"/>
      <c r="EO1" s="777"/>
      <c r="EP1" s="777"/>
      <c r="EQ1" s="777"/>
      <c r="ER1" s="777"/>
      <c r="ES1" s="777"/>
      <c r="ET1" s="777"/>
      <c r="EU1" s="777"/>
      <c r="EV1" s="777"/>
      <c r="EW1" s="777"/>
      <c r="EX1" s="777"/>
      <c r="EY1" s="777"/>
      <c r="EZ1" s="777"/>
      <c r="FA1" s="777"/>
      <c r="FB1" s="777"/>
      <c r="FC1" s="777"/>
      <c r="FD1" s="777"/>
      <c r="FE1" s="777"/>
      <c r="FF1" s="777"/>
      <c r="FG1" s="777"/>
      <c r="FH1" s="777"/>
      <c r="FI1" s="777"/>
      <c r="FJ1" s="777"/>
      <c r="FK1" s="777"/>
      <c r="FL1" s="777"/>
      <c r="FM1" s="777"/>
      <c r="FN1" s="777"/>
      <c r="FO1" s="777"/>
      <c r="FP1" s="777"/>
      <c r="FQ1" s="777"/>
      <c r="FR1" s="777"/>
      <c r="FS1" s="777"/>
      <c r="FT1" s="777"/>
      <c r="FU1" s="777"/>
      <c r="FV1" s="777"/>
      <c r="FW1" s="777"/>
      <c r="FX1" s="777"/>
      <c r="FY1" s="777"/>
      <c r="FZ1" s="777"/>
      <c r="GA1" s="777"/>
      <c r="GB1" s="777"/>
      <c r="GC1" s="777"/>
      <c r="GD1" s="777"/>
      <c r="GE1" s="777"/>
      <c r="GF1" s="777"/>
      <c r="GG1" s="777"/>
      <c r="GH1" s="777"/>
      <c r="GI1" s="777"/>
      <c r="GJ1" s="777"/>
      <c r="GK1" s="777"/>
      <c r="GL1" s="777"/>
      <c r="GM1" s="777"/>
      <c r="GN1" s="777"/>
      <c r="GO1" s="777"/>
      <c r="GP1" s="777"/>
      <c r="GQ1" s="777"/>
    </row>
    <row r="2" spans="2:199" ht="20.25">
      <c r="B2" s="438"/>
      <c r="C2" s="777"/>
      <c r="D2" s="777"/>
      <c r="E2" s="777"/>
      <c r="F2" s="777"/>
      <c r="G2" s="777"/>
      <c r="H2" s="777"/>
      <c r="I2" s="777"/>
      <c r="J2" s="777"/>
      <c r="K2" s="777"/>
      <c r="L2" s="777"/>
      <c r="M2" s="777"/>
      <c r="N2" s="777"/>
      <c r="O2" s="777"/>
      <c r="P2" s="777"/>
      <c r="Q2" s="777"/>
      <c r="R2" s="777"/>
      <c r="S2" s="777"/>
      <c r="T2" s="777"/>
      <c r="U2" s="777"/>
      <c r="V2" s="777"/>
      <c r="W2" s="777"/>
      <c r="X2" s="777"/>
      <c r="Y2" s="777"/>
      <c r="Z2" s="777"/>
      <c r="AA2" s="777"/>
      <c r="AB2" s="777"/>
      <c r="AC2" s="777"/>
      <c r="AD2" s="777"/>
      <c r="AE2" s="777"/>
      <c r="AF2" s="777"/>
      <c r="AG2" s="777"/>
      <c r="AH2" s="777"/>
      <c r="AI2" s="777"/>
      <c r="AJ2" s="777"/>
      <c r="AK2" s="777"/>
      <c r="AL2" s="777"/>
      <c r="AM2" s="777"/>
      <c r="AN2" s="777"/>
      <c r="AO2" s="777"/>
      <c r="AP2" s="777"/>
      <c r="AQ2" s="777"/>
      <c r="AR2" s="777"/>
      <c r="AS2" s="777"/>
      <c r="AT2" s="777"/>
      <c r="AU2" s="777"/>
      <c r="AV2" s="777"/>
      <c r="AW2" s="777"/>
      <c r="AX2" s="777"/>
      <c r="AY2" s="777"/>
      <c r="AZ2" s="777"/>
      <c r="BA2" s="777"/>
      <c r="BB2" s="777"/>
      <c r="BC2" s="777"/>
      <c r="BD2" s="777"/>
      <c r="BE2" s="777"/>
      <c r="BF2" s="777"/>
      <c r="BG2" s="777"/>
      <c r="BH2" s="777"/>
      <c r="BI2" s="777"/>
      <c r="BJ2" s="777"/>
      <c r="BK2" s="777"/>
      <c r="BL2" s="777"/>
      <c r="BM2" s="777"/>
      <c r="BN2" s="777"/>
      <c r="BO2" s="777"/>
      <c r="BP2" s="777"/>
      <c r="BQ2" s="777"/>
      <c r="BR2" s="777"/>
      <c r="BS2" s="777"/>
      <c r="BT2" s="777"/>
      <c r="BU2" s="777"/>
      <c r="BV2" s="777"/>
      <c r="BW2" s="777"/>
      <c r="BX2" s="777"/>
      <c r="BY2" s="777"/>
      <c r="BZ2" s="777"/>
      <c r="CA2" s="777"/>
      <c r="CB2" s="777"/>
      <c r="CC2" s="777"/>
      <c r="CD2" s="777"/>
      <c r="CE2" s="777"/>
      <c r="CF2" s="777"/>
      <c r="CG2" s="777"/>
      <c r="CH2" s="777"/>
      <c r="CI2" s="777"/>
      <c r="CJ2" s="777"/>
      <c r="CK2" s="777"/>
      <c r="CL2" s="777"/>
      <c r="CM2" s="777"/>
      <c r="CN2" s="777"/>
      <c r="CO2" s="777"/>
      <c r="CP2" s="777"/>
      <c r="CQ2" s="777"/>
      <c r="CR2" s="777"/>
      <c r="CS2" s="777"/>
      <c r="CT2" s="777"/>
      <c r="CU2" s="777"/>
      <c r="CV2" s="777"/>
      <c r="CW2" s="777"/>
      <c r="CX2" s="777"/>
      <c r="CY2" s="777"/>
      <c r="CZ2" s="777"/>
      <c r="DA2" s="777"/>
      <c r="DB2" s="777"/>
      <c r="DC2" s="777"/>
      <c r="DD2" s="777"/>
      <c r="DE2" s="777"/>
      <c r="DF2" s="777"/>
      <c r="DG2" s="777"/>
      <c r="DH2" s="777"/>
      <c r="DI2" s="777"/>
      <c r="DJ2" s="777"/>
      <c r="DK2" s="777"/>
      <c r="DL2" s="777"/>
      <c r="DM2" s="777"/>
      <c r="DN2" s="777"/>
      <c r="DO2" s="777"/>
      <c r="DP2" s="777"/>
      <c r="DQ2" s="777"/>
      <c r="DR2" s="777"/>
      <c r="DS2" s="777"/>
      <c r="DT2" s="777"/>
      <c r="DU2" s="777"/>
      <c r="DV2" s="777"/>
      <c r="DW2" s="777"/>
      <c r="DX2" s="777"/>
      <c r="DY2" s="777"/>
      <c r="DZ2" s="777"/>
      <c r="EA2" s="777"/>
      <c r="EB2" s="777"/>
      <c r="EC2" s="777"/>
      <c r="ED2" s="777"/>
      <c r="EE2" s="777"/>
      <c r="EF2" s="777"/>
      <c r="EG2" s="777"/>
      <c r="EH2" s="777"/>
      <c r="EI2" s="777"/>
      <c r="EJ2" s="777"/>
      <c r="EK2" s="777"/>
      <c r="EL2" s="777"/>
      <c r="EM2" s="777"/>
      <c r="EN2" s="777"/>
      <c r="EO2" s="777"/>
      <c r="EP2" s="777"/>
      <c r="EQ2" s="777"/>
      <c r="ER2" s="777"/>
      <c r="ES2" s="777"/>
      <c r="ET2" s="777"/>
      <c r="EU2" s="777"/>
      <c r="EV2" s="777"/>
      <c r="EW2" s="777"/>
      <c r="EX2" s="777"/>
      <c r="EY2" s="777"/>
      <c r="EZ2" s="777"/>
      <c r="FA2" s="777"/>
      <c r="FB2" s="777"/>
      <c r="FC2" s="777"/>
      <c r="FD2" s="777"/>
      <c r="FE2" s="777"/>
      <c r="FF2" s="777"/>
      <c r="FG2" s="777"/>
      <c r="FH2" s="777"/>
      <c r="FI2" s="777"/>
      <c r="FJ2" s="777"/>
      <c r="FK2" s="777"/>
      <c r="FL2" s="777"/>
      <c r="FM2" s="777"/>
      <c r="FN2" s="777"/>
      <c r="FO2" s="777"/>
      <c r="FP2" s="777"/>
      <c r="FQ2" s="777"/>
      <c r="FR2" s="777"/>
      <c r="FS2" s="777"/>
      <c r="FT2" s="777"/>
      <c r="FU2" s="777"/>
      <c r="FV2" s="777"/>
      <c r="FW2" s="777"/>
      <c r="FX2" s="777"/>
      <c r="FY2" s="777"/>
      <c r="FZ2" s="777"/>
      <c r="GA2" s="777"/>
      <c r="GB2" s="777"/>
      <c r="GC2" s="777"/>
      <c r="GD2" s="777"/>
      <c r="GE2" s="777"/>
      <c r="GF2" s="777"/>
      <c r="GG2" s="777"/>
      <c r="GH2" s="777"/>
      <c r="GI2" s="777"/>
      <c r="GJ2" s="777"/>
      <c r="GK2" s="777"/>
      <c r="GL2" s="777"/>
      <c r="GM2" s="777"/>
      <c r="GN2" s="777"/>
      <c r="GO2" s="777"/>
      <c r="GP2" s="777"/>
      <c r="GQ2" s="777"/>
    </row>
    <row r="3" spans="2:199" ht="20.25">
      <c r="B3" s="776"/>
      <c r="C3" s="777"/>
      <c r="D3" s="777"/>
      <c r="E3" s="777"/>
      <c r="F3" s="777"/>
      <c r="G3" s="777"/>
      <c r="H3" s="777"/>
      <c r="I3" s="777"/>
      <c r="J3" s="777"/>
      <c r="K3" s="777"/>
      <c r="L3" s="777"/>
      <c r="M3" s="777"/>
      <c r="N3" s="777"/>
      <c r="O3" s="777"/>
      <c r="P3" s="777"/>
      <c r="Q3" s="777"/>
      <c r="R3" s="777"/>
      <c r="S3" s="777"/>
      <c r="T3" s="777"/>
      <c r="U3" s="777"/>
      <c r="V3" s="777"/>
      <c r="W3" s="777"/>
      <c r="X3" s="777"/>
      <c r="Y3" s="777"/>
      <c r="Z3" s="777"/>
      <c r="AA3" s="777"/>
      <c r="AB3" s="777"/>
      <c r="AC3" s="777"/>
      <c r="AD3" s="777"/>
      <c r="AE3" s="777"/>
      <c r="AF3" s="777"/>
      <c r="AG3" s="777"/>
      <c r="AH3" s="777"/>
      <c r="AI3" s="777"/>
      <c r="AJ3" s="777"/>
      <c r="AK3" s="777"/>
      <c r="AL3" s="777"/>
      <c r="AM3" s="777"/>
      <c r="AN3" s="777"/>
      <c r="AO3" s="777"/>
      <c r="AP3" s="777"/>
      <c r="AQ3" s="777"/>
      <c r="AR3" s="777"/>
      <c r="AS3" s="777"/>
      <c r="AT3" s="777"/>
      <c r="AU3" s="777"/>
      <c r="AV3" s="777"/>
      <c r="AW3" s="777"/>
      <c r="AX3" s="777"/>
      <c r="AY3" s="777"/>
      <c r="AZ3" s="777"/>
      <c r="BA3" s="777"/>
      <c r="BB3" s="777"/>
      <c r="BC3" s="777"/>
      <c r="BD3" s="777"/>
      <c r="BE3" s="777"/>
      <c r="BF3" s="777"/>
      <c r="BG3" s="777"/>
      <c r="BH3" s="777"/>
      <c r="BI3" s="777"/>
      <c r="BJ3" s="777"/>
      <c r="BK3" s="777"/>
      <c r="BL3" s="777"/>
      <c r="BM3" s="777"/>
      <c r="BN3" s="777"/>
      <c r="BO3" s="777"/>
      <c r="BP3" s="777"/>
      <c r="BQ3" s="777"/>
      <c r="BR3" s="777"/>
      <c r="BS3" s="777"/>
      <c r="BT3" s="777"/>
      <c r="BU3" s="777"/>
      <c r="BV3" s="777"/>
      <c r="BW3" s="777"/>
      <c r="BX3" s="777"/>
      <c r="BY3" s="777"/>
      <c r="BZ3" s="777"/>
      <c r="CA3" s="777"/>
      <c r="CB3" s="777"/>
      <c r="CC3" s="777"/>
      <c r="CD3" s="777"/>
      <c r="CE3" s="777"/>
      <c r="CF3" s="777"/>
      <c r="CG3" s="777"/>
      <c r="CH3" s="777"/>
      <c r="CI3" s="777"/>
      <c r="CJ3" s="777"/>
      <c r="CK3" s="777"/>
      <c r="CL3" s="777"/>
      <c r="CM3" s="777"/>
      <c r="CN3" s="777"/>
      <c r="CO3" s="777"/>
      <c r="CP3" s="777"/>
      <c r="CQ3" s="777"/>
      <c r="CR3" s="777"/>
      <c r="CS3" s="777"/>
      <c r="CT3" s="777"/>
      <c r="CU3" s="777"/>
      <c r="CV3" s="777"/>
      <c r="CW3" s="777"/>
      <c r="CX3" s="777"/>
      <c r="CY3" s="777"/>
      <c r="CZ3" s="777"/>
      <c r="DA3" s="777"/>
      <c r="DB3" s="777"/>
      <c r="DC3" s="777"/>
      <c r="DD3" s="777"/>
      <c r="DE3" s="777"/>
      <c r="DF3" s="777"/>
      <c r="DG3" s="777"/>
      <c r="DH3" s="777"/>
      <c r="DI3" s="777"/>
      <c r="DJ3" s="777"/>
      <c r="DK3" s="777"/>
      <c r="DL3" s="777"/>
      <c r="DM3" s="777"/>
      <c r="DN3" s="777"/>
      <c r="DO3" s="777"/>
      <c r="DP3" s="777"/>
      <c r="DQ3" s="777"/>
      <c r="DR3" s="777"/>
      <c r="DS3" s="777"/>
      <c r="DT3" s="777"/>
      <c r="DU3" s="777"/>
      <c r="DV3" s="777"/>
      <c r="DW3" s="777"/>
      <c r="DX3" s="777"/>
      <c r="DY3" s="777"/>
      <c r="DZ3" s="777"/>
      <c r="EA3" s="777"/>
      <c r="EB3" s="777"/>
      <c r="EC3" s="777"/>
      <c r="ED3" s="777"/>
      <c r="EE3" s="777"/>
      <c r="EF3" s="777"/>
      <c r="EG3" s="777"/>
      <c r="EH3" s="777"/>
      <c r="EI3" s="777"/>
      <c r="EJ3" s="777"/>
      <c r="EK3" s="777"/>
      <c r="EL3" s="777"/>
      <c r="EM3" s="777"/>
      <c r="EN3" s="777"/>
      <c r="EO3" s="777"/>
      <c r="EP3" s="777"/>
      <c r="EQ3" s="777"/>
      <c r="ER3" s="777"/>
      <c r="ES3" s="777"/>
      <c r="ET3" s="777"/>
      <c r="EU3" s="777"/>
      <c r="EV3" s="777"/>
      <c r="EW3" s="777"/>
      <c r="EX3" s="777"/>
      <c r="EY3" s="777"/>
      <c r="EZ3" s="777"/>
      <c r="FA3" s="777"/>
      <c r="FB3" s="777"/>
      <c r="FC3" s="777"/>
      <c r="FD3" s="777"/>
      <c r="FE3" s="777"/>
      <c r="FF3" s="777"/>
      <c r="FG3" s="777"/>
      <c r="FH3" s="777"/>
      <c r="FI3" s="777"/>
      <c r="FJ3" s="777"/>
      <c r="FK3" s="777"/>
      <c r="FL3" s="777"/>
      <c r="FM3" s="777"/>
      <c r="FN3" s="777"/>
      <c r="FO3" s="777"/>
      <c r="FP3" s="777"/>
      <c r="FQ3" s="777"/>
      <c r="FR3" s="777"/>
      <c r="FS3" s="777"/>
      <c r="FT3" s="777"/>
      <c r="FU3" s="777"/>
      <c r="FV3" s="777"/>
      <c r="FW3" s="777"/>
      <c r="FX3" s="777"/>
      <c r="FY3" s="777"/>
      <c r="FZ3" s="777"/>
      <c r="GA3" s="777"/>
      <c r="GB3" s="777"/>
      <c r="GC3" s="777"/>
      <c r="GD3" s="777"/>
      <c r="GE3" s="777"/>
      <c r="GF3" s="777"/>
      <c r="GG3" s="777"/>
      <c r="GH3" s="777"/>
      <c r="GI3" s="777"/>
      <c r="GJ3" s="777"/>
      <c r="GK3" s="777"/>
      <c r="GL3" s="777"/>
      <c r="GM3" s="777"/>
      <c r="GN3" s="777"/>
      <c r="GO3" s="777"/>
      <c r="GP3" s="777"/>
      <c r="GQ3" s="777"/>
    </row>
    <row r="4" spans="2:199" ht="23.25">
      <c r="B4" s="779" t="s">
        <v>638</v>
      </c>
      <c r="C4" s="780"/>
      <c r="D4" s="780"/>
      <c r="E4" s="780"/>
      <c r="F4" s="780"/>
      <c r="G4" s="780"/>
      <c r="H4" s="780"/>
      <c r="I4" s="780"/>
      <c r="J4" s="780"/>
      <c r="K4" s="780"/>
      <c r="L4" s="780"/>
      <c r="M4" s="780"/>
      <c r="N4" s="780"/>
      <c r="O4" s="780"/>
      <c r="P4" s="780"/>
      <c r="Q4" s="780"/>
      <c r="R4" s="780"/>
      <c r="S4" s="780"/>
      <c r="T4" s="780"/>
      <c r="U4" s="780"/>
      <c r="V4" s="780"/>
      <c r="W4" s="780"/>
      <c r="X4" s="780"/>
      <c r="Y4" s="780"/>
      <c r="Z4" s="780"/>
      <c r="AA4" s="780"/>
      <c r="AB4" s="780"/>
      <c r="AC4" s="780"/>
      <c r="AD4" s="780"/>
      <c r="AE4" s="780"/>
      <c r="AF4" s="780"/>
      <c r="AG4" s="780"/>
      <c r="AH4" s="780"/>
      <c r="AI4" s="780"/>
      <c r="AJ4" s="780"/>
      <c r="AK4" s="780"/>
      <c r="AL4" s="780"/>
      <c r="AM4" s="780"/>
      <c r="AN4" s="780"/>
      <c r="AO4" s="780"/>
      <c r="AP4" s="780"/>
      <c r="AQ4" s="780"/>
      <c r="AR4" s="780"/>
      <c r="AS4" s="780"/>
      <c r="AT4" s="780"/>
      <c r="AU4" s="780"/>
      <c r="AV4" s="780"/>
      <c r="AW4" s="780"/>
      <c r="AX4" s="780"/>
      <c r="AY4" s="780"/>
      <c r="AZ4" s="780"/>
      <c r="BA4" s="780"/>
      <c r="BB4" s="780"/>
      <c r="BC4" s="780"/>
      <c r="BD4" s="780"/>
      <c r="BE4" s="780"/>
      <c r="BF4" s="780"/>
      <c r="BG4" s="780"/>
      <c r="BH4" s="780"/>
      <c r="BI4" s="780"/>
      <c r="BJ4" s="780"/>
      <c r="BK4" s="780"/>
      <c r="BL4" s="780"/>
      <c r="BM4" s="780"/>
      <c r="BN4" s="780"/>
      <c r="BO4" s="780"/>
      <c r="BP4" s="780"/>
      <c r="BQ4" s="780"/>
      <c r="BR4" s="780"/>
      <c r="BS4" s="780"/>
      <c r="BT4" s="780"/>
      <c r="BU4" s="780"/>
      <c r="BV4" s="780"/>
      <c r="BW4" s="780"/>
      <c r="BX4" s="780"/>
      <c r="BY4" s="780"/>
      <c r="BZ4" s="780"/>
      <c r="CA4" s="780"/>
      <c r="CB4" s="780"/>
      <c r="CC4" s="780"/>
      <c r="CD4" s="780"/>
      <c r="CE4" s="780"/>
      <c r="CF4" s="780"/>
      <c r="CG4" s="780"/>
      <c r="CH4" s="780"/>
      <c r="CI4" s="780"/>
      <c r="CJ4" s="780"/>
      <c r="CK4" s="780"/>
      <c r="CL4" s="780"/>
      <c r="CM4" s="780"/>
      <c r="CN4" s="780"/>
      <c r="CO4" s="780"/>
      <c r="CP4" s="780"/>
      <c r="CQ4" s="780"/>
      <c r="CR4" s="780"/>
      <c r="CS4" s="780"/>
      <c r="CT4" s="780"/>
      <c r="CU4" s="780"/>
      <c r="CV4" s="780"/>
      <c r="CW4" s="780"/>
      <c r="CX4" s="780"/>
      <c r="CY4" s="780"/>
      <c r="CZ4" s="780"/>
      <c r="DA4" s="780"/>
      <c r="DB4" s="780"/>
      <c r="DC4" s="780"/>
      <c r="DD4" s="780"/>
      <c r="DE4" s="780"/>
      <c r="DF4" s="780"/>
      <c r="DG4" s="780"/>
      <c r="DH4" s="780"/>
      <c r="DI4" s="780"/>
      <c r="DJ4" s="780"/>
      <c r="DK4" s="780"/>
      <c r="DL4" s="780"/>
      <c r="DM4" s="780"/>
      <c r="DN4" s="780"/>
      <c r="DO4" s="780"/>
      <c r="DP4" s="780"/>
      <c r="DQ4" s="780"/>
      <c r="DR4" s="780"/>
      <c r="DS4" s="780"/>
      <c r="DT4" s="780"/>
      <c r="DU4" s="780"/>
      <c r="DV4" s="780"/>
      <c r="DW4" s="780"/>
      <c r="DX4" s="780"/>
      <c r="DY4" s="780"/>
      <c r="DZ4" s="780"/>
      <c r="EA4" s="780"/>
      <c r="EB4" s="780"/>
      <c r="EC4" s="780"/>
      <c r="ED4" s="780"/>
      <c r="EE4" s="780"/>
      <c r="EF4" s="780"/>
      <c r="EG4" s="780"/>
      <c r="EH4" s="780"/>
      <c r="EI4" s="780"/>
      <c r="EJ4" s="780"/>
      <c r="EK4" s="780"/>
      <c r="EL4" s="780"/>
      <c r="EM4" s="780"/>
      <c r="EN4" s="780"/>
      <c r="EO4" s="780"/>
      <c r="EP4" s="780"/>
      <c r="EQ4" s="780"/>
      <c r="ER4" s="780"/>
      <c r="ES4" s="780"/>
      <c r="ET4" s="780"/>
      <c r="EU4" s="780"/>
      <c r="EV4" s="780"/>
      <c r="EW4" s="780"/>
      <c r="EX4" s="780"/>
      <c r="EY4" s="780"/>
      <c r="EZ4" s="780"/>
      <c r="FA4" s="780"/>
      <c r="FB4" s="780"/>
      <c r="FC4" s="780"/>
      <c r="FD4" s="780"/>
      <c r="FE4" s="780"/>
      <c r="FF4" s="780"/>
      <c r="FG4" s="780"/>
      <c r="FH4" s="780"/>
      <c r="FI4" s="780"/>
      <c r="FJ4" s="780"/>
      <c r="FK4" s="780"/>
      <c r="FL4" s="780"/>
      <c r="FM4" s="780"/>
      <c r="FN4" s="780"/>
      <c r="FO4" s="780"/>
      <c r="FP4" s="780"/>
      <c r="FQ4" s="780"/>
      <c r="FR4" s="780"/>
      <c r="FS4" s="780"/>
      <c r="FT4" s="780"/>
      <c r="FU4" s="780"/>
      <c r="FV4" s="780"/>
      <c r="FW4" s="780"/>
      <c r="FX4" s="780"/>
      <c r="FY4" s="780"/>
      <c r="FZ4" s="780"/>
      <c r="GA4" s="780"/>
      <c r="GB4" s="780"/>
      <c r="GC4" s="780"/>
      <c r="GD4" s="780"/>
      <c r="GE4" s="780"/>
      <c r="GF4" s="780"/>
      <c r="GG4" s="780"/>
      <c r="GH4" s="780"/>
      <c r="GI4" s="780"/>
      <c r="GJ4" s="780"/>
      <c r="GK4" s="780"/>
      <c r="GL4" s="780"/>
      <c r="GM4" s="780"/>
      <c r="GN4" s="780"/>
      <c r="GO4" s="780"/>
      <c r="GP4" s="780"/>
      <c r="GQ4" s="780"/>
    </row>
    <row r="5" spans="2:199" s="783" customFormat="1" ht="23.25">
      <c r="B5" s="781"/>
      <c r="C5" s="782"/>
      <c r="D5" s="782"/>
      <c r="E5" s="782"/>
      <c r="F5" s="782"/>
      <c r="G5" s="782"/>
      <c r="H5" s="782"/>
      <c r="I5" s="782"/>
      <c r="J5" s="782"/>
      <c r="K5" s="782"/>
      <c r="L5" s="782"/>
      <c r="M5" s="782"/>
      <c r="N5" s="782"/>
      <c r="O5" s="782"/>
      <c r="P5" s="782"/>
      <c r="Q5" s="782"/>
      <c r="R5" s="782"/>
      <c r="S5" s="782"/>
      <c r="T5" s="782"/>
      <c r="U5" s="782"/>
      <c r="V5" s="782"/>
      <c r="W5" s="782"/>
      <c r="X5" s="782"/>
      <c r="Y5" s="782"/>
      <c r="Z5" s="782"/>
      <c r="AA5" s="782"/>
      <c r="AB5" s="782"/>
      <c r="AC5" s="782"/>
      <c r="AD5" s="782"/>
      <c r="AE5" s="782"/>
      <c r="AF5" s="782"/>
      <c r="AG5" s="782"/>
      <c r="AH5" s="782"/>
      <c r="AI5" s="782"/>
      <c r="AJ5" s="782"/>
      <c r="AK5" s="782"/>
      <c r="AL5" s="782"/>
      <c r="AM5" s="782"/>
      <c r="AN5" s="782"/>
      <c r="AO5" s="782"/>
      <c r="AP5" s="782"/>
      <c r="AQ5" s="782"/>
      <c r="AR5" s="782"/>
      <c r="AT5" s="782"/>
      <c r="AU5" s="782"/>
      <c r="AV5" s="782"/>
      <c r="AW5" s="782"/>
      <c r="AX5" s="782"/>
      <c r="AY5" s="782"/>
      <c r="AZ5" s="782"/>
      <c r="BA5" s="782"/>
      <c r="BB5" s="782"/>
      <c r="BC5" s="782"/>
      <c r="BD5" s="782"/>
      <c r="BE5" s="782"/>
      <c r="BF5" s="782"/>
      <c r="BG5" s="782"/>
      <c r="BH5" s="782"/>
      <c r="BI5" s="782"/>
      <c r="BJ5" s="782"/>
      <c r="BK5" s="782"/>
      <c r="BL5" s="782"/>
      <c r="BM5" s="782"/>
      <c r="BN5" s="782"/>
      <c r="BO5" s="782"/>
      <c r="BP5" s="782"/>
      <c r="BQ5" s="782"/>
      <c r="BR5" s="782"/>
      <c r="BS5" s="782"/>
      <c r="BT5" s="782"/>
      <c r="BU5" s="782"/>
      <c r="BV5" s="782"/>
      <c r="BW5" s="782"/>
      <c r="BX5" s="782"/>
      <c r="BY5" s="782"/>
      <c r="BZ5" s="782"/>
      <c r="CA5" s="782"/>
      <c r="CB5" s="782"/>
      <c r="CC5" s="782"/>
      <c r="CD5" s="782"/>
      <c r="CE5" s="782"/>
      <c r="CF5" s="782"/>
      <c r="CG5" s="782"/>
      <c r="CH5" s="782"/>
      <c r="CI5" s="782"/>
      <c r="CJ5" s="782"/>
      <c r="CK5" s="782"/>
      <c r="CL5" s="782"/>
      <c r="CM5" s="782"/>
      <c r="CN5" s="782"/>
      <c r="CO5" s="782"/>
      <c r="CP5" s="782"/>
      <c r="CQ5" s="782"/>
      <c r="CR5" s="782"/>
      <c r="CS5" s="782"/>
      <c r="CT5" s="782"/>
      <c r="CU5" s="782"/>
      <c r="CV5" s="782"/>
      <c r="CW5" s="782"/>
      <c r="CX5" s="782"/>
      <c r="CY5" s="782"/>
      <c r="CZ5" s="782"/>
      <c r="DA5" s="782"/>
      <c r="DB5" s="782"/>
      <c r="DC5" s="782"/>
      <c r="DD5" s="782"/>
      <c r="DE5" s="782"/>
      <c r="DF5" s="782"/>
      <c r="DG5" s="782"/>
      <c r="DH5" s="782"/>
      <c r="DI5" s="782"/>
      <c r="DJ5" s="782"/>
      <c r="DK5" s="782"/>
      <c r="DL5" s="782"/>
      <c r="DM5" s="782"/>
      <c r="DN5" s="782"/>
      <c r="DO5" s="782"/>
      <c r="DP5" s="782"/>
      <c r="DQ5" s="782"/>
      <c r="DR5" s="782"/>
      <c r="DS5" s="782"/>
      <c r="DT5" s="782"/>
      <c r="DU5" s="782"/>
      <c r="DV5" s="782"/>
      <c r="DW5" s="782"/>
      <c r="DX5" s="782"/>
      <c r="DY5" s="782"/>
      <c r="DZ5" s="782"/>
      <c r="EA5" s="782"/>
      <c r="EB5" s="782"/>
      <c r="EC5" s="782"/>
      <c r="ED5" s="782"/>
      <c r="EE5" s="782"/>
      <c r="EF5" s="782"/>
      <c r="EG5" s="782"/>
      <c r="EH5" s="782"/>
      <c r="EI5" s="782"/>
      <c r="EJ5" s="782"/>
      <c r="EK5" s="782"/>
      <c r="EL5" s="782"/>
      <c r="EM5" s="782"/>
      <c r="EN5" s="782"/>
      <c r="EO5" s="782"/>
      <c r="EP5" s="782"/>
      <c r="EQ5" s="782"/>
      <c r="ER5" s="782"/>
      <c r="ES5" s="782"/>
      <c r="ET5" s="782"/>
      <c r="EU5" s="782"/>
      <c r="EV5" s="782"/>
      <c r="EW5" s="782"/>
      <c r="EX5" s="782"/>
      <c r="EY5" s="782"/>
      <c r="EZ5" s="782"/>
      <c r="FA5" s="782"/>
      <c r="FB5" s="782"/>
      <c r="FC5" s="782"/>
      <c r="FD5" s="782"/>
      <c r="FE5" s="782"/>
      <c r="FF5" s="782"/>
      <c r="FG5" s="782"/>
      <c r="FH5" s="782"/>
      <c r="FI5" s="782"/>
      <c r="FJ5" s="782"/>
      <c r="FK5" s="782"/>
      <c r="FL5" s="782"/>
      <c r="FM5" s="782"/>
      <c r="FN5" s="782"/>
      <c r="FO5" s="782"/>
      <c r="FP5" s="782"/>
      <c r="FQ5" s="782"/>
      <c r="FR5" s="782"/>
      <c r="FS5" s="782"/>
      <c r="FT5" s="782"/>
      <c r="FU5" s="782"/>
      <c r="FV5" s="782"/>
      <c r="FW5" s="782"/>
      <c r="FX5" s="782"/>
      <c r="FY5" s="782"/>
      <c r="FZ5" s="782"/>
      <c r="GA5" s="782"/>
      <c r="GB5" s="782"/>
      <c r="GC5" s="782"/>
      <c r="GD5" s="782"/>
      <c r="GE5" s="782"/>
      <c r="GF5" s="782"/>
      <c r="GG5" s="782"/>
      <c r="GH5" s="782"/>
      <c r="GI5" s="782"/>
      <c r="GJ5" s="782"/>
      <c r="GK5" s="782"/>
      <c r="GL5" s="782"/>
      <c r="GM5" s="782"/>
      <c r="GN5" s="782"/>
      <c r="GO5" s="782"/>
      <c r="GP5" s="782"/>
      <c r="GQ5" s="782"/>
    </row>
    <row r="6" spans="2:199" s="790" customFormat="1" ht="18.75" thickBot="1">
      <c r="B6" s="784" t="s">
        <v>639</v>
      </c>
      <c r="C6" s="785"/>
      <c r="D6" s="785"/>
      <c r="E6" s="785"/>
      <c r="F6" s="785"/>
      <c r="G6" s="785"/>
      <c r="H6" s="785"/>
      <c r="I6" s="785"/>
      <c r="J6" s="785"/>
      <c r="K6" s="785"/>
      <c r="L6" s="785"/>
      <c r="M6" s="785"/>
      <c r="N6" s="785"/>
      <c r="O6" s="786"/>
      <c r="P6" s="786"/>
      <c r="Q6" s="786"/>
      <c r="R6" s="786"/>
      <c r="S6" s="786"/>
      <c r="T6" s="786"/>
      <c r="U6" s="786"/>
      <c r="V6" s="786"/>
      <c r="W6" s="786"/>
      <c r="X6" s="786"/>
      <c r="Y6" s="786"/>
      <c r="Z6" s="786"/>
      <c r="AA6" s="786"/>
      <c r="AB6" s="786"/>
      <c r="AC6" s="786"/>
      <c r="AD6" s="786"/>
      <c r="AE6" s="786"/>
      <c r="AF6" s="786"/>
      <c r="AG6" s="786"/>
      <c r="AH6" s="786"/>
      <c r="AI6" s="786"/>
      <c r="AJ6" s="786"/>
      <c r="AK6" s="786"/>
      <c r="AL6" s="786"/>
      <c r="AM6" s="786"/>
      <c r="AN6" s="786"/>
      <c r="AO6" s="786"/>
      <c r="AP6" s="786"/>
      <c r="AQ6" s="786"/>
      <c r="AR6" s="786"/>
      <c r="AS6" s="786"/>
      <c r="AT6" s="786"/>
      <c r="AU6" s="786"/>
      <c r="AV6" s="786"/>
      <c r="AW6" s="786"/>
      <c r="AX6" s="786"/>
      <c r="AY6" s="786"/>
      <c r="AZ6" s="786"/>
      <c r="BA6" s="786"/>
      <c r="BB6" s="786"/>
      <c r="BC6" s="786"/>
      <c r="BD6" s="786"/>
      <c r="BE6" s="786"/>
      <c r="BF6" s="786"/>
      <c r="BG6" s="786"/>
      <c r="BH6" s="786"/>
      <c r="BI6" s="786"/>
      <c r="BJ6" s="786"/>
      <c r="BK6" s="786"/>
      <c r="BL6" s="786"/>
      <c r="BM6" s="787"/>
      <c r="BN6" s="784" t="s">
        <v>677</v>
      </c>
      <c r="BO6" s="788"/>
      <c r="BP6" s="784"/>
      <c r="BQ6" s="784"/>
      <c r="BR6" s="784"/>
      <c r="BS6" s="784"/>
      <c r="BT6" s="784"/>
      <c r="BU6" s="784"/>
      <c r="BV6" s="784"/>
      <c r="BW6" s="784"/>
      <c r="BX6" s="784"/>
      <c r="BY6" s="784"/>
      <c r="BZ6" s="784"/>
      <c r="CA6" s="789"/>
      <c r="CB6" s="789"/>
      <c r="CC6" s="789"/>
      <c r="CD6" s="789"/>
      <c r="CE6" s="789"/>
      <c r="CF6" s="789"/>
      <c r="CG6" s="789"/>
      <c r="CH6" s="789"/>
      <c r="CI6" s="789"/>
      <c r="CJ6" s="789"/>
      <c r="CK6" s="789"/>
      <c r="CL6" s="789"/>
      <c r="CM6" s="789"/>
      <c r="CN6" s="789"/>
      <c r="CO6" s="789"/>
      <c r="CP6" s="789"/>
      <c r="CQ6" s="789"/>
      <c r="CR6" s="789"/>
      <c r="CS6" s="789"/>
      <c r="CT6" s="789"/>
      <c r="CU6" s="789"/>
      <c r="CV6" s="789"/>
      <c r="CW6" s="789"/>
      <c r="CX6" s="789"/>
      <c r="CY6" s="789"/>
      <c r="CZ6" s="789"/>
      <c r="DA6" s="789"/>
      <c r="DB6" s="789"/>
      <c r="DC6" s="789"/>
      <c r="DD6" s="789"/>
      <c r="DE6" s="789"/>
      <c r="DF6" s="789"/>
      <c r="DG6" s="789"/>
      <c r="DH6" s="789"/>
      <c r="DI6" s="787"/>
      <c r="DJ6" s="787"/>
      <c r="DK6" s="787"/>
      <c r="DL6" s="787"/>
      <c r="DN6" s="787"/>
      <c r="DO6" s="787"/>
      <c r="DP6" s="787"/>
      <c r="DQ6" s="787"/>
      <c r="DR6" s="787"/>
      <c r="DS6" s="787"/>
      <c r="DT6" s="787"/>
      <c r="DU6" s="787"/>
      <c r="DV6" s="787"/>
      <c r="DX6" s="787"/>
      <c r="DY6" s="787"/>
      <c r="DZ6" s="787"/>
      <c r="EA6" s="787"/>
      <c r="EB6" s="787"/>
      <c r="EC6" s="787"/>
      <c r="ED6" s="787"/>
      <c r="EE6" s="787"/>
      <c r="EF6" s="787"/>
      <c r="EH6" s="787"/>
      <c r="EI6" s="787"/>
      <c r="EJ6" s="787"/>
      <c r="EK6" s="787"/>
      <c r="EL6" s="787"/>
      <c r="EM6" s="787"/>
      <c r="EN6" s="787"/>
      <c r="EO6" s="787"/>
      <c r="EP6" s="787"/>
      <c r="ER6" s="787"/>
      <c r="ES6" s="787"/>
      <c r="ET6" s="787"/>
      <c r="EU6" s="787"/>
      <c r="EV6" s="787"/>
      <c r="EW6" s="787"/>
      <c r="EX6" s="787"/>
      <c r="EY6" s="787"/>
      <c r="EZ6" s="787"/>
      <c r="FB6" s="787"/>
      <c r="FC6" s="787"/>
      <c r="FD6" s="787"/>
      <c r="FE6" s="787"/>
      <c r="FF6" s="787"/>
      <c r="FG6" s="787"/>
      <c r="FH6" s="787"/>
      <c r="FI6" s="787"/>
      <c r="FJ6" s="787"/>
      <c r="FL6" s="787"/>
      <c r="FM6" s="787"/>
      <c r="FN6" s="787"/>
      <c r="FO6" s="787"/>
      <c r="FP6" s="787"/>
      <c r="FQ6" s="787"/>
      <c r="FR6" s="787"/>
      <c r="FS6" s="787"/>
      <c r="FT6" s="787"/>
    </row>
    <row r="7" spans="2:199" s="797" customFormat="1" ht="18" hidden="1">
      <c r="B7" s="791" t="s">
        <v>461</v>
      </c>
      <c r="C7" s="792"/>
      <c r="D7" s="792"/>
      <c r="E7" s="792"/>
      <c r="F7" s="457">
        <v>1</v>
      </c>
      <c r="G7" s="457"/>
      <c r="H7" s="457"/>
      <c r="I7" s="457"/>
      <c r="J7" s="457"/>
      <c r="K7" s="457"/>
      <c r="L7" s="457"/>
      <c r="M7" s="457"/>
      <c r="N7" s="457"/>
      <c r="O7" s="793"/>
      <c r="P7" s="793"/>
      <c r="Q7" s="793"/>
      <c r="R7" s="793"/>
      <c r="S7" s="793"/>
      <c r="T7" s="793"/>
      <c r="U7" s="793">
        <v>2</v>
      </c>
      <c r="V7" s="793"/>
      <c r="W7" s="793"/>
      <c r="X7" s="793"/>
      <c r="Y7" s="793"/>
      <c r="Z7" s="793"/>
      <c r="AA7" s="793"/>
      <c r="AB7" s="793"/>
      <c r="AC7" s="793"/>
      <c r="AD7" s="793"/>
      <c r="AE7" s="793"/>
      <c r="AF7" s="793"/>
      <c r="AG7" s="793"/>
      <c r="AH7" s="793"/>
      <c r="AI7" s="793"/>
      <c r="AJ7" s="793">
        <v>3</v>
      </c>
      <c r="AK7" s="793"/>
      <c r="AL7" s="793"/>
      <c r="AM7" s="793"/>
      <c r="AN7" s="793"/>
      <c r="AO7" s="793"/>
      <c r="AP7" s="793"/>
      <c r="AQ7" s="793"/>
      <c r="AR7" s="793"/>
      <c r="AS7" s="793"/>
      <c r="AT7" s="793"/>
      <c r="AU7" s="793"/>
      <c r="AV7" s="793"/>
      <c r="AW7" s="793"/>
      <c r="AX7" s="793"/>
      <c r="AY7" s="793">
        <v>4</v>
      </c>
      <c r="AZ7" s="793"/>
      <c r="BA7" s="793"/>
      <c r="BB7" s="793"/>
      <c r="BC7" s="793"/>
      <c r="BD7" s="793"/>
      <c r="BE7" s="793"/>
      <c r="BF7" s="793"/>
      <c r="BG7" s="793"/>
      <c r="BH7" s="793"/>
      <c r="BI7" s="793"/>
      <c r="BJ7" s="793"/>
      <c r="BK7" s="793"/>
      <c r="BL7" s="793"/>
      <c r="BM7" s="794"/>
      <c r="BN7" s="795"/>
      <c r="BO7" s="796"/>
      <c r="BP7" s="795"/>
      <c r="BQ7" s="795"/>
      <c r="BR7" s="795">
        <v>5</v>
      </c>
      <c r="BS7" s="795"/>
      <c r="BT7" s="795"/>
      <c r="BU7" s="795"/>
      <c r="BV7" s="795"/>
      <c r="BW7" s="795"/>
      <c r="BX7" s="795"/>
      <c r="BY7" s="795"/>
      <c r="BZ7" s="795"/>
      <c r="CA7" s="795"/>
      <c r="CB7" s="795"/>
      <c r="CC7" s="795">
        <v>6</v>
      </c>
      <c r="CD7" s="795"/>
      <c r="CE7" s="795"/>
      <c r="CF7" s="795"/>
      <c r="CG7" s="795"/>
      <c r="CH7" s="795"/>
      <c r="CI7" s="795"/>
      <c r="CJ7" s="795"/>
      <c r="CK7" s="795"/>
      <c r="CL7" s="795"/>
      <c r="CM7" s="795"/>
      <c r="CN7" s="795">
        <v>7</v>
      </c>
      <c r="CO7" s="795"/>
      <c r="CP7" s="795"/>
      <c r="CQ7" s="795"/>
      <c r="CR7" s="795"/>
      <c r="CS7" s="795"/>
      <c r="CT7" s="795"/>
      <c r="CU7" s="795"/>
      <c r="CV7" s="795"/>
      <c r="CW7" s="795"/>
      <c r="CX7" s="795"/>
      <c r="CY7" s="795">
        <v>8</v>
      </c>
      <c r="DI7" s="798"/>
      <c r="DJ7" s="798"/>
      <c r="DK7" s="798"/>
      <c r="DL7" s="798"/>
      <c r="DN7" s="798"/>
      <c r="DO7" s="798"/>
      <c r="DP7" s="798"/>
      <c r="DQ7" s="798"/>
      <c r="DR7" s="798"/>
      <c r="DS7" s="798"/>
      <c r="DT7" s="798"/>
      <c r="DU7" s="798"/>
      <c r="DV7" s="798"/>
      <c r="DX7" s="798"/>
      <c r="DY7" s="798"/>
      <c r="DZ7" s="798"/>
      <c r="EA7" s="798"/>
      <c r="EB7" s="798"/>
      <c r="EC7" s="798"/>
      <c r="ED7" s="798"/>
      <c r="EE7" s="798"/>
      <c r="EF7" s="798"/>
      <c r="EH7" s="798"/>
      <c r="EI7" s="798"/>
      <c r="EJ7" s="798"/>
      <c r="EK7" s="798"/>
      <c r="EL7" s="798"/>
      <c r="EM7" s="798"/>
      <c r="EN7" s="798"/>
      <c r="EO7" s="798"/>
      <c r="EP7" s="798"/>
      <c r="ER7" s="798"/>
      <c r="ES7" s="798"/>
      <c r="ET7" s="798"/>
      <c r="EU7" s="798"/>
      <c r="EV7" s="798"/>
      <c r="EW7" s="798"/>
      <c r="EX7" s="798"/>
      <c r="EY7" s="798"/>
      <c r="EZ7" s="798"/>
      <c r="FB7" s="798"/>
      <c r="FC7" s="798"/>
      <c r="FD7" s="798"/>
      <c r="FE7" s="798"/>
      <c r="FF7" s="798"/>
      <c r="FG7" s="798"/>
      <c r="FH7" s="798"/>
      <c r="FI7" s="798"/>
      <c r="FJ7" s="798"/>
      <c r="FL7" s="798"/>
      <c r="FM7" s="798"/>
      <c r="FN7" s="798"/>
      <c r="FO7" s="798"/>
      <c r="FP7" s="798"/>
      <c r="FQ7" s="798"/>
      <c r="FR7" s="798"/>
      <c r="FS7" s="798"/>
      <c r="FT7" s="798"/>
    </row>
    <row r="8" spans="2:199" s="797" customFormat="1" ht="18.75" hidden="1" thickBot="1">
      <c r="B8" s="791"/>
      <c r="C8" s="792"/>
      <c r="D8" s="792"/>
      <c r="E8" s="792"/>
      <c r="F8" s="457"/>
      <c r="G8" s="457"/>
      <c r="H8" s="457"/>
      <c r="I8" s="457"/>
      <c r="J8" s="457"/>
      <c r="K8" s="457"/>
      <c r="L8" s="457"/>
      <c r="M8" s="457"/>
      <c r="N8" s="457"/>
      <c r="O8" s="793"/>
      <c r="P8" s="793"/>
      <c r="Q8" s="793"/>
      <c r="R8" s="793"/>
      <c r="S8" s="793"/>
      <c r="T8" s="793"/>
      <c r="U8" s="793"/>
      <c r="V8" s="793"/>
      <c r="W8" s="793"/>
      <c r="X8" s="793"/>
      <c r="Y8" s="793"/>
      <c r="Z8" s="793"/>
      <c r="AA8" s="793"/>
      <c r="AB8" s="793"/>
      <c r="AC8" s="793"/>
      <c r="AD8" s="793"/>
      <c r="AE8" s="793"/>
      <c r="AF8" s="793"/>
      <c r="AG8" s="793"/>
      <c r="AH8" s="793"/>
      <c r="AI8" s="793"/>
      <c r="AJ8" s="793"/>
      <c r="AK8" s="793"/>
      <c r="AL8" s="793"/>
      <c r="AM8" s="793"/>
      <c r="AN8" s="793"/>
      <c r="AO8" s="793"/>
      <c r="AP8" s="793"/>
      <c r="AQ8" s="793"/>
      <c r="AR8" s="793"/>
      <c r="AS8" s="793"/>
      <c r="AT8" s="793"/>
      <c r="AU8" s="793"/>
      <c r="AV8" s="793"/>
      <c r="AW8" s="793"/>
      <c r="AX8" s="793"/>
      <c r="AY8" s="793"/>
      <c r="AZ8" s="793"/>
      <c r="BA8" s="793"/>
      <c r="BB8" s="793"/>
      <c r="BC8" s="793"/>
      <c r="BD8" s="793"/>
      <c r="BE8" s="793"/>
      <c r="BF8" s="793"/>
      <c r="BG8" s="793"/>
      <c r="BH8" s="793"/>
      <c r="BI8" s="793"/>
      <c r="BJ8" s="793"/>
      <c r="BK8" s="793"/>
      <c r="BL8" s="793"/>
      <c r="BM8" s="794"/>
      <c r="BN8" s="795"/>
      <c r="BO8" s="796"/>
      <c r="BP8" s="795"/>
      <c r="BQ8" s="795"/>
      <c r="BR8" s="795"/>
      <c r="BS8" s="795"/>
      <c r="BT8" s="795"/>
      <c r="BU8" s="795"/>
      <c r="BV8" s="795"/>
      <c r="BW8" s="795"/>
      <c r="BX8" s="795"/>
      <c r="BY8" s="795"/>
      <c r="BZ8" s="795"/>
      <c r="CA8" s="795"/>
      <c r="CB8" s="795"/>
      <c r="CC8" s="795"/>
      <c r="CD8" s="795"/>
      <c r="CE8" s="795"/>
      <c r="CF8" s="795"/>
      <c r="CG8" s="795"/>
      <c r="CH8" s="795"/>
      <c r="CI8" s="795"/>
      <c r="CJ8" s="795"/>
      <c r="CK8" s="795"/>
      <c r="CL8" s="795"/>
      <c r="CM8" s="795"/>
      <c r="CN8" s="795"/>
      <c r="CO8" s="795"/>
      <c r="CP8" s="795"/>
      <c r="CQ8" s="795"/>
      <c r="CR8" s="795"/>
      <c r="CS8" s="795"/>
      <c r="CT8" s="795"/>
      <c r="CU8" s="795"/>
      <c r="CV8" s="795"/>
      <c r="CW8" s="795"/>
      <c r="CX8" s="795"/>
      <c r="CY8" s="795"/>
      <c r="DI8" s="798"/>
      <c r="DJ8" s="798"/>
      <c r="DK8" s="798"/>
      <c r="DL8" s="798"/>
      <c r="DN8" s="798"/>
      <c r="DO8" s="798"/>
      <c r="DP8" s="798"/>
      <c r="DQ8" s="798"/>
      <c r="DR8" s="798"/>
      <c r="DS8" s="798"/>
      <c r="DT8" s="798"/>
      <c r="DU8" s="798"/>
      <c r="DV8" s="798"/>
      <c r="DX8" s="798"/>
      <c r="DY8" s="798"/>
      <c r="DZ8" s="798"/>
      <c r="EA8" s="798"/>
      <c r="EB8" s="798"/>
      <c r="EC8" s="798"/>
      <c r="ED8" s="798"/>
      <c r="EE8" s="798"/>
      <c r="EF8" s="798"/>
      <c r="EH8" s="798"/>
      <c r="EI8" s="798"/>
      <c r="EJ8" s="798"/>
      <c r="EK8" s="798"/>
      <c r="EL8" s="798"/>
      <c r="EM8" s="798"/>
      <c r="EN8" s="798"/>
      <c r="EO8" s="798"/>
      <c r="EP8" s="798"/>
      <c r="ER8" s="798"/>
      <c r="ES8" s="798"/>
      <c r="ET8" s="798"/>
      <c r="EU8" s="798"/>
      <c r="EV8" s="798"/>
      <c r="EW8" s="798"/>
      <c r="EX8" s="798"/>
      <c r="EY8" s="798"/>
      <c r="EZ8" s="798"/>
      <c r="FB8" s="798"/>
      <c r="FC8" s="798"/>
      <c r="FD8" s="798"/>
      <c r="FE8" s="798"/>
      <c r="FF8" s="798"/>
      <c r="FG8" s="798"/>
      <c r="FH8" s="798"/>
      <c r="FI8" s="798"/>
      <c r="FJ8" s="798"/>
      <c r="FL8" s="798"/>
      <c r="FM8" s="798"/>
      <c r="FN8" s="798"/>
      <c r="FO8" s="798"/>
      <c r="FP8" s="798"/>
      <c r="FQ8" s="798"/>
      <c r="FR8" s="798"/>
      <c r="FS8" s="798"/>
      <c r="FT8" s="798"/>
    </row>
    <row r="9" spans="2:199" s="790" customFormat="1" ht="96.75" customHeight="1" thickBot="1">
      <c r="B9" s="511"/>
      <c r="C9" s="511"/>
      <c r="D9" s="799"/>
      <c r="E9" s="799"/>
      <c r="F9" s="799"/>
      <c r="G9" s="799"/>
      <c r="H9" s="799"/>
      <c r="I9" s="799"/>
      <c r="J9" s="799"/>
      <c r="K9" s="799"/>
      <c r="L9" s="799"/>
      <c r="M9" s="799"/>
      <c r="N9" s="799"/>
      <c r="O9" s="800" t="s">
        <v>565</v>
      </c>
      <c r="P9" s="800" t="s">
        <v>565</v>
      </c>
      <c r="Q9" s="800" t="s">
        <v>565</v>
      </c>
      <c r="R9" s="800" t="s">
        <v>565</v>
      </c>
      <c r="S9" s="800" t="s">
        <v>565</v>
      </c>
      <c r="T9" s="631"/>
      <c r="U9" s="631"/>
      <c r="V9" s="631"/>
      <c r="W9" s="631"/>
      <c r="X9" s="631"/>
      <c r="Y9" s="631"/>
      <c r="Z9" s="631"/>
      <c r="AA9" s="631"/>
      <c r="AB9" s="631"/>
      <c r="AC9" s="631"/>
      <c r="AD9" s="801" t="s">
        <v>566</v>
      </c>
      <c r="AE9" s="801" t="s">
        <v>566</v>
      </c>
      <c r="AF9" s="801" t="s">
        <v>566</v>
      </c>
      <c r="AG9" s="801" t="s">
        <v>566</v>
      </c>
      <c r="AH9" s="801" t="s">
        <v>566</v>
      </c>
      <c r="AI9" s="782"/>
      <c r="AJ9" s="782"/>
      <c r="AK9" s="782"/>
      <c r="AL9" s="782"/>
      <c r="AM9" s="782"/>
      <c r="AN9" s="782"/>
      <c r="AO9" s="782"/>
      <c r="AP9" s="782"/>
      <c r="AQ9" s="782"/>
      <c r="AR9" s="782"/>
      <c r="AS9" s="801" t="s">
        <v>567</v>
      </c>
      <c r="AT9" s="801" t="s">
        <v>567</v>
      </c>
      <c r="AU9" s="801" t="s">
        <v>567</v>
      </c>
      <c r="AV9" s="801" t="s">
        <v>567</v>
      </c>
      <c r="AW9" s="801" t="s">
        <v>567</v>
      </c>
      <c r="AX9" s="631"/>
      <c r="AY9" s="631"/>
      <c r="AZ9" s="631"/>
      <c r="BA9" s="631"/>
      <c r="BB9" s="631"/>
      <c r="BC9" s="631"/>
      <c r="BD9" s="631"/>
      <c r="BE9" s="631"/>
      <c r="BF9" s="631"/>
      <c r="BG9" s="631"/>
      <c r="BH9" s="801" t="s">
        <v>568</v>
      </c>
      <c r="BI9" s="803" t="s">
        <v>568</v>
      </c>
      <c r="BJ9" s="803" t="s">
        <v>568</v>
      </c>
      <c r="BK9" s="803" t="s">
        <v>568</v>
      </c>
      <c r="BL9" s="804" t="s">
        <v>568</v>
      </c>
      <c r="BM9" s="787"/>
      <c r="BN9" s="805"/>
      <c r="BO9" s="806"/>
      <c r="BP9" s="807"/>
      <c r="BQ9" s="806"/>
      <c r="BR9" s="806"/>
      <c r="BS9" s="806"/>
      <c r="BT9" s="806"/>
      <c r="BU9" s="806"/>
      <c r="BV9" s="806"/>
      <c r="BW9" s="806"/>
      <c r="BX9" s="806"/>
      <c r="BY9" s="806"/>
      <c r="BZ9" s="806"/>
      <c r="CA9" s="808" t="s">
        <v>569</v>
      </c>
      <c r="CB9" s="831"/>
      <c r="CC9" s="1368"/>
      <c r="CD9" s="1368"/>
      <c r="CE9" s="1368"/>
      <c r="CF9" s="1368"/>
      <c r="CG9" s="1368"/>
      <c r="CH9" s="1368"/>
      <c r="CI9" s="1368"/>
      <c r="CJ9" s="1368"/>
      <c r="CK9" s="832"/>
      <c r="CL9" s="802" t="s">
        <v>570</v>
      </c>
      <c r="CM9" s="831"/>
      <c r="CN9" s="1369"/>
      <c r="CO9" s="1369"/>
      <c r="CP9" s="1369"/>
      <c r="CQ9" s="1369"/>
      <c r="CR9" s="1369"/>
      <c r="CS9" s="1369"/>
      <c r="CT9" s="1369"/>
      <c r="CU9" s="1369"/>
      <c r="CV9" s="832"/>
      <c r="CW9" s="802" t="s">
        <v>571</v>
      </c>
      <c r="CX9" s="831"/>
      <c r="CY9" s="1368"/>
      <c r="CZ9" s="1368"/>
      <c r="DA9" s="1368"/>
      <c r="DB9" s="1368"/>
      <c r="DC9" s="1368"/>
      <c r="DD9" s="1368"/>
      <c r="DE9" s="1368"/>
      <c r="DF9" s="1368"/>
      <c r="DG9" s="832"/>
      <c r="DH9" s="809" t="s">
        <v>572</v>
      </c>
      <c r="DI9" s="787"/>
      <c r="DJ9" s="787"/>
      <c r="DK9" s="787"/>
      <c r="DL9" s="787"/>
      <c r="DN9" s="787"/>
      <c r="DO9" s="787"/>
      <c r="DP9" s="787"/>
      <c r="DQ9" s="787"/>
      <c r="DR9" s="787"/>
      <c r="DS9" s="787"/>
      <c r="DT9" s="787"/>
      <c r="DU9" s="787"/>
      <c r="DV9" s="787"/>
      <c r="DX9" s="787"/>
      <c r="DY9" s="787"/>
      <c r="DZ9" s="787"/>
      <c r="EA9" s="787"/>
      <c r="EB9" s="787"/>
      <c r="EC9" s="787"/>
      <c r="ED9" s="787"/>
      <c r="EE9" s="787"/>
      <c r="EF9" s="787"/>
      <c r="EH9" s="787"/>
      <c r="EI9" s="787"/>
      <c r="EJ9" s="787"/>
      <c r="EK9" s="787"/>
      <c r="EL9" s="787"/>
      <c r="EM9" s="787"/>
      <c r="EN9" s="787"/>
      <c r="EO9" s="787"/>
      <c r="EP9" s="787"/>
      <c r="ER9" s="787"/>
      <c r="ES9" s="787"/>
      <c r="ET9" s="787"/>
      <c r="EU9" s="787"/>
      <c r="EV9" s="787"/>
      <c r="EW9" s="787"/>
      <c r="EX9" s="787"/>
      <c r="EY9" s="787"/>
      <c r="EZ9" s="787"/>
      <c r="FB9" s="787"/>
      <c r="FC9" s="787"/>
      <c r="FD9" s="787"/>
      <c r="FE9" s="787"/>
      <c r="FF9" s="787"/>
      <c r="FG9" s="787"/>
      <c r="FH9" s="787"/>
      <c r="FI9" s="787"/>
      <c r="FJ9" s="787"/>
      <c r="FL9" s="787"/>
      <c r="FM9" s="787"/>
      <c r="FN9" s="787"/>
      <c r="FO9" s="787"/>
      <c r="FP9" s="787"/>
      <c r="FQ9" s="787"/>
      <c r="FR9" s="787"/>
      <c r="FS9" s="787"/>
      <c r="FT9" s="787"/>
    </row>
    <row r="10" spans="2:199" s="790" customFormat="1" ht="18.75" thickBot="1">
      <c r="B10" s="511"/>
      <c r="C10" s="511"/>
      <c r="D10" s="511"/>
      <c r="E10" s="810"/>
      <c r="F10" s="634" t="s">
        <v>272</v>
      </c>
      <c r="G10" s="634" t="s">
        <v>542</v>
      </c>
      <c r="H10" s="634" t="s">
        <v>274</v>
      </c>
      <c r="I10" s="634" t="s">
        <v>561</v>
      </c>
      <c r="J10" s="634" t="s">
        <v>562</v>
      </c>
      <c r="K10" s="634" t="s">
        <v>573</v>
      </c>
      <c r="L10" s="634" t="s">
        <v>476</v>
      </c>
      <c r="M10" s="634" t="s">
        <v>477</v>
      </c>
      <c r="N10" s="810"/>
      <c r="O10" s="811" t="s">
        <v>104</v>
      </c>
      <c r="P10" s="812" t="s">
        <v>86</v>
      </c>
      <c r="Q10" s="812" t="s">
        <v>85</v>
      </c>
      <c r="R10" s="812" t="s">
        <v>84</v>
      </c>
      <c r="S10" s="813" t="s">
        <v>83</v>
      </c>
      <c r="T10" s="810"/>
      <c r="U10" s="634" t="s">
        <v>272</v>
      </c>
      <c r="V10" s="634" t="s">
        <v>542</v>
      </c>
      <c r="W10" s="634" t="s">
        <v>274</v>
      </c>
      <c r="X10" s="634" t="s">
        <v>561</v>
      </c>
      <c r="Y10" s="634" t="s">
        <v>562</v>
      </c>
      <c r="Z10" s="634" t="s">
        <v>573</v>
      </c>
      <c r="AA10" s="634" t="s">
        <v>476</v>
      </c>
      <c r="AB10" s="634" t="s">
        <v>477</v>
      </c>
      <c r="AC10" s="810"/>
      <c r="AD10" s="811" t="s">
        <v>104</v>
      </c>
      <c r="AE10" s="814" t="s">
        <v>86</v>
      </c>
      <c r="AF10" s="814" t="s">
        <v>85</v>
      </c>
      <c r="AG10" s="814" t="s">
        <v>84</v>
      </c>
      <c r="AH10" s="813" t="s">
        <v>83</v>
      </c>
      <c r="AI10" s="810"/>
      <c r="AJ10" s="634" t="s">
        <v>272</v>
      </c>
      <c r="AK10" s="634" t="s">
        <v>542</v>
      </c>
      <c r="AL10" s="634" t="s">
        <v>274</v>
      </c>
      <c r="AM10" s="634" t="s">
        <v>561</v>
      </c>
      <c r="AN10" s="634" t="s">
        <v>562</v>
      </c>
      <c r="AO10" s="634" t="s">
        <v>573</v>
      </c>
      <c r="AP10" s="634" t="s">
        <v>476</v>
      </c>
      <c r="AQ10" s="634" t="s">
        <v>477</v>
      </c>
      <c r="AR10" s="810"/>
      <c r="AS10" s="811" t="s">
        <v>104</v>
      </c>
      <c r="AT10" s="815" t="s">
        <v>86</v>
      </c>
      <c r="AU10" s="815" t="s">
        <v>85</v>
      </c>
      <c r="AV10" s="815" t="s">
        <v>84</v>
      </c>
      <c r="AW10" s="813" t="s">
        <v>83</v>
      </c>
      <c r="AX10" s="810"/>
      <c r="AY10" s="634" t="s">
        <v>272</v>
      </c>
      <c r="AZ10" s="634" t="s">
        <v>542</v>
      </c>
      <c r="BA10" s="634" t="s">
        <v>274</v>
      </c>
      <c r="BB10" s="634" t="s">
        <v>561</v>
      </c>
      <c r="BC10" s="634" t="s">
        <v>562</v>
      </c>
      <c r="BD10" s="634" t="s">
        <v>573</v>
      </c>
      <c r="BE10" s="634" t="s">
        <v>476</v>
      </c>
      <c r="BF10" s="634" t="s">
        <v>477</v>
      </c>
      <c r="BG10" s="810"/>
      <c r="BH10" s="811" t="s">
        <v>104</v>
      </c>
      <c r="BI10" s="815" t="s">
        <v>86</v>
      </c>
      <c r="BJ10" s="815" t="s">
        <v>85</v>
      </c>
      <c r="BK10" s="815" t="s">
        <v>84</v>
      </c>
      <c r="BL10" s="813" t="s">
        <v>83</v>
      </c>
      <c r="BM10" s="816"/>
      <c r="BN10" s="817"/>
      <c r="BO10" s="818"/>
      <c r="BP10" s="819"/>
      <c r="BQ10" s="810"/>
      <c r="BR10" s="634" t="s">
        <v>272</v>
      </c>
      <c r="BS10" s="634" t="s">
        <v>542</v>
      </c>
      <c r="BT10" s="634" t="s">
        <v>274</v>
      </c>
      <c r="BU10" s="634" t="s">
        <v>561</v>
      </c>
      <c r="BV10" s="634" t="s">
        <v>562</v>
      </c>
      <c r="BW10" s="634" t="s">
        <v>573</v>
      </c>
      <c r="BX10" s="634" t="s">
        <v>476</v>
      </c>
      <c r="BY10" s="634" t="s">
        <v>477</v>
      </c>
      <c r="BZ10" s="810"/>
      <c r="CA10" s="820" t="s">
        <v>464</v>
      </c>
      <c r="CB10" s="825"/>
      <c r="CC10" s="634" t="s">
        <v>272</v>
      </c>
      <c r="CD10" s="634" t="s">
        <v>542</v>
      </c>
      <c r="CE10" s="634" t="s">
        <v>274</v>
      </c>
      <c r="CF10" s="634" t="s">
        <v>561</v>
      </c>
      <c r="CG10" s="634" t="s">
        <v>562</v>
      </c>
      <c r="CH10" s="634" t="s">
        <v>573</v>
      </c>
      <c r="CI10" s="634" t="s">
        <v>476</v>
      </c>
      <c r="CJ10" s="634" t="s">
        <v>477</v>
      </c>
      <c r="CK10" s="826"/>
      <c r="CL10" s="820" t="s">
        <v>464</v>
      </c>
      <c r="CM10" s="825"/>
      <c r="CN10" s="634" t="s">
        <v>272</v>
      </c>
      <c r="CO10" s="634" t="s">
        <v>542</v>
      </c>
      <c r="CP10" s="634" t="s">
        <v>274</v>
      </c>
      <c r="CQ10" s="634" t="s">
        <v>561</v>
      </c>
      <c r="CR10" s="634" t="s">
        <v>562</v>
      </c>
      <c r="CS10" s="634" t="s">
        <v>573</v>
      </c>
      <c r="CT10" s="634" t="s">
        <v>476</v>
      </c>
      <c r="CU10" s="634" t="s">
        <v>477</v>
      </c>
      <c r="CV10" s="826"/>
      <c r="CW10" s="813" t="s">
        <v>464</v>
      </c>
      <c r="CX10" s="825"/>
      <c r="CY10" s="634" t="s">
        <v>272</v>
      </c>
      <c r="CZ10" s="634" t="s">
        <v>542</v>
      </c>
      <c r="DA10" s="634" t="s">
        <v>274</v>
      </c>
      <c r="DB10" s="634" t="s">
        <v>561</v>
      </c>
      <c r="DC10" s="634" t="s">
        <v>562</v>
      </c>
      <c r="DD10" s="634" t="s">
        <v>573</v>
      </c>
      <c r="DE10" s="634" t="s">
        <v>476</v>
      </c>
      <c r="DF10" s="634" t="s">
        <v>477</v>
      </c>
      <c r="DG10" s="826"/>
      <c r="DH10" s="813" t="s">
        <v>464</v>
      </c>
      <c r="DI10" s="816"/>
      <c r="DJ10" s="816"/>
      <c r="DK10" s="816"/>
      <c r="DL10" s="821"/>
      <c r="DN10" s="816"/>
      <c r="DO10" s="816"/>
      <c r="DP10" s="816"/>
      <c r="DQ10" s="816"/>
      <c r="DR10" s="816"/>
      <c r="DS10" s="816"/>
      <c r="DT10" s="816"/>
      <c r="DU10" s="816"/>
      <c r="DV10" s="821"/>
      <c r="DX10" s="816"/>
      <c r="DY10" s="816"/>
      <c r="DZ10" s="816"/>
      <c r="EA10" s="816"/>
      <c r="EB10" s="816"/>
      <c r="EC10" s="816"/>
      <c r="ED10" s="816"/>
      <c r="EE10" s="816"/>
      <c r="EF10" s="821"/>
      <c r="EH10" s="816"/>
      <c r="EI10" s="816"/>
      <c r="EJ10" s="816"/>
      <c r="EK10" s="816"/>
      <c r="EL10" s="816"/>
      <c r="EM10" s="816"/>
      <c r="EN10" s="816"/>
      <c r="EO10" s="816"/>
      <c r="EP10" s="821"/>
      <c r="ER10" s="816"/>
      <c r="ES10" s="816"/>
      <c r="ET10" s="816"/>
      <c r="EU10" s="816"/>
      <c r="EV10" s="816"/>
      <c r="EW10" s="816"/>
      <c r="EX10" s="816"/>
      <c r="EY10" s="816"/>
      <c r="EZ10" s="821"/>
      <c r="FB10" s="816"/>
      <c r="FC10" s="816"/>
      <c r="FD10" s="816"/>
      <c r="FE10" s="816"/>
      <c r="FF10" s="816"/>
      <c r="FG10" s="816"/>
      <c r="FH10" s="816"/>
      <c r="FI10" s="816"/>
      <c r="FJ10" s="821"/>
      <c r="FL10" s="816"/>
      <c r="FM10" s="816"/>
      <c r="FN10" s="816"/>
      <c r="FO10" s="816"/>
      <c r="FP10" s="816"/>
      <c r="FQ10" s="816"/>
      <c r="FR10" s="816"/>
      <c r="FS10" s="816"/>
      <c r="FT10" s="821"/>
    </row>
    <row r="11" spans="2:199" s="790" customFormat="1" ht="15">
      <c r="B11" s="822" t="s">
        <v>283</v>
      </c>
      <c r="C11" s="823" t="s">
        <v>284</v>
      </c>
      <c r="D11" s="824" t="s">
        <v>574</v>
      </c>
      <c r="E11" s="825"/>
      <c r="F11" s="651" t="s">
        <v>272</v>
      </c>
      <c r="G11" s="651" t="s">
        <v>575</v>
      </c>
      <c r="H11" s="651" t="s">
        <v>283</v>
      </c>
      <c r="I11" s="651" t="s">
        <v>553</v>
      </c>
      <c r="J11" s="790" t="s">
        <v>576</v>
      </c>
      <c r="K11" s="651" t="s">
        <v>574</v>
      </c>
      <c r="L11" s="651" t="s">
        <v>471</v>
      </c>
      <c r="M11" s="651" t="s">
        <v>509</v>
      </c>
      <c r="N11" s="826"/>
      <c r="O11" s="1683"/>
      <c r="P11" s="1684"/>
      <c r="Q11" s="1684"/>
      <c r="R11" s="1684"/>
      <c r="S11" s="1684"/>
      <c r="T11" s="825"/>
      <c r="U11" s="648" t="s">
        <v>272</v>
      </c>
      <c r="V11" s="648" t="s">
        <v>575</v>
      </c>
      <c r="W11" s="648" t="s">
        <v>283</v>
      </c>
      <c r="X11" s="648" t="s">
        <v>553</v>
      </c>
      <c r="Y11" s="1414" t="s">
        <v>577</v>
      </c>
      <c r="Z11" s="1415" t="s">
        <v>574</v>
      </c>
      <c r="AA11" s="648" t="s">
        <v>675</v>
      </c>
      <c r="AB11" s="648" t="s">
        <v>484</v>
      </c>
      <c r="AC11" s="826"/>
      <c r="AD11" s="1683"/>
      <c r="AE11" s="1684"/>
      <c r="AF11" s="1684"/>
      <c r="AG11" s="1684"/>
      <c r="AH11" s="1684"/>
      <c r="AI11" s="825"/>
      <c r="AJ11" s="651" t="s">
        <v>272</v>
      </c>
      <c r="AK11" s="651" t="s">
        <v>575</v>
      </c>
      <c r="AL11" s="651" t="s">
        <v>283</v>
      </c>
      <c r="AM11" s="651" t="s">
        <v>553</v>
      </c>
      <c r="AN11" s="790" t="s">
        <v>578</v>
      </c>
      <c r="AO11" s="651" t="s">
        <v>574</v>
      </c>
      <c r="AP11" s="651" t="s">
        <v>579</v>
      </c>
      <c r="AQ11" s="651" t="s">
        <v>509</v>
      </c>
      <c r="AR11" s="810"/>
      <c r="AS11" s="1683"/>
      <c r="AT11" s="1684"/>
      <c r="AU11" s="1684"/>
      <c r="AV11" s="1684"/>
      <c r="AW11" s="1684"/>
      <c r="AX11" s="810"/>
      <c r="AY11" s="651" t="s">
        <v>272</v>
      </c>
      <c r="AZ11" s="651" t="s">
        <v>575</v>
      </c>
      <c r="BA11" s="651" t="s">
        <v>283</v>
      </c>
      <c r="BB11" s="651" t="s">
        <v>553</v>
      </c>
      <c r="BC11" s="790" t="s">
        <v>580</v>
      </c>
      <c r="BD11" s="651" t="s">
        <v>574</v>
      </c>
      <c r="BE11" s="651" t="s">
        <v>489</v>
      </c>
      <c r="BF11" s="651" t="s">
        <v>509</v>
      </c>
      <c r="BG11" s="810"/>
      <c r="BH11" s="1683"/>
      <c r="BI11" s="1684"/>
      <c r="BJ11" s="1684"/>
      <c r="BK11" s="1684"/>
      <c r="BL11" s="1708"/>
      <c r="BM11" s="830"/>
      <c r="BN11" s="822" t="s">
        <v>283</v>
      </c>
      <c r="BO11" s="823" t="s">
        <v>284</v>
      </c>
      <c r="BP11" s="824" t="s">
        <v>574</v>
      </c>
      <c r="BQ11" s="825"/>
      <c r="BR11" s="651" t="s">
        <v>272</v>
      </c>
      <c r="BS11" s="651" t="s">
        <v>575</v>
      </c>
      <c r="BT11" s="651" t="s">
        <v>283</v>
      </c>
      <c r="BU11" s="651" t="s">
        <v>581</v>
      </c>
      <c r="BV11" s="790" t="s">
        <v>448</v>
      </c>
      <c r="BW11" s="651" t="s">
        <v>574</v>
      </c>
      <c r="BX11" s="651" t="s">
        <v>579</v>
      </c>
      <c r="BY11" s="651" t="s">
        <v>509</v>
      </c>
      <c r="BZ11" s="826"/>
      <c r="CA11" s="1717"/>
      <c r="CB11" s="825"/>
      <c r="CC11" s="651" t="s">
        <v>272</v>
      </c>
      <c r="CD11" s="651" t="s">
        <v>575</v>
      </c>
      <c r="CE11" s="651" t="s">
        <v>283</v>
      </c>
      <c r="CF11" s="651" t="s">
        <v>581</v>
      </c>
      <c r="CG11" s="790" t="s">
        <v>449</v>
      </c>
      <c r="CH11" s="651" t="s">
        <v>574</v>
      </c>
      <c r="CI11" s="651" t="s">
        <v>579</v>
      </c>
      <c r="CJ11" s="651" t="s">
        <v>509</v>
      </c>
      <c r="CK11" s="826"/>
      <c r="CL11" s="1717"/>
      <c r="CM11" s="825"/>
      <c r="CN11" s="651" t="s">
        <v>272</v>
      </c>
      <c r="CO11" s="651" t="s">
        <v>575</v>
      </c>
      <c r="CP11" s="651" t="s">
        <v>283</v>
      </c>
      <c r="CQ11" s="651" t="s">
        <v>581</v>
      </c>
      <c r="CR11" s="790" t="s">
        <v>450</v>
      </c>
      <c r="CS11" s="651" t="s">
        <v>574</v>
      </c>
      <c r="CT11" s="651" t="s">
        <v>579</v>
      </c>
      <c r="CU11" s="651" t="s">
        <v>509</v>
      </c>
      <c r="CV11" s="826"/>
      <c r="CW11" s="1717"/>
      <c r="CX11" s="825"/>
      <c r="CY11" s="651" t="s">
        <v>272</v>
      </c>
      <c r="CZ11" s="651" t="s">
        <v>575</v>
      </c>
      <c r="DA11" s="651" t="s">
        <v>283</v>
      </c>
      <c r="DB11" s="651" t="s">
        <v>581</v>
      </c>
      <c r="DC11" s="790" t="s">
        <v>451</v>
      </c>
      <c r="DD11" s="651" t="s">
        <v>574</v>
      </c>
      <c r="DE11" s="651" t="s">
        <v>579</v>
      </c>
      <c r="DF11" s="651" t="s">
        <v>509</v>
      </c>
      <c r="DG11" s="826"/>
      <c r="DH11" s="1717"/>
      <c r="DI11" s="830"/>
      <c r="DJ11" s="830"/>
      <c r="DK11" s="830"/>
      <c r="DL11" s="830"/>
      <c r="DN11" s="833"/>
      <c r="DO11" s="833"/>
      <c r="DP11" s="833"/>
      <c r="DQ11" s="834"/>
      <c r="DR11" s="830"/>
      <c r="DS11" s="830"/>
      <c r="DT11" s="830"/>
      <c r="DU11" s="830"/>
      <c r="DV11" s="830"/>
      <c r="DX11" s="833"/>
      <c r="DY11" s="833"/>
      <c r="DZ11" s="833"/>
      <c r="EA11" s="834"/>
      <c r="EB11" s="830"/>
      <c r="EC11" s="830"/>
      <c r="ED11" s="830"/>
      <c r="EE11" s="830"/>
      <c r="EF11" s="830"/>
      <c r="EH11" s="833"/>
      <c r="EI11" s="833"/>
      <c r="EJ11" s="833"/>
      <c r="EK11" s="834"/>
      <c r="EL11" s="830"/>
      <c r="EM11" s="830"/>
      <c r="EN11" s="830"/>
      <c r="EO11" s="830"/>
      <c r="EP11" s="830"/>
      <c r="ER11" s="833"/>
      <c r="ES11" s="833"/>
      <c r="ET11" s="833"/>
      <c r="EU11" s="834"/>
      <c r="EV11" s="830"/>
      <c r="EW11" s="830"/>
      <c r="EX11" s="830"/>
      <c r="EY11" s="830"/>
      <c r="EZ11" s="830"/>
      <c r="FB11" s="833"/>
      <c r="FC11" s="833"/>
      <c r="FD11" s="833"/>
      <c r="FE11" s="834"/>
      <c r="FF11" s="830"/>
      <c r="FG11" s="830"/>
      <c r="FH11" s="830"/>
      <c r="FI11" s="830"/>
      <c r="FJ11" s="830"/>
      <c r="FL11" s="833"/>
      <c r="FM11" s="833"/>
      <c r="FN11" s="833"/>
      <c r="FO11" s="834"/>
      <c r="FP11" s="830"/>
      <c r="FQ11" s="830"/>
      <c r="FR11" s="830"/>
      <c r="FS11" s="830"/>
      <c r="FT11" s="830"/>
    </row>
    <row r="12" spans="2:199" s="790" customFormat="1" ht="15">
      <c r="B12" s="1292"/>
      <c r="C12" s="1293"/>
      <c r="D12" s="1305" t="s">
        <v>667</v>
      </c>
      <c r="E12" s="825"/>
      <c r="F12" s="651" t="s">
        <v>272</v>
      </c>
      <c r="G12" s="651" t="s">
        <v>575</v>
      </c>
      <c r="H12" s="651" t="s">
        <v>283</v>
      </c>
      <c r="I12" s="651" t="s">
        <v>553</v>
      </c>
      <c r="J12" s="790" t="s">
        <v>576</v>
      </c>
      <c r="K12" s="651" t="s">
        <v>667</v>
      </c>
      <c r="L12" s="651" t="s">
        <v>471</v>
      </c>
      <c r="M12" s="651" t="s">
        <v>509</v>
      </c>
      <c r="N12" s="826"/>
      <c r="O12" s="1685"/>
      <c r="P12" s="1686"/>
      <c r="Q12" s="1686"/>
      <c r="R12" s="1686"/>
      <c r="S12" s="1686"/>
      <c r="T12" s="825"/>
      <c r="U12" s="648" t="s">
        <v>272</v>
      </c>
      <c r="V12" s="648" t="s">
        <v>575</v>
      </c>
      <c r="W12" s="648" t="s">
        <v>283</v>
      </c>
      <c r="X12" s="648" t="s">
        <v>553</v>
      </c>
      <c r="Y12" s="1414" t="s">
        <v>577</v>
      </c>
      <c r="Z12" s="1416" t="s">
        <v>667</v>
      </c>
      <c r="AA12" s="648" t="s">
        <v>675</v>
      </c>
      <c r="AB12" s="648" t="s">
        <v>484</v>
      </c>
      <c r="AC12" s="826"/>
      <c r="AD12" s="1685"/>
      <c r="AE12" s="1686"/>
      <c r="AF12" s="1686"/>
      <c r="AG12" s="1686"/>
      <c r="AH12" s="1686"/>
      <c r="AI12" s="825"/>
      <c r="AJ12" s="651" t="s">
        <v>272</v>
      </c>
      <c r="AK12" s="651" t="s">
        <v>575</v>
      </c>
      <c r="AL12" s="651" t="s">
        <v>283</v>
      </c>
      <c r="AM12" s="651" t="s">
        <v>553</v>
      </c>
      <c r="AN12" s="790" t="s">
        <v>578</v>
      </c>
      <c r="AO12" s="651" t="s">
        <v>667</v>
      </c>
      <c r="AP12" s="651" t="s">
        <v>579</v>
      </c>
      <c r="AQ12" s="651" t="s">
        <v>509</v>
      </c>
      <c r="AR12" s="810"/>
      <c r="AS12" s="1685"/>
      <c r="AT12" s="1686"/>
      <c r="AU12" s="1686"/>
      <c r="AV12" s="1686"/>
      <c r="AW12" s="1686"/>
      <c r="AX12" s="810"/>
      <c r="AY12" s="651" t="s">
        <v>272</v>
      </c>
      <c r="AZ12" s="651" t="s">
        <v>575</v>
      </c>
      <c r="BA12" s="651" t="s">
        <v>283</v>
      </c>
      <c r="BB12" s="651" t="s">
        <v>553</v>
      </c>
      <c r="BC12" s="790" t="s">
        <v>580</v>
      </c>
      <c r="BD12" s="651" t="s">
        <v>667</v>
      </c>
      <c r="BE12" s="651" t="s">
        <v>489</v>
      </c>
      <c r="BF12" s="651" t="s">
        <v>509</v>
      </c>
      <c r="BG12" s="810"/>
      <c r="BH12" s="1685"/>
      <c r="BI12" s="1686"/>
      <c r="BJ12" s="1686"/>
      <c r="BK12" s="1686"/>
      <c r="BL12" s="1709"/>
      <c r="BM12" s="830"/>
      <c r="BN12" s="1292"/>
      <c r="BO12" s="1293"/>
      <c r="BP12" s="1305" t="s">
        <v>667</v>
      </c>
      <c r="BQ12" s="825"/>
      <c r="BR12" s="651" t="s">
        <v>272</v>
      </c>
      <c r="BS12" s="651" t="s">
        <v>575</v>
      </c>
      <c r="BT12" s="651" t="s">
        <v>283</v>
      </c>
      <c r="BU12" s="651" t="s">
        <v>581</v>
      </c>
      <c r="BV12" s="790" t="s">
        <v>448</v>
      </c>
      <c r="BW12" s="651" t="s">
        <v>667</v>
      </c>
      <c r="BX12" s="651" t="s">
        <v>579</v>
      </c>
      <c r="BY12" s="651" t="s">
        <v>509</v>
      </c>
      <c r="BZ12" s="826"/>
      <c r="CA12" s="1718"/>
      <c r="CB12" s="825"/>
      <c r="CC12" s="651" t="s">
        <v>272</v>
      </c>
      <c r="CD12" s="651" t="s">
        <v>575</v>
      </c>
      <c r="CE12" s="651" t="s">
        <v>283</v>
      </c>
      <c r="CF12" s="651" t="s">
        <v>581</v>
      </c>
      <c r="CG12" s="790" t="s">
        <v>449</v>
      </c>
      <c r="CH12" s="651" t="s">
        <v>667</v>
      </c>
      <c r="CI12" s="651" t="s">
        <v>579</v>
      </c>
      <c r="CJ12" s="651" t="s">
        <v>509</v>
      </c>
      <c r="CK12" s="826"/>
      <c r="CL12" s="1718"/>
      <c r="CM12" s="825"/>
      <c r="CN12" s="651" t="s">
        <v>272</v>
      </c>
      <c r="CO12" s="651" t="s">
        <v>575</v>
      </c>
      <c r="CP12" s="651" t="s">
        <v>283</v>
      </c>
      <c r="CQ12" s="651" t="s">
        <v>581</v>
      </c>
      <c r="CR12" s="790" t="s">
        <v>450</v>
      </c>
      <c r="CS12" s="651" t="s">
        <v>667</v>
      </c>
      <c r="CT12" s="651" t="s">
        <v>579</v>
      </c>
      <c r="CU12" s="651" t="s">
        <v>509</v>
      </c>
      <c r="CV12" s="826"/>
      <c r="CW12" s="1718"/>
      <c r="CX12" s="825"/>
      <c r="CY12" s="651" t="s">
        <v>272</v>
      </c>
      <c r="CZ12" s="651" t="s">
        <v>575</v>
      </c>
      <c r="DA12" s="651" t="s">
        <v>283</v>
      </c>
      <c r="DB12" s="651" t="s">
        <v>581</v>
      </c>
      <c r="DC12" s="790" t="s">
        <v>451</v>
      </c>
      <c r="DD12" s="651" t="s">
        <v>667</v>
      </c>
      <c r="DE12" s="651" t="s">
        <v>579</v>
      </c>
      <c r="DF12" s="651" t="s">
        <v>509</v>
      </c>
      <c r="DG12" s="826"/>
      <c r="DH12" s="1718"/>
      <c r="DI12" s="830"/>
      <c r="DJ12" s="830"/>
      <c r="DK12" s="830"/>
      <c r="DL12" s="830"/>
      <c r="DN12" s="833"/>
      <c r="DO12" s="833"/>
      <c r="DP12" s="833"/>
      <c r="DQ12" s="834"/>
      <c r="DR12" s="830"/>
      <c r="DS12" s="830"/>
      <c r="DT12" s="830"/>
      <c r="DU12" s="830"/>
      <c r="DV12" s="830"/>
      <c r="DX12" s="833"/>
      <c r="DY12" s="833"/>
      <c r="DZ12" s="833"/>
      <c r="EA12" s="834"/>
      <c r="EB12" s="830"/>
      <c r="EC12" s="830"/>
      <c r="ED12" s="830"/>
      <c r="EE12" s="830"/>
      <c r="EF12" s="830"/>
      <c r="EH12" s="833"/>
      <c r="EI12" s="833"/>
      <c r="EJ12" s="833"/>
      <c r="EK12" s="834"/>
      <c r="EL12" s="830"/>
      <c r="EM12" s="830"/>
      <c r="EN12" s="830"/>
      <c r="EO12" s="830"/>
      <c r="EP12" s="830"/>
      <c r="ER12" s="833"/>
      <c r="ES12" s="833"/>
      <c r="ET12" s="833"/>
      <c r="EU12" s="834"/>
      <c r="EV12" s="830"/>
      <c r="EW12" s="830"/>
      <c r="EX12" s="830"/>
      <c r="EY12" s="830"/>
      <c r="EZ12" s="830"/>
      <c r="FB12" s="833"/>
      <c r="FC12" s="833"/>
      <c r="FD12" s="833"/>
      <c r="FE12" s="834"/>
      <c r="FF12" s="830"/>
      <c r="FG12" s="830"/>
      <c r="FH12" s="830"/>
      <c r="FI12" s="830"/>
      <c r="FJ12" s="830"/>
      <c r="FL12" s="833"/>
      <c r="FM12" s="833"/>
      <c r="FN12" s="833"/>
      <c r="FO12" s="834"/>
      <c r="FP12" s="830"/>
      <c r="FQ12" s="830"/>
      <c r="FR12" s="830"/>
      <c r="FS12" s="830"/>
      <c r="FT12" s="830"/>
    </row>
    <row r="13" spans="2:199" s="790" customFormat="1" ht="15">
      <c r="B13" s="1292"/>
      <c r="C13" s="1293"/>
      <c r="D13" s="1296" t="s">
        <v>668</v>
      </c>
      <c r="E13" s="825"/>
      <c r="F13" s="651" t="s">
        <v>272</v>
      </c>
      <c r="G13" s="651" t="s">
        <v>575</v>
      </c>
      <c r="H13" s="651" t="s">
        <v>283</v>
      </c>
      <c r="I13" s="651" t="s">
        <v>553</v>
      </c>
      <c r="J13" s="790" t="s">
        <v>576</v>
      </c>
      <c r="K13" s="651" t="s">
        <v>668</v>
      </c>
      <c r="L13" s="651" t="s">
        <v>471</v>
      </c>
      <c r="M13" s="651" t="s">
        <v>509</v>
      </c>
      <c r="N13" s="826"/>
      <c r="O13" s="1687"/>
      <c r="P13" s="1688"/>
      <c r="Q13" s="1688"/>
      <c r="R13" s="1688"/>
      <c r="S13" s="1688"/>
      <c r="T13" s="825"/>
      <c r="U13" s="648" t="s">
        <v>272</v>
      </c>
      <c r="V13" s="648" t="s">
        <v>575</v>
      </c>
      <c r="W13" s="648" t="s">
        <v>283</v>
      </c>
      <c r="X13" s="648" t="s">
        <v>553</v>
      </c>
      <c r="Y13" s="1414" t="s">
        <v>577</v>
      </c>
      <c r="Z13" s="1417" t="s">
        <v>668</v>
      </c>
      <c r="AA13" s="648" t="s">
        <v>675</v>
      </c>
      <c r="AB13" s="648" t="s">
        <v>484</v>
      </c>
      <c r="AC13" s="826"/>
      <c r="AD13" s="1687"/>
      <c r="AE13" s="1688"/>
      <c r="AF13" s="1688"/>
      <c r="AG13" s="1688"/>
      <c r="AH13" s="1688"/>
      <c r="AI13" s="825"/>
      <c r="AJ13" s="651" t="s">
        <v>272</v>
      </c>
      <c r="AK13" s="651" t="s">
        <v>575</v>
      </c>
      <c r="AL13" s="651" t="s">
        <v>283</v>
      </c>
      <c r="AM13" s="651" t="s">
        <v>553</v>
      </c>
      <c r="AN13" s="790" t="s">
        <v>578</v>
      </c>
      <c r="AO13" s="651" t="s">
        <v>668</v>
      </c>
      <c r="AP13" s="651" t="s">
        <v>579</v>
      </c>
      <c r="AQ13" s="651" t="s">
        <v>509</v>
      </c>
      <c r="AR13" s="810"/>
      <c r="AS13" s="1687"/>
      <c r="AT13" s="1688"/>
      <c r="AU13" s="1688"/>
      <c r="AV13" s="1688"/>
      <c r="AW13" s="1688"/>
      <c r="AX13" s="810"/>
      <c r="AY13" s="651" t="s">
        <v>272</v>
      </c>
      <c r="AZ13" s="651" t="s">
        <v>575</v>
      </c>
      <c r="BA13" s="651" t="s">
        <v>283</v>
      </c>
      <c r="BB13" s="651" t="s">
        <v>553</v>
      </c>
      <c r="BC13" s="790" t="s">
        <v>580</v>
      </c>
      <c r="BD13" s="651" t="s">
        <v>668</v>
      </c>
      <c r="BE13" s="651" t="s">
        <v>489</v>
      </c>
      <c r="BF13" s="651" t="s">
        <v>509</v>
      </c>
      <c r="BG13" s="810"/>
      <c r="BH13" s="1687"/>
      <c r="BI13" s="1688"/>
      <c r="BJ13" s="1688"/>
      <c r="BK13" s="1688"/>
      <c r="BL13" s="1710"/>
      <c r="BM13" s="830"/>
      <c r="BN13" s="1292"/>
      <c r="BO13" s="1293"/>
      <c r="BP13" s="1296" t="s">
        <v>668</v>
      </c>
      <c r="BQ13" s="825"/>
      <c r="BR13" s="651" t="s">
        <v>272</v>
      </c>
      <c r="BS13" s="651" t="s">
        <v>575</v>
      </c>
      <c r="BT13" s="651" t="s">
        <v>283</v>
      </c>
      <c r="BU13" s="651" t="s">
        <v>581</v>
      </c>
      <c r="BV13" s="790" t="s">
        <v>448</v>
      </c>
      <c r="BW13" s="651" t="s">
        <v>668</v>
      </c>
      <c r="BX13" s="651" t="s">
        <v>579</v>
      </c>
      <c r="BY13" s="651" t="s">
        <v>509</v>
      </c>
      <c r="BZ13" s="826"/>
      <c r="CA13" s="1719"/>
      <c r="CB13" s="825"/>
      <c r="CC13" s="651" t="s">
        <v>272</v>
      </c>
      <c r="CD13" s="651" t="s">
        <v>575</v>
      </c>
      <c r="CE13" s="651" t="s">
        <v>283</v>
      </c>
      <c r="CF13" s="651" t="s">
        <v>581</v>
      </c>
      <c r="CG13" s="790" t="s">
        <v>449</v>
      </c>
      <c r="CH13" s="651" t="s">
        <v>668</v>
      </c>
      <c r="CI13" s="651" t="s">
        <v>579</v>
      </c>
      <c r="CJ13" s="651" t="s">
        <v>509</v>
      </c>
      <c r="CK13" s="826"/>
      <c r="CL13" s="1719"/>
      <c r="CM13" s="825"/>
      <c r="CN13" s="651" t="s">
        <v>272</v>
      </c>
      <c r="CO13" s="651" t="s">
        <v>575</v>
      </c>
      <c r="CP13" s="651" t="s">
        <v>283</v>
      </c>
      <c r="CQ13" s="651" t="s">
        <v>581</v>
      </c>
      <c r="CR13" s="790" t="s">
        <v>450</v>
      </c>
      <c r="CS13" s="651" t="s">
        <v>668</v>
      </c>
      <c r="CT13" s="651" t="s">
        <v>579</v>
      </c>
      <c r="CU13" s="651" t="s">
        <v>509</v>
      </c>
      <c r="CV13" s="826"/>
      <c r="CW13" s="1719"/>
      <c r="CX13" s="825"/>
      <c r="CY13" s="651" t="s">
        <v>272</v>
      </c>
      <c r="CZ13" s="651" t="s">
        <v>575</v>
      </c>
      <c r="DA13" s="651" t="s">
        <v>283</v>
      </c>
      <c r="DB13" s="651" t="s">
        <v>581</v>
      </c>
      <c r="DC13" s="790" t="s">
        <v>451</v>
      </c>
      <c r="DD13" s="651" t="s">
        <v>668</v>
      </c>
      <c r="DE13" s="651" t="s">
        <v>579</v>
      </c>
      <c r="DF13" s="651" t="s">
        <v>509</v>
      </c>
      <c r="DG13" s="826"/>
      <c r="DH13" s="1719"/>
      <c r="DI13" s="830"/>
      <c r="DJ13" s="830"/>
      <c r="DK13" s="830"/>
      <c r="DL13" s="830"/>
      <c r="DN13" s="833"/>
      <c r="DO13" s="833"/>
      <c r="DP13" s="833"/>
      <c r="DQ13" s="834"/>
      <c r="DR13" s="830"/>
      <c r="DS13" s="830"/>
      <c r="DT13" s="830"/>
      <c r="DU13" s="830"/>
      <c r="DV13" s="830"/>
      <c r="DX13" s="833"/>
      <c r="DY13" s="833"/>
      <c r="DZ13" s="833"/>
      <c r="EA13" s="834"/>
      <c r="EB13" s="830"/>
      <c r="EC13" s="830"/>
      <c r="ED13" s="830"/>
      <c r="EE13" s="830"/>
      <c r="EF13" s="830"/>
      <c r="EH13" s="833"/>
      <c r="EI13" s="833"/>
      <c r="EJ13" s="833"/>
      <c r="EK13" s="834"/>
      <c r="EL13" s="830"/>
      <c r="EM13" s="830"/>
      <c r="EN13" s="830"/>
      <c r="EO13" s="830"/>
      <c r="EP13" s="830"/>
      <c r="ER13" s="833"/>
      <c r="ES13" s="833"/>
      <c r="ET13" s="833"/>
      <c r="EU13" s="834"/>
      <c r="EV13" s="830"/>
      <c r="EW13" s="830"/>
      <c r="EX13" s="830"/>
      <c r="EY13" s="830"/>
      <c r="EZ13" s="830"/>
      <c r="FB13" s="833"/>
      <c r="FC13" s="833"/>
      <c r="FD13" s="833"/>
      <c r="FE13" s="834"/>
      <c r="FF13" s="830"/>
      <c r="FG13" s="830"/>
      <c r="FH13" s="830"/>
      <c r="FI13" s="830"/>
      <c r="FJ13" s="830"/>
      <c r="FL13" s="833"/>
      <c r="FM13" s="833"/>
      <c r="FN13" s="833"/>
      <c r="FO13" s="834"/>
      <c r="FP13" s="830"/>
      <c r="FQ13" s="830"/>
      <c r="FR13" s="830"/>
      <c r="FS13" s="830"/>
      <c r="FT13" s="830"/>
    </row>
    <row r="14" spans="2:199" s="790" customFormat="1" ht="15">
      <c r="B14" s="835"/>
      <c r="C14" s="836"/>
      <c r="D14" s="664" t="s">
        <v>662</v>
      </c>
      <c r="E14" s="825"/>
      <c r="F14" s="651" t="s">
        <v>272</v>
      </c>
      <c r="G14" s="651" t="s">
        <v>575</v>
      </c>
      <c r="H14" s="651" t="s">
        <v>283</v>
      </c>
      <c r="I14" s="651" t="s">
        <v>553</v>
      </c>
      <c r="J14" s="790" t="s">
        <v>576</v>
      </c>
      <c r="K14" s="651" t="s">
        <v>662</v>
      </c>
      <c r="L14" s="651" t="s">
        <v>471</v>
      </c>
      <c r="M14" s="651" t="s">
        <v>509</v>
      </c>
      <c r="N14" s="826"/>
      <c r="O14" s="1689"/>
      <c r="P14" s="1690"/>
      <c r="Q14" s="1690"/>
      <c r="R14" s="1690"/>
      <c r="S14" s="1690"/>
      <c r="T14" s="825"/>
      <c r="U14" s="648" t="s">
        <v>272</v>
      </c>
      <c r="V14" s="648" t="s">
        <v>575</v>
      </c>
      <c r="W14" s="648" t="s">
        <v>283</v>
      </c>
      <c r="X14" s="648" t="s">
        <v>553</v>
      </c>
      <c r="Y14" s="1414" t="s">
        <v>577</v>
      </c>
      <c r="Z14" s="1418" t="s">
        <v>662</v>
      </c>
      <c r="AA14" s="648" t="s">
        <v>675</v>
      </c>
      <c r="AB14" s="648" t="s">
        <v>484</v>
      </c>
      <c r="AC14" s="826"/>
      <c r="AD14" s="1689"/>
      <c r="AE14" s="1690"/>
      <c r="AF14" s="1690"/>
      <c r="AG14" s="1690"/>
      <c r="AH14" s="1690"/>
      <c r="AI14" s="825"/>
      <c r="AJ14" s="651" t="s">
        <v>272</v>
      </c>
      <c r="AK14" s="651" t="s">
        <v>575</v>
      </c>
      <c r="AL14" s="651" t="s">
        <v>283</v>
      </c>
      <c r="AM14" s="651" t="s">
        <v>553</v>
      </c>
      <c r="AN14" s="790" t="s">
        <v>578</v>
      </c>
      <c r="AO14" s="651" t="s">
        <v>662</v>
      </c>
      <c r="AP14" s="651" t="s">
        <v>579</v>
      </c>
      <c r="AQ14" s="651" t="s">
        <v>509</v>
      </c>
      <c r="AR14" s="810"/>
      <c r="AS14" s="1689"/>
      <c r="AT14" s="1690"/>
      <c r="AU14" s="1690"/>
      <c r="AV14" s="1690"/>
      <c r="AW14" s="1690"/>
      <c r="AX14" s="810"/>
      <c r="AY14" s="651" t="s">
        <v>272</v>
      </c>
      <c r="AZ14" s="651" t="s">
        <v>575</v>
      </c>
      <c r="BA14" s="651" t="s">
        <v>283</v>
      </c>
      <c r="BB14" s="651" t="s">
        <v>553</v>
      </c>
      <c r="BC14" s="790" t="s">
        <v>580</v>
      </c>
      <c r="BD14" s="651" t="s">
        <v>662</v>
      </c>
      <c r="BE14" s="651" t="s">
        <v>489</v>
      </c>
      <c r="BF14" s="651" t="s">
        <v>509</v>
      </c>
      <c r="BG14" s="810"/>
      <c r="BH14" s="1689"/>
      <c r="BI14" s="1690"/>
      <c r="BJ14" s="1690"/>
      <c r="BK14" s="1690"/>
      <c r="BL14" s="1711"/>
      <c r="BM14" s="830"/>
      <c r="BN14" s="835"/>
      <c r="BO14" s="836"/>
      <c r="BP14" s="664" t="s">
        <v>662</v>
      </c>
      <c r="BQ14" s="825"/>
      <c r="BR14" s="651" t="s">
        <v>272</v>
      </c>
      <c r="BS14" s="651" t="s">
        <v>575</v>
      </c>
      <c r="BT14" s="651" t="s">
        <v>283</v>
      </c>
      <c r="BU14" s="651" t="s">
        <v>581</v>
      </c>
      <c r="BV14" s="790" t="s">
        <v>448</v>
      </c>
      <c r="BW14" s="651" t="s">
        <v>662</v>
      </c>
      <c r="BX14" s="651" t="s">
        <v>579</v>
      </c>
      <c r="BY14" s="651" t="s">
        <v>509</v>
      </c>
      <c r="BZ14" s="826"/>
      <c r="CA14" s="1720"/>
      <c r="CB14" s="825"/>
      <c r="CC14" s="651" t="s">
        <v>272</v>
      </c>
      <c r="CD14" s="651" t="s">
        <v>575</v>
      </c>
      <c r="CE14" s="651" t="s">
        <v>283</v>
      </c>
      <c r="CF14" s="651" t="s">
        <v>581</v>
      </c>
      <c r="CG14" s="790" t="s">
        <v>449</v>
      </c>
      <c r="CH14" s="651" t="s">
        <v>662</v>
      </c>
      <c r="CI14" s="651" t="s">
        <v>579</v>
      </c>
      <c r="CJ14" s="651" t="s">
        <v>509</v>
      </c>
      <c r="CK14" s="826"/>
      <c r="CL14" s="1720"/>
      <c r="CM14" s="825"/>
      <c r="CN14" s="651" t="s">
        <v>272</v>
      </c>
      <c r="CO14" s="651" t="s">
        <v>575</v>
      </c>
      <c r="CP14" s="651" t="s">
        <v>283</v>
      </c>
      <c r="CQ14" s="651" t="s">
        <v>581</v>
      </c>
      <c r="CR14" s="790" t="s">
        <v>450</v>
      </c>
      <c r="CS14" s="651" t="s">
        <v>662</v>
      </c>
      <c r="CT14" s="651" t="s">
        <v>579</v>
      </c>
      <c r="CU14" s="651" t="s">
        <v>509</v>
      </c>
      <c r="CV14" s="826"/>
      <c r="CW14" s="1720"/>
      <c r="CX14" s="825"/>
      <c r="CY14" s="651" t="s">
        <v>272</v>
      </c>
      <c r="CZ14" s="651" t="s">
        <v>575</v>
      </c>
      <c r="DA14" s="651" t="s">
        <v>283</v>
      </c>
      <c r="DB14" s="651" t="s">
        <v>581</v>
      </c>
      <c r="DC14" s="790" t="s">
        <v>451</v>
      </c>
      <c r="DD14" s="651" t="s">
        <v>662</v>
      </c>
      <c r="DE14" s="651" t="s">
        <v>579</v>
      </c>
      <c r="DF14" s="651" t="s">
        <v>509</v>
      </c>
      <c r="DG14" s="826"/>
      <c r="DH14" s="1720"/>
      <c r="DI14" s="830"/>
      <c r="DJ14" s="830"/>
      <c r="DK14" s="830"/>
      <c r="DL14" s="830"/>
      <c r="DN14" s="833"/>
      <c r="DO14" s="833"/>
      <c r="DP14" s="833"/>
      <c r="DQ14" s="834"/>
      <c r="DR14" s="830"/>
      <c r="DS14" s="830"/>
      <c r="DT14" s="830"/>
      <c r="DU14" s="830"/>
      <c r="DV14" s="830"/>
      <c r="DX14" s="833"/>
      <c r="DY14" s="833"/>
      <c r="DZ14" s="833"/>
      <c r="EA14" s="834"/>
      <c r="EB14" s="830"/>
      <c r="EC14" s="830"/>
      <c r="ED14" s="830"/>
      <c r="EE14" s="830"/>
      <c r="EF14" s="830"/>
      <c r="EH14" s="833"/>
      <c r="EI14" s="833"/>
      <c r="EJ14" s="833"/>
      <c r="EK14" s="834"/>
      <c r="EL14" s="830"/>
      <c r="EM14" s="830"/>
      <c r="EN14" s="830"/>
      <c r="EO14" s="830"/>
      <c r="EP14" s="830"/>
      <c r="ER14" s="833"/>
      <c r="ES14" s="833"/>
      <c r="ET14" s="833"/>
      <c r="EU14" s="834"/>
      <c r="EV14" s="830"/>
      <c r="EW14" s="830"/>
      <c r="EX14" s="830"/>
      <c r="EY14" s="830"/>
      <c r="EZ14" s="830"/>
      <c r="FB14" s="833"/>
      <c r="FC14" s="833"/>
      <c r="FD14" s="833"/>
      <c r="FE14" s="834"/>
      <c r="FF14" s="830"/>
      <c r="FG14" s="830"/>
      <c r="FH14" s="830"/>
      <c r="FI14" s="830"/>
      <c r="FJ14" s="830"/>
      <c r="FL14" s="833"/>
      <c r="FM14" s="833"/>
      <c r="FN14" s="833"/>
      <c r="FO14" s="834"/>
      <c r="FP14" s="830"/>
      <c r="FQ14" s="830"/>
      <c r="FR14" s="830"/>
      <c r="FS14" s="830"/>
      <c r="FT14" s="830"/>
    </row>
    <row r="15" spans="2:199" s="790" customFormat="1" ht="15">
      <c r="B15" s="835"/>
      <c r="C15" s="836"/>
      <c r="D15" s="1029" t="s">
        <v>667</v>
      </c>
      <c r="E15" s="825"/>
      <c r="F15" s="651" t="s">
        <v>272</v>
      </c>
      <c r="G15" s="651" t="s">
        <v>575</v>
      </c>
      <c r="H15" s="651" t="s">
        <v>283</v>
      </c>
      <c r="I15" s="651" t="s">
        <v>553</v>
      </c>
      <c r="J15" s="790" t="s">
        <v>576</v>
      </c>
      <c r="K15" s="651" t="s">
        <v>667</v>
      </c>
      <c r="L15" s="651" t="s">
        <v>471</v>
      </c>
      <c r="M15" s="651" t="s">
        <v>509</v>
      </c>
      <c r="N15" s="826"/>
      <c r="O15" s="1689"/>
      <c r="P15" s="1690"/>
      <c r="Q15" s="1690"/>
      <c r="R15" s="1690"/>
      <c r="S15" s="1690"/>
      <c r="T15" s="825"/>
      <c r="U15" s="648" t="s">
        <v>272</v>
      </c>
      <c r="V15" s="648" t="s">
        <v>575</v>
      </c>
      <c r="W15" s="648" t="s">
        <v>283</v>
      </c>
      <c r="X15" s="648" t="s">
        <v>553</v>
      </c>
      <c r="Y15" s="1414" t="s">
        <v>577</v>
      </c>
      <c r="Z15" s="1027" t="s">
        <v>667</v>
      </c>
      <c r="AA15" s="648" t="s">
        <v>675</v>
      </c>
      <c r="AB15" s="648" t="s">
        <v>484</v>
      </c>
      <c r="AC15" s="826"/>
      <c r="AD15" s="1689"/>
      <c r="AE15" s="1690"/>
      <c r="AF15" s="1690"/>
      <c r="AG15" s="1690"/>
      <c r="AH15" s="1690"/>
      <c r="AI15" s="825"/>
      <c r="AJ15" s="651" t="s">
        <v>272</v>
      </c>
      <c r="AK15" s="651" t="s">
        <v>575</v>
      </c>
      <c r="AL15" s="651" t="s">
        <v>283</v>
      </c>
      <c r="AM15" s="651" t="s">
        <v>553</v>
      </c>
      <c r="AN15" s="790" t="s">
        <v>578</v>
      </c>
      <c r="AO15" s="651" t="s">
        <v>667</v>
      </c>
      <c r="AP15" s="651" t="s">
        <v>579</v>
      </c>
      <c r="AQ15" s="651" t="s">
        <v>509</v>
      </c>
      <c r="AR15" s="810"/>
      <c r="AS15" s="1689"/>
      <c r="AT15" s="1690"/>
      <c r="AU15" s="1690"/>
      <c r="AV15" s="1690"/>
      <c r="AW15" s="1690"/>
      <c r="AX15" s="810"/>
      <c r="AY15" s="651" t="s">
        <v>272</v>
      </c>
      <c r="AZ15" s="651" t="s">
        <v>575</v>
      </c>
      <c r="BA15" s="651" t="s">
        <v>283</v>
      </c>
      <c r="BB15" s="651" t="s">
        <v>553</v>
      </c>
      <c r="BC15" s="790" t="s">
        <v>580</v>
      </c>
      <c r="BD15" s="651" t="s">
        <v>667</v>
      </c>
      <c r="BE15" s="651" t="s">
        <v>489</v>
      </c>
      <c r="BF15" s="651" t="s">
        <v>509</v>
      </c>
      <c r="BG15" s="810"/>
      <c r="BH15" s="1689"/>
      <c r="BI15" s="1690"/>
      <c r="BJ15" s="1690"/>
      <c r="BK15" s="1690"/>
      <c r="BL15" s="1711"/>
      <c r="BM15" s="830"/>
      <c r="BN15" s="835"/>
      <c r="BO15" s="836"/>
      <c r="BP15" s="1029" t="s">
        <v>667</v>
      </c>
      <c r="BQ15" s="825"/>
      <c r="BR15" s="651" t="s">
        <v>272</v>
      </c>
      <c r="BS15" s="651" t="s">
        <v>575</v>
      </c>
      <c r="BT15" s="651" t="s">
        <v>283</v>
      </c>
      <c r="BU15" s="651" t="s">
        <v>581</v>
      </c>
      <c r="BV15" s="790" t="s">
        <v>448</v>
      </c>
      <c r="BW15" s="651" t="s">
        <v>667</v>
      </c>
      <c r="BX15" s="651" t="s">
        <v>579</v>
      </c>
      <c r="BY15" s="651" t="s">
        <v>509</v>
      </c>
      <c r="BZ15" s="826"/>
      <c r="CA15" s="1721"/>
      <c r="CB15" s="825"/>
      <c r="CC15" s="651" t="s">
        <v>272</v>
      </c>
      <c r="CD15" s="651" t="s">
        <v>575</v>
      </c>
      <c r="CE15" s="651" t="s">
        <v>283</v>
      </c>
      <c r="CF15" s="651" t="s">
        <v>581</v>
      </c>
      <c r="CG15" s="790" t="s">
        <v>449</v>
      </c>
      <c r="CH15" s="651" t="s">
        <v>667</v>
      </c>
      <c r="CI15" s="651" t="s">
        <v>579</v>
      </c>
      <c r="CJ15" s="651" t="s">
        <v>509</v>
      </c>
      <c r="CK15" s="826"/>
      <c r="CL15" s="1721"/>
      <c r="CM15" s="825"/>
      <c r="CN15" s="651" t="s">
        <v>272</v>
      </c>
      <c r="CO15" s="651" t="s">
        <v>575</v>
      </c>
      <c r="CP15" s="651" t="s">
        <v>283</v>
      </c>
      <c r="CQ15" s="651" t="s">
        <v>581</v>
      </c>
      <c r="CR15" s="790" t="s">
        <v>450</v>
      </c>
      <c r="CS15" s="651" t="s">
        <v>667</v>
      </c>
      <c r="CT15" s="651" t="s">
        <v>579</v>
      </c>
      <c r="CU15" s="651" t="s">
        <v>509</v>
      </c>
      <c r="CV15" s="826"/>
      <c r="CW15" s="1721"/>
      <c r="CX15" s="825"/>
      <c r="CY15" s="651" t="s">
        <v>272</v>
      </c>
      <c r="CZ15" s="651" t="s">
        <v>575</v>
      </c>
      <c r="DA15" s="651" t="s">
        <v>283</v>
      </c>
      <c r="DB15" s="651" t="s">
        <v>581</v>
      </c>
      <c r="DC15" s="790" t="s">
        <v>451</v>
      </c>
      <c r="DD15" s="651" t="s">
        <v>667</v>
      </c>
      <c r="DE15" s="651" t="s">
        <v>579</v>
      </c>
      <c r="DF15" s="651" t="s">
        <v>509</v>
      </c>
      <c r="DG15" s="826"/>
      <c r="DH15" s="1721"/>
      <c r="DI15" s="830"/>
      <c r="DJ15" s="830"/>
      <c r="DK15" s="830"/>
      <c r="DL15" s="830"/>
      <c r="DN15" s="833"/>
      <c r="DO15" s="833"/>
      <c r="DP15" s="833"/>
      <c r="DQ15" s="834"/>
      <c r="DR15" s="830"/>
      <c r="DS15" s="830"/>
      <c r="DT15" s="830"/>
      <c r="DU15" s="830"/>
      <c r="DV15" s="830"/>
      <c r="DX15" s="833"/>
      <c r="DY15" s="833"/>
      <c r="DZ15" s="833"/>
      <c r="EA15" s="834"/>
      <c r="EB15" s="830"/>
      <c r="EC15" s="830"/>
      <c r="ED15" s="830"/>
      <c r="EE15" s="830"/>
      <c r="EF15" s="830"/>
      <c r="EH15" s="833"/>
      <c r="EI15" s="833"/>
      <c r="EJ15" s="833"/>
      <c r="EK15" s="834"/>
      <c r="EL15" s="830"/>
      <c r="EM15" s="830"/>
      <c r="EN15" s="830"/>
      <c r="EO15" s="830"/>
      <c r="EP15" s="830"/>
      <c r="ER15" s="833"/>
      <c r="ES15" s="833"/>
      <c r="ET15" s="833"/>
      <c r="EU15" s="834"/>
      <c r="EV15" s="830"/>
      <c r="EW15" s="830"/>
      <c r="EX15" s="830"/>
      <c r="EY15" s="830"/>
      <c r="EZ15" s="830"/>
      <c r="FB15" s="833"/>
      <c r="FC15" s="833"/>
      <c r="FD15" s="833"/>
      <c r="FE15" s="834"/>
      <c r="FF15" s="830"/>
      <c r="FG15" s="830"/>
      <c r="FH15" s="830"/>
      <c r="FI15" s="830"/>
      <c r="FJ15" s="830"/>
      <c r="FL15" s="833"/>
      <c r="FM15" s="833"/>
      <c r="FN15" s="833"/>
      <c r="FO15" s="834"/>
      <c r="FP15" s="830"/>
      <c r="FQ15" s="830"/>
      <c r="FR15" s="830"/>
      <c r="FS15" s="830"/>
      <c r="FT15" s="830"/>
    </row>
    <row r="16" spans="2:199" s="790" customFormat="1" ht="15">
      <c r="B16" s="835"/>
      <c r="C16" s="836"/>
      <c r="D16" s="664" t="s">
        <v>668</v>
      </c>
      <c r="E16" s="825"/>
      <c r="F16" s="651" t="s">
        <v>272</v>
      </c>
      <c r="G16" s="651" t="s">
        <v>575</v>
      </c>
      <c r="H16" s="651" t="s">
        <v>283</v>
      </c>
      <c r="I16" s="651" t="s">
        <v>553</v>
      </c>
      <c r="J16" s="790" t="s">
        <v>576</v>
      </c>
      <c r="K16" s="651" t="s">
        <v>668</v>
      </c>
      <c r="L16" s="651" t="s">
        <v>471</v>
      </c>
      <c r="M16" s="651" t="s">
        <v>509</v>
      </c>
      <c r="N16" s="826"/>
      <c r="O16" s="1689"/>
      <c r="P16" s="1690"/>
      <c r="Q16" s="1690"/>
      <c r="R16" s="1690"/>
      <c r="S16" s="1690"/>
      <c r="T16" s="825"/>
      <c r="U16" s="648" t="s">
        <v>272</v>
      </c>
      <c r="V16" s="648" t="s">
        <v>575</v>
      </c>
      <c r="W16" s="648" t="s">
        <v>283</v>
      </c>
      <c r="X16" s="648" t="s">
        <v>553</v>
      </c>
      <c r="Y16" s="1414" t="s">
        <v>577</v>
      </c>
      <c r="Z16" s="1418" t="s">
        <v>668</v>
      </c>
      <c r="AA16" s="648" t="s">
        <v>675</v>
      </c>
      <c r="AB16" s="648" t="s">
        <v>484</v>
      </c>
      <c r="AC16" s="826"/>
      <c r="AD16" s="1689"/>
      <c r="AE16" s="1690"/>
      <c r="AF16" s="1690"/>
      <c r="AG16" s="1690"/>
      <c r="AH16" s="1690"/>
      <c r="AI16" s="825"/>
      <c r="AJ16" s="651" t="s">
        <v>272</v>
      </c>
      <c r="AK16" s="651" t="s">
        <v>575</v>
      </c>
      <c r="AL16" s="651" t="s">
        <v>283</v>
      </c>
      <c r="AM16" s="651" t="s">
        <v>553</v>
      </c>
      <c r="AN16" s="790" t="s">
        <v>578</v>
      </c>
      <c r="AO16" s="651" t="s">
        <v>668</v>
      </c>
      <c r="AP16" s="651" t="s">
        <v>579</v>
      </c>
      <c r="AQ16" s="651" t="s">
        <v>509</v>
      </c>
      <c r="AR16" s="810"/>
      <c r="AS16" s="1689"/>
      <c r="AT16" s="1690"/>
      <c r="AU16" s="1690"/>
      <c r="AV16" s="1690"/>
      <c r="AW16" s="1690"/>
      <c r="AX16" s="810"/>
      <c r="AY16" s="651" t="s">
        <v>272</v>
      </c>
      <c r="AZ16" s="651" t="s">
        <v>575</v>
      </c>
      <c r="BA16" s="651" t="s">
        <v>283</v>
      </c>
      <c r="BB16" s="651" t="s">
        <v>553</v>
      </c>
      <c r="BC16" s="790" t="s">
        <v>580</v>
      </c>
      <c r="BD16" s="651" t="s">
        <v>668</v>
      </c>
      <c r="BE16" s="651" t="s">
        <v>489</v>
      </c>
      <c r="BF16" s="651" t="s">
        <v>509</v>
      </c>
      <c r="BG16" s="810"/>
      <c r="BH16" s="1689"/>
      <c r="BI16" s="1690"/>
      <c r="BJ16" s="1690"/>
      <c r="BK16" s="1690"/>
      <c r="BL16" s="1711"/>
      <c r="BM16" s="830"/>
      <c r="BN16" s="835"/>
      <c r="BO16" s="836"/>
      <c r="BP16" s="664" t="s">
        <v>668</v>
      </c>
      <c r="BQ16" s="825"/>
      <c r="BR16" s="651" t="s">
        <v>272</v>
      </c>
      <c r="BS16" s="651" t="s">
        <v>575</v>
      </c>
      <c r="BT16" s="651" t="s">
        <v>283</v>
      </c>
      <c r="BU16" s="651" t="s">
        <v>581</v>
      </c>
      <c r="BV16" s="790" t="s">
        <v>448</v>
      </c>
      <c r="BW16" s="651" t="s">
        <v>668</v>
      </c>
      <c r="BX16" s="651" t="s">
        <v>579</v>
      </c>
      <c r="BY16" s="651" t="s">
        <v>509</v>
      </c>
      <c r="BZ16" s="826"/>
      <c r="CA16" s="1721"/>
      <c r="CB16" s="825"/>
      <c r="CC16" s="651" t="s">
        <v>272</v>
      </c>
      <c r="CD16" s="651" t="s">
        <v>575</v>
      </c>
      <c r="CE16" s="651" t="s">
        <v>283</v>
      </c>
      <c r="CF16" s="651" t="s">
        <v>581</v>
      </c>
      <c r="CG16" s="790" t="s">
        <v>449</v>
      </c>
      <c r="CH16" s="651" t="s">
        <v>668</v>
      </c>
      <c r="CI16" s="651" t="s">
        <v>579</v>
      </c>
      <c r="CJ16" s="651" t="s">
        <v>509</v>
      </c>
      <c r="CK16" s="826"/>
      <c r="CL16" s="1721"/>
      <c r="CM16" s="825"/>
      <c r="CN16" s="651" t="s">
        <v>272</v>
      </c>
      <c r="CO16" s="651" t="s">
        <v>575</v>
      </c>
      <c r="CP16" s="651" t="s">
        <v>283</v>
      </c>
      <c r="CQ16" s="651" t="s">
        <v>581</v>
      </c>
      <c r="CR16" s="790" t="s">
        <v>450</v>
      </c>
      <c r="CS16" s="651" t="s">
        <v>668</v>
      </c>
      <c r="CT16" s="651" t="s">
        <v>579</v>
      </c>
      <c r="CU16" s="651" t="s">
        <v>509</v>
      </c>
      <c r="CV16" s="826"/>
      <c r="CW16" s="1721"/>
      <c r="CX16" s="825"/>
      <c r="CY16" s="651" t="s">
        <v>272</v>
      </c>
      <c r="CZ16" s="651" t="s">
        <v>575</v>
      </c>
      <c r="DA16" s="651" t="s">
        <v>283</v>
      </c>
      <c r="DB16" s="651" t="s">
        <v>581</v>
      </c>
      <c r="DC16" s="790" t="s">
        <v>451</v>
      </c>
      <c r="DD16" s="651" t="s">
        <v>668</v>
      </c>
      <c r="DE16" s="651" t="s">
        <v>579</v>
      </c>
      <c r="DF16" s="651" t="s">
        <v>509</v>
      </c>
      <c r="DG16" s="826"/>
      <c r="DH16" s="1721"/>
      <c r="DI16" s="830"/>
      <c r="DJ16" s="830"/>
      <c r="DK16" s="830"/>
      <c r="DL16" s="830"/>
      <c r="DN16" s="833"/>
      <c r="DO16" s="833"/>
      <c r="DP16" s="833"/>
      <c r="DQ16" s="834"/>
      <c r="DR16" s="830"/>
      <c r="DS16" s="830"/>
      <c r="DT16" s="830"/>
      <c r="DU16" s="830"/>
      <c r="DV16" s="830"/>
      <c r="DX16" s="833"/>
      <c r="DY16" s="833"/>
      <c r="DZ16" s="833"/>
      <c r="EA16" s="834"/>
      <c r="EB16" s="830"/>
      <c r="EC16" s="830"/>
      <c r="ED16" s="830"/>
      <c r="EE16" s="830"/>
      <c r="EF16" s="830"/>
      <c r="EH16" s="833"/>
      <c r="EI16" s="833"/>
      <c r="EJ16" s="833"/>
      <c r="EK16" s="834"/>
      <c r="EL16" s="830"/>
      <c r="EM16" s="830"/>
      <c r="EN16" s="830"/>
      <c r="EO16" s="830"/>
      <c r="EP16" s="830"/>
      <c r="ER16" s="833"/>
      <c r="ES16" s="833"/>
      <c r="ET16" s="833"/>
      <c r="EU16" s="834"/>
      <c r="EV16" s="830"/>
      <c r="EW16" s="830"/>
      <c r="EX16" s="830"/>
      <c r="EY16" s="830"/>
      <c r="EZ16" s="830"/>
      <c r="FB16" s="833"/>
      <c r="FC16" s="833"/>
      <c r="FD16" s="833"/>
      <c r="FE16" s="834"/>
      <c r="FF16" s="830"/>
      <c r="FG16" s="830"/>
      <c r="FH16" s="830"/>
      <c r="FI16" s="830"/>
      <c r="FJ16" s="830"/>
      <c r="FL16" s="833"/>
      <c r="FM16" s="833"/>
      <c r="FN16" s="833"/>
      <c r="FO16" s="834"/>
      <c r="FP16" s="830"/>
      <c r="FQ16" s="830"/>
      <c r="FR16" s="830"/>
      <c r="FS16" s="830"/>
      <c r="FT16" s="830"/>
    </row>
    <row r="17" spans="2:176" s="790" customFormat="1" ht="15">
      <c r="B17" s="835"/>
      <c r="C17" s="836"/>
      <c r="D17" s="1296" t="s">
        <v>663</v>
      </c>
      <c r="E17" s="825"/>
      <c r="F17" s="651" t="s">
        <v>272</v>
      </c>
      <c r="G17" s="651" t="s">
        <v>575</v>
      </c>
      <c r="H17" s="651" t="s">
        <v>283</v>
      </c>
      <c r="I17" s="651" t="s">
        <v>553</v>
      </c>
      <c r="J17" s="790" t="s">
        <v>576</v>
      </c>
      <c r="K17" s="651" t="s">
        <v>663</v>
      </c>
      <c r="L17" s="651" t="s">
        <v>471</v>
      </c>
      <c r="M17" s="651" t="s">
        <v>509</v>
      </c>
      <c r="N17" s="826"/>
      <c r="O17" s="1691"/>
      <c r="P17" s="1692"/>
      <c r="Q17" s="1692"/>
      <c r="R17" s="1692"/>
      <c r="S17" s="1692"/>
      <c r="T17" s="825"/>
      <c r="U17" s="648" t="s">
        <v>272</v>
      </c>
      <c r="V17" s="648" t="s">
        <v>575</v>
      </c>
      <c r="W17" s="648" t="s">
        <v>283</v>
      </c>
      <c r="X17" s="648" t="s">
        <v>553</v>
      </c>
      <c r="Y17" s="1414" t="s">
        <v>577</v>
      </c>
      <c r="Z17" s="1417" t="s">
        <v>663</v>
      </c>
      <c r="AA17" s="648" t="s">
        <v>675</v>
      </c>
      <c r="AB17" s="648" t="s">
        <v>484</v>
      </c>
      <c r="AC17" s="826"/>
      <c r="AD17" s="1691"/>
      <c r="AE17" s="1692"/>
      <c r="AF17" s="1692"/>
      <c r="AG17" s="1692"/>
      <c r="AH17" s="1692"/>
      <c r="AI17" s="825"/>
      <c r="AJ17" s="651" t="s">
        <v>272</v>
      </c>
      <c r="AK17" s="651" t="s">
        <v>575</v>
      </c>
      <c r="AL17" s="651" t="s">
        <v>283</v>
      </c>
      <c r="AM17" s="651" t="s">
        <v>553</v>
      </c>
      <c r="AN17" s="790" t="s">
        <v>578</v>
      </c>
      <c r="AO17" s="651" t="s">
        <v>663</v>
      </c>
      <c r="AP17" s="651" t="s">
        <v>579</v>
      </c>
      <c r="AQ17" s="651" t="s">
        <v>509</v>
      </c>
      <c r="AR17" s="810"/>
      <c r="AS17" s="1691"/>
      <c r="AT17" s="1692"/>
      <c r="AU17" s="1692"/>
      <c r="AV17" s="1692"/>
      <c r="AW17" s="1692"/>
      <c r="AX17" s="810"/>
      <c r="AY17" s="651" t="s">
        <v>272</v>
      </c>
      <c r="AZ17" s="651" t="s">
        <v>575</v>
      </c>
      <c r="BA17" s="651" t="s">
        <v>283</v>
      </c>
      <c r="BB17" s="651" t="s">
        <v>553</v>
      </c>
      <c r="BC17" s="790" t="s">
        <v>580</v>
      </c>
      <c r="BD17" s="651" t="s">
        <v>663</v>
      </c>
      <c r="BE17" s="651" t="s">
        <v>489</v>
      </c>
      <c r="BF17" s="651" t="s">
        <v>509</v>
      </c>
      <c r="BG17" s="810"/>
      <c r="BH17" s="1691"/>
      <c r="BI17" s="1692"/>
      <c r="BJ17" s="1692"/>
      <c r="BK17" s="1692"/>
      <c r="BL17" s="1712"/>
      <c r="BM17" s="830"/>
      <c r="BN17" s="835"/>
      <c r="BO17" s="836"/>
      <c r="BP17" s="1296" t="s">
        <v>663</v>
      </c>
      <c r="BQ17" s="825"/>
      <c r="BR17" s="651" t="s">
        <v>272</v>
      </c>
      <c r="BS17" s="651" t="s">
        <v>575</v>
      </c>
      <c r="BT17" s="651" t="s">
        <v>283</v>
      </c>
      <c r="BU17" s="651" t="s">
        <v>581</v>
      </c>
      <c r="BV17" s="790" t="s">
        <v>448</v>
      </c>
      <c r="BW17" s="651" t="s">
        <v>663</v>
      </c>
      <c r="BX17" s="651" t="s">
        <v>579</v>
      </c>
      <c r="BY17" s="651" t="s">
        <v>509</v>
      </c>
      <c r="BZ17" s="826"/>
      <c r="CA17" s="1719"/>
      <c r="CB17" s="825"/>
      <c r="CC17" s="651" t="s">
        <v>272</v>
      </c>
      <c r="CD17" s="651" t="s">
        <v>575</v>
      </c>
      <c r="CE17" s="651" t="s">
        <v>283</v>
      </c>
      <c r="CF17" s="651" t="s">
        <v>581</v>
      </c>
      <c r="CG17" s="790" t="s">
        <v>449</v>
      </c>
      <c r="CH17" s="651" t="s">
        <v>663</v>
      </c>
      <c r="CI17" s="651" t="s">
        <v>579</v>
      </c>
      <c r="CJ17" s="651" t="s">
        <v>509</v>
      </c>
      <c r="CK17" s="826"/>
      <c r="CL17" s="1719"/>
      <c r="CM17" s="825"/>
      <c r="CN17" s="651" t="s">
        <v>272</v>
      </c>
      <c r="CO17" s="651" t="s">
        <v>575</v>
      </c>
      <c r="CP17" s="651" t="s">
        <v>283</v>
      </c>
      <c r="CQ17" s="651" t="s">
        <v>581</v>
      </c>
      <c r="CR17" s="790" t="s">
        <v>450</v>
      </c>
      <c r="CS17" s="651" t="s">
        <v>663</v>
      </c>
      <c r="CT17" s="651" t="s">
        <v>579</v>
      </c>
      <c r="CU17" s="651" t="s">
        <v>509</v>
      </c>
      <c r="CV17" s="826"/>
      <c r="CW17" s="1719"/>
      <c r="CX17" s="825"/>
      <c r="CY17" s="651" t="s">
        <v>272</v>
      </c>
      <c r="CZ17" s="651" t="s">
        <v>575</v>
      </c>
      <c r="DA17" s="651" t="s">
        <v>283</v>
      </c>
      <c r="DB17" s="651" t="s">
        <v>581</v>
      </c>
      <c r="DC17" s="790" t="s">
        <v>451</v>
      </c>
      <c r="DD17" s="651" t="s">
        <v>663</v>
      </c>
      <c r="DE17" s="651" t="s">
        <v>579</v>
      </c>
      <c r="DF17" s="651" t="s">
        <v>509</v>
      </c>
      <c r="DG17" s="826"/>
      <c r="DH17" s="1719"/>
      <c r="DI17" s="830"/>
      <c r="DJ17" s="830"/>
      <c r="DK17" s="830"/>
      <c r="DL17" s="830"/>
      <c r="DN17" s="833"/>
      <c r="DO17" s="833"/>
      <c r="DP17" s="833"/>
      <c r="DQ17" s="834"/>
      <c r="DR17" s="830"/>
      <c r="DS17" s="830"/>
      <c r="DT17" s="830"/>
      <c r="DU17" s="830"/>
      <c r="DV17" s="830"/>
      <c r="DX17" s="833"/>
      <c r="DY17" s="833"/>
      <c r="DZ17" s="833"/>
      <c r="EA17" s="834"/>
      <c r="EB17" s="830"/>
      <c r="EC17" s="830"/>
      <c r="ED17" s="830"/>
      <c r="EE17" s="830"/>
      <c r="EF17" s="830"/>
      <c r="EH17" s="833"/>
      <c r="EI17" s="833"/>
      <c r="EJ17" s="833"/>
      <c r="EK17" s="834"/>
      <c r="EL17" s="830"/>
      <c r="EM17" s="830"/>
      <c r="EN17" s="830"/>
      <c r="EO17" s="830"/>
      <c r="EP17" s="830"/>
      <c r="ER17" s="833"/>
      <c r="ES17" s="833"/>
      <c r="ET17" s="833"/>
      <c r="EU17" s="834"/>
      <c r="EV17" s="830"/>
      <c r="EW17" s="830"/>
      <c r="EX17" s="830"/>
      <c r="EY17" s="830"/>
      <c r="EZ17" s="830"/>
      <c r="FB17" s="833"/>
      <c r="FC17" s="833"/>
      <c r="FD17" s="833"/>
      <c r="FE17" s="834"/>
      <c r="FF17" s="830"/>
      <c r="FG17" s="830"/>
      <c r="FH17" s="830"/>
      <c r="FI17" s="830"/>
      <c r="FJ17" s="830"/>
      <c r="FL17" s="833"/>
      <c r="FM17" s="833"/>
      <c r="FN17" s="833"/>
      <c r="FO17" s="834"/>
      <c r="FP17" s="830"/>
      <c r="FQ17" s="830"/>
      <c r="FR17" s="830"/>
      <c r="FS17" s="830"/>
      <c r="FT17" s="830"/>
    </row>
    <row r="18" spans="2:176" s="790" customFormat="1" ht="15">
      <c r="B18" s="835"/>
      <c r="C18" s="836"/>
      <c r="D18" s="1296" t="s">
        <v>667</v>
      </c>
      <c r="E18" s="825"/>
      <c r="F18" s="651" t="s">
        <v>272</v>
      </c>
      <c r="G18" s="651" t="s">
        <v>575</v>
      </c>
      <c r="H18" s="651" t="s">
        <v>283</v>
      </c>
      <c r="I18" s="651" t="s">
        <v>553</v>
      </c>
      <c r="J18" s="790" t="s">
        <v>576</v>
      </c>
      <c r="K18" s="651" t="s">
        <v>667</v>
      </c>
      <c r="L18" s="651" t="s">
        <v>471</v>
      </c>
      <c r="M18" s="651" t="s">
        <v>509</v>
      </c>
      <c r="N18" s="826"/>
      <c r="O18" s="1691"/>
      <c r="P18" s="1692"/>
      <c r="Q18" s="1692"/>
      <c r="R18" s="1692"/>
      <c r="S18" s="1692"/>
      <c r="T18" s="825"/>
      <c r="U18" s="648" t="s">
        <v>272</v>
      </c>
      <c r="V18" s="648" t="s">
        <v>575</v>
      </c>
      <c r="W18" s="648" t="s">
        <v>283</v>
      </c>
      <c r="X18" s="648" t="s">
        <v>553</v>
      </c>
      <c r="Y18" s="1414" t="s">
        <v>577</v>
      </c>
      <c r="Z18" s="1417" t="s">
        <v>667</v>
      </c>
      <c r="AA18" s="648" t="s">
        <v>675</v>
      </c>
      <c r="AB18" s="648" t="s">
        <v>484</v>
      </c>
      <c r="AC18" s="826"/>
      <c r="AD18" s="1691"/>
      <c r="AE18" s="1692"/>
      <c r="AF18" s="1692"/>
      <c r="AG18" s="1692"/>
      <c r="AH18" s="1692"/>
      <c r="AI18" s="825"/>
      <c r="AJ18" s="651" t="s">
        <v>272</v>
      </c>
      <c r="AK18" s="651" t="s">
        <v>575</v>
      </c>
      <c r="AL18" s="651" t="s">
        <v>283</v>
      </c>
      <c r="AM18" s="651" t="s">
        <v>553</v>
      </c>
      <c r="AN18" s="790" t="s">
        <v>578</v>
      </c>
      <c r="AO18" s="651" t="s">
        <v>667</v>
      </c>
      <c r="AP18" s="651" t="s">
        <v>579</v>
      </c>
      <c r="AQ18" s="651" t="s">
        <v>509</v>
      </c>
      <c r="AR18" s="810"/>
      <c r="AS18" s="1691"/>
      <c r="AT18" s="1692"/>
      <c r="AU18" s="1692"/>
      <c r="AV18" s="1692"/>
      <c r="AW18" s="1692"/>
      <c r="AX18" s="810"/>
      <c r="AY18" s="651" t="s">
        <v>272</v>
      </c>
      <c r="AZ18" s="651" t="s">
        <v>575</v>
      </c>
      <c r="BA18" s="651" t="s">
        <v>283</v>
      </c>
      <c r="BB18" s="651" t="s">
        <v>553</v>
      </c>
      <c r="BC18" s="790" t="s">
        <v>580</v>
      </c>
      <c r="BD18" s="651" t="s">
        <v>667</v>
      </c>
      <c r="BE18" s="651" t="s">
        <v>489</v>
      </c>
      <c r="BF18" s="651" t="s">
        <v>509</v>
      </c>
      <c r="BG18" s="810"/>
      <c r="BH18" s="1691"/>
      <c r="BI18" s="1692"/>
      <c r="BJ18" s="1692"/>
      <c r="BK18" s="1692"/>
      <c r="BL18" s="1712"/>
      <c r="BM18" s="830"/>
      <c r="BN18" s="835"/>
      <c r="BO18" s="836"/>
      <c r="BP18" s="1296" t="s">
        <v>667</v>
      </c>
      <c r="BQ18" s="825"/>
      <c r="BR18" s="651" t="s">
        <v>272</v>
      </c>
      <c r="BS18" s="651" t="s">
        <v>575</v>
      </c>
      <c r="BT18" s="651" t="s">
        <v>283</v>
      </c>
      <c r="BU18" s="651" t="s">
        <v>581</v>
      </c>
      <c r="BV18" s="790" t="s">
        <v>448</v>
      </c>
      <c r="BW18" s="651" t="s">
        <v>667</v>
      </c>
      <c r="BX18" s="651" t="s">
        <v>579</v>
      </c>
      <c r="BY18" s="651" t="s">
        <v>509</v>
      </c>
      <c r="BZ18" s="826"/>
      <c r="CA18" s="1719"/>
      <c r="CB18" s="825"/>
      <c r="CC18" s="651" t="s">
        <v>272</v>
      </c>
      <c r="CD18" s="651" t="s">
        <v>575</v>
      </c>
      <c r="CE18" s="651" t="s">
        <v>283</v>
      </c>
      <c r="CF18" s="651" t="s">
        <v>581</v>
      </c>
      <c r="CG18" s="790" t="s">
        <v>449</v>
      </c>
      <c r="CH18" s="651" t="s">
        <v>667</v>
      </c>
      <c r="CI18" s="651" t="s">
        <v>579</v>
      </c>
      <c r="CJ18" s="651" t="s">
        <v>509</v>
      </c>
      <c r="CK18" s="826"/>
      <c r="CL18" s="1719"/>
      <c r="CM18" s="825"/>
      <c r="CN18" s="651" t="s">
        <v>272</v>
      </c>
      <c r="CO18" s="651" t="s">
        <v>575</v>
      </c>
      <c r="CP18" s="651" t="s">
        <v>283</v>
      </c>
      <c r="CQ18" s="651" t="s">
        <v>581</v>
      </c>
      <c r="CR18" s="790" t="s">
        <v>450</v>
      </c>
      <c r="CS18" s="651" t="s">
        <v>667</v>
      </c>
      <c r="CT18" s="651" t="s">
        <v>579</v>
      </c>
      <c r="CU18" s="651" t="s">
        <v>509</v>
      </c>
      <c r="CV18" s="826"/>
      <c r="CW18" s="1719"/>
      <c r="CX18" s="825"/>
      <c r="CY18" s="651" t="s">
        <v>272</v>
      </c>
      <c r="CZ18" s="651" t="s">
        <v>575</v>
      </c>
      <c r="DA18" s="651" t="s">
        <v>283</v>
      </c>
      <c r="DB18" s="651" t="s">
        <v>581</v>
      </c>
      <c r="DC18" s="790" t="s">
        <v>451</v>
      </c>
      <c r="DD18" s="651" t="s">
        <v>667</v>
      </c>
      <c r="DE18" s="651" t="s">
        <v>579</v>
      </c>
      <c r="DF18" s="651" t="s">
        <v>509</v>
      </c>
      <c r="DG18" s="826"/>
      <c r="DH18" s="1719"/>
      <c r="DI18" s="830"/>
      <c r="DJ18" s="830"/>
      <c r="DK18" s="830"/>
      <c r="DL18" s="830"/>
      <c r="DN18" s="833"/>
      <c r="DO18" s="833"/>
      <c r="DP18" s="833"/>
      <c r="DQ18" s="834"/>
      <c r="DR18" s="830"/>
      <c r="DS18" s="830"/>
      <c r="DT18" s="830"/>
      <c r="DU18" s="830"/>
      <c r="DV18" s="830"/>
      <c r="DX18" s="833"/>
      <c r="DY18" s="833"/>
      <c r="DZ18" s="833"/>
      <c r="EA18" s="834"/>
      <c r="EB18" s="830"/>
      <c r="EC18" s="830"/>
      <c r="ED18" s="830"/>
      <c r="EE18" s="830"/>
      <c r="EF18" s="830"/>
      <c r="EH18" s="833"/>
      <c r="EI18" s="833"/>
      <c r="EJ18" s="833"/>
      <c r="EK18" s="834"/>
      <c r="EL18" s="830"/>
      <c r="EM18" s="830"/>
      <c r="EN18" s="830"/>
      <c r="EO18" s="830"/>
      <c r="EP18" s="830"/>
      <c r="ER18" s="833"/>
      <c r="ES18" s="833"/>
      <c r="ET18" s="833"/>
      <c r="EU18" s="834"/>
      <c r="EV18" s="830"/>
      <c r="EW18" s="830"/>
      <c r="EX18" s="830"/>
      <c r="EY18" s="830"/>
      <c r="EZ18" s="830"/>
      <c r="FB18" s="833"/>
      <c r="FC18" s="833"/>
      <c r="FD18" s="833"/>
      <c r="FE18" s="834"/>
      <c r="FF18" s="830"/>
      <c r="FG18" s="830"/>
      <c r="FH18" s="830"/>
      <c r="FI18" s="830"/>
      <c r="FJ18" s="830"/>
      <c r="FL18" s="833"/>
      <c r="FM18" s="833"/>
      <c r="FN18" s="833"/>
      <c r="FO18" s="834"/>
      <c r="FP18" s="830"/>
      <c r="FQ18" s="830"/>
      <c r="FR18" s="830"/>
      <c r="FS18" s="830"/>
      <c r="FT18" s="830"/>
    </row>
    <row r="19" spans="2:176" s="790" customFormat="1" ht="15">
      <c r="B19" s="835"/>
      <c r="C19" s="836"/>
      <c r="D19" s="1296" t="s">
        <v>668</v>
      </c>
      <c r="E19" s="825"/>
      <c r="F19" s="651" t="s">
        <v>272</v>
      </c>
      <c r="G19" s="651" t="s">
        <v>575</v>
      </c>
      <c r="H19" s="651" t="s">
        <v>283</v>
      </c>
      <c r="I19" s="651" t="s">
        <v>553</v>
      </c>
      <c r="J19" s="790" t="s">
        <v>576</v>
      </c>
      <c r="K19" s="651" t="s">
        <v>668</v>
      </c>
      <c r="L19" s="651" t="s">
        <v>471</v>
      </c>
      <c r="M19" s="651" t="s">
        <v>509</v>
      </c>
      <c r="N19" s="826"/>
      <c r="O19" s="1691"/>
      <c r="P19" s="1692"/>
      <c r="Q19" s="1692"/>
      <c r="R19" s="1692"/>
      <c r="S19" s="1692"/>
      <c r="T19" s="825"/>
      <c r="U19" s="648" t="s">
        <v>272</v>
      </c>
      <c r="V19" s="648" t="s">
        <v>575</v>
      </c>
      <c r="W19" s="648" t="s">
        <v>283</v>
      </c>
      <c r="X19" s="648" t="s">
        <v>553</v>
      </c>
      <c r="Y19" s="1414" t="s">
        <v>577</v>
      </c>
      <c r="Z19" s="1417" t="s">
        <v>668</v>
      </c>
      <c r="AA19" s="648" t="s">
        <v>675</v>
      </c>
      <c r="AB19" s="648" t="s">
        <v>484</v>
      </c>
      <c r="AC19" s="826"/>
      <c r="AD19" s="1691"/>
      <c r="AE19" s="1692"/>
      <c r="AF19" s="1692"/>
      <c r="AG19" s="1692"/>
      <c r="AH19" s="1692"/>
      <c r="AI19" s="825"/>
      <c r="AJ19" s="651" t="s">
        <v>272</v>
      </c>
      <c r="AK19" s="651" t="s">
        <v>575</v>
      </c>
      <c r="AL19" s="651" t="s">
        <v>283</v>
      </c>
      <c r="AM19" s="651" t="s">
        <v>553</v>
      </c>
      <c r="AN19" s="790" t="s">
        <v>578</v>
      </c>
      <c r="AO19" s="651" t="s">
        <v>668</v>
      </c>
      <c r="AP19" s="651" t="s">
        <v>579</v>
      </c>
      <c r="AQ19" s="651" t="s">
        <v>509</v>
      </c>
      <c r="AR19" s="810"/>
      <c r="AS19" s="1691"/>
      <c r="AT19" s="1692"/>
      <c r="AU19" s="1692"/>
      <c r="AV19" s="1692"/>
      <c r="AW19" s="1692"/>
      <c r="AX19" s="810"/>
      <c r="AY19" s="651" t="s">
        <v>272</v>
      </c>
      <c r="AZ19" s="651" t="s">
        <v>575</v>
      </c>
      <c r="BA19" s="651" t="s">
        <v>283</v>
      </c>
      <c r="BB19" s="651" t="s">
        <v>553</v>
      </c>
      <c r="BC19" s="790" t="s">
        <v>580</v>
      </c>
      <c r="BD19" s="651" t="s">
        <v>668</v>
      </c>
      <c r="BE19" s="651" t="s">
        <v>489</v>
      </c>
      <c r="BF19" s="651" t="s">
        <v>509</v>
      </c>
      <c r="BG19" s="810"/>
      <c r="BH19" s="1691"/>
      <c r="BI19" s="1692"/>
      <c r="BJ19" s="1692"/>
      <c r="BK19" s="1692"/>
      <c r="BL19" s="1712"/>
      <c r="BM19" s="830"/>
      <c r="BN19" s="835"/>
      <c r="BO19" s="836"/>
      <c r="BP19" s="1296" t="s">
        <v>668</v>
      </c>
      <c r="BQ19" s="825"/>
      <c r="BR19" s="651" t="s">
        <v>272</v>
      </c>
      <c r="BS19" s="651" t="s">
        <v>575</v>
      </c>
      <c r="BT19" s="651" t="s">
        <v>283</v>
      </c>
      <c r="BU19" s="651" t="s">
        <v>581</v>
      </c>
      <c r="BV19" s="790" t="s">
        <v>448</v>
      </c>
      <c r="BW19" s="651" t="s">
        <v>668</v>
      </c>
      <c r="BX19" s="651" t="s">
        <v>579</v>
      </c>
      <c r="BY19" s="651" t="s">
        <v>509</v>
      </c>
      <c r="BZ19" s="826"/>
      <c r="CA19" s="1719"/>
      <c r="CB19" s="825"/>
      <c r="CC19" s="651" t="s">
        <v>272</v>
      </c>
      <c r="CD19" s="651" t="s">
        <v>575</v>
      </c>
      <c r="CE19" s="651" t="s">
        <v>283</v>
      </c>
      <c r="CF19" s="651" t="s">
        <v>581</v>
      </c>
      <c r="CG19" s="790" t="s">
        <v>449</v>
      </c>
      <c r="CH19" s="651" t="s">
        <v>668</v>
      </c>
      <c r="CI19" s="651" t="s">
        <v>579</v>
      </c>
      <c r="CJ19" s="651" t="s">
        <v>509</v>
      </c>
      <c r="CK19" s="826"/>
      <c r="CL19" s="1719"/>
      <c r="CM19" s="825"/>
      <c r="CN19" s="651" t="s">
        <v>272</v>
      </c>
      <c r="CO19" s="651" t="s">
        <v>575</v>
      </c>
      <c r="CP19" s="651" t="s">
        <v>283</v>
      </c>
      <c r="CQ19" s="651" t="s">
        <v>581</v>
      </c>
      <c r="CR19" s="790" t="s">
        <v>450</v>
      </c>
      <c r="CS19" s="651" t="s">
        <v>668</v>
      </c>
      <c r="CT19" s="651" t="s">
        <v>579</v>
      </c>
      <c r="CU19" s="651" t="s">
        <v>509</v>
      </c>
      <c r="CV19" s="826"/>
      <c r="CW19" s="1719"/>
      <c r="CX19" s="825"/>
      <c r="CY19" s="651" t="s">
        <v>272</v>
      </c>
      <c r="CZ19" s="651" t="s">
        <v>575</v>
      </c>
      <c r="DA19" s="651" t="s">
        <v>283</v>
      </c>
      <c r="DB19" s="651" t="s">
        <v>581</v>
      </c>
      <c r="DC19" s="790" t="s">
        <v>451</v>
      </c>
      <c r="DD19" s="651" t="s">
        <v>668</v>
      </c>
      <c r="DE19" s="651" t="s">
        <v>579</v>
      </c>
      <c r="DF19" s="651" t="s">
        <v>509</v>
      </c>
      <c r="DG19" s="826"/>
      <c r="DH19" s="1719"/>
      <c r="DI19" s="830"/>
      <c r="DJ19" s="830"/>
      <c r="DK19" s="830"/>
      <c r="DL19" s="830"/>
      <c r="DN19" s="833"/>
      <c r="DO19" s="833"/>
      <c r="DP19" s="833"/>
      <c r="DQ19" s="834"/>
      <c r="DR19" s="830"/>
      <c r="DS19" s="830"/>
      <c r="DT19" s="830"/>
      <c r="DU19" s="830"/>
      <c r="DV19" s="830"/>
      <c r="DX19" s="833"/>
      <c r="DY19" s="833"/>
      <c r="DZ19" s="833"/>
      <c r="EA19" s="834"/>
      <c r="EB19" s="830"/>
      <c r="EC19" s="830"/>
      <c r="ED19" s="830"/>
      <c r="EE19" s="830"/>
      <c r="EF19" s="830"/>
      <c r="EH19" s="833"/>
      <c r="EI19" s="833"/>
      <c r="EJ19" s="833"/>
      <c r="EK19" s="834"/>
      <c r="EL19" s="830"/>
      <c r="EM19" s="830"/>
      <c r="EN19" s="830"/>
      <c r="EO19" s="830"/>
      <c r="EP19" s="830"/>
      <c r="ER19" s="833"/>
      <c r="ES19" s="833"/>
      <c r="ET19" s="833"/>
      <c r="EU19" s="834"/>
      <c r="EV19" s="830"/>
      <c r="EW19" s="830"/>
      <c r="EX19" s="830"/>
      <c r="EY19" s="830"/>
      <c r="EZ19" s="830"/>
      <c r="FB19" s="833"/>
      <c r="FC19" s="833"/>
      <c r="FD19" s="833"/>
      <c r="FE19" s="834"/>
      <c r="FF19" s="830"/>
      <c r="FG19" s="830"/>
      <c r="FH19" s="830"/>
      <c r="FI19" s="830"/>
      <c r="FJ19" s="830"/>
      <c r="FL19" s="833"/>
      <c r="FM19" s="833"/>
      <c r="FN19" s="833"/>
      <c r="FO19" s="834"/>
      <c r="FP19" s="830"/>
      <c r="FQ19" s="830"/>
      <c r="FR19" s="830"/>
      <c r="FS19" s="830"/>
      <c r="FT19" s="830"/>
    </row>
    <row r="20" spans="2:176" s="790" customFormat="1" ht="15">
      <c r="B20" s="835"/>
      <c r="C20" s="836"/>
      <c r="D20" s="1299" t="s">
        <v>664</v>
      </c>
      <c r="E20" s="825"/>
      <c r="F20" s="651" t="s">
        <v>272</v>
      </c>
      <c r="G20" s="651" t="s">
        <v>575</v>
      </c>
      <c r="H20" s="651" t="s">
        <v>283</v>
      </c>
      <c r="I20" s="651" t="s">
        <v>553</v>
      </c>
      <c r="J20" s="790" t="s">
        <v>576</v>
      </c>
      <c r="K20" s="651" t="s">
        <v>664</v>
      </c>
      <c r="L20" s="651" t="s">
        <v>471</v>
      </c>
      <c r="M20" s="651" t="s">
        <v>509</v>
      </c>
      <c r="N20" s="826"/>
      <c r="O20" s="1693"/>
      <c r="P20" s="1694"/>
      <c r="Q20" s="1694"/>
      <c r="R20" s="1694"/>
      <c r="S20" s="1694"/>
      <c r="T20" s="825"/>
      <c r="U20" s="648" t="s">
        <v>272</v>
      </c>
      <c r="V20" s="648" t="s">
        <v>575</v>
      </c>
      <c r="W20" s="648" t="s">
        <v>283</v>
      </c>
      <c r="X20" s="648" t="s">
        <v>553</v>
      </c>
      <c r="Y20" s="1414" t="s">
        <v>577</v>
      </c>
      <c r="Z20" s="1419" t="s">
        <v>664</v>
      </c>
      <c r="AA20" s="648" t="s">
        <v>675</v>
      </c>
      <c r="AB20" s="648" t="s">
        <v>484</v>
      </c>
      <c r="AC20" s="826"/>
      <c r="AD20" s="1693"/>
      <c r="AE20" s="1694"/>
      <c r="AF20" s="1694"/>
      <c r="AG20" s="1694"/>
      <c r="AH20" s="1694"/>
      <c r="AI20" s="825"/>
      <c r="AJ20" s="651" t="s">
        <v>272</v>
      </c>
      <c r="AK20" s="651" t="s">
        <v>575</v>
      </c>
      <c r="AL20" s="651" t="s">
        <v>283</v>
      </c>
      <c r="AM20" s="651" t="s">
        <v>553</v>
      </c>
      <c r="AN20" s="790" t="s">
        <v>578</v>
      </c>
      <c r="AO20" s="651" t="s">
        <v>664</v>
      </c>
      <c r="AP20" s="651" t="s">
        <v>579</v>
      </c>
      <c r="AQ20" s="651" t="s">
        <v>509</v>
      </c>
      <c r="AR20" s="810"/>
      <c r="AS20" s="1693"/>
      <c r="AT20" s="1694"/>
      <c r="AU20" s="1694"/>
      <c r="AV20" s="1694"/>
      <c r="AW20" s="1694"/>
      <c r="AX20" s="810"/>
      <c r="AY20" s="651" t="s">
        <v>272</v>
      </c>
      <c r="AZ20" s="651" t="s">
        <v>575</v>
      </c>
      <c r="BA20" s="651" t="s">
        <v>283</v>
      </c>
      <c r="BB20" s="651" t="s">
        <v>553</v>
      </c>
      <c r="BC20" s="790" t="s">
        <v>580</v>
      </c>
      <c r="BD20" s="651" t="s">
        <v>664</v>
      </c>
      <c r="BE20" s="651" t="s">
        <v>489</v>
      </c>
      <c r="BF20" s="651" t="s">
        <v>509</v>
      </c>
      <c r="BG20" s="810"/>
      <c r="BH20" s="1693"/>
      <c r="BI20" s="1694"/>
      <c r="BJ20" s="1694"/>
      <c r="BK20" s="1694"/>
      <c r="BL20" s="1704"/>
      <c r="BM20" s="830"/>
      <c r="BN20" s="835"/>
      <c r="BO20" s="836"/>
      <c r="BP20" s="1299" t="s">
        <v>664</v>
      </c>
      <c r="BQ20" s="825"/>
      <c r="BR20" s="651" t="s">
        <v>272</v>
      </c>
      <c r="BS20" s="651" t="s">
        <v>575</v>
      </c>
      <c r="BT20" s="651" t="s">
        <v>283</v>
      </c>
      <c r="BU20" s="651" t="s">
        <v>581</v>
      </c>
      <c r="BV20" s="790" t="s">
        <v>448</v>
      </c>
      <c r="BW20" s="651" t="s">
        <v>664</v>
      </c>
      <c r="BX20" s="651" t="s">
        <v>579</v>
      </c>
      <c r="BY20" s="651" t="s">
        <v>509</v>
      </c>
      <c r="BZ20" s="826"/>
      <c r="CA20" s="1722"/>
      <c r="CB20" s="825"/>
      <c r="CC20" s="651" t="s">
        <v>272</v>
      </c>
      <c r="CD20" s="651" t="s">
        <v>575</v>
      </c>
      <c r="CE20" s="651" t="s">
        <v>283</v>
      </c>
      <c r="CF20" s="651" t="s">
        <v>581</v>
      </c>
      <c r="CG20" s="790" t="s">
        <v>449</v>
      </c>
      <c r="CH20" s="651" t="s">
        <v>664</v>
      </c>
      <c r="CI20" s="651" t="s">
        <v>579</v>
      </c>
      <c r="CJ20" s="651" t="s">
        <v>509</v>
      </c>
      <c r="CK20" s="826"/>
      <c r="CL20" s="1722"/>
      <c r="CM20" s="825"/>
      <c r="CN20" s="651" t="s">
        <v>272</v>
      </c>
      <c r="CO20" s="651" t="s">
        <v>575</v>
      </c>
      <c r="CP20" s="651" t="s">
        <v>283</v>
      </c>
      <c r="CQ20" s="651" t="s">
        <v>581</v>
      </c>
      <c r="CR20" s="790" t="s">
        <v>450</v>
      </c>
      <c r="CS20" s="651" t="s">
        <v>664</v>
      </c>
      <c r="CT20" s="651" t="s">
        <v>579</v>
      </c>
      <c r="CU20" s="651" t="s">
        <v>509</v>
      </c>
      <c r="CV20" s="826"/>
      <c r="CW20" s="1722"/>
      <c r="CX20" s="825"/>
      <c r="CY20" s="651" t="s">
        <v>272</v>
      </c>
      <c r="CZ20" s="651" t="s">
        <v>575</v>
      </c>
      <c r="DA20" s="651" t="s">
        <v>283</v>
      </c>
      <c r="DB20" s="651" t="s">
        <v>581</v>
      </c>
      <c r="DC20" s="790" t="s">
        <v>451</v>
      </c>
      <c r="DD20" s="651" t="s">
        <v>664</v>
      </c>
      <c r="DE20" s="651" t="s">
        <v>579</v>
      </c>
      <c r="DF20" s="651" t="s">
        <v>509</v>
      </c>
      <c r="DG20" s="826"/>
      <c r="DH20" s="1722"/>
      <c r="DI20" s="830"/>
      <c r="DJ20" s="830"/>
      <c r="DK20" s="830"/>
      <c r="DL20" s="830"/>
      <c r="DN20" s="833"/>
      <c r="DO20" s="833"/>
      <c r="DP20" s="833"/>
      <c r="DQ20" s="834"/>
      <c r="DR20" s="830"/>
      <c r="DS20" s="830"/>
      <c r="DT20" s="830"/>
      <c r="DU20" s="830"/>
      <c r="DV20" s="830"/>
      <c r="DX20" s="833"/>
      <c r="DY20" s="833"/>
      <c r="DZ20" s="833"/>
      <c r="EA20" s="834"/>
      <c r="EB20" s="830"/>
      <c r="EC20" s="830"/>
      <c r="ED20" s="830"/>
      <c r="EE20" s="830"/>
      <c r="EF20" s="830"/>
      <c r="EH20" s="833"/>
      <c r="EI20" s="833"/>
      <c r="EJ20" s="833"/>
      <c r="EK20" s="834"/>
      <c r="EL20" s="830"/>
      <c r="EM20" s="830"/>
      <c r="EN20" s="830"/>
      <c r="EO20" s="830"/>
      <c r="EP20" s="830"/>
      <c r="ER20" s="833"/>
      <c r="ES20" s="833"/>
      <c r="ET20" s="833"/>
      <c r="EU20" s="834"/>
      <c r="EV20" s="830"/>
      <c r="EW20" s="830"/>
      <c r="EX20" s="830"/>
      <c r="EY20" s="830"/>
      <c r="EZ20" s="830"/>
      <c r="FB20" s="833"/>
      <c r="FC20" s="833"/>
      <c r="FD20" s="833"/>
      <c r="FE20" s="834"/>
      <c r="FF20" s="830"/>
      <c r="FG20" s="830"/>
      <c r="FH20" s="830"/>
      <c r="FI20" s="830"/>
      <c r="FJ20" s="830"/>
      <c r="FL20" s="833"/>
      <c r="FM20" s="833"/>
      <c r="FN20" s="833"/>
      <c r="FO20" s="834"/>
      <c r="FP20" s="830"/>
      <c r="FQ20" s="830"/>
      <c r="FR20" s="830"/>
      <c r="FS20" s="830"/>
      <c r="FT20" s="830"/>
    </row>
    <row r="21" spans="2:176" s="790" customFormat="1" ht="15">
      <c r="B21" s="835"/>
      <c r="C21" s="836"/>
      <c r="D21" s="1299" t="s">
        <v>667</v>
      </c>
      <c r="E21" s="825"/>
      <c r="F21" s="651" t="s">
        <v>272</v>
      </c>
      <c r="G21" s="651" t="s">
        <v>575</v>
      </c>
      <c r="H21" s="651" t="s">
        <v>283</v>
      </c>
      <c r="I21" s="651" t="s">
        <v>553</v>
      </c>
      <c r="J21" s="790" t="s">
        <v>576</v>
      </c>
      <c r="K21" s="651" t="s">
        <v>667</v>
      </c>
      <c r="L21" s="651" t="s">
        <v>471</v>
      </c>
      <c r="M21" s="651" t="s">
        <v>509</v>
      </c>
      <c r="N21" s="826"/>
      <c r="O21" s="1693"/>
      <c r="P21" s="1694"/>
      <c r="Q21" s="1694"/>
      <c r="R21" s="1694"/>
      <c r="S21" s="1694"/>
      <c r="T21" s="825"/>
      <c r="U21" s="648" t="s">
        <v>272</v>
      </c>
      <c r="V21" s="648" t="s">
        <v>575</v>
      </c>
      <c r="W21" s="648" t="s">
        <v>283</v>
      </c>
      <c r="X21" s="648" t="s">
        <v>553</v>
      </c>
      <c r="Y21" s="1414" t="s">
        <v>577</v>
      </c>
      <c r="Z21" s="1419" t="s">
        <v>667</v>
      </c>
      <c r="AA21" s="648" t="s">
        <v>675</v>
      </c>
      <c r="AB21" s="648" t="s">
        <v>484</v>
      </c>
      <c r="AC21" s="826"/>
      <c r="AD21" s="1693"/>
      <c r="AE21" s="1694"/>
      <c r="AF21" s="1694"/>
      <c r="AG21" s="1694"/>
      <c r="AH21" s="1694"/>
      <c r="AI21" s="825"/>
      <c r="AJ21" s="651" t="s">
        <v>272</v>
      </c>
      <c r="AK21" s="651" t="s">
        <v>575</v>
      </c>
      <c r="AL21" s="651" t="s">
        <v>283</v>
      </c>
      <c r="AM21" s="651" t="s">
        <v>553</v>
      </c>
      <c r="AN21" s="790" t="s">
        <v>578</v>
      </c>
      <c r="AO21" s="651" t="s">
        <v>667</v>
      </c>
      <c r="AP21" s="651" t="s">
        <v>579</v>
      </c>
      <c r="AQ21" s="651" t="s">
        <v>509</v>
      </c>
      <c r="AR21" s="810"/>
      <c r="AS21" s="1693"/>
      <c r="AT21" s="1694"/>
      <c r="AU21" s="1694"/>
      <c r="AV21" s="1694"/>
      <c r="AW21" s="1694"/>
      <c r="AX21" s="810"/>
      <c r="AY21" s="651" t="s">
        <v>272</v>
      </c>
      <c r="AZ21" s="651" t="s">
        <v>575</v>
      </c>
      <c r="BA21" s="651" t="s">
        <v>283</v>
      </c>
      <c r="BB21" s="651" t="s">
        <v>553</v>
      </c>
      <c r="BC21" s="790" t="s">
        <v>580</v>
      </c>
      <c r="BD21" s="651" t="s">
        <v>667</v>
      </c>
      <c r="BE21" s="651" t="s">
        <v>489</v>
      </c>
      <c r="BF21" s="651" t="s">
        <v>509</v>
      </c>
      <c r="BG21" s="810"/>
      <c r="BH21" s="1693"/>
      <c r="BI21" s="1694"/>
      <c r="BJ21" s="1694"/>
      <c r="BK21" s="1694"/>
      <c r="BL21" s="1704"/>
      <c r="BM21" s="830"/>
      <c r="BN21" s="835"/>
      <c r="BO21" s="836"/>
      <c r="BP21" s="1299" t="s">
        <v>667</v>
      </c>
      <c r="BQ21" s="825"/>
      <c r="BR21" s="651" t="s">
        <v>272</v>
      </c>
      <c r="BS21" s="651" t="s">
        <v>575</v>
      </c>
      <c r="BT21" s="651" t="s">
        <v>283</v>
      </c>
      <c r="BU21" s="651" t="s">
        <v>581</v>
      </c>
      <c r="BV21" s="790" t="s">
        <v>448</v>
      </c>
      <c r="BW21" s="651" t="s">
        <v>667</v>
      </c>
      <c r="BX21" s="651" t="s">
        <v>579</v>
      </c>
      <c r="BY21" s="651" t="s">
        <v>509</v>
      </c>
      <c r="BZ21" s="826"/>
      <c r="CA21" s="1722"/>
      <c r="CB21" s="825"/>
      <c r="CC21" s="651" t="s">
        <v>272</v>
      </c>
      <c r="CD21" s="651" t="s">
        <v>575</v>
      </c>
      <c r="CE21" s="651" t="s">
        <v>283</v>
      </c>
      <c r="CF21" s="651" t="s">
        <v>581</v>
      </c>
      <c r="CG21" s="790" t="s">
        <v>449</v>
      </c>
      <c r="CH21" s="651" t="s">
        <v>667</v>
      </c>
      <c r="CI21" s="651" t="s">
        <v>579</v>
      </c>
      <c r="CJ21" s="651" t="s">
        <v>509</v>
      </c>
      <c r="CK21" s="826"/>
      <c r="CL21" s="1722"/>
      <c r="CM21" s="825"/>
      <c r="CN21" s="651" t="s">
        <v>272</v>
      </c>
      <c r="CO21" s="651" t="s">
        <v>575</v>
      </c>
      <c r="CP21" s="651" t="s">
        <v>283</v>
      </c>
      <c r="CQ21" s="651" t="s">
        <v>581</v>
      </c>
      <c r="CR21" s="790" t="s">
        <v>450</v>
      </c>
      <c r="CS21" s="651" t="s">
        <v>667</v>
      </c>
      <c r="CT21" s="651" t="s">
        <v>579</v>
      </c>
      <c r="CU21" s="651" t="s">
        <v>509</v>
      </c>
      <c r="CV21" s="826"/>
      <c r="CW21" s="1722"/>
      <c r="CX21" s="825"/>
      <c r="CY21" s="651" t="s">
        <v>272</v>
      </c>
      <c r="CZ21" s="651" t="s">
        <v>575</v>
      </c>
      <c r="DA21" s="651" t="s">
        <v>283</v>
      </c>
      <c r="DB21" s="651" t="s">
        <v>581</v>
      </c>
      <c r="DC21" s="790" t="s">
        <v>451</v>
      </c>
      <c r="DD21" s="651" t="s">
        <v>667</v>
      </c>
      <c r="DE21" s="651" t="s">
        <v>579</v>
      </c>
      <c r="DF21" s="651" t="s">
        <v>509</v>
      </c>
      <c r="DG21" s="826"/>
      <c r="DH21" s="1722"/>
      <c r="DI21" s="830"/>
      <c r="DJ21" s="830"/>
      <c r="DK21" s="830"/>
      <c r="DL21" s="830"/>
      <c r="DN21" s="833"/>
      <c r="DO21" s="833"/>
      <c r="DP21" s="833"/>
      <c r="DQ21" s="834"/>
      <c r="DR21" s="830"/>
      <c r="DS21" s="830"/>
      <c r="DT21" s="830"/>
      <c r="DU21" s="830"/>
      <c r="DV21" s="830"/>
      <c r="DX21" s="833"/>
      <c r="DY21" s="833"/>
      <c r="DZ21" s="833"/>
      <c r="EA21" s="834"/>
      <c r="EB21" s="830"/>
      <c r="EC21" s="830"/>
      <c r="ED21" s="830"/>
      <c r="EE21" s="830"/>
      <c r="EF21" s="830"/>
      <c r="EH21" s="833"/>
      <c r="EI21" s="833"/>
      <c r="EJ21" s="833"/>
      <c r="EK21" s="834"/>
      <c r="EL21" s="830"/>
      <c r="EM21" s="830"/>
      <c r="EN21" s="830"/>
      <c r="EO21" s="830"/>
      <c r="EP21" s="830"/>
      <c r="ER21" s="833"/>
      <c r="ES21" s="833"/>
      <c r="ET21" s="833"/>
      <c r="EU21" s="834"/>
      <c r="EV21" s="830"/>
      <c r="EW21" s="830"/>
      <c r="EX21" s="830"/>
      <c r="EY21" s="830"/>
      <c r="EZ21" s="830"/>
      <c r="FB21" s="833"/>
      <c r="FC21" s="833"/>
      <c r="FD21" s="833"/>
      <c r="FE21" s="834"/>
      <c r="FF21" s="830"/>
      <c r="FG21" s="830"/>
      <c r="FH21" s="830"/>
      <c r="FI21" s="830"/>
      <c r="FJ21" s="830"/>
      <c r="FL21" s="833"/>
      <c r="FM21" s="833"/>
      <c r="FN21" s="833"/>
      <c r="FO21" s="834"/>
      <c r="FP21" s="830"/>
      <c r="FQ21" s="830"/>
      <c r="FR21" s="830"/>
      <c r="FS21" s="830"/>
      <c r="FT21" s="830"/>
    </row>
    <row r="22" spans="2:176" s="790" customFormat="1" ht="15">
      <c r="B22" s="835"/>
      <c r="C22" s="836"/>
      <c r="D22" s="1299" t="s">
        <v>668</v>
      </c>
      <c r="E22" s="825"/>
      <c r="F22" s="651" t="s">
        <v>272</v>
      </c>
      <c r="G22" s="651" t="s">
        <v>575</v>
      </c>
      <c r="H22" s="651" t="s">
        <v>283</v>
      </c>
      <c r="I22" s="651" t="s">
        <v>553</v>
      </c>
      <c r="J22" s="790" t="s">
        <v>576</v>
      </c>
      <c r="K22" s="651" t="s">
        <v>668</v>
      </c>
      <c r="L22" s="651" t="s">
        <v>471</v>
      </c>
      <c r="M22" s="651" t="s">
        <v>509</v>
      </c>
      <c r="N22" s="826"/>
      <c r="O22" s="1693"/>
      <c r="P22" s="1694"/>
      <c r="Q22" s="1694"/>
      <c r="R22" s="1694"/>
      <c r="S22" s="1694"/>
      <c r="T22" s="825"/>
      <c r="U22" s="648" t="s">
        <v>272</v>
      </c>
      <c r="V22" s="648" t="s">
        <v>575</v>
      </c>
      <c r="W22" s="648" t="s">
        <v>283</v>
      </c>
      <c r="X22" s="648" t="s">
        <v>553</v>
      </c>
      <c r="Y22" s="1414" t="s">
        <v>577</v>
      </c>
      <c r="Z22" s="1419" t="s">
        <v>668</v>
      </c>
      <c r="AA22" s="648" t="s">
        <v>675</v>
      </c>
      <c r="AB22" s="648" t="s">
        <v>484</v>
      </c>
      <c r="AC22" s="826"/>
      <c r="AD22" s="1693"/>
      <c r="AE22" s="1694"/>
      <c r="AF22" s="1694"/>
      <c r="AG22" s="1694"/>
      <c r="AH22" s="1694"/>
      <c r="AI22" s="825"/>
      <c r="AJ22" s="651" t="s">
        <v>272</v>
      </c>
      <c r="AK22" s="651" t="s">
        <v>575</v>
      </c>
      <c r="AL22" s="651" t="s">
        <v>283</v>
      </c>
      <c r="AM22" s="651" t="s">
        <v>553</v>
      </c>
      <c r="AN22" s="790" t="s">
        <v>578</v>
      </c>
      <c r="AO22" s="651" t="s">
        <v>668</v>
      </c>
      <c r="AP22" s="651" t="s">
        <v>579</v>
      </c>
      <c r="AQ22" s="651" t="s">
        <v>509</v>
      </c>
      <c r="AR22" s="810"/>
      <c r="AS22" s="1693"/>
      <c r="AT22" s="1694"/>
      <c r="AU22" s="1694"/>
      <c r="AV22" s="1694"/>
      <c r="AW22" s="1694"/>
      <c r="AX22" s="810"/>
      <c r="AY22" s="651" t="s">
        <v>272</v>
      </c>
      <c r="AZ22" s="651" t="s">
        <v>575</v>
      </c>
      <c r="BA22" s="651" t="s">
        <v>283</v>
      </c>
      <c r="BB22" s="651" t="s">
        <v>553</v>
      </c>
      <c r="BC22" s="790" t="s">
        <v>580</v>
      </c>
      <c r="BD22" s="651" t="s">
        <v>668</v>
      </c>
      <c r="BE22" s="651" t="s">
        <v>489</v>
      </c>
      <c r="BF22" s="651" t="s">
        <v>509</v>
      </c>
      <c r="BG22" s="810"/>
      <c r="BH22" s="1693"/>
      <c r="BI22" s="1694"/>
      <c r="BJ22" s="1694"/>
      <c r="BK22" s="1694"/>
      <c r="BL22" s="1704"/>
      <c r="BM22" s="830"/>
      <c r="BN22" s="835"/>
      <c r="BO22" s="836"/>
      <c r="BP22" s="1299" t="s">
        <v>668</v>
      </c>
      <c r="BQ22" s="825"/>
      <c r="BR22" s="651" t="s">
        <v>272</v>
      </c>
      <c r="BS22" s="651" t="s">
        <v>575</v>
      </c>
      <c r="BT22" s="651" t="s">
        <v>283</v>
      </c>
      <c r="BU22" s="651" t="s">
        <v>581</v>
      </c>
      <c r="BV22" s="790" t="s">
        <v>448</v>
      </c>
      <c r="BW22" s="651" t="s">
        <v>668</v>
      </c>
      <c r="BX22" s="651" t="s">
        <v>579</v>
      </c>
      <c r="BY22" s="651" t="s">
        <v>509</v>
      </c>
      <c r="BZ22" s="826"/>
      <c r="CA22" s="1722"/>
      <c r="CB22" s="825"/>
      <c r="CC22" s="651" t="s">
        <v>272</v>
      </c>
      <c r="CD22" s="651" t="s">
        <v>575</v>
      </c>
      <c r="CE22" s="651" t="s">
        <v>283</v>
      </c>
      <c r="CF22" s="651" t="s">
        <v>581</v>
      </c>
      <c r="CG22" s="790" t="s">
        <v>449</v>
      </c>
      <c r="CH22" s="651" t="s">
        <v>668</v>
      </c>
      <c r="CI22" s="651" t="s">
        <v>579</v>
      </c>
      <c r="CJ22" s="651" t="s">
        <v>509</v>
      </c>
      <c r="CK22" s="826"/>
      <c r="CL22" s="1722"/>
      <c r="CM22" s="825"/>
      <c r="CN22" s="651" t="s">
        <v>272</v>
      </c>
      <c r="CO22" s="651" t="s">
        <v>575</v>
      </c>
      <c r="CP22" s="651" t="s">
        <v>283</v>
      </c>
      <c r="CQ22" s="651" t="s">
        <v>581</v>
      </c>
      <c r="CR22" s="790" t="s">
        <v>450</v>
      </c>
      <c r="CS22" s="651" t="s">
        <v>668</v>
      </c>
      <c r="CT22" s="651" t="s">
        <v>579</v>
      </c>
      <c r="CU22" s="651" t="s">
        <v>509</v>
      </c>
      <c r="CV22" s="826"/>
      <c r="CW22" s="1722"/>
      <c r="CX22" s="825"/>
      <c r="CY22" s="651" t="s">
        <v>272</v>
      </c>
      <c r="CZ22" s="651" t="s">
        <v>575</v>
      </c>
      <c r="DA22" s="651" t="s">
        <v>283</v>
      </c>
      <c r="DB22" s="651" t="s">
        <v>581</v>
      </c>
      <c r="DC22" s="790" t="s">
        <v>451</v>
      </c>
      <c r="DD22" s="651" t="s">
        <v>668</v>
      </c>
      <c r="DE22" s="651" t="s">
        <v>579</v>
      </c>
      <c r="DF22" s="651" t="s">
        <v>509</v>
      </c>
      <c r="DG22" s="826"/>
      <c r="DH22" s="1722"/>
      <c r="DI22" s="830"/>
      <c r="DJ22" s="830"/>
      <c r="DK22" s="830"/>
      <c r="DL22" s="830"/>
      <c r="DN22" s="833"/>
      <c r="DO22" s="833"/>
      <c r="DP22" s="833"/>
      <c r="DQ22" s="834"/>
      <c r="DR22" s="830"/>
      <c r="DS22" s="830"/>
      <c r="DT22" s="830"/>
      <c r="DU22" s="830"/>
      <c r="DV22" s="830"/>
      <c r="DX22" s="833"/>
      <c r="DY22" s="833"/>
      <c r="DZ22" s="833"/>
      <c r="EA22" s="834"/>
      <c r="EB22" s="830"/>
      <c r="EC22" s="830"/>
      <c r="ED22" s="830"/>
      <c r="EE22" s="830"/>
      <c r="EF22" s="830"/>
      <c r="EH22" s="833"/>
      <c r="EI22" s="833"/>
      <c r="EJ22" s="833"/>
      <c r="EK22" s="834"/>
      <c r="EL22" s="830"/>
      <c r="EM22" s="830"/>
      <c r="EN22" s="830"/>
      <c r="EO22" s="830"/>
      <c r="EP22" s="830"/>
      <c r="ER22" s="833"/>
      <c r="ES22" s="833"/>
      <c r="ET22" s="833"/>
      <c r="EU22" s="834"/>
      <c r="EV22" s="830"/>
      <c r="EW22" s="830"/>
      <c r="EX22" s="830"/>
      <c r="EY22" s="830"/>
      <c r="EZ22" s="830"/>
      <c r="FB22" s="833"/>
      <c r="FC22" s="833"/>
      <c r="FD22" s="833"/>
      <c r="FE22" s="834"/>
      <c r="FF22" s="830"/>
      <c r="FG22" s="830"/>
      <c r="FH22" s="830"/>
      <c r="FI22" s="830"/>
      <c r="FJ22" s="830"/>
      <c r="FL22" s="833"/>
      <c r="FM22" s="833"/>
      <c r="FN22" s="833"/>
      <c r="FO22" s="834"/>
      <c r="FP22" s="830"/>
      <c r="FQ22" s="830"/>
      <c r="FR22" s="830"/>
      <c r="FS22" s="830"/>
      <c r="FT22" s="830"/>
    </row>
    <row r="23" spans="2:176" s="790" customFormat="1" ht="15">
      <c r="B23" s="835"/>
      <c r="C23" s="836"/>
      <c r="D23" s="1296" t="s">
        <v>665</v>
      </c>
      <c r="E23" s="825"/>
      <c r="F23" s="651" t="s">
        <v>272</v>
      </c>
      <c r="G23" s="651" t="s">
        <v>575</v>
      </c>
      <c r="H23" s="651" t="s">
        <v>283</v>
      </c>
      <c r="I23" s="651" t="s">
        <v>553</v>
      </c>
      <c r="J23" s="790" t="s">
        <v>576</v>
      </c>
      <c r="K23" s="651" t="s">
        <v>665</v>
      </c>
      <c r="L23" s="651" t="s">
        <v>471</v>
      </c>
      <c r="M23" s="651" t="s">
        <v>509</v>
      </c>
      <c r="N23" s="826"/>
      <c r="O23" s="1691"/>
      <c r="P23" s="1692"/>
      <c r="Q23" s="1692"/>
      <c r="R23" s="1692"/>
      <c r="S23" s="1692"/>
      <c r="T23" s="825"/>
      <c r="U23" s="648" t="s">
        <v>272</v>
      </c>
      <c r="V23" s="648" t="s">
        <v>575</v>
      </c>
      <c r="W23" s="648" t="s">
        <v>283</v>
      </c>
      <c r="X23" s="648" t="s">
        <v>553</v>
      </c>
      <c r="Y23" s="1414" t="s">
        <v>577</v>
      </c>
      <c r="Z23" s="1417" t="s">
        <v>665</v>
      </c>
      <c r="AA23" s="648" t="s">
        <v>675</v>
      </c>
      <c r="AB23" s="648" t="s">
        <v>484</v>
      </c>
      <c r="AC23" s="826"/>
      <c r="AD23" s="1691"/>
      <c r="AE23" s="1692"/>
      <c r="AF23" s="1692"/>
      <c r="AG23" s="1692"/>
      <c r="AH23" s="1692"/>
      <c r="AI23" s="825"/>
      <c r="AJ23" s="651" t="s">
        <v>272</v>
      </c>
      <c r="AK23" s="651" t="s">
        <v>575</v>
      </c>
      <c r="AL23" s="651" t="s">
        <v>283</v>
      </c>
      <c r="AM23" s="651" t="s">
        <v>553</v>
      </c>
      <c r="AN23" s="790" t="s">
        <v>578</v>
      </c>
      <c r="AO23" s="651" t="s">
        <v>665</v>
      </c>
      <c r="AP23" s="651" t="s">
        <v>579</v>
      </c>
      <c r="AQ23" s="651" t="s">
        <v>509</v>
      </c>
      <c r="AR23" s="810"/>
      <c r="AS23" s="1691"/>
      <c r="AT23" s="1692"/>
      <c r="AU23" s="1692"/>
      <c r="AV23" s="1692"/>
      <c r="AW23" s="1692"/>
      <c r="AX23" s="810"/>
      <c r="AY23" s="651" t="s">
        <v>272</v>
      </c>
      <c r="AZ23" s="651" t="s">
        <v>575</v>
      </c>
      <c r="BA23" s="651" t="s">
        <v>283</v>
      </c>
      <c r="BB23" s="651" t="s">
        <v>553</v>
      </c>
      <c r="BC23" s="790" t="s">
        <v>580</v>
      </c>
      <c r="BD23" s="651" t="s">
        <v>665</v>
      </c>
      <c r="BE23" s="651" t="s">
        <v>489</v>
      </c>
      <c r="BF23" s="651" t="s">
        <v>509</v>
      </c>
      <c r="BG23" s="810"/>
      <c r="BH23" s="1691"/>
      <c r="BI23" s="1692"/>
      <c r="BJ23" s="1692"/>
      <c r="BK23" s="1692"/>
      <c r="BL23" s="1712"/>
      <c r="BM23" s="830"/>
      <c r="BN23" s="835"/>
      <c r="BO23" s="836"/>
      <c r="BP23" s="1296" t="s">
        <v>665</v>
      </c>
      <c r="BQ23" s="825"/>
      <c r="BR23" s="651" t="s">
        <v>272</v>
      </c>
      <c r="BS23" s="651" t="s">
        <v>575</v>
      </c>
      <c r="BT23" s="651" t="s">
        <v>283</v>
      </c>
      <c r="BU23" s="651" t="s">
        <v>581</v>
      </c>
      <c r="BV23" s="790" t="s">
        <v>448</v>
      </c>
      <c r="BW23" s="651" t="s">
        <v>665</v>
      </c>
      <c r="BX23" s="651" t="s">
        <v>579</v>
      </c>
      <c r="BY23" s="651" t="s">
        <v>509</v>
      </c>
      <c r="BZ23" s="826"/>
      <c r="CA23" s="1719"/>
      <c r="CB23" s="825"/>
      <c r="CC23" s="651" t="s">
        <v>272</v>
      </c>
      <c r="CD23" s="651" t="s">
        <v>575</v>
      </c>
      <c r="CE23" s="651" t="s">
        <v>283</v>
      </c>
      <c r="CF23" s="651" t="s">
        <v>581</v>
      </c>
      <c r="CG23" s="790" t="s">
        <v>449</v>
      </c>
      <c r="CH23" s="651" t="s">
        <v>665</v>
      </c>
      <c r="CI23" s="651" t="s">
        <v>579</v>
      </c>
      <c r="CJ23" s="651" t="s">
        <v>509</v>
      </c>
      <c r="CK23" s="826"/>
      <c r="CL23" s="1719"/>
      <c r="CM23" s="825"/>
      <c r="CN23" s="651" t="s">
        <v>272</v>
      </c>
      <c r="CO23" s="651" t="s">
        <v>575</v>
      </c>
      <c r="CP23" s="651" t="s">
        <v>283</v>
      </c>
      <c r="CQ23" s="651" t="s">
        <v>581</v>
      </c>
      <c r="CR23" s="790" t="s">
        <v>450</v>
      </c>
      <c r="CS23" s="651" t="s">
        <v>665</v>
      </c>
      <c r="CT23" s="651" t="s">
        <v>579</v>
      </c>
      <c r="CU23" s="651" t="s">
        <v>509</v>
      </c>
      <c r="CV23" s="826"/>
      <c r="CW23" s="1719"/>
      <c r="CX23" s="825"/>
      <c r="CY23" s="651" t="s">
        <v>272</v>
      </c>
      <c r="CZ23" s="651" t="s">
        <v>575</v>
      </c>
      <c r="DA23" s="651" t="s">
        <v>283</v>
      </c>
      <c r="DB23" s="651" t="s">
        <v>581</v>
      </c>
      <c r="DC23" s="790" t="s">
        <v>451</v>
      </c>
      <c r="DD23" s="651" t="s">
        <v>665</v>
      </c>
      <c r="DE23" s="651" t="s">
        <v>579</v>
      </c>
      <c r="DF23" s="651" t="s">
        <v>509</v>
      </c>
      <c r="DG23" s="826"/>
      <c r="DH23" s="1719"/>
      <c r="DI23" s="830"/>
      <c r="DJ23" s="830"/>
      <c r="DK23" s="830"/>
      <c r="DL23" s="830"/>
      <c r="DN23" s="833"/>
      <c r="DO23" s="833"/>
      <c r="DP23" s="833"/>
      <c r="DQ23" s="834"/>
      <c r="DR23" s="830"/>
      <c r="DS23" s="830"/>
      <c r="DT23" s="830"/>
      <c r="DU23" s="830"/>
      <c r="DV23" s="830"/>
      <c r="DX23" s="833"/>
      <c r="DY23" s="833"/>
      <c r="DZ23" s="833"/>
      <c r="EA23" s="834"/>
      <c r="EB23" s="830"/>
      <c r="EC23" s="830"/>
      <c r="ED23" s="830"/>
      <c r="EE23" s="830"/>
      <c r="EF23" s="830"/>
      <c r="EH23" s="833"/>
      <c r="EI23" s="833"/>
      <c r="EJ23" s="833"/>
      <c r="EK23" s="834"/>
      <c r="EL23" s="830"/>
      <c r="EM23" s="830"/>
      <c r="EN23" s="830"/>
      <c r="EO23" s="830"/>
      <c r="EP23" s="830"/>
      <c r="ER23" s="833"/>
      <c r="ES23" s="833"/>
      <c r="ET23" s="833"/>
      <c r="EU23" s="834"/>
      <c r="EV23" s="830"/>
      <c r="EW23" s="830"/>
      <c r="EX23" s="830"/>
      <c r="EY23" s="830"/>
      <c r="EZ23" s="830"/>
      <c r="FB23" s="833"/>
      <c r="FC23" s="833"/>
      <c r="FD23" s="833"/>
      <c r="FE23" s="834"/>
      <c r="FF23" s="830"/>
      <c r="FG23" s="830"/>
      <c r="FH23" s="830"/>
      <c r="FI23" s="830"/>
      <c r="FJ23" s="830"/>
      <c r="FL23" s="833"/>
      <c r="FM23" s="833"/>
      <c r="FN23" s="833"/>
      <c r="FO23" s="834"/>
      <c r="FP23" s="830"/>
      <c r="FQ23" s="830"/>
      <c r="FR23" s="830"/>
      <c r="FS23" s="830"/>
      <c r="FT23" s="830"/>
    </row>
    <row r="24" spans="2:176" s="790" customFormat="1" ht="15">
      <c r="B24" s="835"/>
      <c r="C24" s="836"/>
      <c r="D24" s="1296" t="s">
        <v>667</v>
      </c>
      <c r="E24" s="825"/>
      <c r="F24" s="651" t="s">
        <v>272</v>
      </c>
      <c r="G24" s="651" t="s">
        <v>575</v>
      </c>
      <c r="H24" s="651" t="s">
        <v>283</v>
      </c>
      <c r="I24" s="651" t="s">
        <v>553</v>
      </c>
      <c r="J24" s="790" t="s">
        <v>576</v>
      </c>
      <c r="K24" s="651" t="s">
        <v>667</v>
      </c>
      <c r="L24" s="651" t="s">
        <v>471</v>
      </c>
      <c r="M24" s="651" t="s">
        <v>509</v>
      </c>
      <c r="N24" s="826"/>
      <c r="O24" s="1691"/>
      <c r="P24" s="1692"/>
      <c r="Q24" s="1692"/>
      <c r="R24" s="1692"/>
      <c r="S24" s="1692"/>
      <c r="T24" s="825"/>
      <c r="U24" s="648" t="s">
        <v>272</v>
      </c>
      <c r="V24" s="648" t="s">
        <v>575</v>
      </c>
      <c r="W24" s="648" t="s">
        <v>283</v>
      </c>
      <c r="X24" s="648" t="s">
        <v>553</v>
      </c>
      <c r="Y24" s="1414" t="s">
        <v>577</v>
      </c>
      <c r="Z24" s="1417" t="s">
        <v>667</v>
      </c>
      <c r="AA24" s="648" t="s">
        <v>675</v>
      </c>
      <c r="AB24" s="648" t="s">
        <v>484</v>
      </c>
      <c r="AC24" s="826"/>
      <c r="AD24" s="1691"/>
      <c r="AE24" s="1692"/>
      <c r="AF24" s="1692"/>
      <c r="AG24" s="1692"/>
      <c r="AH24" s="1692"/>
      <c r="AI24" s="825"/>
      <c r="AJ24" s="651" t="s">
        <v>272</v>
      </c>
      <c r="AK24" s="651" t="s">
        <v>575</v>
      </c>
      <c r="AL24" s="651" t="s">
        <v>283</v>
      </c>
      <c r="AM24" s="651" t="s">
        <v>553</v>
      </c>
      <c r="AN24" s="790" t="s">
        <v>578</v>
      </c>
      <c r="AO24" s="651" t="s">
        <v>667</v>
      </c>
      <c r="AP24" s="651" t="s">
        <v>579</v>
      </c>
      <c r="AQ24" s="651" t="s">
        <v>509</v>
      </c>
      <c r="AR24" s="810"/>
      <c r="AS24" s="1691"/>
      <c r="AT24" s="1692"/>
      <c r="AU24" s="1692"/>
      <c r="AV24" s="1692"/>
      <c r="AW24" s="1692"/>
      <c r="AX24" s="810"/>
      <c r="AY24" s="651" t="s">
        <v>272</v>
      </c>
      <c r="AZ24" s="651" t="s">
        <v>575</v>
      </c>
      <c r="BA24" s="651" t="s">
        <v>283</v>
      </c>
      <c r="BB24" s="651" t="s">
        <v>553</v>
      </c>
      <c r="BC24" s="790" t="s">
        <v>580</v>
      </c>
      <c r="BD24" s="651" t="s">
        <v>667</v>
      </c>
      <c r="BE24" s="651" t="s">
        <v>489</v>
      </c>
      <c r="BF24" s="651" t="s">
        <v>509</v>
      </c>
      <c r="BG24" s="810"/>
      <c r="BH24" s="1691"/>
      <c r="BI24" s="1692"/>
      <c r="BJ24" s="1692"/>
      <c r="BK24" s="1692"/>
      <c r="BL24" s="1712"/>
      <c r="BM24" s="830"/>
      <c r="BN24" s="835"/>
      <c r="BO24" s="836"/>
      <c r="BP24" s="1296" t="s">
        <v>667</v>
      </c>
      <c r="BQ24" s="825"/>
      <c r="BR24" s="651" t="s">
        <v>272</v>
      </c>
      <c r="BS24" s="651" t="s">
        <v>575</v>
      </c>
      <c r="BT24" s="651" t="s">
        <v>283</v>
      </c>
      <c r="BU24" s="651" t="s">
        <v>581</v>
      </c>
      <c r="BV24" s="790" t="s">
        <v>448</v>
      </c>
      <c r="BW24" s="651" t="s">
        <v>667</v>
      </c>
      <c r="BX24" s="651" t="s">
        <v>579</v>
      </c>
      <c r="BY24" s="651" t="s">
        <v>509</v>
      </c>
      <c r="BZ24" s="826"/>
      <c r="CA24" s="1719"/>
      <c r="CB24" s="825"/>
      <c r="CC24" s="651" t="s">
        <v>272</v>
      </c>
      <c r="CD24" s="651" t="s">
        <v>575</v>
      </c>
      <c r="CE24" s="651" t="s">
        <v>283</v>
      </c>
      <c r="CF24" s="651" t="s">
        <v>581</v>
      </c>
      <c r="CG24" s="790" t="s">
        <v>449</v>
      </c>
      <c r="CH24" s="651" t="s">
        <v>667</v>
      </c>
      <c r="CI24" s="651" t="s">
        <v>579</v>
      </c>
      <c r="CJ24" s="651" t="s">
        <v>509</v>
      </c>
      <c r="CK24" s="826"/>
      <c r="CL24" s="1719"/>
      <c r="CM24" s="825"/>
      <c r="CN24" s="651" t="s">
        <v>272</v>
      </c>
      <c r="CO24" s="651" t="s">
        <v>575</v>
      </c>
      <c r="CP24" s="651" t="s">
        <v>283</v>
      </c>
      <c r="CQ24" s="651" t="s">
        <v>581</v>
      </c>
      <c r="CR24" s="790" t="s">
        <v>450</v>
      </c>
      <c r="CS24" s="651" t="s">
        <v>667</v>
      </c>
      <c r="CT24" s="651" t="s">
        <v>579</v>
      </c>
      <c r="CU24" s="651" t="s">
        <v>509</v>
      </c>
      <c r="CV24" s="826"/>
      <c r="CW24" s="1719"/>
      <c r="CX24" s="825"/>
      <c r="CY24" s="651" t="s">
        <v>272</v>
      </c>
      <c r="CZ24" s="651" t="s">
        <v>575</v>
      </c>
      <c r="DA24" s="651" t="s">
        <v>283</v>
      </c>
      <c r="DB24" s="651" t="s">
        <v>581</v>
      </c>
      <c r="DC24" s="790" t="s">
        <v>451</v>
      </c>
      <c r="DD24" s="651" t="s">
        <v>667</v>
      </c>
      <c r="DE24" s="651" t="s">
        <v>579</v>
      </c>
      <c r="DF24" s="651" t="s">
        <v>509</v>
      </c>
      <c r="DG24" s="826"/>
      <c r="DH24" s="1719"/>
      <c r="DI24" s="830"/>
      <c r="DJ24" s="830"/>
      <c r="DK24" s="830"/>
      <c r="DL24" s="830"/>
      <c r="DN24" s="833"/>
      <c r="DO24" s="833"/>
      <c r="DP24" s="833"/>
      <c r="DQ24" s="834"/>
      <c r="DR24" s="830"/>
      <c r="DS24" s="830"/>
      <c r="DT24" s="830"/>
      <c r="DU24" s="830"/>
      <c r="DV24" s="830"/>
      <c r="DX24" s="833"/>
      <c r="DY24" s="833"/>
      <c r="DZ24" s="833"/>
      <c r="EA24" s="834"/>
      <c r="EB24" s="830"/>
      <c r="EC24" s="830"/>
      <c r="ED24" s="830"/>
      <c r="EE24" s="830"/>
      <c r="EF24" s="830"/>
      <c r="EH24" s="833"/>
      <c r="EI24" s="833"/>
      <c r="EJ24" s="833"/>
      <c r="EK24" s="834"/>
      <c r="EL24" s="830"/>
      <c r="EM24" s="830"/>
      <c r="EN24" s="830"/>
      <c r="EO24" s="830"/>
      <c r="EP24" s="830"/>
      <c r="ER24" s="833"/>
      <c r="ES24" s="833"/>
      <c r="ET24" s="833"/>
      <c r="EU24" s="834"/>
      <c r="EV24" s="830"/>
      <c r="EW24" s="830"/>
      <c r="EX24" s="830"/>
      <c r="EY24" s="830"/>
      <c r="EZ24" s="830"/>
      <c r="FB24" s="833"/>
      <c r="FC24" s="833"/>
      <c r="FD24" s="833"/>
      <c r="FE24" s="834"/>
      <c r="FF24" s="830"/>
      <c r="FG24" s="830"/>
      <c r="FH24" s="830"/>
      <c r="FI24" s="830"/>
      <c r="FJ24" s="830"/>
      <c r="FL24" s="833"/>
      <c r="FM24" s="833"/>
      <c r="FN24" s="833"/>
      <c r="FO24" s="834"/>
      <c r="FP24" s="830"/>
      <c r="FQ24" s="830"/>
      <c r="FR24" s="830"/>
      <c r="FS24" s="830"/>
      <c r="FT24" s="830"/>
    </row>
    <row r="25" spans="2:176" s="790" customFormat="1" ht="15">
      <c r="B25" s="835"/>
      <c r="C25" s="836"/>
      <c r="D25" s="1296" t="s">
        <v>668</v>
      </c>
      <c r="E25" s="825"/>
      <c r="F25" s="651" t="s">
        <v>272</v>
      </c>
      <c r="G25" s="651" t="s">
        <v>575</v>
      </c>
      <c r="H25" s="651" t="s">
        <v>283</v>
      </c>
      <c r="I25" s="651" t="s">
        <v>553</v>
      </c>
      <c r="J25" s="790" t="s">
        <v>576</v>
      </c>
      <c r="K25" s="651" t="s">
        <v>668</v>
      </c>
      <c r="L25" s="651" t="s">
        <v>471</v>
      </c>
      <c r="M25" s="651" t="s">
        <v>509</v>
      </c>
      <c r="N25" s="826"/>
      <c r="O25" s="1691"/>
      <c r="P25" s="1692"/>
      <c r="Q25" s="1692"/>
      <c r="R25" s="1692"/>
      <c r="S25" s="1692"/>
      <c r="T25" s="825"/>
      <c r="U25" s="648" t="s">
        <v>272</v>
      </c>
      <c r="V25" s="648" t="s">
        <v>575</v>
      </c>
      <c r="W25" s="648" t="s">
        <v>283</v>
      </c>
      <c r="X25" s="648" t="s">
        <v>553</v>
      </c>
      <c r="Y25" s="1414" t="s">
        <v>577</v>
      </c>
      <c r="Z25" s="1417" t="s">
        <v>668</v>
      </c>
      <c r="AA25" s="648" t="s">
        <v>675</v>
      </c>
      <c r="AB25" s="648" t="s">
        <v>484</v>
      </c>
      <c r="AC25" s="826"/>
      <c r="AD25" s="1691"/>
      <c r="AE25" s="1692"/>
      <c r="AF25" s="1692"/>
      <c r="AG25" s="1692"/>
      <c r="AH25" s="1692"/>
      <c r="AI25" s="825"/>
      <c r="AJ25" s="651" t="s">
        <v>272</v>
      </c>
      <c r="AK25" s="651" t="s">
        <v>575</v>
      </c>
      <c r="AL25" s="651" t="s">
        <v>283</v>
      </c>
      <c r="AM25" s="651" t="s">
        <v>553</v>
      </c>
      <c r="AN25" s="790" t="s">
        <v>578</v>
      </c>
      <c r="AO25" s="651" t="s">
        <v>668</v>
      </c>
      <c r="AP25" s="651" t="s">
        <v>579</v>
      </c>
      <c r="AQ25" s="651" t="s">
        <v>509</v>
      </c>
      <c r="AR25" s="810"/>
      <c r="AS25" s="1691"/>
      <c r="AT25" s="1692"/>
      <c r="AU25" s="1692"/>
      <c r="AV25" s="1692"/>
      <c r="AW25" s="1692"/>
      <c r="AX25" s="810"/>
      <c r="AY25" s="651" t="s">
        <v>272</v>
      </c>
      <c r="AZ25" s="651" t="s">
        <v>575</v>
      </c>
      <c r="BA25" s="651" t="s">
        <v>283</v>
      </c>
      <c r="BB25" s="651" t="s">
        <v>553</v>
      </c>
      <c r="BC25" s="790" t="s">
        <v>580</v>
      </c>
      <c r="BD25" s="651" t="s">
        <v>668</v>
      </c>
      <c r="BE25" s="651" t="s">
        <v>489</v>
      </c>
      <c r="BF25" s="651" t="s">
        <v>509</v>
      </c>
      <c r="BG25" s="810"/>
      <c r="BH25" s="1691"/>
      <c r="BI25" s="1692"/>
      <c r="BJ25" s="1692"/>
      <c r="BK25" s="1692"/>
      <c r="BL25" s="1712"/>
      <c r="BM25" s="830"/>
      <c r="BN25" s="835"/>
      <c r="BO25" s="836"/>
      <c r="BP25" s="1296" t="s">
        <v>668</v>
      </c>
      <c r="BQ25" s="825"/>
      <c r="BR25" s="651" t="s">
        <v>272</v>
      </c>
      <c r="BS25" s="651" t="s">
        <v>575</v>
      </c>
      <c r="BT25" s="651" t="s">
        <v>283</v>
      </c>
      <c r="BU25" s="651" t="s">
        <v>581</v>
      </c>
      <c r="BV25" s="790" t="s">
        <v>448</v>
      </c>
      <c r="BW25" s="651" t="s">
        <v>668</v>
      </c>
      <c r="BX25" s="651" t="s">
        <v>579</v>
      </c>
      <c r="BY25" s="651" t="s">
        <v>509</v>
      </c>
      <c r="BZ25" s="826"/>
      <c r="CA25" s="1719"/>
      <c r="CB25" s="825"/>
      <c r="CC25" s="651" t="s">
        <v>272</v>
      </c>
      <c r="CD25" s="651" t="s">
        <v>575</v>
      </c>
      <c r="CE25" s="651" t="s">
        <v>283</v>
      </c>
      <c r="CF25" s="651" t="s">
        <v>581</v>
      </c>
      <c r="CG25" s="790" t="s">
        <v>449</v>
      </c>
      <c r="CH25" s="651" t="s">
        <v>668</v>
      </c>
      <c r="CI25" s="651" t="s">
        <v>579</v>
      </c>
      <c r="CJ25" s="651" t="s">
        <v>509</v>
      </c>
      <c r="CK25" s="826"/>
      <c r="CL25" s="1719"/>
      <c r="CM25" s="825"/>
      <c r="CN25" s="651" t="s">
        <v>272</v>
      </c>
      <c r="CO25" s="651" t="s">
        <v>575</v>
      </c>
      <c r="CP25" s="651" t="s">
        <v>283</v>
      </c>
      <c r="CQ25" s="651" t="s">
        <v>581</v>
      </c>
      <c r="CR25" s="790" t="s">
        <v>450</v>
      </c>
      <c r="CS25" s="651" t="s">
        <v>668</v>
      </c>
      <c r="CT25" s="651" t="s">
        <v>579</v>
      </c>
      <c r="CU25" s="651" t="s">
        <v>509</v>
      </c>
      <c r="CV25" s="826"/>
      <c r="CW25" s="1719"/>
      <c r="CX25" s="825"/>
      <c r="CY25" s="651" t="s">
        <v>272</v>
      </c>
      <c r="CZ25" s="651" t="s">
        <v>575</v>
      </c>
      <c r="DA25" s="651" t="s">
        <v>283</v>
      </c>
      <c r="DB25" s="651" t="s">
        <v>581</v>
      </c>
      <c r="DC25" s="790" t="s">
        <v>451</v>
      </c>
      <c r="DD25" s="651" t="s">
        <v>668</v>
      </c>
      <c r="DE25" s="651" t="s">
        <v>579</v>
      </c>
      <c r="DF25" s="651" t="s">
        <v>509</v>
      </c>
      <c r="DG25" s="826"/>
      <c r="DH25" s="1719"/>
      <c r="DI25" s="830"/>
      <c r="DJ25" s="830"/>
      <c r="DK25" s="830"/>
      <c r="DL25" s="830"/>
      <c r="DN25" s="833"/>
      <c r="DO25" s="833"/>
      <c r="DP25" s="833"/>
      <c r="DQ25" s="834"/>
      <c r="DR25" s="830"/>
      <c r="DS25" s="830"/>
      <c r="DT25" s="830"/>
      <c r="DU25" s="830"/>
      <c r="DV25" s="830"/>
      <c r="DX25" s="833"/>
      <c r="DY25" s="833"/>
      <c r="DZ25" s="833"/>
      <c r="EA25" s="834"/>
      <c r="EB25" s="830"/>
      <c r="EC25" s="830"/>
      <c r="ED25" s="830"/>
      <c r="EE25" s="830"/>
      <c r="EF25" s="830"/>
      <c r="EH25" s="833"/>
      <c r="EI25" s="833"/>
      <c r="EJ25" s="833"/>
      <c r="EK25" s="834"/>
      <c r="EL25" s="830"/>
      <c r="EM25" s="830"/>
      <c r="EN25" s="830"/>
      <c r="EO25" s="830"/>
      <c r="EP25" s="830"/>
      <c r="ER25" s="833"/>
      <c r="ES25" s="833"/>
      <c r="ET25" s="833"/>
      <c r="EU25" s="834"/>
      <c r="EV25" s="830"/>
      <c r="EW25" s="830"/>
      <c r="EX25" s="830"/>
      <c r="EY25" s="830"/>
      <c r="EZ25" s="830"/>
      <c r="FB25" s="833"/>
      <c r="FC25" s="833"/>
      <c r="FD25" s="833"/>
      <c r="FE25" s="834"/>
      <c r="FF25" s="830"/>
      <c r="FG25" s="830"/>
      <c r="FH25" s="830"/>
      <c r="FI25" s="830"/>
      <c r="FJ25" s="830"/>
      <c r="FL25" s="833"/>
      <c r="FM25" s="833"/>
      <c r="FN25" s="833"/>
      <c r="FO25" s="834"/>
      <c r="FP25" s="830"/>
      <c r="FQ25" s="830"/>
      <c r="FR25" s="830"/>
      <c r="FS25" s="830"/>
      <c r="FT25" s="830"/>
    </row>
    <row r="26" spans="2:176" s="790" customFormat="1" ht="15">
      <c r="B26" s="835"/>
      <c r="C26" s="836"/>
      <c r="D26" s="1299" t="s">
        <v>586</v>
      </c>
      <c r="E26" s="825"/>
      <c r="F26" s="651" t="s">
        <v>272</v>
      </c>
      <c r="G26" s="651" t="s">
        <v>575</v>
      </c>
      <c r="H26" s="651" t="s">
        <v>283</v>
      </c>
      <c r="I26" s="651" t="s">
        <v>553</v>
      </c>
      <c r="J26" s="790" t="s">
        <v>576</v>
      </c>
      <c r="K26" s="651" t="s">
        <v>586</v>
      </c>
      <c r="L26" s="651" t="s">
        <v>471</v>
      </c>
      <c r="M26" s="651" t="s">
        <v>509</v>
      </c>
      <c r="N26" s="826"/>
      <c r="O26" s="1693"/>
      <c r="P26" s="1694"/>
      <c r="Q26" s="1694"/>
      <c r="R26" s="1694"/>
      <c r="S26" s="1694"/>
      <c r="T26" s="825"/>
      <c r="U26" s="648" t="s">
        <v>272</v>
      </c>
      <c r="V26" s="648" t="s">
        <v>575</v>
      </c>
      <c r="W26" s="648" t="s">
        <v>283</v>
      </c>
      <c r="X26" s="648" t="s">
        <v>553</v>
      </c>
      <c r="Y26" s="1414" t="s">
        <v>577</v>
      </c>
      <c r="Z26" s="1419" t="s">
        <v>586</v>
      </c>
      <c r="AA26" s="648" t="s">
        <v>675</v>
      </c>
      <c r="AB26" s="648" t="s">
        <v>484</v>
      </c>
      <c r="AC26" s="826"/>
      <c r="AD26" s="1693"/>
      <c r="AE26" s="1694"/>
      <c r="AF26" s="1694"/>
      <c r="AG26" s="1694"/>
      <c r="AH26" s="1694"/>
      <c r="AI26" s="825"/>
      <c r="AJ26" s="651" t="s">
        <v>272</v>
      </c>
      <c r="AK26" s="651" t="s">
        <v>575</v>
      </c>
      <c r="AL26" s="651" t="s">
        <v>283</v>
      </c>
      <c r="AM26" s="651" t="s">
        <v>553</v>
      </c>
      <c r="AN26" s="790" t="s">
        <v>578</v>
      </c>
      <c r="AO26" s="651" t="s">
        <v>586</v>
      </c>
      <c r="AP26" s="651" t="s">
        <v>579</v>
      </c>
      <c r="AQ26" s="651" t="s">
        <v>509</v>
      </c>
      <c r="AR26" s="810"/>
      <c r="AS26" s="1693"/>
      <c r="AT26" s="1694"/>
      <c r="AU26" s="1694"/>
      <c r="AV26" s="1694"/>
      <c r="AW26" s="1694"/>
      <c r="AX26" s="810"/>
      <c r="AY26" s="651" t="s">
        <v>272</v>
      </c>
      <c r="AZ26" s="651" t="s">
        <v>575</v>
      </c>
      <c r="BA26" s="651" t="s">
        <v>283</v>
      </c>
      <c r="BB26" s="651" t="s">
        <v>553</v>
      </c>
      <c r="BC26" s="790" t="s">
        <v>580</v>
      </c>
      <c r="BD26" s="651" t="s">
        <v>586</v>
      </c>
      <c r="BE26" s="651" t="s">
        <v>489</v>
      </c>
      <c r="BF26" s="651" t="s">
        <v>509</v>
      </c>
      <c r="BG26" s="810"/>
      <c r="BH26" s="1693"/>
      <c r="BI26" s="1694"/>
      <c r="BJ26" s="1694"/>
      <c r="BK26" s="1694"/>
      <c r="BL26" s="1704"/>
      <c r="BM26" s="830"/>
      <c r="BN26" s="835"/>
      <c r="BO26" s="836"/>
      <c r="BP26" s="1299" t="s">
        <v>586</v>
      </c>
      <c r="BQ26" s="825"/>
      <c r="BR26" s="651" t="s">
        <v>272</v>
      </c>
      <c r="BS26" s="651" t="s">
        <v>575</v>
      </c>
      <c r="BT26" s="651" t="s">
        <v>283</v>
      </c>
      <c r="BU26" s="651" t="s">
        <v>581</v>
      </c>
      <c r="BV26" s="790" t="s">
        <v>448</v>
      </c>
      <c r="BW26" s="651" t="s">
        <v>586</v>
      </c>
      <c r="BX26" s="651" t="s">
        <v>579</v>
      </c>
      <c r="BY26" s="651" t="s">
        <v>509</v>
      </c>
      <c r="BZ26" s="826"/>
      <c r="CA26" s="1722"/>
      <c r="CB26" s="825"/>
      <c r="CC26" s="651" t="s">
        <v>272</v>
      </c>
      <c r="CD26" s="651" t="s">
        <v>575</v>
      </c>
      <c r="CE26" s="651" t="s">
        <v>283</v>
      </c>
      <c r="CF26" s="651" t="s">
        <v>581</v>
      </c>
      <c r="CG26" s="790" t="s">
        <v>449</v>
      </c>
      <c r="CH26" s="651" t="s">
        <v>586</v>
      </c>
      <c r="CI26" s="651" t="s">
        <v>579</v>
      </c>
      <c r="CJ26" s="651" t="s">
        <v>509</v>
      </c>
      <c r="CK26" s="826"/>
      <c r="CL26" s="1722"/>
      <c r="CM26" s="825"/>
      <c r="CN26" s="651" t="s">
        <v>272</v>
      </c>
      <c r="CO26" s="651" t="s">
        <v>575</v>
      </c>
      <c r="CP26" s="651" t="s">
        <v>283</v>
      </c>
      <c r="CQ26" s="651" t="s">
        <v>581</v>
      </c>
      <c r="CR26" s="790" t="s">
        <v>450</v>
      </c>
      <c r="CS26" s="651" t="s">
        <v>586</v>
      </c>
      <c r="CT26" s="651" t="s">
        <v>579</v>
      </c>
      <c r="CU26" s="651" t="s">
        <v>509</v>
      </c>
      <c r="CV26" s="826"/>
      <c r="CW26" s="1722"/>
      <c r="CX26" s="825"/>
      <c r="CY26" s="651" t="s">
        <v>272</v>
      </c>
      <c r="CZ26" s="651" t="s">
        <v>575</v>
      </c>
      <c r="DA26" s="651" t="s">
        <v>283</v>
      </c>
      <c r="DB26" s="651" t="s">
        <v>581</v>
      </c>
      <c r="DC26" s="790" t="s">
        <v>451</v>
      </c>
      <c r="DD26" s="651" t="s">
        <v>586</v>
      </c>
      <c r="DE26" s="651" t="s">
        <v>579</v>
      </c>
      <c r="DF26" s="651" t="s">
        <v>509</v>
      </c>
      <c r="DG26" s="826"/>
      <c r="DH26" s="1722"/>
      <c r="DI26" s="830"/>
      <c r="DJ26" s="830"/>
      <c r="DK26" s="830"/>
      <c r="DL26" s="830"/>
      <c r="DN26" s="833"/>
      <c r="DO26" s="833"/>
      <c r="DP26" s="833"/>
      <c r="DQ26" s="834"/>
      <c r="DR26" s="830"/>
      <c r="DS26" s="830"/>
      <c r="DT26" s="830"/>
      <c r="DU26" s="830"/>
      <c r="DV26" s="830"/>
      <c r="DX26" s="833"/>
      <c r="DY26" s="833"/>
      <c r="DZ26" s="833"/>
      <c r="EA26" s="834"/>
      <c r="EB26" s="830"/>
      <c r="EC26" s="830"/>
      <c r="ED26" s="830"/>
      <c r="EE26" s="830"/>
      <c r="EF26" s="830"/>
      <c r="EH26" s="833"/>
      <c r="EI26" s="833"/>
      <c r="EJ26" s="833"/>
      <c r="EK26" s="834"/>
      <c r="EL26" s="830"/>
      <c r="EM26" s="830"/>
      <c r="EN26" s="830"/>
      <c r="EO26" s="830"/>
      <c r="EP26" s="830"/>
      <c r="ER26" s="833"/>
      <c r="ES26" s="833"/>
      <c r="ET26" s="833"/>
      <c r="EU26" s="834"/>
      <c r="EV26" s="830"/>
      <c r="EW26" s="830"/>
      <c r="EX26" s="830"/>
      <c r="EY26" s="830"/>
      <c r="EZ26" s="830"/>
      <c r="FB26" s="833"/>
      <c r="FC26" s="833"/>
      <c r="FD26" s="833"/>
      <c r="FE26" s="834"/>
      <c r="FF26" s="830"/>
      <c r="FG26" s="830"/>
      <c r="FH26" s="830"/>
      <c r="FI26" s="830"/>
      <c r="FJ26" s="830"/>
      <c r="FL26" s="833"/>
      <c r="FM26" s="833"/>
      <c r="FN26" s="833"/>
      <c r="FO26" s="834"/>
      <c r="FP26" s="830"/>
      <c r="FQ26" s="830"/>
      <c r="FR26" s="830"/>
      <c r="FS26" s="830"/>
      <c r="FT26" s="830"/>
    </row>
    <row r="27" spans="2:176" s="790" customFormat="1" ht="15">
      <c r="B27" s="835"/>
      <c r="C27" s="836"/>
      <c r="D27" s="1300" t="s">
        <v>667</v>
      </c>
      <c r="E27" s="825"/>
      <c r="F27" s="651" t="s">
        <v>272</v>
      </c>
      <c r="G27" s="651" t="s">
        <v>575</v>
      </c>
      <c r="H27" s="651" t="s">
        <v>283</v>
      </c>
      <c r="I27" s="651" t="s">
        <v>553</v>
      </c>
      <c r="J27" s="790" t="s">
        <v>576</v>
      </c>
      <c r="K27" s="651" t="s">
        <v>667</v>
      </c>
      <c r="L27" s="651" t="s">
        <v>471</v>
      </c>
      <c r="M27" s="651" t="s">
        <v>509</v>
      </c>
      <c r="N27" s="826"/>
      <c r="O27" s="1689"/>
      <c r="P27" s="1690"/>
      <c r="Q27" s="1690"/>
      <c r="R27" s="1690"/>
      <c r="S27" s="1690"/>
      <c r="T27" s="825"/>
      <c r="U27" s="648" t="s">
        <v>272</v>
      </c>
      <c r="V27" s="648" t="s">
        <v>575</v>
      </c>
      <c r="W27" s="648" t="s">
        <v>283</v>
      </c>
      <c r="X27" s="648" t="s">
        <v>553</v>
      </c>
      <c r="Y27" s="1414" t="s">
        <v>577</v>
      </c>
      <c r="Z27" s="1420" t="s">
        <v>667</v>
      </c>
      <c r="AA27" s="648" t="s">
        <v>675</v>
      </c>
      <c r="AB27" s="648" t="s">
        <v>484</v>
      </c>
      <c r="AC27" s="826"/>
      <c r="AD27" s="1689"/>
      <c r="AE27" s="1690"/>
      <c r="AF27" s="1690"/>
      <c r="AG27" s="1690"/>
      <c r="AH27" s="1690"/>
      <c r="AI27" s="825"/>
      <c r="AJ27" s="651" t="s">
        <v>272</v>
      </c>
      <c r="AK27" s="651" t="s">
        <v>575</v>
      </c>
      <c r="AL27" s="651" t="s">
        <v>283</v>
      </c>
      <c r="AM27" s="651" t="s">
        <v>553</v>
      </c>
      <c r="AN27" s="790" t="s">
        <v>578</v>
      </c>
      <c r="AO27" s="651" t="s">
        <v>667</v>
      </c>
      <c r="AP27" s="651" t="s">
        <v>579</v>
      </c>
      <c r="AQ27" s="651" t="s">
        <v>509</v>
      </c>
      <c r="AR27" s="810"/>
      <c r="AS27" s="1689"/>
      <c r="AT27" s="1690"/>
      <c r="AU27" s="1690"/>
      <c r="AV27" s="1690"/>
      <c r="AW27" s="1690"/>
      <c r="AX27" s="810"/>
      <c r="AY27" s="651" t="s">
        <v>272</v>
      </c>
      <c r="AZ27" s="651" t="s">
        <v>575</v>
      </c>
      <c r="BA27" s="651" t="s">
        <v>283</v>
      </c>
      <c r="BB27" s="651" t="s">
        <v>553</v>
      </c>
      <c r="BC27" s="790" t="s">
        <v>580</v>
      </c>
      <c r="BD27" s="651" t="s">
        <v>667</v>
      </c>
      <c r="BE27" s="651" t="s">
        <v>489</v>
      </c>
      <c r="BF27" s="651" t="s">
        <v>509</v>
      </c>
      <c r="BG27" s="810"/>
      <c r="BH27" s="1689"/>
      <c r="BI27" s="1690"/>
      <c r="BJ27" s="1690"/>
      <c r="BK27" s="1690"/>
      <c r="BL27" s="1711"/>
      <c r="BM27" s="830"/>
      <c r="BN27" s="835"/>
      <c r="BO27" s="836"/>
      <c r="BP27" s="1300" t="s">
        <v>667</v>
      </c>
      <c r="BQ27" s="825"/>
      <c r="BR27" s="651" t="s">
        <v>272</v>
      </c>
      <c r="BS27" s="651" t="s">
        <v>575</v>
      </c>
      <c r="BT27" s="651" t="s">
        <v>283</v>
      </c>
      <c r="BU27" s="651" t="s">
        <v>581</v>
      </c>
      <c r="BV27" s="790" t="s">
        <v>448</v>
      </c>
      <c r="BW27" s="651" t="s">
        <v>667</v>
      </c>
      <c r="BX27" s="651" t="s">
        <v>579</v>
      </c>
      <c r="BY27" s="651" t="s">
        <v>509</v>
      </c>
      <c r="BZ27" s="826"/>
      <c r="CA27" s="1721"/>
      <c r="CB27" s="825"/>
      <c r="CC27" s="651" t="s">
        <v>272</v>
      </c>
      <c r="CD27" s="651" t="s">
        <v>575</v>
      </c>
      <c r="CE27" s="651" t="s">
        <v>283</v>
      </c>
      <c r="CF27" s="651" t="s">
        <v>581</v>
      </c>
      <c r="CG27" s="790" t="s">
        <v>449</v>
      </c>
      <c r="CH27" s="651" t="s">
        <v>667</v>
      </c>
      <c r="CI27" s="651" t="s">
        <v>579</v>
      </c>
      <c r="CJ27" s="651" t="s">
        <v>509</v>
      </c>
      <c r="CK27" s="826"/>
      <c r="CL27" s="1721"/>
      <c r="CM27" s="825"/>
      <c r="CN27" s="651" t="s">
        <v>272</v>
      </c>
      <c r="CO27" s="651" t="s">
        <v>575</v>
      </c>
      <c r="CP27" s="651" t="s">
        <v>283</v>
      </c>
      <c r="CQ27" s="651" t="s">
        <v>581</v>
      </c>
      <c r="CR27" s="790" t="s">
        <v>450</v>
      </c>
      <c r="CS27" s="651" t="s">
        <v>667</v>
      </c>
      <c r="CT27" s="651" t="s">
        <v>579</v>
      </c>
      <c r="CU27" s="651" t="s">
        <v>509</v>
      </c>
      <c r="CV27" s="826"/>
      <c r="CW27" s="1721"/>
      <c r="CX27" s="825"/>
      <c r="CY27" s="651" t="s">
        <v>272</v>
      </c>
      <c r="CZ27" s="651" t="s">
        <v>575</v>
      </c>
      <c r="DA27" s="651" t="s">
        <v>283</v>
      </c>
      <c r="DB27" s="651" t="s">
        <v>581</v>
      </c>
      <c r="DC27" s="790" t="s">
        <v>451</v>
      </c>
      <c r="DD27" s="651" t="s">
        <v>667</v>
      </c>
      <c r="DE27" s="651" t="s">
        <v>579</v>
      </c>
      <c r="DF27" s="651" t="s">
        <v>509</v>
      </c>
      <c r="DG27" s="826"/>
      <c r="DH27" s="1721"/>
      <c r="DI27" s="830"/>
      <c r="DJ27" s="830"/>
      <c r="DK27" s="830"/>
      <c r="DL27" s="830"/>
      <c r="DN27" s="833"/>
      <c r="DO27" s="833"/>
      <c r="DP27" s="833"/>
      <c r="DQ27" s="834"/>
      <c r="DR27" s="830"/>
      <c r="DS27" s="830"/>
      <c r="DT27" s="830"/>
      <c r="DU27" s="830"/>
      <c r="DV27" s="830"/>
      <c r="DX27" s="833"/>
      <c r="DY27" s="833"/>
      <c r="DZ27" s="833"/>
      <c r="EA27" s="834"/>
      <c r="EB27" s="830"/>
      <c r="EC27" s="830"/>
      <c r="ED27" s="830"/>
      <c r="EE27" s="830"/>
      <c r="EF27" s="830"/>
      <c r="EH27" s="833"/>
      <c r="EI27" s="833"/>
      <c r="EJ27" s="833"/>
      <c r="EK27" s="834"/>
      <c r="EL27" s="830"/>
      <c r="EM27" s="830"/>
      <c r="EN27" s="830"/>
      <c r="EO27" s="830"/>
      <c r="EP27" s="830"/>
      <c r="ER27" s="833"/>
      <c r="ES27" s="833"/>
      <c r="ET27" s="833"/>
      <c r="EU27" s="834"/>
      <c r="EV27" s="830"/>
      <c r="EW27" s="830"/>
      <c r="EX27" s="830"/>
      <c r="EY27" s="830"/>
      <c r="EZ27" s="830"/>
      <c r="FB27" s="833"/>
      <c r="FC27" s="833"/>
      <c r="FD27" s="833"/>
      <c r="FE27" s="834"/>
      <c r="FF27" s="830"/>
      <c r="FG27" s="830"/>
      <c r="FH27" s="830"/>
      <c r="FI27" s="830"/>
      <c r="FJ27" s="830"/>
      <c r="FL27" s="833"/>
      <c r="FM27" s="833"/>
      <c r="FN27" s="833"/>
      <c r="FO27" s="834"/>
      <c r="FP27" s="830"/>
      <c r="FQ27" s="830"/>
      <c r="FR27" s="830"/>
      <c r="FS27" s="830"/>
      <c r="FT27" s="830"/>
    </row>
    <row r="28" spans="2:176" s="790" customFormat="1" ht="15">
      <c r="B28" s="835"/>
      <c r="C28" s="836"/>
      <c r="D28" s="1300" t="s">
        <v>668</v>
      </c>
      <c r="E28" s="825"/>
      <c r="F28" s="651" t="s">
        <v>272</v>
      </c>
      <c r="G28" s="651" t="s">
        <v>575</v>
      </c>
      <c r="H28" s="651" t="s">
        <v>283</v>
      </c>
      <c r="I28" s="651" t="s">
        <v>553</v>
      </c>
      <c r="J28" s="790" t="s">
        <v>576</v>
      </c>
      <c r="K28" s="651" t="s">
        <v>668</v>
      </c>
      <c r="L28" s="651" t="s">
        <v>471</v>
      </c>
      <c r="M28" s="651" t="s">
        <v>509</v>
      </c>
      <c r="N28" s="826"/>
      <c r="O28" s="1689"/>
      <c r="P28" s="1690"/>
      <c r="Q28" s="1690"/>
      <c r="R28" s="1690"/>
      <c r="S28" s="1690"/>
      <c r="T28" s="825"/>
      <c r="U28" s="648" t="s">
        <v>272</v>
      </c>
      <c r="V28" s="648" t="s">
        <v>575</v>
      </c>
      <c r="W28" s="648" t="s">
        <v>283</v>
      </c>
      <c r="X28" s="648" t="s">
        <v>553</v>
      </c>
      <c r="Y28" s="1414" t="s">
        <v>577</v>
      </c>
      <c r="Z28" s="1420" t="s">
        <v>668</v>
      </c>
      <c r="AA28" s="648" t="s">
        <v>675</v>
      </c>
      <c r="AB28" s="648" t="s">
        <v>484</v>
      </c>
      <c r="AC28" s="826"/>
      <c r="AD28" s="1689"/>
      <c r="AE28" s="1690"/>
      <c r="AF28" s="1690"/>
      <c r="AG28" s="1690"/>
      <c r="AH28" s="1690"/>
      <c r="AI28" s="825"/>
      <c r="AJ28" s="651" t="s">
        <v>272</v>
      </c>
      <c r="AK28" s="651" t="s">
        <v>575</v>
      </c>
      <c r="AL28" s="651" t="s">
        <v>283</v>
      </c>
      <c r="AM28" s="651" t="s">
        <v>553</v>
      </c>
      <c r="AN28" s="790" t="s">
        <v>578</v>
      </c>
      <c r="AO28" s="651" t="s">
        <v>668</v>
      </c>
      <c r="AP28" s="651" t="s">
        <v>579</v>
      </c>
      <c r="AQ28" s="651" t="s">
        <v>509</v>
      </c>
      <c r="AR28" s="810"/>
      <c r="AS28" s="1689"/>
      <c r="AT28" s="1690"/>
      <c r="AU28" s="1690"/>
      <c r="AV28" s="1690"/>
      <c r="AW28" s="1690"/>
      <c r="AX28" s="810"/>
      <c r="AY28" s="651" t="s">
        <v>272</v>
      </c>
      <c r="AZ28" s="651" t="s">
        <v>575</v>
      </c>
      <c r="BA28" s="651" t="s">
        <v>283</v>
      </c>
      <c r="BB28" s="651" t="s">
        <v>553</v>
      </c>
      <c r="BC28" s="790" t="s">
        <v>580</v>
      </c>
      <c r="BD28" s="651" t="s">
        <v>668</v>
      </c>
      <c r="BE28" s="651" t="s">
        <v>489</v>
      </c>
      <c r="BF28" s="651" t="s">
        <v>509</v>
      </c>
      <c r="BG28" s="810"/>
      <c r="BH28" s="1689"/>
      <c r="BI28" s="1690"/>
      <c r="BJ28" s="1690"/>
      <c r="BK28" s="1690"/>
      <c r="BL28" s="1711"/>
      <c r="BM28" s="830"/>
      <c r="BN28" s="835"/>
      <c r="BO28" s="836"/>
      <c r="BP28" s="1300" t="s">
        <v>668</v>
      </c>
      <c r="BQ28" s="825"/>
      <c r="BR28" s="651" t="s">
        <v>272</v>
      </c>
      <c r="BS28" s="651" t="s">
        <v>575</v>
      </c>
      <c r="BT28" s="651" t="s">
        <v>283</v>
      </c>
      <c r="BU28" s="651" t="s">
        <v>581</v>
      </c>
      <c r="BV28" s="790" t="s">
        <v>448</v>
      </c>
      <c r="BW28" s="651" t="s">
        <v>668</v>
      </c>
      <c r="BX28" s="651" t="s">
        <v>579</v>
      </c>
      <c r="BY28" s="651" t="s">
        <v>509</v>
      </c>
      <c r="BZ28" s="826"/>
      <c r="CA28" s="1721"/>
      <c r="CB28" s="825"/>
      <c r="CC28" s="651" t="s">
        <v>272</v>
      </c>
      <c r="CD28" s="651" t="s">
        <v>575</v>
      </c>
      <c r="CE28" s="651" t="s">
        <v>283</v>
      </c>
      <c r="CF28" s="651" t="s">
        <v>581</v>
      </c>
      <c r="CG28" s="790" t="s">
        <v>449</v>
      </c>
      <c r="CH28" s="651" t="s">
        <v>668</v>
      </c>
      <c r="CI28" s="651" t="s">
        <v>579</v>
      </c>
      <c r="CJ28" s="651" t="s">
        <v>509</v>
      </c>
      <c r="CK28" s="826"/>
      <c r="CL28" s="1721"/>
      <c r="CM28" s="825"/>
      <c r="CN28" s="651" t="s">
        <v>272</v>
      </c>
      <c r="CO28" s="651" t="s">
        <v>575</v>
      </c>
      <c r="CP28" s="651" t="s">
        <v>283</v>
      </c>
      <c r="CQ28" s="651" t="s">
        <v>581</v>
      </c>
      <c r="CR28" s="790" t="s">
        <v>450</v>
      </c>
      <c r="CS28" s="651" t="s">
        <v>668</v>
      </c>
      <c r="CT28" s="651" t="s">
        <v>579</v>
      </c>
      <c r="CU28" s="651" t="s">
        <v>509</v>
      </c>
      <c r="CV28" s="826"/>
      <c r="CW28" s="1721"/>
      <c r="CX28" s="825"/>
      <c r="CY28" s="651" t="s">
        <v>272</v>
      </c>
      <c r="CZ28" s="651" t="s">
        <v>575</v>
      </c>
      <c r="DA28" s="651" t="s">
        <v>283</v>
      </c>
      <c r="DB28" s="651" t="s">
        <v>581</v>
      </c>
      <c r="DC28" s="790" t="s">
        <v>451</v>
      </c>
      <c r="DD28" s="651" t="s">
        <v>668</v>
      </c>
      <c r="DE28" s="651" t="s">
        <v>579</v>
      </c>
      <c r="DF28" s="651" t="s">
        <v>509</v>
      </c>
      <c r="DG28" s="826"/>
      <c r="DH28" s="1721"/>
      <c r="DI28" s="830"/>
      <c r="DJ28" s="830"/>
      <c r="DK28" s="830"/>
      <c r="DL28" s="830"/>
      <c r="DN28" s="833"/>
      <c r="DO28" s="833"/>
      <c r="DP28" s="833"/>
      <c r="DQ28" s="834"/>
      <c r="DR28" s="830"/>
      <c r="DS28" s="830"/>
      <c r="DT28" s="830"/>
      <c r="DU28" s="830"/>
      <c r="DV28" s="830"/>
      <c r="DX28" s="833"/>
      <c r="DY28" s="833"/>
      <c r="DZ28" s="833"/>
      <c r="EA28" s="834"/>
      <c r="EB28" s="830"/>
      <c r="EC28" s="830"/>
      <c r="ED28" s="830"/>
      <c r="EE28" s="830"/>
      <c r="EF28" s="830"/>
      <c r="EH28" s="833"/>
      <c r="EI28" s="833"/>
      <c r="EJ28" s="833"/>
      <c r="EK28" s="834"/>
      <c r="EL28" s="830"/>
      <c r="EM28" s="830"/>
      <c r="EN28" s="830"/>
      <c r="EO28" s="830"/>
      <c r="EP28" s="830"/>
      <c r="ER28" s="833"/>
      <c r="ES28" s="833"/>
      <c r="ET28" s="833"/>
      <c r="EU28" s="834"/>
      <c r="EV28" s="830"/>
      <c r="EW28" s="830"/>
      <c r="EX28" s="830"/>
      <c r="EY28" s="830"/>
      <c r="EZ28" s="830"/>
      <c r="FB28" s="833"/>
      <c r="FC28" s="833"/>
      <c r="FD28" s="833"/>
      <c r="FE28" s="834"/>
      <c r="FF28" s="830"/>
      <c r="FG28" s="830"/>
      <c r="FH28" s="830"/>
      <c r="FI28" s="830"/>
      <c r="FJ28" s="830"/>
      <c r="FL28" s="833"/>
      <c r="FM28" s="833"/>
      <c r="FN28" s="833"/>
      <c r="FO28" s="834"/>
      <c r="FP28" s="830"/>
      <c r="FQ28" s="830"/>
      <c r="FR28" s="830"/>
      <c r="FS28" s="830"/>
      <c r="FT28" s="830"/>
    </row>
    <row r="29" spans="2:176" s="790" customFormat="1" ht="15">
      <c r="B29" s="835"/>
      <c r="C29" s="836"/>
      <c r="D29" s="1296" t="s">
        <v>587</v>
      </c>
      <c r="E29" s="825"/>
      <c r="F29" s="651" t="s">
        <v>272</v>
      </c>
      <c r="G29" s="651" t="s">
        <v>575</v>
      </c>
      <c r="H29" s="651" t="s">
        <v>283</v>
      </c>
      <c r="I29" s="651" t="s">
        <v>553</v>
      </c>
      <c r="J29" s="790" t="s">
        <v>576</v>
      </c>
      <c r="K29" s="651" t="s">
        <v>587</v>
      </c>
      <c r="L29" s="651" t="s">
        <v>471</v>
      </c>
      <c r="M29" s="651" t="s">
        <v>509</v>
      </c>
      <c r="N29" s="826"/>
      <c r="O29" s="1695"/>
      <c r="P29" s="1696"/>
      <c r="Q29" s="1696"/>
      <c r="R29" s="1696"/>
      <c r="S29" s="1696"/>
      <c r="T29" s="825"/>
      <c r="U29" s="648" t="s">
        <v>272</v>
      </c>
      <c r="V29" s="648" t="s">
        <v>575</v>
      </c>
      <c r="W29" s="648" t="s">
        <v>283</v>
      </c>
      <c r="X29" s="648" t="s">
        <v>553</v>
      </c>
      <c r="Y29" s="1414" t="s">
        <v>577</v>
      </c>
      <c r="Z29" s="1417" t="s">
        <v>587</v>
      </c>
      <c r="AA29" s="648" t="s">
        <v>675</v>
      </c>
      <c r="AB29" s="648" t="s">
        <v>484</v>
      </c>
      <c r="AC29" s="826"/>
      <c r="AD29" s="1695"/>
      <c r="AE29" s="1696"/>
      <c r="AF29" s="1696"/>
      <c r="AG29" s="1696"/>
      <c r="AH29" s="1696"/>
      <c r="AI29" s="825"/>
      <c r="AJ29" s="651" t="s">
        <v>272</v>
      </c>
      <c r="AK29" s="651" t="s">
        <v>575</v>
      </c>
      <c r="AL29" s="651" t="s">
        <v>283</v>
      </c>
      <c r="AM29" s="651" t="s">
        <v>553</v>
      </c>
      <c r="AN29" s="790" t="s">
        <v>578</v>
      </c>
      <c r="AO29" s="651" t="s">
        <v>587</v>
      </c>
      <c r="AP29" s="651" t="s">
        <v>579</v>
      </c>
      <c r="AQ29" s="651" t="s">
        <v>509</v>
      </c>
      <c r="AR29" s="810"/>
      <c r="AS29" s="1695"/>
      <c r="AT29" s="1696"/>
      <c r="AU29" s="1696"/>
      <c r="AV29" s="1696"/>
      <c r="AW29" s="1696"/>
      <c r="AX29" s="810"/>
      <c r="AY29" s="651" t="s">
        <v>272</v>
      </c>
      <c r="AZ29" s="651" t="s">
        <v>575</v>
      </c>
      <c r="BA29" s="651" t="s">
        <v>283</v>
      </c>
      <c r="BB29" s="651" t="s">
        <v>553</v>
      </c>
      <c r="BC29" s="790" t="s">
        <v>580</v>
      </c>
      <c r="BD29" s="651" t="s">
        <v>587</v>
      </c>
      <c r="BE29" s="651" t="s">
        <v>489</v>
      </c>
      <c r="BF29" s="651" t="s">
        <v>509</v>
      </c>
      <c r="BG29" s="810"/>
      <c r="BH29" s="1695"/>
      <c r="BI29" s="1696"/>
      <c r="BJ29" s="1696"/>
      <c r="BK29" s="1696"/>
      <c r="BL29" s="1713"/>
      <c r="BM29" s="830"/>
      <c r="BN29" s="835"/>
      <c r="BO29" s="836"/>
      <c r="BP29" s="1296" t="s">
        <v>587</v>
      </c>
      <c r="BQ29" s="825"/>
      <c r="BR29" s="651" t="s">
        <v>272</v>
      </c>
      <c r="BS29" s="651" t="s">
        <v>575</v>
      </c>
      <c r="BT29" s="651" t="s">
        <v>283</v>
      </c>
      <c r="BU29" s="651" t="s">
        <v>581</v>
      </c>
      <c r="BV29" s="790" t="s">
        <v>448</v>
      </c>
      <c r="BW29" s="651" t="s">
        <v>587</v>
      </c>
      <c r="BX29" s="651" t="s">
        <v>579</v>
      </c>
      <c r="BY29" s="651" t="s">
        <v>509</v>
      </c>
      <c r="BZ29" s="826"/>
      <c r="CA29" s="1723"/>
      <c r="CB29" s="825"/>
      <c r="CC29" s="651" t="s">
        <v>272</v>
      </c>
      <c r="CD29" s="651" t="s">
        <v>575</v>
      </c>
      <c r="CE29" s="651" t="s">
        <v>283</v>
      </c>
      <c r="CF29" s="651" t="s">
        <v>581</v>
      </c>
      <c r="CG29" s="790" t="s">
        <v>449</v>
      </c>
      <c r="CH29" s="651" t="s">
        <v>587</v>
      </c>
      <c r="CI29" s="651" t="s">
        <v>579</v>
      </c>
      <c r="CJ29" s="651" t="s">
        <v>509</v>
      </c>
      <c r="CK29" s="826"/>
      <c r="CL29" s="1723"/>
      <c r="CM29" s="825"/>
      <c r="CN29" s="651" t="s">
        <v>272</v>
      </c>
      <c r="CO29" s="651" t="s">
        <v>575</v>
      </c>
      <c r="CP29" s="651" t="s">
        <v>283</v>
      </c>
      <c r="CQ29" s="651" t="s">
        <v>581</v>
      </c>
      <c r="CR29" s="790" t="s">
        <v>450</v>
      </c>
      <c r="CS29" s="651" t="s">
        <v>587</v>
      </c>
      <c r="CT29" s="651" t="s">
        <v>579</v>
      </c>
      <c r="CU29" s="651" t="s">
        <v>509</v>
      </c>
      <c r="CV29" s="826"/>
      <c r="CW29" s="1723"/>
      <c r="CX29" s="825"/>
      <c r="CY29" s="651" t="s">
        <v>272</v>
      </c>
      <c r="CZ29" s="651" t="s">
        <v>575</v>
      </c>
      <c r="DA29" s="651" t="s">
        <v>283</v>
      </c>
      <c r="DB29" s="651" t="s">
        <v>581</v>
      </c>
      <c r="DC29" s="790" t="s">
        <v>451</v>
      </c>
      <c r="DD29" s="651" t="s">
        <v>587</v>
      </c>
      <c r="DE29" s="651" t="s">
        <v>579</v>
      </c>
      <c r="DF29" s="651" t="s">
        <v>509</v>
      </c>
      <c r="DG29" s="826"/>
      <c r="DH29" s="1723"/>
      <c r="DI29" s="830"/>
      <c r="DJ29" s="830"/>
      <c r="DK29" s="830"/>
      <c r="DL29" s="830"/>
      <c r="DN29" s="833"/>
      <c r="DO29" s="833"/>
      <c r="DP29" s="833"/>
      <c r="DQ29" s="834"/>
      <c r="DR29" s="830"/>
      <c r="DS29" s="830"/>
      <c r="DT29" s="830"/>
      <c r="DU29" s="830"/>
      <c r="DV29" s="830"/>
      <c r="DX29" s="833"/>
      <c r="DY29" s="833"/>
      <c r="DZ29" s="833"/>
      <c r="EA29" s="834"/>
      <c r="EB29" s="830"/>
      <c r="EC29" s="830"/>
      <c r="ED29" s="830"/>
      <c r="EE29" s="830"/>
      <c r="EF29" s="830"/>
      <c r="EH29" s="833"/>
      <c r="EI29" s="833"/>
      <c r="EJ29" s="833"/>
      <c r="EK29" s="834"/>
      <c r="EL29" s="830"/>
      <c r="EM29" s="830"/>
      <c r="EN29" s="830"/>
      <c r="EO29" s="830"/>
      <c r="EP29" s="830"/>
      <c r="ER29" s="833"/>
      <c r="ES29" s="833"/>
      <c r="ET29" s="833"/>
      <c r="EU29" s="834"/>
      <c r="EV29" s="830"/>
      <c r="EW29" s="830"/>
      <c r="EX29" s="830"/>
      <c r="EY29" s="830"/>
      <c r="EZ29" s="830"/>
      <c r="FB29" s="833"/>
      <c r="FC29" s="833"/>
      <c r="FD29" s="833"/>
      <c r="FE29" s="834"/>
      <c r="FF29" s="830"/>
      <c r="FG29" s="830"/>
      <c r="FH29" s="830"/>
      <c r="FI29" s="830"/>
      <c r="FJ29" s="830"/>
      <c r="FL29" s="833"/>
      <c r="FM29" s="833"/>
      <c r="FN29" s="833"/>
      <c r="FO29" s="834"/>
      <c r="FP29" s="830"/>
      <c r="FQ29" s="830"/>
      <c r="FR29" s="830"/>
      <c r="FS29" s="830"/>
      <c r="FT29" s="830"/>
    </row>
    <row r="30" spans="2:176" s="790" customFormat="1" ht="15">
      <c r="B30" s="835"/>
      <c r="C30" s="836"/>
      <c r="D30" s="1296" t="s">
        <v>667</v>
      </c>
      <c r="E30" s="825"/>
      <c r="F30" s="651" t="s">
        <v>272</v>
      </c>
      <c r="G30" s="651" t="s">
        <v>575</v>
      </c>
      <c r="H30" s="651" t="s">
        <v>283</v>
      </c>
      <c r="I30" s="651" t="s">
        <v>553</v>
      </c>
      <c r="J30" s="790" t="s">
        <v>576</v>
      </c>
      <c r="K30" s="651" t="s">
        <v>667</v>
      </c>
      <c r="L30" s="651" t="s">
        <v>471</v>
      </c>
      <c r="M30" s="651" t="s">
        <v>509</v>
      </c>
      <c r="N30" s="826"/>
      <c r="O30" s="1691"/>
      <c r="P30" s="1692"/>
      <c r="Q30" s="1692"/>
      <c r="R30" s="1692"/>
      <c r="S30" s="1692"/>
      <c r="T30" s="825"/>
      <c r="U30" s="648" t="s">
        <v>272</v>
      </c>
      <c r="V30" s="648" t="s">
        <v>575</v>
      </c>
      <c r="W30" s="648" t="s">
        <v>283</v>
      </c>
      <c r="X30" s="648" t="s">
        <v>553</v>
      </c>
      <c r="Y30" s="1414" t="s">
        <v>577</v>
      </c>
      <c r="Z30" s="1417" t="s">
        <v>667</v>
      </c>
      <c r="AA30" s="648" t="s">
        <v>675</v>
      </c>
      <c r="AB30" s="648" t="s">
        <v>484</v>
      </c>
      <c r="AC30" s="826"/>
      <c r="AD30" s="1691"/>
      <c r="AE30" s="1692"/>
      <c r="AF30" s="1692"/>
      <c r="AG30" s="1692"/>
      <c r="AH30" s="1692"/>
      <c r="AI30" s="825"/>
      <c r="AJ30" s="651" t="s">
        <v>272</v>
      </c>
      <c r="AK30" s="651" t="s">
        <v>575</v>
      </c>
      <c r="AL30" s="651" t="s">
        <v>283</v>
      </c>
      <c r="AM30" s="651" t="s">
        <v>553</v>
      </c>
      <c r="AN30" s="790" t="s">
        <v>578</v>
      </c>
      <c r="AO30" s="651" t="s">
        <v>667</v>
      </c>
      <c r="AP30" s="651" t="s">
        <v>579</v>
      </c>
      <c r="AQ30" s="651" t="s">
        <v>509</v>
      </c>
      <c r="AR30" s="810"/>
      <c r="AS30" s="1691"/>
      <c r="AT30" s="1692"/>
      <c r="AU30" s="1692"/>
      <c r="AV30" s="1692"/>
      <c r="AW30" s="1692"/>
      <c r="AX30" s="810"/>
      <c r="AY30" s="651" t="s">
        <v>272</v>
      </c>
      <c r="AZ30" s="651" t="s">
        <v>575</v>
      </c>
      <c r="BA30" s="651" t="s">
        <v>283</v>
      </c>
      <c r="BB30" s="651" t="s">
        <v>553</v>
      </c>
      <c r="BC30" s="790" t="s">
        <v>580</v>
      </c>
      <c r="BD30" s="651" t="s">
        <v>667</v>
      </c>
      <c r="BE30" s="651" t="s">
        <v>489</v>
      </c>
      <c r="BF30" s="651" t="s">
        <v>509</v>
      </c>
      <c r="BG30" s="810"/>
      <c r="BH30" s="1691"/>
      <c r="BI30" s="1692"/>
      <c r="BJ30" s="1692"/>
      <c r="BK30" s="1692"/>
      <c r="BL30" s="1712"/>
      <c r="BM30" s="830"/>
      <c r="BN30" s="835"/>
      <c r="BO30" s="836"/>
      <c r="BP30" s="1296" t="s">
        <v>667</v>
      </c>
      <c r="BQ30" s="825"/>
      <c r="BR30" s="651" t="s">
        <v>272</v>
      </c>
      <c r="BS30" s="651" t="s">
        <v>575</v>
      </c>
      <c r="BT30" s="651" t="s">
        <v>283</v>
      </c>
      <c r="BU30" s="651" t="s">
        <v>581</v>
      </c>
      <c r="BV30" s="790" t="s">
        <v>448</v>
      </c>
      <c r="BW30" s="651" t="s">
        <v>667</v>
      </c>
      <c r="BX30" s="651" t="s">
        <v>579</v>
      </c>
      <c r="BY30" s="651" t="s">
        <v>509</v>
      </c>
      <c r="BZ30" s="826"/>
      <c r="CA30" s="1719"/>
      <c r="CB30" s="825"/>
      <c r="CC30" s="651" t="s">
        <v>272</v>
      </c>
      <c r="CD30" s="651" t="s">
        <v>575</v>
      </c>
      <c r="CE30" s="651" t="s">
        <v>283</v>
      </c>
      <c r="CF30" s="651" t="s">
        <v>581</v>
      </c>
      <c r="CG30" s="790" t="s">
        <v>449</v>
      </c>
      <c r="CH30" s="651" t="s">
        <v>667</v>
      </c>
      <c r="CI30" s="651" t="s">
        <v>579</v>
      </c>
      <c r="CJ30" s="651" t="s">
        <v>509</v>
      </c>
      <c r="CK30" s="826"/>
      <c r="CL30" s="1719"/>
      <c r="CM30" s="825"/>
      <c r="CN30" s="651" t="s">
        <v>272</v>
      </c>
      <c r="CO30" s="651" t="s">
        <v>575</v>
      </c>
      <c r="CP30" s="651" t="s">
        <v>283</v>
      </c>
      <c r="CQ30" s="651" t="s">
        <v>581</v>
      </c>
      <c r="CR30" s="790" t="s">
        <v>450</v>
      </c>
      <c r="CS30" s="651" t="s">
        <v>667</v>
      </c>
      <c r="CT30" s="651" t="s">
        <v>579</v>
      </c>
      <c r="CU30" s="651" t="s">
        <v>509</v>
      </c>
      <c r="CV30" s="826"/>
      <c r="CW30" s="1719"/>
      <c r="CX30" s="825"/>
      <c r="CY30" s="651" t="s">
        <v>272</v>
      </c>
      <c r="CZ30" s="651" t="s">
        <v>575</v>
      </c>
      <c r="DA30" s="651" t="s">
        <v>283</v>
      </c>
      <c r="DB30" s="651" t="s">
        <v>581</v>
      </c>
      <c r="DC30" s="790" t="s">
        <v>451</v>
      </c>
      <c r="DD30" s="651" t="s">
        <v>667</v>
      </c>
      <c r="DE30" s="651" t="s">
        <v>579</v>
      </c>
      <c r="DF30" s="651" t="s">
        <v>509</v>
      </c>
      <c r="DG30" s="826"/>
      <c r="DH30" s="1719"/>
      <c r="DI30" s="830"/>
      <c r="DJ30" s="830"/>
      <c r="DK30" s="830"/>
      <c r="DL30" s="830"/>
      <c r="DN30" s="833"/>
      <c r="DO30" s="833"/>
      <c r="DP30" s="833"/>
      <c r="DQ30" s="834"/>
      <c r="DR30" s="830"/>
      <c r="DS30" s="830"/>
      <c r="DT30" s="830"/>
      <c r="DU30" s="830"/>
      <c r="DV30" s="830"/>
      <c r="DX30" s="833"/>
      <c r="DY30" s="833"/>
      <c r="DZ30" s="833"/>
      <c r="EA30" s="834"/>
      <c r="EB30" s="830"/>
      <c r="EC30" s="830"/>
      <c r="ED30" s="830"/>
      <c r="EE30" s="830"/>
      <c r="EF30" s="830"/>
      <c r="EH30" s="833"/>
      <c r="EI30" s="833"/>
      <c r="EJ30" s="833"/>
      <c r="EK30" s="834"/>
      <c r="EL30" s="830"/>
      <c r="EM30" s="830"/>
      <c r="EN30" s="830"/>
      <c r="EO30" s="830"/>
      <c r="EP30" s="830"/>
      <c r="ER30" s="833"/>
      <c r="ES30" s="833"/>
      <c r="ET30" s="833"/>
      <c r="EU30" s="834"/>
      <c r="EV30" s="830"/>
      <c r="EW30" s="830"/>
      <c r="EX30" s="830"/>
      <c r="EY30" s="830"/>
      <c r="EZ30" s="830"/>
      <c r="FB30" s="833"/>
      <c r="FC30" s="833"/>
      <c r="FD30" s="833"/>
      <c r="FE30" s="834"/>
      <c r="FF30" s="830"/>
      <c r="FG30" s="830"/>
      <c r="FH30" s="830"/>
      <c r="FI30" s="830"/>
      <c r="FJ30" s="830"/>
      <c r="FL30" s="833"/>
      <c r="FM30" s="833"/>
      <c r="FN30" s="833"/>
      <c r="FO30" s="834"/>
      <c r="FP30" s="830"/>
      <c r="FQ30" s="830"/>
      <c r="FR30" s="830"/>
      <c r="FS30" s="830"/>
      <c r="FT30" s="830"/>
    </row>
    <row r="31" spans="2:176" s="790" customFormat="1" ht="15.75" thickBot="1">
      <c r="B31" s="1306"/>
      <c r="C31" s="843"/>
      <c r="D31" s="1307" t="s">
        <v>668</v>
      </c>
      <c r="E31" s="825"/>
      <c r="F31" s="651" t="s">
        <v>272</v>
      </c>
      <c r="G31" s="651" t="s">
        <v>575</v>
      </c>
      <c r="H31" s="651" t="s">
        <v>283</v>
      </c>
      <c r="I31" s="651" t="s">
        <v>553</v>
      </c>
      <c r="J31" s="790" t="s">
        <v>576</v>
      </c>
      <c r="K31" s="651" t="s">
        <v>668</v>
      </c>
      <c r="L31" s="651" t="s">
        <v>471</v>
      </c>
      <c r="M31" s="651" t="s">
        <v>509</v>
      </c>
      <c r="N31" s="826"/>
      <c r="O31" s="1697"/>
      <c r="P31" s="1698"/>
      <c r="Q31" s="1698"/>
      <c r="R31" s="1698"/>
      <c r="S31" s="1698"/>
      <c r="T31" s="825"/>
      <c r="U31" s="648" t="s">
        <v>272</v>
      </c>
      <c r="V31" s="648" t="s">
        <v>575</v>
      </c>
      <c r="W31" s="648" t="s">
        <v>283</v>
      </c>
      <c r="X31" s="648" t="s">
        <v>553</v>
      </c>
      <c r="Y31" s="1414" t="s">
        <v>577</v>
      </c>
      <c r="Z31" s="1421" t="s">
        <v>668</v>
      </c>
      <c r="AA31" s="648" t="s">
        <v>675</v>
      </c>
      <c r="AB31" s="648" t="s">
        <v>484</v>
      </c>
      <c r="AC31" s="826"/>
      <c r="AD31" s="1697"/>
      <c r="AE31" s="1698"/>
      <c r="AF31" s="1698"/>
      <c r="AG31" s="1698"/>
      <c r="AH31" s="1698"/>
      <c r="AI31" s="825"/>
      <c r="AJ31" s="651" t="s">
        <v>272</v>
      </c>
      <c r="AK31" s="651" t="s">
        <v>575</v>
      </c>
      <c r="AL31" s="651" t="s">
        <v>283</v>
      </c>
      <c r="AM31" s="651" t="s">
        <v>553</v>
      </c>
      <c r="AN31" s="790" t="s">
        <v>578</v>
      </c>
      <c r="AO31" s="651" t="s">
        <v>668</v>
      </c>
      <c r="AP31" s="651" t="s">
        <v>579</v>
      </c>
      <c r="AQ31" s="651" t="s">
        <v>509</v>
      </c>
      <c r="AR31" s="810"/>
      <c r="AS31" s="1697"/>
      <c r="AT31" s="1698"/>
      <c r="AU31" s="1698"/>
      <c r="AV31" s="1698"/>
      <c r="AW31" s="1698"/>
      <c r="AX31" s="810"/>
      <c r="AY31" s="651" t="s">
        <v>272</v>
      </c>
      <c r="AZ31" s="651" t="s">
        <v>575</v>
      </c>
      <c r="BA31" s="651" t="s">
        <v>283</v>
      </c>
      <c r="BB31" s="651" t="s">
        <v>553</v>
      </c>
      <c r="BC31" s="790" t="s">
        <v>580</v>
      </c>
      <c r="BD31" s="651" t="s">
        <v>668</v>
      </c>
      <c r="BE31" s="651" t="s">
        <v>489</v>
      </c>
      <c r="BF31" s="651" t="s">
        <v>509</v>
      </c>
      <c r="BG31" s="810"/>
      <c r="BH31" s="1697"/>
      <c r="BI31" s="1698"/>
      <c r="BJ31" s="1698"/>
      <c r="BK31" s="1698"/>
      <c r="BL31" s="1714"/>
      <c r="BM31" s="830"/>
      <c r="BN31" s="1306"/>
      <c r="BO31" s="843"/>
      <c r="BP31" s="1307" t="s">
        <v>668</v>
      </c>
      <c r="BQ31" s="825"/>
      <c r="BR31" s="651" t="s">
        <v>272</v>
      </c>
      <c r="BS31" s="651" t="s">
        <v>575</v>
      </c>
      <c r="BT31" s="651" t="s">
        <v>283</v>
      </c>
      <c r="BU31" s="651" t="s">
        <v>581</v>
      </c>
      <c r="BV31" s="790" t="s">
        <v>448</v>
      </c>
      <c r="BW31" s="651" t="s">
        <v>668</v>
      </c>
      <c r="BX31" s="651" t="s">
        <v>579</v>
      </c>
      <c r="BY31" s="651" t="s">
        <v>509</v>
      </c>
      <c r="BZ31" s="826"/>
      <c r="CA31" s="1724"/>
      <c r="CB31" s="825"/>
      <c r="CC31" s="651" t="s">
        <v>272</v>
      </c>
      <c r="CD31" s="651" t="s">
        <v>575</v>
      </c>
      <c r="CE31" s="651" t="s">
        <v>283</v>
      </c>
      <c r="CF31" s="651" t="s">
        <v>581</v>
      </c>
      <c r="CG31" s="790" t="s">
        <v>449</v>
      </c>
      <c r="CH31" s="651" t="s">
        <v>668</v>
      </c>
      <c r="CI31" s="651" t="s">
        <v>579</v>
      </c>
      <c r="CJ31" s="651" t="s">
        <v>509</v>
      </c>
      <c r="CK31" s="826"/>
      <c r="CL31" s="1724"/>
      <c r="CM31" s="825"/>
      <c r="CN31" s="651" t="s">
        <v>272</v>
      </c>
      <c r="CO31" s="651" t="s">
        <v>575</v>
      </c>
      <c r="CP31" s="651" t="s">
        <v>283</v>
      </c>
      <c r="CQ31" s="651" t="s">
        <v>581</v>
      </c>
      <c r="CR31" s="790" t="s">
        <v>450</v>
      </c>
      <c r="CS31" s="651" t="s">
        <v>668</v>
      </c>
      <c r="CT31" s="651" t="s">
        <v>579</v>
      </c>
      <c r="CU31" s="651" t="s">
        <v>509</v>
      </c>
      <c r="CV31" s="826"/>
      <c r="CW31" s="1724"/>
      <c r="CX31" s="825"/>
      <c r="CY31" s="651" t="s">
        <v>272</v>
      </c>
      <c r="CZ31" s="651" t="s">
        <v>575</v>
      </c>
      <c r="DA31" s="651" t="s">
        <v>283</v>
      </c>
      <c r="DB31" s="651" t="s">
        <v>581</v>
      </c>
      <c r="DC31" s="790" t="s">
        <v>451</v>
      </c>
      <c r="DD31" s="651" t="s">
        <v>668</v>
      </c>
      <c r="DE31" s="651" t="s">
        <v>579</v>
      </c>
      <c r="DF31" s="651" t="s">
        <v>509</v>
      </c>
      <c r="DG31" s="826"/>
      <c r="DH31" s="1724"/>
      <c r="DI31" s="830"/>
      <c r="DJ31" s="830"/>
      <c r="DK31" s="830"/>
      <c r="DL31" s="830"/>
      <c r="DN31" s="833"/>
      <c r="DO31" s="833"/>
      <c r="DP31" s="833"/>
      <c r="DQ31" s="834"/>
      <c r="DR31" s="830"/>
      <c r="DS31" s="830"/>
      <c r="DT31" s="830"/>
      <c r="DU31" s="830"/>
      <c r="DV31" s="830"/>
      <c r="DX31" s="833"/>
      <c r="DY31" s="833"/>
      <c r="DZ31" s="833"/>
      <c r="EA31" s="834"/>
      <c r="EB31" s="830"/>
      <c r="EC31" s="830"/>
      <c r="ED31" s="830"/>
      <c r="EE31" s="830"/>
      <c r="EF31" s="830"/>
      <c r="EH31" s="833"/>
      <c r="EI31" s="833"/>
      <c r="EJ31" s="833"/>
      <c r="EK31" s="834"/>
      <c r="EL31" s="830"/>
      <c r="EM31" s="830"/>
      <c r="EN31" s="830"/>
      <c r="EO31" s="830"/>
      <c r="EP31" s="830"/>
      <c r="ER31" s="833"/>
      <c r="ES31" s="833"/>
      <c r="ET31" s="833"/>
      <c r="EU31" s="834"/>
      <c r="EV31" s="830"/>
      <c r="EW31" s="830"/>
      <c r="EX31" s="830"/>
      <c r="EY31" s="830"/>
      <c r="EZ31" s="830"/>
      <c r="FB31" s="833"/>
      <c r="FC31" s="833"/>
      <c r="FD31" s="833"/>
      <c r="FE31" s="834"/>
      <c r="FF31" s="830"/>
      <c r="FG31" s="830"/>
      <c r="FH31" s="830"/>
      <c r="FI31" s="830"/>
      <c r="FJ31" s="830"/>
      <c r="FL31" s="833"/>
      <c r="FM31" s="833"/>
      <c r="FN31" s="833"/>
      <c r="FO31" s="834"/>
      <c r="FP31" s="830"/>
      <c r="FQ31" s="830"/>
      <c r="FR31" s="830"/>
      <c r="FS31" s="830"/>
      <c r="FT31" s="830"/>
    </row>
    <row r="32" spans="2:176" s="790" customFormat="1" ht="15">
      <c r="B32" s="844" t="s">
        <v>285</v>
      </c>
      <c r="C32" s="845" t="s">
        <v>284</v>
      </c>
      <c r="D32" s="664" t="s">
        <v>574</v>
      </c>
      <c r="E32" s="825"/>
      <c r="F32" s="651" t="s">
        <v>272</v>
      </c>
      <c r="G32" s="651" t="s">
        <v>575</v>
      </c>
      <c r="H32" s="846" t="s">
        <v>285</v>
      </c>
      <c r="I32" s="651" t="s">
        <v>553</v>
      </c>
      <c r="J32" s="790" t="s">
        <v>576</v>
      </c>
      <c r="K32" s="651" t="s">
        <v>574</v>
      </c>
      <c r="L32" s="651" t="s">
        <v>471</v>
      </c>
      <c r="M32" s="651" t="s">
        <v>509</v>
      </c>
      <c r="N32" s="826"/>
      <c r="O32" s="1699"/>
      <c r="P32" s="1700"/>
      <c r="Q32" s="1700"/>
      <c r="R32" s="1700"/>
      <c r="S32" s="1700"/>
      <c r="T32" s="825"/>
      <c r="U32" s="648" t="s">
        <v>272</v>
      </c>
      <c r="V32" s="648" t="s">
        <v>575</v>
      </c>
      <c r="W32" s="1422" t="s">
        <v>285</v>
      </c>
      <c r="X32" s="648" t="s">
        <v>553</v>
      </c>
      <c r="Y32" s="1414" t="s">
        <v>577</v>
      </c>
      <c r="Z32" s="1418" t="s">
        <v>574</v>
      </c>
      <c r="AA32" s="648" t="s">
        <v>675</v>
      </c>
      <c r="AB32" s="648" t="s">
        <v>484</v>
      </c>
      <c r="AC32" s="826"/>
      <c r="AD32" s="1699"/>
      <c r="AE32" s="1700"/>
      <c r="AF32" s="1700"/>
      <c r="AG32" s="1700"/>
      <c r="AH32" s="1700"/>
      <c r="AI32" s="825"/>
      <c r="AJ32" s="651" t="s">
        <v>272</v>
      </c>
      <c r="AK32" s="651" t="s">
        <v>575</v>
      </c>
      <c r="AL32" s="846" t="s">
        <v>285</v>
      </c>
      <c r="AM32" s="651" t="s">
        <v>553</v>
      </c>
      <c r="AN32" s="790" t="s">
        <v>578</v>
      </c>
      <c r="AO32" s="651" t="s">
        <v>574</v>
      </c>
      <c r="AP32" s="651" t="s">
        <v>579</v>
      </c>
      <c r="AQ32" s="651" t="s">
        <v>509</v>
      </c>
      <c r="AR32" s="810"/>
      <c r="AS32" s="1699"/>
      <c r="AT32" s="1700"/>
      <c r="AU32" s="1700"/>
      <c r="AV32" s="1700"/>
      <c r="AW32" s="1700"/>
      <c r="AX32" s="810"/>
      <c r="AY32" s="651" t="s">
        <v>272</v>
      </c>
      <c r="AZ32" s="651" t="s">
        <v>575</v>
      </c>
      <c r="BA32" s="846" t="s">
        <v>285</v>
      </c>
      <c r="BB32" s="651" t="s">
        <v>553</v>
      </c>
      <c r="BC32" s="790" t="s">
        <v>580</v>
      </c>
      <c r="BD32" s="651" t="s">
        <v>574</v>
      </c>
      <c r="BE32" s="651" t="s">
        <v>489</v>
      </c>
      <c r="BF32" s="651" t="s">
        <v>509</v>
      </c>
      <c r="BG32" s="810"/>
      <c r="BH32" s="1699"/>
      <c r="BI32" s="1700"/>
      <c r="BJ32" s="1700"/>
      <c r="BK32" s="1700"/>
      <c r="BL32" s="1715"/>
      <c r="BM32" s="830"/>
      <c r="BN32" s="844" t="s">
        <v>285</v>
      </c>
      <c r="BO32" s="845" t="s">
        <v>284</v>
      </c>
      <c r="BP32" s="664" t="s">
        <v>574</v>
      </c>
      <c r="BQ32" s="825"/>
      <c r="BR32" s="651" t="s">
        <v>272</v>
      </c>
      <c r="BS32" s="651" t="s">
        <v>575</v>
      </c>
      <c r="BT32" s="846" t="s">
        <v>285</v>
      </c>
      <c r="BU32" s="651" t="s">
        <v>581</v>
      </c>
      <c r="BV32" s="790" t="s">
        <v>448</v>
      </c>
      <c r="BW32" s="651" t="s">
        <v>574</v>
      </c>
      <c r="BX32" s="651" t="s">
        <v>579</v>
      </c>
      <c r="BY32" s="651" t="s">
        <v>509</v>
      </c>
      <c r="BZ32" s="826"/>
      <c r="CA32" s="1720"/>
      <c r="CB32" s="825"/>
      <c r="CC32" s="651" t="s">
        <v>272</v>
      </c>
      <c r="CD32" s="651" t="s">
        <v>575</v>
      </c>
      <c r="CE32" s="846" t="s">
        <v>285</v>
      </c>
      <c r="CF32" s="651" t="s">
        <v>581</v>
      </c>
      <c r="CG32" s="790" t="s">
        <v>449</v>
      </c>
      <c r="CH32" s="651" t="s">
        <v>574</v>
      </c>
      <c r="CI32" s="651" t="s">
        <v>579</v>
      </c>
      <c r="CJ32" s="651" t="s">
        <v>509</v>
      </c>
      <c r="CK32" s="826"/>
      <c r="CL32" s="1720"/>
      <c r="CM32" s="825"/>
      <c r="CN32" s="651" t="s">
        <v>272</v>
      </c>
      <c r="CO32" s="651" t="s">
        <v>575</v>
      </c>
      <c r="CP32" s="846" t="s">
        <v>285</v>
      </c>
      <c r="CQ32" s="651" t="s">
        <v>581</v>
      </c>
      <c r="CR32" s="790" t="s">
        <v>450</v>
      </c>
      <c r="CS32" s="651" t="s">
        <v>574</v>
      </c>
      <c r="CT32" s="651" t="s">
        <v>579</v>
      </c>
      <c r="CU32" s="651" t="s">
        <v>509</v>
      </c>
      <c r="CV32" s="826"/>
      <c r="CW32" s="1720"/>
      <c r="CX32" s="825"/>
      <c r="CY32" s="651" t="s">
        <v>272</v>
      </c>
      <c r="CZ32" s="651" t="s">
        <v>575</v>
      </c>
      <c r="DA32" s="846" t="s">
        <v>285</v>
      </c>
      <c r="DB32" s="651" t="s">
        <v>581</v>
      </c>
      <c r="DC32" s="790" t="s">
        <v>451</v>
      </c>
      <c r="DD32" s="651" t="s">
        <v>574</v>
      </c>
      <c r="DE32" s="651" t="s">
        <v>579</v>
      </c>
      <c r="DF32" s="651" t="s">
        <v>509</v>
      </c>
      <c r="DG32" s="826"/>
      <c r="DH32" s="1720"/>
      <c r="DI32" s="830"/>
      <c r="DJ32" s="830"/>
      <c r="DK32" s="830"/>
      <c r="DL32" s="830"/>
      <c r="DN32" s="833"/>
      <c r="DO32" s="833"/>
      <c r="DP32" s="833"/>
      <c r="DQ32" s="834"/>
      <c r="DR32" s="830"/>
      <c r="DS32" s="830"/>
      <c r="DT32" s="830"/>
      <c r="DU32" s="830"/>
      <c r="DV32" s="830"/>
      <c r="DX32" s="833"/>
      <c r="DY32" s="833"/>
      <c r="DZ32" s="833"/>
      <c r="EA32" s="834"/>
      <c r="EB32" s="830"/>
      <c r="EC32" s="830"/>
      <c r="ED32" s="830"/>
      <c r="EE32" s="830"/>
      <c r="EF32" s="830"/>
      <c r="EH32" s="833"/>
      <c r="EI32" s="833"/>
      <c r="EJ32" s="833"/>
      <c r="EK32" s="834"/>
      <c r="EL32" s="830"/>
      <c r="EM32" s="830"/>
      <c r="EN32" s="830"/>
      <c r="EO32" s="830"/>
      <c r="EP32" s="830"/>
      <c r="ER32" s="833"/>
      <c r="ES32" s="833"/>
      <c r="ET32" s="833"/>
      <c r="EU32" s="834"/>
      <c r="EV32" s="830"/>
      <c r="EW32" s="830"/>
      <c r="EX32" s="830"/>
      <c r="EY32" s="830"/>
      <c r="EZ32" s="830"/>
      <c r="FB32" s="833"/>
      <c r="FC32" s="833"/>
      <c r="FD32" s="833"/>
      <c r="FE32" s="834"/>
      <c r="FF32" s="830"/>
      <c r="FG32" s="830"/>
      <c r="FH32" s="830"/>
      <c r="FI32" s="830"/>
      <c r="FJ32" s="830"/>
      <c r="FL32" s="833"/>
      <c r="FM32" s="833"/>
      <c r="FN32" s="833"/>
      <c r="FO32" s="834"/>
      <c r="FP32" s="830"/>
      <c r="FQ32" s="830"/>
      <c r="FR32" s="830"/>
      <c r="FS32" s="830"/>
      <c r="FT32" s="830"/>
    </row>
    <row r="33" spans="2:176" s="790" customFormat="1" ht="15">
      <c r="B33" s="1301"/>
      <c r="C33" s="1302"/>
      <c r="D33" s="1299" t="s">
        <v>667</v>
      </c>
      <c r="E33" s="825"/>
      <c r="F33" s="651" t="s">
        <v>272</v>
      </c>
      <c r="G33" s="651" t="s">
        <v>575</v>
      </c>
      <c r="H33" s="846" t="s">
        <v>285</v>
      </c>
      <c r="I33" s="651" t="s">
        <v>553</v>
      </c>
      <c r="J33" s="790" t="s">
        <v>576</v>
      </c>
      <c r="K33" s="651" t="s">
        <v>667</v>
      </c>
      <c r="L33" s="651" t="s">
        <v>471</v>
      </c>
      <c r="M33" s="651" t="s">
        <v>509</v>
      </c>
      <c r="N33" s="826"/>
      <c r="O33" s="1693"/>
      <c r="P33" s="1694"/>
      <c r="Q33" s="1694"/>
      <c r="R33" s="1694"/>
      <c r="S33" s="1694"/>
      <c r="T33" s="825"/>
      <c r="U33" s="648" t="s">
        <v>272</v>
      </c>
      <c r="V33" s="648" t="s">
        <v>575</v>
      </c>
      <c r="W33" s="1422" t="s">
        <v>285</v>
      </c>
      <c r="X33" s="648" t="s">
        <v>553</v>
      </c>
      <c r="Y33" s="1414" t="s">
        <v>577</v>
      </c>
      <c r="Z33" s="1419" t="s">
        <v>667</v>
      </c>
      <c r="AA33" s="648" t="s">
        <v>675</v>
      </c>
      <c r="AB33" s="648" t="s">
        <v>484</v>
      </c>
      <c r="AC33" s="826"/>
      <c r="AD33" s="1693"/>
      <c r="AE33" s="1694"/>
      <c r="AF33" s="1694"/>
      <c r="AG33" s="1694"/>
      <c r="AH33" s="1694"/>
      <c r="AI33" s="825"/>
      <c r="AJ33" s="651" t="s">
        <v>272</v>
      </c>
      <c r="AK33" s="651" t="s">
        <v>575</v>
      </c>
      <c r="AL33" s="846" t="s">
        <v>285</v>
      </c>
      <c r="AM33" s="651" t="s">
        <v>553</v>
      </c>
      <c r="AN33" s="790" t="s">
        <v>578</v>
      </c>
      <c r="AO33" s="651" t="s">
        <v>667</v>
      </c>
      <c r="AP33" s="651" t="s">
        <v>579</v>
      </c>
      <c r="AQ33" s="651" t="s">
        <v>509</v>
      </c>
      <c r="AR33" s="810"/>
      <c r="AS33" s="1693"/>
      <c r="AT33" s="1694"/>
      <c r="AU33" s="1694"/>
      <c r="AV33" s="1694"/>
      <c r="AW33" s="1694"/>
      <c r="AX33" s="810"/>
      <c r="AY33" s="651" t="s">
        <v>272</v>
      </c>
      <c r="AZ33" s="651" t="s">
        <v>575</v>
      </c>
      <c r="BA33" s="846" t="s">
        <v>285</v>
      </c>
      <c r="BB33" s="651" t="s">
        <v>553</v>
      </c>
      <c r="BC33" s="790" t="s">
        <v>580</v>
      </c>
      <c r="BD33" s="651" t="s">
        <v>667</v>
      </c>
      <c r="BE33" s="651" t="s">
        <v>489</v>
      </c>
      <c r="BF33" s="651" t="s">
        <v>509</v>
      </c>
      <c r="BG33" s="810"/>
      <c r="BH33" s="1693"/>
      <c r="BI33" s="1694"/>
      <c r="BJ33" s="1694"/>
      <c r="BK33" s="1694"/>
      <c r="BL33" s="1704"/>
      <c r="BM33" s="830"/>
      <c r="BN33" s="1301"/>
      <c r="BO33" s="1302"/>
      <c r="BP33" s="1299" t="s">
        <v>667</v>
      </c>
      <c r="BQ33" s="825"/>
      <c r="BR33" s="651" t="s">
        <v>272</v>
      </c>
      <c r="BS33" s="651" t="s">
        <v>575</v>
      </c>
      <c r="BT33" s="846" t="s">
        <v>285</v>
      </c>
      <c r="BU33" s="651" t="s">
        <v>581</v>
      </c>
      <c r="BV33" s="790" t="s">
        <v>448</v>
      </c>
      <c r="BW33" s="651" t="s">
        <v>667</v>
      </c>
      <c r="BX33" s="651" t="s">
        <v>579</v>
      </c>
      <c r="BY33" s="651" t="s">
        <v>509</v>
      </c>
      <c r="BZ33" s="826"/>
      <c r="CA33" s="1722"/>
      <c r="CB33" s="825"/>
      <c r="CC33" s="651" t="s">
        <v>272</v>
      </c>
      <c r="CD33" s="651" t="s">
        <v>575</v>
      </c>
      <c r="CE33" s="846" t="s">
        <v>285</v>
      </c>
      <c r="CF33" s="651" t="s">
        <v>581</v>
      </c>
      <c r="CG33" s="790" t="s">
        <v>449</v>
      </c>
      <c r="CH33" s="651" t="s">
        <v>667</v>
      </c>
      <c r="CI33" s="651" t="s">
        <v>579</v>
      </c>
      <c r="CJ33" s="651" t="s">
        <v>509</v>
      </c>
      <c r="CK33" s="826"/>
      <c r="CL33" s="1722"/>
      <c r="CM33" s="825"/>
      <c r="CN33" s="651" t="s">
        <v>272</v>
      </c>
      <c r="CO33" s="651" t="s">
        <v>575</v>
      </c>
      <c r="CP33" s="846" t="s">
        <v>285</v>
      </c>
      <c r="CQ33" s="651" t="s">
        <v>581</v>
      </c>
      <c r="CR33" s="790" t="s">
        <v>450</v>
      </c>
      <c r="CS33" s="651" t="s">
        <v>667</v>
      </c>
      <c r="CT33" s="651" t="s">
        <v>579</v>
      </c>
      <c r="CU33" s="651" t="s">
        <v>509</v>
      </c>
      <c r="CV33" s="826"/>
      <c r="CW33" s="1722"/>
      <c r="CX33" s="825"/>
      <c r="CY33" s="651" t="s">
        <v>272</v>
      </c>
      <c r="CZ33" s="651" t="s">
        <v>575</v>
      </c>
      <c r="DA33" s="846" t="s">
        <v>285</v>
      </c>
      <c r="DB33" s="651" t="s">
        <v>581</v>
      </c>
      <c r="DC33" s="790" t="s">
        <v>451</v>
      </c>
      <c r="DD33" s="651" t="s">
        <v>667</v>
      </c>
      <c r="DE33" s="651" t="s">
        <v>579</v>
      </c>
      <c r="DF33" s="651" t="s">
        <v>509</v>
      </c>
      <c r="DG33" s="826"/>
      <c r="DH33" s="1722"/>
      <c r="DI33" s="830"/>
      <c r="DJ33" s="830"/>
      <c r="DK33" s="830"/>
      <c r="DL33" s="830"/>
      <c r="DN33" s="833"/>
      <c r="DO33" s="833"/>
      <c r="DP33" s="833"/>
      <c r="DQ33" s="834"/>
      <c r="DR33" s="830"/>
      <c r="DS33" s="830"/>
      <c r="DT33" s="830"/>
      <c r="DU33" s="830"/>
      <c r="DV33" s="830"/>
      <c r="DX33" s="833"/>
      <c r="DY33" s="833"/>
      <c r="DZ33" s="833"/>
      <c r="EA33" s="834"/>
      <c r="EB33" s="830"/>
      <c r="EC33" s="830"/>
      <c r="ED33" s="830"/>
      <c r="EE33" s="830"/>
      <c r="EF33" s="830"/>
      <c r="EH33" s="833"/>
      <c r="EI33" s="833"/>
      <c r="EJ33" s="833"/>
      <c r="EK33" s="834"/>
      <c r="EL33" s="830"/>
      <c r="EM33" s="830"/>
      <c r="EN33" s="830"/>
      <c r="EO33" s="830"/>
      <c r="EP33" s="830"/>
      <c r="ER33" s="833"/>
      <c r="ES33" s="833"/>
      <c r="ET33" s="833"/>
      <c r="EU33" s="834"/>
      <c r="EV33" s="830"/>
      <c r="EW33" s="830"/>
      <c r="EX33" s="830"/>
      <c r="EY33" s="830"/>
      <c r="EZ33" s="830"/>
      <c r="FB33" s="833"/>
      <c r="FC33" s="833"/>
      <c r="FD33" s="833"/>
      <c r="FE33" s="834"/>
      <c r="FF33" s="830"/>
      <c r="FG33" s="830"/>
      <c r="FH33" s="830"/>
      <c r="FI33" s="830"/>
      <c r="FJ33" s="830"/>
      <c r="FL33" s="833"/>
      <c r="FM33" s="833"/>
      <c r="FN33" s="833"/>
      <c r="FO33" s="834"/>
      <c r="FP33" s="830"/>
      <c r="FQ33" s="830"/>
      <c r="FR33" s="830"/>
      <c r="FS33" s="830"/>
      <c r="FT33" s="830"/>
    </row>
    <row r="34" spans="2:176" s="790" customFormat="1" ht="15">
      <c r="B34" s="1301"/>
      <c r="C34" s="1302"/>
      <c r="D34" s="664" t="s">
        <v>668</v>
      </c>
      <c r="E34" s="825"/>
      <c r="F34" s="651" t="s">
        <v>272</v>
      </c>
      <c r="G34" s="651" t="s">
        <v>575</v>
      </c>
      <c r="H34" s="846" t="s">
        <v>285</v>
      </c>
      <c r="I34" s="651" t="s">
        <v>553</v>
      </c>
      <c r="J34" s="790" t="s">
        <v>576</v>
      </c>
      <c r="K34" s="651" t="s">
        <v>668</v>
      </c>
      <c r="L34" s="651" t="s">
        <v>471</v>
      </c>
      <c r="M34" s="651" t="s">
        <v>509</v>
      </c>
      <c r="N34" s="826"/>
      <c r="O34" s="1699"/>
      <c r="P34" s="1700"/>
      <c r="Q34" s="1700"/>
      <c r="R34" s="1700"/>
      <c r="S34" s="1700"/>
      <c r="T34" s="825"/>
      <c r="U34" s="648" t="s">
        <v>272</v>
      </c>
      <c r="V34" s="648" t="s">
        <v>575</v>
      </c>
      <c r="W34" s="1422" t="s">
        <v>285</v>
      </c>
      <c r="X34" s="648" t="s">
        <v>553</v>
      </c>
      <c r="Y34" s="1414" t="s">
        <v>577</v>
      </c>
      <c r="Z34" s="1418" t="s">
        <v>668</v>
      </c>
      <c r="AA34" s="648" t="s">
        <v>675</v>
      </c>
      <c r="AB34" s="648" t="s">
        <v>484</v>
      </c>
      <c r="AC34" s="826"/>
      <c r="AD34" s="1699"/>
      <c r="AE34" s="1700"/>
      <c r="AF34" s="1700"/>
      <c r="AG34" s="1700"/>
      <c r="AH34" s="1700"/>
      <c r="AI34" s="825"/>
      <c r="AJ34" s="651" t="s">
        <v>272</v>
      </c>
      <c r="AK34" s="651" t="s">
        <v>575</v>
      </c>
      <c r="AL34" s="846" t="s">
        <v>285</v>
      </c>
      <c r="AM34" s="651" t="s">
        <v>553</v>
      </c>
      <c r="AN34" s="790" t="s">
        <v>578</v>
      </c>
      <c r="AO34" s="651" t="s">
        <v>668</v>
      </c>
      <c r="AP34" s="651" t="s">
        <v>579</v>
      </c>
      <c r="AQ34" s="651" t="s">
        <v>509</v>
      </c>
      <c r="AR34" s="810"/>
      <c r="AS34" s="1699"/>
      <c r="AT34" s="1700"/>
      <c r="AU34" s="1700"/>
      <c r="AV34" s="1700"/>
      <c r="AW34" s="1700"/>
      <c r="AX34" s="810"/>
      <c r="AY34" s="651" t="s">
        <v>272</v>
      </c>
      <c r="AZ34" s="651" t="s">
        <v>575</v>
      </c>
      <c r="BA34" s="846" t="s">
        <v>285</v>
      </c>
      <c r="BB34" s="651" t="s">
        <v>553</v>
      </c>
      <c r="BC34" s="790" t="s">
        <v>580</v>
      </c>
      <c r="BD34" s="651" t="s">
        <v>668</v>
      </c>
      <c r="BE34" s="651" t="s">
        <v>489</v>
      </c>
      <c r="BF34" s="651" t="s">
        <v>509</v>
      </c>
      <c r="BG34" s="810"/>
      <c r="BH34" s="1699"/>
      <c r="BI34" s="1700"/>
      <c r="BJ34" s="1700"/>
      <c r="BK34" s="1700"/>
      <c r="BL34" s="1715"/>
      <c r="BM34" s="830"/>
      <c r="BN34" s="1301"/>
      <c r="BO34" s="1302"/>
      <c r="BP34" s="664" t="s">
        <v>668</v>
      </c>
      <c r="BQ34" s="825"/>
      <c r="BR34" s="651" t="s">
        <v>272</v>
      </c>
      <c r="BS34" s="651" t="s">
        <v>575</v>
      </c>
      <c r="BT34" s="846" t="s">
        <v>285</v>
      </c>
      <c r="BU34" s="651" t="s">
        <v>581</v>
      </c>
      <c r="BV34" s="790" t="s">
        <v>448</v>
      </c>
      <c r="BW34" s="651" t="s">
        <v>668</v>
      </c>
      <c r="BX34" s="651" t="s">
        <v>579</v>
      </c>
      <c r="BY34" s="651" t="s">
        <v>509</v>
      </c>
      <c r="BZ34" s="826"/>
      <c r="CA34" s="1720"/>
      <c r="CB34" s="825"/>
      <c r="CC34" s="651" t="s">
        <v>272</v>
      </c>
      <c r="CD34" s="651" t="s">
        <v>575</v>
      </c>
      <c r="CE34" s="846" t="s">
        <v>285</v>
      </c>
      <c r="CF34" s="651" t="s">
        <v>581</v>
      </c>
      <c r="CG34" s="790" t="s">
        <v>449</v>
      </c>
      <c r="CH34" s="651" t="s">
        <v>668</v>
      </c>
      <c r="CI34" s="651" t="s">
        <v>579</v>
      </c>
      <c r="CJ34" s="651" t="s">
        <v>509</v>
      </c>
      <c r="CK34" s="826"/>
      <c r="CL34" s="1720"/>
      <c r="CM34" s="825"/>
      <c r="CN34" s="651" t="s">
        <v>272</v>
      </c>
      <c r="CO34" s="651" t="s">
        <v>575</v>
      </c>
      <c r="CP34" s="846" t="s">
        <v>285</v>
      </c>
      <c r="CQ34" s="651" t="s">
        <v>581</v>
      </c>
      <c r="CR34" s="790" t="s">
        <v>450</v>
      </c>
      <c r="CS34" s="651" t="s">
        <v>668</v>
      </c>
      <c r="CT34" s="651" t="s">
        <v>579</v>
      </c>
      <c r="CU34" s="651" t="s">
        <v>509</v>
      </c>
      <c r="CV34" s="826"/>
      <c r="CW34" s="1720"/>
      <c r="CX34" s="825"/>
      <c r="CY34" s="651" t="s">
        <v>272</v>
      </c>
      <c r="CZ34" s="651" t="s">
        <v>575</v>
      </c>
      <c r="DA34" s="846" t="s">
        <v>285</v>
      </c>
      <c r="DB34" s="651" t="s">
        <v>581</v>
      </c>
      <c r="DC34" s="790" t="s">
        <v>451</v>
      </c>
      <c r="DD34" s="651" t="s">
        <v>668</v>
      </c>
      <c r="DE34" s="651" t="s">
        <v>579</v>
      </c>
      <c r="DF34" s="651" t="s">
        <v>509</v>
      </c>
      <c r="DG34" s="826"/>
      <c r="DH34" s="1720"/>
      <c r="DI34" s="830"/>
      <c r="DJ34" s="830"/>
      <c r="DK34" s="830"/>
      <c r="DL34" s="830"/>
      <c r="DN34" s="833"/>
      <c r="DO34" s="833"/>
      <c r="DP34" s="833"/>
      <c r="DQ34" s="834"/>
      <c r="DR34" s="830"/>
      <c r="DS34" s="830"/>
      <c r="DT34" s="830"/>
      <c r="DU34" s="830"/>
      <c r="DV34" s="830"/>
      <c r="DX34" s="833"/>
      <c r="DY34" s="833"/>
      <c r="DZ34" s="833"/>
      <c r="EA34" s="834"/>
      <c r="EB34" s="830"/>
      <c r="EC34" s="830"/>
      <c r="ED34" s="830"/>
      <c r="EE34" s="830"/>
      <c r="EF34" s="830"/>
      <c r="EH34" s="833"/>
      <c r="EI34" s="833"/>
      <c r="EJ34" s="833"/>
      <c r="EK34" s="834"/>
      <c r="EL34" s="830"/>
      <c r="EM34" s="830"/>
      <c r="EN34" s="830"/>
      <c r="EO34" s="830"/>
      <c r="EP34" s="830"/>
      <c r="ER34" s="833"/>
      <c r="ES34" s="833"/>
      <c r="ET34" s="833"/>
      <c r="EU34" s="834"/>
      <c r="EV34" s="830"/>
      <c r="EW34" s="830"/>
      <c r="EX34" s="830"/>
      <c r="EY34" s="830"/>
      <c r="EZ34" s="830"/>
      <c r="FB34" s="833"/>
      <c r="FC34" s="833"/>
      <c r="FD34" s="833"/>
      <c r="FE34" s="834"/>
      <c r="FF34" s="830"/>
      <c r="FG34" s="830"/>
      <c r="FH34" s="830"/>
      <c r="FI34" s="830"/>
      <c r="FJ34" s="830"/>
      <c r="FL34" s="833"/>
      <c r="FM34" s="833"/>
      <c r="FN34" s="833"/>
      <c r="FO34" s="834"/>
      <c r="FP34" s="830"/>
      <c r="FQ34" s="830"/>
      <c r="FR34" s="830"/>
      <c r="FS34" s="830"/>
      <c r="FT34" s="830"/>
    </row>
    <row r="35" spans="2:176" s="790" customFormat="1" ht="15">
      <c r="B35" s="847"/>
      <c r="C35" s="848"/>
      <c r="D35" s="1296" t="s">
        <v>582</v>
      </c>
      <c r="E35" s="825"/>
      <c r="F35" s="651" t="s">
        <v>272</v>
      </c>
      <c r="G35" s="651" t="s">
        <v>575</v>
      </c>
      <c r="H35" s="846" t="s">
        <v>285</v>
      </c>
      <c r="I35" s="651" t="s">
        <v>553</v>
      </c>
      <c r="J35" s="790" t="s">
        <v>576</v>
      </c>
      <c r="K35" s="651" t="s">
        <v>582</v>
      </c>
      <c r="L35" s="651" t="s">
        <v>471</v>
      </c>
      <c r="M35" s="651" t="s">
        <v>509</v>
      </c>
      <c r="N35" s="826"/>
      <c r="O35" s="1691"/>
      <c r="P35" s="1692"/>
      <c r="Q35" s="1692"/>
      <c r="R35" s="1692"/>
      <c r="S35" s="1692"/>
      <c r="T35" s="825"/>
      <c r="U35" s="648" t="s">
        <v>272</v>
      </c>
      <c r="V35" s="648" t="s">
        <v>575</v>
      </c>
      <c r="W35" s="1422" t="s">
        <v>285</v>
      </c>
      <c r="X35" s="648" t="s">
        <v>553</v>
      </c>
      <c r="Y35" s="1414" t="s">
        <v>577</v>
      </c>
      <c r="Z35" s="1417" t="s">
        <v>582</v>
      </c>
      <c r="AA35" s="648" t="s">
        <v>675</v>
      </c>
      <c r="AB35" s="648" t="s">
        <v>484</v>
      </c>
      <c r="AC35" s="826"/>
      <c r="AD35" s="1691"/>
      <c r="AE35" s="1692"/>
      <c r="AF35" s="1692"/>
      <c r="AG35" s="1692"/>
      <c r="AH35" s="1692"/>
      <c r="AI35" s="825"/>
      <c r="AJ35" s="651" t="s">
        <v>272</v>
      </c>
      <c r="AK35" s="651" t="s">
        <v>575</v>
      </c>
      <c r="AL35" s="846" t="s">
        <v>285</v>
      </c>
      <c r="AM35" s="651" t="s">
        <v>553</v>
      </c>
      <c r="AN35" s="790" t="s">
        <v>578</v>
      </c>
      <c r="AO35" s="651" t="s">
        <v>582</v>
      </c>
      <c r="AP35" s="651" t="s">
        <v>579</v>
      </c>
      <c r="AQ35" s="651" t="s">
        <v>509</v>
      </c>
      <c r="AR35" s="810"/>
      <c r="AS35" s="1691"/>
      <c r="AT35" s="1692"/>
      <c r="AU35" s="1692"/>
      <c r="AV35" s="1692"/>
      <c r="AW35" s="1692"/>
      <c r="AX35" s="810"/>
      <c r="AY35" s="651" t="s">
        <v>272</v>
      </c>
      <c r="AZ35" s="651" t="s">
        <v>575</v>
      </c>
      <c r="BA35" s="846" t="s">
        <v>285</v>
      </c>
      <c r="BB35" s="651" t="s">
        <v>553</v>
      </c>
      <c r="BC35" s="790" t="s">
        <v>580</v>
      </c>
      <c r="BD35" s="651" t="s">
        <v>582</v>
      </c>
      <c r="BE35" s="651" t="s">
        <v>489</v>
      </c>
      <c r="BF35" s="651" t="s">
        <v>509</v>
      </c>
      <c r="BG35" s="810"/>
      <c r="BH35" s="1691"/>
      <c r="BI35" s="1692"/>
      <c r="BJ35" s="1692"/>
      <c r="BK35" s="1692"/>
      <c r="BL35" s="1712"/>
      <c r="BM35" s="830"/>
      <c r="BN35" s="847"/>
      <c r="BO35" s="848"/>
      <c r="BP35" s="1296" t="s">
        <v>582</v>
      </c>
      <c r="BQ35" s="825"/>
      <c r="BR35" s="651" t="s">
        <v>272</v>
      </c>
      <c r="BS35" s="651" t="s">
        <v>575</v>
      </c>
      <c r="BT35" s="846" t="s">
        <v>285</v>
      </c>
      <c r="BU35" s="651" t="s">
        <v>581</v>
      </c>
      <c r="BV35" s="790" t="s">
        <v>448</v>
      </c>
      <c r="BW35" s="651" t="s">
        <v>582</v>
      </c>
      <c r="BX35" s="651" t="s">
        <v>579</v>
      </c>
      <c r="BY35" s="651" t="s">
        <v>509</v>
      </c>
      <c r="BZ35" s="826"/>
      <c r="CA35" s="1719"/>
      <c r="CB35" s="825"/>
      <c r="CC35" s="651" t="s">
        <v>272</v>
      </c>
      <c r="CD35" s="651" t="s">
        <v>575</v>
      </c>
      <c r="CE35" s="846" t="s">
        <v>285</v>
      </c>
      <c r="CF35" s="651" t="s">
        <v>581</v>
      </c>
      <c r="CG35" s="790" t="s">
        <v>449</v>
      </c>
      <c r="CH35" s="651" t="s">
        <v>582</v>
      </c>
      <c r="CI35" s="651" t="s">
        <v>579</v>
      </c>
      <c r="CJ35" s="651" t="s">
        <v>509</v>
      </c>
      <c r="CK35" s="826"/>
      <c r="CL35" s="1719"/>
      <c r="CM35" s="825"/>
      <c r="CN35" s="651" t="s">
        <v>272</v>
      </c>
      <c r="CO35" s="651" t="s">
        <v>575</v>
      </c>
      <c r="CP35" s="846" t="s">
        <v>285</v>
      </c>
      <c r="CQ35" s="651" t="s">
        <v>581</v>
      </c>
      <c r="CR35" s="790" t="s">
        <v>450</v>
      </c>
      <c r="CS35" s="651" t="s">
        <v>582</v>
      </c>
      <c r="CT35" s="651" t="s">
        <v>579</v>
      </c>
      <c r="CU35" s="651" t="s">
        <v>509</v>
      </c>
      <c r="CV35" s="826"/>
      <c r="CW35" s="1719"/>
      <c r="CX35" s="825"/>
      <c r="CY35" s="651" t="s">
        <v>272</v>
      </c>
      <c r="CZ35" s="651" t="s">
        <v>575</v>
      </c>
      <c r="DA35" s="846" t="s">
        <v>285</v>
      </c>
      <c r="DB35" s="651" t="s">
        <v>581</v>
      </c>
      <c r="DC35" s="790" t="s">
        <v>451</v>
      </c>
      <c r="DD35" s="651" t="s">
        <v>582</v>
      </c>
      <c r="DE35" s="651" t="s">
        <v>579</v>
      </c>
      <c r="DF35" s="651" t="s">
        <v>509</v>
      </c>
      <c r="DG35" s="826"/>
      <c r="DH35" s="1719"/>
      <c r="DI35" s="830"/>
      <c r="DJ35" s="830"/>
      <c r="DK35" s="830"/>
      <c r="DL35" s="830"/>
      <c r="DN35" s="833"/>
      <c r="DO35" s="833"/>
      <c r="DP35" s="833"/>
      <c r="DQ35" s="834"/>
      <c r="DR35" s="830"/>
      <c r="DS35" s="830"/>
      <c r="DT35" s="830"/>
      <c r="DU35" s="830"/>
      <c r="DV35" s="830"/>
      <c r="DX35" s="833"/>
      <c r="DY35" s="833"/>
      <c r="DZ35" s="833"/>
      <c r="EA35" s="834"/>
      <c r="EB35" s="830"/>
      <c r="EC35" s="830"/>
      <c r="ED35" s="830"/>
      <c r="EE35" s="830"/>
      <c r="EF35" s="830"/>
      <c r="EH35" s="833"/>
      <c r="EI35" s="833"/>
      <c r="EJ35" s="833"/>
      <c r="EK35" s="834"/>
      <c r="EL35" s="830"/>
      <c r="EM35" s="830"/>
      <c r="EN35" s="830"/>
      <c r="EO35" s="830"/>
      <c r="EP35" s="830"/>
      <c r="ER35" s="833"/>
      <c r="ES35" s="833"/>
      <c r="ET35" s="833"/>
      <c r="EU35" s="834"/>
      <c r="EV35" s="830"/>
      <c r="EW35" s="830"/>
      <c r="EX35" s="830"/>
      <c r="EY35" s="830"/>
      <c r="EZ35" s="830"/>
      <c r="FB35" s="833"/>
      <c r="FC35" s="833"/>
      <c r="FD35" s="833"/>
      <c r="FE35" s="834"/>
      <c r="FF35" s="830"/>
      <c r="FG35" s="830"/>
      <c r="FH35" s="830"/>
      <c r="FI35" s="830"/>
      <c r="FJ35" s="830"/>
      <c r="FL35" s="833"/>
      <c r="FM35" s="833"/>
      <c r="FN35" s="833"/>
      <c r="FO35" s="834"/>
      <c r="FP35" s="830"/>
      <c r="FQ35" s="830"/>
      <c r="FR35" s="830"/>
      <c r="FS35" s="830"/>
      <c r="FT35" s="830"/>
    </row>
    <row r="36" spans="2:176" s="790" customFormat="1" ht="15">
      <c r="B36" s="847"/>
      <c r="C36" s="848"/>
      <c r="D36" s="1296" t="s">
        <v>667</v>
      </c>
      <c r="E36" s="825"/>
      <c r="F36" s="651" t="s">
        <v>272</v>
      </c>
      <c r="G36" s="651" t="s">
        <v>575</v>
      </c>
      <c r="H36" s="846" t="s">
        <v>285</v>
      </c>
      <c r="I36" s="651" t="s">
        <v>553</v>
      </c>
      <c r="J36" s="790" t="s">
        <v>576</v>
      </c>
      <c r="K36" s="651" t="s">
        <v>667</v>
      </c>
      <c r="L36" s="651" t="s">
        <v>471</v>
      </c>
      <c r="M36" s="651" t="s">
        <v>509</v>
      </c>
      <c r="N36" s="826"/>
      <c r="O36" s="1691"/>
      <c r="P36" s="1692"/>
      <c r="Q36" s="1692"/>
      <c r="R36" s="1692"/>
      <c r="S36" s="1692"/>
      <c r="T36" s="825"/>
      <c r="U36" s="648" t="s">
        <v>272</v>
      </c>
      <c r="V36" s="648" t="s">
        <v>575</v>
      </c>
      <c r="W36" s="1422" t="s">
        <v>285</v>
      </c>
      <c r="X36" s="648" t="s">
        <v>553</v>
      </c>
      <c r="Y36" s="1414" t="s">
        <v>577</v>
      </c>
      <c r="Z36" s="1417" t="s">
        <v>667</v>
      </c>
      <c r="AA36" s="648" t="s">
        <v>675</v>
      </c>
      <c r="AB36" s="648" t="s">
        <v>484</v>
      </c>
      <c r="AC36" s="826"/>
      <c r="AD36" s="1691"/>
      <c r="AE36" s="1692"/>
      <c r="AF36" s="1692"/>
      <c r="AG36" s="1692"/>
      <c r="AH36" s="1692"/>
      <c r="AI36" s="825"/>
      <c r="AJ36" s="651" t="s">
        <v>272</v>
      </c>
      <c r="AK36" s="651" t="s">
        <v>575</v>
      </c>
      <c r="AL36" s="846" t="s">
        <v>285</v>
      </c>
      <c r="AM36" s="651" t="s">
        <v>553</v>
      </c>
      <c r="AN36" s="790" t="s">
        <v>578</v>
      </c>
      <c r="AO36" s="651" t="s">
        <v>667</v>
      </c>
      <c r="AP36" s="651" t="s">
        <v>579</v>
      </c>
      <c r="AQ36" s="651" t="s">
        <v>509</v>
      </c>
      <c r="AR36" s="810"/>
      <c r="AS36" s="1691"/>
      <c r="AT36" s="1692"/>
      <c r="AU36" s="1692"/>
      <c r="AV36" s="1692"/>
      <c r="AW36" s="1692"/>
      <c r="AX36" s="810"/>
      <c r="AY36" s="651" t="s">
        <v>272</v>
      </c>
      <c r="AZ36" s="651" t="s">
        <v>575</v>
      </c>
      <c r="BA36" s="846" t="s">
        <v>285</v>
      </c>
      <c r="BB36" s="651" t="s">
        <v>553</v>
      </c>
      <c r="BC36" s="790" t="s">
        <v>580</v>
      </c>
      <c r="BD36" s="651" t="s">
        <v>667</v>
      </c>
      <c r="BE36" s="651" t="s">
        <v>489</v>
      </c>
      <c r="BF36" s="651" t="s">
        <v>509</v>
      </c>
      <c r="BG36" s="810"/>
      <c r="BH36" s="1691"/>
      <c r="BI36" s="1692"/>
      <c r="BJ36" s="1692"/>
      <c r="BK36" s="1692"/>
      <c r="BL36" s="1712"/>
      <c r="BM36" s="830"/>
      <c r="BN36" s="847"/>
      <c r="BO36" s="848"/>
      <c r="BP36" s="1296" t="s">
        <v>667</v>
      </c>
      <c r="BQ36" s="825"/>
      <c r="BR36" s="651" t="s">
        <v>272</v>
      </c>
      <c r="BS36" s="651" t="s">
        <v>575</v>
      </c>
      <c r="BT36" s="846" t="s">
        <v>285</v>
      </c>
      <c r="BU36" s="651" t="s">
        <v>581</v>
      </c>
      <c r="BV36" s="790" t="s">
        <v>448</v>
      </c>
      <c r="BW36" s="651" t="s">
        <v>667</v>
      </c>
      <c r="BX36" s="651" t="s">
        <v>579</v>
      </c>
      <c r="BY36" s="651" t="s">
        <v>509</v>
      </c>
      <c r="BZ36" s="826"/>
      <c r="CA36" s="1719"/>
      <c r="CB36" s="825"/>
      <c r="CC36" s="651" t="s">
        <v>272</v>
      </c>
      <c r="CD36" s="651" t="s">
        <v>575</v>
      </c>
      <c r="CE36" s="846" t="s">
        <v>285</v>
      </c>
      <c r="CF36" s="651" t="s">
        <v>581</v>
      </c>
      <c r="CG36" s="790" t="s">
        <v>449</v>
      </c>
      <c r="CH36" s="651" t="s">
        <v>667</v>
      </c>
      <c r="CI36" s="651" t="s">
        <v>579</v>
      </c>
      <c r="CJ36" s="651" t="s">
        <v>509</v>
      </c>
      <c r="CK36" s="826"/>
      <c r="CL36" s="1719"/>
      <c r="CM36" s="825"/>
      <c r="CN36" s="651" t="s">
        <v>272</v>
      </c>
      <c r="CO36" s="651" t="s">
        <v>575</v>
      </c>
      <c r="CP36" s="846" t="s">
        <v>285</v>
      </c>
      <c r="CQ36" s="651" t="s">
        <v>581</v>
      </c>
      <c r="CR36" s="790" t="s">
        <v>450</v>
      </c>
      <c r="CS36" s="651" t="s">
        <v>667</v>
      </c>
      <c r="CT36" s="651" t="s">
        <v>579</v>
      </c>
      <c r="CU36" s="651" t="s">
        <v>509</v>
      </c>
      <c r="CV36" s="826"/>
      <c r="CW36" s="1719"/>
      <c r="CX36" s="825"/>
      <c r="CY36" s="651" t="s">
        <v>272</v>
      </c>
      <c r="CZ36" s="651" t="s">
        <v>575</v>
      </c>
      <c r="DA36" s="846" t="s">
        <v>285</v>
      </c>
      <c r="DB36" s="651" t="s">
        <v>581</v>
      </c>
      <c r="DC36" s="790" t="s">
        <v>451</v>
      </c>
      <c r="DD36" s="651" t="s">
        <v>667</v>
      </c>
      <c r="DE36" s="651" t="s">
        <v>579</v>
      </c>
      <c r="DF36" s="651" t="s">
        <v>509</v>
      </c>
      <c r="DG36" s="826"/>
      <c r="DH36" s="1719"/>
      <c r="DI36" s="830"/>
      <c r="DJ36" s="830"/>
      <c r="DK36" s="830"/>
      <c r="DL36" s="830"/>
      <c r="DN36" s="833"/>
      <c r="DO36" s="833"/>
      <c r="DP36" s="833"/>
      <c r="DQ36" s="834"/>
      <c r="DR36" s="830"/>
      <c r="DS36" s="830"/>
      <c r="DT36" s="830"/>
      <c r="DU36" s="830"/>
      <c r="DV36" s="830"/>
      <c r="DX36" s="833"/>
      <c r="DY36" s="833"/>
      <c r="DZ36" s="833"/>
      <c r="EA36" s="834"/>
      <c r="EB36" s="830"/>
      <c r="EC36" s="830"/>
      <c r="ED36" s="830"/>
      <c r="EE36" s="830"/>
      <c r="EF36" s="830"/>
      <c r="EH36" s="833"/>
      <c r="EI36" s="833"/>
      <c r="EJ36" s="833"/>
      <c r="EK36" s="834"/>
      <c r="EL36" s="830"/>
      <c r="EM36" s="830"/>
      <c r="EN36" s="830"/>
      <c r="EO36" s="830"/>
      <c r="EP36" s="830"/>
      <c r="ER36" s="833"/>
      <c r="ES36" s="833"/>
      <c r="ET36" s="833"/>
      <c r="EU36" s="834"/>
      <c r="EV36" s="830"/>
      <c r="EW36" s="830"/>
      <c r="EX36" s="830"/>
      <c r="EY36" s="830"/>
      <c r="EZ36" s="830"/>
      <c r="FB36" s="833"/>
      <c r="FC36" s="833"/>
      <c r="FD36" s="833"/>
      <c r="FE36" s="834"/>
      <c r="FF36" s="830"/>
      <c r="FG36" s="830"/>
      <c r="FH36" s="830"/>
      <c r="FI36" s="830"/>
      <c r="FJ36" s="830"/>
      <c r="FL36" s="833"/>
      <c r="FM36" s="833"/>
      <c r="FN36" s="833"/>
      <c r="FO36" s="834"/>
      <c r="FP36" s="830"/>
      <c r="FQ36" s="830"/>
      <c r="FR36" s="830"/>
      <c r="FS36" s="830"/>
      <c r="FT36" s="830"/>
    </row>
    <row r="37" spans="2:176" s="790" customFormat="1" ht="15">
      <c r="B37" s="847"/>
      <c r="C37" s="848"/>
      <c r="D37" s="1296" t="s">
        <v>668</v>
      </c>
      <c r="E37" s="825"/>
      <c r="F37" s="651" t="s">
        <v>272</v>
      </c>
      <c r="G37" s="651" t="s">
        <v>575</v>
      </c>
      <c r="H37" s="846" t="s">
        <v>285</v>
      </c>
      <c r="I37" s="651" t="s">
        <v>553</v>
      </c>
      <c r="J37" s="790" t="s">
        <v>576</v>
      </c>
      <c r="K37" s="651" t="s">
        <v>668</v>
      </c>
      <c r="L37" s="651" t="s">
        <v>471</v>
      </c>
      <c r="M37" s="651" t="s">
        <v>509</v>
      </c>
      <c r="N37" s="826"/>
      <c r="O37" s="1691"/>
      <c r="P37" s="1692"/>
      <c r="Q37" s="1692"/>
      <c r="R37" s="1692"/>
      <c r="S37" s="1692"/>
      <c r="T37" s="825"/>
      <c r="U37" s="648" t="s">
        <v>272</v>
      </c>
      <c r="V37" s="648" t="s">
        <v>575</v>
      </c>
      <c r="W37" s="1422" t="s">
        <v>285</v>
      </c>
      <c r="X37" s="648" t="s">
        <v>553</v>
      </c>
      <c r="Y37" s="1414" t="s">
        <v>577</v>
      </c>
      <c r="Z37" s="1417" t="s">
        <v>668</v>
      </c>
      <c r="AA37" s="648" t="s">
        <v>675</v>
      </c>
      <c r="AB37" s="648" t="s">
        <v>484</v>
      </c>
      <c r="AC37" s="826"/>
      <c r="AD37" s="1691"/>
      <c r="AE37" s="1692"/>
      <c r="AF37" s="1692"/>
      <c r="AG37" s="1692"/>
      <c r="AH37" s="1692"/>
      <c r="AI37" s="825"/>
      <c r="AJ37" s="651" t="s">
        <v>272</v>
      </c>
      <c r="AK37" s="651" t="s">
        <v>575</v>
      </c>
      <c r="AL37" s="846" t="s">
        <v>285</v>
      </c>
      <c r="AM37" s="651" t="s">
        <v>553</v>
      </c>
      <c r="AN37" s="790" t="s">
        <v>578</v>
      </c>
      <c r="AO37" s="651" t="s">
        <v>668</v>
      </c>
      <c r="AP37" s="651" t="s">
        <v>579</v>
      </c>
      <c r="AQ37" s="651" t="s">
        <v>509</v>
      </c>
      <c r="AR37" s="810"/>
      <c r="AS37" s="1691"/>
      <c r="AT37" s="1692"/>
      <c r="AU37" s="1692"/>
      <c r="AV37" s="1692"/>
      <c r="AW37" s="1692"/>
      <c r="AX37" s="810"/>
      <c r="AY37" s="651" t="s">
        <v>272</v>
      </c>
      <c r="AZ37" s="651" t="s">
        <v>575</v>
      </c>
      <c r="BA37" s="846" t="s">
        <v>285</v>
      </c>
      <c r="BB37" s="651" t="s">
        <v>553</v>
      </c>
      <c r="BC37" s="790" t="s">
        <v>580</v>
      </c>
      <c r="BD37" s="651" t="s">
        <v>668</v>
      </c>
      <c r="BE37" s="651" t="s">
        <v>489</v>
      </c>
      <c r="BF37" s="651" t="s">
        <v>509</v>
      </c>
      <c r="BG37" s="810"/>
      <c r="BH37" s="1691"/>
      <c r="BI37" s="1692"/>
      <c r="BJ37" s="1692"/>
      <c r="BK37" s="1692"/>
      <c r="BL37" s="1712"/>
      <c r="BM37" s="830"/>
      <c r="BN37" s="847"/>
      <c r="BO37" s="848"/>
      <c r="BP37" s="1296" t="s">
        <v>668</v>
      </c>
      <c r="BQ37" s="825"/>
      <c r="BR37" s="651" t="s">
        <v>272</v>
      </c>
      <c r="BS37" s="651" t="s">
        <v>575</v>
      </c>
      <c r="BT37" s="846" t="s">
        <v>285</v>
      </c>
      <c r="BU37" s="651" t="s">
        <v>581</v>
      </c>
      <c r="BV37" s="790" t="s">
        <v>448</v>
      </c>
      <c r="BW37" s="651" t="s">
        <v>668</v>
      </c>
      <c r="BX37" s="651" t="s">
        <v>579</v>
      </c>
      <c r="BY37" s="651" t="s">
        <v>509</v>
      </c>
      <c r="BZ37" s="826"/>
      <c r="CA37" s="1719"/>
      <c r="CB37" s="825"/>
      <c r="CC37" s="651" t="s">
        <v>272</v>
      </c>
      <c r="CD37" s="651" t="s">
        <v>575</v>
      </c>
      <c r="CE37" s="846" t="s">
        <v>285</v>
      </c>
      <c r="CF37" s="651" t="s">
        <v>581</v>
      </c>
      <c r="CG37" s="790" t="s">
        <v>449</v>
      </c>
      <c r="CH37" s="651" t="s">
        <v>668</v>
      </c>
      <c r="CI37" s="651" t="s">
        <v>579</v>
      </c>
      <c r="CJ37" s="651" t="s">
        <v>509</v>
      </c>
      <c r="CK37" s="826"/>
      <c r="CL37" s="1719"/>
      <c r="CM37" s="825"/>
      <c r="CN37" s="651" t="s">
        <v>272</v>
      </c>
      <c r="CO37" s="651" t="s">
        <v>575</v>
      </c>
      <c r="CP37" s="846" t="s">
        <v>285</v>
      </c>
      <c r="CQ37" s="651" t="s">
        <v>581</v>
      </c>
      <c r="CR37" s="790" t="s">
        <v>450</v>
      </c>
      <c r="CS37" s="651" t="s">
        <v>668</v>
      </c>
      <c r="CT37" s="651" t="s">
        <v>579</v>
      </c>
      <c r="CU37" s="651" t="s">
        <v>509</v>
      </c>
      <c r="CV37" s="826"/>
      <c r="CW37" s="1719"/>
      <c r="CX37" s="825"/>
      <c r="CY37" s="651" t="s">
        <v>272</v>
      </c>
      <c r="CZ37" s="651" t="s">
        <v>575</v>
      </c>
      <c r="DA37" s="846" t="s">
        <v>285</v>
      </c>
      <c r="DB37" s="651" t="s">
        <v>581</v>
      </c>
      <c r="DC37" s="790" t="s">
        <v>451</v>
      </c>
      <c r="DD37" s="651" t="s">
        <v>668</v>
      </c>
      <c r="DE37" s="651" t="s">
        <v>579</v>
      </c>
      <c r="DF37" s="651" t="s">
        <v>509</v>
      </c>
      <c r="DG37" s="826"/>
      <c r="DH37" s="1719"/>
      <c r="DI37" s="830"/>
      <c r="DJ37" s="830"/>
      <c r="DK37" s="830"/>
      <c r="DL37" s="830"/>
      <c r="DN37" s="833"/>
      <c r="DO37" s="833"/>
      <c r="DP37" s="833"/>
      <c r="DQ37" s="834"/>
      <c r="DR37" s="830"/>
      <c r="DS37" s="830"/>
      <c r="DT37" s="830"/>
      <c r="DU37" s="830"/>
      <c r="DV37" s="830"/>
      <c r="DX37" s="833"/>
      <c r="DY37" s="833"/>
      <c r="DZ37" s="833"/>
      <c r="EA37" s="834"/>
      <c r="EB37" s="830"/>
      <c r="EC37" s="830"/>
      <c r="ED37" s="830"/>
      <c r="EE37" s="830"/>
      <c r="EF37" s="830"/>
      <c r="EH37" s="833"/>
      <c r="EI37" s="833"/>
      <c r="EJ37" s="833"/>
      <c r="EK37" s="834"/>
      <c r="EL37" s="830"/>
      <c r="EM37" s="830"/>
      <c r="EN37" s="830"/>
      <c r="EO37" s="830"/>
      <c r="EP37" s="830"/>
      <c r="ER37" s="833"/>
      <c r="ES37" s="833"/>
      <c r="ET37" s="833"/>
      <c r="EU37" s="834"/>
      <c r="EV37" s="830"/>
      <c r="EW37" s="830"/>
      <c r="EX37" s="830"/>
      <c r="EY37" s="830"/>
      <c r="EZ37" s="830"/>
      <c r="FB37" s="833"/>
      <c r="FC37" s="833"/>
      <c r="FD37" s="833"/>
      <c r="FE37" s="834"/>
      <c r="FF37" s="830"/>
      <c r="FG37" s="830"/>
      <c r="FH37" s="830"/>
      <c r="FI37" s="830"/>
      <c r="FJ37" s="830"/>
      <c r="FL37" s="833"/>
      <c r="FM37" s="833"/>
      <c r="FN37" s="833"/>
      <c r="FO37" s="834"/>
      <c r="FP37" s="830"/>
      <c r="FQ37" s="830"/>
      <c r="FR37" s="830"/>
      <c r="FS37" s="830"/>
      <c r="FT37" s="830"/>
    </row>
    <row r="38" spans="2:176" s="790" customFormat="1" ht="15">
      <c r="B38" s="847"/>
      <c r="C38" s="848"/>
      <c r="D38" s="1299" t="s">
        <v>583</v>
      </c>
      <c r="E38" s="825"/>
      <c r="F38" s="651" t="s">
        <v>272</v>
      </c>
      <c r="G38" s="651" t="s">
        <v>575</v>
      </c>
      <c r="H38" s="846" t="s">
        <v>285</v>
      </c>
      <c r="I38" s="651" t="s">
        <v>553</v>
      </c>
      <c r="J38" s="790" t="s">
        <v>576</v>
      </c>
      <c r="K38" s="651" t="s">
        <v>583</v>
      </c>
      <c r="L38" s="651" t="s">
        <v>471</v>
      </c>
      <c r="M38" s="651" t="s">
        <v>509</v>
      </c>
      <c r="N38" s="826"/>
      <c r="O38" s="1693"/>
      <c r="P38" s="1694"/>
      <c r="Q38" s="1694"/>
      <c r="R38" s="1694"/>
      <c r="S38" s="1694"/>
      <c r="T38" s="825"/>
      <c r="U38" s="648" t="s">
        <v>272</v>
      </c>
      <c r="V38" s="648" t="s">
        <v>575</v>
      </c>
      <c r="W38" s="1422" t="s">
        <v>285</v>
      </c>
      <c r="X38" s="648" t="s">
        <v>553</v>
      </c>
      <c r="Y38" s="1414" t="s">
        <v>577</v>
      </c>
      <c r="Z38" s="1419" t="s">
        <v>583</v>
      </c>
      <c r="AA38" s="648" t="s">
        <v>675</v>
      </c>
      <c r="AB38" s="648" t="s">
        <v>484</v>
      </c>
      <c r="AC38" s="826"/>
      <c r="AD38" s="1693"/>
      <c r="AE38" s="1694"/>
      <c r="AF38" s="1694"/>
      <c r="AG38" s="1694"/>
      <c r="AH38" s="1694"/>
      <c r="AI38" s="825"/>
      <c r="AJ38" s="651" t="s">
        <v>272</v>
      </c>
      <c r="AK38" s="651" t="s">
        <v>575</v>
      </c>
      <c r="AL38" s="846" t="s">
        <v>285</v>
      </c>
      <c r="AM38" s="651" t="s">
        <v>553</v>
      </c>
      <c r="AN38" s="790" t="s">
        <v>578</v>
      </c>
      <c r="AO38" s="651" t="s">
        <v>583</v>
      </c>
      <c r="AP38" s="651" t="s">
        <v>579</v>
      </c>
      <c r="AQ38" s="651" t="s">
        <v>509</v>
      </c>
      <c r="AR38" s="810"/>
      <c r="AS38" s="1693"/>
      <c r="AT38" s="1694"/>
      <c r="AU38" s="1694"/>
      <c r="AV38" s="1694"/>
      <c r="AW38" s="1694"/>
      <c r="AX38" s="810"/>
      <c r="AY38" s="651" t="s">
        <v>272</v>
      </c>
      <c r="AZ38" s="651" t="s">
        <v>575</v>
      </c>
      <c r="BA38" s="846" t="s">
        <v>285</v>
      </c>
      <c r="BB38" s="651" t="s">
        <v>553</v>
      </c>
      <c r="BC38" s="790" t="s">
        <v>580</v>
      </c>
      <c r="BD38" s="651" t="s">
        <v>583</v>
      </c>
      <c r="BE38" s="651" t="s">
        <v>489</v>
      </c>
      <c r="BF38" s="651" t="s">
        <v>509</v>
      </c>
      <c r="BG38" s="810"/>
      <c r="BH38" s="1693"/>
      <c r="BI38" s="1694"/>
      <c r="BJ38" s="1694"/>
      <c r="BK38" s="1694"/>
      <c r="BL38" s="1704"/>
      <c r="BM38" s="830"/>
      <c r="BN38" s="847"/>
      <c r="BO38" s="848"/>
      <c r="BP38" s="1299" t="s">
        <v>583</v>
      </c>
      <c r="BQ38" s="825"/>
      <c r="BR38" s="651" t="s">
        <v>272</v>
      </c>
      <c r="BS38" s="651" t="s">
        <v>575</v>
      </c>
      <c r="BT38" s="846" t="s">
        <v>285</v>
      </c>
      <c r="BU38" s="651" t="s">
        <v>581</v>
      </c>
      <c r="BV38" s="790" t="s">
        <v>448</v>
      </c>
      <c r="BW38" s="651" t="s">
        <v>583</v>
      </c>
      <c r="BX38" s="651" t="s">
        <v>579</v>
      </c>
      <c r="BY38" s="651" t="s">
        <v>509</v>
      </c>
      <c r="BZ38" s="826"/>
      <c r="CA38" s="1722"/>
      <c r="CB38" s="825"/>
      <c r="CC38" s="651" t="s">
        <v>272</v>
      </c>
      <c r="CD38" s="651" t="s">
        <v>575</v>
      </c>
      <c r="CE38" s="846" t="s">
        <v>285</v>
      </c>
      <c r="CF38" s="651" t="s">
        <v>581</v>
      </c>
      <c r="CG38" s="790" t="s">
        <v>449</v>
      </c>
      <c r="CH38" s="651" t="s">
        <v>583</v>
      </c>
      <c r="CI38" s="651" t="s">
        <v>579</v>
      </c>
      <c r="CJ38" s="651" t="s">
        <v>509</v>
      </c>
      <c r="CK38" s="826"/>
      <c r="CL38" s="1722"/>
      <c r="CM38" s="825"/>
      <c r="CN38" s="651" t="s">
        <v>272</v>
      </c>
      <c r="CO38" s="651" t="s">
        <v>575</v>
      </c>
      <c r="CP38" s="846" t="s">
        <v>285</v>
      </c>
      <c r="CQ38" s="651" t="s">
        <v>581</v>
      </c>
      <c r="CR38" s="790" t="s">
        <v>450</v>
      </c>
      <c r="CS38" s="651" t="s">
        <v>583</v>
      </c>
      <c r="CT38" s="651" t="s">
        <v>579</v>
      </c>
      <c r="CU38" s="651" t="s">
        <v>509</v>
      </c>
      <c r="CV38" s="826"/>
      <c r="CW38" s="1722"/>
      <c r="CX38" s="825"/>
      <c r="CY38" s="651" t="s">
        <v>272</v>
      </c>
      <c r="CZ38" s="651" t="s">
        <v>575</v>
      </c>
      <c r="DA38" s="846" t="s">
        <v>285</v>
      </c>
      <c r="DB38" s="651" t="s">
        <v>581</v>
      </c>
      <c r="DC38" s="790" t="s">
        <v>451</v>
      </c>
      <c r="DD38" s="651" t="s">
        <v>583</v>
      </c>
      <c r="DE38" s="651" t="s">
        <v>579</v>
      </c>
      <c r="DF38" s="651" t="s">
        <v>509</v>
      </c>
      <c r="DG38" s="826"/>
      <c r="DH38" s="1722"/>
      <c r="DI38" s="830"/>
      <c r="DJ38" s="830"/>
      <c r="DK38" s="830"/>
      <c r="DL38" s="830"/>
      <c r="DN38" s="833"/>
      <c r="DO38" s="833"/>
      <c r="DP38" s="833"/>
      <c r="DQ38" s="834"/>
      <c r="DR38" s="830"/>
      <c r="DS38" s="830"/>
      <c r="DT38" s="830"/>
      <c r="DU38" s="830"/>
      <c r="DV38" s="830"/>
      <c r="DX38" s="833"/>
      <c r="DY38" s="833"/>
      <c r="DZ38" s="833"/>
      <c r="EA38" s="834"/>
      <c r="EB38" s="830"/>
      <c r="EC38" s="830"/>
      <c r="ED38" s="830"/>
      <c r="EE38" s="830"/>
      <c r="EF38" s="830"/>
      <c r="EH38" s="833"/>
      <c r="EI38" s="833"/>
      <c r="EJ38" s="833"/>
      <c r="EK38" s="834"/>
      <c r="EL38" s="830"/>
      <c r="EM38" s="830"/>
      <c r="EN38" s="830"/>
      <c r="EO38" s="830"/>
      <c r="EP38" s="830"/>
      <c r="ER38" s="833"/>
      <c r="ES38" s="833"/>
      <c r="ET38" s="833"/>
      <c r="EU38" s="834"/>
      <c r="EV38" s="830"/>
      <c r="EW38" s="830"/>
      <c r="EX38" s="830"/>
      <c r="EY38" s="830"/>
      <c r="EZ38" s="830"/>
      <c r="FB38" s="833"/>
      <c r="FC38" s="833"/>
      <c r="FD38" s="833"/>
      <c r="FE38" s="834"/>
      <c r="FF38" s="830"/>
      <c r="FG38" s="830"/>
      <c r="FH38" s="830"/>
      <c r="FI38" s="830"/>
      <c r="FJ38" s="830"/>
      <c r="FL38" s="833"/>
      <c r="FM38" s="833"/>
      <c r="FN38" s="833"/>
      <c r="FO38" s="834"/>
      <c r="FP38" s="830"/>
      <c r="FQ38" s="830"/>
      <c r="FR38" s="830"/>
      <c r="FS38" s="830"/>
      <c r="FT38" s="830"/>
    </row>
    <row r="39" spans="2:176" s="790" customFormat="1" ht="15">
      <c r="B39" s="847"/>
      <c r="C39" s="848"/>
      <c r="D39" s="1299" t="s">
        <v>667</v>
      </c>
      <c r="E39" s="825"/>
      <c r="F39" s="651" t="s">
        <v>272</v>
      </c>
      <c r="G39" s="651" t="s">
        <v>575</v>
      </c>
      <c r="H39" s="846" t="s">
        <v>285</v>
      </c>
      <c r="I39" s="651" t="s">
        <v>553</v>
      </c>
      <c r="J39" s="790" t="s">
        <v>576</v>
      </c>
      <c r="K39" s="651" t="s">
        <v>667</v>
      </c>
      <c r="L39" s="651" t="s">
        <v>471</v>
      </c>
      <c r="M39" s="651" t="s">
        <v>509</v>
      </c>
      <c r="N39" s="826"/>
      <c r="O39" s="1693"/>
      <c r="P39" s="1694"/>
      <c r="Q39" s="1694"/>
      <c r="R39" s="1694"/>
      <c r="S39" s="1694"/>
      <c r="T39" s="825"/>
      <c r="U39" s="648" t="s">
        <v>272</v>
      </c>
      <c r="V39" s="648" t="s">
        <v>575</v>
      </c>
      <c r="W39" s="1422" t="s">
        <v>285</v>
      </c>
      <c r="X39" s="648" t="s">
        <v>553</v>
      </c>
      <c r="Y39" s="1414" t="s">
        <v>577</v>
      </c>
      <c r="Z39" s="1419" t="s">
        <v>667</v>
      </c>
      <c r="AA39" s="648" t="s">
        <v>675</v>
      </c>
      <c r="AB39" s="648" t="s">
        <v>484</v>
      </c>
      <c r="AC39" s="826"/>
      <c r="AD39" s="1693"/>
      <c r="AE39" s="1694"/>
      <c r="AF39" s="1694"/>
      <c r="AG39" s="1694"/>
      <c r="AH39" s="1694"/>
      <c r="AI39" s="825"/>
      <c r="AJ39" s="651" t="s">
        <v>272</v>
      </c>
      <c r="AK39" s="651" t="s">
        <v>575</v>
      </c>
      <c r="AL39" s="846" t="s">
        <v>285</v>
      </c>
      <c r="AM39" s="651" t="s">
        <v>553</v>
      </c>
      <c r="AN39" s="790" t="s">
        <v>578</v>
      </c>
      <c r="AO39" s="651" t="s">
        <v>667</v>
      </c>
      <c r="AP39" s="651" t="s">
        <v>579</v>
      </c>
      <c r="AQ39" s="651" t="s">
        <v>509</v>
      </c>
      <c r="AR39" s="810"/>
      <c r="AS39" s="1693"/>
      <c r="AT39" s="1694"/>
      <c r="AU39" s="1694"/>
      <c r="AV39" s="1694"/>
      <c r="AW39" s="1694"/>
      <c r="AX39" s="810"/>
      <c r="AY39" s="651" t="s">
        <v>272</v>
      </c>
      <c r="AZ39" s="651" t="s">
        <v>575</v>
      </c>
      <c r="BA39" s="846" t="s">
        <v>285</v>
      </c>
      <c r="BB39" s="651" t="s">
        <v>553</v>
      </c>
      <c r="BC39" s="790" t="s">
        <v>580</v>
      </c>
      <c r="BD39" s="651" t="s">
        <v>667</v>
      </c>
      <c r="BE39" s="651" t="s">
        <v>489</v>
      </c>
      <c r="BF39" s="651" t="s">
        <v>509</v>
      </c>
      <c r="BG39" s="810"/>
      <c r="BH39" s="1693"/>
      <c r="BI39" s="1694"/>
      <c r="BJ39" s="1694"/>
      <c r="BK39" s="1694"/>
      <c r="BL39" s="1704"/>
      <c r="BM39" s="830"/>
      <c r="BN39" s="847"/>
      <c r="BO39" s="848"/>
      <c r="BP39" s="1299" t="s">
        <v>667</v>
      </c>
      <c r="BQ39" s="825"/>
      <c r="BR39" s="651" t="s">
        <v>272</v>
      </c>
      <c r="BS39" s="651" t="s">
        <v>575</v>
      </c>
      <c r="BT39" s="846" t="s">
        <v>285</v>
      </c>
      <c r="BU39" s="651" t="s">
        <v>581</v>
      </c>
      <c r="BV39" s="790" t="s">
        <v>448</v>
      </c>
      <c r="BW39" s="651" t="s">
        <v>667</v>
      </c>
      <c r="BX39" s="651" t="s">
        <v>579</v>
      </c>
      <c r="BY39" s="651" t="s">
        <v>509</v>
      </c>
      <c r="BZ39" s="826"/>
      <c r="CA39" s="1722"/>
      <c r="CB39" s="825"/>
      <c r="CC39" s="651" t="s">
        <v>272</v>
      </c>
      <c r="CD39" s="651" t="s">
        <v>575</v>
      </c>
      <c r="CE39" s="846" t="s">
        <v>285</v>
      </c>
      <c r="CF39" s="651" t="s">
        <v>581</v>
      </c>
      <c r="CG39" s="790" t="s">
        <v>449</v>
      </c>
      <c r="CH39" s="651" t="s">
        <v>667</v>
      </c>
      <c r="CI39" s="651" t="s">
        <v>579</v>
      </c>
      <c r="CJ39" s="651" t="s">
        <v>509</v>
      </c>
      <c r="CK39" s="826"/>
      <c r="CL39" s="1722"/>
      <c r="CM39" s="825"/>
      <c r="CN39" s="651" t="s">
        <v>272</v>
      </c>
      <c r="CO39" s="651" t="s">
        <v>575</v>
      </c>
      <c r="CP39" s="846" t="s">
        <v>285</v>
      </c>
      <c r="CQ39" s="651" t="s">
        <v>581</v>
      </c>
      <c r="CR39" s="790" t="s">
        <v>450</v>
      </c>
      <c r="CS39" s="651" t="s">
        <v>667</v>
      </c>
      <c r="CT39" s="651" t="s">
        <v>579</v>
      </c>
      <c r="CU39" s="651" t="s">
        <v>509</v>
      </c>
      <c r="CV39" s="826"/>
      <c r="CW39" s="1722"/>
      <c r="CX39" s="825"/>
      <c r="CY39" s="651" t="s">
        <v>272</v>
      </c>
      <c r="CZ39" s="651" t="s">
        <v>575</v>
      </c>
      <c r="DA39" s="846" t="s">
        <v>285</v>
      </c>
      <c r="DB39" s="651" t="s">
        <v>581</v>
      </c>
      <c r="DC39" s="790" t="s">
        <v>451</v>
      </c>
      <c r="DD39" s="651" t="s">
        <v>667</v>
      </c>
      <c r="DE39" s="651" t="s">
        <v>579</v>
      </c>
      <c r="DF39" s="651" t="s">
        <v>509</v>
      </c>
      <c r="DG39" s="826"/>
      <c r="DH39" s="1722"/>
      <c r="DI39" s="830"/>
      <c r="DJ39" s="830"/>
      <c r="DK39" s="830"/>
      <c r="DL39" s="830"/>
      <c r="DN39" s="833"/>
      <c r="DO39" s="833"/>
      <c r="DP39" s="833"/>
      <c r="DQ39" s="834"/>
      <c r="DR39" s="830"/>
      <c r="DS39" s="830"/>
      <c r="DT39" s="830"/>
      <c r="DU39" s="830"/>
      <c r="DV39" s="830"/>
      <c r="DX39" s="833"/>
      <c r="DY39" s="833"/>
      <c r="DZ39" s="833"/>
      <c r="EA39" s="834"/>
      <c r="EB39" s="830"/>
      <c r="EC39" s="830"/>
      <c r="ED39" s="830"/>
      <c r="EE39" s="830"/>
      <c r="EF39" s="830"/>
      <c r="EH39" s="833"/>
      <c r="EI39" s="833"/>
      <c r="EJ39" s="833"/>
      <c r="EK39" s="834"/>
      <c r="EL39" s="830"/>
      <c r="EM39" s="830"/>
      <c r="EN39" s="830"/>
      <c r="EO39" s="830"/>
      <c r="EP39" s="830"/>
      <c r="ER39" s="833"/>
      <c r="ES39" s="833"/>
      <c r="ET39" s="833"/>
      <c r="EU39" s="834"/>
      <c r="EV39" s="830"/>
      <c r="EW39" s="830"/>
      <c r="EX39" s="830"/>
      <c r="EY39" s="830"/>
      <c r="EZ39" s="830"/>
      <c r="FB39" s="833"/>
      <c r="FC39" s="833"/>
      <c r="FD39" s="833"/>
      <c r="FE39" s="834"/>
      <c r="FF39" s="830"/>
      <c r="FG39" s="830"/>
      <c r="FH39" s="830"/>
      <c r="FI39" s="830"/>
      <c r="FJ39" s="830"/>
      <c r="FL39" s="833"/>
      <c r="FM39" s="833"/>
      <c r="FN39" s="833"/>
      <c r="FO39" s="834"/>
      <c r="FP39" s="830"/>
      <c r="FQ39" s="830"/>
      <c r="FR39" s="830"/>
      <c r="FS39" s="830"/>
      <c r="FT39" s="830"/>
    </row>
    <row r="40" spans="2:176" s="790" customFormat="1" ht="15">
      <c r="B40" s="847"/>
      <c r="C40" s="848"/>
      <c r="D40" s="1299" t="s">
        <v>668</v>
      </c>
      <c r="E40" s="825"/>
      <c r="F40" s="651" t="s">
        <v>272</v>
      </c>
      <c r="G40" s="651" t="s">
        <v>575</v>
      </c>
      <c r="H40" s="846" t="s">
        <v>285</v>
      </c>
      <c r="I40" s="651" t="s">
        <v>553</v>
      </c>
      <c r="J40" s="790" t="s">
        <v>576</v>
      </c>
      <c r="K40" s="651" t="s">
        <v>668</v>
      </c>
      <c r="L40" s="651" t="s">
        <v>471</v>
      </c>
      <c r="M40" s="651" t="s">
        <v>509</v>
      </c>
      <c r="N40" s="826"/>
      <c r="O40" s="1693"/>
      <c r="P40" s="1694"/>
      <c r="Q40" s="1694"/>
      <c r="R40" s="1694"/>
      <c r="S40" s="1694"/>
      <c r="T40" s="825"/>
      <c r="U40" s="648" t="s">
        <v>272</v>
      </c>
      <c r="V40" s="648" t="s">
        <v>575</v>
      </c>
      <c r="W40" s="1422" t="s">
        <v>285</v>
      </c>
      <c r="X40" s="648" t="s">
        <v>553</v>
      </c>
      <c r="Y40" s="1414" t="s">
        <v>577</v>
      </c>
      <c r="Z40" s="1419" t="s">
        <v>668</v>
      </c>
      <c r="AA40" s="648" t="s">
        <v>675</v>
      </c>
      <c r="AB40" s="648" t="s">
        <v>484</v>
      </c>
      <c r="AC40" s="826"/>
      <c r="AD40" s="1693"/>
      <c r="AE40" s="1694"/>
      <c r="AF40" s="1694"/>
      <c r="AG40" s="1694"/>
      <c r="AH40" s="1694"/>
      <c r="AI40" s="825"/>
      <c r="AJ40" s="651" t="s">
        <v>272</v>
      </c>
      <c r="AK40" s="651" t="s">
        <v>575</v>
      </c>
      <c r="AL40" s="846" t="s">
        <v>285</v>
      </c>
      <c r="AM40" s="651" t="s">
        <v>553</v>
      </c>
      <c r="AN40" s="790" t="s">
        <v>578</v>
      </c>
      <c r="AO40" s="651" t="s">
        <v>668</v>
      </c>
      <c r="AP40" s="651" t="s">
        <v>579</v>
      </c>
      <c r="AQ40" s="651" t="s">
        <v>509</v>
      </c>
      <c r="AR40" s="810"/>
      <c r="AS40" s="1693"/>
      <c r="AT40" s="1694"/>
      <c r="AU40" s="1694"/>
      <c r="AV40" s="1694"/>
      <c r="AW40" s="1694"/>
      <c r="AX40" s="810"/>
      <c r="AY40" s="651" t="s">
        <v>272</v>
      </c>
      <c r="AZ40" s="651" t="s">
        <v>575</v>
      </c>
      <c r="BA40" s="846" t="s">
        <v>285</v>
      </c>
      <c r="BB40" s="651" t="s">
        <v>553</v>
      </c>
      <c r="BC40" s="790" t="s">
        <v>580</v>
      </c>
      <c r="BD40" s="651" t="s">
        <v>668</v>
      </c>
      <c r="BE40" s="651" t="s">
        <v>489</v>
      </c>
      <c r="BF40" s="651" t="s">
        <v>509</v>
      </c>
      <c r="BG40" s="810"/>
      <c r="BH40" s="1693"/>
      <c r="BI40" s="1694"/>
      <c r="BJ40" s="1694"/>
      <c r="BK40" s="1694"/>
      <c r="BL40" s="1704"/>
      <c r="BM40" s="830"/>
      <c r="BN40" s="847"/>
      <c r="BO40" s="848"/>
      <c r="BP40" s="1299" t="s">
        <v>668</v>
      </c>
      <c r="BQ40" s="825"/>
      <c r="BR40" s="651" t="s">
        <v>272</v>
      </c>
      <c r="BS40" s="651" t="s">
        <v>575</v>
      </c>
      <c r="BT40" s="846" t="s">
        <v>285</v>
      </c>
      <c r="BU40" s="651" t="s">
        <v>581</v>
      </c>
      <c r="BV40" s="790" t="s">
        <v>448</v>
      </c>
      <c r="BW40" s="651" t="s">
        <v>668</v>
      </c>
      <c r="BX40" s="651" t="s">
        <v>579</v>
      </c>
      <c r="BY40" s="651" t="s">
        <v>509</v>
      </c>
      <c r="BZ40" s="826"/>
      <c r="CA40" s="1722"/>
      <c r="CB40" s="825"/>
      <c r="CC40" s="651" t="s">
        <v>272</v>
      </c>
      <c r="CD40" s="651" t="s">
        <v>575</v>
      </c>
      <c r="CE40" s="846" t="s">
        <v>285</v>
      </c>
      <c r="CF40" s="651" t="s">
        <v>581</v>
      </c>
      <c r="CG40" s="790" t="s">
        <v>449</v>
      </c>
      <c r="CH40" s="651" t="s">
        <v>668</v>
      </c>
      <c r="CI40" s="651" t="s">
        <v>579</v>
      </c>
      <c r="CJ40" s="651" t="s">
        <v>509</v>
      </c>
      <c r="CK40" s="826"/>
      <c r="CL40" s="1722"/>
      <c r="CM40" s="825"/>
      <c r="CN40" s="651" t="s">
        <v>272</v>
      </c>
      <c r="CO40" s="651" t="s">
        <v>575</v>
      </c>
      <c r="CP40" s="846" t="s">
        <v>285</v>
      </c>
      <c r="CQ40" s="651" t="s">
        <v>581</v>
      </c>
      <c r="CR40" s="790" t="s">
        <v>450</v>
      </c>
      <c r="CS40" s="651" t="s">
        <v>668</v>
      </c>
      <c r="CT40" s="651" t="s">
        <v>579</v>
      </c>
      <c r="CU40" s="651" t="s">
        <v>509</v>
      </c>
      <c r="CV40" s="826"/>
      <c r="CW40" s="1722"/>
      <c r="CX40" s="825"/>
      <c r="CY40" s="651" t="s">
        <v>272</v>
      </c>
      <c r="CZ40" s="651" t="s">
        <v>575</v>
      </c>
      <c r="DA40" s="846" t="s">
        <v>285</v>
      </c>
      <c r="DB40" s="651" t="s">
        <v>581</v>
      </c>
      <c r="DC40" s="790" t="s">
        <v>451</v>
      </c>
      <c r="DD40" s="651" t="s">
        <v>668</v>
      </c>
      <c r="DE40" s="651" t="s">
        <v>579</v>
      </c>
      <c r="DF40" s="651" t="s">
        <v>509</v>
      </c>
      <c r="DG40" s="826"/>
      <c r="DH40" s="1722"/>
      <c r="DI40" s="830"/>
      <c r="DJ40" s="830"/>
      <c r="DK40" s="830"/>
      <c r="DL40" s="830"/>
      <c r="DN40" s="833"/>
      <c r="DO40" s="833"/>
      <c r="DP40" s="833"/>
      <c r="DQ40" s="834"/>
      <c r="DR40" s="830"/>
      <c r="DS40" s="830"/>
      <c r="DT40" s="830"/>
      <c r="DU40" s="830"/>
      <c r="DV40" s="830"/>
      <c r="DX40" s="833"/>
      <c r="DY40" s="833"/>
      <c r="DZ40" s="833"/>
      <c r="EA40" s="834"/>
      <c r="EB40" s="830"/>
      <c r="EC40" s="830"/>
      <c r="ED40" s="830"/>
      <c r="EE40" s="830"/>
      <c r="EF40" s="830"/>
      <c r="EH40" s="833"/>
      <c r="EI40" s="833"/>
      <c r="EJ40" s="833"/>
      <c r="EK40" s="834"/>
      <c r="EL40" s="830"/>
      <c r="EM40" s="830"/>
      <c r="EN40" s="830"/>
      <c r="EO40" s="830"/>
      <c r="EP40" s="830"/>
      <c r="ER40" s="833"/>
      <c r="ES40" s="833"/>
      <c r="ET40" s="833"/>
      <c r="EU40" s="834"/>
      <c r="EV40" s="830"/>
      <c r="EW40" s="830"/>
      <c r="EX40" s="830"/>
      <c r="EY40" s="830"/>
      <c r="EZ40" s="830"/>
      <c r="FB40" s="833"/>
      <c r="FC40" s="833"/>
      <c r="FD40" s="833"/>
      <c r="FE40" s="834"/>
      <c r="FF40" s="830"/>
      <c r="FG40" s="830"/>
      <c r="FH40" s="830"/>
      <c r="FI40" s="830"/>
      <c r="FJ40" s="830"/>
      <c r="FL40" s="833"/>
      <c r="FM40" s="833"/>
      <c r="FN40" s="833"/>
      <c r="FO40" s="834"/>
      <c r="FP40" s="830"/>
      <c r="FQ40" s="830"/>
      <c r="FR40" s="830"/>
      <c r="FS40" s="830"/>
      <c r="FT40" s="830"/>
    </row>
    <row r="41" spans="2:176" s="790" customFormat="1" ht="15">
      <c r="B41" s="847"/>
      <c r="C41" s="848"/>
      <c r="D41" s="1296" t="s">
        <v>584</v>
      </c>
      <c r="E41" s="825"/>
      <c r="F41" s="651" t="s">
        <v>272</v>
      </c>
      <c r="G41" s="651" t="s">
        <v>575</v>
      </c>
      <c r="H41" s="846" t="s">
        <v>285</v>
      </c>
      <c r="I41" s="651" t="s">
        <v>553</v>
      </c>
      <c r="J41" s="790" t="s">
        <v>576</v>
      </c>
      <c r="K41" s="651" t="s">
        <v>584</v>
      </c>
      <c r="L41" s="651" t="s">
        <v>471</v>
      </c>
      <c r="M41" s="651" t="s">
        <v>509</v>
      </c>
      <c r="N41" s="826"/>
      <c r="O41" s="1691"/>
      <c r="P41" s="1692"/>
      <c r="Q41" s="1692"/>
      <c r="R41" s="1692"/>
      <c r="S41" s="1692"/>
      <c r="T41" s="825"/>
      <c r="U41" s="648" t="s">
        <v>272</v>
      </c>
      <c r="V41" s="648" t="s">
        <v>575</v>
      </c>
      <c r="W41" s="1422" t="s">
        <v>285</v>
      </c>
      <c r="X41" s="648" t="s">
        <v>553</v>
      </c>
      <c r="Y41" s="1414" t="s">
        <v>577</v>
      </c>
      <c r="Z41" s="1417" t="s">
        <v>584</v>
      </c>
      <c r="AA41" s="648" t="s">
        <v>675</v>
      </c>
      <c r="AB41" s="648" t="s">
        <v>484</v>
      </c>
      <c r="AC41" s="826"/>
      <c r="AD41" s="1691"/>
      <c r="AE41" s="1692"/>
      <c r="AF41" s="1692"/>
      <c r="AG41" s="1692"/>
      <c r="AH41" s="1692"/>
      <c r="AI41" s="825"/>
      <c r="AJ41" s="651" t="s">
        <v>272</v>
      </c>
      <c r="AK41" s="651" t="s">
        <v>575</v>
      </c>
      <c r="AL41" s="846" t="s">
        <v>285</v>
      </c>
      <c r="AM41" s="651" t="s">
        <v>553</v>
      </c>
      <c r="AN41" s="790" t="s">
        <v>578</v>
      </c>
      <c r="AO41" s="651" t="s">
        <v>584</v>
      </c>
      <c r="AP41" s="651" t="s">
        <v>579</v>
      </c>
      <c r="AQ41" s="651" t="s">
        <v>509</v>
      </c>
      <c r="AR41" s="810"/>
      <c r="AS41" s="1691"/>
      <c r="AT41" s="1692"/>
      <c r="AU41" s="1692"/>
      <c r="AV41" s="1692"/>
      <c r="AW41" s="1692"/>
      <c r="AX41" s="810"/>
      <c r="AY41" s="651" t="s">
        <v>272</v>
      </c>
      <c r="AZ41" s="651" t="s">
        <v>575</v>
      </c>
      <c r="BA41" s="846" t="s">
        <v>285</v>
      </c>
      <c r="BB41" s="651" t="s">
        <v>553</v>
      </c>
      <c r="BC41" s="790" t="s">
        <v>580</v>
      </c>
      <c r="BD41" s="651" t="s">
        <v>584</v>
      </c>
      <c r="BE41" s="651" t="s">
        <v>489</v>
      </c>
      <c r="BF41" s="651" t="s">
        <v>509</v>
      </c>
      <c r="BG41" s="810"/>
      <c r="BH41" s="1691"/>
      <c r="BI41" s="1692"/>
      <c r="BJ41" s="1692"/>
      <c r="BK41" s="1692"/>
      <c r="BL41" s="1712"/>
      <c r="BM41" s="830"/>
      <c r="BN41" s="847"/>
      <c r="BO41" s="848"/>
      <c r="BP41" s="1296" t="s">
        <v>584</v>
      </c>
      <c r="BQ41" s="825"/>
      <c r="BR41" s="651" t="s">
        <v>272</v>
      </c>
      <c r="BS41" s="651" t="s">
        <v>575</v>
      </c>
      <c r="BT41" s="846" t="s">
        <v>285</v>
      </c>
      <c r="BU41" s="651" t="s">
        <v>581</v>
      </c>
      <c r="BV41" s="790" t="s">
        <v>448</v>
      </c>
      <c r="BW41" s="651" t="s">
        <v>584</v>
      </c>
      <c r="BX41" s="651" t="s">
        <v>579</v>
      </c>
      <c r="BY41" s="651" t="s">
        <v>509</v>
      </c>
      <c r="BZ41" s="826"/>
      <c r="CA41" s="1719"/>
      <c r="CB41" s="825"/>
      <c r="CC41" s="651" t="s">
        <v>272</v>
      </c>
      <c r="CD41" s="651" t="s">
        <v>575</v>
      </c>
      <c r="CE41" s="846" t="s">
        <v>285</v>
      </c>
      <c r="CF41" s="651" t="s">
        <v>581</v>
      </c>
      <c r="CG41" s="790" t="s">
        <v>449</v>
      </c>
      <c r="CH41" s="651" t="s">
        <v>584</v>
      </c>
      <c r="CI41" s="651" t="s">
        <v>579</v>
      </c>
      <c r="CJ41" s="651" t="s">
        <v>509</v>
      </c>
      <c r="CK41" s="826"/>
      <c r="CL41" s="1719"/>
      <c r="CM41" s="825"/>
      <c r="CN41" s="651" t="s">
        <v>272</v>
      </c>
      <c r="CO41" s="651" t="s">
        <v>575</v>
      </c>
      <c r="CP41" s="846" t="s">
        <v>285</v>
      </c>
      <c r="CQ41" s="651" t="s">
        <v>581</v>
      </c>
      <c r="CR41" s="790" t="s">
        <v>450</v>
      </c>
      <c r="CS41" s="651" t="s">
        <v>584</v>
      </c>
      <c r="CT41" s="651" t="s">
        <v>579</v>
      </c>
      <c r="CU41" s="651" t="s">
        <v>509</v>
      </c>
      <c r="CV41" s="826"/>
      <c r="CW41" s="1719"/>
      <c r="CX41" s="825"/>
      <c r="CY41" s="651" t="s">
        <v>272</v>
      </c>
      <c r="CZ41" s="651" t="s">
        <v>575</v>
      </c>
      <c r="DA41" s="846" t="s">
        <v>285</v>
      </c>
      <c r="DB41" s="651" t="s">
        <v>581</v>
      </c>
      <c r="DC41" s="790" t="s">
        <v>451</v>
      </c>
      <c r="DD41" s="651" t="s">
        <v>584</v>
      </c>
      <c r="DE41" s="651" t="s">
        <v>579</v>
      </c>
      <c r="DF41" s="651" t="s">
        <v>509</v>
      </c>
      <c r="DG41" s="826"/>
      <c r="DH41" s="1719"/>
      <c r="DI41" s="830"/>
      <c r="DJ41" s="830"/>
      <c r="DK41" s="830"/>
      <c r="DL41" s="830"/>
      <c r="DN41" s="833"/>
      <c r="DO41" s="833"/>
      <c r="DP41" s="833"/>
      <c r="DQ41" s="834"/>
      <c r="DR41" s="830"/>
      <c r="DS41" s="830"/>
      <c r="DT41" s="830"/>
      <c r="DU41" s="830"/>
      <c r="DV41" s="830"/>
      <c r="DX41" s="833"/>
      <c r="DY41" s="833"/>
      <c r="DZ41" s="833"/>
      <c r="EA41" s="834"/>
      <c r="EB41" s="830"/>
      <c r="EC41" s="830"/>
      <c r="ED41" s="830"/>
      <c r="EE41" s="830"/>
      <c r="EF41" s="830"/>
      <c r="EH41" s="833"/>
      <c r="EI41" s="833"/>
      <c r="EJ41" s="833"/>
      <c r="EK41" s="834"/>
      <c r="EL41" s="830"/>
      <c r="EM41" s="830"/>
      <c r="EN41" s="830"/>
      <c r="EO41" s="830"/>
      <c r="EP41" s="830"/>
      <c r="ER41" s="833"/>
      <c r="ES41" s="833"/>
      <c r="ET41" s="833"/>
      <c r="EU41" s="834"/>
      <c r="EV41" s="830"/>
      <c r="EW41" s="830"/>
      <c r="EX41" s="830"/>
      <c r="EY41" s="830"/>
      <c r="EZ41" s="830"/>
      <c r="FB41" s="833"/>
      <c r="FC41" s="833"/>
      <c r="FD41" s="833"/>
      <c r="FE41" s="834"/>
      <c r="FF41" s="830"/>
      <c r="FG41" s="830"/>
      <c r="FH41" s="830"/>
      <c r="FI41" s="830"/>
      <c r="FJ41" s="830"/>
      <c r="FL41" s="833"/>
      <c r="FM41" s="833"/>
      <c r="FN41" s="833"/>
      <c r="FO41" s="834"/>
      <c r="FP41" s="830"/>
      <c r="FQ41" s="830"/>
      <c r="FR41" s="830"/>
      <c r="FS41" s="830"/>
      <c r="FT41" s="830"/>
    </row>
    <row r="42" spans="2:176" s="790" customFormat="1" ht="15">
      <c r="B42" s="847"/>
      <c r="C42" s="848"/>
      <c r="D42" s="1296" t="s">
        <v>667</v>
      </c>
      <c r="E42" s="825"/>
      <c r="F42" s="651" t="s">
        <v>272</v>
      </c>
      <c r="G42" s="651" t="s">
        <v>575</v>
      </c>
      <c r="H42" s="846" t="s">
        <v>285</v>
      </c>
      <c r="I42" s="651" t="s">
        <v>553</v>
      </c>
      <c r="J42" s="790" t="s">
        <v>576</v>
      </c>
      <c r="K42" s="651" t="s">
        <v>667</v>
      </c>
      <c r="L42" s="651" t="s">
        <v>471</v>
      </c>
      <c r="M42" s="651" t="s">
        <v>509</v>
      </c>
      <c r="N42" s="826"/>
      <c r="O42" s="1691"/>
      <c r="P42" s="1692"/>
      <c r="Q42" s="1692"/>
      <c r="R42" s="1692"/>
      <c r="S42" s="1692"/>
      <c r="T42" s="825"/>
      <c r="U42" s="648" t="s">
        <v>272</v>
      </c>
      <c r="V42" s="648" t="s">
        <v>575</v>
      </c>
      <c r="W42" s="1422" t="s">
        <v>285</v>
      </c>
      <c r="X42" s="648" t="s">
        <v>553</v>
      </c>
      <c r="Y42" s="1414" t="s">
        <v>577</v>
      </c>
      <c r="Z42" s="1417" t="s">
        <v>667</v>
      </c>
      <c r="AA42" s="648" t="s">
        <v>675</v>
      </c>
      <c r="AB42" s="648" t="s">
        <v>484</v>
      </c>
      <c r="AC42" s="826"/>
      <c r="AD42" s="1691"/>
      <c r="AE42" s="1692"/>
      <c r="AF42" s="1692"/>
      <c r="AG42" s="1692"/>
      <c r="AH42" s="1692"/>
      <c r="AI42" s="825"/>
      <c r="AJ42" s="651" t="s">
        <v>272</v>
      </c>
      <c r="AK42" s="651" t="s">
        <v>575</v>
      </c>
      <c r="AL42" s="846" t="s">
        <v>285</v>
      </c>
      <c r="AM42" s="651" t="s">
        <v>553</v>
      </c>
      <c r="AN42" s="790" t="s">
        <v>578</v>
      </c>
      <c r="AO42" s="651" t="s">
        <v>667</v>
      </c>
      <c r="AP42" s="651" t="s">
        <v>579</v>
      </c>
      <c r="AQ42" s="651" t="s">
        <v>509</v>
      </c>
      <c r="AR42" s="810"/>
      <c r="AS42" s="1691"/>
      <c r="AT42" s="1692"/>
      <c r="AU42" s="1692"/>
      <c r="AV42" s="1692"/>
      <c r="AW42" s="1692"/>
      <c r="AX42" s="810"/>
      <c r="AY42" s="651" t="s">
        <v>272</v>
      </c>
      <c r="AZ42" s="651" t="s">
        <v>575</v>
      </c>
      <c r="BA42" s="846" t="s">
        <v>285</v>
      </c>
      <c r="BB42" s="651" t="s">
        <v>553</v>
      </c>
      <c r="BC42" s="790" t="s">
        <v>580</v>
      </c>
      <c r="BD42" s="651" t="s">
        <v>667</v>
      </c>
      <c r="BE42" s="651" t="s">
        <v>489</v>
      </c>
      <c r="BF42" s="651" t="s">
        <v>509</v>
      </c>
      <c r="BG42" s="810"/>
      <c r="BH42" s="1691"/>
      <c r="BI42" s="1692"/>
      <c r="BJ42" s="1692"/>
      <c r="BK42" s="1692"/>
      <c r="BL42" s="1712"/>
      <c r="BM42" s="830"/>
      <c r="BN42" s="847"/>
      <c r="BO42" s="848"/>
      <c r="BP42" s="1296" t="s">
        <v>667</v>
      </c>
      <c r="BQ42" s="825"/>
      <c r="BR42" s="651" t="s">
        <v>272</v>
      </c>
      <c r="BS42" s="651" t="s">
        <v>575</v>
      </c>
      <c r="BT42" s="846" t="s">
        <v>285</v>
      </c>
      <c r="BU42" s="651" t="s">
        <v>581</v>
      </c>
      <c r="BV42" s="790" t="s">
        <v>448</v>
      </c>
      <c r="BW42" s="651" t="s">
        <v>667</v>
      </c>
      <c r="BX42" s="651" t="s">
        <v>579</v>
      </c>
      <c r="BY42" s="651" t="s">
        <v>509</v>
      </c>
      <c r="BZ42" s="826"/>
      <c r="CA42" s="1719"/>
      <c r="CB42" s="825"/>
      <c r="CC42" s="651" t="s">
        <v>272</v>
      </c>
      <c r="CD42" s="651" t="s">
        <v>575</v>
      </c>
      <c r="CE42" s="846" t="s">
        <v>285</v>
      </c>
      <c r="CF42" s="651" t="s">
        <v>581</v>
      </c>
      <c r="CG42" s="790" t="s">
        <v>449</v>
      </c>
      <c r="CH42" s="651" t="s">
        <v>667</v>
      </c>
      <c r="CI42" s="651" t="s">
        <v>579</v>
      </c>
      <c r="CJ42" s="651" t="s">
        <v>509</v>
      </c>
      <c r="CK42" s="826"/>
      <c r="CL42" s="1719"/>
      <c r="CM42" s="825"/>
      <c r="CN42" s="651" t="s">
        <v>272</v>
      </c>
      <c r="CO42" s="651" t="s">
        <v>575</v>
      </c>
      <c r="CP42" s="846" t="s">
        <v>285</v>
      </c>
      <c r="CQ42" s="651" t="s">
        <v>581</v>
      </c>
      <c r="CR42" s="790" t="s">
        <v>450</v>
      </c>
      <c r="CS42" s="651" t="s">
        <v>667</v>
      </c>
      <c r="CT42" s="651" t="s">
        <v>579</v>
      </c>
      <c r="CU42" s="651" t="s">
        <v>509</v>
      </c>
      <c r="CV42" s="826"/>
      <c r="CW42" s="1719"/>
      <c r="CX42" s="825"/>
      <c r="CY42" s="651" t="s">
        <v>272</v>
      </c>
      <c r="CZ42" s="651" t="s">
        <v>575</v>
      </c>
      <c r="DA42" s="846" t="s">
        <v>285</v>
      </c>
      <c r="DB42" s="651" t="s">
        <v>581</v>
      </c>
      <c r="DC42" s="790" t="s">
        <v>451</v>
      </c>
      <c r="DD42" s="651" t="s">
        <v>667</v>
      </c>
      <c r="DE42" s="651" t="s">
        <v>579</v>
      </c>
      <c r="DF42" s="651" t="s">
        <v>509</v>
      </c>
      <c r="DG42" s="826"/>
      <c r="DH42" s="1719"/>
      <c r="DI42" s="830"/>
      <c r="DJ42" s="830"/>
      <c r="DK42" s="830"/>
      <c r="DL42" s="830"/>
      <c r="DN42" s="833"/>
      <c r="DO42" s="833"/>
      <c r="DP42" s="833"/>
      <c r="DQ42" s="834"/>
      <c r="DR42" s="830"/>
      <c r="DS42" s="830"/>
      <c r="DT42" s="830"/>
      <c r="DU42" s="830"/>
      <c r="DV42" s="830"/>
      <c r="DX42" s="833"/>
      <c r="DY42" s="833"/>
      <c r="DZ42" s="833"/>
      <c r="EA42" s="834"/>
      <c r="EB42" s="830"/>
      <c r="EC42" s="830"/>
      <c r="ED42" s="830"/>
      <c r="EE42" s="830"/>
      <c r="EF42" s="830"/>
      <c r="EH42" s="833"/>
      <c r="EI42" s="833"/>
      <c r="EJ42" s="833"/>
      <c r="EK42" s="834"/>
      <c r="EL42" s="830"/>
      <c r="EM42" s="830"/>
      <c r="EN42" s="830"/>
      <c r="EO42" s="830"/>
      <c r="EP42" s="830"/>
      <c r="ER42" s="833"/>
      <c r="ES42" s="833"/>
      <c r="ET42" s="833"/>
      <c r="EU42" s="834"/>
      <c r="EV42" s="830"/>
      <c r="EW42" s="830"/>
      <c r="EX42" s="830"/>
      <c r="EY42" s="830"/>
      <c r="EZ42" s="830"/>
      <c r="FB42" s="833"/>
      <c r="FC42" s="833"/>
      <c r="FD42" s="833"/>
      <c r="FE42" s="834"/>
      <c r="FF42" s="830"/>
      <c r="FG42" s="830"/>
      <c r="FH42" s="830"/>
      <c r="FI42" s="830"/>
      <c r="FJ42" s="830"/>
      <c r="FL42" s="833"/>
      <c r="FM42" s="833"/>
      <c r="FN42" s="833"/>
      <c r="FO42" s="834"/>
      <c r="FP42" s="830"/>
      <c r="FQ42" s="830"/>
      <c r="FR42" s="830"/>
      <c r="FS42" s="830"/>
      <c r="FT42" s="830"/>
    </row>
    <row r="43" spans="2:176" s="790" customFormat="1" ht="15">
      <c r="B43" s="847"/>
      <c r="C43" s="848"/>
      <c r="D43" s="1296" t="s">
        <v>668</v>
      </c>
      <c r="E43" s="825"/>
      <c r="F43" s="651" t="s">
        <v>272</v>
      </c>
      <c r="G43" s="651" t="s">
        <v>575</v>
      </c>
      <c r="H43" s="846" t="s">
        <v>285</v>
      </c>
      <c r="I43" s="651" t="s">
        <v>553</v>
      </c>
      <c r="J43" s="790" t="s">
        <v>576</v>
      </c>
      <c r="K43" s="651" t="s">
        <v>668</v>
      </c>
      <c r="L43" s="651" t="s">
        <v>471</v>
      </c>
      <c r="M43" s="651" t="s">
        <v>509</v>
      </c>
      <c r="N43" s="826"/>
      <c r="O43" s="1691"/>
      <c r="P43" s="1692"/>
      <c r="Q43" s="1692"/>
      <c r="R43" s="1692"/>
      <c r="S43" s="1692"/>
      <c r="T43" s="825"/>
      <c r="U43" s="648" t="s">
        <v>272</v>
      </c>
      <c r="V43" s="648" t="s">
        <v>575</v>
      </c>
      <c r="W43" s="1422" t="s">
        <v>285</v>
      </c>
      <c r="X43" s="648" t="s">
        <v>553</v>
      </c>
      <c r="Y43" s="1414" t="s">
        <v>577</v>
      </c>
      <c r="Z43" s="1417" t="s">
        <v>668</v>
      </c>
      <c r="AA43" s="648" t="s">
        <v>675</v>
      </c>
      <c r="AB43" s="648" t="s">
        <v>484</v>
      </c>
      <c r="AC43" s="826"/>
      <c r="AD43" s="1691"/>
      <c r="AE43" s="1692"/>
      <c r="AF43" s="1692"/>
      <c r="AG43" s="1692"/>
      <c r="AH43" s="1692"/>
      <c r="AI43" s="825"/>
      <c r="AJ43" s="651" t="s">
        <v>272</v>
      </c>
      <c r="AK43" s="651" t="s">
        <v>575</v>
      </c>
      <c r="AL43" s="846" t="s">
        <v>285</v>
      </c>
      <c r="AM43" s="651" t="s">
        <v>553</v>
      </c>
      <c r="AN43" s="790" t="s">
        <v>578</v>
      </c>
      <c r="AO43" s="651" t="s">
        <v>668</v>
      </c>
      <c r="AP43" s="651" t="s">
        <v>579</v>
      </c>
      <c r="AQ43" s="651" t="s">
        <v>509</v>
      </c>
      <c r="AR43" s="810"/>
      <c r="AS43" s="1691"/>
      <c r="AT43" s="1692"/>
      <c r="AU43" s="1692"/>
      <c r="AV43" s="1692"/>
      <c r="AW43" s="1692"/>
      <c r="AX43" s="810"/>
      <c r="AY43" s="651" t="s">
        <v>272</v>
      </c>
      <c r="AZ43" s="651" t="s">
        <v>575</v>
      </c>
      <c r="BA43" s="846" t="s">
        <v>285</v>
      </c>
      <c r="BB43" s="651" t="s">
        <v>553</v>
      </c>
      <c r="BC43" s="790" t="s">
        <v>580</v>
      </c>
      <c r="BD43" s="651" t="s">
        <v>668</v>
      </c>
      <c r="BE43" s="651" t="s">
        <v>489</v>
      </c>
      <c r="BF43" s="651" t="s">
        <v>509</v>
      </c>
      <c r="BG43" s="810"/>
      <c r="BH43" s="1691"/>
      <c r="BI43" s="1692"/>
      <c r="BJ43" s="1692"/>
      <c r="BK43" s="1692"/>
      <c r="BL43" s="1712"/>
      <c r="BM43" s="830"/>
      <c r="BN43" s="847"/>
      <c r="BO43" s="848"/>
      <c r="BP43" s="1296" t="s">
        <v>668</v>
      </c>
      <c r="BQ43" s="825"/>
      <c r="BR43" s="651" t="s">
        <v>272</v>
      </c>
      <c r="BS43" s="651" t="s">
        <v>575</v>
      </c>
      <c r="BT43" s="846" t="s">
        <v>285</v>
      </c>
      <c r="BU43" s="651" t="s">
        <v>581</v>
      </c>
      <c r="BV43" s="790" t="s">
        <v>448</v>
      </c>
      <c r="BW43" s="651" t="s">
        <v>668</v>
      </c>
      <c r="BX43" s="651" t="s">
        <v>579</v>
      </c>
      <c r="BY43" s="651" t="s">
        <v>509</v>
      </c>
      <c r="BZ43" s="826"/>
      <c r="CA43" s="1719"/>
      <c r="CB43" s="825"/>
      <c r="CC43" s="651" t="s">
        <v>272</v>
      </c>
      <c r="CD43" s="651" t="s">
        <v>575</v>
      </c>
      <c r="CE43" s="846" t="s">
        <v>285</v>
      </c>
      <c r="CF43" s="651" t="s">
        <v>581</v>
      </c>
      <c r="CG43" s="790" t="s">
        <v>449</v>
      </c>
      <c r="CH43" s="651" t="s">
        <v>668</v>
      </c>
      <c r="CI43" s="651" t="s">
        <v>579</v>
      </c>
      <c r="CJ43" s="651" t="s">
        <v>509</v>
      </c>
      <c r="CK43" s="826"/>
      <c r="CL43" s="1719"/>
      <c r="CM43" s="825"/>
      <c r="CN43" s="651" t="s">
        <v>272</v>
      </c>
      <c r="CO43" s="651" t="s">
        <v>575</v>
      </c>
      <c r="CP43" s="846" t="s">
        <v>285</v>
      </c>
      <c r="CQ43" s="651" t="s">
        <v>581</v>
      </c>
      <c r="CR43" s="790" t="s">
        <v>450</v>
      </c>
      <c r="CS43" s="651" t="s">
        <v>668</v>
      </c>
      <c r="CT43" s="651" t="s">
        <v>579</v>
      </c>
      <c r="CU43" s="651" t="s">
        <v>509</v>
      </c>
      <c r="CV43" s="826"/>
      <c r="CW43" s="1719"/>
      <c r="CX43" s="825"/>
      <c r="CY43" s="651" t="s">
        <v>272</v>
      </c>
      <c r="CZ43" s="651" t="s">
        <v>575</v>
      </c>
      <c r="DA43" s="846" t="s">
        <v>285</v>
      </c>
      <c r="DB43" s="651" t="s">
        <v>581</v>
      </c>
      <c r="DC43" s="790" t="s">
        <v>451</v>
      </c>
      <c r="DD43" s="651" t="s">
        <v>668</v>
      </c>
      <c r="DE43" s="651" t="s">
        <v>579</v>
      </c>
      <c r="DF43" s="651" t="s">
        <v>509</v>
      </c>
      <c r="DG43" s="826"/>
      <c r="DH43" s="1719"/>
      <c r="DI43" s="830"/>
      <c r="DJ43" s="830"/>
      <c r="DK43" s="830"/>
      <c r="DL43" s="830"/>
      <c r="DN43" s="833"/>
      <c r="DO43" s="833"/>
      <c r="DP43" s="833"/>
      <c r="DQ43" s="834"/>
      <c r="DR43" s="830"/>
      <c r="DS43" s="830"/>
      <c r="DT43" s="830"/>
      <c r="DU43" s="830"/>
      <c r="DV43" s="830"/>
      <c r="DX43" s="833"/>
      <c r="DY43" s="833"/>
      <c r="DZ43" s="833"/>
      <c r="EA43" s="834"/>
      <c r="EB43" s="830"/>
      <c r="EC43" s="830"/>
      <c r="ED43" s="830"/>
      <c r="EE43" s="830"/>
      <c r="EF43" s="830"/>
      <c r="EH43" s="833"/>
      <c r="EI43" s="833"/>
      <c r="EJ43" s="833"/>
      <c r="EK43" s="834"/>
      <c r="EL43" s="830"/>
      <c r="EM43" s="830"/>
      <c r="EN43" s="830"/>
      <c r="EO43" s="830"/>
      <c r="EP43" s="830"/>
      <c r="ER43" s="833"/>
      <c r="ES43" s="833"/>
      <c r="ET43" s="833"/>
      <c r="EU43" s="834"/>
      <c r="EV43" s="830"/>
      <c r="EW43" s="830"/>
      <c r="EX43" s="830"/>
      <c r="EY43" s="830"/>
      <c r="EZ43" s="830"/>
      <c r="FB43" s="833"/>
      <c r="FC43" s="833"/>
      <c r="FD43" s="833"/>
      <c r="FE43" s="834"/>
      <c r="FF43" s="830"/>
      <c r="FG43" s="830"/>
      <c r="FH43" s="830"/>
      <c r="FI43" s="830"/>
      <c r="FJ43" s="830"/>
      <c r="FL43" s="833"/>
      <c r="FM43" s="833"/>
      <c r="FN43" s="833"/>
      <c r="FO43" s="834"/>
      <c r="FP43" s="830"/>
      <c r="FQ43" s="830"/>
      <c r="FR43" s="830"/>
      <c r="FS43" s="830"/>
      <c r="FT43" s="830"/>
    </row>
    <row r="44" spans="2:176" s="790" customFormat="1" ht="15">
      <c r="B44" s="847"/>
      <c r="C44" s="848"/>
      <c r="D44" s="1299" t="s">
        <v>585</v>
      </c>
      <c r="E44" s="825"/>
      <c r="F44" s="651" t="s">
        <v>272</v>
      </c>
      <c r="G44" s="651" t="s">
        <v>575</v>
      </c>
      <c r="H44" s="846" t="s">
        <v>285</v>
      </c>
      <c r="I44" s="651" t="s">
        <v>553</v>
      </c>
      <c r="J44" s="790" t="s">
        <v>576</v>
      </c>
      <c r="K44" s="651" t="s">
        <v>585</v>
      </c>
      <c r="L44" s="651" t="s">
        <v>471</v>
      </c>
      <c r="M44" s="651" t="s">
        <v>509</v>
      </c>
      <c r="N44" s="826"/>
      <c r="O44" s="1693"/>
      <c r="P44" s="1694"/>
      <c r="Q44" s="1694"/>
      <c r="R44" s="1694"/>
      <c r="S44" s="1694"/>
      <c r="T44" s="825"/>
      <c r="U44" s="648" t="s">
        <v>272</v>
      </c>
      <c r="V44" s="648" t="s">
        <v>575</v>
      </c>
      <c r="W44" s="1422" t="s">
        <v>285</v>
      </c>
      <c r="X44" s="648" t="s">
        <v>553</v>
      </c>
      <c r="Y44" s="1414" t="s">
        <v>577</v>
      </c>
      <c r="Z44" s="1419" t="s">
        <v>585</v>
      </c>
      <c r="AA44" s="648" t="s">
        <v>675</v>
      </c>
      <c r="AB44" s="648" t="s">
        <v>484</v>
      </c>
      <c r="AC44" s="826"/>
      <c r="AD44" s="1693"/>
      <c r="AE44" s="1694"/>
      <c r="AF44" s="1694"/>
      <c r="AG44" s="1694"/>
      <c r="AH44" s="1694"/>
      <c r="AI44" s="825"/>
      <c r="AJ44" s="651" t="s">
        <v>272</v>
      </c>
      <c r="AK44" s="651" t="s">
        <v>575</v>
      </c>
      <c r="AL44" s="846" t="s">
        <v>285</v>
      </c>
      <c r="AM44" s="651" t="s">
        <v>553</v>
      </c>
      <c r="AN44" s="790" t="s">
        <v>578</v>
      </c>
      <c r="AO44" s="651" t="s">
        <v>585</v>
      </c>
      <c r="AP44" s="651" t="s">
        <v>579</v>
      </c>
      <c r="AQ44" s="651" t="s">
        <v>509</v>
      </c>
      <c r="AR44" s="810"/>
      <c r="AS44" s="1693"/>
      <c r="AT44" s="1694"/>
      <c r="AU44" s="1694"/>
      <c r="AV44" s="1694"/>
      <c r="AW44" s="1694"/>
      <c r="AX44" s="810"/>
      <c r="AY44" s="651" t="s">
        <v>272</v>
      </c>
      <c r="AZ44" s="651" t="s">
        <v>575</v>
      </c>
      <c r="BA44" s="846" t="s">
        <v>285</v>
      </c>
      <c r="BB44" s="651" t="s">
        <v>553</v>
      </c>
      <c r="BC44" s="790" t="s">
        <v>580</v>
      </c>
      <c r="BD44" s="651" t="s">
        <v>585</v>
      </c>
      <c r="BE44" s="651" t="s">
        <v>489</v>
      </c>
      <c r="BF44" s="651" t="s">
        <v>509</v>
      </c>
      <c r="BG44" s="810"/>
      <c r="BH44" s="1693"/>
      <c r="BI44" s="1694"/>
      <c r="BJ44" s="1694"/>
      <c r="BK44" s="1694"/>
      <c r="BL44" s="1704"/>
      <c r="BM44" s="830"/>
      <c r="BN44" s="847"/>
      <c r="BO44" s="848"/>
      <c r="BP44" s="1299" t="s">
        <v>585</v>
      </c>
      <c r="BQ44" s="825"/>
      <c r="BR44" s="651" t="s">
        <v>272</v>
      </c>
      <c r="BS44" s="651" t="s">
        <v>575</v>
      </c>
      <c r="BT44" s="846" t="s">
        <v>285</v>
      </c>
      <c r="BU44" s="651" t="s">
        <v>581</v>
      </c>
      <c r="BV44" s="790" t="s">
        <v>448</v>
      </c>
      <c r="BW44" s="651" t="s">
        <v>585</v>
      </c>
      <c r="BX44" s="651" t="s">
        <v>579</v>
      </c>
      <c r="BY44" s="651" t="s">
        <v>509</v>
      </c>
      <c r="BZ44" s="826"/>
      <c r="CA44" s="1722"/>
      <c r="CB44" s="825"/>
      <c r="CC44" s="651" t="s">
        <v>272</v>
      </c>
      <c r="CD44" s="651" t="s">
        <v>575</v>
      </c>
      <c r="CE44" s="846" t="s">
        <v>285</v>
      </c>
      <c r="CF44" s="651" t="s">
        <v>581</v>
      </c>
      <c r="CG44" s="790" t="s">
        <v>449</v>
      </c>
      <c r="CH44" s="651" t="s">
        <v>585</v>
      </c>
      <c r="CI44" s="651" t="s">
        <v>579</v>
      </c>
      <c r="CJ44" s="651" t="s">
        <v>509</v>
      </c>
      <c r="CK44" s="826"/>
      <c r="CL44" s="1722"/>
      <c r="CM44" s="825"/>
      <c r="CN44" s="651" t="s">
        <v>272</v>
      </c>
      <c r="CO44" s="651" t="s">
        <v>575</v>
      </c>
      <c r="CP44" s="846" t="s">
        <v>285</v>
      </c>
      <c r="CQ44" s="651" t="s">
        <v>581</v>
      </c>
      <c r="CR44" s="790" t="s">
        <v>450</v>
      </c>
      <c r="CS44" s="651" t="s">
        <v>585</v>
      </c>
      <c r="CT44" s="651" t="s">
        <v>579</v>
      </c>
      <c r="CU44" s="651" t="s">
        <v>509</v>
      </c>
      <c r="CV44" s="826"/>
      <c r="CW44" s="1722"/>
      <c r="CX44" s="825"/>
      <c r="CY44" s="651" t="s">
        <v>272</v>
      </c>
      <c r="CZ44" s="651" t="s">
        <v>575</v>
      </c>
      <c r="DA44" s="846" t="s">
        <v>285</v>
      </c>
      <c r="DB44" s="651" t="s">
        <v>581</v>
      </c>
      <c r="DC44" s="790" t="s">
        <v>451</v>
      </c>
      <c r="DD44" s="651" t="s">
        <v>585</v>
      </c>
      <c r="DE44" s="651" t="s">
        <v>579</v>
      </c>
      <c r="DF44" s="651" t="s">
        <v>509</v>
      </c>
      <c r="DG44" s="826"/>
      <c r="DH44" s="1722"/>
      <c r="DI44" s="830"/>
      <c r="DJ44" s="830"/>
      <c r="DK44" s="830"/>
      <c r="DL44" s="830"/>
      <c r="DN44" s="833"/>
      <c r="DO44" s="833"/>
      <c r="DP44" s="833"/>
      <c r="DQ44" s="834"/>
      <c r="DR44" s="830"/>
      <c r="DS44" s="830"/>
      <c r="DT44" s="830"/>
      <c r="DU44" s="830"/>
      <c r="DV44" s="830"/>
      <c r="DX44" s="833"/>
      <c r="DY44" s="833"/>
      <c r="DZ44" s="833"/>
      <c r="EA44" s="834"/>
      <c r="EB44" s="830"/>
      <c r="EC44" s="830"/>
      <c r="ED44" s="830"/>
      <c r="EE44" s="830"/>
      <c r="EF44" s="830"/>
      <c r="EH44" s="833"/>
      <c r="EI44" s="833"/>
      <c r="EJ44" s="833"/>
      <c r="EK44" s="834"/>
      <c r="EL44" s="830"/>
      <c r="EM44" s="830"/>
      <c r="EN44" s="830"/>
      <c r="EO44" s="830"/>
      <c r="EP44" s="830"/>
      <c r="ER44" s="833"/>
      <c r="ES44" s="833"/>
      <c r="ET44" s="833"/>
      <c r="EU44" s="834"/>
      <c r="EV44" s="830"/>
      <c r="EW44" s="830"/>
      <c r="EX44" s="830"/>
      <c r="EY44" s="830"/>
      <c r="EZ44" s="830"/>
      <c r="FB44" s="833"/>
      <c r="FC44" s="833"/>
      <c r="FD44" s="833"/>
      <c r="FE44" s="834"/>
      <c r="FF44" s="830"/>
      <c r="FG44" s="830"/>
      <c r="FH44" s="830"/>
      <c r="FI44" s="830"/>
      <c r="FJ44" s="830"/>
      <c r="FL44" s="833"/>
      <c r="FM44" s="833"/>
      <c r="FN44" s="833"/>
      <c r="FO44" s="834"/>
      <c r="FP44" s="830"/>
      <c r="FQ44" s="830"/>
      <c r="FR44" s="830"/>
      <c r="FS44" s="830"/>
      <c r="FT44" s="830"/>
    </row>
    <row r="45" spans="2:176" s="790" customFormat="1" ht="15">
      <c r="B45" s="847"/>
      <c r="C45" s="848"/>
      <c r="D45" s="1299" t="s">
        <v>667</v>
      </c>
      <c r="E45" s="825"/>
      <c r="F45" s="651" t="s">
        <v>272</v>
      </c>
      <c r="G45" s="651" t="s">
        <v>575</v>
      </c>
      <c r="H45" s="846" t="s">
        <v>285</v>
      </c>
      <c r="I45" s="651" t="s">
        <v>553</v>
      </c>
      <c r="J45" s="790" t="s">
        <v>576</v>
      </c>
      <c r="K45" s="651" t="s">
        <v>667</v>
      </c>
      <c r="L45" s="651" t="s">
        <v>471</v>
      </c>
      <c r="M45" s="651" t="s">
        <v>509</v>
      </c>
      <c r="N45" s="826"/>
      <c r="O45" s="1693"/>
      <c r="P45" s="1694"/>
      <c r="Q45" s="1694"/>
      <c r="R45" s="1694"/>
      <c r="S45" s="1694"/>
      <c r="T45" s="825"/>
      <c r="U45" s="648" t="s">
        <v>272</v>
      </c>
      <c r="V45" s="648" t="s">
        <v>575</v>
      </c>
      <c r="W45" s="1422" t="s">
        <v>285</v>
      </c>
      <c r="X45" s="648" t="s">
        <v>553</v>
      </c>
      <c r="Y45" s="1414" t="s">
        <v>577</v>
      </c>
      <c r="Z45" s="1419" t="s">
        <v>667</v>
      </c>
      <c r="AA45" s="648" t="s">
        <v>675</v>
      </c>
      <c r="AB45" s="648" t="s">
        <v>484</v>
      </c>
      <c r="AC45" s="826"/>
      <c r="AD45" s="1693"/>
      <c r="AE45" s="1694"/>
      <c r="AF45" s="1694"/>
      <c r="AG45" s="1694"/>
      <c r="AH45" s="1694"/>
      <c r="AI45" s="825"/>
      <c r="AJ45" s="651" t="s">
        <v>272</v>
      </c>
      <c r="AK45" s="651" t="s">
        <v>575</v>
      </c>
      <c r="AL45" s="846" t="s">
        <v>285</v>
      </c>
      <c r="AM45" s="651" t="s">
        <v>553</v>
      </c>
      <c r="AN45" s="790" t="s">
        <v>578</v>
      </c>
      <c r="AO45" s="651" t="s">
        <v>667</v>
      </c>
      <c r="AP45" s="651" t="s">
        <v>579</v>
      </c>
      <c r="AQ45" s="651" t="s">
        <v>509</v>
      </c>
      <c r="AR45" s="810"/>
      <c r="AS45" s="1693"/>
      <c r="AT45" s="1694"/>
      <c r="AU45" s="1694"/>
      <c r="AV45" s="1694"/>
      <c r="AW45" s="1694"/>
      <c r="AX45" s="810"/>
      <c r="AY45" s="651" t="s">
        <v>272</v>
      </c>
      <c r="AZ45" s="651" t="s">
        <v>575</v>
      </c>
      <c r="BA45" s="846" t="s">
        <v>285</v>
      </c>
      <c r="BB45" s="651" t="s">
        <v>553</v>
      </c>
      <c r="BC45" s="790" t="s">
        <v>580</v>
      </c>
      <c r="BD45" s="651" t="s">
        <v>667</v>
      </c>
      <c r="BE45" s="651" t="s">
        <v>489</v>
      </c>
      <c r="BF45" s="651" t="s">
        <v>509</v>
      </c>
      <c r="BG45" s="810"/>
      <c r="BH45" s="1693"/>
      <c r="BI45" s="1694"/>
      <c r="BJ45" s="1694"/>
      <c r="BK45" s="1694"/>
      <c r="BL45" s="1704"/>
      <c r="BM45" s="830"/>
      <c r="BN45" s="847"/>
      <c r="BO45" s="848"/>
      <c r="BP45" s="1299" t="s">
        <v>667</v>
      </c>
      <c r="BQ45" s="825"/>
      <c r="BR45" s="651" t="s">
        <v>272</v>
      </c>
      <c r="BS45" s="651" t="s">
        <v>575</v>
      </c>
      <c r="BT45" s="846" t="s">
        <v>285</v>
      </c>
      <c r="BU45" s="651" t="s">
        <v>581</v>
      </c>
      <c r="BV45" s="790" t="s">
        <v>448</v>
      </c>
      <c r="BW45" s="651" t="s">
        <v>667</v>
      </c>
      <c r="BX45" s="651" t="s">
        <v>579</v>
      </c>
      <c r="BY45" s="651" t="s">
        <v>509</v>
      </c>
      <c r="BZ45" s="826"/>
      <c r="CA45" s="1722"/>
      <c r="CB45" s="825"/>
      <c r="CC45" s="651" t="s">
        <v>272</v>
      </c>
      <c r="CD45" s="651" t="s">
        <v>575</v>
      </c>
      <c r="CE45" s="846" t="s">
        <v>285</v>
      </c>
      <c r="CF45" s="651" t="s">
        <v>581</v>
      </c>
      <c r="CG45" s="790" t="s">
        <v>449</v>
      </c>
      <c r="CH45" s="651" t="s">
        <v>667</v>
      </c>
      <c r="CI45" s="651" t="s">
        <v>579</v>
      </c>
      <c r="CJ45" s="651" t="s">
        <v>509</v>
      </c>
      <c r="CK45" s="826"/>
      <c r="CL45" s="1722"/>
      <c r="CM45" s="825"/>
      <c r="CN45" s="651" t="s">
        <v>272</v>
      </c>
      <c r="CO45" s="651" t="s">
        <v>575</v>
      </c>
      <c r="CP45" s="846" t="s">
        <v>285</v>
      </c>
      <c r="CQ45" s="651" t="s">
        <v>581</v>
      </c>
      <c r="CR45" s="790" t="s">
        <v>450</v>
      </c>
      <c r="CS45" s="651" t="s">
        <v>667</v>
      </c>
      <c r="CT45" s="651" t="s">
        <v>579</v>
      </c>
      <c r="CU45" s="651" t="s">
        <v>509</v>
      </c>
      <c r="CV45" s="826"/>
      <c r="CW45" s="1722"/>
      <c r="CX45" s="825"/>
      <c r="CY45" s="651" t="s">
        <v>272</v>
      </c>
      <c r="CZ45" s="651" t="s">
        <v>575</v>
      </c>
      <c r="DA45" s="846" t="s">
        <v>285</v>
      </c>
      <c r="DB45" s="651" t="s">
        <v>581</v>
      </c>
      <c r="DC45" s="790" t="s">
        <v>451</v>
      </c>
      <c r="DD45" s="651" t="s">
        <v>667</v>
      </c>
      <c r="DE45" s="651" t="s">
        <v>579</v>
      </c>
      <c r="DF45" s="651" t="s">
        <v>509</v>
      </c>
      <c r="DG45" s="826"/>
      <c r="DH45" s="1722"/>
      <c r="DI45" s="830"/>
      <c r="DJ45" s="830"/>
      <c r="DK45" s="830"/>
      <c r="DL45" s="830"/>
      <c r="DN45" s="833"/>
      <c r="DO45" s="833"/>
      <c r="DP45" s="833"/>
      <c r="DQ45" s="834"/>
      <c r="DR45" s="830"/>
      <c r="DS45" s="830"/>
      <c r="DT45" s="830"/>
      <c r="DU45" s="830"/>
      <c r="DV45" s="830"/>
      <c r="DX45" s="833"/>
      <c r="DY45" s="833"/>
      <c r="DZ45" s="833"/>
      <c r="EA45" s="834"/>
      <c r="EB45" s="830"/>
      <c r="EC45" s="830"/>
      <c r="ED45" s="830"/>
      <c r="EE45" s="830"/>
      <c r="EF45" s="830"/>
      <c r="EH45" s="833"/>
      <c r="EI45" s="833"/>
      <c r="EJ45" s="833"/>
      <c r="EK45" s="834"/>
      <c r="EL45" s="830"/>
      <c r="EM45" s="830"/>
      <c r="EN45" s="830"/>
      <c r="EO45" s="830"/>
      <c r="EP45" s="830"/>
      <c r="ER45" s="833"/>
      <c r="ES45" s="833"/>
      <c r="ET45" s="833"/>
      <c r="EU45" s="834"/>
      <c r="EV45" s="830"/>
      <c r="EW45" s="830"/>
      <c r="EX45" s="830"/>
      <c r="EY45" s="830"/>
      <c r="EZ45" s="830"/>
      <c r="FB45" s="833"/>
      <c r="FC45" s="833"/>
      <c r="FD45" s="833"/>
      <c r="FE45" s="834"/>
      <c r="FF45" s="830"/>
      <c r="FG45" s="830"/>
      <c r="FH45" s="830"/>
      <c r="FI45" s="830"/>
      <c r="FJ45" s="830"/>
      <c r="FL45" s="833"/>
      <c r="FM45" s="833"/>
      <c r="FN45" s="833"/>
      <c r="FO45" s="834"/>
      <c r="FP45" s="830"/>
      <c r="FQ45" s="830"/>
      <c r="FR45" s="830"/>
      <c r="FS45" s="830"/>
      <c r="FT45" s="830"/>
    </row>
    <row r="46" spans="2:176" s="790" customFormat="1" ht="15">
      <c r="B46" s="847"/>
      <c r="C46" s="848"/>
      <c r="D46" s="1299" t="s">
        <v>668</v>
      </c>
      <c r="E46" s="825"/>
      <c r="F46" s="651" t="s">
        <v>272</v>
      </c>
      <c r="G46" s="651" t="s">
        <v>575</v>
      </c>
      <c r="H46" s="846" t="s">
        <v>285</v>
      </c>
      <c r="I46" s="651" t="s">
        <v>553</v>
      </c>
      <c r="J46" s="790" t="s">
        <v>576</v>
      </c>
      <c r="K46" s="651" t="s">
        <v>668</v>
      </c>
      <c r="L46" s="651" t="s">
        <v>471</v>
      </c>
      <c r="M46" s="651" t="s">
        <v>509</v>
      </c>
      <c r="N46" s="826"/>
      <c r="O46" s="1693"/>
      <c r="P46" s="1694"/>
      <c r="Q46" s="1694"/>
      <c r="R46" s="1694"/>
      <c r="S46" s="1694"/>
      <c r="T46" s="825"/>
      <c r="U46" s="648" t="s">
        <v>272</v>
      </c>
      <c r="V46" s="648" t="s">
        <v>575</v>
      </c>
      <c r="W46" s="1422" t="s">
        <v>285</v>
      </c>
      <c r="X46" s="648" t="s">
        <v>553</v>
      </c>
      <c r="Y46" s="1414" t="s">
        <v>577</v>
      </c>
      <c r="Z46" s="1419" t="s">
        <v>668</v>
      </c>
      <c r="AA46" s="648" t="s">
        <v>675</v>
      </c>
      <c r="AB46" s="648" t="s">
        <v>484</v>
      </c>
      <c r="AC46" s="826"/>
      <c r="AD46" s="1693"/>
      <c r="AE46" s="1694"/>
      <c r="AF46" s="1694"/>
      <c r="AG46" s="1694"/>
      <c r="AH46" s="1694"/>
      <c r="AI46" s="825"/>
      <c r="AJ46" s="651" t="s">
        <v>272</v>
      </c>
      <c r="AK46" s="651" t="s">
        <v>575</v>
      </c>
      <c r="AL46" s="846" t="s">
        <v>285</v>
      </c>
      <c r="AM46" s="651" t="s">
        <v>553</v>
      </c>
      <c r="AN46" s="790" t="s">
        <v>578</v>
      </c>
      <c r="AO46" s="651" t="s">
        <v>668</v>
      </c>
      <c r="AP46" s="651" t="s">
        <v>579</v>
      </c>
      <c r="AQ46" s="651" t="s">
        <v>509</v>
      </c>
      <c r="AR46" s="810"/>
      <c r="AS46" s="1693"/>
      <c r="AT46" s="1694"/>
      <c r="AU46" s="1694"/>
      <c r="AV46" s="1694"/>
      <c r="AW46" s="1694"/>
      <c r="AX46" s="810"/>
      <c r="AY46" s="651" t="s">
        <v>272</v>
      </c>
      <c r="AZ46" s="651" t="s">
        <v>575</v>
      </c>
      <c r="BA46" s="846" t="s">
        <v>285</v>
      </c>
      <c r="BB46" s="651" t="s">
        <v>553</v>
      </c>
      <c r="BC46" s="790" t="s">
        <v>580</v>
      </c>
      <c r="BD46" s="651" t="s">
        <v>668</v>
      </c>
      <c r="BE46" s="651" t="s">
        <v>489</v>
      </c>
      <c r="BF46" s="651" t="s">
        <v>509</v>
      </c>
      <c r="BG46" s="810"/>
      <c r="BH46" s="1693"/>
      <c r="BI46" s="1694"/>
      <c r="BJ46" s="1694"/>
      <c r="BK46" s="1694"/>
      <c r="BL46" s="1704"/>
      <c r="BM46" s="830"/>
      <c r="BN46" s="847"/>
      <c r="BO46" s="848"/>
      <c r="BP46" s="1299" t="s">
        <v>668</v>
      </c>
      <c r="BQ46" s="825"/>
      <c r="BR46" s="651" t="s">
        <v>272</v>
      </c>
      <c r="BS46" s="651" t="s">
        <v>575</v>
      </c>
      <c r="BT46" s="846" t="s">
        <v>285</v>
      </c>
      <c r="BU46" s="651" t="s">
        <v>581</v>
      </c>
      <c r="BV46" s="790" t="s">
        <v>448</v>
      </c>
      <c r="BW46" s="651" t="s">
        <v>668</v>
      </c>
      <c r="BX46" s="651" t="s">
        <v>579</v>
      </c>
      <c r="BY46" s="651" t="s">
        <v>509</v>
      </c>
      <c r="BZ46" s="826"/>
      <c r="CA46" s="1722"/>
      <c r="CB46" s="825"/>
      <c r="CC46" s="651" t="s">
        <v>272</v>
      </c>
      <c r="CD46" s="651" t="s">
        <v>575</v>
      </c>
      <c r="CE46" s="846" t="s">
        <v>285</v>
      </c>
      <c r="CF46" s="651" t="s">
        <v>581</v>
      </c>
      <c r="CG46" s="790" t="s">
        <v>449</v>
      </c>
      <c r="CH46" s="651" t="s">
        <v>668</v>
      </c>
      <c r="CI46" s="651" t="s">
        <v>579</v>
      </c>
      <c r="CJ46" s="651" t="s">
        <v>509</v>
      </c>
      <c r="CK46" s="826"/>
      <c r="CL46" s="1722"/>
      <c r="CM46" s="825"/>
      <c r="CN46" s="651" t="s">
        <v>272</v>
      </c>
      <c r="CO46" s="651" t="s">
        <v>575</v>
      </c>
      <c r="CP46" s="846" t="s">
        <v>285</v>
      </c>
      <c r="CQ46" s="651" t="s">
        <v>581</v>
      </c>
      <c r="CR46" s="790" t="s">
        <v>450</v>
      </c>
      <c r="CS46" s="651" t="s">
        <v>668</v>
      </c>
      <c r="CT46" s="651" t="s">
        <v>579</v>
      </c>
      <c r="CU46" s="651" t="s">
        <v>509</v>
      </c>
      <c r="CV46" s="826"/>
      <c r="CW46" s="1722"/>
      <c r="CX46" s="825"/>
      <c r="CY46" s="651" t="s">
        <v>272</v>
      </c>
      <c r="CZ46" s="651" t="s">
        <v>575</v>
      </c>
      <c r="DA46" s="846" t="s">
        <v>285</v>
      </c>
      <c r="DB46" s="651" t="s">
        <v>581</v>
      </c>
      <c r="DC46" s="790" t="s">
        <v>451</v>
      </c>
      <c r="DD46" s="651" t="s">
        <v>668</v>
      </c>
      <c r="DE46" s="651" t="s">
        <v>579</v>
      </c>
      <c r="DF46" s="651" t="s">
        <v>509</v>
      </c>
      <c r="DG46" s="826"/>
      <c r="DH46" s="1722"/>
      <c r="DI46" s="830"/>
      <c r="DJ46" s="830"/>
      <c r="DK46" s="830"/>
      <c r="DL46" s="830"/>
      <c r="DN46" s="833"/>
      <c r="DO46" s="833"/>
      <c r="DP46" s="833"/>
      <c r="DQ46" s="834"/>
      <c r="DR46" s="830"/>
      <c r="DS46" s="830"/>
      <c r="DT46" s="830"/>
      <c r="DU46" s="830"/>
      <c r="DV46" s="830"/>
      <c r="DX46" s="833"/>
      <c r="DY46" s="833"/>
      <c r="DZ46" s="833"/>
      <c r="EA46" s="834"/>
      <c r="EB46" s="830"/>
      <c r="EC46" s="830"/>
      <c r="ED46" s="830"/>
      <c r="EE46" s="830"/>
      <c r="EF46" s="830"/>
      <c r="EH46" s="833"/>
      <c r="EI46" s="833"/>
      <c r="EJ46" s="833"/>
      <c r="EK46" s="834"/>
      <c r="EL46" s="830"/>
      <c r="EM46" s="830"/>
      <c r="EN46" s="830"/>
      <c r="EO46" s="830"/>
      <c r="EP46" s="830"/>
      <c r="ER46" s="833"/>
      <c r="ES46" s="833"/>
      <c r="ET46" s="833"/>
      <c r="EU46" s="834"/>
      <c r="EV46" s="830"/>
      <c r="EW46" s="830"/>
      <c r="EX46" s="830"/>
      <c r="EY46" s="830"/>
      <c r="EZ46" s="830"/>
      <c r="FB46" s="833"/>
      <c r="FC46" s="833"/>
      <c r="FD46" s="833"/>
      <c r="FE46" s="834"/>
      <c r="FF46" s="830"/>
      <c r="FG46" s="830"/>
      <c r="FH46" s="830"/>
      <c r="FI46" s="830"/>
      <c r="FJ46" s="830"/>
      <c r="FL46" s="833"/>
      <c r="FM46" s="833"/>
      <c r="FN46" s="833"/>
      <c r="FO46" s="834"/>
      <c r="FP46" s="830"/>
      <c r="FQ46" s="830"/>
      <c r="FR46" s="830"/>
      <c r="FS46" s="830"/>
      <c r="FT46" s="830"/>
    </row>
    <row r="47" spans="2:176" s="790" customFormat="1" ht="15">
      <c r="B47" s="847"/>
      <c r="C47" s="848"/>
      <c r="D47" s="1296" t="s">
        <v>586</v>
      </c>
      <c r="E47" s="825"/>
      <c r="F47" s="651" t="s">
        <v>272</v>
      </c>
      <c r="G47" s="651" t="s">
        <v>575</v>
      </c>
      <c r="H47" s="846" t="s">
        <v>285</v>
      </c>
      <c r="I47" s="651" t="s">
        <v>553</v>
      </c>
      <c r="J47" s="790" t="s">
        <v>576</v>
      </c>
      <c r="K47" s="651" t="s">
        <v>586</v>
      </c>
      <c r="L47" s="651" t="s">
        <v>471</v>
      </c>
      <c r="M47" s="651" t="s">
        <v>509</v>
      </c>
      <c r="N47" s="826"/>
      <c r="O47" s="1691"/>
      <c r="P47" s="1692"/>
      <c r="Q47" s="1692"/>
      <c r="R47" s="1692"/>
      <c r="S47" s="1692"/>
      <c r="T47" s="825"/>
      <c r="U47" s="648" t="s">
        <v>272</v>
      </c>
      <c r="V47" s="648" t="s">
        <v>575</v>
      </c>
      <c r="W47" s="1422" t="s">
        <v>285</v>
      </c>
      <c r="X47" s="648" t="s">
        <v>553</v>
      </c>
      <c r="Y47" s="1414" t="s">
        <v>577</v>
      </c>
      <c r="Z47" s="1417" t="s">
        <v>586</v>
      </c>
      <c r="AA47" s="648" t="s">
        <v>675</v>
      </c>
      <c r="AB47" s="648" t="s">
        <v>484</v>
      </c>
      <c r="AC47" s="826"/>
      <c r="AD47" s="1691"/>
      <c r="AE47" s="1692"/>
      <c r="AF47" s="1692"/>
      <c r="AG47" s="1692"/>
      <c r="AH47" s="1692"/>
      <c r="AI47" s="825"/>
      <c r="AJ47" s="651" t="s">
        <v>272</v>
      </c>
      <c r="AK47" s="651" t="s">
        <v>575</v>
      </c>
      <c r="AL47" s="846" t="s">
        <v>285</v>
      </c>
      <c r="AM47" s="651" t="s">
        <v>553</v>
      </c>
      <c r="AN47" s="790" t="s">
        <v>578</v>
      </c>
      <c r="AO47" s="651" t="s">
        <v>586</v>
      </c>
      <c r="AP47" s="651" t="s">
        <v>579</v>
      </c>
      <c r="AQ47" s="651" t="s">
        <v>509</v>
      </c>
      <c r="AR47" s="810"/>
      <c r="AS47" s="1691"/>
      <c r="AT47" s="1692"/>
      <c r="AU47" s="1692"/>
      <c r="AV47" s="1692"/>
      <c r="AW47" s="1692"/>
      <c r="AX47" s="810"/>
      <c r="AY47" s="651" t="s">
        <v>272</v>
      </c>
      <c r="AZ47" s="651" t="s">
        <v>575</v>
      </c>
      <c r="BA47" s="846" t="s">
        <v>285</v>
      </c>
      <c r="BB47" s="651" t="s">
        <v>553</v>
      </c>
      <c r="BC47" s="790" t="s">
        <v>580</v>
      </c>
      <c r="BD47" s="651" t="s">
        <v>586</v>
      </c>
      <c r="BE47" s="651" t="s">
        <v>489</v>
      </c>
      <c r="BF47" s="651" t="s">
        <v>509</v>
      </c>
      <c r="BG47" s="810"/>
      <c r="BH47" s="1691"/>
      <c r="BI47" s="1692"/>
      <c r="BJ47" s="1692"/>
      <c r="BK47" s="1692"/>
      <c r="BL47" s="1712"/>
      <c r="BM47" s="830"/>
      <c r="BN47" s="847"/>
      <c r="BO47" s="848"/>
      <c r="BP47" s="1296" t="s">
        <v>586</v>
      </c>
      <c r="BQ47" s="825"/>
      <c r="BR47" s="651" t="s">
        <v>272</v>
      </c>
      <c r="BS47" s="651" t="s">
        <v>575</v>
      </c>
      <c r="BT47" s="846" t="s">
        <v>285</v>
      </c>
      <c r="BU47" s="651" t="s">
        <v>581</v>
      </c>
      <c r="BV47" s="790" t="s">
        <v>448</v>
      </c>
      <c r="BW47" s="651" t="s">
        <v>586</v>
      </c>
      <c r="BX47" s="651" t="s">
        <v>579</v>
      </c>
      <c r="BY47" s="651" t="s">
        <v>509</v>
      </c>
      <c r="BZ47" s="826"/>
      <c r="CA47" s="1719"/>
      <c r="CB47" s="825"/>
      <c r="CC47" s="651" t="s">
        <v>272</v>
      </c>
      <c r="CD47" s="651" t="s">
        <v>575</v>
      </c>
      <c r="CE47" s="846" t="s">
        <v>285</v>
      </c>
      <c r="CF47" s="651" t="s">
        <v>581</v>
      </c>
      <c r="CG47" s="790" t="s">
        <v>449</v>
      </c>
      <c r="CH47" s="651" t="s">
        <v>586</v>
      </c>
      <c r="CI47" s="651" t="s">
        <v>579</v>
      </c>
      <c r="CJ47" s="651" t="s">
        <v>509</v>
      </c>
      <c r="CK47" s="826"/>
      <c r="CL47" s="1719"/>
      <c r="CM47" s="825"/>
      <c r="CN47" s="651" t="s">
        <v>272</v>
      </c>
      <c r="CO47" s="651" t="s">
        <v>575</v>
      </c>
      <c r="CP47" s="846" t="s">
        <v>285</v>
      </c>
      <c r="CQ47" s="651" t="s">
        <v>581</v>
      </c>
      <c r="CR47" s="790" t="s">
        <v>450</v>
      </c>
      <c r="CS47" s="651" t="s">
        <v>586</v>
      </c>
      <c r="CT47" s="651" t="s">
        <v>579</v>
      </c>
      <c r="CU47" s="651" t="s">
        <v>509</v>
      </c>
      <c r="CV47" s="826"/>
      <c r="CW47" s="1719"/>
      <c r="CX47" s="825"/>
      <c r="CY47" s="651" t="s">
        <v>272</v>
      </c>
      <c r="CZ47" s="651" t="s">
        <v>575</v>
      </c>
      <c r="DA47" s="846" t="s">
        <v>285</v>
      </c>
      <c r="DB47" s="651" t="s">
        <v>581</v>
      </c>
      <c r="DC47" s="790" t="s">
        <v>451</v>
      </c>
      <c r="DD47" s="651" t="s">
        <v>586</v>
      </c>
      <c r="DE47" s="651" t="s">
        <v>579</v>
      </c>
      <c r="DF47" s="651" t="s">
        <v>509</v>
      </c>
      <c r="DG47" s="826"/>
      <c r="DH47" s="1719"/>
      <c r="DI47" s="830"/>
      <c r="DJ47" s="830"/>
      <c r="DK47" s="830"/>
      <c r="DL47" s="830"/>
      <c r="DN47" s="833"/>
      <c r="DO47" s="833"/>
      <c r="DP47" s="833"/>
      <c r="DQ47" s="834"/>
      <c r="DR47" s="830"/>
      <c r="DS47" s="830"/>
      <c r="DT47" s="830"/>
      <c r="DU47" s="830"/>
      <c r="DV47" s="830"/>
      <c r="DX47" s="833"/>
      <c r="DY47" s="833"/>
      <c r="DZ47" s="833"/>
      <c r="EA47" s="834"/>
      <c r="EB47" s="830"/>
      <c r="EC47" s="830"/>
      <c r="ED47" s="830"/>
      <c r="EE47" s="830"/>
      <c r="EF47" s="830"/>
      <c r="EH47" s="833"/>
      <c r="EI47" s="833"/>
      <c r="EJ47" s="833"/>
      <c r="EK47" s="834"/>
      <c r="EL47" s="830"/>
      <c r="EM47" s="830"/>
      <c r="EN47" s="830"/>
      <c r="EO47" s="830"/>
      <c r="EP47" s="830"/>
      <c r="ER47" s="833"/>
      <c r="ES47" s="833"/>
      <c r="ET47" s="833"/>
      <c r="EU47" s="834"/>
      <c r="EV47" s="830"/>
      <c r="EW47" s="830"/>
      <c r="EX47" s="830"/>
      <c r="EY47" s="830"/>
      <c r="EZ47" s="830"/>
      <c r="FB47" s="833"/>
      <c r="FC47" s="833"/>
      <c r="FD47" s="833"/>
      <c r="FE47" s="834"/>
      <c r="FF47" s="830"/>
      <c r="FG47" s="830"/>
      <c r="FH47" s="830"/>
      <c r="FI47" s="830"/>
      <c r="FJ47" s="830"/>
      <c r="FL47" s="833"/>
      <c r="FM47" s="833"/>
      <c r="FN47" s="833"/>
      <c r="FO47" s="834"/>
      <c r="FP47" s="830"/>
      <c r="FQ47" s="830"/>
      <c r="FR47" s="830"/>
      <c r="FS47" s="830"/>
      <c r="FT47" s="830"/>
    </row>
    <row r="48" spans="2:176" s="790" customFormat="1" ht="15">
      <c r="B48" s="847"/>
      <c r="C48" s="848"/>
      <c r="D48" s="669" t="s">
        <v>667</v>
      </c>
      <c r="E48" s="825"/>
      <c r="F48" s="651" t="s">
        <v>272</v>
      </c>
      <c r="G48" s="651" t="s">
        <v>575</v>
      </c>
      <c r="H48" s="846" t="s">
        <v>285</v>
      </c>
      <c r="I48" s="651" t="s">
        <v>553</v>
      </c>
      <c r="J48" s="790" t="s">
        <v>576</v>
      </c>
      <c r="K48" s="651" t="s">
        <v>667</v>
      </c>
      <c r="L48" s="651" t="s">
        <v>471</v>
      </c>
      <c r="M48" s="651" t="s">
        <v>509</v>
      </c>
      <c r="N48" s="826"/>
      <c r="O48" s="1691"/>
      <c r="P48" s="1692"/>
      <c r="Q48" s="1692"/>
      <c r="R48" s="1692"/>
      <c r="S48" s="1692"/>
      <c r="T48" s="825"/>
      <c r="U48" s="648" t="s">
        <v>272</v>
      </c>
      <c r="V48" s="648" t="s">
        <v>575</v>
      </c>
      <c r="W48" s="1422" t="s">
        <v>285</v>
      </c>
      <c r="X48" s="648" t="s">
        <v>553</v>
      </c>
      <c r="Y48" s="1414" t="s">
        <v>577</v>
      </c>
      <c r="Z48" s="1423" t="s">
        <v>667</v>
      </c>
      <c r="AA48" s="648" t="s">
        <v>675</v>
      </c>
      <c r="AB48" s="648" t="s">
        <v>484</v>
      </c>
      <c r="AC48" s="826"/>
      <c r="AD48" s="1691"/>
      <c r="AE48" s="1692"/>
      <c r="AF48" s="1692"/>
      <c r="AG48" s="1692"/>
      <c r="AH48" s="1692"/>
      <c r="AI48" s="825"/>
      <c r="AJ48" s="651" t="s">
        <v>272</v>
      </c>
      <c r="AK48" s="651" t="s">
        <v>575</v>
      </c>
      <c r="AL48" s="846" t="s">
        <v>285</v>
      </c>
      <c r="AM48" s="651" t="s">
        <v>553</v>
      </c>
      <c r="AN48" s="790" t="s">
        <v>578</v>
      </c>
      <c r="AO48" s="651" t="s">
        <v>667</v>
      </c>
      <c r="AP48" s="651" t="s">
        <v>579</v>
      </c>
      <c r="AQ48" s="651" t="s">
        <v>509</v>
      </c>
      <c r="AR48" s="810"/>
      <c r="AS48" s="1691"/>
      <c r="AT48" s="1692"/>
      <c r="AU48" s="1692"/>
      <c r="AV48" s="1692"/>
      <c r="AW48" s="1692"/>
      <c r="AX48" s="810"/>
      <c r="AY48" s="651" t="s">
        <v>272</v>
      </c>
      <c r="AZ48" s="651" t="s">
        <v>575</v>
      </c>
      <c r="BA48" s="846" t="s">
        <v>285</v>
      </c>
      <c r="BB48" s="651" t="s">
        <v>553</v>
      </c>
      <c r="BC48" s="790" t="s">
        <v>580</v>
      </c>
      <c r="BD48" s="651" t="s">
        <v>667</v>
      </c>
      <c r="BE48" s="651" t="s">
        <v>489</v>
      </c>
      <c r="BF48" s="651" t="s">
        <v>509</v>
      </c>
      <c r="BG48" s="810"/>
      <c r="BH48" s="1691"/>
      <c r="BI48" s="1692"/>
      <c r="BJ48" s="1692"/>
      <c r="BK48" s="1692"/>
      <c r="BL48" s="1712"/>
      <c r="BM48" s="830"/>
      <c r="BN48" s="847"/>
      <c r="BO48" s="848"/>
      <c r="BP48" s="669" t="s">
        <v>667</v>
      </c>
      <c r="BQ48" s="825"/>
      <c r="BR48" s="651" t="s">
        <v>272</v>
      </c>
      <c r="BS48" s="651" t="s">
        <v>575</v>
      </c>
      <c r="BT48" s="846" t="s">
        <v>285</v>
      </c>
      <c r="BU48" s="651" t="s">
        <v>581</v>
      </c>
      <c r="BV48" s="790" t="s">
        <v>448</v>
      </c>
      <c r="BW48" s="651" t="s">
        <v>667</v>
      </c>
      <c r="BX48" s="651" t="s">
        <v>579</v>
      </c>
      <c r="BY48" s="651" t="s">
        <v>509</v>
      </c>
      <c r="BZ48" s="826"/>
      <c r="CA48" s="1719"/>
      <c r="CB48" s="825"/>
      <c r="CC48" s="651" t="s">
        <v>272</v>
      </c>
      <c r="CD48" s="651" t="s">
        <v>575</v>
      </c>
      <c r="CE48" s="846" t="s">
        <v>285</v>
      </c>
      <c r="CF48" s="651" t="s">
        <v>581</v>
      </c>
      <c r="CG48" s="790" t="s">
        <v>449</v>
      </c>
      <c r="CH48" s="651" t="s">
        <v>667</v>
      </c>
      <c r="CI48" s="651" t="s">
        <v>579</v>
      </c>
      <c r="CJ48" s="651" t="s">
        <v>509</v>
      </c>
      <c r="CK48" s="826"/>
      <c r="CL48" s="1719"/>
      <c r="CM48" s="825"/>
      <c r="CN48" s="651" t="s">
        <v>272</v>
      </c>
      <c r="CO48" s="651" t="s">
        <v>575</v>
      </c>
      <c r="CP48" s="846" t="s">
        <v>285</v>
      </c>
      <c r="CQ48" s="651" t="s">
        <v>581</v>
      </c>
      <c r="CR48" s="790" t="s">
        <v>450</v>
      </c>
      <c r="CS48" s="651" t="s">
        <v>667</v>
      </c>
      <c r="CT48" s="651" t="s">
        <v>579</v>
      </c>
      <c r="CU48" s="651" t="s">
        <v>509</v>
      </c>
      <c r="CV48" s="826"/>
      <c r="CW48" s="1719"/>
      <c r="CX48" s="825"/>
      <c r="CY48" s="651" t="s">
        <v>272</v>
      </c>
      <c r="CZ48" s="651" t="s">
        <v>575</v>
      </c>
      <c r="DA48" s="846" t="s">
        <v>285</v>
      </c>
      <c r="DB48" s="651" t="s">
        <v>581</v>
      </c>
      <c r="DC48" s="790" t="s">
        <v>451</v>
      </c>
      <c r="DD48" s="651" t="s">
        <v>667</v>
      </c>
      <c r="DE48" s="651" t="s">
        <v>579</v>
      </c>
      <c r="DF48" s="651" t="s">
        <v>509</v>
      </c>
      <c r="DG48" s="826"/>
      <c r="DH48" s="1719"/>
      <c r="DI48" s="830"/>
      <c r="DJ48" s="830"/>
      <c r="DK48" s="830"/>
      <c r="DL48" s="830"/>
      <c r="DN48" s="833"/>
      <c r="DO48" s="833"/>
      <c r="DP48" s="833"/>
      <c r="DQ48" s="834"/>
      <c r="DR48" s="830"/>
      <c r="DS48" s="830"/>
      <c r="DT48" s="830"/>
      <c r="DU48" s="830"/>
      <c r="DV48" s="830"/>
      <c r="DX48" s="833"/>
      <c r="DY48" s="833"/>
      <c r="DZ48" s="833"/>
      <c r="EA48" s="834"/>
      <c r="EB48" s="830"/>
      <c r="EC48" s="830"/>
      <c r="ED48" s="830"/>
      <c r="EE48" s="830"/>
      <c r="EF48" s="830"/>
      <c r="EH48" s="833"/>
      <c r="EI48" s="833"/>
      <c r="EJ48" s="833"/>
      <c r="EK48" s="834"/>
      <c r="EL48" s="830"/>
      <c r="EM48" s="830"/>
      <c r="EN48" s="830"/>
      <c r="EO48" s="830"/>
      <c r="EP48" s="830"/>
      <c r="ER48" s="833"/>
      <c r="ES48" s="833"/>
      <c r="ET48" s="833"/>
      <c r="EU48" s="834"/>
      <c r="EV48" s="830"/>
      <c r="EW48" s="830"/>
      <c r="EX48" s="830"/>
      <c r="EY48" s="830"/>
      <c r="EZ48" s="830"/>
      <c r="FB48" s="833"/>
      <c r="FC48" s="833"/>
      <c r="FD48" s="833"/>
      <c r="FE48" s="834"/>
      <c r="FF48" s="830"/>
      <c r="FG48" s="830"/>
      <c r="FH48" s="830"/>
      <c r="FI48" s="830"/>
      <c r="FJ48" s="830"/>
      <c r="FL48" s="833"/>
      <c r="FM48" s="833"/>
      <c r="FN48" s="833"/>
      <c r="FO48" s="834"/>
      <c r="FP48" s="830"/>
      <c r="FQ48" s="830"/>
      <c r="FR48" s="830"/>
      <c r="FS48" s="830"/>
      <c r="FT48" s="830"/>
    </row>
    <row r="49" spans="2:176" s="790" customFormat="1" ht="15">
      <c r="B49" s="847"/>
      <c r="C49" s="848"/>
      <c r="D49" s="1304" t="s">
        <v>668</v>
      </c>
      <c r="E49" s="825"/>
      <c r="F49" s="651" t="s">
        <v>272</v>
      </c>
      <c r="G49" s="651" t="s">
        <v>575</v>
      </c>
      <c r="H49" s="846" t="s">
        <v>285</v>
      </c>
      <c r="I49" s="651" t="s">
        <v>553</v>
      </c>
      <c r="J49" s="790" t="s">
        <v>576</v>
      </c>
      <c r="K49" s="651" t="s">
        <v>668</v>
      </c>
      <c r="L49" s="651" t="s">
        <v>471</v>
      </c>
      <c r="M49" s="651" t="s">
        <v>509</v>
      </c>
      <c r="N49" s="826"/>
      <c r="O49" s="1691"/>
      <c r="P49" s="1692"/>
      <c r="Q49" s="1692"/>
      <c r="R49" s="1692"/>
      <c r="S49" s="1692"/>
      <c r="T49" s="825"/>
      <c r="U49" s="648" t="s">
        <v>272</v>
      </c>
      <c r="V49" s="648" t="s">
        <v>575</v>
      </c>
      <c r="W49" s="1422" t="s">
        <v>285</v>
      </c>
      <c r="X49" s="648" t="s">
        <v>553</v>
      </c>
      <c r="Y49" s="1414" t="s">
        <v>577</v>
      </c>
      <c r="Z49" s="1424" t="s">
        <v>668</v>
      </c>
      <c r="AA49" s="648" t="s">
        <v>675</v>
      </c>
      <c r="AB49" s="648" t="s">
        <v>484</v>
      </c>
      <c r="AC49" s="826"/>
      <c r="AD49" s="1691"/>
      <c r="AE49" s="1692"/>
      <c r="AF49" s="1692"/>
      <c r="AG49" s="1692"/>
      <c r="AH49" s="1692"/>
      <c r="AI49" s="825"/>
      <c r="AJ49" s="651" t="s">
        <v>272</v>
      </c>
      <c r="AK49" s="651" t="s">
        <v>575</v>
      </c>
      <c r="AL49" s="846" t="s">
        <v>285</v>
      </c>
      <c r="AM49" s="651" t="s">
        <v>553</v>
      </c>
      <c r="AN49" s="790" t="s">
        <v>578</v>
      </c>
      <c r="AO49" s="651" t="s">
        <v>668</v>
      </c>
      <c r="AP49" s="651" t="s">
        <v>579</v>
      </c>
      <c r="AQ49" s="651" t="s">
        <v>509</v>
      </c>
      <c r="AR49" s="810"/>
      <c r="AS49" s="1691"/>
      <c r="AT49" s="1692"/>
      <c r="AU49" s="1692"/>
      <c r="AV49" s="1692"/>
      <c r="AW49" s="1692"/>
      <c r="AX49" s="810"/>
      <c r="AY49" s="651" t="s">
        <v>272</v>
      </c>
      <c r="AZ49" s="651" t="s">
        <v>575</v>
      </c>
      <c r="BA49" s="846" t="s">
        <v>285</v>
      </c>
      <c r="BB49" s="651" t="s">
        <v>553</v>
      </c>
      <c r="BC49" s="790" t="s">
        <v>580</v>
      </c>
      <c r="BD49" s="651" t="s">
        <v>668</v>
      </c>
      <c r="BE49" s="651" t="s">
        <v>489</v>
      </c>
      <c r="BF49" s="651" t="s">
        <v>509</v>
      </c>
      <c r="BG49" s="810"/>
      <c r="BH49" s="1691"/>
      <c r="BI49" s="1692"/>
      <c r="BJ49" s="1692"/>
      <c r="BK49" s="1692"/>
      <c r="BL49" s="1712"/>
      <c r="BM49" s="830"/>
      <c r="BN49" s="847"/>
      <c r="BO49" s="848"/>
      <c r="BP49" s="1304" t="s">
        <v>668</v>
      </c>
      <c r="BQ49" s="825"/>
      <c r="BR49" s="651" t="s">
        <v>272</v>
      </c>
      <c r="BS49" s="651" t="s">
        <v>575</v>
      </c>
      <c r="BT49" s="846" t="s">
        <v>285</v>
      </c>
      <c r="BU49" s="651" t="s">
        <v>581</v>
      </c>
      <c r="BV49" s="790" t="s">
        <v>448</v>
      </c>
      <c r="BW49" s="651" t="s">
        <v>668</v>
      </c>
      <c r="BX49" s="651" t="s">
        <v>579</v>
      </c>
      <c r="BY49" s="651" t="s">
        <v>509</v>
      </c>
      <c r="BZ49" s="826"/>
      <c r="CA49" s="1719"/>
      <c r="CB49" s="825"/>
      <c r="CC49" s="651" t="s">
        <v>272</v>
      </c>
      <c r="CD49" s="651" t="s">
        <v>575</v>
      </c>
      <c r="CE49" s="846" t="s">
        <v>285</v>
      </c>
      <c r="CF49" s="651" t="s">
        <v>581</v>
      </c>
      <c r="CG49" s="790" t="s">
        <v>449</v>
      </c>
      <c r="CH49" s="651" t="s">
        <v>668</v>
      </c>
      <c r="CI49" s="651" t="s">
        <v>579</v>
      </c>
      <c r="CJ49" s="651" t="s">
        <v>509</v>
      </c>
      <c r="CK49" s="826"/>
      <c r="CL49" s="1719"/>
      <c r="CM49" s="825"/>
      <c r="CN49" s="651" t="s">
        <v>272</v>
      </c>
      <c r="CO49" s="651" t="s">
        <v>575</v>
      </c>
      <c r="CP49" s="846" t="s">
        <v>285</v>
      </c>
      <c r="CQ49" s="651" t="s">
        <v>581</v>
      </c>
      <c r="CR49" s="790" t="s">
        <v>450</v>
      </c>
      <c r="CS49" s="651" t="s">
        <v>668</v>
      </c>
      <c r="CT49" s="651" t="s">
        <v>579</v>
      </c>
      <c r="CU49" s="651" t="s">
        <v>509</v>
      </c>
      <c r="CV49" s="826"/>
      <c r="CW49" s="1719"/>
      <c r="CX49" s="825"/>
      <c r="CY49" s="651" t="s">
        <v>272</v>
      </c>
      <c r="CZ49" s="651" t="s">
        <v>575</v>
      </c>
      <c r="DA49" s="846" t="s">
        <v>285</v>
      </c>
      <c r="DB49" s="651" t="s">
        <v>581</v>
      </c>
      <c r="DC49" s="790" t="s">
        <v>451</v>
      </c>
      <c r="DD49" s="651" t="s">
        <v>668</v>
      </c>
      <c r="DE49" s="651" t="s">
        <v>579</v>
      </c>
      <c r="DF49" s="651" t="s">
        <v>509</v>
      </c>
      <c r="DG49" s="826"/>
      <c r="DH49" s="1719"/>
      <c r="DI49" s="830"/>
      <c r="DJ49" s="830"/>
      <c r="DK49" s="830"/>
      <c r="DL49" s="830"/>
      <c r="DN49" s="833"/>
      <c r="DO49" s="833"/>
      <c r="DP49" s="833"/>
      <c r="DQ49" s="834"/>
      <c r="DR49" s="830"/>
      <c r="DS49" s="830"/>
      <c r="DT49" s="830"/>
      <c r="DU49" s="830"/>
      <c r="DV49" s="830"/>
      <c r="DX49" s="833"/>
      <c r="DY49" s="833"/>
      <c r="DZ49" s="833"/>
      <c r="EA49" s="834"/>
      <c r="EB49" s="830"/>
      <c r="EC49" s="830"/>
      <c r="ED49" s="830"/>
      <c r="EE49" s="830"/>
      <c r="EF49" s="830"/>
      <c r="EH49" s="833"/>
      <c r="EI49" s="833"/>
      <c r="EJ49" s="833"/>
      <c r="EK49" s="834"/>
      <c r="EL49" s="830"/>
      <c r="EM49" s="830"/>
      <c r="EN49" s="830"/>
      <c r="EO49" s="830"/>
      <c r="EP49" s="830"/>
      <c r="ER49" s="833"/>
      <c r="ES49" s="833"/>
      <c r="ET49" s="833"/>
      <c r="EU49" s="834"/>
      <c r="EV49" s="830"/>
      <c r="EW49" s="830"/>
      <c r="EX49" s="830"/>
      <c r="EY49" s="830"/>
      <c r="EZ49" s="830"/>
      <c r="FB49" s="833"/>
      <c r="FC49" s="833"/>
      <c r="FD49" s="833"/>
      <c r="FE49" s="834"/>
      <c r="FF49" s="830"/>
      <c r="FG49" s="830"/>
      <c r="FH49" s="830"/>
      <c r="FI49" s="830"/>
      <c r="FJ49" s="830"/>
      <c r="FL49" s="833"/>
      <c r="FM49" s="833"/>
      <c r="FN49" s="833"/>
      <c r="FO49" s="834"/>
      <c r="FP49" s="830"/>
      <c r="FQ49" s="830"/>
      <c r="FR49" s="830"/>
      <c r="FS49" s="830"/>
      <c r="FT49" s="830"/>
    </row>
    <row r="50" spans="2:176" s="790" customFormat="1" ht="15">
      <c r="B50" s="847"/>
      <c r="C50" s="848"/>
      <c r="D50" s="1029" t="s">
        <v>587</v>
      </c>
      <c r="E50" s="825"/>
      <c r="F50" s="651" t="s">
        <v>272</v>
      </c>
      <c r="G50" s="651" t="s">
        <v>575</v>
      </c>
      <c r="H50" s="846" t="s">
        <v>285</v>
      </c>
      <c r="I50" s="651" t="s">
        <v>553</v>
      </c>
      <c r="J50" s="790" t="s">
        <v>576</v>
      </c>
      <c r="K50" s="651" t="s">
        <v>587</v>
      </c>
      <c r="L50" s="651" t="s">
        <v>471</v>
      </c>
      <c r="M50" s="651" t="s">
        <v>509</v>
      </c>
      <c r="N50" s="826"/>
      <c r="O50" s="1693"/>
      <c r="P50" s="1694"/>
      <c r="Q50" s="1694"/>
      <c r="R50" s="1694"/>
      <c r="S50" s="1694"/>
      <c r="T50" s="825"/>
      <c r="U50" s="648" t="s">
        <v>272</v>
      </c>
      <c r="V50" s="648" t="s">
        <v>575</v>
      </c>
      <c r="W50" s="1422" t="s">
        <v>285</v>
      </c>
      <c r="X50" s="648" t="s">
        <v>553</v>
      </c>
      <c r="Y50" s="1414" t="s">
        <v>577</v>
      </c>
      <c r="Z50" s="1027" t="s">
        <v>587</v>
      </c>
      <c r="AA50" s="648" t="s">
        <v>675</v>
      </c>
      <c r="AB50" s="648" t="s">
        <v>484</v>
      </c>
      <c r="AC50" s="826"/>
      <c r="AD50" s="1693"/>
      <c r="AE50" s="1694"/>
      <c r="AF50" s="1694"/>
      <c r="AG50" s="1694"/>
      <c r="AH50" s="1694"/>
      <c r="AI50" s="825"/>
      <c r="AJ50" s="651" t="s">
        <v>272</v>
      </c>
      <c r="AK50" s="651" t="s">
        <v>575</v>
      </c>
      <c r="AL50" s="846" t="s">
        <v>285</v>
      </c>
      <c r="AM50" s="651" t="s">
        <v>553</v>
      </c>
      <c r="AN50" s="790" t="s">
        <v>578</v>
      </c>
      <c r="AO50" s="651" t="s">
        <v>587</v>
      </c>
      <c r="AP50" s="651" t="s">
        <v>579</v>
      </c>
      <c r="AQ50" s="651" t="s">
        <v>509</v>
      </c>
      <c r="AR50" s="810"/>
      <c r="AS50" s="1693"/>
      <c r="AT50" s="1694"/>
      <c r="AU50" s="1694"/>
      <c r="AV50" s="1694"/>
      <c r="AW50" s="1694"/>
      <c r="AX50" s="810"/>
      <c r="AY50" s="651" t="s">
        <v>272</v>
      </c>
      <c r="AZ50" s="651" t="s">
        <v>575</v>
      </c>
      <c r="BA50" s="846" t="s">
        <v>285</v>
      </c>
      <c r="BB50" s="651" t="s">
        <v>553</v>
      </c>
      <c r="BC50" s="790" t="s">
        <v>580</v>
      </c>
      <c r="BD50" s="651" t="s">
        <v>587</v>
      </c>
      <c r="BE50" s="651" t="s">
        <v>489</v>
      </c>
      <c r="BF50" s="651" t="s">
        <v>509</v>
      </c>
      <c r="BG50" s="810"/>
      <c r="BH50" s="1693"/>
      <c r="BI50" s="1694"/>
      <c r="BJ50" s="1694"/>
      <c r="BK50" s="1694"/>
      <c r="BL50" s="1704"/>
      <c r="BM50" s="830"/>
      <c r="BN50" s="847"/>
      <c r="BO50" s="848"/>
      <c r="BP50" s="1029" t="s">
        <v>587</v>
      </c>
      <c r="BQ50" s="825"/>
      <c r="BR50" s="651" t="s">
        <v>272</v>
      </c>
      <c r="BS50" s="651" t="s">
        <v>575</v>
      </c>
      <c r="BT50" s="846" t="s">
        <v>285</v>
      </c>
      <c r="BU50" s="651" t="s">
        <v>581</v>
      </c>
      <c r="BV50" s="790" t="s">
        <v>448</v>
      </c>
      <c r="BW50" s="651" t="s">
        <v>587</v>
      </c>
      <c r="BX50" s="651" t="s">
        <v>579</v>
      </c>
      <c r="BY50" s="651" t="s">
        <v>509</v>
      </c>
      <c r="BZ50" s="826"/>
      <c r="CA50" s="1722"/>
      <c r="CB50" s="825"/>
      <c r="CC50" s="651" t="s">
        <v>272</v>
      </c>
      <c r="CD50" s="651" t="s">
        <v>575</v>
      </c>
      <c r="CE50" s="846" t="s">
        <v>285</v>
      </c>
      <c r="CF50" s="651" t="s">
        <v>581</v>
      </c>
      <c r="CG50" s="790" t="s">
        <v>449</v>
      </c>
      <c r="CH50" s="651" t="s">
        <v>587</v>
      </c>
      <c r="CI50" s="651" t="s">
        <v>579</v>
      </c>
      <c r="CJ50" s="651" t="s">
        <v>509</v>
      </c>
      <c r="CK50" s="826"/>
      <c r="CL50" s="1722"/>
      <c r="CM50" s="825"/>
      <c r="CN50" s="651" t="s">
        <v>272</v>
      </c>
      <c r="CO50" s="651" t="s">
        <v>575</v>
      </c>
      <c r="CP50" s="846" t="s">
        <v>285</v>
      </c>
      <c r="CQ50" s="651" t="s">
        <v>581</v>
      </c>
      <c r="CR50" s="790" t="s">
        <v>450</v>
      </c>
      <c r="CS50" s="651" t="s">
        <v>587</v>
      </c>
      <c r="CT50" s="651" t="s">
        <v>579</v>
      </c>
      <c r="CU50" s="651" t="s">
        <v>509</v>
      </c>
      <c r="CV50" s="826"/>
      <c r="CW50" s="1722"/>
      <c r="CX50" s="825"/>
      <c r="CY50" s="651" t="s">
        <v>272</v>
      </c>
      <c r="CZ50" s="651" t="s">
        <v>575</v>
      </c>
      <c r="DA50" s="846" t="s">
        <v>285</v>
      </c>
      <c r="DB50" s="651" t="s">
        <v>581</v>
      </c>
      <c r="DC50" s="790" t="s">
        <v>451</v>
      </c>
      <c r="DD50" s="651" t="s">
        <v>587</v>
      </c>
      <c r="DE50" s="651" t="s">
        <v>579</v>
      </c>
      <c r="DF50" s="651" t="s">
        <v>509</v>
      </c>
      <c r="DG50" s="826"/>
      <c r="DH50" s="1722"/>
      <c r="DI50" s="830"/>
      <c r="DJ50" s="830"/>
      <c r="DK50" s="830"/>
      <c r="DL50" s="830"/>
      <c r="DN50" s="833"/>
      <c r="DO50" s="833"/>
      <c r="DP50" s="833"/>
      <c r="DQ50" s="834"/>
      <c r="DR50" s="830"/>
      <c r="DS50" s="830"/>
      <c r="DT50" s="830"/>
      <c r="DU50" s="830"/>
      <c r="DV50" s="830"/>
      <c r="DX50" s="833"/>
      <c r="DY50" s="833"/>
      <c r="DZ50" s="833"/>
      <c r="EA50" s="834"/>
      <c r="EB50" s="830"/>
      <c r="EC50" s="830"/>
      <c r="ED50" s="830"/>
      <c r="EE50" s="830"/>
      <c r="EF50" s="830"/>
      <c r="EH50" s="833"/>
      <c r="EI50" s="833"/>
      <c r="EJ50" s="833"/>
      <c r="EK50" s="834"/>
      <c r="EL50" s="830"/>
      <c r="EM50" s="830"/>
      <c r="EN50" s="830"/>
      <c r="EO50" s="830"/>
      <c r="EP50" s="830"/>
      <c r="ER50" s="833"/>
      <c r="ES50" s="833"/>
      <c r="ET50" s="833"/>
      <c r="EU50" s="834"/>
      <c r="EV50" s="830"/>
      <c r="EW50" s="830"/>
      <c r="EX50" s="830"/>
      <c r="EY50" s="830"/>
      <c r="EZ50" s="830"/>
      <c r="FB50" s="833"/>
      <c r="FC50" s="833"/>
      <c r="FD50" s="833"/>
      <c r="FE50" s="834"/>
      <c r="FF50" s="830"/>
      <c r="FG50" s="830"/>
      <c r="FH50" s="830"/>
      <c r="FI50" s="830"/>
      <c r="FJ50" s="830"/>
      <c r="FL50" s="833"/>
      <c r="FM50" s="833"/>
      <c r="FN50" s="833"/>
      <c r="FO50" s="834"/>
      <c r="FP50" s="830"/>
      <c r="FQ50" s="830"/>
      <c r="FR50" s="830"/>
      <c r="FS50" s="830"/>
      <c r="FT50" s="830"/>
    </row>
    <row r="51" spans="2:176" s="790" customFormat="1" ht="15">
      <c r="B51" s="847"/>
      <c r="C51" s="848"/>
      <c r="D51" s="1308" t="s">
        <v>667</v>
      </c>
      <c r="E51" s="825"/>
      <c r="F51" s="651" t="s">
        <v>272</v>
      </c>
      <c r="G51" s="651" t="s">
        <v>575</v>
      </c>
      <c r="H51" s="846" t="s">
        <v>285</v>
      </c>
      <c r="I51" s="651" t="s">
        <v>553</v>
      </c>
      <c r="J51" s="790" t="s">
        <v>576</v>
      </c>
      <c r="K51" s="651" t="s">
        <v>667</v>
      </c>
      <c r="L51" s="651" t="s">
        <v>471</v>
      </c>
      <c r="M51" s="651" t="s">
        <v>509</v>
      </c>
      <c r="N51" s="826"/>
      <c r="O51" s="1693"/>
      <c r="P51" s="1694"/>
      <c r="Q51" s="1694"/>
      <c r="R51" s="1694"/>
      <c r="S51" s="1694"/>
      <c r="T51" s="825"/>
      <c r="U51" s="648" t="s">
        <v>272</v>
      </c>
      <c r="V51" s="648" t="s">
        <v>575</v>
      </c>
      <c r="W51" s="1422" t="s">
        <v>285</v>
      </c>
      <c r="X51" s="648" t="s">
        <v>553</v>
      </c>
      <c r="Y51" s="1414" t="s">
        <v>577</v>
      </c>
      <c r="Z51" s="1425" t="s">
        <v>667</v>
      </c>
      <c r="AA51" s="648" t="s">
        <v>675</v>
      </c>
      <c r="AB51" s="648" t="s">
        <v>484</v>
      </c>
      <c r="AC51" s="826"/>
      <c r="AD51" s="1693"/>
      <c r="AE51" s="1694"/>
      <c r="AF51" s="1694"/>
      <c r="AG51" s="1694"/>
      <c r="AH51" s="1694"/>
      <c r="AI51" s="825"/>
      <c r="AJ51" s="651" t="s">
        <v>272</v>
      </c>
      <c r="AK51" s="651" t="s">
        <v>575</v>
      </c>
      <c r="AL51" s="846" t="s">
        <v>285</v>
      </c>
      <c r="AM51" s="651" t="s">
        <v>553</v>
      </c>
      <c r="AN51" s="790" t="s">
        <v>578</v>
      </c>
      <c r="AO51" s="651" t="s">
        <v>667</v>
      </c>
      <c r="AP51" s="651" t="s">
        <v>579</v>
      </c>
      <c r="AQ51" s="651" t="s">
        <v>509</v>
      </c>
      <c r="AR51" s="810"/>
      <c r="AS51" s="1693"/>
      <c r="AT51" s="1694"/>
      <c r="AU51" s="1694"/>
      <c r="AV51" s="1694"/>
      <c r="AW51" s="1694"/>
      <c r="AX51" s="810"/>
      <c r="AY51" s="651" t="s">
        <v>272</v>
      </c>
      <c r="AZ51" s="651" t="s">
        <v>575</v>
      </c>
      <c r="BA51" s="846" t="s">
        <v>285</v>
      </c>
      <c r="BB51" s="651" t="s">
        <v>553</v>
      </c>
      <c r="BC51" s="790" t="s">
        <v>580</v>
      </c>
      <c r="BD51" s="651" t="s">
        <v>667</v>
      </c>
      <c r="BE51" s="651" t="s">
        <v>489</v>
      </c>
      <c r="BF51" s="651" t="s">
        <v>509</v>
      </c>
      <c r="BG51" s="810"/>
      <c r="BH51" s="1693"/>
      <c r="BI51" s="1694"/>
      <c r="BJ51" s="1694"/>
      <c r="BK51" s="1694"/>
      <c r="BL51" s="1704"/>
      <c r="BM51" s="830"/>
      <c r="BN51" s="847"/>
      <c r="BO51" s="848"/>
      <c r="BP51" s="1308" t="s">
        <v>667</v>
      </c>
      <c r="BQ51" s="825"/>
      <c r="BR51" s="651" t="s">
        <v>272</v>
      </c>
      <c r="BS51" s="651" t="s">
        <v>575</v>
      </c>
      <c r="BT51" s="846" t="s">
        <v>285</v>
      </c>
      <c r="BU51" s="651" t="s">
        <v>581</v>
      </c>
      <c r="BV51" s="790" t="s">
        <v>448</v>
      </c>
      <c r="BW51" s="651" t="s">
        <v>667</v>
      </c>
      <c r="BX51" s="651" t="s">
        <v>579</v>
      </c>
      <c r="BY51" s="651" t="s">
        <v>509</v>
      </c>
      <c r="BZ51" s="826"/>
      <c r="CA51" s="1722"/>
      <c r="CB51" s="825"/>
      <c r="CC51" s="651" t="s">
        <v>272</v>
      </c>
      <c r="CD51" s="651" t="s">
        <v>575</v>
      </c>
      <c r="CE51" s="846" t="s">
        <v>285</v>
      </c>
      <c r="CF51" s="651" t="s">
        <v>581</v>
      </c>
      <c r="CG51" s="790" t="s">
        <v>449</v>
      </c>
      <c r="CH51" s="651" t="s">
        <v>667</v>
      </c>
      <c r="CI51" s="651" t="s">
        <v>579</v>
      </c>
      <c r="CJ51" s="651" t="s">
        <v>509</v>
      </c>
      <c r="CK51" s="826"/>
      <c r="CL51" s="1722"/>
      <c r="CM51" s="825"/>
      <c r="CN51" s="651" t="s">
        <v>272</v>
      </c>
      <c r="CO51" s="651" t="s">
        <v>575</v>
      </c>
      <c r="CP51" s="846" t="s">
        <v>285</v>
      </c>
      <c r="CQ51" s="651" t="s">
        <v>581</v>
      </c>
      <c r="CR51" s="790" t="s">
        <v>450</v>
      </c>
      <c r="CS51" s="651" t="s">
        <v>667</v>
      </c>
      <c r="CT51" s="651" t="s">
        <v>579</v>
      </c>
      <c r="CU51" s="651" t="s">
        <v>509</v>
      </c>
      <c r="CV51" s="826"/>
      <c r="CW51" s="1722"/>
      <c r="CX51" s="825"/>
      <c r="CY51" s="651" t="s">
        <v>272</v>
      </c>
      <c r="CZ51" s="651" t="s">
        <v>575</v>
      </c>
      <c r="DA51" s="846" t="s">
        <v>285</v>
      </c>
      <c r="DB51" s="651" t="s">
        <v>581</v>
      </c>
      <c r="DC51" s="790" t="s">
        <v>451</v>
      </c>
      <c r="DD51" s="651" t="s">
        <v>667</v>
      </c>
      <c r="DE51" s="651" t="s">
        <v>579</v>
      </c>
      <c r="DF51" s="651" t="s">
        <v>509</v>
      </c>
      <c r="DG51" s="826"/>
      <c r="DH51" s="1722"/>
      <c r="DI51" s="830"/>
      <c r="DJ51" s="830"/>
      <c r="DK51" s="830"/>
      <c r="DL51" s="830"/>
      <c r="DN51" s="833"/>
      <c r="DO51" s="833"/>
      <c r="DP51" s="833"/>
      <c r="DQ51" s="834"/>
      <c r="DR51" s="830"/>
      <c r="DS51" s="830"/>
      <c r="DT51" s="830"/>
      <c r="DU51" s="830"/>
      <c r="DV51" s="830"/>
      <c r="DX51" s="833"/>
      <c r="DY51" s="833"/>
      <c r="DZ51" s="833"/>
      <c r="EA51" s="834"/>
      <c r="EB51" s="830"/>
      <c r="EC51" s="830"/>
      <c r="ED51" s="830"/>
      <c r="EE51" s="830"/>
      <c r="EF51" s="830"/>
      <c r="EH51" s="833"/>
      <c r="EI51" s="833"/>
      <c r="EJ51" s="833"/>
      <c r="EK51" s="834"/>
      <c r="EL51" s="830"/>
      <c r="EM51" s="830"/>
      <c r="EN51" s="830"/>
      <c r="EO51" s="830"/>
      <c r="EP51" s="830"/>
      <c r="ER51" s="833"/>
      <c r="ES51" s="833"/>
      <c r="ET51" s="833"/>
      <c r="EU51" s="834"/>
      <c r="EV51" s="830"/>
      <c r="EW51" s="830"/>
      <c r="EX51" s="830"/>
      <c r="EY51" s="830"/>
      <c r="EZ51" s="830"/>
      <c r="FB51" s="833"/>
      <c r="FC51" s="833"/>
      <c r="FD51" s="833"/>
      <c r="FE51" s="834"/>
      <c r="FF51" s="830"/>
      <c r="FG51" s="830"/>
      <c r="FH51" s="830"/>
      <c r="FI51" s="830"/>
      <c r="FJ51" s="830"/>
      <c r="FL51" s="833"/>
      <c r="FM51" s="833"/>
      <c r="FN51" s="833"/>
      <c r="FO51" s="834"/>
      <c r="FP51" s="830"/>
      <c r="FQ51" s="830"/>
      <c r="FR51" s="830"/>
      <c r="FS51" s="830"/>
      <c r="FT51" s="830"/>
    </row>
    <row r="52" spans="2:176" s="790" customFormat="1" ht="15.75" thickBot="1">
      <c r="B52" s="847"/>
      <c r="C52" s="848"/>
      <c r="D52" s="664" t="s">
        <v>668</v>
      </c>
      <c r="E52" s="825"/>
      <c r="F52" s="651" t="s">
        <v>272</v>
      </c>
      <c r="G52" s="651" t="s">
        <v>575</v>
      </c>
      <c r="H52" s="846" t="s">
        <v>285</v>
      </c>
      <c r="I52" s="651" t="s">
        <v>553</v>
      </c>
      <c r="J52" s="790" t="s">
        <v>576</v>
      </c>
      <c r="K52" s="651" t="s">
        <v>668</v>
      </c>
      <c r="L52" s="651" t="s">
        <v>471</v>
      </c>
      <c r="M52" s="651" t="s">
        <v>509</v>
      </c>
      <c r="N52" s="826"/>
      <c r="O52" s="1701"/>
      <c r="P52" s="1702"/>
      <c r="Q52" s="1702"/>
      <c r="R52" s="1702"/>
      <c r="S52" s="1702"/>
      <c r="T52" s="825"/>
      <c r="U52" s="648" t="s">
        <v>272</v>
      </c>
      <c r="V52" s="648" t="s">
        <v>575</v>
      </c>
      <c r="W52" s="1422" t="s">
        <v>285</v>
      </c>
      <c r="X52" s="648" t="s">
        <v>553</v>
      </c>
      <c r="Y52" s="1414" t="s">
        <v>577</v>
      </c>
      <c r="Z52" s="1418" t="s">
        <v>668</v>
      </c>
      <c r="AA52" s="648" t="s">
        <v>675</v>
      </c>
      <c r="AB52" s="648" t="s">
        <v>484</v>
      </c>
      <c r="AC52" s="826"/>
      <c r="AD52" s="1701"/>
      <c r="AE52" s="1702"/>
      <c r="AF52" s="1702"/>
      <c r="AG52" s="1702"/>
      <c r="AH52" s="1702"/>
      <c r="AI52" s="825"/>
      <c r="AJ52" s="651" t="s">
        <v>272</v>
      </c>
      <c r="AK52" s="651" t="s">
        <v>575</v>
      </c>
      <c r="AL52" s="846" t="s">
        <v>285</v>
      </c>
      <c r="AM52" s="651" t="s">
        <v>553</v>
      </c>
      <c r="AN52" s="790" t="s">
        <v>578</v>
      </c>
      <c r="AO52" s="651" t="s">
        <v>668</v>
      </c>
      <c r="AP52" s="651" t="s">
        <v>579</v>
      </c>
      <c r="AQ52" s="651" t="s">
        <v>509</v>
      </c>
      <c r="AR52" s="810"/>
      <c r="AS52" s="1701"/>
      <c r="AT52" s="1702"/>
      <c r="AU52" s="1702"/>
      <c r="AV52" s="1702"/>
      <c r="AW52" s="1702"/>
      <c r="AX52" s="810"/>
      <c r="AY52" s="651" t="s">
        <v>272</v>
      </c>
      <c r="AZ52" s="651" t="s">
        <v>575</v>
      </c>
      <c r="BA52" s="846" t="s">
        <v>285</v>
      </c>
      <c r="BB52" s="651" t="s">
        <v>553</v>
      </c>
      <c r="BC52" s="790" t="s">
        <v>580</v>
      </c>
      <c r="BD52" s="651" t="s">
        <v>668</v>
      </c>
      <c r="BE52" s="651" t="s">
        <v>489</v>
      </c>
      <c r="BF52" s="651" t="s">
        <v>509</v>
      </c>
      <c r="BG52" s="810"/>
      <c r="BH52" s="1701"/>
      <c r="BI52" s="1702"/>
      <c r="BJ52" s="1702"/>
      <c r="BK52" s="1702"/>
      <c r="BL52" s="1716"/>
      <c r="BM52" s="830"/>
      <c r="BN52" s="847"/>
      <c r="BO52" s="848"/>
      <c r="BP52" s="664" t="s">
        <v>668</v>
      </c>
      <c r="BQ52" s="825"/>
      <c r="BR52" s="651" t="s">
        <v>272</v>
      </c>
      <c r="BS52" s="651" t="s">
        <v>575</v>
      </c>
      <c r="BT52" s="846" t="s">
        <v>285</v>
      </c>
      <c r="BU52" s="651" t="s">
        <v>581</v>
      </c>
      <c r="BV52" s="790" t="s">
        <v>448</v>
      </c>
      <c r="BW52" s="651" t="s">
        <v>668</v>
      </c>
      <c r="BX52" s="651" t="s">
        <v>579</v>
      </c>
      <c r="BY52" s="651" t="s">
        <v>509</v>
      </c>
      <c r="BZ52" s="826"/>
      <c r="CA52" s="1725"/>
      <c r="CB52" s="825"/>
      <c r="CC52" s="651" t="s">
        <v>272</v>
      </c>
      <c r="CD52" s="651" t="s">
        <v>575</v>
      </c>
      <c r="CE52" s="846" t="s">
        <v>285</v>
      </c>
      <c r="CF52" s="651" t="s">
        <v>581</v>
      </c>
      <c r="CG52" s="790" t="s">
        <v>449</v>
      </c>
      <c r="CH52" s="651" t="s">
        <v>668</v>
      </c>
      <c r="CI52" s="651" t="s">
        <v>579</v>
      </c>
      <c r="CJ52" s="651" t="s">
        <v>509</v>
      </c>
      <c r="CK52" s="826"/>
      <c r="CL52" s="1725"/>
      <c r="CM52" s="825"/>
      <c r="CN52" s="651" t="s">
        <v>272</v>
      </c>
      <c r="CO52" s="651" t="s">
        <v>575</v>
      </c>
      <c r="CP52" s="846" t="s">
        <v>285</v>
      </c>
      <c r="CQ52" s="651" t="s">
        <v>581</v>
      </c>
      <c r="CR52" s="790" t="s">
        <v>450</v>
      </c>
      <c r="CS52" s="651" t="s">
        <v>668</v>
      </c>
      <c r="CT52" s="651" t="s">
        <v>579</v>
      </c>
      <c r="CU52" s="651" t="s">
        <v>509</v>
      </c>
      <c r="CV52" s="826"/>
      <c r="CW52" s="1725"/>
      <c r="CX52" s="825"/>
      <c r="CY52" s="651" t="s">
        <v>272</v>
      </c>
      <c r="CZ52" s="651" t="s">
        <v>575</v>
      </c>
      <c r="DA52" s="846" t="s">
        <v>285</v>
      </c>
      <c r="DB52" s="651" t="s">
        <v>581</v>
      </c>
      <c r="DC52" s="790" t="s">
        <v>451</v>
      </c>
      <c r="DD52" s="651" t="s">
        <v>668</v>
      </c>
      <c r="DE52" s="651" t="s">
        <v>579</v>
      </c>
      <c r="DF52" s="651" t="s">
        <v>509</v>
      </c>
      <c r="DG52" s="826"/>
      <c r="DH52" s="1725"/>
      <c r="DI52" s="830"/>
      <c r="DJ52" s="830"/>
      <c r="DK52" s="830"/>
      <c r="DL52" s="830"/>
      <c r="DN52" s="833"/>
      <c r="DO52" s="833"/>
      <c r="DP52" s="833"/>
      <c r="DQ52" s="834"/>
      <c r="DR52" s="830"/>
      <c r="DS52" s="830"/>
      <c r="DT52" s="830"/>
      <c r="DU52" s="830"/>
      <c r="DV52" s="830"/>
      <c r="DX52" s="833"/>
      <c r="DY52" s="833"/>
      <c r="DZ52" s="833"/>
      <c r="EA52" s="834"/>
      <c r="EB52" s="830"/>
      <c r="EC52" s="830"/>
      <c r="ED52" s="830"/>
      <c r="EE52" s="830"/>
      <c r="EF52" s="830"/>
      <c r="EH52" s="833"/>
      <c r="EI52" s="833"/>
      <c r="EJ52" s="833"/>
      <c r="EK52" s="834"/>
      <c r="EL52" s="830"/>
      <c r="EM52" s="830"/>
      <c r="EN52" s="830"/>
      <c r="EO52" s="830"/>
      <c r="EP52" s="830"/>
      <c r="ER52" s="833"/>
      <c r="ES52" s="833"/>
      <c r="ET52" s="833"/>
      <c r="EU52" s="834"/>
      <c r="EV52" s="830"/>
      <c r="EW52" s="830"/>
      <c r="EX52" s="830"/>
      <c r="EY52" s="830"/>
      <c r="EZ52" s="830"/>
      <c r="FB52" s="833"/>
      <c r="FC52" s="833"/>
      <c r="FD52" s="833"/>
      <c r="FE52" s="834"/>
      <c r="FF52" s="830"/>
      <c r="FG52" s="830"/>
      <c r="FH52" s="830"/>
      <c r="FI52" s="830"/>
      <c r="FJ52" s="830"/>
      <c r="FL52" s="833"/>
      <c r="FM52" s="833"/>
      <c r="FN52" s="833"/>
      <c r="FO52" s="834"/>
      <c r="FP52" s="830"/>
      <c r="FQ52" s="830"/>
      <c r="FR52" s="830"/>
      <c r="FS52" s="830"/>
      <c r="FT52" s="830"/>
    </row>
    <row r="53" spans="2:176" s="790" customFormat="1" ht="15">
      <c r="B53" s="822" t="s">
        <v>666</v>
      </c>
      <c r="C53" s="823" t="s">
        <v>284</v>
      </c>
      <c r="D53" s="824" t="s">
        <v>588</v>
      </c>
      <c r="E53" s="825"/>
      <c r="F53" s="651" t="s">
        <v>272</v>
      </c>
      <c r="G53" s="651" t="s">
        <v>575</v>
      </c>
      <c r="H53" s="846" t="s">
        <v>666</v>
      </c>
      <c r="I53" s="651" t="s">
        <v>553</v>
      </c>
      <c r="J53" s="790" t="s">
        <v>576</v>
      </c>
      <c r="K53" s="651" t="s">
        <v>588</v>
      </c>
      <c r="L53" s="651" t="s">
        <v>471</v>
      </c>
      <c r="M53" s="651" t="s">
        <v>509</v>
      </c>
      <c r="N53" s="826"/>
      <c r="O53" s="1683"/>
      <c r="P53" s="1684"/>
      <c r="Q53" s="1684"/>
      <c r="R53" s="1684"/>
      <c r="S53" s="1684"/>
      <c r="T53" s="825"/>
      <c r="U53" s="648" t="s">
        <v>272</v>
      </c>
      <c r="V53" s="648" t="s">
        <v>575</v>
      </c>
      <c r="W53" s="1422" t="s">
        <v>666</v>
      </c>
      <c r="X53" s="648" t="s">
        <v>553</v>
      </c>
      <c r="Y53" s="1414" t="s">
        <v>577</v>
      </c>
      <c r="Z53" s="1415" t="s">
        <v>588</v>
      </c>
      <c r="AA53" s="648" t="s">
        <v>675</v>
      </c>
      <c r="AB53" s="648" t="s">
        <v>484</v>
      </c>
      <c r="AC53" s="826"/>
      <c r="AD53" s="1683"/>
      <c r="AE53" s="1684"/>
      <c r="AF53" s="1684"/>
      <c r="AG53" s="1684"/>
      <c r="AH53" s="1684"/>
      <c r="AI53" s="825"/>
      <c r="AJ53" s="651" t="s">
        <v>272</v>
      </c>
      <c r="AK53" s="651" t="s">
        <v>575</v>
      </c>
      <c r="AL53" s="846" t="s">
        <v>666</v>
      </c>
      <c r="AM53" s="651" t="s">
        <v>553</v>
      </c>
      <c r="AN53" s="790" t="s">
        <v>578</v>
      </c>
      <c r="AO53" s="651" t="s">
        <v>588</v>
      </c>
      <c r="AP53" s="651" t="s">
        <v>579</v>
      </c>
      <c r="AQ53" s="651" t="s">
        <v>509</v>
      </c>
      <c r="AR53" s="810"/>
      <c r="AS53" s="1683"/>
      <c r="AT53" s="1684"/>
      <c r="AU53" s="1684"/>
      <c r="AV53" s="1684"/>
      <c r="AW53" s="1684"/>
      <c r="AX53" s="810"/>
      <c r="AY53" s="651" t="s">
        <v>272</v>
      </c>
      <c r="AZ53" s="651" t="s">
        <v>575</v>
      </c>
      <c r="BA53" s="846" t="s">
        <v>666</v>
      </c>
      <c r="BB53" s="651" t="s">
        <v>553</v>
      </c>
      <c r="BC53" s="790" t="s">
        <v>580</v>
      </c>
      <c r="BD53" s="651" t="s">
        <v>588</v>
      </c>
      <c r="BE53" s="651" t="s">
        <v>489</v>
      </c>
      <c r="BF53" s="651" t="s">
        <v>509</v>
      </c>
      <c r="BG53" s="810"/>
      <c r="BH53" s="1683"/>
      <c r="BI53" s="1684"/>
      <c r="BJ53" s="1684"/>
      <c r="BK53" s="1684"/>
      <c r="BL53" s="1708"/>
      <c r="BM53" s="787"/>
      <c r="BN53" s="822" t="s">
        <v>666</v>
      </c>
      <c r="BO53" s="823" t="s">
        <v>284</v>
      </c>
      <c r="BP53" s="824" t="s">
        <v>588</v>
      </c>
      <c r="BQ53" s="825"/>
      <c r="BR53" s="651" t="s">
        <v>272</v>
      </c>
      <c r="BS53" s="651" t="s">
        <v>575</v>
      </c>
      <c r="BT53" s="846" t="s">
        <v>666</v>
      </c>
      <c r="BU53" s="651" t="s">
        <v>581</v>
      </c>
      <c r="BV53" s="790" t="s">
        <v>448</v>
      </c>
      <c r="BW53" s="651" t="s">
        <v>588</v>
      </c>
      <c r="BX53" s="651" t="s">
        <v>579</v>
      </c>
      <c r="BY53" s="651" t="s">
        <v>509</v>
      </c>
      <c r="BZ53" s="826"/>
      <c r="CA53" s="1717"/>
      <c r="CB53" s="825"/>
      <c r="CC53" s="651" t="s">
        <v>272</v>
      </c>
      <c r="CD53" s="651" t="s">
        <v>575</v>
      </c>
      <c r="CE53" s="846" t="s">
        <v>666</v>
      </c>
      <c r="CF53" s="651" t="s">
        <v>581</v>
      </c>
      <c r="CG53" s="790" t="s">
        <v>449</v>
      </c>
      <c r="CH53" s="651" t="s">
        <v>588</v>
      </c>
      <c r="CI53" s="651" t="s">
        <v>579</v>
      </c>
      <c r="CJ53" s="651" t="s">
        <v>509</v>
      </c>
      <c r="CK53" s="826"/>
      <c r="CL53" s="1717"/>
      <c r="CM53" s="825"/>
      <c r="CN53" s="651" t="s">
        <v>272</v>
      </c>
      <c r="CO53" s="651" t="s">
        <v>575</v>
      </c>
      <c r="CP53" s="846" t="s">
        <v>666</v>
      </c>
      <c r="CQ53" s="651" t="s">
        <v>581</v>
      </c>
      <c r="CR53" s="790" t="s">
        <v>450</v>
      </c>
      <c r="CS53" s="651" t="s">
        <v>588</v>
      </c>
      <c r="CT53" s="651" t="s">
        <v>579</v>
      </c>
      <c r="CU53" s="651" t="s">
        <v>509</v>
      </c>
      <c r="CV53" s="826"/>
      <c r="CW53" s="1717"/>
      <c r="CX53" s="825"/>
      <c r="CY53" s="651" t="s">
        <v>272</v>
      </c>
      <c r="CZ53" s="651" t="s">
        <v>575</v>
      </c>
      <c r="DA53" s="846" t="s">
        <v>666</v>
      </c>
      <c r="DB53" s="651" t="s">
        <v>581</v>
      </c>
      <c r="DC53" s="790" t="s">
        <v>451</v>
      </c>
      <c r="DD53" s="651" t="s">
        <v>588</v>
      </c>
      <c r="DE53" s="651" t="s">
        <v>579</v>
      </c>
      <c r="DF53" s="651" t="s">
        <v>509</v>
      </c>
      <c r="DG53" s="826"/>
      <c r="DH53" s="1717"/>
      <c r="DI53" s="787"/>
      <c r="DJ53" s="787"/>
      <c r="DK53" s="787"/>
      <c r="DL53" s="787"/>
      <c r="DN53" s="787"/>
      <c r="DO53" s="787"/>
      <c r="DP53" s="787"/>
      <c r="DQ53" s="787"/>
      <c r="DR53" s="787"/>
      <c r="DS53" s="787"/>
      <c r="DT53" s="787"/>
      <c r="DU53" s="787"/>
      <c r="DV53" s="787"/>
      <c r="DX53" s="787"/>
      <c r="DY53" s="787"/>
      <c r="DZ53" s="787"/>
      <c r="EA53" s="787"/>
      <c r="EB53" s="787"/>
      <c r="EC53" s="787"/>
      <c r="ED53" s="787"/>
      <c r="EE53" s="787"/>
      <c r="EF53" s="787"/>
      <c r="EH53" s="787"/>
      <c r="EI53" s="787"/>
      <c r="EJ53" s="787"/>
      <c r="EK53" s="787"/>
      <c r="EL53" s="787"/>
      <c r="EM53" s="787"/>
      <c r="EN53" s="787"/>
      <c r="EO53" s="787"/>
      <c r="EP53" s="787"/>
      <c r="ER53" s="787"/>
      <c r="ES53" s="787"/>
      <c r="ET53" s="787"/>
      <c r="EU53" s="787"/>
      <c r="EV53" s="787"/>
      <c r="EW53" s="787"/>
      <c r="EX53" s="787"/>
      <c r="EY53" s="787"/>
      <c r="EZ53" s="787"/>
      <c r="FB53" s="787"/>
      <c r="FC53" s="787"/>
      <c r="FD53" s="787"/>
      <c r="FE53" s="787"/>
      <c r="FF53" s="787"/>
      <c r="FG53" s="787"/>
      <c r="FH53" s="787"/>
      <c r="FI53" s="787"/>
      <c r="FJ53" s="787"/>
      <c r="FL53" s="787"/>
      <c r="FM53" s="787"/>
      <c r="FN53" s="787"/>
      <c r="FO53" s="787"/>
      <c r="FP53" s="787"/>
      <c r="FQ53" s="787"/>
      <c r="FR53" s="787"/>
      <c r="FS53" s="787"/>
      <c r="FT53" s="787"/>
    </row>
    <row r="54" spans="2:176" s="790" customFormat="1" ht="15">
      <c r="B54" s="1292"/>
      <c r="C54" s="1293"/>
      <c r="D54" s="669" t="s">
        <v>667</v>
      </c>
      <c r="E54" s="825"/>
      <c r="F54" s="651" t="s">
        <v>272</v>
      </c>
      <c r="G54" s="651" t="s">
        <v>575</v>
      </c>
      <c r="H54" s="846" t="s">
        <v>666</v>
      </c>
      <c r="I54" s="651" t="s">
        <v>553</v>
      </c>
      <c r="J54" s="790" t="s">
        <v>576</v>
      </c>
      <c r="K54" s="651" t="s">
        <v>667</v>
      </c>
      <c r="L54" s="651" t="s">
        <v>471</v>
      </c>
      <c r="M54" s="651" t="s">
        <v>509</v>
      </c>
      <c r="N54" s="826"/>
      <c r="O54" s="1687"/>
      <c r="P54" s="1688"/>
      <c r="Q54" s="1688"/>
      <c r="R54" s="1688"/>
      <c r="S54" s="1688"/>
      <c r="T54" s="825"/>
      <c r="U54" s="648" t="s">
        <v>272</v>
      </c>
      <c r="V54" s="648" t="s">
        <v>575</v>
      </c>
      <c r="W54" s="1422" t="s">
        <v>666</v>
      </c>
      <c r="X54" s="648" t="s">
        <v>553</v>
      </c>
      <c r="Y54" s="1414" t="s">
        <v>577</v>
      </c>
      <c r="Z54" s="1423" t="s">
        <v>667</v>
      </c>
      <c r="AA54" s="648" t="s">
        <v>675</v>
      </c>
      <c r="AB54" s="648" t="s">
        <v>484</v>
      </c>
      <c r="AC54" s="826"/>
      <c r="AD54" s="1687"/>
      <c r="AE54" s="1688"/>
      <c r="AF54" s="1688"/>
      <c r="AG54" s="1688"/>
      <c r="AH54" s="1688"/>
      <c r="AI54" s="825"/>
      <c r="AJ54" s="651" t="s">
        <v>272</v>
      </c>
      <c r="AK54" s="651" t="s">
        <v>575</v>
      </c>
      <c r="AL54" s="846" t="s">
        <v>666</v>
      </c>
      <c r="AM54" s="651" t="s">
        <v>553</v>
      </c>
      <c r="AN54" s="790" t="s">
        <v>578</v>
      </c>
      <c r="AO54" s="651" t="s">
        <v>667</v>
      </c>
      <c r="AP54" s="651" t="s">
        <v>579</v>
      </c>
      <c r="AQ54" s="651" t="s">
        <v>509</v>
      </c>
      <c r="AR54" s="810"/>
      <c r="AS54" s="1687"/>
      <c r="AT54" s="1688"/>
      <c r="AU54" s="1688"/>
      <c r="AV54" s="1688"/>
      <c r="AW54" s="1688"/>
      <c r="AX54" s="810"/>
      <c r="AY54" s="651" t="s">
        <v>272</v>
      </c>
      <c r="AZ54" s="651" t="s">
        <v>575</v>
      </c>
      <c r="BA54" s="846" t="s">
        <v>666</v>
      </c>
      <c r="BB54" s="651" t="s">
        <v>553</v>
      </c>
      <c r="BC54" s="790" t="s">
        <v>580</v>
      </c>
      <c r="BD54" s="651" t="s">
        <v>667</v>
      </c>
      <c r="BE54" s="651" t="s">
        <v>489</v>
      </c>
      <c r="BF54" s="651" t="s">
        <v>509</v>
      </c>
      <c r="BG54" s="810"/>
      <c r="BH54" s="1687"/>
      <c r="BI54" s="1688"/>
      <c r="BJ54" s="1688"/>
      <c r="BK54" s="1688"/>
      <c r="BL54" s="1710"/>
      <c r="BM54" s="787"/>
      <c r="BN54" s="1292"/>
      <c r="BO54" s="1293"/>
      <c r="BP54" s="669" t="s">
        <v>667</v>
      </c>
      <c r="BQ54" s="825"/>
      <c r="BR54" s="651" t="s">
        <v>272</v>
      </c>
      <c r="BS54" s="651" t="s">
        <v>575</v>
      </c>
      <c r="BT54" s="846" t="s">
        <v>666</v>
      </c>
      <c r="BU54" s="651" t="s">
        <v>581</v>
      </c>
      <c r="BV54" s="790" t="s">
        <v>448</v>
      </c>
      <c r="BW54" s="651" t="s">
        <v>667</v>
      </c>
      <c r="BX54" s="651" t="s">
        <v>579</v>
      </c>
      <c r="BY54" s="651" t="s">
        <v>509</v>
      </c>
      <c r="BZ54" s="826"/>
      <c r="CA54" s="1718"/>
      <c r="CB54" s="825"/>
      <c r="CC54" s="651" t="s">
        <v>272</v>
      </c>
      <c r="CD54" s="651" t="s">
        <v>575</v>
      </c>
      <c r="CE54" s="846" t="s">
        <v>666</v>
      </c>
      <c r="CF54" s="651" t="s">
        <v>581</v>
      </c>
      <c r="CG54" s="790" t="s">
        <v>449</v>
      </c>
      <c r="CH54" s="651" t="s">
        <v>667</v>
      </c>
      <c r="CI54" s="651" t="s">
        <v>579</v>
      </c>
      <c r="CJ54" s="651" t="s">
        <v>509</v>
      </c>
      <c r="CK54" s="826"/>
      <c r="CL54" s="1718"/>
      <c r="CM54" s="825"/>
      <c r="CN54" s="651" t="s">
        <v>272</v>
      </c>
      <c r="CO54" s="651" t="s">
        <v>575</v>
      </c>
      <c r="CP54" s="846" t="s">
        <v>666</v>
      </c>
      <c r="CQ54" s="651" t="s">
        <v>581</v>
      </c>
      <c r="CR54" s="790" t="s">
        <v>450</v>
      </c>
      <c r="CS54" s="651" t="s">
        <v>667</v>
      </c>
      <c r="CT54" s="651" t="s">
        <v>579</v>
      </c>
      <c r="CU54" s="651" t="s">
        <v>509</v>
      </c>
      <c r="CV54" s="826"/>
      <c r="CW54" s="1718"/>
      <c r="CX54" s="825"/>
      <c r="CY54" s="651" t="s">
        <v>272</v>
      </c>
      <c r="CZ54" s="651" t="s">
        <v>575</v>
      </c>
      <c r="DA54" s="846" t="s">
        <v>666</v>
      </c>
      <c r="DB54" s="651" t="s">
        <v>581</v>
      </c>
      <c r="DC54" s="790" t="s">
        <v>451</v>
      </c>
      <c r="DD54" s="651" t="s">
        <v>667</v>
      </c>
      <c r="DE54" s="651" t="s">
        <v>579</v>
      </c>
      <c r="DF54" s="651" t="s">
        <v>509</v>
      </c>
      <c r="DG54" s="826"/>
      <c r="DH54" s="1718"/>
      <c r="DI54" s="787"/>
      <c r="DJ54" s="787"/>
      <c r="DK54" s="787"/>
      <c r="DL54" s="787"/>
      <c r="DN54" s="787"/>
      <c r="DO54" s="787"/>
      <c r="DP54" s="787"/>
      <c r="DQ54" s="787"/>
      <c r="DR54" s="787"/>
      <c r="DS54" s="787"/>
      <c r="DT54" s="787"/>
      <c r="DU54" s="787"/>
      <c r="DV54" s="787"/>
      <c r="DX54" s="787"/>
      <c r="DY54" s="787"/>
      <c r="DZ54" s="787"/>
      <c r="EA54" s="787"/>
      <c r="EB54" s="787"/>
      <c r="EC54" s="787"/>
      <c r="ED54" s="787"/>
      <c r="EE54" s="787"/>
      <c r="EF54" s="787"/>
      <c r="EH54" s="787"/>
      <c r="EI54" s="787"/>
      <c r="EJ54" s="787"/>
      <c r="EK54" s="787"/>
      <c r="EL54" s="787"/>
      <c r="EM54" s="787"/>
      <c r="EN54" s="787"/>
      <c r="EO54" s="787"/>
      <c r="EP54" s="787"/>
      <c r="ER54" s="787"/>
      <c r="ES54" s="787"/>
      <c r="ET54" s="787"/>
      <c r="EU54" s="787"/>
      <c r="EV54" s="787"/>
      <c r="EW54" s="787"/>
      <c r="EX54" s="787"/>
      <c r="EY54" s="787"/>
      <c r="EZ54" s="787"/>
      <c r="FB54" s="787"/>
      <c r="FC54" s="787"/>
      <c r="FD54" s="787"/>
      <c r="FE54" s="787"/>
      <c r="FF54" s="787"/>
      <c r="FG54" s="787"/>
      <c r="FH54" s="787"/>
      <c r="FI54" s="787"/>
      <c r="FJ54" s="787"/>
      <c r="FL54" s="787"/>
      <c r="FM54" s="787"/>
      <c r="FN54" s="787"/>
      <c r="FO54" s="787"/>
      <c r="FP54" s="787"/>
      <c r="FQ54" s="787"/>
      <c r="FR54" s="787"/>
      <c r="FS54" s="787"/>
      <c r="FT54" s="787"/>
    </row>
    <row r="55" spans="2:176" s="790" customFormat="1" ht="15">
      <c r="B55" s="1292"/>
      <c r="C55" s="1293"/>
      <c r="D55" s="1296" t="s">
        <v>668</v>
      </c>
      <c r="E55" s="825"/>
      <c r="F55" s="651" t="s">
        <v>272</v>
      </c>
      <c r="G55" s="651" t="s">
        <v>575</v>
      </c>
      <c r="H55" s="846" t="s">
        <v>666</v>
      </c>
      <c r="I55" s="651" t="s">
        <v>553</v>
      </c>
      <c r="J55" s="790" t="s">
        <v>576</v>
      </c>
      <c r="K55" s="651" t="s">
        <v>668</v>
      </c>
      <c r="L55" s="651" t="s">
        <v>471</v>
      </c>
      <c r="M55" s="651" t="s">
        <v>509</v>
      </c>
      <c r="N55" s="826"/>
      <c r="O55" s="1691"/>
      <c r="P55" s="1692"/>
      <c r="Q55" s="1692"/>
      <c r="R55" s="1692"/>
      <c r="S55" s="1692"/>
      <c r="T55" s="825"/>
      <c r="U55" s="648" t="s">
        <v>272</v>
      </c>
      <c r="V55" s="648" t="s">
        <v>575</v>
      </c>
      <c r="W55" s="1422" t="s">
        <v>666</v>
      </c>
      <c r="X55" s="648" t="s">
        <v>553</v>
      </c>
      <c r="Y55" s="1414" t="s">
        <v>577</v>
      </c>
      <c r="Z55" s="1417" t="s">
        <v>668</v>
      </c>
      <c r="AA55" s="648" t="s">
        <v>675</v>
      </c>
      <c r="AB55" s="648" t="s">
        <v>484</v>
      </c>
      <c r="AC55" s="826"/>
      <c r="AD55" s="1691"/>
      <c r="AE55" s="1692"/>
      <c r="AF55" s="1692"/>
      <c r="AG55" s="1692"/>
      <c r="AH55" s="1692"/>
      <c r="AI55" s="825"/>
      <c r="AJ55" s="651" t="s">
        <v>272</v>
      </c>
      <c r="AK55" s="651" t="s">
        <v>575</v>
      </c>
      <c r="AL55" s="846" t="s">
        <v>666</v>
      </c>
      <c r="AM55" s="651" t="s">
        <v>553</v>
      </c>
      <c r="AN55" s="790" t="s">
        <v>578</v>
      </c>
      <c r="AO55" s="651" t="s">
        <v>668</v>
      </c>
      <c r="AP55" s="651" t="s">
        <v>579</v>
      </c>
      <c r="AQ55" s="651" t="s">
        <v>509</v>
      </c>
      <c r="AR55" s="810"/>
      <c r="AS55" s="1691"/>
      <c r="AT55" s="1692"/>
      <c r="AU55" s="1692"/>
      <c r="AV55" s="1692"/>
      <c r="AW55" s="1692"/>
      <c r="AX55" s="810"/>
      <c r="AY55" s="651" t="s">
        <v>272</v>
      </c>
      <c r="AZ55" s="651" t="s">
        <v>575</v>
      </c>
      <c r="BA55" s="846" t="s">
        <v>666</v>
      </c>
      <c r="BB55" s="651" t="s">
        <v>553</v>
      </c>
      <c r="BC55" s="790" t="s">
        <v>580</v>
      </c>
      <c r="BD55" s="651" t="s">
        <v>668</v>
      </c>
      <c r="BE55" s="651" t="s">
        <v>489</v>
      </c>
      <c r="BF55" s="651" t="s">
        <v>509</v>
      </c>
      <c r="BG55" s="810"/>
      <c r="BH55" s="1691"/>
      <c r="BI55" s="1692"/>
      <c r="BJ55" s="1692"/>
      <c r="BK55" s="1692"/>
      <c r="BL55" s="1712"/>
      <c r="BM55" s="787"/>
      <c r="BN55" s="1292"/>
      <c r="BO55" s="1293"/>
      <c r="BP55" s="1296" t="s">
        <v>668</v>
      </c>
      <c r="BQ55" s="825"/>
      <c r="BR55" s="651" t="s">
        <v>272</v>
      </c>
      <c r="BS55" s="651" t="s">
        <v>575</v>
      </c>
      <c r="BT55" s="846" t="s">
        <v>666</v>
      </c>
      <c r="BU55" s="651" t="s">
        <v>581</v>
      </c>
      <c r="BV55" s="790" t="s">
        <v>448</v>
      </c>
      <c r="BW55" s="651" t="s">
        <v>668</v>
      </c>
      <c r="BX55" s="651" t="s">
        <v>579</v>
      </c>
      <c r="BY55" s="651" t="s">
        <v>509</v>
      </c>
      <c r="BZ55" s="826"/>
      <c r="CA55" s="1719"/>
      <c r="CB55" s="825"/>
      <c r="CC55" s="651" t="s">
        <v>272</v>
      </c>
      <c r="CD55" s="651" t="s">
        <v>575</v>
      </c>
      <c r="CE55" s="846" t="s">
        <v>666</v>
      </c>
      <c r="CF55" s="651" t="s">
        <v>581</v>
      </c>
      <c r="CG55" s="790" t="s">
        <v>449</v>
      </c>
      <c r="CH55" s="651" t="s">
        <v>668</v>
      </c>
      <c r="CI55" s="651" t="s">
        <v>579</v>
      </c>
      <c r="CJ55" s="651" t="s">
        <v>509</v>
      </c>
      <c r="CK55" s="826"/>
      <c r="CL55" s="1719"/>
      <c r="CM55" s="825"/>
      <c r="CN55" s="651" t="s">
        <v>272</v>
      </c>
      <c r="CO55" s="651" t="s">
        <v>575</v>
      </c>
      <c r="CP55" s="846" t="s">
        <v>666</v>
      </c>
      <c r="CQ55" s="651" t="s">
        <v>581</v>
      </c>
      <c r="CR55" s="790" t="s">
        <v>450</v>
      </c>
      <c r="CS55" s="651" t="s">
        <v>668</v>
      </c>
      <c r="CT55" s="651" t="s">
        <v>579</v>
      </c>
      <c r="CU55" s="651" t="s">
        <v>509</v>
      </c>
      <c r="CV55" s="826"/>
      <c r="CW55" s="1719"/>
      <c r="CX55" s="825"/>
      <c r="CY55" s="651" t="s">
        <v>272</v>
      </c>
      <c r="CZ55" s="651" t="s">
        <v>575</v>
      </c>
      <c r="DA55" s="846" t="s">
        <v>666</v>
      </c>
      <c r="DB55" s="651" t="s">
        <v>581</v>
      </c>
      <c r="DC55" s="790" t="s">
        <v>451</v>
      </c>
      <c r="DD55" s="651" t="s">
        <v>668</v>
      </c>
      <c r="DE55" s="651" t="s">
        <v>579</v>
      </c>
      <c r="DF55" s="651" t="s">
        <v>509</v>
      </c>
      <c r="DG55" s="826"/>
      <c r="DH55" s="1719"/>
      <c r="DI55" s="787"/>
      <c r="DJ55" s="787"/>
      <c r="DK55" s="787"/>
      <c r="DL55" s="787"/>
      <c r="DN55" s="787"/>
      <c r="DO55" s="787"/>
      <c r="DP55" s="787"/>
      <c r="DQ55" s="787"/>
      <c r="DR55" s="787"/>
      <c r="DS55" s="787"/>
      <c r="DT55" s="787"/>
      <c r="DU55" s="787"/>
      <c r="DV55" s="787"/>
      <c r="DX55" s="787"/>
      <c r="DY55" s="787"/>
      <c r="DZ55" s="787"/>
      <c r="EA55" s="787"/>
      <c r="EB55" s="787"/>
      <c r="EC55" s="787"/>
      <c r="ED55" s="787"/>
      <c r="EE55" s="787"/>
      <c r="EF55" s="787"/>
      <c r="EH55" s="787"/>
      <c r="EI55" s="787"/>
      <c r="EJ55" s="787"/>
      <c r="EK55" s="787"/>
      <c r="EL55" s="787"/>
      <c r="EM55" s="787"/>
      <c r="EN55" s="787"/>
      <c r="EO55" s="787"/>
      <c r="EP55" s="787"/>
      <c r="ER55" s="787"/>
      <c r="ES55" s="787"/>
      <c r="ET55" s="787"/>
      <c r="EU55" s="787"/>
      <c r="EV55" s="787"/>
      <c r="EW55" s="787"/>
      <c r="EX55" s="787"/>
      <c r="EY55" s="787"/>
      <c r="EZ55" s="787"/>
      <c r="FB55" s="787"/>
      <c r="FC55" s="787"/>
      <c r="FD55" s="787"/>
      <c r="FE55" s="787"/>
      <c r="FF55" s="787"/>
      <c r="FG55" s="787"/>
      <c r="FH55" s="787"/>
      <c r="FI55" s="787"/>
      <c r="FJ55" s="787"/>
      <c r="FL55" s="787"/>
      <c r="FM55" s="787"/>
      <c r="FN55" s="787"/>
      <c r="FO55" s="787"/>
      <c r="FP55" s="787"/>
      <c r="FQ55" s="787"/>
      <c r="FR55" s="787"/>
      <c r="FS55" s="787"/>
      <c r="FT55" s="787"/>
    </row>
    <row r="56" spans="2:176" s="790" customFormat="1" ht="15">
      <c r="B56" s="849"/>
      <c r="C56" s="850"/>
      <c r="D56" s="1299" t="s">
        <v>589</v>
      </c>
      <c r="E56" s="825"/>
      <c r="F56" s="651" t="s">
        <v>272</v>
      </c>
      <c r="G56" s="651" t="s">
        <v>575</v>
      </c>
      <c r="H56" s="846" t="s">
        <v>666</v>
      </c>
      <c r="I56" s="651" t="s">
        <v>553</v>
      </c>
      <c r="J56" s="790" t="s">
        <v>576</v>
      </c>
      <c r="K56" s="651" t="s">
        <v>589</v>
      </c>
      <c r="L56" s="651" t="s">
        <v>471</v>
      </c>
      <c r="M56" s="651" t="s">
        <v>509</v>
      </c>
      <c r="N56" s="826"/>
      <c r="O56" s="1699"/>
      <c r="P56" s="1700"/>
      <c r="Q56" s="1700"/>
      <c r="R56" s="1700"/>
      <c r="S56" s="1700"/>
      <c r="T56" s="825"/>
      <c r="U56" s="648" t="s">
        <v>272</v>
      </c>
      <c r="V56" s="648" t="s">
        <v>575</v>
      </c>
      <c r="W56" s="1422" t="s">
        <v>666</v>
      </c>
      <c r="X56" s="648" t="s">
        <v>553</v>
      </c>
      <c r="Y56" s="1414" t="s">
        <v>577</v>
      </c>
      <c r="Z56" s="1419" t="s">
        <v>589</v>
      </c>
      <c r="AA56" s="648" t="s">
        <v>675</v>
      </c>
      <c r="AB56" s="648" t="s">
        <v>484</v>
      </c>
      <c r="AC56" s="826"/>
      <c r="AD56" s="1699"/>
      <c r="AE56" s="1700"/>
      <c r="AF56" s="1700"/>
      <c r="AG56" s="1700"/>
      <c r="AH56" s="1700"/>
      <c r="AI56" s="825"/>
      <c r="AJ56" s="651" t="s">
        <v>272</v>
      </c>
      <c r="AK56" s="651" t="s">
        <v>575</v>
      </c>
      <c r="AL56" s="846" t="s">
        <v>666</v>
      </c>
      <c r="AM56" s="651" t="s">
        <v>553</v>
      </c>
      <c r="AN56" s="790" t="s">
        <v>578</v>
      </c>
      <c r="AO56" s="651" t="s">
        <v>589</v>
      </c>
      <c r="AP56" s="651" t="s">
        <v>579</v>
      </c>
      <c r="AQ56" s="651" t="s">
        <v>509</v>
      </c>
      <c r="AR56" s="810"/>
      <c r="AS56" s="1699"/>
      <c r="AT56" s="1700"/>
      <c r="AU56" s="1700"/>
      <c r="AV56" s="1700"/>
      <c r="AW56" s="1700"/>
      <c r="AX56" s="810"/>
      <c r="AY56" s="651" t="s">
        <v>272</v>
      </c>
      <c r="AZ56" s="651" t="s">
        <v>575</v>
      </c>
      <c r="BA56" s="846" t="s">
        <v>666</v>
      </c>
      <c r="BB56" s="651" t="s">
        <v>553</v>
      </c>
      <c r="BC56" s="790" t="s">
        <v>580</v>
      </c>
      <c r="BD56" s="651" t="s">
        <v>589</v>
      </c>
      <c r="BE56" s="651" t="s">
        <v>489</v>
      </c>
      <c r="BF56" s="651" t="s">
        <v>509</v>
      </c>
      <c r="BG56" s="810"/>
      <c r="BH56" s="1699"/>
      <c r="BI56" s="1700"/>
      <c r="BJ56" s="1700"/>
      <c r="BK56" s="1700"/>
      <c r="BL56" s="1715"/>
      <c r="BM56" s="787"/>
      <c r="BN56" s="849"/>
      <c r="BO56" s="850"/>
      <c r="BP56" s="1299" t="s">
        <v>589</v>
      </c>
      <c r="BQ56" s="825"/>
      <c r="BR56" s="651" t="s">
        <v>272</v>
      </c>
      <c r="BS56" s="651" t="s">
        <v>575</v>
      </c>
      <c r="BT56" s="846" t="s">
        <v>666</v>
      </c>
      <c r="BU56" s="651" t="s">
        <v>581</v>
      </c>
      <c r="BV56" s="790" t="s">
        <v>448</v>
      </c>
      <c r="BW56" s="651" t="s">
        <v>589</v>
      </c>
      <c r="BX56" s="651" t="s">
        <v>579</v>
      </c>
      <c r="BY56" s="651" t="s">
        <v>509</v>
      </c>
      <c r="BZ56" s="826"/>
      <c r="CA56" s="1720"/>
      <c r="CB56" s="825"/>
      <c r="CC56" s="651" t="s">
        <v>272</v>
      </c>
      <c r="CD56" s="651" t="s">
        <v>575</v>
      </c>
      <c r="CE56" s="846" t="s">
        <v>666</v>
      </c>
      <c r="CF56" s="651" t="s">
        <v>581</v>
      </c>
      <c r="CG56" s="790" t="s">
        <v>449</v>
      </c>
      <c r="CH56" s="651" t="s">
        <v>589</v>
      </c>
      <c r="CI56" s="651" t="s">
        <v>579</v>
      </c>
      <c r="CJ56" s="651" t="s">
        <v>509</v>
      </c>
      <c r="CK56" s="826"/>
      <c r="CL56" s="1720"/>
      <c r="CM56" s="825"/>
      <c r="CN56" s="651" t="s">
        <v>272</v>
      </c>
      <c r="CO56" s="651" t="s">
        <v>575</v>
      </c>
      <c r="CP56" s="846" t="s">
        <v>666</v>
      </c>
      <c r="CQ56" s="651" t="s">
        <v>581</v>
      </c>
      <c r="CR56" s="790" t="s">
        <v>450</v>
      </c>
      <c r="CS56" s="651" t="s">
        <v>589</v>
      </c>
      <c r="CT56" s="651" t="s">
        <v>579</v>
      </c>
      <c r="CU56" s="651" t="s">
        <v>509</v>
      </c>
      <c r="CV56" s="826"/>
      <c r="CW56" s="1720"/>
      <c r="CX56" s="825"/>
      <c r="CY56" s="651" t="s">
        <v>272</v>
      </c>
      <c r="CZ56" s="651" t="s">
        <v>575</v>
      </c>
      <c r="DA56" s="846" t="s">
        <v>666</v>
      </c>
      <c r="DB56" s="651" t="s">
        <v>581</v>
      </c>
      <c r="DC56" s="790" t="s">
        <v>451</v>
      </c>
      <c r="DD56" s="651" t="s">
        <v>589</v>
      </c>
      <c r="DE56" s="651" t="s">
        <v>579</v>
      </c>
      <c r="DF56" s="651" t="s">
        <v>509</v>
      </c>
      <c r="DG56" s="826"/>
      <c r="DH56" s="1720"/>
      <c r="DI56" s="787"/>
      <c r="DJ56" s="787"/>
      <c r="DK56" s="787"/>
      <c r="DL56" s="787"/>
      <c r="DN56" s="787"/>
      <c r="DO56" s="787"/>
      <c r="DP56" s="787"/>
      <c r="DQ56" s="787"/>
      <c r="DR56" s="787"/>
      <c r="DS56" s="787"/>
      <c r="DT56" s="787"/>
      <c r="DU56" s="787"/>
      <c r="DV56" s="787"/>
      <c r="DX56" s="787"/>
      <c r="DY56" s="787"/>
      <c r="DZ56" s="787"/>
      <c r="EA56" s="787"/>
      <c r="EB56" s="787"/>
      <c r="EC56" s="787"/>
      <c r="ED56" s="787"/>
      <c r="EE56" s="787"/>
      <c r="EF56" s="787"/>
      <c r="EH56" s="787"/>
      <c r="EI56" s="787"/>
      <c r="EJ56" s="787"/>
      <c r="EK56" s="787"/>
      <c r="EL56" s="787"/>
      <c r="EM56" s="787"/>
      <c r="EN56" s="787"/>
      <c r="EO56" s="787"/>
      <c r="EP56" s="787"/>
      <c r="ER56" s="787"/>
      <c r="ES56" s="787"/>
      <c r="ET56" s="787"/>
      <c r="EU56" s="787"/>
      <c r="EV56" s="787"/>
      <c r="EW56" s="787"/>
      <c r="EX56" s="787"/>
      <c r="EY56" s="787"/>
      <c r="EZ56" s="787"/>
      <c r="FB56" s="787"/>
      <c r="FC56" s="787"/>
      <c r="FD56" s="787"/>
      <c r="FE56" s="787"/>
      <c r="FF56" s="787"/>
      <c r="FG56" s="787"/>
      <c r="FH56" s="787"/>
      <c r="FI56" s="787"/>
      <c r="FJ56" s="787"/>
      <c r="FL56" s="787"/>
      <c r="FM56" s="787"/>
      <c r="FN56" s="787"/>
      <c r="FO56" s="787"/>
      <c r="FP56" s="787"/>
      <c r="FQ56" s="787"/>
      <c r="FR56" s="787"/>
      <c r="FS56" s="787"/>
      <c r="FT56" s="787"/>
    </row>
    <row r="57" spans="2:176" s="790" customFormat="1" ht="15">
      <c r="B57" s="849"/>
      <c r="C57" s="850"/>
      <c r="D57" s="1299" t="s">
        <v>667</v>
      </c>
      <c r="E57" s="825"/>
      <c r="F57" s="651" t="s">
        <v>272</v>
      </c>
      <c r="G57" s="651" t="s">
        <v>575</v>
      </c>
      <c r="H57" s="846" t="s">
        <v>666</v>
      </c>
      <c r="I57" s="651" t="s">
        <v>553</v>
      </c>
      <c r="J57" s="790" t="s">
        <v>576</v>
      </c>
      <c r="K57" s="651" t="s">
        <v>667</v>
      </c>
      <c r="L57" s="651" t="s">
        <v>471</v>
      </c>
      <c r="M57" s="651" t="s">
        <v>509</v>
      </c>
      <c r="N57" s="826"/>
      <c r="O57" s="1689"/>
      <c r="P57" s="1690"/>
      <c r="Q57" s="1690"/>
      <c r="R57" s="1690"/>
      <c r="S57" s="1690"/>
      <c r="T57" s="825"/>
      <c r="U57" s="648" t="s">
        <v>272</v>
      </c>
      <c r="V57" s="648" t="s">
        <v>575</v>
      </c>
      <c r="W57" s="1422" t="s">
        <v>666</v>
      </c>
      <c r="X57" s="648" t="s">
        <v>553</v>
      </c>
      <c r="Y57" s="1414" t="s">
        <v>577</v>
      </c>
      <c r="Z57" s="1419" t="s">
        <v>667</v>
      </c>
      <c r="AA57" s="648" t="s">
        <v>675</v>
      </c>
      <c r="AB57" s="648" t="s">
        <v>484</v>
      </c>
      <c r="AC57" s="826"/>
      <c r="AD57" s="1689"/>
      <c r="AE57" s="1690"/>
      <c r="AF57" s="1690"/>
      <c r="AG57" s="1690"/>
      <c r="AH57" s="1690"/>
      <c r="AI57" s="825"/>
      <c r="AJ57" s="651" t="s">
        <v>272</v>
      </c>
      <c r="AK57" s="651" t="s">
        <v>575</v>
      </c>
      <c r="AL57" s="846" t="s">
        <v>666</v>
      </c>
      <c r="AM57" s="651" t="s">
        <v>553</v>
      </c>
      <c r="AN57" s="790" t="s">
        <v>578</v>
      </c>
      <c r="AO57" s="651" t="s">
        <v>667</v>
      </c>
      <c r="AP57" s="651" t="s">
        <v>579</v>
      </c>
      <c r="AQ57" s="651" t="s">
        <v>509</v>
      </c>
      <c r="AR57" s="810"/>
      <c r="AS57" s="1689"/>
      <c r="AT57" s="1690"/>
      <c r="AU57" s="1690"/>
      <c r="AV57" s="1690"/>
      <c r="AW57" s="1690"/>
      <c r="AX57" s="810"/>
      <c r="AY57" s="651" t="s">
        <v>272</v>
      </c>
      <c r="AZ57" s="651" t="s">
        <v>575</v>
      </c>
      <c r="BA57" s="846" t="s">
        <v>666</v>
      </c>
      <c r="BB57" s="651" t="s">
        <v>553</v>
      </c>
      <c r="BC57" s="790" t="s">
        <v>580</v>
      </c>
      <c r="BD57" s="651" t="s">
        <v>667</v>
      </c>
      <c r="BE57" s="651" t="s">
        <v>489</v>
      </c>
      <c r="BF57" s="651" t="s">
        <v>509</v>
      </c>
      <c r="BG57" s="810"/>
      <c r="BH57" s="1689"/>
      <c r="BI57" s="1690"/>
      <c r="BJ57" s="1690"/>
      <c r="BK57" s="1690"/>
      <c r="BL57" s="1711"/>
      <c r="BM57" s="787"/>
      <c r="BN57" s="849"/>
      <c r="BO57" s="850"/>
      <c r="BP57" s="1299" t="s">
        <v>667</v>
      </c>
      <c r="BQ57" s="825"/>
      <c r="BR57" s="651" t="s">
        <v>272</v>
      </c>
      <c r="BS57" s="651" t="s">
        <v>575</v>
      </c>
      <c r="BT57" s="846" t="s">
        <v>666</v>
      </c>
      <c r="BU57" s="651" t="s">
        <v>581</v>
      </c>
      <c r="BV57" s="790" t="s">
        <v>448</v>
      </c>
      <c r="BW57" s="651" t="s">
        <v>667</v>
      </c>
      <c r="BX57" s="651" t="s">
        <v>579</v>
      </c>
      <c r="BY57" s="651" t="s">
        <v>509</v>
      </c>
      <c r="BZ57" s="826"/>
      <c r="CA57" s="1721"/>
      <c r="CB57" s="825"/>
      <c r="CC57" s="651" t="s">
        <v>272</v>
      </c>
      <c r="CD57" s="651" t="s">
        <v>575</v>
      </c>
      <c r="CE57" s="846" t="s">
        <v>666</v>
      </c>
      <c r="CF57" s="651" t="s">
        <v>581</v>
      </c>
      <c r="CG57" s="790" t="s">
        <v>449</v>
      </c>
      <c r="CH57" s="651" t="s">
        <v>667</v>
      </c>
      <c r="CI57" s="651" t="s">
        <v>579</v>
      </c>
      <c r="CJ57" s="651" t="s">
        <v>509</v>
      </c>
      <c r="CK57" s="826"/>
      <c r="CL57" s="1721"/>
      <c r="CM57" s="825"/>
      <c r="CN57" s="651" t="s">
        <v>272</v>
      </c>
      <c r="CO57" s="651" t="s">
        <v>575</v>
      </c>
      <c r="CP57" s="846" t="s">
        <v>666</v>
      </c>
      <c r="CQ57" s="651" t="s">
        <v>581</v>
      </c>
      <c r="CR57" s="790" t="s">
        <v>450</v>
      </c>
      <c r="CS57" s="651" t="s">
        <v>667</v>
      </c>
      <c r="CT57" s="651" t="s">
        <v>579</v>
      </c>
      <c r="CU57" s="651" t="s">
        <v>509</v>
      </c>
      <c r="CV57" s="826"/>
      <c r="CW57" s="1721"/>
      <c r="CX57" s="825"/>
      <c r="CY57" s="651" t="s">
        <v>272</v>
      </c>
      <c r="CZ57" s="651" t="s">
        <v>575</v>
      </c>
      <c r="DA57" s="846" t="s">
        <v>666</v>
      </c>
      <c r="DB57" s="651" t="s">
        <v>581</v>
      </c>
      <c r="DC57" s="790" t="s">
        <v>451</v>
      </c>
      <c r="DD57" s="651" t="s">
        <v>667</v>
      </c>
      <c r="DE57" s="651" t="s">
        <v>579</v>
      </c>
      <c r="DF57" s="651" t="s">
        <v>509</v>
      </c>
      <c r="DG57" s="826"/>
      <c r="DH57" s="1721"/>
      <c r="DI57" s="787"/>
      <c r="DJ57" s="787"/>
      <c r="DK57" s="787"/>
      <c r="DL57" s="787"/>
      <c r="DN57" s="787"/>
      <c r="DO57" s="787"/>
      <c r="DP57" s="787"/>
      <c r="DQ57" s="787"/>
      <c r="DR57" s="787"/>
      <c r="DS57" s="787"/>
      <c r="DT57" s="787"/>
      <c r="DU57" s="787"/>
      <c r="DV57" s="787"/>
      <c r="DX57" s="787"/>
      <c r="DY57" s="787"/>
      <c r="DZ57" s="787"/>
      <c r="EA57" s="787"/>
      <c r="EB57" s="787"/>
      <c r="EC57" s="787"/>
      <c r="ED57" s="787"/>
      <c r="EE57" s="787"/>
      <c r="EF57" s="787"/>
      <c r="EH57" s="787"/>
      <c r="EI57" s="787"/>
      <c r="EJ57" s="787"/>
      <c r="EK57" s="787"/>
      <c r="EL57" s="787"/>
      <c r="EM57" s="787"/>
      <c r="EN57" s="787"/>
      <c r="EO57" s="787"/>
      <c r="EP57" s="787"/>
      <c r="ER57" s="787"/>
      <c r="ES57" s="787"/>
      <c r="ET57" s="787"/>
      <c r="EU57" s="787"/>
      <c r="EV57" s="787"/>
      <c r="EW57" s="787"/>
      <c r="EX57" s="787"/>
      <c r="EY57" s="787"/>
      <c r="EZ57" s="787"/>
      <c r="FB57" s="787"/>
      <c r="FC57" s="787"/>
      <c r="FD57" s="787"/>
      <c r="FE57" s="787"/>
      <c r="FF57" s="787"/>
      <c r="FG57" s="787"/>
      <c r="FH57" s="787"/>
      <c r="FI57" s="787"/>
      <c r="FJ57" s="787"/>
      <c r="FL57" s="787"/>
      <c r="FM57" s="787"/>
      <c r="FN57" s="787"/>
      <c r="FO57" s="787"/>
      <c r="FP57" s="787"/>
      <c r="FQ57" s="787"/>
      <c r="FR57" s="787"/>
      <c r="FS57" s="787"/>
      <c r="FT57" s="787"/>
    </row>
    <row r="58" spans="2:176" s="790" customFormat="1" ht="15">
      <c r="B58" s="849"/>
      <c r="C58" s="850"/>
      <c r="D58" s="664" t="s">
        <v>668</v>
      </c>
      <c r="E58" s="825"/>
      <c r="F58" s="651" t="s">
        <v>272</v>
      </c>
      <c r="G58" s="651" t="s">
        <v>575</v>
      </c>
      <c r="H58" s="846" t="s">
        <v>666</v>
      </c>
      <c r="I58" s="651" t="s">
        <v>553</v>
      </c>
      <c r="J58" s="790" t="s">
        <v>576</v>
      </c>
      <c r="K58" s="651" t="s">
        <v>668</v>
      </c>
      <c r="L58" s="651" t="s">
        <v>471</v>
      </c>
      <c r="M58" s="651" t="s">
        <v>509</v>
      </c>
      <c r="N58" s="826"/>
      <c r="O58" s="1689"/>
      <c r="P58" s="1690"/>
      <c r="Q58" s="1690"/>
      <c r="R58" s="1690"/>
      <c r="S58" s="1690"/>
      <c r="T58" s="825"/>
      <c r="U58" s="648" t="s">
        <v>272</v>
      </c>
      <c r="V58" s="648" t="s">
        <v>575</v>
      </c>
      <c r="W58" s="1422" t="s">
        <v>666</v>
      </c>
      <c r="X58" s="648" t="s">
        <v>553</v>
      </c>
      <c r="Y58" s="1414" t="s">
        <v>577</v>
      </c>
      <c r="Z58" s="1418" t="s">
        <v>668</v>
      </c>
      <c r="AA58" s="648" t="s">
        <v>675</v>
      </c>
      <c r="AB58" s="648" t="s">
        <v>484</v>
      </c>
      <c r="AC58" s="826"/>
      <c r="AD58" s="1689"/>
      <c r="AE58" s="1690"/>
      <c r="AF58" s="1690"/>
      <c r="AG58" s="1690"/>
      <c r="AH58" s="1690"/>
      <c r="AI58" s="825"/>
      <c r="AJ58" s="651" t="s">
        <v>272</v>
      </c>
      <c r="AK58" s="651" t="s">
        <v>575</v>
      </c>
      <c r="AL58" s="846" t="s">
        <v>666</v>
      </c>
      <c r="AM58" s="651" t="s">
        <v>553</v>
      </c>
      <c r="AN58" s="790" t="s">
        <v>578</v>
      </c>
      <c r="AO58" s="651" t="s">
        <v>668</v>
      </c>
      <c r="AP58" s="651" t="s">
        <v>579</v>
      </c>
      <c r="AQ58" s="651" t="s">
        <v>509</v>
      </c>
      <c r="AR58" s="810"/>
      <c r="AS58" s="1689"/>
      <c r="AT58" s="1690"/>
      <c r="AU58" s="1690"/>
      <c r="AV58" s="1690"/>
      <c r="AW58" s="1690"/>
      <c r="AX58" s="810"/>
      <c r="AY58" s="651" t="s">
        <v>272</v>
      </c>
      <c r="AZ58" s="651" t="s">
        <v>575</v>
      </c>
      <c r="BA58" s="846" t="s">
        <v>666</v>
      </c>
      <c r="BB58" s="651" t="s">
        <v>553</v>
      </c>
      <c r="BC58" s="790" t="s">
        <v>580</v>
      </c>
      <c r="BD58" s="651" t="s">
        <v>668</v>
      </c>
      <c r="BE58" s="651" t="s">
        <v>489</v>
      </c>
      <c r="BF58" s="651" t="s">
        <v>509</v>
      </c>
      <c r="BG58" s="810"/>
      <c r="BH58" s="1689"/>
      <c r="BI58" s="1690"/>
      <c r="BJ58" s="1690"/>
      <c r="BK58" s="1690"/>
      <c r="BL58" s="1711"/>
      <c r="BM58" s="787"/>
      <c r="BN58" s="849"/>
      <c r="BO58" s="850"/>
      <c r="BP58" s="664" t="s">
        <v>668</v>
      </c>
      <c r="BQ58" s="825"/>
      <c r="BR58" s="651" t="s">
        <v>272</v>
      </c>
      <c r="BS58" s="651" t="s">
        <v>575</v>
      </c>
      <c r="BT58" s="846" t="s">
        <v>666</v>
      </c>
      <c r="BU58" s="651" t="s">
        <v>581</v>
      </c>
      <c r="BV58" s="790" t="s">
        <v>448</v>
      </c>
      <c r="BW58" s="651" t="s">
        <v>668</v>
      </c>
      <c r="BX58" s="651" t="s">
        <v>579</v>
      </c>
      <c r="BY58" s="651" t="s">
        <v>509</v>
      </c>
      <c r="BZ58" s="826"/>
      <c r="CA58" s="1721"/>
      <c r="CB58" s="825"/>
      <c r="CC58" s="651" t="s">
        <v>272</v>
      </c>
      <c r="CD58" s="651" t="s">
        <v>575</v>
      </c>
      <c r="CE58" s="846" t="s">
        <v>666</v>
      </c>
      <c r="CF58" s="651" t="s">
        <v>581</v>
      </c>
      <c r="CG58" s="790" t="s">
        <v>449</v>
      </c>
      <c r="CH58" s="651" t="s">
        <v>668</v>
      </c>
      <c r="CI58" s="651" t="s">
        <v>579</v>
      </c>
      <c r="CJ58" s="651" t="s">
        <v>509</v>
      </c>
      <c r="CK58" s="826"/>
      <c r="CL58" s="1721"/>
      <c r="CM58" s="825"/>
      <c r="CN58" s="651" t="s">
        <v>272</v>
      </c>
      <c r="CO58" s="651" t="s">
        <v>575</v>
      </c>
      <c r="CP58" s="846" t="s">
        <v>666</v>
      </c>
      <c r="CQ58" s="651" t="s">
        <v>581</v>
      </c>
      <c r="CR58" s="790" t="s">
        <v>450</v>
      </c>
      <c r="CS58" s="651" t="s">
        <v>668</v>
      </c>
      <c r="CT58" s="651" t="s">
        <v>579</v>
      </c>
      <c r="CU58" s="651" t="s">
        <v>509</v>
      </c>
      <c r="CV58" s="826"/>
      <c r="CW58" s="1721"/>
      <c r="CX58" s="825"/>
      <c r="CY58" s="651" t="s">
        <v>272</v>
      </c>
      <c r="CZ58" s="651" t="s">
        <v>575</v>
      </c>
      <c r="DA58" s="846" t="s">
        <v>666</v>
      </c>
      <c r="DB58" s="651" t="s">
        <v>581</v>
      </c>
      <c r="DC58" s="790" t="s">
        <v>451</v>
      </c>
      <c r="DD58" s="651" t="s">
        <v>668</v>
      </c>
      <c r="DE58" s="651" t="s">
        <v>579</v>
      </c>
      <c r="DF58" s="651" t="s">
        <v>509</v>
      </c>
      <c r="DG58" s="826"/>
      <c r="DH58" s="1721"/>
      <c r="DI58" s="787"/>
      <c r="DJ58" s="787"/>
      <c r="DK58" s="787"/>
      <c r="DL58" s="787"/>
      <c r="DN58" s="787"/>
      <c r="DO58" s="787"/>
      <c r="DP58" s="787"/>
      <c r="DQ58" s="787"/>
      <c r="DR58" s="787"/>
      <c r="DS58" s="787"/>
      <c r="DT58" s="787"/>
      <c r="DU58" s="787"/>
      <c r="DV58" s="787"/>
      <c r="DX58" s="787"/>
      <c r="DY58" s="787"/>
      <c r="DZ58" s="787"/>
      <c r="EA58" s="787"/>
      <c r="EB58" s="787"/>
      <c r="EC58" s="787"/>
      <c r="ED58" s="787"/>
      <c r="EE58" s="787"/>
      <c r="EF58" s="787"/>
      <c r="EH58" s="787"/>
      <c r="EI58" s="787"/>
      <c r="EJ58" s="787"/>
      <c r="EK58" s="787"/>
      <c r="EL58" s="787"/>
      <c r="EM58" s="787"/>
      <c r="EN58" s="787"/>
      <c r="EO58" s="787"/>
      <c r="EP58" s="787"/>
      <c r="ER58" s="787"/>
      <c r="ES58" s="787"/>
      <c r="ET58" s="787"/>
      <c r="EU58" s="787"/>
      <c r="EV58" s="787"/>
      <c r="EW58" s="787"/>
      <c r="EX58" s="787"/>
      <c r="EY58" s="787"/>
      <c r="EZ58" s="787"/>
      <c r="FB58" s="787"/>
      <c r="FC58" s="787"/>
      <c r="FD58" s="787"/>
      <c r="FE58" s="787"/>
      <c r="FF58" s="787"/>
      <c r="FG58" s="787"/>
      <c r="FH58" s="787"/>
      <c r="FI58" s="787"/>
      <c r="FJ58" s="787"/>
      <c r="FL58" s="787"/>
      <c r="FM58" s="787"/>
      <c r="FN58" s="787"/>
      <c r="FO58" s="787"/>
      <c r="FP58" s="787"/>
      <c r="FQ58" s="787"/>
      <c r="FR58" s="787"/>
      <c r="FS58" s="787"/>
      <c r="FT58" s="787"/>
    </row>
    <row r="59" spans="2:176" s="790" customFormat="1" ht="15">
      <c r="B59" s="849"/>
      <c r="C59" s="850"/>
      <c r="D59" s="1296" t="s">
        <v>590</v>
      </c>
      <c r="E59" s="825"/>
      <c r="F59" s="651" t="s">
        <v>272</v>
      </c>
      <c r="G59" s="651" t="s">
        <v>575</v>
      </c>
      <c r="H59" s="846" t="s">
        <v>666</v>
      </c>
      <c r="I59" s="651" t="s">
        <v>553</v>
      </c>
      <c r="J59" s="790" t="s">
        <v>576</v>
      </c>
      <c r="K59" s="651" t="s">
        <v>590</v>
      </c>
      <c r="L59" s="651" t="s">
        <v>471</v>
      </c>
      <c r="M59" s="651" t="s">
        <v>509</v>
      </c>
      <c r="N59" s="826"/>
      <c r="O59" s="1691"/>
      <c r="P59" s="1692"/>
      <c r="Q59" s="1692"/>
      <c r="R59" s="1692"/>
      <c r="S59" s="1692"/>
      <c r="T59" s="825"/>
      <c r="U59" s="648" t="s">
        <v>272</v>
      </c>
      <c r="V59" s="648" t="s">
        <v>575</v>
      </c>
      <c r="W59" s="1422" t="s">
        <v>666</v>
      </c>
      <c r="X59" s="648" t="s">
        <v>553</v>
      </c>
      <c r="Y59" s="1414" t="s">
        <v>577</v>
      </c>
      <c r="Z59" s="1417" t="s">
        <v>590</v>
      </c>
      <c r="AA59" s="648" t="s">
        <v>675</v>
      </c>
      <c r="AB59" s="648" t="s">
        <v>484</v>
      </c>
      <c r="AC59" s="826"/>
      <c r="AD59" s="1691"/>
      <c r="AE59" s="1692"/>
      <c r="AF59" s="1692"/>
      <c r="AG59" s="1692"/>
      <c r="AH59" s="1692"/>
      <c r="AI59" s="825"/>
      <c r="AJ59" s="651" t="s">
        <v>272</v>
      </c>
      <c r="AK59" s="651" t="s">
        <v>575</v>
      </c>
      <c r="AL59" s="846" t="s">
        <v>666</v>
      </c>
      <c r="AM59" s="651" t="s">
        <v>553</v>
      </c>
      <c r="AN59" s="790" t="s">
        <v>578</v>
      </c>
      <c r="AO59" s="651" t="s">
        <v>590</v>
      </c>
      <c r="AP59" s="651" t="s">
        <v>579</v>
      </c>
      <c r="AQ59" s="651" t="s">
        <v>509</v>
      </c>
      <c r="AR59" s="810"/>
      <c r="AS59" s="1691"/>
      <c r="AT59" s="1692"/>
      <c r="AU59" s="1692"/>
      <c r="AV59" s="1692"/>
      <c r="AW59" s="1692"/>
      <c r="AX59" s="810"/>
      <c r="AY59" s="651" t="s">
        <v>272</v>
      </c>
      <c r="AZ59" s="651" t="s">
        <v>575</v>
      </c>
      <c r="BA59" s="846" t="s">
        <v>666</v>
      </c>
      <c r="BB59" s="651" t="s">
        <v>553</v>
      </c>
      <c r="BC59" s="790" t="s">
        <v>580</v>
      </c>
      <c r="BD59" s="651" t="s">
        <v>590</v>
      </c>
      <c r="BE59" s="651" t="s">
        <v>489</v>
      </c>
      <c r="BF59" s="651" t="s">
        <v>509</v>
      </c>
      <c r="BG59" s="810"/>
      <c r="BH59" s="1691"/>
      <c r="BI59" s="1692"/>
      <c r="BJ59" s="1692"/>
      <c r="BK59" s="1692"/>
      <c r="BL59" s="1712"/>
      <c r="BM59" s="787"/>
      <c r="BN59" s="849"/>
      <c r="BO59" s="850"/>
      <c r="BP59" s="1296" t="s">
        <v>590</v>
      </c>
      <c r="BQ59" s="825"/>
      <c r="BR59" s="651" t="s">
        <v>272</v>
      </c>
      <c r="BS59" s="651" t="s">
        <v>575</v>
      </c>
      <c r="BT59" s="846" t="s">
        <v>666</v>
      </c>
      <c r="BU59" s="651" t="s">
        <v>581</v>
      </c>
      <c r="BV59" s="790" t="s">
        <v>448</v>
      </c>
      <c r="BW59" s="651" t="s">
        <v>590</v>
      </c>
      <c r="BX59" s="651" t="s">
        <v>579</v>
      </c>
      <c r="BY59" s="651" t="s">
        <v>509</v>
      </c>
      <c r="BZ59" s="826"/>
      <c r="CA59" s="1719"/>
      <c r="CB59" s="825"/>
      <c r="CC59" s="651" t="s">
        <v>272</v>
      </c>
      <c r="CD59" s="651" t="s">
        <v>575</v>
      </c>
      <c r="CE59" s="846" t="s">
        <v>666</v>
      </c>
      <c r="CF59" s="651" t="s">
        <v>581</v>
      </c>
      <c r="CG59" s="790" t="s">
        <v>449</v>
      </c>
      <c r="CH59" s="651" t="s">
        <v>590</v>
      </c>
      <c r="CI59" s="651" t="s">
        <v>579</v>
      </c>
      <c r="CJ59" s="651" t="s">
        <v>509</v>
      </c>
      <c r="CK59" s="826"/>
      <c r="CL59" s="1719"/>
      <c r="CM59" s="825"/>
      <c r="CN59" s="651" t="s">
        <v>272</v>
      </c>
      <c r="CO59" s="651" t="s">
        <v>575</v>
      </c>
      <c r="CP59" s="846" t="s">
        <v>666</v>
      </c>
      <c r="CQ59" s="651" t="s">
        <v>581</v>
      </c>
      <c r="CR59" s="790" t="s">
        <v>450</v>
      </c>
      <c r="CS59" s="651" t="s">
        <v>590</v>
      </c>
      <c r="CT59" s="651" t="s">
        <v>579</v>
      </c>
      <c r="CU59" s="651" t="s">
        <v>509</v>
      </c>
      <c r="CV59" s="826"/>
      <c r="CW59" s="1719"/>
      <c r="CX59" s="825"/>
      <c r="CY59" s="651" t="s">
        <v>272</v>
      </c>
      <c r="CZ59" s="651" t="s">
        <v>575</v>
      </c>
      <c r="DA59" s="846" t="s">
        <v>666</v>
      </c>
      <c r="DB59" s="651" t="s">
        <v>581</v>
      </c>
      <c r="DC59" s="790" t="s">
        <v>451</v>
      </c>
      <c r="DD59" s="651" t="s">
        <v>590</v>
      </c>
      <c r="DE59" s="651" t="s">
        <v>579</v>
      </c>
      <c r="DF59" s="651" t="s">
        <v>509</v>
      </c>
      <c r="DG59" s="826"/>
      <c r="DH59" s="1719"/>
      <c r="DI59" s="787"/>
      <c r="DJ59" s="787"/>
      <c r="DK59" s="787"/>
      <c r="DL59" s="787"/>
      <c r="DN59" s="787"/>
      <c r="DO59" s="787"/>
      <c r="DP59" s="787"/>
      <c r="DQ59" s="787"/>
      <c r="DR59" s="787"/>
      <c r="DS59" s="787"/>
      <c r="DT59" s="787"/>
      <c r="DU59" s="787"/>
      <c r="DV59" s="787"/>
      <c r="DX59" s="787"/>
      <c r="DY59" s="787"/>
      <c r="DZ59" s="787"/>
      <c r="EA59" s="787"/>
      <c r="EB59" s="787"/>
      <c r="EC59" s="787"/>
      <c r="ED59" s="787"/>
      <c r="EE59" s="787"/>
      <c r="EF59" s="787"/>
      <c r="EH59" s="787"/>
      <c r="EI59" s="787"/>
      <c r="EJ59" s="787"/>
      <c r="EK59" s="787"/>
      <c r="EL59" s="787"/>
      <c r="EM59" s="787"/>
      <c r="EN59" s="787"/>
      <c r="EO59" s="787"/>
      <c r="EP59" s="787"/>
      <c r="ER59" s="787"/>
      <c r="ES59" s="787"/>
      <c r="ET59" s="787"/>
      <c r="EU59" s="787"/>
      <c r="EV59" s="787"/>
      <c r="EW59" s="787"/>
      <c r="EX59" s="787"/>
      <c r="EY59" s="787"/>
      <c r="EZ59" s="787"/>
      <c r="FB59" s="787"/>
      <c r="FC59" s="787"/>
      <c r="FD59" s="787"/>
      <c r="FE59" s="787"/>
      <c r="FF59" s="787"/>
      <c r="FG59" s="787"/>
      <c r="FH59" s="787"/>
      <c r="FI59" s="787"/>
      <c r="FJ59" s="787"/>
      <c r="FL59" s="787"/>
      <c r="FM59" s="787"/>
      <c r="FN59" s="787"/>
      <c r="FO59" s="787"/>
      <c r="FP59" s="787"/>
      <c r="FQ59" s="787"/>
      <c r="FR59" s="787"/>
      <c r="FS59" s="787"/>
      <c r="FT59" s="787"/>
    </row>
    <row r="60" spans="2:176" s="790" customFormat="1" ht="15">
      <c r="B60" s="849"/>
      <c r="C60" s="850"/>
      <c r="D60" s="1303" t="s">
        <v>667</v>
      </c>
      <c r="E60" s="825"/>
      <c r="F60" s="651" t="s">
        <v>272</v>
      </c>
      <c r="G60" s="651" t="s">
        <v>575</v>
      </c>
      <c r="H60" s="846" t="s">
        <v>666</v>
      </c>
      <c r="I60" s="651" t="s">
        <v>553</v>
      </c>
      <c r="J60" s="790" t="s">
        <v>576</v>
      </c>
      <c r="K60" s="651" t="s">
        <v>667</v>
      </c>
      <c r="L60" s="651" t="s">
        <v>471</v>
      </c>
      <c r="M60" s="651" t="s">
        <v>509</v>
      </c>
      <c r="N60" s="826"/>
      <c r="O60" s="1695"/>
      <c r="P60" s="1696"/>
      <c r="Q60" s="1696"/>
      <c r="R60" s="1696"/>
      <c r="S60" s="1696"/>
      <c r="T60" s="825"/>
      <c r="U60" s="648" t="s">
        <v>272</v>
      </c>
      <c r="V60" s="648" t="s">
        <v>575</v>
      </c>
      <c r="W60" s="1422" t="s">
        <v>666</v>
      </c>
      <c r="X60" s="648" t="s">
        <v>553</v>
      </c>
      <c r="Y60" s="1414" t="s">
        <v>577</v>
      </c>
      <c r="Z60" s="1426" t="s">
        <v>667</v>
      </c>
      <c r="AA60" s="648" t="s">
        <v>675</v>
      </c>
      <c r="AB60" s="648" t="s">
        <v>484</v>
      </c>
      <c r="AC60" s="826"/>
      <c r="AD60" s="1695"/>
      <c r="AE60" s="1696"/>
      <c r="AF60" s="1696"/>
      <c r="AG60" s="1696"/>
      <c r="AH60" s="1696"/>
      <c r="AI60" s="825"/>
      <c r="AJ60" s="651" t="s">
        <v>272</v>
      </c>
      <c r="AK60" s="651" t="s">
        <v>575</v>
      </c>
      <c r="AL60" s="846" t="s">
        <v>666</v>
      </c>
      <c r="AM60" s="651" t="s">
        <v>553</v>
      </c>
      <c r="AN60" s="790" t="s">
        <v>578</v>
      </c>
      <c r="AO60" s="651" t="s">
        <v>667</v>
      </c>
      <c r="AP60" s="651" t="s">
        <v>579</v>
      </c>
      <c r="AQ60" s="651" t="s">
        <v>509</v>
      </c>
      <c r="AR60" s="810"/>
      <c r="AS60" s="1695"/>
      <c r="AT60" s="1696"/>
      <c r="AU60" s="1696"/>
      <c r="AV60" s="1696"/>
      <c r="AW60" s="1696"/>
      <c r="AX60" s="810"/>
      <c r="AY60" s="651" t="s">
        <v>272</v>
      </c>
      <c r="AZ60" s="651" t="s">
        <v>575</v>
      </c>
      <c r="BA60" s="846" t="s">
        <v>666</v>
      </c>
      <c r="BB60" s="651" t="s">
        <v>553</v>
      </c>
      <c r="BC60" s="790" t="s">
        <v>580</v>
      </c>
      <c r="BD60" s="651" t="s">
        <v>667</v>
      </c>
      <c r="BE60" s="651" t="s">
        <v>489</v>
      </c>
      <c r="BF60" s="651" t="s">
        <v>509</v>
      </c>
      <c r="BG60" s="810"/>
      <c r="BH60" s="1695"/>
      <c r="BI60" s="1696"/>
      <c r="BJ60" s="1696"/>
      <c r="BK60" s="1696"/>
      <c r="BL60" s="1713"/>
      <c r="BM60" s="787"/>
      <c r="BN60" s="849"/>
      <c r="BO60" s="850"/>
      <c r="BP60" s="1303" t="s">
        <v>667</v>
      </c>
      <c r="BQ60" s="825"/>
      <c r="BR60" s="651" t="s">
        <v>272</v>
      </c>
      <c r="BS60" s="651" t="s">
        <v>575</v>
      </c>
      <c r="BT60" s="846" t="s">
        <v>666</v>
      </c>
      <c r="BU60" s="651" t="s">
        <v>581</v>
      </c>
      <c r="BV60" s="790" t="s">
        <v>448</v>
      </c>
      <c r="BW60" s="651" t="s">
        <v>667</v>
      </c>
      <c r="BX60" s="651" t="s">
        <v>579</v>
      </c>
      <c r="BY60" s="651" t="s">
        <v>509</v>
      </c>
      <c r="BZ60" s="826"/>
      <c r="CA60" s="1723"/>
      <c r="CB60" s="825"/>
      <c r="CC60" s="651" t="s">
        <v>272</v>
      </c>
      <c r="CD60" s="651" t="s">
        <v>575</v>
      </c>
      <c r="CE60" s="846" t="s">
        <v>666</v>
      </c>
      <c r="CF60" s="651" t="s">
        <v>581</v>
      </c>
      <c r="CG60" s="790" t="s">
        <v>449</v>
      </c>
      <c r="CH60" s="651" t="s">
        <v>667</v>
      </c>
      <c r="CI60" s="651" t="s">
        <v>579</v>
      </c>
      <c r="CJ60" s="651" t="s">
        <v>509</v>
      </c>
      <c r="CK60" s="826"/>
      <c r="CL60" s="1723"/>
      <c r="CM60" s="825"/>
      <c r="CN60" s="651" t="s">
        <v>272</v>
      </c>
      <c r="CO60" s="651" t="s">
        <v>575</v>
      </c>
      <c r="CP60" s="846" t="s">
        <v>666</v>
      </c>
      <c r="CQ60" s="651" t="s">
        <v>581</v>
      </c>
      <c r="CR60" s="790" t="s">
        <v>450</v>
      </c>
      <c r="CS60" s="651" t="s">
        <v>667</v>
      </c>
      <c r="CT60" s="651" t="s">
        <v>579</v>
      </c>
      <c r="CU60" s="651" t="s">
        <v>509</v>
      </c>
      <c r="CV60" s="826"/>
      <c r="CW60" s="1723"/>
      <c r="CX60" s="825"/>
      <c r="CY60" s="651" t="s">
        <v>272</v>
      </c>
      <c r="CZ60" s="651" t="s">
        <v>575</v>
      </c>
      <c r="DA60" s="846" t="s">
        <v>666</v>
      </c>
      <c r="DB60" s="651" t="s">
        <v>581</v>
      </c>
      <c r="DC60" s="790" t="s">
        <v>451</v>
      </c>
      <c r="DD60" s="651" t="s">
        <v>667</v>
      </c>
      <c r="DE60" s="651" t="s">
        <v>579</v>
      </c>
      <c r="DF60" s="651" t="s">
        <v>509</v>
      </c>
      <c r="DG60" s="826"/>
      <c r="DH60" s="1723"/>
      <c r="DI60" s="787"/>
      <c r="DJ60" s="787"/>
      <c r="DK60" s="787"/>
      <c r="DL60" s="787"/>
      <c r="DN60" s="787"/>
      <c r="DO60" s="787"/>
      <c r="DP60" s="787"/>
      <c r="DQ60" s="787"/>
      <c r="DR60" s="787"/>
      <c r="DS60" s="787"/>
      <c r="DT60" s="787"/>
      <c r="DU60" s="787"/>
      <c r="DV60" s="787"/>
      <c r="DX60" s="787"/>
      <c r="DY60" s="787"/>
      <c r="DZ60" s="787"/>
      <c r="EA60" s="787"/>
      <c r="EB60" s="787"/>
      <c r="EC60" s="787"/>
      <c r="ED60" s="787"/>
      <c r="EE60" s="787"/>
      <c r="EF60" s="787"/>
      <c r="EH60" s="787"/>
      <c r="EI60" s="787"/>
      <c r="EJ60" s="787"/>
      <c r="EK60" s="787"/>
      <c r="EL60" s="787"/>
      <c r="EM60" s="787"/>
      <c r="EN60" s="787"/>
      <c r="EO60" s="787"/>
      <c r="EP60" s="787"/>
      <c r="ER60" s="787"/>
      <c r="ES60" s="787"/>
      <c r="ET60" s="787"/>
      <c r="EU60" s="787"/>
      <c r="EV60" s="787"/>
      <c r="EW60" s="787"/>
      <c r="EX60" s="787"/>
      <c r="EY60" s="787"/>
      <c r="EZ60" s="787"/>
      <c r="FB60" s="787"/>
      <c r="FC60" s="787"/>
      <c r="FD60" s="787"/>
      <c r="FE60" s="787"/>
      <c r="FF60" s="787"/>
      <c r="FG60" s="787"/>
      <c r="FH60" s="787"/>
      <c r="FI60" s="787"/>
      <c r="FJ60" s="787"/>
      <c r="FL60" s="787"/>
      <c r="FM60" s="787"/>
      <c r="FN60" s="787"/>
      <c r="FO60" s="787"/>
      <c r="FP60" s="787"/>
      <c r="FQ60" s="787"/>
      <c r="FR60" s="787"/>
      <c r="FS60" s="787"/>
      <c r="FT60" s="787"/>
    </row>
    <row r="61" spans="2:176" s="790" customFormat="1" ht="15">
      <c r="B61" s="849"/>
      <c r="C61" s="850"/>
      <c r="D61" s="1303" t="s">
        <v>668</v>
      </c>
      <c r="E61" s="825"/>
      <c r="F61" s="651" t="s">
        <v>272</v>
      </c>
      <c r="G61" s="651" t="s">
        <v>575</v>
      </c>
      <c r="H61" s="846" t="s">
        <v>666</v>
      </c>
      <c r="I61" s="651" t="s">
        <v>553</v>
      </c>
      <c r="J61" s="790" t="s">
        <v>576</v>
      </c>
      <c r="K61" s="651" t="s">
        <v>668</v>
      </c>
      <c r="L61" s="651" t="s">
        <v>471</v>
      </c>
      <c r="M61" s="651" t="s">
        <v>509</v>
      </c>
      <c r="N61" s="826"/>
      <c r="O61" s="1695"/>
      <c r="P61" s="1696"/>
      <c r="Q61" s="1696"/>
      <c r="R61" s="1696"/>
      <c r="S61" s="1696"/>
      <c r="T61" s="825"/>
      <c r="U61" s="648" t="s">
        <v>272</v>
      </c>
      <c r="V61" s="648" t="s">
        <v>575</v>
      </c>
      <c r="W61" s="1422" t="s">
        <v>666</v>
      </c>
      <c r="X61" s="648" t="s">
        <v>553</v>
      </c>
      <c r="Y61" s="1414" t="s">
        <v>577</v>
      </c>
      <c r="Z61" s="1426" t="s">
        <v>668</v>
      </c>
      <c r="AA61" s="648" t="s">
        <v>675</v>
      </c>
      <c r="AB61" s="648" t="s">
        <v>484</v>
      </c>
      <c r="AC61" s="826"/>
      <c r="AD61" s="1695"/>
      <c r="AE61" s="1696"/>
      <c r="AF61" s="1696"/>
      <c r="AG61" s="1696"/>
      <c r="AH61" s="1696"/>
      <c r="AI61" s="825"/>
      <c r="AJ61" s="651" t="s">
        <v>272</v>
      </c>
      <c r="AK61" s="651" t="s">
        <v>575</v>
      </c>
      <c r="AL61" s="846" t="s">
        <v>666</v>
      </c>
      <c r="AM61" s="651" t="s">
        <v>553</v>
      </c>
      <c r="AN61" s="790" t="s">
        <v>578</v>
      </c>
      <c r="AO61" s="651" t="s">
        <v>668</v>
      </c>
      <c r="AP61" s="651" t="s">
        <v>579</v>
      </c>
      <c r="AQ61" s="651" t="s">
        <v>509</v>
      </c>
      <c r="AR61" s="810"/>
      <c r="AS61" s="1695"/>
      <c r="AT61" s="1696"/>
      <c r="AU61" s="1696"/>
      <c r="AV61" s="1696"/>
      <c r="AW61" s="1696"/>
      <c r="AX61" s="810"/>
      <c r="AY61" s="651" t="s">
        <v>272</v>
      </c>
      <c r="AZ61" s="651" t="s">
        <v>575</v>
      </c>
      <c r="BA61" s="846" t="s">
        <v>666</v>
      </c>
      <c r="BB61" s="651" t="s">
        <v>553</v>
      </c>
      <c r="BC61" s="790" t="s">
        <v>580</v>
      </c>
      <c r="BD61" s="651" t="s">
        <v>668</v>
      </c>
      <c r="BE61" s="651" t="s">
        <v>489</v>
      </c>
      <c r="BF61" s="651" t="s">
        <v>509</v>
      </c>
      <c r="BG61" s="810"/>
      <c r="BH61" s="1695"/>
      <c r="BI61" s="1696"/>
      <c r="BJ61" s="1696"/>
      <c r="BK61" s="1696"/>
      <c r="BL61" s="1713"/>
      <c r="BM61" s="787"/>
      <c r="BN61" s="849"/>
      <c r="BO61" s="850"/>
      <c r="BP61" s="1303" t="s">
        <v>668</v>
      </c>
      <c r="BQ61" s="825"/>
      <c r="BR61" s="651" t="s">
        <v>272</v>
      </c>
      <c r="BS61" s="651" t="s">
        <v>575</v>
      </c>
      <c r="BT61" s="846" t="s">
        <v>666</v>
      </c>
      <c r="BU61" s="651" t="s">
        <v>581</v>
      </c>
      <c r="BV61" s="790" t="s">
        <v>448</v>
      </c>
      <c r="BW61" s="651" t="s">
        <v>668</v>
      </c>
      <c r="BX61" s="651" t="s">
        <v>579</v>
      </c>
      <c r="BY61" s="651" t="s">
        <v>509</v>
      </c>
      <c r="BZ61" s="826"/>
      <c r="CA61" s="1723"/>
      <c r="CB61" s="825"/>
      <c r="CC61" s="651" t="s">
        <v>272</v>
      </c>
      <c r="CD61" s="651" t="s">
        <v>575</v>
      </c>
      <c r="CE61" s="846" t="s">
        <v>666</v>
      </c>
      <c r="CF61" s="651" t="s">
        <v>581</v>
      </c>
      <c r="CG61" s="790" t="s">
        <v>449</v>
      </c>
      <c r="CH61" s="651" t="s">
        <v>668</v>
      </c>
      <c r="CI61" s="651" t="s">
        <v>579</v>
      </c>
      <c r="CJ61" s="651" t="s">
        <v>509</v>
      </c>
      <c r="CK61" s="826"/>
      <c r="CL61" s="1723"/>
      <c r="CM61" s="825"/>
      <c r="CN61" s="651" t="s">
        <v>272</v>
      </c>
      <c r="CO61" s="651" t="s">
        <v>575</v>
      </c>
      <c r="CP61" s="846" t="s">
        <v>666</v>
      </c>
      <c r="CQ61" s="651" t="s">
        <v>581</v>
      </c>
      <c r="CR61" s="790" t="s">
        <v>450</v>
      </c>
      <c r="CS61" s="651" t="s">
        <v>668</v>
      </c>
      <c r="CT61" s="651" t="s">
        <v>579</v>
      </c>
      <c r="CU61" s="651" t="s">
        <v>509</v>
      </c>
      <c r="CV61" s="826"/>
      <c r="CW61" s="1723"/>
      <c r="CX61" s="825"/>
      <c r="CY61" s="651" t="s">
        <v>272</v>
      </c>
      <c r="CZ61" s="651" t="s">
        <v>575</v>
      </c>
      <c r="DA61" s="846" t="s">
        <v>666</v>
      </c>
      <c r="DB61" s="651" t="s">
        <v>581</v>
      </c>
      <c r="DC61" s="790" t="s">
        <v>451</v>
      </c>
      <c r="DD61" s="651" t="s">
        <v>668</v>
      </c>
      <c r="DE61" s="651" t="s">
        <v>579</v>
      </c>
      <c r="DF61" s="651" t="s">
        <v>509</v>
      </c>
      <c r="DG61" s="826"/>
      <c r="DH61" s="1723"/>
      <c r="DI61" s="787"/>
      <c r="DJ61" s="787"/>
      <c r="DK61" s="787"/>
      <c r="DL61" s="787"/>
      <c r="DN61" s="787"/>
      <c r="DO61" s="787"/>
      <c r="DP61" s="787"/>
      <c r="DQ61" s="787"/>
      <c r="DR61" s="787"/>
      <c r="DS61" s="787"/>
      <c r="DT61" s="787"/>
      <c r="DU61" s="787"/>
      <c r="DV61" s="787"/>
      <c r="DX61" s="787"/>
      <c r="DY61" s="787"/>
      <c r="DZ61" s="787"/>
      <c r="EA61" s="787"/>
      <c r="EB61" s="787"/>
      <c r="EC61" s="787"/>
      <c r="ED61" s="787"/>
      <c r="EE61" s="787"/>
      <c r="EF61" s="787"/>
      <c r="EH61" s="787"/>
      <c r="EI61" s="787"/>
      <c r="EJ61" s="787"/>
      <c r="EK61" s="787"/>
      <c r="EL61" s="787"/>
      <c r="EM61" s="787"/>
      <c r="EN61" s="787"/>
      <c r="EO61" s="787"/>
      <c r="EP61" s="787"/>
      <c r="ER61" s="787"/>
      <c r="ES61" s="787"/>
      <c r="ET61" s="787"/>
      <c r="EU61" s="787"/>
      <c r="EV61" s="787"/>
      <c r="EW61" s="787"/>
      <c r="EX61" s="787"/>
      <c r="EY61" s="787"/>
      <c r="EZ61" s="787"/>
      <c r="FB61" s="787"/>
      <c r="FC61" s="787"/>
      <c r="FD61" s="787"/>
      <c r="FE61" s="787"/>
      <c r="FF61" s="787"/>
      <c r="FG61" s="787"/>
      <c r="FH61" s="787"/>
      <c r="FI61" s="787"/>
      <c r="FJ61" s="787"/>
      <c r="FL61" s="787"/>
      <c r="FM61" s="787"/>
      <c r="FN61" s="787"/>
      <c r="FO61" s="787"/>
      <c r="FP61" s="787"/>
      <c r="FQ61" s="787"/>
      <c r="FR61" s="787"/>
      <c r="FS61" s="787"/>
      <c r="FT61" s="787"/>
    </row>
    <row r="62" spans="2:176" s="790" customFormat="1" ht="15">
      <c r="B62" s="849"/>
      <c r="C62" s="850"/>
      <c r="D62" s="1341" t="s">
        <v>591</v>
      </c>
      <c r="E62" s="651"/>
      <c r="F62" s="651" t="s">
        <v>272</v>
      </c>
      <c r="G62" s="651" t="s">
        <v>575</v>
      </c>
      <c r="H62" s="846" t="s">
        <v>666</v>
      </c>
      <c r="I62" s="651" t="s">
        <v>553</v>
      </c>
      <c r="J62" s="790" t="s">
        <v>576</v>
      </c>
      <c r="K62" s="651" t="s">
        <v>591</v>
      </c>
      <c r="L62" s="651" t="s">
        <v>471</v>
      </c>
      <c r="M62" s="651" t="s">
        <v>509</v>
      </c>
      <c r="N62" s="826"/>
      <c r="O62" s="1689"/>
      <c r="P62" s="1690"/>
      <c r="Q62" s="1690"/>
      <c r="R62" s="1690"/>
      <c r="S62" s="1690"/>
      <c r="T62" s="825"/>
      <c r="U62" s="648" t="s">
        <v>272</v>
      </c>
      <c r="V62" s="648" t="s">
        <v>575</v>
      </c>
      <c r="W62" s="1422" t="s">
        <v>666</v>
      </c>
      <c r="X62" s="648" t="s">
        <v>553</v>
      </c>
      <c r="Y62" s="1414" t="s">
        <v>577</v>
      </c>
      <c r="Z62" s="1420" t="s">
        <v>591</v>
      </c>
      <c r="AA62" s="648" t="s">
        <v>675</v>
      </c>
      <c r="AB62" s="648" t="s">
        <v>484</v>
      </c>
      <c r="AC62" s="826"/>
      <c r="AD62" s="1689"/>
      <c r="AE62" s="1690"/>
      <c r="AF62" s="1690"/>
      <c r="AG62" s="1690"/>
      <c r="AH62" s="1690"/>
      <c r="AI62" s="825"/>
      <c r="AJ62" s="651" t="s">
        <v>272</v>
      </c>
      <c r="AK62" s="651" t="s">
        <v>575</v>
      </c>
      <c r="AL62" s="846" t="s">
        <v>666</v>
      </c>
      <c r="AM62" s="651" t="s">
        <v>553</v>
      </c>
      <c r="AN62" s="790" t="s">
        <v>578</v>
      </c>
      <c r="AO62" s="651" t="s">
        <v>591</v>
      </c>
      <c r="AP62" s="651" t="s">
        <v>579</v>
      </c>
      <c r="AQ62" s="651" t="s">
        <v>509</v>
      </c>
      <c r="AR62" s="810"/>
      <c r="AS62" s="1689"/>
      <c r="AT62" s="1690"/>
      <c r="AU62" s="1690"/>
      <c r="AV62" s="1690"/>
      <c r="AW62" s="1690"/>
      <c r="AX62" s="810"/>
      <c r="AY62" s="651" t="s">
        <v>272</v>
      </c>
      <c r="AZ62" s="651" t="s">
        <v>575</v>
      </c>
      <c r="BA62" s="846" t="s">
        <v>666</v>
      </c>
      <c r="BB62" s="651" t="s">
        <v>553</v>
      </c>
      <c r="BC62" s="790" t="s">
        <v>580</v>
      </c>
      <c r="BD62" s="651" t="s">
        <v>591</v>
      </c>
      <c r="BE62" s="651" t="s">
        <v>489</v>
      </c>
      <c r="BF62" s="651" t="s">
        <v>509</v>
      </c>
      <c r="BG62" s="810"/>
      <c r="BH62" s="1689"/>
      <c r="BI62" s="1690"/>
      <c r="BJ62" s="1690"/>
      <c r="BK62" s="1690"/>
      <c r="BL62" s="1711"/>
      <c r="BM62" s="787"/>
      <c r="BN62" s="849"/>
      <c r="BO62" s="850"/>
      <c r="BP62" s="1300" t="s">
        <v>591</v>
      </c>
      <c r="BQ62" s="825"/>
      <c r="BR62" s="651" t="s">
        <v>272</v>
      </c>
      <c r="BS62" s="651" t="s">
        <v>575</v>
      </c>
      <c r="BT62" s="846" t="s">
        <v>666</v>
      </c>
      <c r="BU62" s="651" t="s">
        <v>581</v>
      </c>
      <c r="BV62" s="790" t="s">
        <v>448</v>
      </c>
      <c r="BW62" s="651" t="s">
        <v>591</v>
      </c>
      <c r="BX62" s="651" t="s">
        <v>579</v>
      </c>
      <c r="BY62" s="651" t="s">
        <v>509</v>
      </c>
      <c r="BZ62" s="826"/>
      <c r="CA62" s="1721"/>
      <c r="CB62" s="825"/>
      <c r="CC62" s="651" t="s">
        <v>272</v>
      </c>
      <c r="CD62" s="651" t="s">
        <v>575</v>
      </c>
      <c r="CE62" s="846" t="s">
        <v>666</v>
      </c>
      <c r="CF62" s="651" t="s">
        <v>581</v>
      </c>
      <c r="CG62" s="790" t="s">
        <v>449</v>
      </c>
      <c r="CH62" s="651" t="s">
        <v>591</v>
      </c>
      <c r="CI62" s="651" t="s">
        <v>579</v>
      </c>
      <c r="CJ62" s="651" t="s">
        <v>509</v>
      </c>
      <c r="CK62" s="826"/>
      <c r="CL62" s="1721"/>
      <c r="CM62" s="825"/>
      <c r="CN62" s="651" t="s">
        <v>272</v>
      </c>
      <c r="CO62" s="651" t="s">
        <v>575</v>
      </c>
      <c r="CP62" s="846" t="s">
        <v>666</v>
      </c>
      <c r="CQ62" s="651" t="s">
        <v>581</v>
      </c>
      <c r="CR62" s="790" t="s">
        <v>450</v>
      </c>
      <c r="CS62" s="651" t="s">
        <v>591</v>
      </c>
      <c r="CT62" s="651" t="s">
        <v>579</v>
      </c>
      <c r="CU62" s="651" t="s">
        <v>509</v>
      </c>
      <c r="CV62" s="826"/>
      <c r="CW62" s="1721"/>
      <c r="CX62" s="825"/>
      <c r="CY62" s="651" t="s">
        <v>272</v>
      </c>
      <c r="CZ62" s="651" t="s">
        <v>575</v>
      </c>
      <c r="DA62" s="846" t="s">
        <v>666</v>
      </c>
      <c r="DB62" s="651" t="s">
        <v>581</v>
      </c>
      <c r="DC62" s="790" t="s">
        <v>451</v>
      </c>
      <c r="DD62" s="651" t="s">
        <v>591</v>
      </c>
      <c r="DE62" s="651" t="s">
        <v>579</v>
      </c>
      <c r="DF62" s="651" t="s">
        <v>509</v>
      </c>
      <c r="DG62" s="826"/>
      <c r="DH62" s="1721"/>
      <c r="DI62" s="787"/>
      <c r="DJ62" s="787"/>
      <c r="DK62" s="787"/>
      <c r="DL62" s="787"/>
      <c r="DN62" s="787"/>
      <c r="DO62" s="787"/>
      <c r="DP62" s="787"/>
      <c r="DQ62" s="787"/>
      <c r="DR62" s="787"/>
      <c r="DS62" s="787"/>
      <c r="DT62" s="787"/>
      <c r="DU62" s="787"/>
      <c r="DV62" s="787"/>
      <c r="DX62" s="787"/>
      <c r="DY62" s="787"/>
      <c r="DZ62" s="787"/>
      <c r="EA62" s="787"/>
      <c r="EB62" s="787"/>
      <c r="EC62" s="787"/>
      <c r="ED62" s="787"/>
      <c r="EE62" s="787"/>
      <c r="EF62" s="787"/>
      <c r="EH62" s="787"/>
      <c r="EI62" s="787"/>
      <c r="EJ62" s="787"/>
      <c r="EK62" s="787"/>
      <c r="EL62" s="787"/>
      <c r="EM62" s="787"/>
      <c r="EN62" s="787"/>
      <c r="EO62" s="787"/>
      <c r="EP62" s="787"/>
      <c r="ER62" s="787"/>
      <c r="ES62" s="787"/>
      <c r="ET62" s="787"/>
      <c r="EU62" s="787"/>
      <c r="EV62" s="787"/>
      <c r="EW62" s="787"/>
      <c r="EX62" s="787"/>
      <c r="EY62" s="787"/>
      <c r="EZ62" s="787"/>
      <c r="FB62" s="787"/>
      <c r="FC62" s="787"/>
      <c r="FD62" s="787"/>
      <c r="FE62" s="787"/>
      <c r="FF62" s="787"/>
      <c r="FG62" s="787"/>
      <c r="FH62" s="787"/>
      <c r="FI62" s="787"/>
      <c r="FJ62" s="787"/>
      <c r="FL62" s="787"/>
      <c r="FM62" s="787"/>
      <c r="FN62" s="787"/>
      <c r="FO62" s="787"/>
      <c r="FP62" s="787"/>
      <c r="FQ62" s="787"/>
      <c r="FR62" s="787"/>
      <c r="FS62" s="787"/>
      <c r="FT62" s="787"/>
    </row>
    <row r="63" spans="2:176" s="790" customFormat="1" ht="15">
      <c r="B63" s="849"/>
      <c r="C63" s="850"/>
      <c r="D63" s="1029" t="s">
        <v>667</v>
      </c>
      <c r="E63" s="651"/>
      <c r="F63" s="651" t="s">
        <v>272</v>
      </c>
      <c r="G63" s="651" t="s">
        <v>575</v>
      </c>
      <c r="H63" s="846" t="s">
        <v>666</v>
      </c>
      <c r="I63" s="651" t="s">
        <v>553</v>
      </c>
      <c r="J63" s="790" t="s">
        <v>576</v>
      </c>
      <c r="K63" s="651" t="s">
        <v>667</v>
      </c>
      <c r="L63" s="651" t="s">
        <v>471</v>
      </c>
      <c r="M63" s="651" t="s">
        <v>509</v>
      </c>
      <c r="N63" s="651"/>
      <c r="O63" s="1703"/>
      <c r="P63" s="1694"/>
      <c r="Q63" s="1694"/>
      <c r="R63" s="1694"/>
      <c r="S63" s="1704"/>
      <c r="T63" s="825"/>
      <c r="U63" s="648" t="s">
        <v>272</v>
      </c>
      <c r="V63" s="648" t="s">
        <v>575</v>
      </c>
      <c r="W63" s="1422" t="s">
        <v>666</v>
      </c>
      <c r="X63" s="648" t="s">
        <v>553</v>
      </c>
      <c r="Y63" s="1414" t="s">
        <v>577</v>
      </c>
      <c r="Z63" s="1419" t="s">
        <v>667</v>
      </c>
      <c r="AA63" s="648" t="s">
        <v>675</v>
      </c>
      <c r="AB63" s="648" t="s">
        <v>484</v>
      </c>
      <c r="AC63" s="826"/>
      <c r="AD63" s="1694"/>
      <c r="AE63" s="1694"/>
      <c r="AF63" s="1694"/>
      <c r="AG63" s="1694"/>
      <c r="AH63" s="1694"/>
      <c r="AI63" s="825"/>
      <c r="AJ63" s="651" t="s">
        <v>272</v>
      </c>
      <c r="AK63" s="651" t="s">
        <v>575</v>
      </c>
      <c r="AL63" s="846" t="s">
        <v>666</v>
      </c>
      <c r="AM63" s="651" t="s">
        <v>553</v>
      </c>
      <c r="AN63" s="790" t="s">
        <v>578</v>
      </c>
      <c r="AO63" s="651" t="s">
        <v>667</v>
      </c>
      <c r="AP63" s="651" t="s">
        <v>579</v>
      </c>
      <c r="AQ63" s="651" t="s">
        <v>509</v>
      </c>
      <c r="AR63" s="810"/>
      <c r="AS63" s="1703"/>
      <c r="AT63" s="1694"/>
      <c r="AU63" s="1694"/>
      <c r="AV63" s="1694"/>
      <c r="AW63" s="1704"/>
      <c r="AX63" s="810"/>
      <c r="AY63" s="651" t="s">
        <v>272</v>
      </c>
      <c r="AZ63" s="651" t="s">
        <v>575</v>
      </c>
      <c r="BA63" s="846" t="s">
        <v>666</v>
      </c>
      <c r="BB63" s="651" t="s">
        <v>553</v>
      </c>
      <c r="BC63" s="790" t="s">
        <v>580</v>
      </c>
      <c r="BD63" s="651" t="s">
        <v>667</v>
      </c>
      <c r="BE63" s="651" t="s">
        <v>489</v>
      </c>
      <c r="BF63" s="651" t="s">
        <v>509</v>
      </c>
      <c r="BG63" s="810"/>
      <c r="BH63" s="1694"/>
      <c r="BI63" s="1694"/>
      <c r="BJ63" s="1694"/>
      <c r="BK63" s="1694"/>
      <c r="BL63" s="1704"/>
      <c r="BM63" s="787"/>
      <c r="BN63" s="849"/>
      <c r="BO63" s="850"/>
      <c r="BP63" s="1299" t="s">
        <v>667</v>
      </c>
      <c r="BQ63" s="651"/>
      <c r="BR63" s="651" t="s">
        <v>272</v>
      </c>
      <c r="BS63" s="651" t="s">
        <v>575</v>
      </c>
      <c r="BT63" s="846" t="s">
        <v>666</v>
      </c>
      <c r="BU63" s="651" t="s">
        <v>581</v>
      </c>
      <c r="BV63" s="790" t="s">
        <v>448</v>
      </c>
      <c r="BW63" s="651" t="s">
        <v>667</v>
      </c>
      <c r="BX63" s="651" t="s">
        <v>579</v>
      </c>
      <c r="BY63" s="651" t="s">
        <v>509</v>
      </c>
      <c r="BZ63" s="651"/>
      <c r="CA63" s="1722"/>
      <c r="CB63" s="825"/>
      <c r="CC63" s="651" t="s">
        <v>272</v>
      </c>
      <c r="CD63" s="651" t="s">
        <v>575</v>
      </c>
      <c r="CE63" s="846" t="s">
        <v>666</v>
      </c>
      <c r="CF63" s="651" t="s">
        <v>581</v>
      </c>
      <c r="CG63" s="790" t="s">
        <v>449</v>
      </c>
      <c r="CH63" s="651" t="s">
        <v>667</v>
      </c>
      <c r="CI63" s="651" t="s">
        <v>579</v>
      </c>
      <c r="CJ63" s="651" t="s">
        <v>509</v>
      </c>
      <c r="CK63" s="826"/>
      <c r="CL63" s="1722"/>
      <c r="CM63" s="825"/>
      <c r="CN63" s="651" t="s">
        <v>272</v>
      </c>
      <c r="CO63" s="651" t="s">
        <v>575</v>
      </c>
      <c r="CP63" s="846" t="s">
        <v>666</v>
      </c>
      <c r="CQ63" s="651" t="s">
        <v>581</v>
      </c>
      <c r="CR63" s="790" t="s">
        <v>450</v>
      </c>
      <c r="CS63" s="651" t="s">
        <v>667</v>
      </c>
      <c r="CT63" s="651" t="s">
        <v>579</v>
      </c>
      <c r="CU63" s="651" t="s">
        <v>509</v>
      </c>
      <c r="CV63" s="826"/>
      <c r="CW63" s="1722"/>
      <c r="CX63" s="825"/>
      <c r="CY63" s="651" t="s">
        <v>272</v>
      </c>
      <c r="CZ63" s="651" t="s">
        <v>575</v>
      </c>
      <c r="DA63" s="846" t="s">
        <v>666</v>
      </c>
      <c r="DB63" s="651" t="s">
        <v>581</v>
      </c>
      <c r="DC63" s="790" t="s">
        <v>451</v>
      </c>
      <c r="DD63" s="651" t="s">
        <v>667</v>
      </c>
      <c r="DE63" s="651" t="s">
        <v>579</v>
      </c>
      <c r="DF63" s="651" t="s">
        <v>509</v>
      </c>
      <c r="DG63" s="826"/>
      <c r="DH63" s="1722"/>
      <c r="DI63" s="787"/>
      <c r="DJ63" s="787"/>
      <c r="DK63" s="787"/>
      <c r="DL63" s="787"/>
      <c r="DN63" s="787"/>
      <c r="DO63" s="787"/>
      <c r="DP63" s="787"/>
      <c r="DQ63" s="787"/>
      <c r="DR63" s="787"/>
      <c r="DS63" s="787"/>
      <c r="DT63" s="787"/>
      <c r="DU63" s="787"/>
      <c r="DV63" s="787"/>
      <c r="DX63" s="787"/>
      <c r="DY63" s="787"/>
      <c r="DZ63" s="787"/>
      <c r="EA63" s="787"/>
      <c r="EB63" s="787"/>
      <c r="EC63" s="787"/>
      <c r="ED63" s="787"/>
      <c r="EE63" s="787"/>
      <c r="EF63" s="787"/>
      <c r="EH63" s="787"/>
      <c r="EI63" s="787"/>
      <c r="EJ63" s="787"/>
      <c r="EK63" s="787"/>
      <c r="EL63" s="787"/>
      <c r="EM63" s="787"/>
      <c r="EN63" s="787"/>
      <c r="EO63" s="787"/>
      <c r="EP63" s="787"/>
      <c r="ER63" s="787"/>
      <c r="ES63" s="787"/>
      <c r="ET63" s="787"/>
      <c r="EU63" s="787"/>
      <c r="EV63" s="787"/>
      <c r="EW63" s="787"/>
      <c r="EX63" s="787"/>
      <c r="EY63" s="787"/>
      <c r="EZ63" s="787"/>
      <c r="FB63" s="787"/>
      <c r="FC63" s="787"/>
      <c r="FD63" s="787"/>
      <c r="FE63" s="787"/>
      <c r="FF63" s="787"/>
      <c r="FG63" s="787"/>
      <c r="FH63" s="787"/>
      <c r="FI63" s="787"/>
      <c r="FJ63" s="787"/>
      <c r="FL63" s="787"/>
      <c r="FM63" s="787"/>
      <c r="FN63" s="787"/>
      <c r="FO63" s="787"/>
      <c r="FP63" s="787"/>
      <c r="FQ63" s="787"/>
      <c r="FR63" s="787"/>
      <c r="FS63" s="787"/>
      <c r="FT63" s="787"/>
    </row>
    <row r="64" spans="2:176" s="790" customFormat="1" ht="15.75" thickBot="1">
      <c r="B64" s="1309"/>
      <c r="C64" s="851"/>
      <c r="D64" s="1342" t="s">
        <v>668</v>
      </c>
      <c r="E64" s="651"/>
      <c r="F64" s="651" t="s">
        <v>272</v>
      </c>
      <c r="G64" s="651" t="s">
        <v>575</v>
      </c>
      <c r="H64" s="846" t="s">
        <v>666</v>
      </c>
      <c r="I64" s="651" t="s">
        <v>553</v>
      </c>
      <c r="J64" s="790" t="s">
        <v>576</v>
      </c>
      <c r="K64" s="651" t="s">
        <v>668</v>
      </c>
      <c r="L64" s="651" t="s">
        <v>471</v>
      </c>
      <c r="M64" s="651" t="s">
        <v>509</v>
      </c>
      <c r="N64" s="651"/>
      <c r="O64" s="1705"/>
      <c r="P64" s="1706"/>
      <c r="Q64" s="1706"/>
      <c r="R64" s="1706"/>
      <c r="S64" s="1707"/>
      <c r="T64" s="825"/>
      <c r="U64" s="648" t="s">
        <v>272</v>
      </c>
      <c r="V64" s="648" t="s">
        <v>575</v>
      </c>
      <c r="W64" s="1422" t="s">
        <v>666</v>
      </c>
      <c r="X64" s="648" t="s">
        <v>553</v>
      </c>
      <c r="Y64" s="1414" t="s">
        <v>577</v>
      </c>
      <c r="Z64" s="1427" t="s">
        <v>668</v>
      </c>
      <c r="AA64" s="648" t="s">
        <v>675</v>
      </c>
      <c r="AB64" s="648" t="s">
        <v>484</v>
      </c>
      <c r="AC64" s="826"/>
      <c r="AD64" s="1706"/>
      <c r="AE64" s="1706"/>
      <c r="AF64" s="1706"/>
      <c r="AG64" s="1706"/>
      <c r="AH64" s="1706"/>
      <c r="AI64" s="825"/>
      <c r="AJ64" s="651" t="s">
        <v>272</v>
      </c>
      <c r="AK64" s="651" t="s">
        <v>575</v>
      </c>
      <c r="AL64" s="846" t="s">
        <v>666</v>
      </c>
      <c r="AM64" s="651" t="s">
        <v>553</v>
      </c>
      <c r="AN64" s="790" t="s">
        <v>578</v>
      </c>
      <c r="AO64" s="651" t="s">
        <v>668</v>
      </c>
      <c r="AP64" s="651" t="s">
        <v>579</v>
      </c>
      <c r="AQ64" s="651" t="s">
        <v>509</v>
      </c>
      <c r="AR64" s="810"/>
      <c r="AS64" s="1705"/>
      <c r="AT64" s="1706"/>
      <c r="AU64" s="1706"/>
      <c r="AV64" s="1706"/>
      <c r="AW64" s="1707"/>
      <c r="AX64" s="810"/>
      <c r="AY64" s="651" t="s">
        <v>272</v>
      </c>
      <c r="AZ64" s="651" t="s">
        <v>575</v>
      </c>
      <c r="BA64" s="846" t="s">
        <v>666</v>
      </c>
      <c r="BB64" s="651" t="s">
        <v>553</v>
      </c>
      <c r="BC64" s="790" t="s">
        <v>580</v>
      </c>
      <c r="BD64" s="651" t="s">
        <v>668</v>
      </c>
      <c r="BE64" s="651" t="s">
        <v>489</v>
      </c>
      <c r="BF64" s="651" t="s">
        <v>509</v>
      </c>
      <c r="BG64" s="810"/>
      <c r="BH64" s="1706"/>
      <c r="BI64" s="1706"/>
      <c r="BJ64" s="1706"/>
      <c r="BK64" s="1706"/>
      <c r="BL64" s="1707"/>
      <c r="BM64" s="787"/>
      <c r="BN64" s="1309"/>
      <c r="BO64" s="851"/>
      <c r="BP64" s="1310" t="s">
        <v>668</v>
      </c>
      <c r="BQ64" s="651"/>
      <c r="BR64" s="651" t="s">
        <v>272</v>
      </c>
      <c r="BS64" s="651" t="s">
        <v>575</v>
      </c>
      <c r="BT64" s="846" t="s">
        <v>666</v>
      </c>
      <c r="BU64" s="651" t="s">
        <v>581</v>
      </c>
      <c r="BV64" s="790" t="s">
        <v>448</v>
      </c>
      <c r="BW64" s="651" t="s">
        <v>668</v>
      </c>
      <c r="BX64" s="651" t="s">
        <v>579</v>
      </c>
      <c r="BY64" s="651" t="s">
        <v>509</v>
      </c>
      <c r="BZ64" s="651"/>
      <c r="CA64" s="1726"/>
      <c r="CB64" s="825"/>
      <c r="CC64" s="651" t="s">
        <v>272</v>
      </c>
      <c r="CD64" s="651" t="s">
        <v>575</v>
      </c>
      <c r="CE64" s="846" t="s">
        <v>666</v>
      </c>
      <c r="CF64" s="651" t="s">
        <v>581</v>
      </c>
      <c r="CG64" s="790" t="s">
        <v>449</v>
      </c>
      <c r="CH64" s="651" t="s">
        <v>668</v>
      </c>
      <c r="CI64" s="651" t="s">
        <v>579</v>
      </c>
      <c r="CJ64" s="651" t="s">
        <v>509</v>
      </c>
      <c r="CK64" s="826"/>
      <c r="CL64" s="1726"/>
      <c r="CM64" s="825"/>
      <c r="CN64" s="651" t="s">
        <v>272</v>
      </c>
      <c r="CO64" s="651" t="s">
        <v>575</v>
      </c>
      <c r="CP64" s="846" t="s">
        <v>666</v>
      </c>
      <c r="CQ64" s="651" t="s">
        <v>581</v>
      </c>
      <c r="CR64" s="790" t="s">
        <v>450</v>
      </c>
      <c r="CS64" s="651" t="s">
        <v>668</v>
      </c>
      <c r="CT64" s="651" t="s">
        <v>579</v>
      </c>
      <c r="CU64" s="651" t="s">
        <v>509</v>
      </c>
      <c r="CV64" s="826"/>
      <c r="CW64" s="1726"/>
      <c r="CX64" s="825"/>
      <c r="CY64" s="651" t="s">
        <v>272</v>
      </c>
      <c r="CZ64" s="651" t="s">
        <v>575</v>
      </c>
      <c r="DA64" s="846" t="s">
        <v>666</v>
      </c>
      <c r="DB64" s="651" t="s">
        <v>581</v>
      </c>
      <c r="DC64" s="790" t="s">
        <v>451</v>
      </c>
      <c r="DD64" s="651" t="s">
        <v>668</v>
      </c>
      <c r="DE64" s="651" t="s">
        <v>579</v>
      </c>
      <c r="DF64" s="651" t="s">
        <v>509</v>
      </c>
      <c r="DG64" s="826"/>
      <c r="DH64" s="1726"/>
      <c r="DI64" s="787"/>
      <c r="DJ64" s="787"/>
      <c r="DK64" s="787"/>
      <c r="DL64" s="787"/>
      <c r="DN64" s="787"/>
      <c r="DO64" s="787"/>
      <c r="DP64" s="787"/>
      <c r="DQ64" s="787"/>
      <c r="DR64" s="787"/>
      <c r="DS64" s="787"/>
      <c r="DT64" s="787"/>
      <c r="DU64" s="787"/>
      <c r="DV64" s="787"/>
      <c r="DX64" s="787"/>
      <c r="DY64" s="787"/>
      <c r="DZ64" s="787"/>
      <c r="EA64" s="787"/>
      <c r="EB64" s="787"/>
      <c r="EC64" s="787"/>
      <c r="ED64" s="787"/>
      <c r="EE64" s="787"/>
      <c r="EF64" s="787"/>
      <c r="EH64" s="787"/>
      <c r="EI64" s="787"/>
      <c r="EJ64" s="787"/>
      <c r="EK64" s="787"/>
      <c r="EL64" s="787"/>
      <c r="EM64" s="787"/>
      <c r="EN64" s="787"/>
      <c r="EO64" s="787"/>
      <c r="EP64" s="787"/>
      <c r="ER64" s="787"/>
      <c r="ES64" s="787"/>
      <c r="ET64" s="787"/>
      <c r="EU64" s="787"/>
      <c r="EV64" s="787"/>
      <c r="EW64" s="787"/>
      <c r="EX64" s="787"/>
      <c r="EY64" s="787"/>
      <c r="EZ64" s="787"/>
      <c r="FB64" s="787"/>
      <c r="FC64" s="787"/>
      <c r="FD64" s="787"/>
      <c r="FE64" s="787"/>
      <c r="FF64" s="787"/>
      <c r="FG64" s="787"/>
      <c r="FH64" s="787"/>
      <c r="FI64" s="787"/>
      <c r="FJ64" s="787"/>
      <c r="FL64" s="787"/>
      <c r="FM64" s="787"/>
      <c r="FN64" s="787"/>
      <c r="FO64" s="787"/>
      <c r="FP64" s="787"/>
      <c r="FQ64" s="787"/>
      <c r="FR64" s="787"/>
      <c r="FS64" s="787"/>
      <c r="FT64" s="787"/>
    </row>
    <row r="65" spans="2:177" s="790" customFormat="1">
      <c r="B65" s="855"/>
      <c r="C65" s="787"/>
      <c r="D65" s="787"/>
      <c r="E65" s="787"/>
      <c r="F65" s="787"/>
      <c r="G65" s="787"/>
      <c r="H65" s="787"/>
      <c r="I65" s="787"/>
      <c r="J65" s="787"/>
      <c r="K65" s="787"/>
      <c r="L65" s="787"/>
      <c r="M65" s="787"/>
      <c r="N65" s="787"/>
      <c r="O65" s="787"/>
      <c r="P65" s="787"/>
      <c r="Q65" s="787"/>
      <c r="R65" s="787"/>
      <c r="S65" s="787"/>
      <c r="T65" s="787"/>
      <c r="U65" s="787"/>
      <c r="V65" s="787"/>
      <c r="W65" s="787"/>
      <c r="X65" s="787"/>
      <c r="Y65" s="787"/>
      <c r="Z65" s="787"/>
      <c r="AA65" s="787"/>
      <c r="AB65" s="787"/>
      <c r="AC65" s="787"/>
      <c r="AE65" s="787"/>
      <c r="AF65" s="787"/>
      <c r="AG65" s="787"/>
      <c r="AH65" s="787"/>
      <c r="AI65" s="787"/>
      <c r="AJ65" s="787"/>
      <c r="AK65" s="787"/>
      <c r="AL65" s="787"/>
      <c r="AM65" s="787"/>
      <c r="AN65" s="787"/>
      <c r="AO65" s="787"/>
      <c r="AP65" s="787"/>
      <c r="AQ65" s="787"/>
      <c r="AR65" s="787"/>
      <c r="AS65" s="787"/>
      <c r="AT65" s="787"/>
      <c r="AU65" s="787"/>
      <c r="AV65" s="787"/>
      <c r="AX65" s="787"/>
      <c r="AY65" s="787"/>
      <c r="AZ65" s="787"/>
      <c r="BA65" s="787"/>
      <c r="BB65" s="787"/>
      <c r="BC65" s="787"/>
      <c r="BD65" s="787"/>
      <c r="BE65" s="787"/>
      <c r="BF65" s="787"/>
      <c r="BG65" s="787"/>
      <c r="BH65" s="787"/>
      <c r="BI65" s="787"/>
      <c r="BJ65" s="787"/>
      <c r="BK65" s="787"/>
      <c r="BL65" s="787"/>
      <c r="BM65" s="787"/>
      <c r="BN65" s="787"/>
      <c r="BO65" s="787"/>
      <c r="CA65" s="787"/>
      <c r="CB65" s="787"/>
      <c r="CC65" s="787"/>
      <c r="CD65" s="787"/>
      <c r="CE65" s="787"/>
      <c r="CF65" s="787"/>
      <c r="CG65" s="787"/>
      <c r="CH65" s="787"/>
      <c r="CI65" s="787"/>
      <c r="CJ65" s="787"/>
      <c r="CK65" s="787"/>
      <c r="CL65" s="787"/>
      <c r="CM65" s="787"/>
      <c r="CN65" s="787"/>
      <c r="CO65" s="787"/>
      <c r="CP65" s="787"/>
      <c r="CQ65" s="787"/>
      <c r="CR65" s="787"/>
      <c r="CS65" s="787"/>
      <c r="CT65" s="787"/>
      <c r="CU65" s="787"/>
      <c r="CV65" s="787"/>
      <c r="CW65" s="787"/>
      <c r="CX65" s="787"/>
      <c r="CY65" s="787"/>
      <c r="CZ65" s="787"/>
      <c r="DA65" s="787"/>
      <c r="DB65" s="787"/>
      <c r="DC65" s="787"/>
      <c r="DD65" s="787"/>
      <c r="DE65" s="787"/>
      <c r="DF65" s="787"/>
      <c r="DG65" s="787"/>
      <c r="DH65" s="787"/>
      <c r="DI65" s="787"/>
      <c r="DJ65" s="787"/>
      <c r="DK65" s="787"/>
      <c r="DL65" s="787"/>
      <c r="DM65" s="787"/>
      <c r="DO65" s="787"/>
      <c r="DP65" s="787"/>
      <c r="DQ65" s="787"/>
      <c r="DR65" s="787"/>
      <c r="DS65" s="787"/>
      <c r="DT65" s="787"/>
      <c r="DU65" s="787"/>
      <c r="DV65" s="787"/>
      <c r="DW65" s="787"/>
      <c r="DY65" s="787"/>
      <c r="DZ65" s="787"/>
      <c r="EA65" s="787"/>
      <c r="EB65" s="787"/>
      <c r="EC65" s="787"/>
      <c r="ED65" s="787"/>
      <c r="EE65" s="787"/>
      <c r="EF65" s="787"/>
      <c r="EG65" s="787"/>
      <c r="EI65" s="787"/>
      <c r="EJ65" s="787"/>
      <c r="EK65" s="787"/>
      <c r="EL65" s="787"/>
      <c r="EM65" s="787"/>
      <c r="EN65" s="787"/>
      <c r="EO65" s="787"/>
      <c r="EP65" s="787"/>
      <c r="EQ65" s="787"/>
      <c r="ES65" s="787"/>
      <c r="ET65" s="787"/>
      <c r="EU65" s="787"/>
      <c r="EV65" s="787"/>
      <c r="EW65" s="787"/>
      <c r="EX65" s="787"/>
      <c r="EY65" s="787"/>
      <c r="EZ65" s="787"/>
      <c r="FA65" s="787"/>
      <c r="FC65" s="787"/>
      <c r="FD65" s="787"/>
      <c r="FE65" s="787"/>
      <c r="FF65" s="787"/>
      <c r="FG65" s="787"/>
      <c r="FH65" s="787"/>
      <c r="FI65" s="787"/>
      <c r="FJ65" s="787"/>
      <c r="FK65" s="787"/>
      <c r="FM65" s="787"/>
      <c r="FN65" s="787"/>
      <c r="FO65" s="787"/>
      <c r="FP65" s="787"/>
      <c r="FQ65" s="787"/>
      <c r="FR65" s="787"/>
      <c r="FS65" s="787"/>
      <c r="FT65" s="787"/>
      <c r="FU65" s="787"/>
    </row>
    <row r="66" spans="2:177" s="790" customFormat="1">
      <c r="B66" s="855"/>
      <c r="C66" s="787"/>
      <c r="D66" s="787"/>
      <c r="E66" s="787"/>
      <c r="F66" s="787"/>
      <c r="G66" s="787"/>
      <c r="H66" s="787"/>
      <c r="I66" s="787"/>
      <c r="J66" s="787"/>
      <c r="K66" s="787"/>
      <c r="L66" s="787"/>
      <c r="M66" s="787"/>
      <c r="N66" s="787"/>
      <c r="O66" s="787"/>
      <c r="P66" s="787"/>
      <c r="Q66" s="787"/>
      <c r="R66" s="787"/>
      <c r="S66" s="787"/>
      <c r="T66" s="787"/>
      <c r="U66" s="787"/>
      <c r="V66" s="787"/>
      <c r="W66" s="787"/>
      <c r="X66" s="787"/>
      <c r="Y66" s="787"/>
      <c r="Z66" s="787"/>
      <c r="AA66" s="787"/>
      <c r="AB66" s="787"/>
      <c r="AC66" s="787"/>
      <c r="AE66" s="787"/>
      <c r="AF66" s="787"/>
      <c r="AG66" s="787"/>
      <c r="AH66" s="787"/>
      <c r="AI66" s="787"/>
      <c r="AJ66" s="787"/>
      <c r="AK66" s="787"/>
      <c r="AL66" s="787"/>
      <c r="AM66" s="787"/>
      <c r="AN66" s="787"/>
      <c r="AO66" s="787"/>
      <c r="AP66" s="787"/>
      <c r="AQ66" s="787"/>
      <c r="AR66" s="787"/>
      <c r="AS66" s="787"/>
      <c r="AT66" s="787"/>
      <c r="AU66" s="787"/>
      <c r="AV66" s="787"/>
      <c r="AX66" s="787"/>
      <c r="AY66" s="787"/>
      <c r="AZ66" s="787"/>
      <c r="BA66" s="787"/>
      <c r="BB66" s="787"/>
      <c r="BC66" s="787"/>
      <c r="BD66" s="787"/>
      <c r="BE66" s="787"/>
      <c r="BF66" s="787"/>
      <c r="BG66" s="787"/>
      <c r="BH66" s="787"/>
      <c r="BI66" s="787"/>
      <c r="BJ66" s="787"/>
      <c r="BK66" s="787"/>
      <c r="BL66" s="787"/>
      <c r="BM66" s="787"/>
      <c r="BN66" s="787"/>
      <c r="BO66" s="787"/>
      <c r="CA66" s="787"/>
      <c r="CB66" s="787"/>
      <c r="CC66" s="787"/>
      <c r="CD66" s="787"/>
      <c r="CE66" s="787"/>
      <c r="CF66" s="787"/>
      <c r="CG66" s="787"/>
      <c r="CH66" s="787"/>
      <c r="CI66" s="787"/>
      <c r="CJ66" s="787"/>
      <c r="CK66" s="787"/>
      <c r="CL66" s="787"/>
      <c r="CM66" s="787"/>
      <c r="CN66" s="787"/>
      <c r="CO66" s="787"/>
      <c r="CP66" s="787"/>
      <c r="CQ66" s="787"/>
      <c r="CR66" s="787"/>
      <c r="CS66" s="787"/>
      <c r="CT66" s="787"/>
      <c r="CU66" s="787"/>
      <c r="CV66" s="787"/>
      <c r="CW66" s="787"/>
      <c r="CX66" s="787"/>
      <c r="CY66" s="787"/>
      <c r="CZ66" s="787"/>
      <c r="DA66" s="787"/>
      <c r="DB66" s="787"/>
      <c r="DC66" s="787"/>
      <c r="DD66" s="787"/>
      <c r="DE66" s="787"/>
      <c r="DF66" s="787"/>
      <c r="DG66" s="787"/>
      <c r="DH66" s="787"/>
      <c r="DI66" s="787"/>
      <c r="DJ66" s="787"/>
      <c r="DK66" s="787"/>
      <c r="DL66" s="787"/>
      <c r="DM66" s="787"/>
      <c r="DO66" s="787"/>
      <c r="DP66" s="787"/>
      <c r="DQ66" s="787"/>
      <c r="DR66" s="787"/>
      <c r="DS66" s="787"/>
      <c r="DT66" s="787"/>
      <c r="DU66" s="787"/>
      <c r="DV66" s="787"/>
      <c r="DW66" s="787"/>
      <c r="DY66" s="787"/>
      <c r="DZ66" s="787"/>
      <c r="EA66" s="787"/>
      <c r="EB66" s="787"/>
      <c r="EC66" s="787"/>
      <c r="ED66" s="787"/>
      <c r="EE66" s="787"/>
      <c r="EF66" s="787"/>
      <c r="EG66" s="787"/>
      <c r="EI66" s="787"/>
      <c r="EJ66" s="787"/>
      <c r="EK66" s="787"/>
      <c r="EL66" s="787"/>
      <c r="EM66" s="787"/>
      <c r="EN66" s="787"/>
      <c r="EO66" s="787"/>
      <c r="EP66" s="787"/>
      <c r="EQ66" s="787"/>
      <c r="ES66" s="787"/>
      <c r="ET66" s="787"/>
      <c r="EU66" s="787"/>
      <c r="EV66" s="787"/>
      <c r="EW66" s="787"/>
      <c r="EX66" s="787"/>
      <c r="EY66" s="787"/>
      <c r="EZ66" s="787"/>
      <c r="FA66" s="787"/>
      <c r="FC66" s="787"/>
      <c r="FD66" s="787"/>
      <c r="FE66" s="787"/>
      <c r="FF66" s="787"/>
      <c r="FG66" s="787"/>
      <c r="FH66" s="787"/>
      <c r="FI66" s="787"/>
      <c r="FJ66" s="787"/>
      <c r="FK66" s="787"/>
      <c r="FM66" s="787"/>
      <c r="FN66" s="787"/>
      <c r="FO66" s="787"/>
      <c r="FP66" s="787"/>
      <c r="FQ66" s="787"/>
      <c r="FR66" s="787"/>
      <c r="FS66" s="787"/>
      <c r="FT66" s="787"/>
      <c r="FU66" s="787"/>
    </row>
    <row r="67" spans="2:177" s="790" customFormat="1">
      <c r="B67" s="855"/>
      <c r="C67" s="787"/>
      <c r="D67" s="787"/>
      <c r="E67" s="787"/>
      <c r="F67" s="787"/>
      <c r="G67" s="787"/>
      <c r="H67" s="787"/>
      <c r="I67" s="787"/>
      <c r="J67" s="787"/>
      <c r="K67" s="787"/>
      <c r="L67" s="787"/>
      <c r="M67" s="787"/>
      <c r="N67" s="787"/>
      <c r="O67" s="787"/>
      <c r="P67" s="787"/>
      <c r="Q67" s="787"/>
      <c r="R67" s="787"/>
      <c r="S67" s="787"/>
      <c r="T67" s="787"/>
      <c r="U67" s="787"/>
      <c r="V67" s="787"/>
      <c r="W67" s="787"/>
      <c r="X67" s="787"/>
      <c r="Y67" s="787"/>
      <c r="Z67" s="787"/>
      <c r="AA67" s="787"/>
      <c r="AB67" s="787"/>
      <c r="AC67" s="787"/>
      <c r="AE67" s="787"/>
      <c r="AF67" s="787"/>
      <c r="AG67" s="787"/>
      <c r="AH67" s="787"/>
      <c r="AI67" s="787"/>
      <c r="AJ67" s="787"/>
      <c r="AK67" s="787"/>
      <c r="AL67" s="787"/>
      <c r="AM67" s="787"/>
      <c r="AN67" s="787"/>
      <c r="AO67" s="787"/>
      <c r="AP67" s="787"/>
      <c r="AQ67" s="787"/>
      <c r="AR67" s="787"/>
      <c r="AS67" s="787"/>
      <c r="AT67" s="787"/>
      <c r="AU67" s="787"/>
      <c r="AV67" s="787"/>
      <c r="AX67" s="787"/>
      <c r="AY67" s="787"/>
      <c r="AZ67" s="787"/>
      <c r="BA67" s="787"/>
      <c r="BB67" s="787"/>
      <c r="BC67" s="787"/>
      <c r="BD67" s="787"/>
      <c r="BE67" s="787"/>
      <c r="BF67" s="787"/>
      <c r="BG67" s="787"/>
      <c r="BH67" s="787"/>
      <c r="BI67" s="787"/>
      <c r="BJ67" s="787"/>
      <c r="BK67" s="787"/>
      <c r="BL67" s="787"/>
      <c r="BM67" s="787"/>
      <c r="BN67" s="787"/>
      <c r="BO67" s="787"/>
      <c r="CA67" s="787"/>
      <c r="CB67" s="787"/>
      <c r="CC67" s="787"/>
      <c r="CD67" s="787"/>
      <c r="CE67" s="787"/>
      <c r="CF67" s="787"/>
      <c r="CG67" s="787"/>
      <c r="CH67" s="787"/>
      <c r="CI67" s="787"/>
      <c r="CJ67" s="787"/>
      <c r="CK67" s="787"/>
      <c r="CL67" s="787"/>
      <c r="CM67" s="787"/>
      <c r="CN67" s="787"/>
      <c r="CO67" s="787"/>
      <c r="CP67" s="787"/>
      <c r="CQ67" s="787"/>
      <c r="CR67" s="787"/>
      <c r="CS67" s="787"/>
      <c r="CT67" s="787"/>
      <c r="CU67" s="787"/>
      <c r="CV67" s="787"/>
      <c r="CW67" s="787"/>
      <c r="CX67" s="787"/>
      <c r="CY67" s="787"/>
      <c r="CZ67" s="787"/>
      <c r="DA67" s="787"/>
      <c r="DB67" s="787"/>
      <c r="DC67" s="787"/>
      <c r="DD67" s="787"/>
      <c r="DE67" s="787"/>
      <c r="DF67" s="787"/>
      <c r="DG67" s="787"/>
      <c r="DH67" s="787"/>
      <c r="DI67" s="787"/>
      <c r="DJ67" s="787"/>
      <c r="DK67" s="787"/>
      <c r="DL67" s="787"/>
      <c r="DM67" s="787"/>
      <c r="DO67" s="787"/>
      <c r="DP67" s="787"/>
      <c r="DQ67" s="787"/>
      <c r="DR67" s="787"/>
      <c r="DS67" s="787"/>
      <c r="DT67" s="787"/>
      <c r="DU67" s="787"/>
      <c r="DV67" s="787"/>
      <c r="DW67" s="787"/>
      <c r="DY67" s="787"/>
      <c r="DZ67" s="787"/>
      <c r="EA67" s="787"/>
      <c r="EB67" s="787"/>
      <c r="EC67" s="787"/>
      <c r="ED67" s="787"/>
      <c r="EE67" s="787"/>
      <c r="EF67" s="787"/>
      <c r="EG67" s="787"/>
      <c r="EI67" s="787"/>
      <c r="EJ67" s="787"/>
      <c r="EK67" s="787"/>
      <c r="EL67" s="787"/>
      <c r="EM67" s="787"/>
      <c r="EN67" s="787"/>
      <c r="EO67" s="787"/>
      <c r="EP67" s="787"/>
      <c r="EQ67" s="787"/>
      <c r="ES67" s="787"/>
      <c r="ET67" s="787"/>
      <c r="EU67" s="787"/>
      <c r="EV67" s="787"/>
      <c r="EW67" s="787"/>
      <c r="EX67" s="787"/>
      <c r="EY67" s="787"/>
      <c r="EZ67" s="787"/>
      <c r="FA67" s="787"/>
      <c r="FC67" s="787"/>
      <c r="FD67" s="787"/>
      <c r="FE67" s="787"/>
      <c r="FF67" s="787"/>
      <c r="FG67" s="787"/>
      <c r="FH67" s="787"/>
      <c r="FI67" s="787"/>
      <c r="FJ67" s="787"/>
      <c r="FK67" s="787"/>
      <c r="FM67" s="787"/>
      <c r="FN67" s="787"/>
      <c r="FO67" s="787"/>
      <c r="FP67" s="787"/>
      <c r="FQ67" s="787"/>
      <c r="FR67" s="787"/>
      <c r="FS67" s="787"/>
      <c r="FT67" s="787"/>
      <c r="FU67" s="787"/>
    </row>
    <row r="68" spans="2:177" s="790" customFormat="1">
      <c r="B68" s="855"/>
      <c r="C68" s="787"/>
      <c r="D68" s="787"/>
      <c r="E68" s="787"/>
      <c r="F68" s="787"/>
      <c r="G68" s="787"/>
      <c r="H68" s="787"/>
      <c r="I68" s="787"/>
      <c r="J68" s="787"/>
      <c r="K68" s="787"/>
      <c r="L68" s="787"/>
      <c r="M68" s="787"/>
      <c r="N68" s="787"/>
      <c r="O68" s="787"/>
      <c r="P68" s="787"/>
      <c r="Q68" s="787"/>
      <c r="R68" s="787"/>
      <c r="S68" s="787"/>
      <c r="T68" s="787"/>
      <c r="U68" s="787"/>
      <c r="V68" s="787"/>
      <c r="W68" s="787"/>
      <c r="X68" s="787"/>
      <c r="Y68" s="787"/>
      <c r="Z68" s="787"/>
      <c r="AA68" s="787"/>
      <c r="AB68" s="787"/>
      <c r="AC68" s="787"/>
      <c r="AE68" s="787"/>
      <c r="AF68" s="787"/>
      <c r="AG68" s="787"/>
      <c r="AH68" s="787"/>
      <c r="AI68" s="787"/>
      <c r="AJ68" s="787"/>
      <c r="AK68" s="787"/>
      <c r="AL68" s="787"/>
      <c r="AM68" s="787"/>
      <c r="AN68" s="787"/>
      <c r="AO68" s="787"/>
      <c r="AP68" s="787"/>
      <c r="AQ68" s="787"/>
      <c r="AR68" s="787"/>
      <c r="AS68" s="787"/>
      <c r="AT68" s="787"/>
      <c r="AU68" s="787"/>
      <c r="AV68" s="787"/>
      <c r="AX68" s="787"/>
      <c r="AY68" s="787"/>
      <c r="AZ68" s="787"/>
      <c r="BA68" s="787"/>
      <c r="BB68" s="787"/>
      <c r="BC68" s="787"/>
      <c r="BD68" s="787"/>
      <c r="BE68" s="787"/>
      <c r="BF68" s="787"/>
      <c r="BG68" s="787"/>
      <c r="BH68" s="787"/>
      <c r="BI68" s="787"/>
      <c r="BJ68" s="787"/>
      <c r="BK68" s="787"/>
      <c r="BL68" s="787"/>
      <c r="BM68" s="787"/>
      <c r="BN68" s="787"/>
      <c r="BO68" s="787"/>
      <c r="CA68" s="787"/>
      <c r="CB68" s="787"/>
      <c r="CC68" s="787"/>
      <c r="CD68" s="787"/>
      <c r="CE68" s="787"/>
      <c r="CF68" s="787"/>
      <c r="CG68" s="787"/>
      <c r="CH68" s="787"/>
      <c r="CI68" s="787"/>
      <c r="CJ68" s="787"/>
      <c r="CK68" s="787"/>
      <c r="CL68" s="787"/>
      <c r="CM68" s="787"/>
      <c r="CN68" s="787"/>
      <c r="CO68" s="787"/>
      <c r="CP68" s="787"/>
      <c r="CQ68" s="787"/>
      <c r="CR68" s="787"/>
      <c r="CS68" s="787"/>
      <c r="CT68" s="787"/>
      <c r="CU68" s="787"/>
      <c r="CV68" s="787"/>
      <c r="CW68" s="787"/>
      <c r="CX68" s="787"/>
      <c r="CY68" s="787"/>
      <c r="CZ68" s="787"/>
      <c r="DA68" s="787"/>
      <c r="DB68" s="787"/>
      <c r="DC68" s="787"/>
      <c r="DD68" s="787"/>
      <c r="DE68" s="787"/>
      <c r="DF68" s="787"/>
      <c r="DG68" s="787"/>
      <c r="DH68" s="787"/>
      <c r="DI68" s="787"/>
      <c r="DJ68" s="787"/>
      <c r="DK68" s="787"/>
      <c r="DL68" s="787"/>
      <c r="DM68" s="787"/>
      <c r="DO68" s="787"/>
      <c r="DP68" s="787"/>
      <c r="DQ68" s="787"/>
      <c r="DR68" s="787"/>
      <c r="DS68" s="787"/>
      <c r="DT68" s="787"/>
      <c r="DU68" s="787"/>
      <c r="DV68" s="787"/>
      <c r="DW68" s="787"/>
      <c r="DY68" s="787"/>
      <c r="DZ68" s="787"/>
      <c r="EA68" s="787"/>
      <c r="EB68" s="787"/>
      <c r="EC68" s="787"/>
      <c r="ED68" s="787"/>
      <c r="EE68" s="787"/>
      <c r="EF68" s="787"/>
      <c r="EG68" s="787"/>
      <c r="EI68" s="787"/>
      <c r="EJ68" s="787"/>
      <c r="EK68" s="787"/>
      <c r="EL68" s="787"/>
      <c r="EM68" s="787"/>
      <c r="EN68" s="787"/>
      <c r="EO68" s="787"/>
      <c r="EP68" s="787"/>
      <c r="EQ68" s="787"/>
      <c r="ES68" s="787"/>
      <c r="ET68" s="787"/>
      <c r="EU68" s="787"/>
      <c r="EV68" s="787"/>
      <c r="EW68" s="787"/>
      <c r="EX68" s="787"/>
      <c r="EY68" s="787"/>
      <c r="EZ68" s="787"/>
      <c r="FA68" s="787"/>
      <c r="FC68" s="787"/>
      <c r="FD68" s="787"/>
      <c r="FE68" s="787"/>
      <c r="FF68" s="787"/>
      <c r="FG68" s="787"/>
      <c r="FH68" s="787"/>
      <c r="FI68" s="787"/>
      <c r="FJ68" s="787"/>
      <c r="FK68" s="787"/>
      <c r="FM68" s="787"/>
      <c r="FN68" s="787"/>
      <c r="FO68" s="787"/>
      <c r="FP68" s="787"/>
      <c r="FQ68" s="787"/>
      <c r="FR68" s="787"/>
      <c r="FS68" s="787"/>
      <c r="FT68" s="787"/>
      <c r="FU68" s="787"/>
    </row>
    <row r="69" spans="2:177" s="790" customFormat="1">
      <c r="B69" s="855"/>
      <c r="C69" s="787"/>
      <c r="D69" s="787"/>
      <c r="E69" s="787"/>
      <c r="F69" s="787"/>
      <c r="G69" s="787"/>
      <c r="H69" s="787"/>
      <c r="I69" s="787"/>
      <c r="J69" s="787"/>
      <c r="K69" s="787"/>
      <c r="L69" s="787"/>
      <c r="M69" s="787"/>
      <c r="N69" s="787"/>
      <c r="O69" s="787"/>
      <c r="P69" s="787"/>
      <c r="Q69" s="787"/>
      <c r="R69" s="787"/>
      <c r="S69" s="787"/>
      <c r="T69" s="787"/>
      <c r="U69" s="787"/>
      <c r="V69" s="787"/>
      <c r="W69" s="787"/>
      <c r="X69" s="787"/>
      <c r="Y69" s="787"/>
      <c r="Z69" s="787"/>
      <c r="AA69" s="787"/>
      <c r="AB69" s="787"/>
      <c r="AC69" s="787"/>
      <c r="AE69" s="787"/>
      <c r="AF69" s="787"/>
      <c r="AG69" s="787"/>
      <c r="AH69" s="787"/>
      <c r="AI69" s="787"/>
      <c r="AJ69" s="787"/>
      <c r="AK69" s="787"/>
      <c r="AL69" s="787"/>
      <c r="AM69" s="787"/>
      <c r="AN69" s="787"/>
      <c r="AO69" s="787"/>
      <c r="AP69" s="787"/>
      <c r="AQ69" s="787"/>
      <c r="AR69" s="787"/>
      <c r="AS69" s="787"/>
      <c r="AT69" s="787"/>
      <c r="AU69" s="787"/>
      <c r="AV69" s="787"/>
      <c r="AX69" s="787"/>
      <c r="AY69" s="787"/>
      <c r="AZ69" s="787"/>
      <c r="BA69" s="787"/>
      <c r="BB69" s="787"/>
      <c r="BC69" s="787"/>
      <c r="BD69" s="787"/>
      <c r="BE69" s="787"/>
      <c r="BF69" s="787"/>
      <c r="BG69" s="787"/>
      <c r="BH69" s="787"/>
      <c r="BI69" s="787"/>
      <c r="BJ69" s="787"/>
      <c r="BK69" s="787"/>
      <c r="BL69" s="787"/>
      <c r="BM69" s="787"/>
      <c r="BN69" s="787"/>
      <c r="BO69" s="787"/>
      <c r="CA69" s="787"/>
      <c r="CB69" s="787"/>
      <c r="CC69" s="787"/>
      <c r="CD69" s="787"/>
      <c r="CE69" s="787"/>
      <c r="CF69" s="787"/>
      <c r="CG69" s="787"/>
      <c r="CH69" s="787"/>
      <c r="CI69" s="787"/>
      <c r="CJ69" s="787"/>
      <c r="CK69" s="787"/>
      <c r="CL69" s="787"/>
      <c r="CM69" s="787"/>
      <c r="CN69" s="787"/>
      <c r="CO69" s="787"/>
      <c r="CP69" s="787"/>
      <c r="CQ69" s="787"/>
      <c r="CR69" s="787"/>
      <c r="CS69" s="787"/>
      <c r="CT69" s="787"/>
      <c r="CU69" s="787"/>
      <c r="CV69" s="787"/>
      <c r="CW69" s="787"/>
      <c r="CX69" s="787"/>
      <c r="CY69" s="787"/>
      <c r="CZ69" s="787"/>
      <c r="DA69" s="787"/>
      <c r="DB69" s="787"/>
      <c r="DC69" s="787"/>
      <c r="DD69" s="787"/>
      <c r="DE69" s="787"/>
      <c r="DF69" s="787"/>
      <c r="DG69" s="787"/>
      <c r="DH69" s="787"/>
      <c r="DI69" s="787"/>
      <c r="DJ69" s="787"/>
      <c r="DK69" s="787"/>
      <c r="DL69" s="787"/>
      <c r="DM69" s="787"/>
      <c r="DO69" s="787"/>
      <c r="DP69" s="787"/>
      <c r="DQ69" s="787"/>
      <c r="DR69" s="787"/>
      <c r="DS69" s="787"/>
      <c r="DT69" s="787"/>
      <c r="DU69" s="787"/>
      <c r="DV69" s="787"/>
      <c r="DW69" s="787"/>
      <c r="DY69" s="787"/>
      <c r="DZ69" s="787"/>
      <c r="EA69" s="787"/>
      <c r="EB69" s="787"/>
      <c r="EC69" s="787"/>
      <c r="ED69" s="787"/>
      <c r="EE69" s="787"/>
      <c r="EF69" s="787"/>
      <c r="EG69" s="787"/>
      <c r="EI69" s="787"/>
      <c r="EJ69" s="787"/>
      <c r="EK69" s="787"/>
      <c r="EL69" s="787"/>
      <c r="EM69" s="787"/>
      <c r="EN69" s="787"/>
      <c r="EO69" s="787"/>
      <c r="EP69" s="787"/>
      <c r="EQ69" s="787"/>
      <c r="ES69" s="787"/>
      <c r="ET69" s="787"/>
      <c r="EU69" s="787"/>
      <c r="EV69" s="787"/>
      <c r="EW69" s="787"/>
      <c r="EX69" s="787"/>
      <c r="EY69" s="787"/>
      <c r="EZ69" s="787"/>
      <c r="FA69" s="787"/>
      <c r="FC69" s="787"/>
      <c r="FD69" s="787"/>
      <c r="FE69" s="787"/>
      <c r="FF69" s="787"/>
      <c r="FG69" s="787"/>
      <c r="FH69" s="787"/>
      <c r="FI69" s="787"/>
      <c r="FJ69" s="787"/>
      <c r="FK69" s="787"/>
      <c r="FM69" s="787"/>
      <c r="FN69" s="787"/>
      <c r="FO69" s="787"/>
      <c r="FP69" s="787"/>
      <c r="FQ69" s="787"/>
      <c r="FR69" s="787"/>
      <c r="FS69" s="787"/>
      <c r="FT69" s="787"/>
      <c r="FU69" s="787"/>
    </row>
    <row r="70" spans="2:177" s="790" customFormat="1">
      <c r="B70" s="855"/>
      <c r="C70" s="787"/>
      <c r="D70" s="787"/>
      <c r="E70" s="787"/>
      <c r="F70" s="787"/>
      <c r="G70" s="787"/>
      <c r="H70" s="787"/>
      <c r="I70" s="787"/>
      <c r="J70" s="787"/>
      <c r="K70" s="787"/>
      <c r="L70" s="787"/>
      <c r="M70" s="787"/>
      <c r="N70" s="787"/>
      <c r="O70" s="787"/>
      <c r="P70" s="787"/>
      <c r="Q70" s="787"/>
      <c r="R70" s="787"/>
      <c r="S70" s="787"/>
      <c r="T70" s="787"/>
      <c r="U70" s="787"/>
      <c r="V70" s="787"/>
      <c r="W70" s="787"/>
      <c r="X70" s="787"/>
      <c r="Y70" s="787"/>
      <c r="Z70" s="787"/>
      <c r="AA70" s="787"/>
      <c r="AB70" s="787"/>
      <c r="AC70" s="787"/>
      <c r="AE70" s="787"/>
      <c r="AF70" s="787"/>
      <c r="AG70" s="787"/>
      <c r="AH70" s="787"/>
      <c r="AI70" s="787"/>
      <c r="AJ70" s="787"/>
      <c r="AK70" s="787"/>
      <c r="AL70" s="787"/>
      <c r="AM70" s="787"/>
      <c r="AN70" s="787"/>
      <c r="AO70" s="787"/>
      <c r="AP70" s="787"/>
      <c r="AQ70" s="787"/>
      <c r="AR70" s="787"/>
      <c r="AS70" s="787"/>
      <c r="AT70" s="787"/>
      <c r="AU70" s="787"/>
      <c r="AV70" s="787"/>
      <c r="AX70" s="787"/>
      <c r="AY70" s="787"/>
      <c r="AZ70" s="787"/>
      <c r="BA70" s="787"/>
      <c r="BB70" s="787"/>
      <c r="BC70" s="787"/>
      <c r="BD70" s="787"/>
      <c r="BE70" s="787"/>
      <c r="BF70" s="787"/>
      <c r="BG70" s="787"/>
      <c r="BH70" s="787"/>
      <c r="BI70" s="787"/>
      <c r="BJ70" s="787"/>
      <c r="BK70" s="787"/>
      <c r="BL70" s="787"/>
      <c r="BM70" s="787"/>
      <c r="BN70" s="787"/>
      <c r="BO70" s="787"/>
      <c r="CA70" s="787"/>
      <c r="CB70" s="787"/>
      <c r="CC70" s="787"/>
      <c r="CD70" s="787"/>
      <c r="CE70" s="787"/>
      <c r="CF70" s="787"/>
      <c r="CG70" s="787"/>
      <c r="CH70" s="787"/>
      <c r="CI70" s="787"/>
      <c r="CJ70" s="787"/>
      <c r="CK70" s="787"/>
      <c r="CL70" s="787"/>
      <c r="CM70" s="787"/>
      <c r="CN70" s="787"/>
      <c r="CO70" s="787"/>
      <c r="CP70" s="787"/>
      <c r="CQ70" s="787"/>
      <c r="CR70" s="787"/>
      <c r="CS70" s="787"/>
      <c r="CT70" s="787"/>
      <c r="CU70" s="787"/>
      <c r="CV70" s="787"/>
      <c r="CW70" s="787"/>
      <c r="CX70" s="787"/>
      <c r="CY70" s="787"/>
      <c r="CZ70" s="787"/>
      <c r="DA70" s="787"/>
      <c r="DB70" s="787"/>
      <c r="DC70" s="787"/>
      <c r="DD70" s="787"/>
      <c r="DE70" s="787"/>
      <c r="DF70" s="787"/>
      <c r="DG70" s="787"/>
      <c r="DH70" s="787"/>
      <c r="DI70" s="787"/>
      <c r="DJ70" s="787"/>
      <c r="DK70" s="787"/>
      <c r="DL70" s="787"/>
      <c r="DM70" s="787"/>
      <c r="DO70" s="787"/>
      <c r="DP70" s="787"/>
      <c r="DQ70" s="787"/>
      <c r="DR70" s="787"/>
      <c r="DS70" s="787"/>
      <c r="DT70" s="787"/>
      <c r="DU70" s="787"/>
      <c r="DV70" s="787"/>
      <c r="DW70" s="787"/>
      <c r="DY70" s="787"/>
      <c r="DZ70" s="787"/>
      <c r="EA70" s="787"/>
      <c r="EB70" s="787"/>
      <c r="EC70" s="787"/>
      <c r="ED70" s="787"/>
      <c r="EE70" s="787"/>
      <c r="EF70" s="787"/>
      <c r="EG70" s="787"/>
      <c r="EI70" s="787"/>
      <c r="EJ70" s="787"/>
      <c r="EK70" s="787"/>
      <c r="EL70" s="787"/>
      <c r="EM70" s="787"/>
      <c r="EN70" s="787"/>
      <c r="EO70" s="787"/>
      <c r="EP70" s="787"/>
      <c r="EQ70" s="787"/>
      <c r="ES70" s="787"/>
      <c r="ET70" s="787"/>
      <c r="EU70" s="787"/>
      <c r="EV70" s="787"/>
      <c r="EW70" s="787"/>
      <c r="EX70" s="787"/>
      <c r="EY70" s="787"/>
      <c r="EZ70" s="787"/>
      <c r="FA70" s="787"/>
      <c r="FC70" s="787"/>
      <c r="FD70" s="787"/>
      <c r="FE70" s="787"/>
      <c r="FF70" s="787"/>
      <c r="FG70" s="787"/>
      <c r="FH70" s="787"/>
      <c r="FI70" s="787"/>
      <c r="FJ70" s="787"/>
      <c r="FK70" s="787"/>
      <c r="FM70" s="787"/>
      <c r="FN70" s="787"/>
      <c r="FO70" s="787"/>
      <c r="FP70" s="787"/>
      <c r="FQ70" s="787"/>
      <c r="FR70" s="787"/>
      <c r="FS70" s="787"/>
      <c r="FT70" s="787"/>
      <c r="FU70" s="787"/>
    </row>
    <row r="71" spans="2:177" s="790" customFormat="1" ht="18">
      <c r="B71" s="855"/>
      <c r="C71" s="816"/>
      <c r="D71" s="816"/>
      <c r="E71" s="816"/>
      <c r="F71" s="816"/>
      <c r="G71" s="816"/>
      <c r="H71" s="816"/>
      <c r="I71" s="816"/>
      <c r="J71" s="816"/>
      <c r="K71" s="816"/>
      <c r="L71" s="816"/>
      <c r="M71" s="816"/>
      <c r="N71" s="816"/>
      <c r="O71" s="816"/>
      <c r="P71" s="816"/>
      <c r="Q71" s="816"/>
      <c r="R71" s="816"/>
      <c r="S71" s="816"/>
      <c r="T71" s="821"/>
      <c r="U71" s="821"/>
      <c r="V71" s="821"/>
      <c r="W71" s="821"/>
      <c r="X71" s="821"/>
      <c r="Y71" s="821"/>
      <c r="Z71" s="821"/>
      <c r="AA71" s="821"/>
      <c r="AB71" s="821"/>
      <c r="AC71" s="821"/>
      <c r="AE71" s="816"/>
      <c r="AF71" s="816"/>
      <c r="AG71" s="816"/>
      <c r="AH71" s="816"/>
      <c r="AI71" s="816"/>
      <c r="AJ71" s="816"/>
      <c r="AK71" s="816"/>
      <c r="AL71" s="816"/>
      <c r="AM71" s="816"/>
      <c r="AN71" s="816"/>
      <c r="AO71" s="816"/>
      <c r="AP71" s="816"/>
      <c r="AQ71" s="816"/>
      <c r="AR71" s="816"/>
      <c r="AS71" s="816"/>
      <c r="AT71" s="816"/>
      <c r="AU71" s="816"/>
      <c r="AV71" s="821"/>
      <c r="AX71" s="816"/>
      <c r="AY71" s="816"/>
      <c r="AZ71" s="816"/>
      <c r="BA71" s="816"/>
      <c r="BB71" s="816"/>
      <c r="BC71" s="816"/>
      <c r="BD71" s="816"/>
      <c r="BE71" s="816"/>
      <c r="BF71" s="816"/>
      <c r="BG71" s="816"/>
      <c r="BH71" s="816"/>
      <c r="BI71" s="816"/>
      <c r="BJ71" s="816"/>
      <c r="BK71" s="816"/>
      <c r="BL71" s="816"/>
      <c r="BM71" s="816"/>
      <c r="BN71" s="816"/>
      <c r="BO71" s="821"/>
      <c r="CA71" s="816"/>
      <c r="CB71" s="816"/>
      <c r="CC71" s="816"/>
      <c r="CD71" s="816"/>
      <c r="CE71" s="816"/>
      <c r="CF71" s="816"/>
      <c r="CG71" s="816"/>
      <c r="CH71" s="816"/>
      <c r="CI71" s="816"/>
      <c r="CJ71" s="816"/>
      <c r="CK71" s="816"/>
      <c r="CL71" s="816"/>
      <c r="CM71" s="816"/>
      <c r="CN71" s="816"/>
      <c r="CO71" s="816"/>
      <c r="CP71" s="816"/>
      <c r="CQ71" s="816"/>
      <c r="CR71" s="816"/>
      <c r="CS71" s="816"/>
      <c r="CT71" s="816"/>
      <c r="CU71" s="816"/>
      <c r="CV71" s="816"/>
      <c r="CW71" s="816"/>
      <c r="CX71" s="816"/>
      <c r="CY71" s="816"/>
      <c r="CZ71" s="816"/>
      <c r="DA71" s="816"/>
      <c r="DB71" s="816"/>
      <c r="DC71" s="816"/>
      <c r="DD71" s="816"/>
      <c r="DE71" s="816"/>
      <c r="DF71" s="816"/>
      <c r="DG71" s="816"/>
      <c r="DH71" s="816"/>
      <c r="DI71" s="816"/>
      <c r="DJ71" s="816"/>
      <c r="DK71" s="816"/>
      <c r="DL71" s="816"/>
      <c r="DM71" s="821"/>
      <c r="DO71" s="816"/>
      <c r="DP71" s="816"/>
      <c r="DQ71" s="816"/>
      <c r="DR71" s="816"/>
      <c r="DS71" s="816"/>
      <c r="DT71" s="816"/>
      <c r="DU71" s="816"/>
      <c r="DV71" s="816"/>
      <c r="DW71" s="821"/>
      <c r="DY71" s="816"/>
      <c r="DZ71" s="816"/>
      <c r="EA71" s="816"/>
      <c r="EB71" s="816"/>
      <c r="EC71" s="816"/>
      <c r="ED71" s="816"/>
      <c r="EE71" s="816"/>
      <c r="EF71" s="816"/>
      <c r="EG71" s="821"/>
      <c r="EI71" s="816"/>
      <c r="EJ71" s="816"/>
      <c r="EK71" s="816"/>
      <c r="EL71" s="816"/>
      <c r="EM71" s="816"/>
      <c r="EN71" s="816"/>
      <c r="EO71" s="816"/>
      <c r="EP71" s="816"/>
      <c r="EQ71" s="821"/>
      <c r="ES71" s="816"/>
      <c r="ET71" s="816"/>
      <c r="EU71" s="816"/>
      <c r="EV71" s="816"/>
      <c r="EW71" s="816"/>
      <c r="EX71" s="816"/>
      <c r="EY71" s="816"/>
      <c r="EZ71" s="816"/>
      <c r="FA71" s="821"/>
      <c r="FC71" s="816"/>
      <c r="FD71" s="816"/>
      <c r="FE71" s="816"/>
      <c r="FF71" s="816"/>
      <c r="FG71" s="816"/>
      <c r="FH71" s="816"/>
      <c r="FI71" s="816"/>
      <c r="FJ71" s="816"/>
      <c r="FK71" s="821"/>
      <c r="FM71" s="816"/>
      <c r="FN71" s="816"/>
      <c r="FO71" s="816"/>
      <c r="FP71" s="816"/>
      <c r="FQ71" s="816"/>
      <c r="FR71" s="816"/>
      <c r="FS71" s="816"/>
      <c r="FT71" s="816"/>
      <c r="FU71" s="821"/>
    </row>
    <row r="72" spans="2:177" s="790" customFormat="1">
      <c r="B72" s="855"/>
      <c r="C72" s="833"/>
      <c r="D72" s="833"/>
      <c r="E72" s="833"/>
      <c r="F72" s="833"/>
      <c r="G72" s="833"/>
      <c r="H72" s="833"/>
      <c r="I72" s="833"/>
      <c r="J72" s="833"/>
      <c r="K72" s="833"/>
      <c r="L72" s="833"/>
      <c r="M72" s="833"/>
      <c r="N72" s="833"/>
      <c r="O72" s="834"/>
      <c r="P72" s="830"/>
      <c r="Q72" s="830"/>
      <c r="R72" s="830"/>
      <c r="S72" s="830"/>
      <c r="T72" s="830"/>
      <c r="U72" s="830"/>
      <c r="V72" s="830"/>
      <c r="W72" s="830"/>
      <c r="X72" s="830"/>
      <c r="Y72" s="830"/>
      <c r="Z72" s="830"/>
      <c r="AA72" s="830"/>
      <c r="AB72" s="830"/>
      <c r="AC72" s="830"/>
      <c r="AE72" s="833"/>
      <c r="AF72" s="833"/>
      <c r="AG72" s="833"/>
      <c r="AH72" s="834"/>
      <c r="AI72" s="830"/>
      <c r="AJ72" s="830"/>
      <c r="AK72" s="830"/>
      <c r="AL72" s="830"/>
      <c r="AM72" s="830"/>
      <c r="AN72" s="830"/>
      <c r="AO72" s="830"/>
      <c r="AP72" s="830"/>
      <c r="AQ72" s="830"/>
      <c r="AR72" s="830"/>
      <c r="AS72" s="830"/>
      <c r="AT72" s="830"/>
      <c r="AU72" s="830"/>
      <c r="AV72" s="830"/>
      <c r="AX72" s="833"/>
      <c r="AY72" s="833"/>
      <c r="AZ72" s="833"/>
      <c r="BA72" s="833"/>
      <c r="BB72" s="833"/>
      <c r="BC72" s="833"/>
      <c r="BD72" s="833"/>
      <c r="BE72" s="833"/>
      <c r="BF72" s="833"/>
      <c r="BG72" s="833"/>
      <c r="BH72" s="833"/>
      <c r="BI72" s="833"/>
      <c r="BJ72" s="834"/>
      <c r="BK72" s="830"/>
      <c r="BL72" s="830"/>
      <c r="BM72" s="830"/>
      <c r="BN72" s="830"/>
      <c r="BO72" s="830"/>
      <c r="CA72" s="833"/>
      <c r="CB72" s="833"/>
      <c r="CC72" s="833"/>
      <c r="CD72" s="833"/>
      <c r="CE72" s="833"/>
      <c r="CF72" s="833"/>
      <c r="CG72" s="833"/>
      <c r="CH72" s="833"/>
      <c r="CI72" s="833"/>
      <c r="CJ72" s="833"/>
      <c r="CK72" s="833"/>
      <c r="CL72" s="833"/>
      <c r="CM72" s="833"/>
      <c r="CN72" s="833"/>
      <c r="CO72" s="833"/>
      <c r="CP72" s="833"/>
      <c r="CQ72" s="833"/>
      <c r="CR72" s="833"/>
      <c r="CS72" s="833"/>
      <c r="CT72" s="833"/>
      <c r="CU72" s="833"/>
      <c r="CV72" s="833"/>
      <c r="CW72" s="833"/>
      <c r="CX72" s="833"/>
      <c r="CY72" s="833"/>
      <c r="CZ72" s="833"/>
      <c r="DA72" s="833"/>
      <c r="DB72" s="833"/>
      <c r="DC72" s="833"/>
      <c r="DD72" s="833"/>
      <c r="DE72" s="833"/>
      <c r="DF72" s="833"/>
      <c r="DG72" s="833"/>
      <c r="DH72" s="834"/>
      <c r="DI72" s="830"/>
      <c r="DJ72" s="830"/>
      <c r="DK72" s="830"/>
      <c r="DL72" s="830"/>
      <c r="DM72" s="830"/>
      <c r="DO72" s="833"/>
      <c r="DP72" s="833"/>
      <c r="DQ72" s="833"/>
      <c r="DR72" s="834"/>
      <c r="DS72" s="830"/>
      <c r="DT72" s="830"/>
      <c r="DU72" s="830"/>
      <c r="DV72" s="830"/>
      <c r="DW72" s="830"/>
      <c r="DY72" s="833"/>
      <c r="DZ72" s="833"/>
      <c r="EA72" s="833"/>
      <c r="EB72" s="834"/>
      <c r="EC72" s="830"/>
      <c r="ED72" s="830"/>
      <c r="EE72" s="830"/>
      <c r="EF72" s="830"/>
      <c r="EG72" s="830"/>
      <c r="EI72" s="833"/>
      <c r="EJ72" s="833"/>
      <c r="EK72" s="833"/>
      <c r="EL72" s="834"/>
      <c r="EM72" s="830"/>
      <c r="EN72" s="830"/>
      <c r="EO72" s="830"/>
      <c r="EP72" s="830"/>
      <c r="EQ72" s="830"/>
      <c r="ES72" s="833"/>
      <c r="ET72" s="833"/>
      <c r="EU72" s="833"/>
      <c r="EV72" s="834"/>
      <c r="EW72" s="830"/>
      <c r="EX72" s="830"/>
      <c r="EY72" s="830"/>
      <c r="EZ72" s="830"/>
      <c r="FA72" s="830"/>
      <c r="FC72" s="833"/>
      <c r="FD72" s="833"/>
      <c r="FE72" s="833"/>
      <c r="FF72" s="834"/>
      <c r="FG72" s="830"/>
      <c r="FH72" s="830"/>
      <c r="FI72" s="830"/>
      <c r="FJ72" s="830"/>
      <c r="FK72" s="830"/>
      <c r="FM72" s="833"/>
      <c r="FN72" s="833"/>
      <c r="FO72" s="833"/>
      <c r="FP72" s="834"/>
      <c r="FQ72" s="830"/>
      <c r="FR72" s="830"/>
      <c r="FS72" s="830"/>
      <c r="FT72" s="830"/>
      <c r="FU72" s="830"/>
    </row>
    <row r="73" spans="2:177" s="790" customFormat="1">
      <c r="B73" s="855"/>
      <c r="C73" s="833"/>
      <c r="D73" s="833"/>
      <c r="E73" s="833"/>
      <c r="F73" s="833"/>
      <c r="G73" s="833"/>
      <c r="H73" s="833"/>
      <c r="I73" s="833"/>
      <c r="J73" s="833"/>
      <c r="K73" s="833"/>
      <c r="L73" s="833"/>
      <c r="M73" s="833"/>
      <c r="N73" s="833"/>
      <c r="O73" s="834"/>
      <c r="P73" s="830"/>
      <c r="Q73" s="830"/>
      <c r="R73" s="830"/>
      <c r="S73" s="830"/>
      <c r="T73" s="830"/>
      <c r="U73" s="830"/>
      <c r="V73" s="830"/>
      <c r="W73" s="830"/>
      <c r="X73" s="830"/>
      <c r="Y73" s="830"/>
      <c r="Z73" s="830"/>
      <c r="AA73" s="830"/>
      <c r="AB73" s="830"/>
      <c r="AC73" s="830"/>
      <c r="AE73" s="833"/>
      <c r="AF73" s="833"/>
      <c r="AG73" s="833"/>
      <c r="AH73" s="834"/>
      <c r="AI73" s="830"/>
      <c r="AJ73" s="830"/>
      <c r="AK73" s="830"/>
      <c r="AL73" s="830"/>
      <c r="AM73" s="830"/>
      <c r="AN73" s="830"/>
      <c r="AO73" s="830"/>
      <c r="AP73" s="830"/>
      <c r="AQ73" s="830"/>
      <c r="AR73" s="830"/>
      <c r="AS73" s="830"/>
      <c r="AT73" s="830"/>
      <c r="AU73" s="830"/>
      <c r="AV73" s="830"/>
      <c r="AX73" s="833"/>
      <c r="AY73" s="833"/>
      <c r="AZ73" s="833"/>
      <c r="BA73" s="833"/>
      <c r="BB73" s="833"/>
      <c r="BC73" s="833"/>
      <c r="BD73" s="833"/>
      <c r="BE73" s="833"/>
      <c r="BF73" s="833"/>
      <c r="BG73" s="833"/>
      <c r="BH73" s="833"/>
      <c r="BI73" s="833"/>
      <c r="BJ73" s="834"/>
      <c r="BK73" s="830"/>
      <c r="BL73" s="830"/>
      <c r="BM73" s="830"/>
      <c r="BN73" s="830"/>
      <c r="BO73" s="830"/>
      <c r="CA73" s="833"/>
      <c r="CB73" s="833"/>
      <c r="CC73" s="833"/>
      <c r="CD73" s="833"/>
      <c r="CE73" s="833"/>
      <c r="CF73" s="833"/>
      <c r="CG73" s="833"/>
      <c r="CH73" s="833"/>
      <c r="CI73" s="833"/>
      <c r="CJ73" s="833"/>
      <c r="CK73" s="833"/>
      <c r="CL73" s="833"/>
      <c r="CM73" s="833"/>
      <c r="CN73" s="833"/>
      <c r="CO73" s="833"/>
      <c r="CP73" s="833"/>
      <c r="CQ73" s="833"/>
      <c r="CR73" s="833"/>
      <c r="CS73" s="833"/>
      <c r="CT73" s="833"/>
      <c r="CU73" s="833"/>
      <c r="CV73" s="833"/>
      <c r="CW73" s="833"/>
      <c r="CX73" s="833"/>
      <c r="CY73" s="833"/>
      <c r="CZ73" s="833"/>
      <c r="DA73" s="833"/>
      <c r="DB73" s="833"/>
      <c r="DC73" s="833"/>
      <c r="DD73" s="833"/>
      <c r="DE73" s="833"/>
      <c r="DF73" s="833"/>
      <c r="DG73" s="833"/>
      <c r="DH73" s="834"/>
      <c r="DI73" s="830"/>
      <c r="DJ73" s="830"/>
      <c r="DK73" s="830"/>
      <c r="DL73" s="830"/>
      <c r="DM73" s="830"/>
      <c r="DO73" s="833"/>
      <c r="DP73" s="833"/>
      <c r="DQ73" s="833"/>
      <c r="DR73" s="834"/>
      <c r="DS73" s="830"/>
      <c r="DT73" s="830"/>
      <c r="DU73" s="830"/>
      <c r="DV73" s="830"/>
      <c r="DW73" s="830"/>
      <c r="DY73" s="833"/>
      <c r="DZ73" s="833"/>
      <c r="EA73" s="833"/>
      <c r="EB73" s="834"/>
      <c r="EC73" s="830"/>
      <c r="ED73" s="830"/>
      <c r="EE73" s="830"/>
      <c r="EF73" s="830"/>
      <c r="EG73" s="830"/>
      <c r="EI73" s="833"/>
      <c r="EJ73" s="833"/>
      <c r="EK73" s="833"/>
      <c r="EL73" s="834"/>
      <c r="EM73" s="830"/>
      <c r="EN73" s="830"/>
      <c r="EO73" s="830"/>
      <c r="EP73" s="830"/>
      <c r="EQ73" s="830"/>
      <c r="ES73" s="833"/>
      <c r="ET73" s="833"/>
      <c r="EU73" s="833"/>
      <c r="EV73" s="834"/>
      <c r="EW73" s="830"/>
      <c r="EX73" s="830"/>
      <c r="EY73" s="830"/>
      <c r="EZ73" s="830"/>
      <c r="FA73" s="830"/>
      <c r="FC73" s="833"/>
      <c r="FD73" s="833"/>
      <c r="FE73" s="833"/>
      <c r="FF73" s="834"/>
      <c r="FG73" s="830"/>
      <c r="FH73" s="830"/>
      <c r="FI73" s="830"/>
      <c r="FJ73" s="830"/>
      <c r="FK73" s="830"/>
      <c r="FM73" s="833"/>
      <c r="FN73" s="833"/>
      <c r="FO73" s="833"/>
      <c r="FP73" s="834"/>
      <c r="FQ73" s="830"/>
      <c r="FR73" s="830"/>
      <c r="FS73" s="830"/>
      <c r="FT73" s="830"/>
      <c r="FU73" s="830"/>
    </row>
    <row r="74" spans="2:177" s="790" customFormat="1">
      <c r="B74" s="855"/>
      <c r="C74" s="833"/>
      <c r="D74" s="833"/>
      <c r="E74" s="833"/>
      <c r="F74" s="833"/>
      <c r="G74" s="833"/>
      <c r="H74" s="833"/>
      <c r="I74" s="833"/>
      <c r="J74" s="833"/>
      <c r="K74" s="833"/>
      <c r="L74" s="833"/>
      <c r="M74" s="833"/>
      <c r="N74" s="833"/>
      <c r="O74" s="834"/>
      <c r="P74" s="830"/>
      <c r="Q74" s="830"/>
      <c r="R74" s="830"/>
      <c r="S74" s="830"/>
      <c r="T74" s="830"/>
      <c r="U74" s="830"/>
      <c r="V74" s="830"/>
      <c r="W74" s="830"/>
      <c r="X74" s="830"/>
      <c r="Y74" s="830"/>
      <c r="Z74" s="830"/>
      <c r="AA74" s="830"/>
      <c r="AB74" s="830"/>
      <c r="AC74" s="830"/>
      <c r="AE74" s="833"/>
      <c r="AF74" s="833"/>
      <c r="AG74" s="833"/>
      <c r="AH74" s="834"/>
      <c r="AI74" s="830"/>
      <c r="AJ74" s="830"/>
      <c r="AK74" s="830"/>
      <c r="AL74" s="830"/>
      <c r="AM74" s="830"/>
      <c r="AN74" s="830"/>
      <c r="AO74" s="830"/>
      <c r="AP74" s="830"/>
      <c r="AQ74" s="830"/>
      <c r="AR74" s="830"/>
      <c r="AS74" s="830"/>
      <c r="AT74" s="830"/>
      <c r="AU74" s="830"/>
      <c r="AV74" s="830"/>
      <c r="AX74" s="833"/>
      <c r="AY74" s="833"/>
      <c r="AZ74" s="833"/>
      <c r="BA74" s="833"/>
      <c r="BB74" s="833"/>
      <c r="BC74" s="833"/>
      <c r="BD74" s="833"/>
      <c r="BE74" s="833"/>
      <c r="BF74" s="833"/>
      <c r="BG74" s="833"/>
      <c r="BH74" s="833"/>
      <c r="BI74" s="833"/>
      <c r="BJ74" s="834"/>
      <c r="BK74" s="830"/>
      <c r="BL74" s="830"/>
      <c r="BM74" s="830"/>
      <c r="BN74" s="830"/>
      <c r="BO74" s="830"/>
      <c r="CA74" s="833"/>
      <c r="CB74" s="833"/>
      <c r="CC74" s="833"/>
      <c r="CD74" s="833"/>
      <c r="CE74" s="833"/>
      <c r="CF74" s="833"/>
      <c r="CG74" s="833"/>
      <c r="CH74" s="833"/>
      <c r="CI74" s="833"/>
      <c r="CJ74" s="833"/>
      <c r="CK74" s="833"/>
      <c r="CL74" s="833"/>
      <c r="CM74" s="833"/>
      <c r="CN74" s="833"/>
      <c r="CO74" s="833"/>
      <c r="CP74" s="833"/>
      <c r="CQ74" s="833"/>
      <c r="CR74" s="833"/>
      <c r="CS74" s="833"/>
      <c r="CT74" s="833"/>
      <c r="CU74" s="833"/>
      <c r="CV74" s="833"/>
      <c r="CW74" s="833"/>
      <c r="CX74" s="833"/>
      <c r="CY74" s="833"/>
      <c r="CZ74" s="833"/>
      <c r="DA74" s="833"/>
      <c r="DB74" s="833"/>
      <c r="DC74" s="833"/>
      <c r="DD74" s="833"/>
      <c r="DE74" s="833"/>
      <c r="DF74" s="833"/>
      <c r="DG74" s="833"/>
      <c r="DH74" s="834"/>
      <c r="DI74" s="830"/>
      <c r="DJ74" s="830"/>
      <c r="DK74" s="830"/>
      <c r="DL74" s="830"/>
      <c r="DM74" s="830"/>
      <c r="DO74" s="833"/>
      <c r="DP74" s="833"/>
      <c r="DQ74" s="833"/>
      <c r="DR74" s="834"/>
      <c r="DS74" s="830"/>
      <c r="DT74" s="830"/>
      <c r="DU74" s="830"/>
      <c r="DV74" s="830"/>
      <c r="DW74" s="830"/>
      <c r="DY74" s="833"/>
      <c r="DZ74" s="833"/>
      <c r="EA74" s="833"/>
      <c r="EB74" s="834"/>
      <c r="EC74" s="830"/>
      <c r="ED74" s="830"/>
      <c r="EE74" s="830"/>
      <c r="EF74" s="830"/>
      <c r="EG74" s="830"/>
      <c r="EI74" s="833"/>
      <c r="EJ74" s="833"/>
      <c r="EK74" s="833"/>
      <c r="EL74" s="834"/>
      <c r="EM74" s="830"/>
      <c r="EN74" s="830"/>
      <c r="EO74" s="830"/>
      <c r="EP74" s="830"/>
      <c r="EQ74" s="830"/>
      <c r="ES74" s="833"/>
      <c r="ET74" s="833"/>
      <c r="EU74" s="833"/>
      <c r="EV74" s="834"/>
      <c r="EW74" s="830"/>
      <c r="EX74" s="830"/>
      <c r="EY74" s="830"/>
      <c r="EZ74" s="830"/>
      <c r="FA74" s="830"/>
      <c r="FC74" s="833"/>
      <c r="FD74" s="833"/>
      <c r="FE74" s="833"/>
      <c r="FF74" s="834"/>
      <c r="FG74" s="830"/>
      <c r="FH74" s="830"/>
      <c r="FI74" s="830"/>
      <c r="FJ74" s="830"/>
      <c r="FK74" s="830"/>
      <c r="FM74" s="833"/>
      <c r="FN74" s="833"/>
      <c r="FO74" s="833"/>
      <c r="FP74" s="834"/>
      <c r="FQ74" s="830"/>
      <c r="FR74" s="830"/>
      <c r="FS74" s="830"/>
      <c r="FT74" s="830"/>
      <c r="FU74" s="830"/>
    </row>
    <row r="75" spans="2:177" s="790" customFormat="1">
      <c r="B75" s="855"/>
      <c r="C75" s="833"/>
      <c r="D75" s="833"/>
      <c r="E75" s="833"/>
      <c r="F75" s="833"/>
      <c r="G75" s="833"/>
      <c r="H75" s="833"/>
      <c r="I75" s="833"/>
      <c r="J75" s="833"/>
      <c r="K75" s="833"/>
      <c r="L75" s="833"/>
      <c r="M75" s="833"/>
      <c r="N75" s="833"/>
      <c r="O75" s="834"/>
      <c r="P75" s="830"/>
      <c r="Q75" s="830"/>
      <c r="R75" s="830"/>
      <c r="S75" s="830"/>
      <c r="T75" s="830"/>
      <c r="U75" s="830"/>
      <c r="V75" s="830"/>
      <c r="W75" s="830"/>
      <c r="X75" s="830"/>
      <c r="Y75" s="830"/>
      <c r="Z75" s="830"/>
      <c r="AA75" s="830"/>
      <c r="AB75" s="830"/>
      <c r="AC75" s="830"/>
      <c r="AE75" s="833"/>
      <c r="AF75" s="833"/>
      <c r="AG75" s="833"/>
      <c r="AH75" s="834"/>
      <c r="AI75" s="830"/>
      <c r="AJ75" s="830"/>
      <c r="AK75" s="830"/>
      <c r="AL75" s="830"/>
      <c r="AM75" s="830"/>
      <c r="AN75" s="830"/>
      <c r="AO75" s="830"/>
      <c r="AP75" s="830"/>
      <c r="AQ75" s="830"/>
      <c r="AR75" s="830"/>
      <c r="AS75" s="830"/>
      <c r="AT75" s="830"/>
      <c r="AU75" s="830"/>
      <c r="AV75" s="830"/>
      <c r="AX75" s="833"/>
      <c r="AY75" s="833"/>
      <c r="AZ75" s="833"/>
      <c r="BA75" s="833"/>
      <c r="BB75" s="833"/>
      <c r="BC75" s="833"/>
      <c r="BD75" s="833"/>
      <c r="BE75" s="833"/>
      <c r="BF75" s="833"/>
      <c r="BG75" s="833"/>
      <c r="BH75" s="833"/>
      <c r="BI75" s="833"/>
      <c r="BJ75" s="834"/>
      <c r="BK75" s="830"/>
      <c r="BL75" s="830"/>
      <c r="BM75" s="830"/>
      <c r="BN75" s="830"/>
      <c r="BO75" s="830"/>
      <c r="CA75" s="833"/>
      <c r="CB75" s="833"/>
      <c r="CC75" s="833"/>
      <c r="CD75" s="833"/>
      <c r="CE75" s="833"/>
      <c r="CF75" s="833"/>
      <c r="CG75" s="833"/>
      <c r="CH75" s="833"/>
      <c r="CI75" s="833"/>
      <c r="CJ75" s="833"/>
      <c r="CK75" s="833"/>
      <c r="CL75" s="833"/>
      <c r="CM75" s="833"/>
      <c r="CN75" s="833"/>
      <c r="CO75" s="833"/>
      <c r="CP75" s="833"/>
      <c r="CQ75" s="833"/>
      <c r="CR75" s="833"/>
      <c r="CS75" s="833"/>
      <c r="CT75" s="833"/>
      <c r="CU75" s="833"/>
      <c r="CV75" s="833"/>
      <c r="CW75" s="833"/>
      <c r="CX75" s="833"/>
      <c r="CY75" s="833"/>
      <c r="CZ75" s="833"/>
      <c r="DA75" s="833"/>
      <c r="DB75" s="833"/>
      <c r="DC75" s="833"/>
      <c r="DD75" s="833"/>
      <c r="DE75" s="833"/>
      <c r="DF75" s="833"/>
      <c r="DG75" s="833"/>
      <c r="DH75" s="834"/>
      <c r="DI75" s="830"/>
      <c r="DJ75" s="830"/>
      <c r="DK75" s="830"/>
      <c r="DL75" s="830"/>
      <c r="DM75" s="830"/>
      <c r="DO75" s="833"/>
      <c r="DP75" s="833"/>
      <c r="DQ75" s="833"/>
      <c r="DR75" s="834"/>
      <c r="DS75" s="830"/>
      <c r="DT75" s="830"/>
      <c r="DU75" s="830"/>
      <c r="DV75" s="830"/>
      <c r="DW75" s="830"/>
      <c r="DY75" s="833"/>
      <c r="DZ75" s="833"/>
      <c r="EA75" s="833"/>
      <c r="EB75" s="834"/>
      <c r="EC75" s="830"/>
      <c r="ED75" s="830"/>
      <c r="EE75" s="830"/>
      <c r="EF75" s="830"/>
      <c r="EG75" s="830"/>
      <c r="EI75" s="833"/>
      <c r="EJ75" s="833"/>
      <c r="EK75" s="833"/>
      <c r="EL75" s="834"/>
      <c r="EM75" s="830"/>
      <c r="EN75" s="830"/>
      <c r="EO75" s="830"/>
      <c r="EP75" s="830"/>
      <c r="EQ75" s="830"/>
      <c r="ES75" s="833"/>
      <c r="ET75" s="833"/>
      <c r="EU75" s="833"/>
      <c r="EV75" s="834"/>
      <c r="EW75" s="830"/>
      <c r="EX75" s="830"/>
      <c r="EY75" s="830"/>
      <c r="EZ75" s="830"/>
      <c r="FA75" s="830"/>
      <c r="FC75" s="833"/>
      <c r="FD75" s="833"/>
      <c r="FE75" s="833"/>
      <c r="FF75" s="834"/>
      <c r="FG75" s="830"/>
      <c r="FH75" s="830"/>
      <c r="FI75" s="830"/>
      <c r="FJ75" s="830"/>
      <c r="FK75" s="830"/>
      <c r="FM75" s="833"/>
      <c r="FN75" s="833"/>
      <c r="FO75" s="833"/>
      <c r="FP75" s="834"/>
      <c r="FQ75" s="830"/>
      <c r="FR75" s="830"/>
      <c r="FS75" s="830"/>
      <c r="FT75" s="830"/>
      <c r="FU75" s="830"/>
    </row>
    <row r="76" spans="2:177" s="790" customFormat="1">
      <c r="B76" s="855"/>
      <c r="C76" s="833"/>
      <c r="D76" s="833"/>
      <c r="E76" s="833"/>
      <c r="F76" s="833"/>
      <c r="G76" s="833"/>
      <c r="H76" s="833"/>
      <c r="I76" s="833"/>
      <c r="J76" s="833"/>
      <c r="K76" s="833"/>
      <c r="L76" s="833"/>
      <c r="M76" s="833"/>
      <c r="N76" s="833"/>
      <c r="O76" s="834"/>
      <c r="P76" s="830"/>
      <c r="Q76" s="830"/>
      <c r="R76" s="830"/>
      <c r="S76" s="830"/>
      <c r="T76" s="830"/>
      <c r="U76" s="830"/>
      <c r="V76" s="830"/>
      <c r="W76" s="830"/>
      <c r="X76" s="830"/>
      <c r="Y76" s="830"/>
      <c r="Z76" s="830"/>
      <c r="AA76" s="830"/>
      <c r="AB76" s="830"/>
      <c r="AC76" s="830"/>
      <c r="AE76" s="833"/>
      <c r="AF76" s="833"/>
      <c r="AG76" s="833"/>
      <c r="AH76" s="834"/>
      <c r="AI76" s="830"/>
      <c r="AJ76" s="830"/>
      <c r="AK76" s="830"/>
      <c r="AL76" s="830"/>
      <c r="AM76" s="830"/>
      <c r="AN76" s="830"/>
      <c r="AO76" s="830"/>
      <c r="AP76" s="830"/>
      <c r="AQ76" s="830"/>
      <c r="AR76" s="830"/>
      <c r="AS76" s="830"/>
      <c r="AT76" s="830"/>
      <c r="AU76" s="830"/>
      <c r="AV76" s="830"/>
      <c r="AX76" s="833"/>
      <c r="AY76" s="833"/>
      <c r="AZ76" s="833"/>
      <c r="BA76" s="833"/>
      <c r="BB76" s="833"/>
      <c r="BC76" s="833"/>
      <c r="BD76" s="833"/>
      <c r="BE76" s="833"/>
      <c r="BF76" s="833"/>
      <c r="BG76" s="833"/>
      <c r="BH76" s="833"/>
      <c r="BI76" s="833"/>
      <c r="BJ76" s="834"/>
      <c r="BK76" s="830"/>
      <c r="BL76" s="830"/>
      <c r="BM76" s="830"/>
      <c r="BN76" s="830"/>
      <c r="BO76" s="830"/>
      <c r="CA76" s="833"/>
      <c r="CB76" s="833"/>
      <c r="CC76" s="833"/>
      <c r="CD76" s="833"/>
      <c r="CE76" s="833"/>
      <c r="CF76" s="833"/>
      <c r="CG76" s="833"/>
      <c r="CH76" s="833"/>
      <c r="CI76" s="833"/>
      <c r="CJ76" s="833"/>
      <c r="CK76" s="833"/>
      <c r="CL76" s="833"/>
      <c r="CM76" s="833"/>
      <c r="CN76" s="833"/>
      <c r="CO76" s="833"/>
      <c r="CP76" s="833"/>
      <c r="CQ76" s="833"/>
      <c r="CR76" s="833"/>
      <c r="CS76" s="833"/>
      <c r="CT76" s="833"/>
      <c r="CU76" s="833"/>
      <c r="CV76" s="833"/>
      <c r="CW76" s="833"/>
      <c r="CX76" s="833"/>
      <c r="CY76" s="833"/>
      <c r="CZ76" s="833"/>
      <c r="DA76" s="833"/>
      <c r="DB76" s="833"/>
      <c r="DC76" s="833"/>
      <c r="DD76" s="833"/>
      <c r="DE76" s="833"/>
      <c r="DF76" s="833"/>
      <c r="DG76" s="833"/>
      <c r="DH76" s="834"/>
      <c r="DI76" s="830"/>
      <c r="DJ76" s="830"/>
      <c r="DK76" s="830"/>
      <c r="DL76" s="830"/>
      <c r="DM76" s="830"/>
      <c r="DO76" s="833"/>
      <c r="DP76" s="833"/>
      <c r="DQ76" s="833"/>
      <c r="DR76" s="834"/>
      <c r="DS76" s="830"/>
      <c r="DT76" s="830"/>
      <c r="DU76" s="830"/>
      <c r="DV76" s="830"/>
      <c r="DW76" s="830"/>
      <c r="DY76" s="833"/>
      <c r="DZ76" s="833"/>
      <c r="EA76" s="833"/>
      <c r="EB76" s="834"/>
      <c r="EC76" s="830"/>
      <c r="ED76" s="830"/>
      <c r="EE76" s="830"/>
      <c r="EF76" s="830"/>
      <c r="EG76" s="830"/>
      <c r="EI76" s="833"/>
      <c r="EJ76" s="833"/>
      <c r="EK76" s="833"/>
      <c r="EL76" s="834"/>
      <c r="EM76" s="830"/>
      <c r="EN76" s="830"/>
      <c r="EO76" s="830"/>
      <c r="EP76" s="830"/>
      <c r="EQ76" s="830"/>
      <c r="ES76" s="833"/>
      <c r="ET76" s="833"/>
      <c r="EU76" s="833"/>
      <c r="EV76" s="834"/>
      <c r="EW76" s="830"/>
      <c r="EX76" s="830"/>
      <c r="EY76" s="830"/>
      <c r="EZ76" s="830"/>
      <c r="FA76" s="830"/>
      <c r="FC76" s="833"/>
      <c r="FD76" s="833"/>
      <c r="FE76" s="833"/>
      <c r="FF76" s="834"/>
      <c r="FG76" s="830"/>
      <c r="FH76" s="830"/>
      <c r="FI76" s="830"/>
      <c r="FJ76" s="830"/>
      <c r="FK76" s="830"/>
      <c r="FM76" s="833"/>
      <c r="FN76" s="833"/>
      <c r="FO76" s="833"/>
      <c r="FP76" s="834"/>
      <c r="FQ76" s="830"/>
      <c r="FR76" s="830"/>
      <c r="FS76" s="830"/>
      <c r="FT76" s="830"/>
      <c r="FU76" s="830"/>
    </row>
    <row r="77" spans="2:177" s="790" customFormat="1">
      <c r="B77" s="855"/>
      <c r="C77" s="833"/>
      <c r="D77" s="833"/>
      <c r="E77" s="833"/>
      <c r="F77" s="833"/>
      <c r="G77" s="833"/>
      <c r="H77" s="833"/>
      <c r="I77" s="833"/>
      <c r="J77" s="833"/>
      <c r="K77" s="833"/>
      <c r="L77" s="833"/>
      <c r="M77" s="833"/>
      <c r="N77" s="833"/>
      <c r="O77" s="834"/>
      <c r="P77" s="830"/>
      <c r="Q77" s="830"/>
      <c r="R77" s="830"/>
      <c r="S77" s="830"/>
      <c r="T77" s="830"/>
      <c r="U77" s="830"/>
      <c r="V77" s="830"/>
      <c r="W77" s="830"/>
      <c r="X77" s="830"/>
      <c r="Y77" s="830"/>
      <c r="Z77" s="830"/>
      <c r="AA77" s="830"/>
      <c r="AB77" s="830"/>
      <c r="AC77" s="830"/>
      <c r="AE77" s="833"/>
      <c r="AF77" s="833"/>
      <c r="AG77" s="833"/>
      <c r="AH77" s="834"/>
      <c r="AI77" s="830"/>
      <c r="AJ77" s="830"/>
      <c r="AK77" s="830"/>
      <c r="AL77" s="830"/>
      <c r="AM77" s="830"/>
      <c r="AN77" s="830"/>
      <c r="AO77" s="830"/>
      <c r="AP77" s="830"/>
      <c r="AQ77" s="830"/>
      <c r="AR77" s="830"/>
      <c r="AS77" s="830"/>
      <c r="AT77" s="830"/>
      <c r="AU77" s="830"/>
      <c r="AV77" s="830"/>
      <c r="AX77" s="833"/>
      <c r="AY77" s="833"/>
      <c r="AZ77" s="833"/>
      <c r="BA77" s="833"/>
      <c r="BB77" s="833"/>
      <c r="BC77" s="833"/>
      <c r="BD77" s="833"/>
      <c r="BE77" s="833"/>
      <c r="BF77" s="833"/>
      <c r="BG77" s="833"/>
      <c r="BH77" s="833"/>
      <c r="BI77" s="833"/>
      <c r="BJ77" s="834"/>
      <c r="BK77" s="830"/>
      <c r="BL77" s="830"/>
      <c r="BM77" s="830"/>
      <c r="BN77" s="830"/>
      <c r="BO77" s="830"/>
      <c r="CA77" s="833"/>
      <c r="CB77" s="833"/>
      <c r="CC77" s="833"/>
      <c r="CD77" s="833"/>
      <c r="CE77" s="833"/>
      <c r="CF77" s="833"/>
      <c r="CG77" s="833"/>
      <c r="CH77" s="833"/>
      <c r="CI77" s="833"/>
      <c r="CJ77" s="833"/>
      <c r="CK77" s="833"/>
      <c r="CL77" s="833"/>
      <c r="CM77" s="833"/>
      <c r="CN77" s="833"/>
      <c r="CO77" s="833"/>
      <c r="CP77" s="833"/>
      <c r="CQ77" s="833"/>
      <c r="CR77" s="833"/>
      <c r="CS77" s="833"/>
      <c r="CT77" s="833"/>
      <c r="CU77" s="833"/>
      <c r="CV77" s="833"/>
      <c r="CW77" s="833"/>
      <c r="CX77" s="833"/>
      <c r="CY77" s="833"/>
      <c r="CZ77" s="833"/>
      <c r="DA77" s="833"/>
      <c r="DB77" s="833"/>
      <c r="DC77" s="833"/>
      <c r="DD77" s="833"/>
      <c r="DE77" s="833"/>
      <c r="DF77" s="833"/>
      <c r="DG77" s="833"/>
      <c r="DH77" s="834"/>
      <c r="DI77" s="830"/>
      <c r="DJ77" s="830"/>
      <c r="DK77" s="830"/>
      <c r="DL77" s="830"/>
      <c r="DM77" s="830"/>
      <c r="DO77" s="833"/>
      <c r="DP77" s="833"/>
      <c r="DQ77" s="833"/>
      <c r="DR77" s="834"/>
      <c r="DS77" s="830"/>
      <c r="DT77" s="830"/>
      <c r="DU77" s="830"/>
      <c r="DV77" s="830"/>
      <c r="DW77" s="830"/>
      <c r="DY77" s="833"/>
      <c r="DZ77" s="833"/>
      <c r="EA77" s="833"/>
      <c r="EB77" s="834"/>
      <c r="EC77" s="830"/>
      <c r="ED77" s="830"/>
      <c r="EE77" s="830"/>
      <c r="EF77" s="830"/>
      <c r="EG77" s="830"/>
      <c r="EI77" s="833"/>
      <c r="EJ77" s="833"/>
      <c r="EK77" s="833"/>
      <c r="EL77" s="834"/>
      <c r="EM77" s="830"/>
      <c r="EN77" s="830"/>
      <c r="EO77" s="830"/>
      <c r="EP77" s="830"/>
      <c r="EQ77" s="830"/>
      <c r="ES77" s="833"/>
      <c r="ET77" s="833"/>
      <c r="EU77" s="833"/>
      <c r="EV77" s="834"/>
      <c r="EW77" s="830"/>
      <c r="EX77" s="830"/>
      <c r="EY77" s="830"/>
      <c r="EZ77" s="830"/>
      <c r="FA77" s="830"/>
      <c r="FC77" s="833"/>
      <c r="FD77" s="833"/>
      <c r="FE77" s="833"/>
      <c r="FF77" s="834"/>
      <c r="FG77" s="830"/>
      <c r="FH77" s="830"/>
      <c r="FI77" s="830"/>
      <c r="FJ77" s="830"/>
      <c r="FK77" s="830"/>
      <c r="FM77" s="833"/>
      <c r="FN77" s="833"/>
      <c r="FO77" s="833"/>
      <c r="FP77" s="834"/>
      <c r="FQ77" s="830"/>
      <c r="FR77" s="830"/>
      <c r="FS77" s="830"/>
      <c r="FT77" s="830"/>
      <c r="FU77" s="830"/>
    </row>
    <row r="78" spans="2:177" s="790" customFormat="1">
      <c r="B78" s="855"/>
      <c r="C78" s="833"/>
      <c r="D78" s="833"/>
      <c r="E78" s="833"/>
      <c r="F78" s="833"/>
      <c r="G78" s="833"/>
      <c r="H78" s="833"/>
      <c r="I78" s="833"/>
      <c r="J78" s="833"/>
      <c r="K78" s="833"/>
      <c r="L78" s="833"/>
      <c r="M78" s="833"/>
      <c r="N78" s="833"/>
      <c r="O78" s="834"/>
      <c r="P78" s="830"/>
      <c r="Q78" s="830"/>
      <c r="R78" s="830"/>
      <c r="S78" s="830"/>
      <c r="T78" s="830"/>
      <c r="U78" s="830"/>
      <c r="V78" s="830"/>
      <c r="W78" s="830"/>
      <c r="X78" s="830"/>
      <c r="Y78" s="830"/>
      <c r="Z78" s="830"/>
      <c r="AA78" s="830"/>
      <c r="AB78" s="830"/>
      <c r="AC78" s="830"/>
      <c r="AE78" s="833"/>
      <c r="AF78" s="833"/>
      <c r="AG78" s="833"/>
      <c r="AH78" s="834"/>
      <c r="AI78" s="830"/>
      <c r="AJ78" s="830"/>
      <c r="AK78" s="830"/>
      <c r="AL78" s="830"/>
      <c r="AM78" s="830"/>
      <c r="AN78" s="830"/>
      <c r="AO78" s="830"/>
      <c r="AP78" s="830"/>
      <c r="AQ78" s="830"/>
      <c r="AR78" s="830"/>
      <c r="AS78" s="830"/>
      <c r="AT78" s="830"/>
      <c r="AU78" s="830"/>
      <c r="AV78" s="830"/>
      <c r="AX78" s="833"/>
      <c r="AY78" s="833"/>
      <c r="AZ78" s="833"/>
      <c r="BA78" s="833"/>
      <c r="BB78" s="833"/>
      <c r="BC78" s="833"/>
      <c r="BD78" s="833"/>
      <c r="BE78" s="833"/>
      <c r="BF78" s="833"/>
      <c r="BG78" s="833"/>
      <c r="BH78" s="833"/>
      <c r="BI78" s="833"/>
      <c r="BJ78" s="834"/>
      <c r="BK78" s="830"/>
      <c r="BL78" s="830"/>
      <c r="BM78" s="830"/>
      <c r="BN78" s="830"/>
      <c r="BO78" s="830"/>
      <c r="CA78" s="833"/>
      <c r="CB78" s="833"/>
      <c r="CC78" s="833"/>
      <c r="CD78" s="833"/>
      <c r="CE78" s="833"/>
      <c r="CF78" s="833"/>
      <c r="CG78" s="833"/>
      <c r="CH78" s="833"/>
      <c r="CI78" s="833"/>
      <c r="CJ78" s="833"/>
      <c r="CK78" s="833"/>
      <c r="CL78" s="833"/>
      <c r="CM78" s="833"/>
      <c r="CN78" s="833"/>
      <c r="CO78" s="833"/>
      <c r="CP78" s="833"/>
      <c r="CQ78" s="833"/>
      <c r="CR78" s="833"/>
      <c r="CS78" s="833"/>
      <c r="CT78" s="833"/>
      <c r="CU78" s="833"/>
      <c r="CV78" s="833"/>
      <c r="CW78" s="833"/>
      <c r="CX78" s="833"/>
      <c r="CY78" s="833"/>
      <c r="CZ78" s="833"/>
      <c r="DA78" s="833"/>
      <c r="DB78" s="833"/>
      <c r="DC78" s="833"/>
      <c r="DD78" s="833"/>
      <c r="DE78" s="833"/>
      <c r="DF78" s="833"/>
      <c r="DG78" s="833"/>
      <c r="DH78" s="834"/>
      <c r="DI78" s="830"/>
      <c r="DJ78" s="830"/>
      <c r="DK78" s="830"/>
      <c r="DL78" s="830"/>
      <c r="DM78" s="830"/>
      <c r="DO78" s="833"/>
      <c r="DP78" s="833"/>
      <c r="DQ78" s="833"/>
      <c r="DR78" s="834"/>
      <c r="DS78" s="830"/>
      <c r="DT78" s="830"/>
      <c r="DU78" s="830"/>
      <c r="DV78" s="830"/>
      <c r="DW78" s="830"/>
      <c r="DY78" s="833"/>
      <c r="DZ78" s="833"/>
      <c r="EA78" s="833"/>
      <c r="EB78" s="834"/>
      <c r="EC78" s="830"/>
      <c r="ED78" s="830"/>
      <c r="EE78" s="830"/>
      <c r="EF78" s="830"/>
      <c r="EG78" s="830"/>
      <c r="EI78" s="833"/>
      <c r="EJ78" s="833"/>
      <c r="EK78" s="833"/>
      <c r="EL78" s="834"/>
      <c r="EM78" s="830"/>
      <c r="EN78" s="830"/>
      <c r="EO78" s="830"/>
      <c r="EP78" s="830"/>
      <c r="EQ78" s="830"/>
      <c r="ES78" s="833"/>
      <c r="ET78" s="833"/>
      <c r="EU78" s="833"/>
      <c r="EV78" s="834"/>
      <c r="EW78" s="830"/>
      <c r="EX78" s="830"/>
      <c r="EY78" s="830"/>
      <c r="EZ78" s="830"/>
      <c r="FA78" s="830"/>
      <c r="FC78" s="833"/>
      <c r="FD78" s="833"/>
      <c r="FE78" s="833"/>
      <c r="FF78" s="834"/>
      <c r="FG78" s="830"/>
      <c r="FH78" s="830"/>
      <c r="FI78" s="830"/>
      <c r="FJ78" s="830"/>
      <c r="FK78" s="830"/>
      <c r="FM78" s="833"/>
      <c r="FN78" s="833"/>
      <c r="FO78" s="833"/>
      <c r="FP78" s="834"/>
      <c r="FQ78" s="830"/>
      <c r="FR78" s="830"/>
      <c r="FS78" s="830"/>
      <c r="FT78" s="830"/>
      <c r="FU78" s="830"/>
    </row>
    <row r="79" spans="2:177" s="790" customFormat="1">
      <c r="B79" s="855"/>
      <c r="C79" s="833"/>
      <c r="D79" s="833"/>
      <c r="E79" s="833"/>
      <c r="F79" s="833"/>
      <c r="G79" s="833"/>
      <c r="H79" s="833"/>
      <c r="I79" s="833"/>
      <c r="J79" s="833"/>
      <c r="K79" s="833"/>
      <c r="L79" s="833"/>
      <c r="M79" s="833"/>
      <c r="N79" s="833"/>
      <c r="O79" s="834"/>
      <c r="P79" s="830"/>
      <c r="Q79" s="830"/>
      <c r="R79" s="830"/>
      <c r="S79" s="830"/>
      <c r="T79" s="830"/>
      <c r="U79" s="830"/>
      <c r="V79" s="830"/>
      <c r="W79" s="830"/>
      <c r="X79" s="830"/>
      <c r="Y79" s="830"/>
      <c r="Z79" s="830"/>
      <c r="AA79" s="830"/>
      <c r="AB79" s="830"/>
      <c r="AC79" s="830"/>
      <c r="AE79" s="833"/>
      <c r="AF79" s="833"/>
      <c r="AG79" s="833"/>
      <c r="AH79" s="834"/>
      <c r="AI79" s="830"/>
      <c r="AJ79" s="830"/>
      <c r="AK79" s="830"/>
      <c r="AL79" s="830"/>
      <c r="AM79" s="830"/>
      <c r="AN79" s="830"/>
      <c r="AO79" s="830"/>
      <c r="AP79" s="830"/>
      <c r="AQ79" s="830"/>
      <c r="AR79" s="830"/>
      <c r="AS79" s="830"/>
      <c r="AT79" s="830"/>
      <c r="AU79" s="830"/>
      <c r="AV79" s="830"/>
      <c r="AX79" s="833"/>
      <c r="AY79" s="833"/>
      <c r="AZ79" s="833"/>
      <c r="BA79" s="833"/>
      <c r="BB79" s="833"/>
      <c r="BC79" s="833"/>
      <c r="BD79" s="833"/>
      <c r="BE79" s="833"/>
      <c r="BF79" s="833"/>
      <c r="BG79" s="833"/>
      <c r="BH79" s="833"/>
      <c r="BI79" s="833"/>
      <c r="BJ79" s="834"/>
      <c r="BK79" s="830"/>
      <c r="BL79" s="830"/>
      <c r="BM79" s="830"/>
      <c r="BN79" s="830"/>
      <c r="BO79" s="830"/>
      <c r="CA79" s="833"/>
      <c r="CB79" s="833"/>
      <c r="CC79" s="833"/>
      <c r="CD79" s="833"/>
      <c r="CE79" s="833"/>
      <c r="CF79" s="833"/>
      <c r="CG79" s="833"/>
      <c r="CH79" s="833"/>
      <c r="CI79" s="833"/>
      <c r="CJ79" s="833"/>
      <c r="CK79" s="833"/>
      <c r="CL79" s="833"/>
      <c r="CM79" s="833"/>
      <c r="CN79" s="833"/>
      <c r="CO79" s="833"/>
      <c r="CP79" s="833"/>
      <c r="CQ79" s="833"/>
      <c r="CR79" s="833"/>
      <c r="CS79" s="833"/>
      <c r="CT79" s="833"/>
      <c r="CU79" s="833"/>
      <c r="CV79" s="833"/>
      <c r="CW79" s="833"/>
      <c r="CX79" s="833"/>
      <c r="CY79" s="833"/>
      <c r="CZ79" s="833"/>
      <c r="DA79" s="833"/>
      <c r="DB79" s="833"/>
      <c r="DC79" s="833"/>
      <c r="DD79" s="833"/>
      <c r="DE79" s="833"/>
      <c r="DF79" s="833"/>
      <c r="DG79" s="833"/>
      <c r="DH79" s="834"/>
      <c r="DI79" s="830"/>
      <c r="DJ79" s="830"/>
      <c r="DK79" s="830"/>
      <c r="DL79" s="830"/>
      <c r="DM79" s="830"/>
      <c r="DO79" s="833"/>
      <c r="DP79" s="833"/>
      <c r="DQ79" s="833"/>
      <c r="DR79" s="834"/>
      <c r="DS79" s="830"/>
      <c r="DT79" s="830"/>
      <c r="DU79" s="830"/>
      <c r="DV79" s="830"/>
      <c r="DW79" s="830"/>
      <c r="DY79" s="833"/>
      <c r="DZ79" s="833"/>
      <c r="EA79" s="833"/>
      <c r="EB79" s="834"/>
      <c r="EC79" s="830"/>
      <c r="ED79" s="830"/>
      <c r="EE79" s="830"/>
      <c r="EF79" s="830"/>
      <c r="EG79" s="830"/>
      <c r="EI79" s="833"/>
      <c r="EJ79" s="833"/>
      <c r="EK79" s="833"/>
      <c r="EL79" s="834"/>
      <c r="EM79" s="830"/>
      <c r="EN79" s="830"/>
      <c r="EO79" s="830"/>
      <c r="EP79" s="830"/>
      <c r="EQ79" s="830"/>
      <c r="ES79" s="833"/>
      <c r="ET79" s="833"/>
      <c r="EU79" s="833"/>
      <c r="EV79" s="834"/>
      <c r="EW79" s="830"/>
      <c r="EX79" s="830"/>
      <c r="EY79" s="830"/>
      <c r="EZ79" s="830"/>
      <c r="FA79" s="830"/>
      <c r="FC79" s="833"/>
      <c r="FD79" s="833"/>
      <c r="FE79" s="833"/>
      <c r="FF79" s="834"/>
      <c r="FG79" s="830"/>
      <c r="FH79" s="830"/>
      <c r="FI79" s="830"/>
      <c r="FJ79" s="830"/>
      <c r="FK79" s="830"/>
      <c r="FM79" s="833"/>
      <c r="FN79" s="833"/>
      <c r="FO79" s="833"/>
      <c r="FP79" s="834"/>
      <c r="FQ79" s="830"/>
      <c r="FR79" s="830"/>
      <c r="FS79" s="830"/>
      <c r="FT79" s="830"/>
      <c r="FU79" s="830"/>
    </row>
    <row r="80" spans="2:177" s="790" customFormat="1">
      <c r="B80" s="855"/>
      <c r="C80" s="833"/>
      <c r="D80" s="833"/>
      <c r="E80" s="833"/>
      <c r="F80" s="833"/>
      <c r="G80" s="833"/>
      <c r="H80" s="833"/>
      <c r="I80" s="833"/>
      <c r="J80" s="833"/>
      <c r="K80" s="833"/>
      <c r="L80" s="833"/>
      <c r="M80" s="833"/>
      <c r="N80" s="833"/>
      <c r="O80" s="834"/>
      <c r="P80" s="830"/>
      <c r="Q80" s="830"/>
      <c r="R80" s="830"/>
      <c r="S80" s="830"/>
      <c r="T80" s="830"/>
      <c r="U80" s="830"/>
      <c r="V80" s="830"/>
      <c r="W80" s="830"/>
      <c r="X80" s="830"/>
      <c r="Y80" s="830"/>
      <c r="Z80" s="830"/>
      <c r="AA80" s="830"/>
      <c r="AB80" s="830"/>
      <c r="AC80" s="830"/>
      <c r="AE80" s="833"/>
      <c r="AF80" s="833"/>
      <c r="AG80" s="833"/>
      <c r="AH80" s="834"/>
      <c r="AI80" s="830"/>
      <c r="AJ80" s="830"/>
      <c r="AK80" s="830"/>
      <c r="AL80" s="830"/>
      <c r="AM80" s="830"/>
      <c r="AN80" s="830"/>
      <c r="AO80" s="830"/>
      <c r="AP80" s="830"/>
      <c r="AQ80" s="830"/>
      <c r="AR80" s="830"/>
      <c r="AS80" s="830"/>
      <c r="AT80" s="830"/>
      <c r="AU80" s="830"/>
      <c r="AV80" s="830"/>
      <c r="AX80" s="833"/>
      <c r="AY80" s="833"/>
      <c r="AZ80" s="833"/>
      <c r="BA80" s="833"/>
      <c r="BB80" s="833"/>
      <c r="BC80" s="833"/>
      <c r="BD80" s="833"/>
      <c r="BE80" s="833"/>
      <c r="BF80" s="833"/>
      <c r="BG80" s="833"/>
      <c r="BH80" s="833"/>
      <c r="BI80" s="833"/>
      <c r="BJ80" s="834"/>
      <c r="BK80" s="830"/>
      <c r="BL80" s="830"/>
      <c r="BM80" s="830"/>
      <c r="BN80" s="830"/>
      <c r="BO80" s="830"/>
      <c r="CA80" s="833"/>
      <c r="CB80" s="833"/>
      <c r="CC80" s="833"/>
      <c r="CD80" s="833"/>
      <c r="CE80" s="833"/>
      <c r="CF80" s="833"/>
      <c r="CG80" s="833"/>
      <c r="CH80" s="833"/>
      <c r="CI80" s="833"/>
      <c r="CJ80" s="833"/>
      <c r="CK80" s="833"/>
      <c r="CL80" s="833"/>
      <c r="CM80" s="833"/>
      <c r="CN80" s="833"/>
      <c r="CO80" s="833"/>
      <c r="CP80" s="833"/>
      <c r="CQ80" s="833"/>
      <c r="CR80" s="833"/>
      <c r="CS80" s="833"/>
      <c r="CT80" s="833"/>
      <c r="CU80" s="833"/>
      <c r="CV80" s="833"/>
      <c r="CW80" s="833"/>
      <c r="CX80" s="833"/>
      <c r="CY80" s="833"/>
      <c r="CZ80" s="833"/>
      <c r="DA80" s="833"/>
      <c r="DB80" s="833"/>
      <c r="DC80" s="833"/>
      <c r="DD80" s="833"/>
      <c r="DE80" s="833"/>
      <c r="DF80" s="833"/>
      <c r="DG80" s="833"/>
      <c r="DH80" s="834"/>
      <c r="DI80" s="830"/>
      <c r="DJ80" s="830"/>
      <c r="DK80" s="830"/>
      <c r="DL80" s="830"/>
      <c r="DM80" s="830"/>
      <c r="DO80" s="833"/>
      <c r="DP80" s="833"/>
      <c r="DQ80" s="833"/>
      <c r="DR80" s="834"/>
      <c r="DS80" s="830"/>
      <c r="DT80" s="830"/>
      <c r="DU80" s="830"/>
      <c r="DV80" s="830"/>
      <c r="DW80" s="830"/>
      <c r="DY80" s="833"/>
      <c r="DZ80" s="833"/>
      <c r="EA80" s="833"/>
      <c r="EB80" s="834"/>
      <c r="EC80" s="830"/>
      <c r="ED80" s="830"/>
      <c r="EE80" s="830"/>
      <c r="EF80" s="830"/>
      <c r="EG80" s="830"/>
      <c r="EI80" s="833"/>
      <c r="EJ80" s="833"/>
      <c r="EK80" s="833"/>
      <c r="EL80" s="834"/>
      <c r="EM80" s="830"/>
      <c r="EN80" s="830"/>
      <c r="EO80" s="830"/>
      <c r="EP80" s="830"/>
      <c r="EQ80" s="830"/>
      <c r="ES80" s="833"/>
      <c r="ET80" s="833"/>
      <c r="EU80" s="833"/>
      <c r="EV80" s="834"/>
      <c r="EW80" s="830"/>
      <c r="EX80" s="830"/>
      <c r="EY80" s="830"/>
      <c r="EZ80" s="830"/>
      <c r="FA80" s="830"/>
      <c r="FC80" s="833"/>
      <c r="FD80" s="833"/>
      <c r="FE80" s="833"/>
      <c r="FF80" s="834"/>
      <c r="FG80" s="830"/>
      <c r="FH80" s="830"/>
      <c r="FI80" s="830"/>
      <c r="FJ80" s="830"/>
      <c r="FK80" s="830"/>
      <c r="FM80" s="833"/>
      <c r="FN80" s="833"/>
      <c r="FO80" s="833"/>
      <c r="FP80" s="834"/>
      <c r="FQ80" s="830"/>
      <c r="FR80" s="830"/>
      <c r="FS80" s="830"/>
      <c r="FT80" s="830"/>
      <c r="FU80" s="830"/>
    </row>
    <row r="81" spans="2:243" s="790" customFormat="1">
      <c r="B81" s="855"/>
      <c r="C81" s="833"/>
      <c r="D81" s="833"/>
      <c r="E81" s="833"/>
      <c r="F81" s="833"/>
      <c r="G81" s="833"/>
      <c r="H81" s="833"/>
      <c r="I81" s="833"/>
      <c r="J81" s="833"/>
      <c r="K81" s="833"/>
      <c r="L81" s="833"/>
      <c r="M81" s="833"/>
      <c r="N81" s="833"/>
      <c r="O81" s="834"/>
      <c r="P81" s="830"/>
      <c r="Q81" s="830"/>
      <c r="R81" s="830"/>
      <c r="S81" s="830"/>
      <c r="T81" s="830"/>
      <c r="U81" s="830"/>
      <c r="V81" s="830"/>
      <c r="W81" s="830"/>
      <c r="X81" s="830"/>
      <c r="Y81" s="830"/>
      <c r="Z81" s="830"/>
      <c r="AA81" s="830"/>
      <c r="AB81" s="830"/>
      <c r="AC81" s="830"/>
      <c r="AE81" s="833"/>
      <c r="AF81" s="833"/>
      <c r="AG81" s="833"/>
      <c r="AH81" s="834"/>
      <c r="AI81" s="830"/>
      <c r="AJ81" s="830"/>
      <c r="AK81" s="830"/>
      <c r="AL81" s="830"/>
      <c r="AM81" s="830"/>
      <c r="AN81" s="830"/>
      <c r="AO81" s="830"/>
      <c r="AP81" s="830"/>
      <c r="AQ81" s="830"/>
      <c r="AR81" s="830"/>
      <c r="AS81" s="830"/>
      <c r="AT81" s="830"/>
      <c r="AU81" s="830"/>
      <c r="AV81" s="830"/>
      <c r="AX81" s="833"/>
      <c r="AY81" s="833"/>
      <c r="AZ81" s="833"/>
      <c r="BA81" s="833"/>
      <c r="BB81" s="833"/>
      <c r="BC81" s="833"/>
      <c r="BD81" s="833"/>
      <c r="BE81" s="833"/>
      <c r="BF81" s="833"/>
      <c r="BG81" s="833"/>
      <c r="BH81" s="833"/>
      <c r="BI81" s="833"/>
      <c r="BJ81" s="834"/>
      <c r="BK81" s="830"/>
      <c r="BL81" s="830"/>
      <c r="BM81" s="830"/>
      <c r="BN81" s="830"/>
      <c r="BO81" s="830"/>
      <c r="CA81" s="833"/>
      <c r="CB81" s="833"/>
      <c r="CC81" s="833"/>
      <c r="CD81" s="833"/>
      <c r="CE81" s="833"/>
      <c r="CF81" s="833"/>
      <c r="CG81" s="833"/>
      <c r="CH81" s="833"/>
      <c r="CI81" s="833"/>
      <c r="CJ81" s="833"/>
      <c r="CK81" s="833"/>
      <c r="CL81" s="833"/>
      <c r="CM81" s="833"/>
      <c r="CN81" s="833"/>
      <c r="CO81" s="833"/>
      <c r="CP81" s="833"/>
      <c r="CQ81" s="833"/>
      <c r="CR81" s="833"/>
      <c r="CS81" s="833"/>
      <c r="CT81" s="833"/>
      <c r="CU81" s="833"/>
      <c r="CV81" s="833"/>
      <c r="CW81" s="833"/>
      <c r="CX81" s="833"/>
      <c r="CY81" s="833"/>
      <c r="CZ81" s="833"/>
      <c r="DA81" s="833"/>
      <c r="DB81" s="833"/>
      <c r="DC81" s="833"/>
      <c r="DD81" s="833"/>
      <c r="DE81" s="833"/>
      <c r="DF81" s="833"/>
      <c r="DG81" s="833"/>
      <c r="DH81" s="834"/>
      <c r="DI81" s="830"/>
      <c r="DJ81" s="830"/>
      <c r="DK81" s="830"/>
      <c r="DL81" s="830"/>
      <c r="DM81" s="830"/>
      <c r="DO81" s="833"/>
      <c r="DP81" s="833"/>
      <c r="DQ81" s="833"/>
      <c r="DR81" s="834"/>
      <c r="DS81" s="830"/>
      <c r="DT81" s="830"/>
      <c r="DU81" s="830"/>
      <c r="DV81" s="830"/>
      <c r="DW81" s="830"/>
      <c r="DY81" s="833"/>
      <c r="DZ81" s="833"/>
      <c r="EA81" s="833"/>
      <c r="EB81" s="834"/>
      <c r="EC81" s="830"/>
      <c r="ED81" s="830"/>
      <c r="EE81" s="830"/>
      <c r="EF81" s="830"/>
      <c r="EG81" s="830"/>
      <c r="EI81" s="833"/>
      <c r="EJ81" s="833"/>
      <c r="EK81" s="833"/>
      <c r="EL81" s="834"/>
      <c r="EM81" s="830"/>
      <c r="EN81" s="830"/>
      <c r="EO81" s="830"/>
      <c r="EP81" s="830"/>
      <c r="EQ81" s="830"/>
      <c r="ES81" s="833"/>
      <c r="ET81" s="833"/>
      <c r="EU81" s="833"/>
      <c r="EV81" s="834"/>
      <c r="EW81" s="830"/>
      <c r="EX81" s="830"/>
      <c r="EY81" s="830"/>
      <c r="EZ81" s="830"/>
      <c r="FA81" s="830"/>
      <c r="FC81" s="833"/>
      <c r="FD81" s="833"/>
      <c r="FE81" s="833"/>
      <c r="FF81" s="834"/>
      <c r="FG81" s="830"/>
      <c r="FH81" s="830"/>
      <c r="FI81" s="830"/>
      <c r="FJ81" s="830"/>
      <c r="FK81" s="830"/>
      <c r="FM81" s="833"/>
      <c r="FN81" s="833"/>
      <c r="FO81" s="833"/>
      <c r="FP81" s="834"/>
      <c r="FQ81" s="830"/>
      <c r="FR81" s="830"/>
      <c r="FS81" s="830"/>
      <c r="FT81" s="830"/>
      <c r="FU81" s="830"/>
    </row>
    <row r="82" spans="2:243" s="790" customFormat="1">
      <c r="B82" s="855"/>
      <c r="C82" s="833"/>
      <c r="D82" s="833"/>
      <c r="E82" s="833"/>
      <c r="F82" s="833"/>
      <c r="G82" s="833"/>
      <c r="H82" s="833"/>
      <c r="I82" s="833"/>
      <c r="J82" s="833"/>
      <c r="K82" s="833"/>
      <c r="L82" s="833"/>
      <c r="M82" s="833"/>
      <c r="N82" s="833"/>
      <c r="O82" s="834"/>
      <c r="P82" s="830"/>
      <c r="Q82" s="830"/>
      <c r="R82" s="830"/>
      <c r="S82" s="830"/>
      <c r="T82" s="830"/>
      <c r="U82" s="830"/>
      <c r="V82" s="830"/>
      <c r="W82" s="830"/>
      <c r="X82" s="830"/>
      <c r="Y82" s="830"/>
      <c r="Z82" s="830"/>
      <c r="AA82" s="830"/>
      <c r="AB82" s="830"/>
      <c r="AC82" s="830"/>
      <c r="AE82" s="833"/>
      <c r="AF82" s="833"/>
      <c r="AG82" s="833"/>
      <c r="AH82" s="834"/>
      <c r="AI82" s="830"/>
      <c r="AJ82" s="830"/>
      <c r="AK82" s="830"/>
      <c r="AL82" s="830"/>
      <c r="AM82" s="830"/>
      <c r="AN82" s="830"/>
      <c r="AO82" s="830"/>
      <c r="AP82" s="830"/>
      <c r="AQ82" s="830"/>
      <c r="AR82" s="830"/>
      <c r="AS82" s="830"/>
      <c r="AT82" s="830"/>
      <c r="AU82" s="830"/>
      <c r="AV82" s="830"/>
      <c r="AX82" s="833"/>
      <c r="AY82" s="833"/>
      <c r="AZ82" s="833"/>
      <c r="BA82" s="833"/>
      <c r="BB82" s="833"/>
      <c r="BC82" s="833"/>
      <c r="BD82" s="833"/>
      <c r="BE82" s="833"/>
      <c r="BF82" s="833"/>
      <c r="BG82" s="833"/>
      <c r="BH82" s="833"/>
      <c r="BI82" s="833"/>
      <c r="BJ82" s="834"/>
      <c r="BK82" s="830"/>
      <c r="BL82" s="830"/>
      <c r="BM82" s="830"/>
      <c r="BN82" s="830"/>
      <c r="BO82" s="830"/>
      <c r="CA82" s="833"/>
      <c r="CB82" s="833"/>
      <c r="CC82" s="833"/>
      <c r="CD82" s="833"/>
      <c r="CE82" s="833"/>
      <c r="CF82" s="833"/>
      <c r="CG82" s="833"/>
      <c r="CH82" s="833"/>
      <c r="CI82" s="833"/>
      <c r="CJ82" s="833"/>
      <c r="CK82" s="833"/>
      <c r="CL82" s="833"/>
      <c r="CM82" s="833"/>
      <c r="CN82" s="833"/>
      <c r="CO82" s="833"/>
      <c r="CP82" s="833"/>
      <c r="CQ82" s="833"/>
      <c r="CR82" s="833"/>
      <c r="CS82" s="833"/>
      <c r="CT82" s="833"/>
      <c r="CU82" s="833"/>
      <c r="CV82" s="833"/>
      <c r="CW82" s="833"/>
      <c r="CX82" s="833"/>
      <c r="CY82" s="833"/>
      <c r="CZ82" s="833"/>
      <c r="DA82" s="833"/>
      <c r="DB82" s="833"/>
      <c r="DC82" s="833"/>
      <c r="DD82" s="833"/>
      <c r="DE82" s="833"/>
      <c r="DF82" s="833"/>
      <c r="DG82" s="833"/>
      <c r="DH82" s="834"/>
      <c r="DI82" s="830"/>
      <c r="DJ82" s="830"/>
      <c r="DK82" s="830"/>
      <c r="DL82" s="830"/>
      <c r="DM82" s="830"/>
      <c r="DO82" s="833"/>
      <c r="DP82" s="833"/>
      <c r="DQ82" s="833"/>
      <c r="DR82" s="834"/>
      <c r="DS82" s="830"/>
      <c r="DT82" s="830"/>
      <c r="DU82" s="830"/>
      <c r="DV82" s="830"/>
      <c r="DW82" s="830"/>
      <c r="DY82" s="833"/>
      <c r="DZ82" s="833"/>
      <c r="EA82" s="833"/>
      <c r="EB82" s="834"/>
      <c r="EC82" s="830"/>
      <c r="ED82" s="830"/>
      <c r="EE82" s="830"/>
      <c r="EF82" s="830"/>
      <c r="EG82" s="830"/>
      <c r="EI82" s="833"/>
      <c r="EJ82" s="833"/>
      <c r="EK82" s="833"/>
      <c r="EL82" s="834"/>
      <c r="EM82" s="830"/>
      <c r="EN82" s="830"/>
      <c r="EO82" s="830"/>
      <c r="EP82" s="830"/>
      <c r="EQ82" s="830"/>
      <c r="ES82" s="833"/>
      <c r="ET82" s="833"/>
      <c r="EU82" s="833"/>
      <c r="EV82" s="834"/>
      <c r="EW82" s="830"/>
      <c r="EX82" s="830"/>
      <c r="EY82" s="830"/>
      <c r="EZ82" s="830"/>
      <c r="FA82" s="830"/>
      <c r="FC82" s="833"/>
      <c r="FD82" s="833"/>
      <c r="FE82" s="833"/>
      <c r="FF82" s="834"/>
      <c r="FG82" s="830"/>
      <c r="FH82" s="830"/>
      <c r="FI82" s="830"/>
      <c r="FJ82" s="830"/>
      <c r="FK82" s="830"/>
      <c r="FM82" s="833"/>
      <c r="FN82" s="833"/>
      <c r="FO82" s="833"/>
      <c r="FP82" s="834"/>
      <c r="FQ82" s="830"/>
      <c r="FR82" s="830"/>
      <c r="FS82" s="830"/>
      <c r="FT82" s="830"/>
      <c r="FU82" s="830"/>
    </row>
    <row r="83" spans="2:243" s="790" customFormat="1">
      <c r="B83" s="855"/>
      <c r="C83" s="833"/>
      <c r="D83" s="833"/>
      <c r="E83" s="833"/>
      <c r="F83" s="833"/>
      <c r="G83" s="833"/>
      <c r="H83" s="833"/>
      <c r="I83" s="833"/>
      <c r="J83" s="833"/>
      <c r="K83" s="833"/>
      <c r="L83" s="833"/>
      <c r="M83" s="833"/>
      <c r="N83" s="833"/>
      <c r="O83" s="834"/>
      <c r="P83" s="830"/>
      <c r="Q83" s="830"/>
      <c r="R83" s="830"/>
      <c r="S83" s="830"/>
      <c r="T83" s="830"/>
      <c r="U83" s="830"/>
      <c r="V83" s="830"/>
      <c r="W83" s="830"/>
      <c r="X83" s="830"/>
      <c r="Y83" s="830"/>
      <c r="Z83" s="830"/>
      <c r="AA83" s="830"/>
      <c r="AB83" s="830"/>
      <c r="AC83" s="830"/>
      <c r="AE83" s="833"/>
      <c r="AF83" s="833"/>
      <c r="AG83" s="833"/>
      <c r="AH83" s="834"/>
      <c r="AI83" s="830"/>
      <c r="AJ83" s="830"/>
      <c r="AK83" s="830"/>
      <c r="AL83" s="830"/>
      <c r="AM83" s="830"/>
      <c r="AN83" s="830"/>
      <c r="AO83" s="830"/>
      <c r="AP83" s="830"/>
      <c r="AQ83" s="830"/>
      <c r="AR83" s="830"/>
      <c r="AS83" s="830"/>
      <c r="AT83" s="830"/>
      <c r="AU83" s="830"/>
      <c r="AV83" s="830"/>
      <c r="AX83" s="833"/>
      <c r="AY83" s="833"/>
      <c r="AZ83" s="833"/>
      <c r="BA83" s="833"/>
      <c r="BB83" s="833"/>
      <c r="BC83" s="833"/>
      <c r="BD83" s="833"/>
      <c r="BE83" s="833"/>
      <c r="BF83" s="833"/>
      <c r="BG83" s="833"/>
      <c r="BH83" s="833"/>
      <c r="BI83" s="833"/>
      <c r="BJ83" s="834"/>
      <c r="BK83" s="830"/>
      <c r="BL83" s="830"/>
      <c r="BM83" s="830"/>
      <c r="BN83" s="830"/>
      <c r="BO83" s="830"/>
      <c r="CA83" s="833"/>
      <c r="CB83" s="833"/>
      <c r="CC83" s="833"/>
      <c r="CD83" s="833"/>
      <c r="CE83" s="833"/>
      <c r="CF83" s="833"/>
      <c r="CG83" s="833"/>
      <c r="CH83" s="833"/>
      <c r="CI83" s="833"/>
      <c r="CJ83" s="833"/>
      <c r="CK83" s="833"/>
      <c r="CL83" s="833"/>
      <c r="CM83" s="833"/>
      <c r="CN83" s="833"/>
      <c r="CO83" s="833"/>
      <c r="CP83" s="833"/>
      <c r="CQ83" s="833"/>
      <c r="CR83" s="833"/>
      <c r="CS83" s="833"/>
      <c r="CT83" s="833"/>
      <c r="CU83" s="833"/>
      <c r="CV83" s="833"/>
      <c r="CW83" s="833"/>
      <c r="CX83" s="833"/>
      <c r="CY83" s="833"/>
      <c r="CZ83" s="833"/>
      <c r="DA83" s="833"/>
      <c r="DB83" s="833"/>
      <c r="DC83" s="833"/>
      <c r="DD83" s="833"/>
      <c r="DE83" s="833"/>
      <c r="DF83" s="833"/>
      <c r="DG83" s="833"/>
      <c r="DH83" s="834"/>
      <c r="DI83" s="830"/>
      <c r="DJ83" s="830"/>
      <c r="DK83" s="830"/>
      <c r="DL83" s="830"/>
      <c r="DM83" s="830"/>
      <c r="DO83" s="833"/>
      <c r="DP83" s="833"/>
      <c r="DQ83" s="833"/>
      <c r="DR83" s="834"/>
      <c r="DS83" s="830"/>
      <c r="DT83" s="830"/>
      <c r="DU83" s="830"/>
      <c r="DV83" s="830"/>
      <c r="DW83" s="830"/>
      <c r="DY83" s="833"/>
      <c r="DZ83" s="833"/>
      <c r="EA83" s="833"/>
      <c r="EB83" s="834"/>
      <c r="EC83" s="830"/>
      <c r="ED83" s="830"/>
      <c r="EE83" s="830"/>
      <c r="EF83" s="830"/>
      <c r="EG83" s="830"/>
      <c r="EI83" s="833"/>
      <c r="EJ83" s="833"/>
      <c r="EK83" s="833"/>
      <c r="EL83" s="834"/>
      <c r="EM83" s="830"/>
      <c r="EN83" s="830"/>
      <c r="EO83" s="830"/>
      <c r="EP83" s="830"/>
      <c r="EQ83" s="830"/>
      <c r="ES83" s="833"/>
      <c r="ET83" s="833"/>
      <c r="EU83" s="833"/>
      <c r="EV83" s="834"/>
      <c r="EW83" s="830"/>
      <c r="EX83" s="830"/>
      <c r="EY83" s="830"/>
      <c r="EZ83" s="830"/>
      <c r="FA83" s="830"/>
      <c r="FC83" s="833"/>
      <c r="FD83" s="833"/>
      <c r="FE83" s="833"/>
      <c r="FF83" s="834"/>
      <c r="FG83" s="830"/>
      <c r="FH83" s="830"/>
      <c r="FI83" s="830"/>
      <c r="FJ83" s="830"/>
      <c r="FK83" s="830"/>
      <c r="FM83" s="833"/>
      <c r="FN83" s="833"/>
      <c r="FO83" s="833"/>
      <c r="FP83" s="834"/>
      <c r="FQ83" s="830"/>
      <c r="FR83" s="830"/>
      <c r="FS83" s="830"/>
      <c r="FT83" s="830"/>
      <c r="FU83" s="830"/>
    </row>
    <row r="84" spans="2:243" s="790" customFormat="1">
      <c r="B84" s="855"/>
      <c r="C84" s="833"/>
      <c r="D84" s="833"/>
      <c r="E84" s="833"/>
      <c r="F84" s="833"/>
      <c r="G84" s="833"/>
      <c r="H84" s="833"/>
      <c r="I84" s="833"/>
      <c r="J84" s="833"/>
      <c r="K84" s="833"/>
      <c r="L84" s="833"/>
      <c r="M84" s="833"/>
      <c r="N84" s="833"/>
      <c r="O84" s="834"/>
      <c r="P84" s="830"/>
      <c r="Q84" s="830"/>
      <c r="R84" s="830"/>
      <c r="S84" s="830"/>
      <c r="T84" s="830"/>
      <c r="U84" s="830"/>
      <c r="V84" s="830"/>
      <c r="W84" s="830"/>
      <c r="X84" s="830"/>
      <c r="Y84" s="830"/>
      <c r="Z84" s="830"/>
      <c r="AA84" s="830"/>
      <c r="AB84" s="830"/>
      <c r="AC84" s="830"/>
      <c r="AE84" s="833"/>
      <c r="AF84" s="833"/>
      <c r="AG84" s="833"/>
      <c r="AH84" s="834"/>
      <c r="AI84" s="830"/>
      <c r="AJ84" s="830"/>
      <c r="AK84" s="830"/>
      <c r="AL84" s="830"/>
      <c r="AM84" s="830"/>
      <c r="AN84" s="830"/>
      <c r="AO84" s="830"/>
      <c r="AP84" s="830"/>
      <c r="AQ84" s="830"/>
      <c r="AR84" s="830"/>
      <c r="AS84" s="830"/>
      <c r="AT84" s="830"/>
      <c r="AU84" s="830"/>
      <c r="AV84" s="830"/>
      <c r="AX84" s="833"/>
      <c r="AY84" s="833"/>
      <c r="AZ84" s="833"/>
      <c r="BA84" s="833"/>
      <c r="BB84" s="833"/>
      <c r="BC84" s="833"/>
      <c r="BD84" s="833"/>
      <c r="BE84" s="833"/>
      <c r="BF84" s="833"/>
      <c r="BG84" s="833"/>
      <c r="BH84" s="833"/>
      <c r="BI84" s="833"/>
      <c r="BJ84" s="834"/>
      <c r="BK84" s="830"/>
      <c r="BL84" s="830"/>
      <c r="BM84" s="830"/>
      <c r="BN84" s="830"/>
      <c r="BO84" s="830"/>
      <c r="CA84" s="833"/>
      <c r="CB84" s="833"/>
      <c r="CC84" s="833"/>
      <c r="CD84" s="833"/>
      <c r="CE84" s="833"/>
      <c r="CF84" s="833"/>
      <c r="CG84" s="833"/>
      <c r="CH84" s="833"/>
      <c r="CI84" s="833"/>
      <c r="CJ84" s="833"/>
      <c r="CK84" s="833"/>
      <c r="CL84" s="833"/>
      <c r="CM84" s="833"/>
      <c r="CN84" s="833"/>
      <c r="CO84" s="833"/>
      <c r="CP84" s="833"/>
      <c r="CQ84" s="833"/>
      <c r="CR84" s="833"/>
      <c r="CS84" s="833"/>
      <c r="CT84" s="833"/>
      <c r="CU84" s="833"/>
      <c r="CV84" s="833"/>
      <c r="CW84" s="833"/>
      <c r="CX84" s="833"/>
      <c r="CY84" s="833"/>
      <c r="CZ84" s="833"/>
      <c r="DA84" s="833"/>
      <c r="DB84" s="833"/>
      <c r="DC84" s="833"/>
      <c r="DD84" s="833"/>
      <c r="DE84" s="833"/>
      <c r="DF84" s="833"/>
      <c r="DG84" s="833"/>
      <c r="DH84" s="834"/>
      <c r="DI84" s="830"/>
      <c r="DJ84" s="830"/>
      <c r="DK84" s="830"/>
      <c r="DL84" s="830"/>
      <c r="DM84" s="830"/>
      <c r="DO84" s="833"/>
      <c r="DP84" s="833"/>
      <c r="DQ84" s="833"/>
      <c r="DR84" s="834"/>
      <c r="DS84" s="830"/>
      <c r="DT84" s="830"/>
      <c r="DU84" s="830"/>
      <c r="DV84" s="830"/>
      <c r="DW84" s="830"/>
      <c r="DY84" s="833"/>
      <c r="DZ84" s="833"/>
      <c r="EA84" s="833"/>
      <c r="EB84" s="834"/>
      <c r="EC84" s="830"/>
      <c r="ED84" s="830"/>
      <c r="EE84" s="830"/>
      <c r="EF84" s="830"/>
      <c r="EG84" s="830"/>
      <c r="EI84" s="833"/>
      <c r="EJ84" s="833"/>
      <c r="EK84" s="833"/>
      <c r="EL84" s="834"/>
      <c r="EM84" s="830"/>
      <c r="EN84" s="830"/>
      <c r="EO84" s="830"/>
      <c r="EP84" s="830"/>
      <c r="EQ84" s="830"/>
      <c r="ES84" s="833"/>
      <c r="ET84" s="833"/>
      <c r="EU84" s="833"/>
      <c r="EV84" s="834"/>
      <c r="EW84" s="830"/>
      <c r="EX84" s="830"/>
      <c r="EY84" s="830"/>
      <c r="EZ84" s="830"/>
      <c r="FA84" s="830"/>
      <c r="FC84" s="833"/>
      <c r="FD84" s="833"/>
      <c r="FE84" s="833"/>
      <c r="FF84" s="834"/>
      <c r="FG84" s="830"/>
      <c r="FH84" s="830"/>
      <c r="FI84" s="830"/>
      <c r="FJ84" s="830"/>
      <c r="FK84" s="830"/>
      <c r="FM84" s="833"/>
      <c r="FN84" s="833"/>
      <c r="FO84" s="833"/>
      <c r="FP84" s="834"/>
      <c r="FQ84" s="830"/>
      <c r="FR84" s="830"/>
      <c r="FS84" s="830"/>
      <c r="FT84" s="830"/>
      <c r="FU84" s="830"/>
    </row>
    <row r="85" spans="2:243" s="790" customFormat="1">
      <c r="B85" s="855"/>
      <c r="C85" s="833"/>
      <c r="D85" s="833"/>
      <c r="E85" s="833"/>
      <c r="F85" s="833"/>
      <c r="G85" s="833"/>
      <c r="H85" s="833"/>
      <c r="I85" s="833"/>
      <c r="J85" s="833"/>
      <c r="K85" s="833"/>
      <c r="L85" s="833"/>
      <c r="M85" s="833"/>
      <c r="N85" s="833"/>
      <c r="O85" s="834"/>
      <c r="P85" s="830"/>
      <c r="Q85" s="830"/>
      <c r="R85" s="830"/>
      <c r="S85" s="830"/>
      <c r="T85" s="830"/>
      <c r="U85" s="830"/>
      <c r="V85" s="830"/>
      <c r="W85" s="830"/>
      <c r="X85" s="830"/>
      <c r="Y85" s="830"/>
      <c r="Z85" s="830"/>
      <c r="AA85" s="830"/>
      <c r="AB85" s="830"/>
      <c r="AC85" s="830"/>
      <c r="AE85" s="833"/>
      <c r="AF85" s="833"/>
      <c r="AG85" s="833"/>
      <c r="AH85" s="834"/>
      <c r="AI85" s="830"/>
      <c r="AJ85" s="830"/>
      <c r="AK85" s="830"/>
      <c r="AL85" s="830"/>
      <c r="AM85" s="830"/>
      <c r="AN85" s="830"/>
      <c r="AO85" s="830"/>
      <c r="AP85" s="830"/>
      <c r="AQ85" s="830"/>
      <c r="AR85" s="830"/>
      <c r="AS85" s="830"/>
      <c r="AT85" s="830"/>
      <c r="AU85" s="830"/>
      <c r="AV85" s="830"/>
      <c r="AX85" s="833"/>
      <c r="AY85" s="833"/>
      <c r="AZ85" s="833"/>
      <c r="BA85" s="833"/>
      <c r="BB85" s="833"/>
      <c r="BC85" s="833"/>
      <c r="BD85" s="833"/>
      <c r="BE85" s="833"/>
      <c r="BF85" s="833"/>
      <c r="BG85" s="833"/>
      <c r="BH85" s="833"/>
      <c r="BI85" s="833"/>
      <c r="BJ85" s="834"/>
      <c r="BK85" s="830"/>
      <c r="BL85" s="830"/>
      <c r="BM85" s="830"/>
      <c r="BN85" s="830"/>
      <c r="BO85" s="830"/>
      <c r="CA85" s="833"/>
      <c r="CB85" s="833"/>
      <c r="CC85" s="833"/>
      <c r="CD85" s="833"/>
      <c r="CE85" s="833"/>
      <c r="CF85" s="833"/>
      <c r="CG85" s="833"/>
      <c r="CH85" s="833"/>
      <c r="CI85" s="833"/>
      <c r="CJ85" s="833"/>
      <c r="CK85" s="833"/>
      <c r="CL85" s="833"/>
      <c r="CM85" s="833"/>
      <c r="CN85" s="833"/>
      <c r="CO85" s="833"/>
      <c r="CP85" s="833"/>
      <c r="CQ85" s="833"/>
      <c r="CR85" s="833"/>
      <c r="CS85" s="833"/>
      <c r="CT85" s="833"/>
      <c r="CU85" s="833"/>
      <c r="CV85" s="833"/>
      <c r="CW85" s="833"/>
      <c r="CX85" s="833"/>
      <c r="CY85" s="833"/>
      <c r="CZ85" s="833"/>
      <c r="DA85" s="833"/>
      <c r="DB85" s="833"/>
      <c r="DC85" s="833"/>
      <c r="DD85" s="833"/>
      <c r="DE85" s="833"/>
      <c r="DF85" s="833"/>
      <c r="DG85" s="833"/>
      <c r="DH85" s="834"/>
      <c r="DI85" s="830"/>
      <c r="DJ85" s="830"/>
      <c r="DK85" s="830"/>
      <c r="DL85" s="830"/>
      <c r="DM85" s="830"/>
      <c r="DO85" s="833"/>
      <c r="DP85" s="833"/>
      <c r="DQ85" s="833"/>
      <c r="DR85" s="834"/>
      <c r="DS85" s="830"/>
      <c r="DT85" s="830"/>
      <c r="DU85" s="830"/>
      <c r="DV85" s="830"/>
      <c r="DW85" s="830"/>
      <c r="DY85" s="833"/>
      <c r="DZ85" s="833"/>
      <c r="EA85" s="833"/>
      <c r="EB85" s="834"/>
      <c r="EC85" s="830"/>
      <c r="ED85" s="830"/>
      <c r="EE85" s="830"/>
      <c r="EF85" s="830"/>
      <c r="EG85" s="830"/>
      <c r="EI85" s="833"/>
      <c r="EJ85" s="833"/>
      <c r="EK85" s="833"/>
      <c r="EL85" s="834"/>
      <c r="EM85" s="830"/>
      <c r="EN85" s="830"/>
      <c r="EO85" s="830"/>
      <c r="EP85" s="830"/>
      <c r="EQ85" s="830"/>
      <c r="ES85" s="833"/>
      <c r="ET85" s="833"/>
      <c r="EU85" s="833"/>
      <c r="EV85" s="834"/>
      <c r="EW85" s="830"/>
      <c r="EX85" s="830"/>
      <c r="EY85" s="830"/>
      <c r="EZ85" s="830"/>
      <c r="FA85" s="830"/>
      <c r="FC85" s="833"/>
      <c r="FD85" s="833"/>
      <c r="FE85" s="833"/>
      <c r="FF85" s="834"/>
      <c r="FG85" s="830"/>
      <c r="FH85" s="830"/>
      <c r="FI85" s="830"/>
      <c r="FJ85" s="830"/>
      <c r="FK85" s="830"/>
      <c r="FM85" s="833"/>
      <c r="FN85" s="833"/>
      <c r="FO85" s="833"/>
      <c r="FP85" s="834"/>
      <c r="FQ85" s="830"/>
      <c r="FR85" s="830"/>
      <c r="FS85" s="830"/>
      <c r="FT85" s="830"/>
      <c r="FU85" s="830"/>
    </row>
    <row r="86" spans="2:243" s="790" customFormat="1">
      <c r="B86" s="855"/>
      <c r="C86" s="833"/>
      <c r="D86" s="833"/>
      <c r="E86" s="833"/>
      <c r="F86" s="833"/>
      <c r="G86" s="833"/>
      <c r="H86" s="833"/>
      <c r="I86" s="833"/>
      <c r="J86" s="833"/>
      <c r="K86" s="833"/>
      <c r="L86" s="833"/>
      <c r="M86" s="833"/>
      <c r="N86" s="833"/>
      <c r="O86" s="834"/>
      <c r="P86" s="830"/>
      <c r="Q86" s="830"/>
      <c r="R86" s="830"/>
      <c r="S86" s="830"/>
      <c r="T86" s="830"/>
      <c r="U86" s="830"/>
      <c r="V86" s="830"/>
      <c r="W86" s="830"/>
      <c r="X86" s="830"/>
      <c r="Y86" s="830"/>
      <c r="Z86" s="830"/>
      <c r="AA86" s="830"/>
      <c r="AB86" s="830"/>
      <c r="AC86" s="830"/>
      <c r="AE86" s="833"/>
      <c r="AF86" s="833"/>
      <c r="AG86" s="833"/>
      <c r="AH86" s="834"/>
      <c r="AI86" s="830"/>
      <c r="AJ86" s="830"/>
      <c r="AK86" s="830"/>
      <c r="AL86" s="830"/>
      <c r="AM86" s="830"/>
      <c r="AN86" s="830"/>
      <c r="AO86" s="830"/>
      <c r="AP86" s="830"/>
      <c r="AQ86" s="830"/>
      <c r="AR86" s="830"/>
      <c r="AS86" s="830"/>
      <c r="AT86" s="830"/>
      <c r="AU86" s="830"/>
      <c r="AV86" s="830"/>
      <c r="AX86" s="833"/>
      <c r="AY86" s="833"/>
      <c r="AZ86" s="833"/>
      <c r="BA86" s="833"/>
      <c r="BB86" s="833"/>
      <c r="BC86" s="833"/>
      <c r="BD86" s="833"/>
      <c r="BE86" s="833"/>
      <c r="BF86" s="833"/>
      <c r="BG86" s="833"/>
      <c r="BH86" s="833"/>
      <c r="BI86" s="833"/>
      <c r="BJ86" s="834"/>
      <c r="BK86" s="830"/>
      <c r="BL86" s="830"/>
      <c r="BM86" s="830"/>
      <c r="BN86" s="830"/>
      <c r="BO86" s="830"/>
      <c r="CA86" s="833"/>
      <c r="CB86" s="833"/>
      <c r="CC86" s="833"/>
      <c r="CD86" s="833"/>
      <c r="CE86" s="833"/>
      <c r="CF86" s="833"/>
      <c r="CG86" s="833"/>
      <c r="CH86" s="833"/>
      <c r="CI86" s="833"/>
      <c r="CJ86" s="833"/>
      <c r="CK86" s="833"/>
      <c r="CL86" s="833"/>
      <c r="CM86" s="833"/>
      <c r="CN86" s="833"/>
      <c r="CO86" s="833"/>
      <c r="CP86" s="833"/>
      <c r="CQ86" s="833"/>
      <c r="CR86" s="833"/>
      <c r="CS86" s="833"/>
      <c r="CT86" s="833"/>
      <c r="CU86" s="833"/>
      <c r="CV86" s="833"/>
      <c r="CW86" s="833"/>
      <c r="CX86" s="833"/>
      <c r="CY86" s="833"/>
      <c r="CZ86" s="833"/>
      <c r="DA86" s="833"/>
      <c r="DB86" s="833"/>
      <c r="DC86" s="833"/>
      <c r="DD86" s="833"/>
      <c r="DE86" s="833"/>
      <c r="DF86" s="833"/>
      <c r="DG86" s="833"/>
      <c r="DH86" s="834"/>
      <c r="DI86" s="830"/>
      <c r="DJ86" s="830"/>
      <c r="DK86" s="830"/>
      <c r="DL86" s="830"/>
      <c r="DM86" s="830"/>
      <c r="DO86" s="833"/>
      <c r="DP86" s="833"/>
      <c r="DQ86" s="833"/>
      <c r="DR86" s="834"/>
      <c r="DS86" s="830"/>
      <c r="DT86" s="830"/>
      <c r="DU86" s="830"/>
      <c r="DV86" s="830"/>
      <c r="DW86" s="830"/>
      <c r="DY86" s="833"/>
      <c r="DZ86" s="833"/>
      <c r="EA86" s="833"/>
      <c r="EB86" s="834"/>
      <c r="EC86" s="830"/>
      <c r="ED86" s="830"/>
      <c r="EE86" s="830"/>
      <c r="EF86" s="830"/>
      <c r="EG86" s="830"/>
      <c r="EI86" s="833"/>
      <c r="EJ86" s="833"/>
      <c r="EK86" s="833"/>
      <c r="EL86" s="834"/>
      <c r="EM86" s="830"/>
      <c r="EN86" s="830"/>
      <c r="EO86" s="830"/>
      <c r="EP86" s="830"/>
      <c r="EQ86" s="830"/>
      <c r="ES86" s="833"/>
      <c r="ET86" s="833"/>
      <c r="EU86" s="833"/>
      <c r="EV86" s="834"/>
      <c r="EW86" s="830"/>
      <c r="EX86" s="830"/>
      <c r="EY86" s="830"/>
      <c r="EZ86" s="830"/>
      <c r="FA86" s="830"/>
      <c r="FC86" s="833"/>
      <c r="FD86" s="833"/>
      <c r="FE86" s="833"/>
      <c r="FF86" s="834"/>
      <c r="FG86" s="830"/>
      <c r="FH86" s="830"/>
      <c r="FI86" s="830"/>
      <c r="FJ86" s="830"/>
      <c r="FK86" s="830"/>
      <c r="FM86" s="833"/>
      <c r="FN86" s="833"/>
      <c r="FO86" s="833"/>
      <c r="FP86" s="834"/>
      <c r="FQ86" s="830"/>
      <c r="FR86" s="830"/>
      <c r="FS86" s="830"/>
      <c r="FT86" s="830"/>
      <c r="FU86" s="830"/>
    </row>
    <row r="87" spans="2:243" s="790" customFormat="1">
      <c r="B87" s="855"/>
      <c r="C87" s="833"/>
      <c r="D87" s="833"/>
      <c r="E87" s="833"/>
      <c r="F87" s="833"/>
      <c r="G87" s="833"/>
      <c r="H87" s="833"/>
      <c r="I87" s="833"/>
      <c r="J87" s="833"/>
      <c r="K87" s="833"/>
      <c r="L87" s="833"/>
      <c r="M87" s="833"/>
      <c r="N87" s="833"/>
      <c r="O87" s="834"/>
      <c r="P87" s="830"/>
      <c r="Q87" s="830"/>
      <c r="R87" s="830"/>
      <c r="S87" s="830"/>
      <c r="T87" s="830"/>
      <c r="U87" s="830"/>
      <c r="V87" s="830"/>
      <c r="W87" s="830"/>
      <c r="X87" s="830"/>
      <c r="Y87" s="830"/>
      <c r="Z87" s="830"/>
      <c r="AA87" s="830"/>
      <c r="AB87" s="830"/>
      <c r="AC87" s="830"/>
      <c r="AE87" s="833"/>
      <c r="AF87" s="833"/>
      <c r="AG87" s="833"/>
      <c r="AH87" s="834"/>
      <c r="AI87" s="830"/>
      <c r="AJ87" s="830"/>
      <c r="AK87" s="830"/>
      <c r="AL87" s="830"/>
      <c r="AM87" s="830"/>
      <c r="AN87" s="830"/>
      <c r="AO87" s="830"/>
      <c r="AP87" s="830"/>
      <c r="AQ87" s="830"/>
      <c r="AR87" s="830"/>
      <c r="AS87" s="830"/>
      <c r="AT87" s="830"/>
      <c r="AU87" s="830"/>
      <c r="AV87" s="830"/>
      <c r="AX87" s="833"/>
      <c r="AY87" s="833"/>
      <c r="AZ87" s="833"/>
      <c r="BA87" s="833"/>
      <c r="BB87" s="833"/>
      <c r="BC87" s="833"/>
      <c r="BD87" s="833"/>
      <c r="BE87" s="833"/>
      <c r="BF87" s="833"/>
      <c r="BG87" s="833"/>
      <c r="BH87" s="833"/>
      <c r="BI87" s="833"/>
      <c r="BJ87" s="834"/>
      <c r="BK87" s="830"/>
      <c r="BL87" s="830"/>
      <c r="BM87" s="830"/>
      <c r="BN87" s="830"/>
      <c r="BO87" s="830"/>
      <c r="CA87" s="833"/>
      <c r="CB87" s="833"/>
      <c r="CC87" s="833"/>
      <c r="CD87" s="833"/>
      <c r="CE87" s="833"/>
      <c r="CF87" s="833"/>
      <c r="CG87" s="833"/>
      <c r="CH87" s="833"/>
      <c r="CI87" s="833"/>
      <c r="CJ87" s="833"/>
      <c r="CK87" s="833"/>
      <c r="CL87" s="833"/>
      <c r="CM87" s="833"/>
      <c r="CN87" s="833"/>
      <c r="CO87" s="833"/>
      <c r="CP87" s="833"/>
      <c r="CQ87" s="833"/>
      <c r="CR87" s="833"/>
      <c r="CS87" s="833"/>
      <c r="CT87" s="833"/>
      <c r="CU87" s="833"/>
      <c r="CV87" s="833"/>
      <c r="CW87" s="833"/>
      <c r="CX87" s="833"/>
      <c r="CY87" s="833"/>
      <c r="CZ87" s="833"/>
      <c r="DA87" s="833"/>
      <c r="DB87" s="833"/>
      <c r="DC87" s="833"/>
      <c r="DD87" s="833"/>
      <c r="DE87" s="833"/>
      <c r="DF87" s="833"/>
      <c r="DG87" s="833"/>
      <c r="DH87" s="834"/>
      <c r="DI87" s="830"/>
      <c r="DJ87" s="830"/>
      <c r="DK87" s="830"/>
      <c r="DL87" s="830"/>
      <c r="DM87" s="830"/>
      <c r="DO87" s="833"/>
      <c r="DP87" s="833"/>
      <c r="DQ87" s="833"/>
      <c r="DR87" s="834"/>
      <c r="DS87" s="830"/>
      <c r="DT87" s="830"/>
      <c r="DU87" s="830"/>
      <c r="DV87" s="830"/>
      <c r="DW87" s="830"/>
      <c r="DY87" s="833"/>
      <c r="DZ87" s="833"/>
      <c r="EA87" s="833"/>
      <c r="EB87" s="834"/>
      <c r="EC87" s="830"/>
      <c r="ED87" s="830"/>
      <c r="EE87" s="830"/>
      <c r="EF87" s="830"/>
      <c r="EG87" s="830"/>
      <c r="EI87" s="833"/>
      <c r="EJ87" s="833"/>
      <c r="EK87" s="833"/>
      <c r="EL87" s="834"/>
      <c r="EM87" s="830"/>
      <c r="EN87" s="830"/>
      <c r="EO87" s="830"/>
      <c r="EP87" s="830"/>
      <c r="EQ87" s="830"/>
      <c r="ES87" s="833"/>
      <c r="ET87" s="833"/>
      <c r="EU87" s="833"/>
      <c r="EV87" s="834"/>
      <c r="EW87" s="830"/>
      <c r="EX87" s="830"/>
      <c r="EY87" s="830"/>
      <c r="EZ87" s="830"/>
      <c r="FA87" s="830"/>
      <c r="FC87" s="833"/>
      <c r="FD87" s="833"/>
      <c r="FE87" s="833"/>
      <c r="FF87" s="834"/>
      <c r="FG87" s="830"/>
      <c r="FH87" s="830"/>
      <c r="FI87" s="830"/>
      <c r="FJ87" s="830"/>
      <c r="FK87" s="830"/>
      <c r="FM87" s="833"/>
      <c r="FN87" s="833"/>
      <c r="FO87" s="833"/>
      <c r="FP87" s="834"/>
      <c r="FQ87" s="830"/>
      <c r="FR87" s="830"/>
      <c r="FS87" s="830"/>
      <c r="FT87" s="830"/>
      <c r="FU87" s="830"/>
    </row>
    <row r="88" spans="2:243" s="790" customFormat="1">
      <c r="B88" s="855"/>
      <c r="C88" s="833"/>
      <c r="D88" s="833"/>
      <c r="E88" s="833"/>
      <c r="F88" s="833"/>
      <c r="G88" s="833"/>
      <c r="H88" s="833"/>
      <c r="I88" s="833"/>
      <c r="J88" s="833"/>
      <c r="K88" s="833"/>
      <c r="L88" s="833"/>
      <c r="M88" s="833"/>
      <c r="N88" s="833"/>
      <c r="O88" s="834"/>
      <c r="P88" s="830"/>
      <c r="Q88" s="830"/>
      <c r="R88" s="830"/>
      <c r="S88" s="830"/>
      <c r="T88" s="830"/>
      <c r="U88" s="830"/>
      <c r="V88" s="830"/>
      <c r="W88" s="830"/>
      <c r="X88" s="830"/>
      <c r="Y88" s="830"/>
      <c r="Z88" s="830"/>
      <c r="AA88" s="830"/>
      <c r="AB88" s="830"/>
      <c r="AC88" s="830"/>
      <c r="AE88" s="833"/>
      <c r="AF88" s="833"/>
      <c r="AG88" s="833"/>
      <c r="AH88" s="834"/>
      <c r="AI88" s="830"/>
      <c r="AJ88" s="830"/>
      <c r="AK88" s="830"/>
      <c r="AL88" s="830"/>
      <c r="AM88" s="830"/>
      <c r="AN88" s="830"/>
      <c r="AO88" s="830"/>
      <c r="AP88" s="830"/>
      <c r="AQ88" s="830"/>
      <c r="AR88" s="830"/>
      <c r="AS88" s="830"/>
      <c r="AT88" s="830"/>
      <c r="AU88" s="830"/>
      <c r="AV88" s="830"/>
      <c r="AX88" s="833"/>
      <c r="AY88" s="833"/>
      <c r="AZ88" s="833"/>
      <c r="BA88" s="833"/>
      <c r="BB88" s="833"/>
      <c r="BC88" s="833"/>
      <c r="BD88" s="833"/>
      <c r="BE88" s="833"/>
      <c r="BF88" s="833"/>
      <c r="BG88" s="833"/>
      <c r="BH88" s="833"/>
      <c r="BI88" s="833"/>
      <c r="BJ88" s="834"/>
      <c r="BK88" s="830"/>
      <c r="BL88" s="830"/>
      <c r="BM88" s="830"/>
      <c r="BN88" s="830"/>
      <c r="BO88" s="830"/>
      <c r="CA88" s="833"/>
      <c r="CB88" s="833"/>
      <c r="CC88" s="833"/>
      <c r="CD88" s="833"/>
      <c r="CE88" s="833"/>
      <c r="CF88" s="833"/>
      <c r="CG88" s="833"/>
      <c r="CH88" s="833"/>
      <c r="CI88" s="833"/>
      <c r="CJ88" s="833"/>
      <c r="CK88" s="833"/>
      <c r="CL88" s="833"/>
      <c r="CM88" s="833"/>
      <c r="CN88" s="833"/>
      <c r="CO88" s="833"/>
      <c r="CP88" s="833"/>
      <c r="CQ88" s="833"/>
      <c r="CR88" s="833"/>
      <c r="CS88" s="833"/>
      <c r="CT88" s="833"/>
      <c r="CU88" s="833"/>
      <c r="CV88" s="833"/>
      <c r="CW88" s="833"/>
      <c r="CX88" s="833"/>
      <c r="CY88" s="833"/>
      <c r="CZ88" s="833"/>
      <c r="DA88" s="833"/>
      <c r="DB88" s="833"/>
      <c r="DC88" s="833"/>
      <c r="DD88" s="833"/>
      <c r="DE88" s="833"/>
      <c r="DF88" s="833"/>
      <c r="DG88" s="833"/>
      <c r="DH88" s="834"/>
      <c r="DI88" s="830"/>
      <c r="DJ88" s="830"/>
      <c r="DK88" s="830"/>
      <c r="DL88" s="830"/>
      <c r="DM88" s="830"/>
      <c r="DO88" s="833"/>
      <c r="DP88" s="833"/>
      <c r="DQ88" s="833"/>
      <c r="DR88" s="834"/>
      <c r="DS88" s="830"/>
      <c r="DT88" s="830"/>
      <c r="DU88" s="830"/>
      <c r="DV88" s="830"/>
      <c r="DW88" s="830"/>
      <c r="DY88" s="833"/>
      <c r="DZ88" s="833"/>
      <c r="EA88" s="833"/>
      <c r="EB88" s="834"/>
      <c r="EC88" s="830"/>
      <c r="ED88" s="830"/>
      <c r="EE88" s="830"/>
      <c r="EF88" s="830"/>
      <c r="EG88" s="830"/>
      <c r="EI88" s="833"/>
      <c r="EJ88" s="833"/>
      <c r="EK88" s="833"/>
      <c r="EL88" s="834"/>
      <c r="EM88" s="830"/>
      <c r="EN88" s="830"/>
      <c r="EO88" s="830"/>
      <c r="EP88" s="830"/>
      <c r="EQ88" s="830"/>
      <c r="ES88" s="833"/>
      <c r="ET88" s="833"/>
      <c r="EU88" s="833"/>
      <c r="EV88" s="834"/>
      <c r="EW88" s="830"/>
      <c r="EX88" s="830"/>
      <c r="EY88" s="830"/>
      <c r="EZ88" s="830"/>
      <c r="FA88" s="830"/>
      <c r="FC88" s="833"/>
      <c r="FD88" s="833"/>
      <c r="FE88" s="833"/>
      <c r="FF88" s="834"/>
      <c r="FG88" s="830"/>
      <c r="FH88" s="830"/>
      <c r="FI88" s="830"/>
      <c r="FJ88" s="830"/>
      <c r="FK88" s="830"/>
      <c r="FM88" s="833"/>
      <c r="FN88" s="833"/>
      <c r="FO88" s="833"/>
      <c r="FP88" s="834"/>
      <c r="FQ88" s="830"/>
      <c r="FR88" s="830"/>
      <c r="FS88" s="830"/>
      <c r="FT88" s="830"/>
      <c r="FU88" s="830"/>
    </row>
    <row r="89" spans="2:243" s="790" customFormat="1">
      <c r="B89" s="855"/>
      <c r="C89" s="833"/>
      <c r="D89" s="833"/>
      <c r="E89" s="833"/>
      <c r="F89" s="833"/>
      <c r="G89" s="833"/>
      <c r="H89" s="833"/>
      <c r="I89" s="833"/>
      <c r="J89" s="833"/>
      <c r="K89" s="833"/>
      <c r="L89" s="833"/>
      <c r="M89" s="833"/>
      <c r="N89" s="833"/>
      <c r="O89" s="834"/>
      <c r="P89" s="830"/>
      <c r="Q89" s="830"/>
      <c r="R89" s="830"/>
      <c r="S89" s="830"/>
      <c r="T89" s="830"/>
      <c r="U89" s="830"/>
      <c r="V89" s="830"/>
      <c r="W89" s="830"/>
      <c r="X89" s="830"/>
      <c r="Y89" s="830"/>
      <c r="Z89" s="830"/>
      <c r="AA89" s="830"/>
      <c r="AB89" s="830"/>
      <c r="AC89" s="830"/>
      <c r="AE89" s="833"/>
      <c r="AF89" s="833"/>
      <c r="AG89" s="833"/>
      <c r="AH89" s="834"/>
      <c r="AI89" s="830"/>
      <c r="AJ89" s="830"/>
      <c r="AK89" s="830"/>
      <c r="AL89" s="830"/>
      <c r="AM89" s="830"/>
      <c r="AN89" s="830"/>
      <c r="AO89" s="830"/>
      <c r="AP89" s="830"/>
      <c r="AQ89" s="830"/>
      <c r="AR89" s="830"/>
      <c r="AS89" s="830"/>
      <c r="AT89" s="830"/>
      <c r="AU89" s="830"/>
      <c r="AV89" s="830"/>
      <c r="AX89" s="833"/>
      <c r="AY89" s="833"/>
      <c r="AZ89" s="833"/>
      <c r="BA89" s="833"/>
      <c r="BB89" s="833"/>
      <c r="BC89" s="833"/>
      <c r="BD89" s="833"/>
      <c r="BE89" s="833"/>
      <c r="BF89" s="833"/>
      <c r="BG89" s="833"/>
      <c r="BH89" s="833"/>
      <c r="BI89" s="833"/>
      <c r="BJ89" s="834"/>
      <c r="BK89" s="830"/>
      <c r="BL89" s="830"/>
      <c r="BM89" s="830"/>
      <c r="BN89" s="830"/>
      <c r="BO89" s="830"/>
      <c r="CA89" s="833"/>
      <c r="CB89" s="833"/>
      <c r="CC89" s="833"/>
      <c r="CD89" s="833"/>
      <c r="CE89" s="833"/>
      <c r="CF89" s="833"/>
      <c r="CG89" s="833"/>
      <c r="CH89" s="833"/>
      <c r="CI89" s="833"/>
      <c r="CJ89" s="833"/>
      <c r="CK89" s="833"/>
      <c r="CL89" s="833"/>
      <c r="CM89" s="833"/>
      <c r="CN89" s="833"/>
      <c r="CO89" s="833"/>
      <c r="CP89" s="833"/>
      <c r="CQ89" s="833"/>
      <c r="CR89" s="833"/>
      <c r="CS89" s="833"/>
      <c r="CT89" s="833"/>
      <c r="CU89" s="833"/>
      <c r="CV89" s="833"/>
      <c r="CW89" s="833"/>
      <c r="CX89" s="833"/>
      <c r="CY89" s="833"/>
      <c r="CZ89" s="833"/>
      <c r="DA89" s="833"/>
      <c r="DB89" s="833"/>
      <c r="DC89" s="833"/>
      <c r="DD89" s="833"/>
      <c r="DE89" s="833"/>
      <c r="DF89" s="833"/>
      <c r="DG89" s="833"/>
      <c r="DH89" s="834"/>
      <c r="DI89" s="830"/>
      <c r="DJ89" s="830"/>
      <c r="DK89" s="830"/>
      <c r="DL89" s="830"/>
      <c r="DM89" s="830"/>
      <c r="DO89" s="833"/>
      <c r="DP89" s="833"/>
      <c r="DQ89" s="833"/>
      <c r="DR89" s="834"/>
      <c r="DS89" s="830"/>
      <c r="DT89" s="830"/>
      <c r="DU89" s="830"/>
      <c r="DV89" s="830"/>
      <c r="DW89" s="830"/>
      <c r="DY89" s="833"/>
      <c r="DZ89" s="833"/>
      <c r="EA89" s="833"/>
      <c r="EB89" s="834"/>
      <c r="EC89" s="830"/>
      <c r="ED89" s="830"/>
      <c r="EE89" s="830"/>
      <c r="EF89" s="830"/>
      <c r="EG89" s="830"/>
      <c r="EI89" s="833"/>
      <c r="EJ89" s="833"/>
      <c r="EK89" s="833"/>
      <c r="EL89" s="834"/>
      <c r="EM89" s="830"/>
      <c r="EN89" s="830"/>
      <c r="EO89" s="830"/>
      <c r="EP89" s="830"/>
      <c r="EQ89" s="830"/>
      <c r="ES89" s="833"/>
      <c r="ET89" s="833"/>
      <c r="EU89" s="833"/>
      <c r="EV89" s="834"/>
      <c r="EW89" s="830"/>
      <c r="EX89" s="830"/>
      <c r="EY89" s="830"/>
      <c r="EZ89" s="830"/>
      <c r="FA89" s="830"/>
      <c r="FC89" s="833"/>
      <c r="FD89" s="833"/>
      <c r="FE89" s="833"/>
      <c r="FF89" s="834"/>
      <c r="FG89" s="830"/>
      <c r="FH89" s="830"/>
      <c r="FI89" s="830"/>
      <c r="FJ89" s="830"/>
      <c r="FK89" s="830"/>
      <c r="FM89" s="833"/>
      <c r="FN89" s="833"/>
      <c r="FO89" s="833"/>
      <c r="FP89" s="834"/>
      <c r="FQ89" s="830"/>
      <c r="FR89" s="830"/>
      <c r="FS89" s="830"/>
      <c r="FT89" s="830"/>
      <c r="FU89" s="830"/>
    </row>
    <row r="90" spans="2:243" s="790" customFormat="1">
      <c r="B90" s="855"/>
      <c r="C90" s="833"/>
      <c r="D90" s="833"/>
      <c r="E90" s="833"/>
      <c r="F90" s="833"/>
      <c r="G90" s="833"/>
      <c r="H90" s="833"/>
      <c r="I90" s="833"/>
      <c r="J90" s="833"/>
      <c r="K90" s="833"/>
      <c r="L90" s="833"/>
      <c r="M90" s="833"/>
      <c r="N90" s="833"/>
      <c r="O90" s="834"/>
      <c r="P90" s="830"/>
      <c r="Q90" s="830"/>
      <c r="R90" s="830"/>
      <c r="S90" s="830"/>
      <c r="T90" s="830"/>
      <c r="U90" s="830"/>
      <c r="V90" s="830"/>
      <c r="W90" s="830"/>
      <c r="X90" s="830"/>
      <c r="Y90" s="830"/>
      <c r="Z90" s="830"/>
      <c r="AA90" s="830"/>
      <c r="AB90" s="830"/>
      <c r="AC90" s="830"/>
      <c r="AE90" s="833"/>
      <c r="AF90" s="833"/>
      <c r="AG90" s="833"/>
      <c r="AH90" s="834"/>
      <c r="AI90" s="830"/>
      <c r="AJ90" s="830"/>
      <c r="AK90" s="830"/>
      <c r="AL90" s="830"/>
      <c r="AM90" s="830"/>
      <c r="AN90" s="830"/>
      <c r="AO90" s="830"/>
      <c r="AP90" s="830"/>
      <c r="AQ90" s="830"/>
      <c r="AR90" s="830"/>
      <c r="AS90" s="830"/>
      <c r="AT90" s="830"/>
      <c r="AU90" s="830"/>
      <c r="AV90" s="830"/>
      <c r="AX90" s="833"/>
      <c r="AY90" s="833"/>
      <c r="AZ90" s="833"/>
      <c r="BA90" s="833"/>
      <c r="BB90" s="833"/>
      <c r="BC90" s="833"/>
      <c r="BD90" s="833"/>
      <c r="BE90" s="833"/>
      <c r="BF90" s="833"/>
      <c r="BG90" s="833"/>
      <c r="BH90" s="833"/>
      <c r="BI90" s="833"/>
      <c r="BJ90" s="834"/>
      <c r="BK90" s="830"/>
      <c r="BL90" s="830"/>
      <c r="BM90" s="830"/>
      <c r="BN90" s="830"/>
      <c r="BO90" s="830"/>
      <c r="CA90" s="833"/>
      <c r="CB90" s="833"/>
      <c r="CC90" s="833"/>
      <c r="CD90" s="833"/>
      <c r="CE90" s="833"/>
      <c r="CF90" s="833"/>
      <c r="CG90" s="833"/>
      <c r="CH90" s="833"/>
      <c r="CI90" s="833"/>
      <c r="CJ90" s="833"/>
      <c r="CK90" s="833"/>
      <c r="CL90" s="833"/>
      <c r="CM90" s="833"/>
      <c r="CN90" s="833"/>
      <c r="CO90" s="833"/>
      <c r="CP90" s="833"/>
      <c r="CQ90" s="833"/>
      <c r="CR90" s="833"/>
      <c r="CS90" s="833"/>
      <c r="CT90" s="833"/>
      <c r="CU90" s="833"/>
      <c r="CV90" s="833"/>
      <c r="CW90" s="833"/>
      <c r="CX90" s="833"/>
      <c r="CY90" s="833"/>
      <c r="CZ90" s="833"/>
      <c r="DA90" s="833"/>
      <c r="DB90" s="833"/>
      <c r="DC90" s="833"/>
      <c r="DD90" s="833"/>
      <c r="DE90" s="833"/>
      <c r="DF90" s="833"/>
      <c r="DG90" s="833"/>
      <c r="DH90" s="834"/>
      <c r="DI90" s="830"/>
      <c r="DJ90" s="830"/>
      <c r="DK90" s="830"/>
      <c r="DL90" s="830"/>
      <c r="DM90" s="830"/>
      <c r="DO90" s="833"/>
      <c r="DP90" s="833"/>
      <c r="DQ90" s="833"/>
      <c r="DR90" s="834"/>
      <c r="DS90" s="830"/>
      <c r="DT90" s="830"/>
      <c r="DU90" s="830"/>
      <c r="DV90" s="830"/>
      <c r="DW90" s="830"/>
      <c r="DY90" s="833"/>
      <c r="DZ90" s="833"/>
      <c r="EA90" s="833"/>
      <c r="EB90" s="834"/>
      <c r="EC90" s="830"/>
      <c r="ED90" s="830"/>
      <c r="EE90" s="830"/>
      <c r="EF90" s="830"/>
      <c r="EG90" s="830"/>
      <c r="EI90" s="833"/>
      <c r="EJ90" s="833"/>
      <c r="EK90" s="833"/>
      <c r="EL90" s="834"/>
      <c r="EM90" s="830"/>
      <c r="EN90" s="830"/>
      <c r="EO90" s="830"/>
      <c r="EP90" s="830"/>
      <c r="EQ90" s="830"/>
      <c r="ES90" s="833"/>
      <c r="ET90" s="833"/>
      <c r="EU90" s="833"/>
      <c r="EV90" s="834"/>
      <c r="EW90" s="830"/>
      <c r="EX90" s="830"/>
      <c r="EY90" s="830"/>
      <c r="EZ90" s="830"/>
      <c r="FA90" s="830"/>
      <c r="FC90" s="833"/>
      <c r="FD90" s="833"/>
      <c r="FE90" s="833"/>
      <c r="FF90" s="834"/>
      <c r="FG90" s="830"/>
      <c r="FH90" s="830"/>
      <c r="FI90" s="830"/>
      <c r="FJ90" s="830"/>
      <c r="FK90" s="830"/>
      <c r="FM90" s="833"/>
      <c r="FN90" s="833"/>
      <c r="FO90" s="833"/>
      <c r="FP90" s="834"/>
      <c r="FQ90" s="830"/>
      <c r="FR90" s="830"/>
      <c r="FS90" s="830"/>
      <c r="FT90" s="830"/>
      <c r="FU90" s="830"/>
    </row>
    <row r="91" spans="2:243" s="790" customFormat="1">
      <c r="B91" s="855"/>
      <c r="C91" s="833"/>
      <c r="D91" s="833"/>
      <c r="E91" s="833"/>
      <c r="F91" s="833"/>
      <c r="G91" s="833"/>
      <c r="H91" s="833"/>
      <c r="I91" s="833"/>
      <c r="J91" s="833"/>
      <c r="K91" s="833"/>
      <c r="L91" s="833"/>
      <c r="M91" s="833"/>
      <c r="N91" s="833"/>
      <c r="O91" s="834"/>
      <c r="P91" s="830"/>
      <c r="Q91" s="830"/>
      <c r="R91" s="830"/>
      <c r="S91" s="830"/>
      <c r="T91" s="830"/>
      <c r="U91" s="830"/>
      <c r="V91" s="830"/>
      <c r="W91" s="830"/>
      <c r="X91" s="830"/>
      <c r="Y91" s="830"/>
      <c r="Z91" s="830"/>
      <c r="AA91" s="830"/>
      <c r="AB91" s="830"/>
      <c r="AC91" s="830"/>
      <c r="AE91" s="833"/>
      <c r="AF91" s="833"/>
      <c r="AG91" s="833"/>
      <c r="AH91" s="834"/>
      <c r="AI91" s="830"/>
      <c r="AJ91" s="830"/>
      <c r="AK91" s="830"/>
      <c r="AL91" s="830"/>
      <c r="AM91" s="830"/>
      <c r="AN91" s="830"/>
      <c r="AO91" s="830"/>
      <c r="AP91" s="830"/>
      <c r="AQ91" s="830"/>
      <c r="AR91" s="830"/>
      <c r="AS91" s="830"/>
      <c r="AT91" s="830"/>
      <c r="AU91" s="830"/>
      <c r="AV91" s="830"/>
      <c r="AX91" s="833"/>
      <c r="AY91" s="833"/>
      <c r="AZ91" s="833"/>
      <c r="BA91" s="833"/>
      <c r="BB91" s="833"/>
      <c r="BC91" s="833"/>
      <c r="BD91" s="833"/>
      <c r="BE91" s="833"/>
      <c r="BF91" s="833"/>
      <c r="BG91" s="833"/>
      <c r="BH91" s="833"/>
      <c r="BI91" s="833"/>
      <c r="BJ91" s="834"/>
      <c r="BK91" s="830"/>
      <c r="BL91" s="830"/>
      <c r="BM91" s="830"/>
      <c r="BN91" s="830"/>
      <c r="BO91" s="830"/>
      <c r="CA91" s="833"/>
      <c r="CB91" s="833"/>
      <c r="CC91" s="833"/>
      <c r="CD91" s="833"/>
      <c r="CE91" s="833"/>
      <c r="CF91" s="833"/>
      <c r="CG91" s="833"/>
      <c r="CH91" s="833"/>
      <c r="CI91" s="833"/>
      <c r="CJ91" s="833"/>
      <c r="CK91" s="833"/>
      <c r="CL91" s="833"/>
      <c r="CM91" s="833"/>
      <c r="CN91" s="833"/>
      <c r="CO91" s="833"/>
      <c r="CP91" s="833"/>
      <c r="CQ91" s="833"/>
      <c r="CR91" s="833"/>
      <c r="CS91" s="833"/>
      <c r="CT91" s="833"/>
      <c r="CU91" s="833"/>
      <c r="CV91" s="833"/>
      <c r="CW91" s="833"/>
      <c r="CX91" s="833"/>
      <c r="CY91" s="833"/>
      <c r="CZ91" s="833"/>
      <c r="DA91" s="833"/>
      <c r="DB91" s="833"/>
      <c r="DC91" s="833"/>
      <c r="DD91" s="833"/>
      <c r="DE91" s="833"/>
      <c r="DF91" s="833"/>
      <c r="DG91" s="833"/>
      <c r="DH91" s="834"/>
      <c r="DI91" s="830"/>
      <c r="DJ91" s="830"/>
      <c r="DK91" s="830"/>
      <c r="DL91" s="830"/>
      <c r="DM91" s="830"/>
      <c r="DO91" s="833"/>
      <c r="DP91" s="833"/>
      <c r="DQ91" s="833"/>
      <c r="DR91" s="834"/>
      <c r="DS91" s="830"/>
      <c r="DT91" s="830"/>
      <c r="DU91" s="830"/>
      <c r="DV91" s="830"/>
      <c r="DW91" s="830"/>
      <c r="DY91" s="833"/>
      <c r="DZ91" s="833"/>
      <c r="EA91" s="833"/>
      <c r="EB91" s="834"/>
      <c r="EC91" s="830"/>
      <c r="ED91" s="830"/>
      <c r="EE91" s="830"/>
      <c r="EF91" s="830"/>
      <c r="EG91" s="830"/>
      <c r="EI91" s="833"/>
      <c r="EJ91" s="833"/>
      <c r="EK91" s="833"/>
      <c r="EL91" s="834"/>
      <c r="EM91" s="830"/>
      <c r="EN91" s="830"/>
      <c r="EO91" s="830"/>
      <c r="EP91" s="830"/>
      <c r="EQ91" s="830"/>
      <c r="ES91" s="833"/>
      <c r="ET91" s="833"/>
      <c r="EU91" s="833"/>
      <c r="EV91" s="834"/>
      <c r="EW91" s="830"/>
      <c r="EX91" s="830"/>
      <c r="EY91" s="830"/>
      <c r="EZ91" s="830"/>
      <c r="FA91" s="830"/>
      <c r="FC91" s="833"/>
      <c r="FD91" s="833"/>
      <c r="FE91" s="833"/>
      <c r="FF91" s="834"/>
      <c r="FG91" s="830"/>
      <c r="FH91" s="830"/>
      <c r="FI91" s="830"/>
      <c r="FJ91" s="830"/>
      <c r="FK91" s="830"/>
      <c r="FM91" s="833"/>
      <c r="FN91" s="833"/>
      <c r="FO91" s="833"/>
      <c r="FP91" s="834"/>
      <c r="FQ91" s="830"/>
      <c r="FR91" s="830"/>
      <c r="FS91" s="830"/>
      <c r="FT91" s="830"/>
      <c r="FU91" s="830"/>
    </row>
    <row r="92" spans="2:243" s="790" customFormat="1">
      <c r="B92" s="855"/>
      <c r="C92" s="787"/>
      <c r="D92" s="787"/>
      <c r="E92" s="787"/>
      <c r="F92" s="787"/>
      <c r="G92" s="787"/>
      <c r="H92" s="787"/>
      <c r="I92" s="787"/>
      <c r="J92" s="787"/>
      <c r="K92" s="787"/>
      <c r="L92" s="787"/>
      <c r="M92" s="787"/>
      <c r="N92" s="787"/>
      <c r="O92" s="787"/>
      <c r="P92" s="787"/>
      <c r="Q92" s="787"/>
      <c r="R92" s="787"/>
      <c r="S92" s="787"/>
      <c r="T92" s="787"/>
      <c r="U92" s="787"/>
      <c r="V92" s="787"/>
      <c r="W92" s="787"/>
      <c r="X92" s="787"/>
      <c r="Y92" s="787"/>
      <c r="Z92" s="787"/>
      <c r="AA92" s="787"/>
      <c r="AB92" s="787"/>
      <c r="AC92" s="787"/>
      <c r="AE92" s="787"/>
      <c r="AF92" s="787"/>
      <c r="AG92" s="787"/>
      <c r="AH92" s="787"/>
      <c r="AI92" s="787"/>
      <c r="AJ92" s="787"/>
      <c r="AK92" s="787"/>
      <c r="AL92" s="787"/>
      <c r="AM92" s="787"/>
      <c r="AN92" s="787"/>
      <c r="AO92" s="787"/>
      <c r="AP92" s="787"/>
      <c r="AQ92" s="787"/>
      <c r="AR92" s="787"/>
      <c r="AS92" s="787"/>
      <c r="AT92" s="787"/>
      <c r="AU92" s="787"/>
      <c r="AV92" s="787"/>
      <c r="AX92" s="787"/>
      <c r="AY92" s="787"/>
      <c r="AZ92" s="787"/>
      <c r="BA92" s="787"/>
      <c r="BB92" s="787"/>
      <c r="BC92" s="787"/>
      <c r="BD92" s="787"/>
      <c r="BE92" s="787"/>
      <c r="BF92" s="787"/>
      <c r="BG92" s="787"/>
      <c r="BH92" s="787"/>
      <c r="BI92" s="787"/>
      <c r="BJ92" s="787"/>
      <c r="BK92" s="787"/>
      <c r="BL92" s="787"/>
      <c r="BM92" s="787"/>
      <c r="BN92" s="787"/>
      <c r="BO92" s="787"/>
      <c r="CA92" s="787"/>
      <c r="CB92" s="787"/>
      <c r="CC92" s="787"/>
      <c r="CD92" s="787"/>
      <c r="CE92" s="787"/>
      <c r="CF92" s="787"/>
      <c r="CG92" s="787"/>
      <c r="CH92" s="787"/>
      <c r="CI92" s="787"/>
      <c r="CJ92" s="787"/>
      <c r="CK92" s="787"/>
      <c r="CL92" s="787"/>
      <c r="CM92" s="787"/>
      <c r="CN92" s="787"/>
      <c r="CO92" s="787"/>
      <c r="CP92" s="787"/>
      <c r="CQ92" s="787"/>
      <c r="CR92" s="787"/>
      <c r="CS92" s="787"/>
      <c r="CT92" s="787"/>
      <c r="CU92" s="787"/>
      <c r="CV92" s="787"/>
      <c r="CW92" s="787"/>
      <c r="CX92" s="787"/>
      <c r="CY92" s="787"/>
      <c r="CZ92" s="787"/>
      <c r="DA92" s="787"/>
      <c r="DB92" s="787"/>
      <c r="DC92" s="787"/>
      <c r="DD92" s="787"/>
      <c r="DE92" s="787"/>
      <c r="DF92" s="787"/>
      <c r="DG92" s="787"/>
      <c r="DH92" s="787"/>
      <c r="DI92" s="787"/>
      <c r="DJ92" s="787"/>
      <c r="DK92" s="787"/>
      <c r="DL92" s="787"/>
      <c r="DM92" s="787"/>
      <c r="DO92" s="787"/>
      <c r="DP92" s="787"/>
      <c r="DQ92" s="787"/>
      <c r="DR92" s="787"/>
      <c r="DS92" s="787"/>
      <c r="DT92" s="787"/>
      <c r="DU92" s="787"/>
      <c r="DV92" s="787"/>
      <c r="DW92" s="787"/>
      <c r="DY92" s="787"/>
      <c r="DZ92" s="787"/>
      <c r="EA92" s="787"/>
      <c r="EB92" s="787"/>
      <c r="EC92" s="787"/>
      <c r="ED92" s="787"/>
      <c r="EE92" s="787"/>
      <c r="EF92" s="787"/>
      <c r="EG92" s="787"/>
      <c r="EI92" s="787"/>
      <c r="EJ92" s="787"/>
      <c r="EK92" s="787"/>
      <c r="EL92" s="787"/>
      <c r="EM92" s="787"/>
      <c r="EN92" s="787"/>
      <c r="EO92" s="787"/>
      <c r="EP92" s="787"/>
      <c r="EQ92" s="787"/>
      <c r="ES92" s="787"/>
      <c r="ET92" s="787"/>
      <c r="EU92" s="787"/>
      <c r="EV92" s="787"/>
      <c r="EW92" s="787"/>
      <c r="EX92" s="787"/>
      <c r="EY92" s="787"/>
      <c r="EZ92" s="787"/>
      <c r="FA92" s="787"/>
      <c r="FC92" s="787"/>
      <c r="FD92" s="787"/>
      <c r="FE92" s="787"/>
      <c r="FF92" s="787"/>
      <c r="FG92" s="787"/>
      <c r="FH92" s="787"/>
      <c r="FI92" s="787"/>
      <c r="FJ92" s="787"/>
      <c r="FK92" s="787"/>
      <c r="FM92" s="787"/>
      <c r="FN92" s="787"/>
      <c r="FO92" s="787"/>
      <c r="FP92" s="787"/>
      <c r="FQ92" s="787"/>
      <c r="FR92" s="787"/>
      <c r="FS92" s="787"/>
      <c r="FT92" s="787"/>
      <c r="FU92" s="787"/>
    </row>
    <row r="93" spans="2:243" s="790" customFormat="1">
      <c r="B93" s="855"/>
      <c r="C93" s="787"/>
      <c r="D93" s="787"/>
      <c r="E93" s="787"/>
      <c r="F93" s="787"/>
      <c r="G93" s="787"/>
      <c r="H93" s="787"/>
      <c r="I93" s="787"/>
      <c r="J93" s="787"/>
      <c r="K93" s="787"/>
      <c r="L93" s="787"/>
      <c r="M93" s="787"/>
      <c r="N93" s="787"/>
      <c r="O93" s="787"/>
      <c r="P93" s="787"/>
      <c r="Q93" s="787"/>
      <c r="R93" s="787"/>
      <c r="S93" s="787"/>
      <c r="T93" s="787"/>
      <c r="U93" s="787"/>
      <c r="V93" s="787"/>
      <c r="W93" s="787"/>
      <c r="X93" s="787"/>
      <c r="Y93" s="787"/>
      <c r="Z93" s="787"/>
      <c r="AA93" s="787"/>
      <c r="AB93" s="787"/>
      <c r="AC93" s="787"/>
      <c r="AE93" s="787"/>
      <c r="AF93" s="787"/>
      <c r="AG93" s="787"/>
      <c r="AH93" s="787"/>
      <c r="AI93" s="787"/>
      <c r="AJ93" s="787"/>
      <c r="AK93" s="787"/>
      <c r="AL93" s="787"/>
      <c r="AM93" s="787"/>
      <c r="AN93" s="787"/>
      <c r="AO93" s="787"/>
      <c r="AP93" s="787"/>
      <c r="AQ93" s="787"/>
      <c r="AR93" s="787"/>
      <c r="AS93" s="787"/>
      <c r="AT93" s="787"/>
      <c r="AU93" s="787"/>
      <c r="AV93" s="787"/>
      <c r="AX93" s="787"/>
      <c r="AY93" s="787"/>
      <c r="AZ93" s="787"/>
      <c r="BA93" s="787"/>
      <c r="BB93" s="787"/>
      <c r="BC93" s="787"/>
      <c r="BD93" s="787"/>
      <c r="BE93" s="787"/>
      <c r="BF93" s="787"/>
      <c r="BG93" s="787"/>
      <c r="BH93" s="787"/>
      <c r="BI93" s="787"/>
      <c r="BJ93" s="787"/>
      <c r="BK93" s="787"/>
      <c r="BL93" s="787"/>
      <c r="BM93" s="787"/>
      <c r="BN93" s="787"/>
      <c r="BO93" s="787"/>
      <c r="CA93" s="787"/>
      <c r="CB93" s="787"/>
      <c r="CC93" s="787"/>
      <c r="CD93" s="787"/>
      <c r="CE93" s="787"/>
      <c r="CF93" s="787"/>
      <c r="CG93" s="787"/>
      <c r="CH93" s="787"/>
      <c r="CI93" s="787"/>
      <c r="CJ93" s="787"/>
      <c r="CK93" s="787"/>
      <c r="CL93" s="787"/>
      <c r="CM93" s="787"/>
      <c r="CN93" s="787"/>
      <c r="CO93" s="787"/>
      <c r="CP93" s="787"/>
      <c r="CQ93" s="787"/>
      <c r="CR93" s="787"/>
      <c r="CS93" s="787"/>
      <c r="CT93" s="787"/>
      <c r="CU93" s="787"/>
      <c r="CV93" s="787"/>
      <c r="CW93" s="787"/>
      <c r="CX93" s="787"/>
      <c r="CY93" s="787"/>
      <c r="CZ93" s="787"/>
      <c r="DA93" s="787"/>
      <c r="DB93" s="787"/>
      <c r="DC93" s="787"/>
      <c r="DD93" s="787"/>
      <c r="DE93" s="787"/>
      <c r="DF93" s="787"/>
      <c r="DG93" s="787"/>
      <c r="DH93" s="787"/>
      <c r="DI93" s="787"/>
      <c r="DJ93" s="787"/>
      <c r="DK93" s="787"/>
      <c r="DL93" s="787"/>
      <c r="DM93" s="787"/>
      <c r="DO93" s="787"/>
      <c r="DP93" s="787"/>
      <c r="DQ93" s="787"/>
      <c r="DR93" s="787"/>
      <c r="DS93" s="787"/>
      <c r="DT93" s="787"/>
      <c r="DU93" s="787"/>
      <c r="DV93" s="787"/>
      <c r="DW93" s="787"/>
      <c r="DY93" s="787"/>
      <c r="DZ93" s="787"/>
      <c r="EA93" s="787"/>
      <c r="EB93" s="787"/>
      <c r="EC93" s="787"/>
      <c r="ED93" s="787"/>
      <c r="EE93" s="787"/>
      <c r="EF93" s="787"/>
      <c r="EG93" s="787"/>
      <c r="EI93" s="787"/>
      <c r="EJ93" s="787"/>
      <c r="EK93" s="787"/>
      <c r="EL93" s="787"/>
      <c r="EM93" s="787"/>
      <c r="EN93" s="787"/>
      <c r="EO93" s="787"/>
      <c r="EP93" s="787"/>
      <c r="EQ93" s="787"/>
      <c r="ES93" s="787"/>
      <c r="ET93" s="787"/>
      <c r="EU93" s="787"/>
      <c r="EV93" s="787"/>
      <c r="EW93" s="787"/>
      <c r="EX93" s="787"/>
      <c r="EY93" s="787"/>
      <c r="EZ93" s="787"/>
      <c r="FA93" s="787"/>
      <c r="FC93" s="787"/>
      <c r="FD93" s="787"/>
      <c r="FE93" s="787"/>
      <c r="FF93" s="787"/>
      <c r="FG93" s="787"/>
      <c r="FH93" s="787"/>
      <c r="FI93" s="787"/>
      <c r="FJ93" s="787"/>
      <c r="FK93" s="787"/>
      <c r="FM93" s="787"/>
      <c r="FN93" s="787"/>
      <c r="FO93" s="787"/>
      <c r="FP93" s="787"/>
      <c r="FQ93" s="787"/>
      <c r="FR93" s="787"/>
      <c r="FS93" s="787"/>
      <c r="FT93" s="787"/>
      <c r="FU93" s="787"/>
    </row>
    <row r="94" spans="2:243" s="790" customFormat="1">
      <c r="B94" s="855"/>
      <c r="C94" s="856"/>
      <c r="D94" s="856"/>
      <c r="E94" s="856"/>
      <c r="F94" s="856"/>
      <c r="G94" s="856"/>
      <c r="H94" s="856"/>
      <c r="I94" s="856"/>
      <c r="J94" s="856"/>
      <c r="K94" s="856"/>
      <c r="L94" s="856"/>
      <c r="M94" s="856"/>
      <c r="N94" s="856"/>
      <c r="O94" s="856"/>
      <c r="AE94" s="856"/>
      <c r="AF94" s="856"/>
      <c r="AG94" s="856"/>
      <c r="AH94" s="856"/>
      <c r="AX94" s="856"/>
      <c r="AY94" s="856"/>
      <c r="AZ94" s="856"/>
      <c r="BA94" s="856"/>
      <c r="BB94" s="856"/>
      <c r="BC94" s="856"/>
      <c r="BD94" s="856"/>
      <c r="BE94" s="856"/>
      <c r="BF94" s="856"/>
      <c r="BG94" s="856"/>
      <c r="BH94" s="856"/>
      <c r="BI94" s="856"/>
      <c r="BJ94" s="856"/>
      <c r="CA94" s="856"/>
      <c r="CB94" s="856"/>
      <c r="CC94" s="856"/>
      <c r="CD94" s="856"/>
      <c r="CE94" s="856"/>
      <c r="CF94" s="856"/>
      <c r="CG94" s="856"/>
      <c r="CH94" s="856"/>
      <c r="CI94" s="856"/>
      <c r="CJ94" s="856"/>
      <c r="CK94" s="856"/>
      <c r="CL94" s="856"/>
      <c r="CM94" s="856"/>
      <c r="CN94" s="856"/>
      <c r="CO94" s="856"/>
      <c r="CP94" s="856"/>
      <c r="CQ94" s="856"/>
      <c r="CR94" s="856"/>
      <c r="CS94" s="856"/>
      <c r="CT94" s="856"/>
      <c r="CU94" s="856"/>
      <c r="CV94" s="856"/>
      <c r="CW94" s="856"/>
      <c r="CX94" s="856"/>
      <c r="CY94" s="856"/>
      <c r="CZ94" s="856"/>
      <c r="DA94" s="856"/>
      <c r="DB94" s="856"/>
      <c r="DC94" s="856"/>
      <c r="DD94" s="856"/>
      <c r="DE94" s="856"/>
      <c r="DF94" s="856"/>
      <c r="DG94" s="856"/>
      <c r="DH94" s="856"/>
      <c r="DO94" s="856"/>
      <c r="DP94" s="856"/>
      <c r="DQ94" s="856"/>
      <c r="DR94" s="856"/>
      <c r="DY94" s="856"/>
      <c r="DZ94" s="856"/>
      <c r="EA94" s="856"/>
      <c r="EB94" s="856"/>
      <c r="EI94" s="856"/>
      <c r="EJ94" s="856"/>
      <c r="EK94" s="856"/>
      <c r="EL94" s="856"/>
      <c r="ES94" s="856"/>
      <c r="ET94" s="856"/>
      <c r="EU94" s="856"/>
      <c r="EV94" s="856"/>
      <c r="FC94" s="856"/>
      <c r="FD94" s="856"/>
      <c r="FE94" s="856"/>
      <c r="FF94" s="856"/>
      <c r="FM94" s="856"/>
      <c r="FN94" s="856"/>
      <c r="FO94" s="856"/>
      <c r="FP94" s="856"/>
    </row>
    <row r="95" spans="2:243" s="790" customFormat="1">
      <c r="B95" s="855"/>
      <c r="C95" s="833"/>
      <c r="D95" s="833"/>
      <c r="E95" s="833"/>
      <c r="F95" s="833"/>
      <c r="G95" s="833"/>
      <c r="H95" s="833"/>
      <c r="I95" s="833"/>
      <c r="J95" s="833"/>
      <c r="K95" s="833"/>
      <c r="L95" s="833"/>
      <c r="M95" s="833"/>
      <c r="N95" s="833"/>
      <c r="O95" s="834"/>
      <c r="P95" s="830"/>
      <c r="Q95" s="830"/>
      <c r="R95" s="830"/>
      <c r="S95" s="830"/>
      <c r="T95" s="830"/>
      <c r="U95" s="830"/>
      <c r="V95" s="830"/>
      <c r="W95" s="830"/>
      <c r="X95" s="830"/>
      <c r="Y95" s="830"/>
      <c r="Z95" s="830"/>
      <c r="AA95" s="830"/>
      <c r="AB95" s="830"/>
      <c r="AC95" s="830"/>
      <c r="AE95" s="833"/>
      <c r="AF95" s="833"/>
      <c r="AG95" s="833"/>
      <c r="AH95" s="834"/>
      <c r="AI95" s="830"/>
      <c r="AJ95" s="830"/>
      <c r="AK95" s="830"/>
      <c r="AL95" s="830"/>
      <c r="AM95" s="830"/>
      <c r="AN95" s="830"/>
      <c r="AO95" s="830"/>
      <c r="AP95" s="830"/>
      <c r="AQ95" s="830"/>
      <c r="AR95" s="830"/>
      <c r="AS95" s="830"/>
      <c r="AT95" s="830"/>
      <c r="AU95" s="830"/>
      <c r="AV95" s="830"/>
      <c r="AX95" s="833"/>
      <c r="AY95" s="833"/>
      <c r="AZ95" s="833"/>
      <c r="BA95" s="833"/>
      <c r="BB95" s="833"/>
      <c r="BC95" s="833"/>
      <c r="BD95" s="833"/>
      <c r="BE95" s="833"/>
      <c r="BF95" s="833"/>
      <c r="BG95" s="833"/>
      <c r="BH95" s="833"/>
      <c r="BI95" s="833"/>
      <c r="BJ95" s="834"/>
      <c r="BK95" s="830"/>
      <c r="BL95" s="830"/>
      <c r="BM95" s="830"/>
      <c r="BN95" s="830"/>
      <c r="BO95" s="830"/>
      <c r="CA95" s="833"/>
      <c r="CB95" s="833"/>
      <c r="CC95" s="833"/>
      <c r="CD95" s="833"/>
      <c r="CE95" s="833"/>
      <c r="CF95" s="833"/>
      <c r="CG95" s="833"/>
      <c r="CH95" s="833"/>
      <c r="CI95" s="833"/>
      <c r="CJ95" s="833"/>
      <c r="CK95" s="833"/>
      <c r="CL95" s="833"/>
      <c r="CM95" s="833"/>
      <c r="CN95" s="833"/>
      <c r="CO95" s="833"/>
      <c r="CP95" s="833"/>
      <c r="CQ95" s="833"/>
      <c r="CR95" s="833"/>
      <c r="CS95" s="833"/>
      <c r="CT95" s="833"/>
      <c r="CU95" s="833"/>
      <c r="CV95" s="833"/>
      <c r="CW95" s="833"/>
      <c r="CX95" s="833"/>
      <c r="CY95" s="833"/>
      <c r="CZ95" s="833"/>
      <c r="DA95" s="833"/>
      <c r="DB95" s="833"/>
      <c r="DC95" s="833"/>
      <c r="DD95" s="833"/>
      <c r="DE95" s="833"/>
      <c r="DF95" s="833"/>
      <c r="DG95" s="833"/>
      <c r="DH95" s="834"/>
      <c r="DI95" s="830"/>
      <c r="DJ95" s="830"/>
      <c r="DK95" s="830"/>
      <c r="DL95" s="830"/>
      <c r="DM95" s="830"/>
      <c r="DO95" s="833"/>
      <c r="DP95" s="833"/>
      <c r="DQ95" s="833"/>
      <c r="DR95" s="834"/>
      <c r="DS95" s="830"/>
      <c r="DT95" s="830"/>
      <c r="DU95" s="830"/>
      <c r="DV95" s="830"/>
      <c r="DW95" s="830"/>
      <c r="DY95" s="833"/>
      <c r="DZ95" s="833"/>
      <c r="EA95" s="833"/>
      <c r="EB95" s="834"/>
      <c r="EC95" s="830"/>
      <c r="ED95" s="830"/>
      <c r="EE95" s="830"/>
      <c r="EF95" s="830"/>
      <c r="EG95" s="830"/>
      <c r="EI95" s="833"/>
      <c r="EJ95" s="833"/>
      <c r="EK95" s="833"/>
      <c r="EL95" s="834"/>
      <c r="EM95" s="830"/>
      <c r="EN95" s="830"/>
      <c r="EO95" s="830"/>
      <c r="EP95" s="830"/>
      <c r="EQ95" s="830"/>
      <c r="ES95" s="833"/>
      <c r="ET95" s="833"/>
      <c r="EU95" s="833"/>
      <c r="EV95" s="834"/>
      <c r="EW95" s="830"/>
      <c r="EX95" s="830"/>
      <c r="EY95" s="830"/>
      <c r="EZ95" s="830"/>
      <c r="FA95" s="830"/>
      <c r="FC95" s="833"/>
      <c r="FD95" s="833"/>
      <c r="FE95" s="833"/>
      <c r="FF95" s="834"/>
      <c r="FG95" s="830"/>
      <c r="FH95" s="830"/>
      <c r="FI95" s="830"/>
      <c r="FJ95" s="830"/>
      <c r="FK95" s="830"/>
      <c r="FM95" s="833"/>
      <c r="FN95" s="833"/>
      <c r="FO95" s="833"/>
      <c r="FP95" s="834"/>
      <c r="FQ95" s="830"/>
      <c r="FR95" s="830"/>
      <c r="FS95" s="830"/>
      <c r="FT95" s="830"/>
      <c r="FU95" s="830"/>
    </row>
    <row r="96" spans="2:243" s="790" customFormat="1">
      <c r="B96" s="855"/>
      <c r="C96" s="856"/>
      <c r="D96" s="856"/>
      <c r="E96" s="856"/>
      <c r="F96" s="856"/>
      <c r="G96" s="856"/>
      <c r="H96" s="856"/>
      <c r="I96" s="856"/>
      <c r="J96" s="856"/>
      <c r="K96" s="856"/>
      <c r="L96" s="856"/>
      <c r="M96" s="856"/>
      <c r="N96" s="856"/>
      <c r="O96" s="856"/>
      <c r="AD96" s="856"/>
      <c r="AE96" s="856"/>
      <c r="AF96" s="856"/>
      <c r="AG96" s="856"/>
      <c r="AH96" s="856"/>
      <c r="AX96" s="856"/>
      <c r="AY96" s="856"/>
      <c r="AZ96" s="856"/>
      <c r="BA96" s="856"/>
      <c r="BB96" s="856"/>
      <c r="BC96" s="856"/>
      <c r="BD96" s="856"/>
      <c r="BE96" s="856"/>
      <c r="BF96" s="856"/>
      <c r="BG96" s="856"/>
      <c r="BH96" s="856"/>
      <c r="BI96" s="856"/>
      <c r="BJ96" s="856"/>
      <c r="BP96" s="856"/>
      <c r="BQ96" s="856"/>
      <c r="BR96" s="856"/>
      <c r="BS96" s="856"/>
      <c r="BT96" s="856"/>
      <c r="BU96" s="856"/>
      <c r="BV96" s="856"/>
      <c r="BW96" s="856"/>
      <c r="BX96" s="856"/>
      <c r="BY96" s="856"/>
      <c r="BZ96" s="856"/>
      <c r="CA96" s="856"/>
      <c r="CB96" s="856"/>
      <c r="CC96" s="856"/>
      <c r="CD96" s="856"/>
      <c r="CE96" s="856"/>
      <c r="CF96" s="856"/>
      <c r="CG96" s="856"/>
      <c r="CH96" s="856"/>
      <c r="CI96" s="856"/>
      <c r="CJ96" s="856"/>
      <c r="CK96" s="856"/>
      <c r="CL96" s="856"/>
      <c r="CM96" s="856"/>
      <c r="CN96" s="856"/>
      <c r="CO96" s="856"/>
      <c r="CP96" s="856"/>
      <c r="CQ96" s="856"/>
      <c r="CR96" s="856"/>
      <c r="CS96" s="856"/>
      <c r="CT96" s="856"/>
      <c r="CU96" s="856"/>
      <c r="CV96" s="856"/>
      <c r="CW96" s="856"/>
      <c r="CX96" s="856"/>
      <c r="CY96" s="856"/>
      <c r="CZ96" s="856"/>
      <c r="DA96" s="856"/>
      <c r="DB96" s="856"/>
      <c r="DC96" s="856"/>
      <c r="DD96" s="856"/>
      <c r="DE96" s="856"/>
      <c r="DF96" s="856"/>
      <c r="DG96" s="856"/>
      <c r="DH96" s="856"/>
      <c r="DO96" s="856"/>
      <c r="DP96" s="856"/>
      <c r="DQ96" s="856"/>
      <c r="DR96" s="856"/>
      <c r="DX96" s="856"/>
      <c r="DY96" s="856"/>
      <c r="DZ96" s="856"/>
      <c r="EA96" s="856"/>
      <c r="EB96" s="856"/>
      <c r="EI96" s="856"/>
      <c r="EJ96" s="856"/>
      <c r="EK96" s="856"/>
      <c r="EL96" s="856"/>
      <c r="ER96" s="856"/>
      <c r="ES96" s="856"/>
      <c r="ET96" s="856"/>
      <c r="EU96" s="856"/>
      <c r="EV96" s="856"/>
      <c r="FC96" s="856"/>
      <c r="FD96" s="856"/>
      <c r="FE96" s="856"/>
      <c r="FF96" s="856"/>
      <c r="GA96" s="856"/>
      <c r="GB96" s="856"/>
      <c r="GC96" s="856"/>
      <c r="GD96" s="856"/>
      <c r="GT96" s="856"/>
      <c r="GU96" s="856"/>
      <c r="GV96" s="856"/>
      <c r="GW96" s="856"/>
      <c r="HM96" s="856"/>
      <c r="HN96" s="856"/>
      <c r="HO96" s="856"/>
      <c r="HP96" s="856"/>
      <c r="IF96" s="856"/>
      <c r="IG96" s="856"/>
      <c r="IH96" s="856"/>
      <c r="II96" s="856"/>
    </row>
    <row r="97" spans="2:243" s="790" customFormat="1">
      <c r="B97" s="855"/>
      <c r="C97" s="856"/>
      <c r="D97" s="856"/>
      <c r="E97" s="856"/>
      <c r="F97" s="856"/>
      <c r="G97" s="856"/>
      <c r="H97" s="856"/>
      <c r="I97" s="856"/>
      <c r="J97" s="856"/>
      <c r="K97" s="856"/>
      <c r="L97" s="856"/>
      <c r="M97" s="856"/>
      <c r="N97" s="856"/>
      <c r="O97" s="856"/>
      <c r="AD97" s="856"/>
      <c r="AE97" s="856"/>
      <c r="AF97" s="856"/>
      <c r="AG97" s="856"/>
      <c r="AH97" s="856"/>
      <c r="AX97" s="856"/>
      <c r="AY97" s="856"/>
      <c r="AZ97" s="856"/>
      <c r="BA97" s="856"/>
      <c r="BB97" s="856"/>
      <c r="BC97" s="856"/>
      <c r="BD97" s="856"/>
      <c r="BE97" s="856"/>
      <c r="BF97" s="856"/>
      <c r="BG97" s="856"/>
      <c r="BH97" s="856"/>
      <c r="BI97" s="856"/>
      <c r="BJ97" s="856"/>
      <c r="BP97" s="856"/>
      <c r="BQ97" s="856"/>
      <c r="BR97" s="856"/>
      <c r="BS97" s="856"/>
      <c r="BT97" s="856"/>
      <c r="BU97" s="856"/>
      <c r="BV97" s="856"/>
      <c r="BW97" s="856"/>
      <c r="BX97" s="856"/>
      <c r="BY97" s="856"/>
      <c r="BZ97" s="856"/>
      <c r="CA97" s="856"/>
      <c r="CB97" s="856"/>
      <c r="CC97" s="856"/>
      <c r="CD97" s="856"/>
      <c r="CE97" s="856"/>
      <c r="CF97" s="856"/>
      <c r="CG97" s="856"/>
      <c r="CH97" s="856"/>
      <c r="CI97" s="856"/>
      <c r="CJ97" s="856"/>
      <c r="CK97" s="856"/>
      <c r="CL97" s="856"/>
      <c r="CM97" s="856"/>
      <c r="CN97" s="856"/>
      <c r="CO97" s="856"/>
      <c r="CP97" s="856"/>
      <c r="CQ97" s="856"/>
      <c r="CR97" s="856"/>
      <c r="CS97" s="856"/>
      <c r="CT97" s="856"/>
      <c r="CU97" s="856"/>
      <c r="CV97" s="856"/>
      <c r="CW97" s="856"/>
      <c r="CX97" s="856"/>
      <c r="CY97" s="856"/>
      <c r="CZ97" s="856"/>
      <c r="DA97" s="856"/>
      <c r="DB97" s="856"/>
      <c r="DC97" s="856"/>
      <c r="DD97" s="856"/>
      <c r="DE97" s="856"/>
      <c r="DF97" s="856"/>
      <c r="DG97" s="856"/>
      <c r="DH97" s="856"/>
      <c r="DO97" s="856"/>
      <c r="DP97" s="856"/>
      <c r="DQ97" s="856"/>
      <c r="DR97" s="856"/>
      <c r="DX97" s="856"/>
      <c r="DY97" s="856"/>
      <c r="DZ97" s="856"/>
      <c r="EA97" s="856"/>
      <c r="EB97" s="856"/>
      <c r="EI97" s="856"/>
      <c r="EJ97" s="856"/>
      <c r="EK97" s="856"/>
      <c r="EL97" s="856"/>
      <c r="ER97" s="856"/>
      <c r="ES97" s="856"/>
      <c r="ET97" s="856"/>
      <c r="EU97" s="856"/>
      <c r="EV97" s="856"/>
      <c r="FC97" s="856"/>
      <c r="FD97" s="856"/>
      <c r="FE97" s="856"/>
      <c r="FF97" s="856"/>
      <c r="GA97" s="856"/>
      <c r="GB97" s="856"/>
      <c r="GC97" s="856"/>
      <c r="GD97" s="856"/>
      <c r="GT97" s="856"/>
      <c r="GU97" s="856"/>
      <c r="GV97" s="856"/>
      <c r="GW97" s="856"/>
      <c r="HM97" s="856"/>
      <c r="HN97" s="856"/>
      <c r="HO97" s="856"/>
      <c r="HP97" s="856"/>
      <c r="IF97" s="856"/>
      <c r="IG97" s="856"/>
      <c r="IH97" s="856"/>
      <c r="II97" s="856"/>
    </row>
    <row r="98" spans="2:243" s="790" customFormat="1">
      <c r="B98" s="855"/>
      <c r="C98" s="856"/>
      <c r="D98" s="856"/>
      <c r="E98" s="856"/>
      <c r="F98" s="856"/>
      <c r="G98" s="856"/>
      <c r="H98" s="856"/>
      <c r="I98" s="856"/>
      <c r="J98" s="856"/>
      <c r="K98" s="856"/>
      <c r="L98" s="856"/>
      <c r="M98" s="856"/>
      <c r="N98" s="856"/>
      <c r="O98" s="856"/>
      <c r="AD98" s="856"/>
      <c r="AE98" s="856"/>
      <c r="AF98" s="856"/>
      <c r="AG98" s="856"/>
      <c r="AH98" s="856"/>
      <c r="AX98" s="856"/>
      <c r="AY98" s="856"/>
      <c r="AZ98" s="856"/>
      <c r="BA98" s="856"/>
      <c r="BB98" s="856"/>
      <c r="BC98" s="856"/>
      <c r="BD98" s="856"/>
      <c r="BE98" s="856"/>
      <c r="BF98" s="856"/>
      <c r="BG98" s="856"/>
      <c r="BH98" s="856"/>
      <c r="BI98" s="856"/>
      <c r="BJ98" s="856"/>
      <c r="BP98" s="856"/>
      <c r="BQ98" s="856"/>
      <c r="BR98" s="856"/>
      <c r="BS98" s="856"/>
      <c r="BT98" s="856"/>
      <c r="BU98" s="856"/>
      <c r="BV98" s="856"/>
      <c r="BW98" s="856"/>
      <c r="BX98" s="856"/>
      <c r="BY98" s="856"/>
      <c r="BZ98" s="856"/>
      <c r="CA98" s="856"/>
      <c r="CB98" s="856"/>
      <c r="CC98" s="856"/>
      <c r="CD98" s="856"/>
      <c r="CE98" s="856"/>
      <c r="CF98" s="856"/>
      <c r="CG98" s="856"/>
      <c r="CH98" s="856"/>
      <c r="CI98" s="856"/>
      <c r="CJ98" s="856"/>
      <c r="CK98" s="856"/>
      <c r="CL98" s="856"/>
      <c r="CM98" s="856"/>
      <c r="CN98" s="856"/>
      <c r="CO98" s="856"/>
      <c r="CP98" s="856"/>
      <c r="CQ98" s="856"/>
      <c r="CR98" s="856"/>
      <c r="CS98" s="856"/>
      <c r="CT98" s="856"/>
      <c r="CU98" s="856"/>
      <c r="CV98" s="856"/>
      <c r="CW98" s="856"/>
      <c r="CX98" s="856"/>
      <c r="CY98" s="856"/>
      <c r="CZ98" s="856"/>
      <c r="DA98" s="856"/>
      <c r="DB98" s="856"/>
      <c r="DC98" s="856"/>
      <c r="DD98" s="856"/>
      <c r="DE98" s="856"/>
      <c r="DF98" s="856"/>
      <c r="DG98" s="856"/>
      <c r="DH98" s="856"/>
      <c r="DO98" s="856"/>
      <c r="DP98" s="856"/>
      <c r="DQ98" s="856"/>
      <c r="DR98" s="856"/>
      <c r="DX98" s="856"/>
      <c r="DY98" s="856"/>
      <c r="DZ98" s="856"/>
      <c r="EA98" s="856"/>
      <c r="EB98" s="856"/>
      <c r="EI98" s="856"/>
      <c r="EJ98" s="856"/>
      <c r="EK98" s="856"/>
      <c r="EL98" s="856"/>
      <c r="ER98" s="856"/>
      <c r="ES98" s="856"/>
      <c r="ET98" s="856"/>
      <c r="EU98" s="856"/>
      <c r="EV98" s="856"/>
      <c r="FC98" s="856"/>
      <c r="FD98" s="856"/>
      <c r="FE98" s="856"/>
      <c r="FF98" s="856"/>
      <c r="GA98" s="856"/>
      <c r="GB98" s="856"/>
      <c r="GC98" s="856"/>
      <c r="GD98" s="856"/>
      <c r="GT98" s="856"/>
      <c r="GU98" s="856"/>
      <c r="GV98" s="856"/>
      <c r="GW98" s="856"/>
      <c r="HM98" s="856"/>
      <c r="HN98" s="856"/>
      <c r="HO98" s="856"/>
      <c r="HP98" s="856"/>
      <c r="IF98" s="856"/>
      <c r="IG98" s="856"/>
      <c r="IH98" s="856"/>
      <c r="II98" s="856"/>
    </row>
    <row r="99" spans="2:243" s="790" customFormat="1">
      <c r="B99" s="855"/>
      <c r="C99" s="856"/>
      <c r="D99" s="856"/>
      <c r="E99" s="856"/>
      <c r="F99" s="856"/>
      <c r="G99" s="856"/>
      <c r="H99" s="856"/>
      <c r="I99" s="856"/>
      <c r="J99" s="856"/>
      <c r="K99" s="856"/>
      <c r="L99" s="856"/>
      <c r="M99" s="856"/>
      <c r="N99" s="856"/>
      <c r="O99" s="856"/>
      <c r="AD99" s="856"/>
      <c r="AE99" s="856"/>
      <c r="AF99" s="856"/>
      <c r="AG99" s="856"/>
      <c r="AH99" s="856"/>
      <c r="AX99" s="856"/>
      <c r="AY99" s="856"/>
      <c r="AZ99" s="856"/>
      <c r="BA99" s="856"/>
      <c r="BB99" s="856"/>
      <c r="BC99" s="856"/>
      <c r="BD99" s="856"/>
      <c r="BE99" s="856"/>
      <c r="BF99" s="856"/>
      <c r="BG99" s="856"/>
      <c r="BH99" s="856"/>
      <c r="BI99" s="856"/>
      <c r="BJ99" s="856"/>
      <c r="BP99" s="856"/>
      <c r="BQ99" s="856"/>
      <c r="BR99" s="856"/>
      <c r="BS99" s="856"/>
      <c r="BT99" s="856"/>
      <c r="BU99" s="856"/>
      <c r="BV99" s="856"/>
      <c r="BW99" s="856"/>
      <c r="BX99" s="856"/>
      <c r="BY99" s="856"/>
      <c r="BZ99" s="856"/>
      <c r="CA99" s="856"/>
      <c r="CB99" s="856"/>
      <c r="CC99" s="856"/>
      <c r="CD99" s="856"/>
      <c r="CE99" s="856"/>
      <c r="CF99" s="856"/>
      <c r="CG99" s="856"/>
      <c r="CH99" s="856"/>
      <c r="CI99" s="856"/>
      <c r="CJ99" s="856"/>
      <c r="CK99" s="856"/>
      <c r="CL99" s="856"/>
      <c r="CM99" s="856"/>
      <c r="CN99" s="856"/>
      <c r="CO99" s="856"/>
      <c r="CP99" s="856"/>
      <c r="CQ99" s="856"/>
      <c r="CR99" s="856"/>
      <c r="CS99" s="856"/>
      <c r="CT99" s="856"/>
      <c r="CU99" s="856"/>
      <c r="CV99" s="856"/>
      <c r="CW99" s="856"/>
      <c r="CX99" s="856"/>
      <c r="CY99" s="856"/>
      <c r="CZ99" s="856"/>
      <c r="DA99" s="856"/>
      <c r="DB99" s="856"/>
      <c r="DC99" s="856"/>
      <c r="DD99" s="856"/>
      <c r="DE99" s="856"/>
      <c r="DF99" s="856"/>
      <c r="DG99" s="856"/>
      <c r="DH99" s="856"/>
      <c r="DO99" s="856"/>
      <c r="DP99" s="856"/>
      <c r="DQ99" s="856"/>
      <c r="DR99" s="856"/>
      <c r="DX99" s="856"/>
      <c r="DY99" s="856"/>
      <c r="DZ99" s="856"/>
      <c r="EA99" s="856"/>
      <c r="EB99" s="856"/>
      <c r="EI99" s="856"/>
      <c r="EJ99" s="856"/>
      <c r="EK99" s="856"/>
      <c r="EL99" s="856"/>
      <c r="ER99" s="856"/>
      <c r="ES99" s="856"/>
      <c r="ET99" s="856"/>
      <c r="EU99" s="856"/>
      <c r="EV99" s="856"/>
      <c r="FC99" s="856"/>
      <c r="FD99" s="856"/>
      <c r="FE99" s="856"/>
      <c r="FF99" s="856"/>
      <c r="GA99" s="856"/>
      <c r="GB99" s="856"/>
      <c r="GC99" s="856"/>
      <c r="GD99" s="856"/>
      <c r="GT99" s="856"/>
      <c r="GU99" s="856"/>
      <c r="GV99" s="856"/>
      <c r="GW99" s="856"/>
      <c r="HM99" s="856"/>
      <c r="HN99" s="856"/>
      <c r="HO99" s="856"/>
      <c r="HP99" s="856"/>
      <c r="IF99" s="856"/>
      <c r="IG99" s="856"/>
      <c r="IH99" s="856"/>
      <c r="II99" s="856"/>
    </row>
    <row r="100" spans="2:243" s="790" customFormat="1">
      <c r="B100" s="855"/>
      <c r="C100" s="856"/>
      <c r="D100" s="856"/>
      <c r="E100" s="856"/>
      <c r="F100" s="856"/>
      <c r="G100" s="856"/>
      <c r="H100" s="856"/>
      <c r="I100" s="856"/>
      <c r="J100" s="856"/>
      <c r="K100" s="856"/>
      <c r="L100" s="856"/>
      <c r="M100" s="856"/>
      <c r="N100" s="856"/>
      <c r="O100" s="856"/>
      <c r="AD100" s="856"/>
      <c r="AE100" s="856"/>
      <c r="AF100" s="856"/>
      <c r="AG100" s="856"/>
      <c r="AH100" s="856"/>
      <c r="AX100" s="856"/>
      <c r="AY100" s="856"/>
      <c r="AZ100" s="856"/>
      <c r="BA100" s="856"/>
      <c r="BB100" s="856"/>
      <c r="BC100" s="856"/>
      <c r="BD100" s="856"/>
      <c r="BE100" s="856"/>
      <c r="BF100" s="856"/>
      <c r="BG100" s="856"/>
      <c r="BH100" s="856"/>
      <c r="BI100" s="856"/>
      <c r="BJ100" s="856"/>
      <c r="BP100" s="856"/>
      <c r="BQ100" s="856"/>
      <c r="BR100" s="856"/>
      <c r="BS100" s="856"/>
      <c r="BT100" s="856"/>
      <c r="BU100" s="856"/>
      <c r="BV100" s="856"/>
      <c r="BW100" s="856"/>
      <c r="BX100" s="856"/>
      <c r="BY100" s="856"/>
      <c r="BZ100" s="856"/>
      <c r="CA100" s="856"/>
      <c r="CB100" s="856"/>
      <c r="CC100" s="856"/>
      <c r="CD100" s="856"/>
      <c r="CE100" s="856"/>
      <c r="CF100" s="856"/>
      <c r="CG100" s="856"/>
      <c r="CH100" s="856"/>
      <c r="CI100" s="856"/>
      <c r="CJ100" s="856"/>
      <c r="CK100" s="856"/>
      <c r="CL100" s="856"/>
      <c r="CM100" s="856"/>
      <c r="CN100" s="856"/>
      <c r="CO100" s="856"/>
      <c r="CP100" s="856"/>
      <c r="CQ100" s="856"/>
      <c r="CR100" s="856"/>
      <c r="CS100" s="856"/>
      <c r="CT100" s="856"/>
      <c r="CU100" s="856"/>
      <c r="CV100" s="856"/>
      <c r="CW100" s="856"/>
      <c r="CX100" s="856"/>
      <c r="CY100" s="856"/>
      <c r="CZ100" s="856"/>
      <c r="DA100" s="856"/>
      <c r="DB100" s="856"/>
      <c r="DC100" s="856"/>
      <c r="DD100" s="856"/>
      <c r="DE100" s="856"/>
      <c r="DF100" s="856"/>
      <c r="DG100" s="856"/>
      <c r="DH100" s="856"/>
      <c r="DO100" s="856"/>
      <c r="DP100" s="856"/>
      <c r="DQ100" s="856"/>
      <c r="DR100" s="856"/>
      <c r="DX100" s="856"/>
      <c r="DY100" s="856"/>
      <c r="DZ100" s="856"/>
      <c r="EA100" s="856"/>
      <c r="EB100" s="856"/>
      <c r="EI100" s="856"/>
      <c r="EJ100" s="856"/>
      <c r="EK100" s="856"/>
      <c r="EL100" s="856"/>
      <c r="ER100" s="856"/>
      <c r="ES100" s="856"/>
      <c r="ET100" s="856"/>
      <c r="EU100" s="856"/>
      <c r="EV100" s="856"/>
      <c r="FC100" s="856"/>
      <c r="FD100" s="856"/>
      <c r="FE100" s="856"/>
      <c r="FF100" s="856"/>
      <c r="GA100" s="856"/>
      <c r="GB100" s="856"/>
      <c r="GC100" s="856"/>
      <c r="GD100" s="856"/>
      <c r="GT100" s="856"/>
      <c r="GU100" s="856"/>
      <c r="GV100" s="856"/>
      <c r="GW100" s="856"/>
      <c r="HM100" s="856"/>
      <c r="HN100" s="856"/>
      <c r="HO100" s="856"/>
      <c r="HP100" s="856"/>
      <c r="IF100" s="856"/>
      <c r="IG100" s="856"/>
      <c r="IH100" s="856"/>
      <c r="II100" s="856"/>
    </row>
    <row r="101" spans="2:243" s="790" customFormat="1" ht="15" customHeight="1">
      <c r="B101" s="855"/>
      <c r="C101" s="857"/>
      <c r="D101" s="857"/>
      <c r="E101" s="857"/>
      <c r="F101" s="857"/>
      <c r="G101" s="857"/>
      <c r="H101" s="857"/>
      <c r="I101" s="857"/>
      <c r="J101" s="857"/>
      <c r="K101" s="857"/>
      <c r="L101" s="857"/>
      <c r="M101" s="857"/>
      <c r="N101" s="857"/>
      <c r="O101" s="857"/>
      <c r="P101" s="857"/>
      <c r="Q101" s="857"/>
      <c r="R101" s="857"/>
      <c r="S101" s="857"/>
      <c r="AE101" s="857"/>
      <c r="AF101" s="857"/>
      <c r="AG101" s="857"/>
      <c r="AH101" s="857"/>
      <c r="AI101" s="857"/>
      <c r="AJ101" s="857"/>
      <c r="AK101" s="857"/>
      <c r="AL101" s="857"/>
      <c r="AM101" s="857"/>
      <c r="AN101" s="857"/>
      <c r="AO101" s="857"/>
      <c r="AP101" s="857"/>
      <c r="AQ101" s="857"/>
      <c r="AR101" s="857"/>
      <c r="AS101" s="857"/>
      <c r="AT101" s="857"/>
      <c r="AU101" s="857"/>
      <c r="AX101" s="857"/>
      <c r="AY101" s="857"/>
      <c r="AZ101" s="857"/>
      <c r="BA101" s="857"/>
      <c r="BB101" s="857"/>
      <c r="BC101" s="857"/>
      <c r="BD101" s="857"/>
      <c r="BE101" s="857"/>
      <c r="BF101" s="857"/>
      <c r="BG101" s="857"/>
      <c r="BH101" s="857"/>
      <c r="BI101" s="857"/>
      <c r="BJ101" s="857"/>
      <c r="BK101" s="857"/>
      <c r="BL101" s="857"/>
      <c r="BM101" s="857"/>
      <c r="BN101" s="857"/>
      <c r="CA101" s="857"/>
      <c r="CB101" s="857"/>
      <c r="CC101" s="857"/>
      <c r="CD101" s="857"/>
      <c r="CE101" s="857"/>
      <c r="CF101" s="857"/>
      <c r="CG101" s="857"/>
      <c r="CH101" s="857"/>
      <c r="CI101" s="857"/>
      <c r="CJ101" s="857"/>
      <c r="CK101" s="857"/>
      <c r="CL101" s="857"/>
      <c r="CM101" s="857"/>
      <c r="CN101" s="857"/>
      <c r="CO101" s="857"/>
      <c r="CP101" s="857"/>
      <c r="CQ101" s="857"/>
      <c r="CR101" s="857"/>
      <c r="CS101" s="857"/>
      <c r="CT101" s="857"/>
      <c r="CU101" s="857"/>
      <c r="CV101" s="857"/>
      <c r="CW101" s="857"/>
      <c r="CX101" s="857"/>
      <c r="CY101" s="857"/>
      <c r="CZ101" s="857"/>
      <c r="DA101" s="857"/>
      <c r="DB101" s="857"/>
      <c r="DC101" s="857"/>
      <c r="DD101" s="857"/>
      <c r="DE101" s="857"/>
      <c r="DF101" s="857"/>
      <c r="DG101" s="857"/>
      <c r="DH101" s="857"/>
      <c r="DI101" s="857"/>
      <c r="DJ101" s="857"/>
      <c r="DK101" s="857"/>
      <c r="DL101" s="857"/>
      <c r="DO101" s="857"/>
      <c r="DP101" s="857"/>
      <c r="DQ101" s="857"/>
      <c r="DR101" s="857"/>
      <c r="DS101" s="857"/>
      <c r="DT101" s="857"/>
      <c r="DU101" s="857"/>
      <c r="DV101" s="857"/>
      <c r="DY101" s="857"/>
      <c r="DZ101" s="857"/>
      <c r="EA101" s="857"/>
      <c r="EB101" s="857"/>
      <c r="EC101" s="857"/>
      <c r="ED101" s="857"/>
      <c r="EE101" s="857"/>
      <c r="EF101" s="857"/>
      <c r="EI101" s="857"/>
      <c r="EJ101" s="857"/>
      <c r="EK101" s="857"/>
      <c r="EL101" s="857"/>
      <c r="EM101" s="857"/>
      <c r="EN101" s="857"/>
      <c r="EO101" s="857"/>
      <c r="EP101" s="857"/>
      <c r="ES101" s="857"/>
      <c r="ET101" s="857"/>
      <c r="EU101" s="857"/>
      <c r="EV101" s="857"/>
      <c r="EW101" s="857"/>
      <c r="EX101" s="857"/>
      <c r="EY101" s="857"/>
      <c r="EZ101" s="857"/>
      <c r="FC101" s="857"/>
      <c r="FD101" s="857"/>
      <c r="FE101" s="857"/>
      <c r="FF101" s="857"/>
      <c r="FG101" s="857"/>
      <c r="FH101" s="857"/>
      <c r="FI101" s="857"/>
      <c r="FJ101" s="857"/>
      <c r="FM101" s="857"/>
      <c r="FN101" s="857"/>
      <c r="FO101" s="857"/>
      <c r="FP101" s="857"/>
      <c r="FQ101" s="857"/>
      <c r="FR101" s="857"/>
      <c r="FS101" s="857"/>
      <c r="FT101" s="857"/>
    </row>
    <row r="102" spans="2:243" s="790" customFormat="1">
      <c r="B102" s="855"/>
      <c r="C102" s="856"/>
      <c r="D102" s="856"/>
      <c r="E102" s="856"/>
      <c r="F102" s="856"/>
      <c r="G102" s="856"/>
      <c r="H102" s="856"/>
      <c r="I102" s="856"/>
      <c r="J102" s="856"/>
      <c r="K102" s="856"/>
      <c r="L102" s="856"/>
      <c r="M102" s="856"/>
      <c r="N102" s="856"/>
      <c r="O102" s="856"/>
      <c r="AE102" s="856"/>
      <c r="AF102" s="856"/>
      <c r="AG102" s="856"/>
      <c r="AH102" s="856"/>
      <c r="AX102" s="856"/>
      <c r="AY102" s="856"/>
      <c r="AZ102" s="856"/>
      <c r="BA102" s="856"/>
      <c r="BB102" s="856"/>
      <c r="BC102" s="856"/>
      <c r="BD102" s="856"/>
      <c r="BE102" s="856"/>
      <c r="BF102" s="856"/>
      <c r="BG102" s="856"/>
      <c r="BH102" s="856"/>
      <c r="BI102" s="856"/>
      <c r="BJ102" s="856"/>
      <c r="CA102" s="856"/>
      <c r="CB102" s="856"/>
      <c r="CC102" s="856"/>
      <c r="CD102" s="856"/>
      <c r="CE102" s="856"/>
      <c r="CF102" s="856"/>
      <c r="CG102" s="856"/>
      <c r="CH102" s="856"/>
      <c r="CI102" s="856"/>
      <c r="CJ102" s="856"/>
      <c r="CK102" s="856"/>
      <c r="CL102" s="856"/>
      <c r="CM102" s="856"/>
      <c r="CN102" s="856"/>
      <c r="CO102" s="856"/>
      <c r="CP102" s="856"/>
      <c r="CQ102" s="856"/>
      <c r="CR102" s="856"/>
      <c r="CS102" s="856"/>
      <c r="CT102" s="856"/>
      <c r="CU102" s="856"/>
      <c r="CV102" s="856"/>
      <c r="CW102" s="856"/>
      <c r="CX102" s="856"/>
      <c r="CY102" s="856"/>
      <c r="CZ102" s="856"/>
      <c r="DA102" s="856"/>
      <c r="DB102" s="856"/>
      <c r="DC102" s="856"/>
      <c r="DD102" s="856"/>
      <c r="DE102" s="856"/>
      <c r="DF102" s="856"/>
      <c r="DG102" s="856"/>
      <c r="DH102" s="856"/>
      <c r="DO102" s="856"/>
      <c r="DP102" s="856"/>
      <c r="DQ102" s="856"/>
      <c r="DR102" s="856"/>
      <c r="DY102" s="856"/>
      <c r="DZ102" s="856"/>
      <c r="EA102" s="856"/>
      <c r="EB102" s="856"/>
      <c r="EI102" s="856"/>
      <c r="EJ102" s="856"/>
      <c r="EK102" s="856"/>
      <c r="EL102" s="856"/>
      <c r="ES102" s="856"/>
      <c r="ET102" s="856"/>
      <c r="EU102" s="856"/>
      <c r="EV102" s="856"/>
      <c r="FC102" s="856"/>
      <c r="FD102" s="856"/>
      <c r="FE102" s="856"/>
      <c r="FF102" s="856"/>
      <c r="FM102" s="856"/>
      <c r="FN102" s="856"/>
      <c r="FO102" s="856"/>
      <c r="FP102" s="856"/>
    </row>
    <row r="103" spans="2:243" s="790" customFormat="1">
      <c r="B103" s="855"/>
      <c r="C103" s="858"/>
      <c r="D103" s="858"/>
      <c r="E103" s="858"/>
      <c r="F103" s="858"/>
      <c r="G103" s="858"/>
      <c r="H103" s="858"/>
      <c r="I103" s="858"/>
      <c r="J103" s="858"/>
      <c r="K103" s="858"/>
      <c r="L103" s="858"/>
      <c r="M103" s="858"/>
      <c r="N103" s="858"/>
      <c r="O103" s="858"/>
      <c r="P103" s="858"/>
      <c r="Q103" s="858"/>
      <c r="R103" s="858"/>
      <c r="S103" s="859"/>
      <c r="AE103" s="858"/>
      <c r="AF103" s="858"/>
      <c r="AG103" s="858"/>
      <c r="AH103" s="858"/>
      <c r="AI103" s="858"/>
      <c r="AJ103" s="858"/>
      <c r="AK103" s="858"/>
      <c r="AL103" s="858"/>
      <c r="AM103" s="858"/>
      <c r="AN103" s="858"/>
      <c r="AO103" s="858"/>
      <c r="AP103" s="858"/>
      <c r="AQ103" s="858"/>
      <c r="AR103" s="858"/>
      <c r="AS103" s="858"/>
      <c r="AT103" s="858"/>
      <c r="AU103" s="859"/>
      <c r="AX103" s="858"/>
      <c r="AY103" s="858"/>
      <c r="AZ103" s="858"/>
      <c r="BA103" s="858"/>
      <c r="BB103" s="858"/>
      <c r="BC103" s="858"/>
      <c r="BD103" s="858"/>
      <c r="BE103" s="858"/>
      <c r="BF103" s="858"/>
      <c r="BG103" s="858"/>
      <c r="BH103" s="858"/>
      <c r="BI103" s="858"/>
      <c r="BJ103" s="858"/>
      <c r="BK103" s="858"/>
      <c r="BL103" s="858"/>
      <c r="BM103" s="858"/>
      <c r="BN103" s="859"/>
      <c r="CA103" s="858"/>
      <c r="CB103" s="858"/>
      <c r="CC103" s="858"/>
      <c r="CD103" s="858"/>
      <c r="CE103" s="858"/>
      <c r="CF103" s="858"/>
      <c r="CG103" s="858"/>
      <c r="CH103" s="858"/>
      <c r="CI103" s="858"/>
      <c r="CJ103" s="858"/>
      <c r="CK103" s="858"/>
      <c r="CL103" s="858"/>
      <c r="CM103" s="858"/>
      <c r="CN103" s="858"/>
      <c r="CO103" s="858"/>
      <c r="CP103" s="858"/>
      <c r="CQ103" s="858"/>
      <c r="CR103" s="858"/>
      <c r="CS103" s="858"/>
      <c r="CT103" s="858"/>
      <c r="CU103" s="858"/>
      <c r="CV103" s="858"/>
      <c r="CW103" s="858"/>
      <c r="CX103" s="858"/>
      <c r="CY103" s="858"/>
      <c r="CZ103" s="858"/>
      <c r="DA103" s="858"/>
      <c r="DB103" s="858"/>
      <c r="DC103" s="858"/>
      <c r="DD103" s="858"/>
      <c r="DE103" s="858"/>
      <c r="DF103" s="858"/>
      <c r="DG103" s="858"/>
      <c r="DH103" s="858"/>
      <c r="DI103" s="858"/>
      <c r="DJ103" s="858"/>
      <c r="DK103" s="858"/>
      <c r="DL103" s="859"/>
      <c r="DO103" s="858"/>
      <c r="DP103" s="858"/>
      <c r="DQ103" s="858"/>
      <c r="DR103" s="858"/>
      <c r="DS103" s="858"/>
      <c r="DT103" s="858"/>
      <c r="DU103" s="858"/>
      <c r="DV103" s="859"/>
      <c r="DY103" s="858"/>
      <c r="DZ103" s="858"/>
      <c r="EA103" s="858"/>
      <c r="EB103" s="858"/>
      <c r="EC103" s="858"/>
      <c r="ED103" s="858"/>
      <c r="EE103" s="858"/>
      <c r="EF103" s="859"/>
      <c r="EI103" s="858"/>
      <c r="EJ103" s="858"/>
      <c r="EK103" s="858"/>
      <c r="EL103" s="858"/>
      <c r="EM103" s="858"/>
      <c r="EN103" s="858"/>
      <c r="EO103" s="858"/>
      <c r="EP103" s="859"/>
      <c r="ES103" s="858"/>
      <c r="ET103" s="858"/>
      <c r="EU103" s="858"/>
      <c r="EV103" s="858"/>
      <c r="EW103" s="858"/>
      <c r="EX103" s="858"/>
      <c r="EY103" s="858"/>
      <c r="EZ103" s="859"/>
      <c r="FC103" s="858"/>
      <c r="FD103" s="858"/>
      <c r="FE103" s="858"/>
      <c r="FF103" s="858"/>
      <c r="FG103" s="858"/>
      <c r="FH103" s="858"/>
      <c r="FI103" s="858"/>
      <c r="FJ103" s="859"/>
      <c r="FM103" s="858"/>
      <c r="FN103" s="858"/>
      <c r="FO103" s="858"/>
      <c r="FP103" s="858"/>
      <c r="FQ103" s="858"/>
      <c r="FR103" s="858"/>
      <c r="FS103" s="858"/>
      <c r="FT103" s="859"/>
    </row>
    <row r="104" spans="2:243" s="790" customFormat="1" ht="15">
      <c r="B104" s="855"/>
      <c r="C104" s="860"/>
      <c r="D104" s="860"/>
      <c r="E104" s="860"/>
      <c r="F104" s="860"/>
      <c r="G104" s="860"/>
      <c r="H104" s="860"/>
      <c r="I104" s="860"/>
      <c r="J104" s="860"/>
      <c r="K104" s="860"/>
      <c r="L104" s="860"/>
      <c r="M104" s="860"/>
      <c r="N104" s="860"/>
      <c r="O104" s="861"/>
      <c r="P104" s="860"/>
      <c r="Q104" s="860"/>
      <c r="R104" s="860"/>
      <c r="S104" s="860"/>
      <c r="AE104" s="860"/>
      <c r="AF104" s="860"/>
      <c r="AG104" s="860"/>
      <c r="AH104" s="861"/>
      <c r="AI104" s="860"/>
      <c r="AJ104" s="860"/>
      <c r="AK104" s="860"/>
      <c r="AL104" s="860"/>
      <c r="AM104" s="860"/>
      <c r="AN104" s="860"/>
      <c r="AO104" s="860"/>
      <c r="AP104" s="860"/>
      <c r="AQ104" s="860"/>
      <c r="AR104" s="860"/>
      <c r="AS104" s="860"/>
      <c r="AT104" s="860"/>
      <c r="AU104" s="860"/>
      <c r="AX104" s="860"/>
      <c r="AY104" s="860"/>
      <c r="AZ104" s="860"/>
      <c r="BA104" s="860"/>
      <c r="BB104" s="860"/>
      <c r="BC104" s="860"/>
      <c r="BD104" s="860"/>
      <c r="BE104" s="860"/>
      <c r="BF104" s="860"/>
      <c r="BG104" s="860"/>
      <c r="BH104" s="860"/>
      <c r="BI104" s="860"/>
      <c r="BJ104" s="861"/>
      <c r="BK104" s="860"/>
      <c r="BL104" s="860"/>
      <c r="BM104" s="860"/>
      <c r="BN104" s="860"/>
      <c r="CA104" s="860"/>
      <c r="CB104" s="860"/>
      <c r="CC104" s="860"/>
      <c r="CD104" s="860"/>
      <c r="CE104" s="860"/>
      <c r="CF104" s="860"/>
      <c r="CG104" s="860"/>
      <c r="CH104" s="860"/>
      <c r="CI104" s="860"/>
      <c r="CJ104" s="860"/>
      <c r="CK104" s="860"/>
      <c r="CL104" s="860"/>
      <c r="CM104" s="860"/>
      <c r="CN104" s="860"/>
      <c r="CO104" s="860"/>
      <c r="CP104" s="860"/>
      <c r="CQ104" s="860"/>
      <c r="CR104" s="860"/>
      <c r="CS104" s="860"/>
      <c r="CT104" s="860"/>
      <c r="CU104" s="860"/>
      <c r="CV104" s="860"/>
      <c r="CW104" s="860"/>
      <c r="CX104" s="860"/>
      <c r="CY104" s="860"/>
      <c r="CZ104" s="860"/>
      <c r="DA104" s="860"/>
      <c r="DB104" s="860"/>
      <c r="DC104" s="860"/>
      <c r="DD104" s="860"/>
      <c r="DE104" s="860"/>
      <c r="DF104" s="860"/>
      <c r="DG104" s="860"/>
      <c r="DH104" s="861"/>
      <c r="DI104" s="860"/>
      <c r="DJ104" s="860"/>
      <c r="DK104" s="860"/>
      <c r="DL104" s="860"/>
      <c r="DO104" s="860"/>
      <c r="DP104" s="860"/>
      <c r="DQ104" s="860"/>
      <c r="DR104" s="861"/>
      <c r="DS104" s="860"/>
      <c r="DT104" s="860"/>
      <c r="DU104" s="860"/>
      <c r="DV104" s="860"/>
      <c r="DY104" s="860"/>
      <c r="DZ104" s="860"/>
      <c r="EA104" s="860"/>
      <c r="EB104" s="861"/>
      <c r="EC104" s="860"/>
      <c r="ED104" s="860"/>
      <c r="EE104" s="860"/>
      <c r="EF104" s="860"/>
      <c r="EI104" s="860"/>
      <c r="EJ104" s="860"/>
      <c r="EK104" s="860"/>
      <c r="EL104" s="861"/>
      <c r="EM104" s="860"/>
      <c r="EN104" s="860"/>
      <c r="EO104" s="860"/>
      <c r="EP104" s="860"/>
      <c r="ES104" s="860"/>
      <c r="ET104" s="860"/>
      <c r="EU104" s="860"/>
      <c r="EV104" s="861"/>
      <c r="EW104" s="860"/>
      <c r="EX104" s="860"/>
      <c r="EY104" s="860"/>
      <c r="EZ104" s="860"/>
      <c r="FC104" s="860"/>
      <c r="FD104" s="860"/>
      <c r="FE104" s="860"/>
      <c r="FF104" s="861"/>
      <c r="FG104" s="860"/>
      <c r="FH104" s="860"/>
      <c r="FI104" s="860"/>
      <c r="FJ104" s="860"/>
      <c r="FM104" s="860"/>
      <c r="FN104" s="860"/>
      <c r="FO104" s="860"/>
      <c r="FP104" s="861"/>
      <c r="FQ104" s="860"/>
      <c r="FR104" s="860"/>
      <c r="FS104" s="860"/>
      <c r="FT104" s="860"/>
    </row>
    <row r="105" spans="2:243" s="790" customFormat="1">
      <c r="B105" s="855"/>
      <c r="C105" s="858"/>
      <c r="D105" s="858"/>
      <c r="E105" s="858"/>
      <c r="F105" s="858"/>
      <c r="G105" s="858"/>
      <c r="H105" s="858"/>
      <c r="I105" s="858"/>
      <c r="J105" s="858"/>
      <c r="K105" s="858"/>
      <c r="L105" s="858"/>
      <c r="M105" s="858"/>
      <c r="N105" s="858"/>
      <c r="O105" s="858"/>
      <c r="P105" s="858"/>
      <c r="Q105" s="858"/>
      <c r="R105" s="858"/>
      <c r="S105" s="858"/>
      <c r="AE105" s="858"/>
      <c r="AF105" s="858"/>
      <c r="AG105" s="858"/>
      <c r="AH105" s="858"/>
      <c r="AI105" s="858"/>
      <c r="AJ105" s="858"/>
      <c r="AK105" s="858"/>
      <c r="AL105" s="858"/>
      <c r="AM105" s="858"/>
      <c r="AN105" s="858"/>
      <c r="AO105" s="858"/>
      <c r="AP105" s="858"/>
      <c r="AQ105" s="858"/>
      <c r="AR105" s="858"/>
      <c r="AS105" s="858"/>
      <c r="AT105" s="858"/>
      <c r="AU105" s="858"/>
      <c r="AX105" s="858"/>
      <c r="AY105" s="858"/>
      <c r="AZ105" s="858"/>
      <c r="BA105" s="858"/>
      <c r="BB105" s="858"/>
      <c r="BC105" s="858"/>
      <c r="BD105" s="858"/>
      <c r="BE105" s="858"/>
      <c r="BF105" s="858"/>
      <c r="BG105" s="858"/>
      <c r="BH105" s="858"/>
      <c r="BI105" s="858"/>
      <c r="BJ105" s="858"/>
      <c r="BK105" s="858"/>
      <c r="BL105" s="858"/>
      <c r="BM105" s="858"/>
      <c r="BN105" s="858"/>
      <c r="CA105" s="858"/>
      <c r="CB105" s="858"/>
      <c r="CC105" s="858"/>
      <c r="CD105" s="858"/>
      <c r="CE105" s="858"/>
      <c r="CF105" s="858"/>
      <c r="CG105" s="858"/>
      <c r="CH105" s="858"/>
      <c r="CI105" s="858"/>
      <c r="CJ105" s="858"/>
      <c r="CK105" s="858"/>
      <c r="CL105" s="858"/>
      <c r="CM105" s="858"/>
      <c r="CN105" s="858"/>
      <c r="CO105" s="858"/>
      <c r="CP105" s="858"/>
      <c r="CQ105" s="858"/>
      <c r="CR105" s="858"/>
      <c r="CS105" s="858"/>
      <c r="CT105" s="858"/>
      <c r="CU105" s="858"/>
      <c r="CV105" s="858"/>
      <c r="CW105" s="858"/>
      <c r="CX105" s="858"/>
      <c r="CY105" s="858"/>
      <c r="CZ105" s="858"/>
      <c r="DA105" s="858"/>
      <c r="DB105" s="858"/>
      <c r="DC105" s="858"/>
      <c r="DD105" s="858"/>
      <c r="DE105" s="858"/>
      <c r="DF105" s="858"/>
      <c r="DG105" s="858"/>
      <c r="DH105" s="858"/>
      <c r="DI105" s="858"/>
      <c r="DJ105" s="858"/>
      <c r="DK105" s="858"/>
      <c r="DL105" s="858"/>
      <c r="DO105" s="858"/>
      <c r="DP105" s="858"/>
      <c r="DQ105" s="858"/>
      <c r="DR105" s="858"/>
      <c r="DS105" s="858"/>
      <c r="DT105" s="858"/>
      <c r="DU105" s="858"/>
      <c r="DV105" s="858"/>
      <c r="DY105" s="858"/>
      <c r="DZ105" s="858"/>
      <c r="EA105" s="858"/>
      <c r="EB105" s="858"/>
      <c r="EC105" s="858"/>
      <c r="ED105" s="858"/>
      <c r="EE105" s="858"/>
      <c r="EF105" s="858"/>
      <c r="EI105" s="858"/>
      <c r="EJ105" s="858"/>
      <c r="EK105" s="858"/>
      <c r="EL105" s="858"/>
      <c r="EM105" s="858"/>
      <c r="EN105" s="858"/>
      <c r="EO105" s="858"/>
      <c r="EP105" s="858"/>
      <c r="ES105" s="858"/>
      <c r="ET105" s="858"/>
      <c r="EU105" s="858"/>
      <c r="EV105" s="858"/>
      <c r="EW105" s="858"/>
      <c r="EX105" s="858"/>
      <c r="EY105" s="858"/>
      <c r="EZ105" s="858"/>
      <c r="FC105" s="858"/>
      <c r="FD105" s="858"/>
      <c r="FE105" s="858"/>
      <c r="FF105" s="858"/>
      <c r="FG105" s="858"/>
      <c r="FH105" s="858"/>
      <c r="FI105" s="858"/>
      <c r="FJ105" s="858"/>
      <c r="FM105" s="858"/>
      <c r="FN105" s="858"/>
      <c r="FO105" s="858"/>
      <c r="FP105" s="858"/>
      <c r="FQ105" s="858"/>
      <c r="FR105" s="858"/>
      <c r="FS105" s="858"/>
      <c r="FT105" s="858"/>
    </row>
    <row r="106" spans="2:243" s="790" customFormat="1">
      <c r="B106" s="855"/>
      <c r="C106" s="830"/>
      <c r="D106" s="830"/>
      <c r="E106" s="830"/>
      <c r="F106" s="830"/>
      <c r="G106" s="830"/>
      <c r="H106" s="830"/>
      <c r="I106" s="830"/>
      <c r="J106" s="830"/>
      <c r="K106" s="830"/>
      <c r="L106" s="830"/>
      <c r="M106" s="830"/>
      <c r="N106" s="830"/>
      <c r="O106" s="830"/>
      <c r="P106" s="834"/>
      <c r="Q106" s="830"/>
      <c r="R106" s="830"/>
      <c r="S106" s="830"/>
      <c r="AE106" s="830"/>
      <c r="AF106" s="830"/>
      <c r="AG106" s="830"/>
      <c r="AH106" s="830"/>
      <c r="AI106" s="834"/>
      <c r="AJ106" s="834"/>
      <c r="AK106" s="834"/>
      <c r="AL106" s="834"/>
      <c r="AM106" s="834"/>
      <c r="AN106" s="834"/>
      <c r="AO106" s="834"/>
      <c r="AP106" s="834"/>
      <c r="AQ106" s="834"/>
      <c r="AR106" s="834"/>
      <c r="AS106" s="830"/>
      <c r="AT106" s="830"/>
      <c r="AU106" s="830"/>
      <c r="AX106" s="830"/>
      <c r="AY106" s="830"/>
      <c r="AZ106" s="830"/>
      <c r="BA106" s="830"/>
      <c r="BB106" s="830"/>
      <c r="BC106" s="830"/>
      <c r="BD106" s="830"/>
      <c r="BE106" s="830"/>
      <c r="BF106" s="830"/>
      <c r="BG106" s="830"/>
      <c r="BH106" s="830"/>
      <c r="BI106" s="830"/>
      <c r="BJ106" s="830"/>
      <c r="BK106" s="834"/>
      <c r="BL106" s="830"/>
      <c r="BM106" s="830"/>
      <c r="BN106" s="830"/>
      <c r="CA106" s="830"/>
      <c r="CB106" s="830"/>
      <c r="CC106" s="830"/>
      <c r="CD106" s="830"/>
      <c r="CE106" s="830"/>
      <c r="CF106" s="830"/>
      <c r="CG106" s="830"/>
      <c r="CH106" s="830"/>
      <c r="CI106" s="830"/>
      <c r="CJ106" s="830"/>
      <c r="CK106" s="830"/>
      <c r="CL106" s="830"/>
      <c r="CM106" s="830"/>
      <c r="CN106" s="830"/>
      <c r="CO106" s="830"/>
      <c r="CP106" s="830"/>
      <c r="CQ106" s="830"/>
      <c r="CR106" s="830"/>
      <c r="CS106" s="830"/>
      <c r="CT106" s="830"/>
      <c r="CU106" s="830"/>
      <c r="CV106" s="830"/>
      <c r="CW106" s="830"/>
      <c r="CX106" s="830"/>
      <c r="CY106" s="830"/>
      <c r="CZ106" s="830"/>
      <c r="DA106" s="830"/>
      <c r="DB106" s="830"/>
      <c r="DC106" s="830"/>
      <c r="DD106" s="830"/>
      <c r="DE106" s="830"/>
      <c r="DF106" s="830"/>
      <c r="DG106" s="830"/>
      <c r="DH106" s="830"/>
      <c r="DI106" s="834"/>
      <c r="DJ106" s="830"/>
      <c r="DK106" s="830"/>
      <c r="DL106" s="830"/>
      <c r="DO106" s="830"/>
      <c r="DP106" s="830"/>
      <c r="DQ106" s="830"/>
      <c r="DR106" s="830"/>
      <c r="DS106" s="834"/>
      <c r="DT106" s="830"/>
      <c r="DU106" s="830"/>
      <c r="DV106" s="830"/>
      <c r="DY106" s="830"/>
      <c r="DZ106" s="830"/>
      <c r="EA106" s="830"/>
      <c r="EB106" s="830"/>
      <c r="EC106" s="834"/>
      <c r="ED106" s="830"/>
      <c r="EE106" s="830"/>
      <c r="EF106" s="830"/>
      <c r="EI106" s="830"/>
      <c r="EJ106" s="830"/>
      <c r="EK106" s="830"/>
      <c r="EL106" s="830"/>
      <c r="EM106" s="834"/>
      <c r="EN106" s="830"/>
      <c r="EO106" s="830"/>
      <c r="EP106" s="830"/>
      <c r="ES106" s="830"/>
      <c r="ET106" s="830"/>
      <c r="EU106" s="830"/>
      <c r="EV106" s="830"/>
      <c r="EW106" s="834"/>
      <c r="EX106" s="830"/>
      <c r="EY106" s="830"/>
      <c r="EZ106" s="830"/>
      <c r="FC106" s="830"/>
      <c r="FD106" s="830"/>
      <c r="FE106" s="830"/>
      <c r="FF106" s="830"/>
      <c r="FG106" s="834"/>
      <c r="FH106" s="830"/>
      <c r="FI106" s="830"/>
      <c r="FJ106" s="830"/>
      <c r="FM106" s="830"/>
      <c r="FN106" s="830"/>
      <c r="FO106" s="830"/>
      <c r="FP106" s="830"/>
      <c r="FQ106" s="834"/>
      <c r="FR106" s="830"/>
      <c r="FS106" s="830"/>
      <c r="FT106" s="830"/>
    </row>
    <row r="107" spans="2:243" s="790" customFormat="1">
      <c r="B107" s="855"/>
      <c r="C107" s="830"/>
      <c r="D107" s="830"/>
      <c r="E107" s="830"/>
      <c r="F107" s="830"/>
      <c r="G107" s="830"/>
      <c r="H107" s="830"/>
      <c r="I107" s="830"/>
      <c r="J107" s="830"/>
      <c r="K107" s="830"/>
      <c r="L107" s="830"/>
      <c r="M107" s="830"/>
      <c r="N107" s="830"/>
      <c r="O107" s="830"/>
      <c r="P107" s="834"/>
      <c r="Q107" s="830"/>
      <c r="R107" s="830"/>
      <c r="S107" s="830"/>
      <c r="AE107" s="830"/>
      <c r="AF107" s="830"/>
      <c r="AG107" s="830"/>
      <c r="AH107" s="830"/>
      <c r="AI107" s="834"/>
      <c r="AJ107" s="834"/>
      <c r="AK107" s="834"/>
      <c r="AL107" s="834"/>
      <c r="AM107" s="834"/>
      <c r="AN107" s="834"/>
      <c r="AO107" s="834"/>
      <c r="AP107" s="834"/>
      <c r="AQ107" s="834"/>
      <c r="AR107" s="834"/>
      <c r="AS107" s="830"/>
      <c r="AT107" s="830"/>
      <c r="AU107" s="830"/>
      <c r="AX107" s="830"/>
      <c r="AY107" s="830"/>
      <c r="AZ107" s="830"/>
      <c r="BA107" s="830"/>
      <c r="BB107" s="830"/>
      <c r="BC107" s="830"/>
      <c r="BD107" s="830"/>
      <c r="BE107" s="830"/>
      <c r="BF107" s="830"/>
      <c r="BG107" s="830"/>
      <c r="BH107" s="830"/>
      <c r="BI107" s="830"/>
      <c r="BJ107" s="830"/>
      <c r="BK107" s="834"/>
      <c r="BL107" s="830"/>
      <c r="BM107" s="830"/>
      <c r="BN107" s="830"/>
      <c r="CA107" s="830"/>
      <c r="CB107" s="830"/>
      <c r="CC107" s="830"/>
      <c r="CD107" s="830"/>
      <c r="CE107" s="830"/>
      <c r="CF107" s="830"/>
      <c r="CG107" s="830"/>
      <c r="CH107" s="830"/>
      <c r="CI107" s="830"/>
      <c r="CJ107" s="830"/>
      <c r="CK107" s="830"/>
      <c r="CL107" s="830"/>
      <c r="CM107" s="830"/>
      <c r="CN107" s="830"/>
      <c r="CO107" s="830"/>
      <c r="CP107" s="830"/>
      <c r="CQ107" s="830"/>
      <c r="CR107" s="830"/>
      <c r="CS107" s="830"/>
      <c r="CT107" s="830"/>
      <c r="CU107" s="830"/>
      <c r="CV107" s="830"/>
      <c r="CW107" s="830"/>
      <c r="CX107" s="830"/>
      <c r="CY107" s="830"/>
      <c r="CZ107" s="830"/>
      <c r="DA107" s="830"/>
      <c r="DB107" s="830"/>
      <c r="DC107" s="830"/>
      <c r="DD107" s="830"/>
      <c r="DE107" s="830"/>
      <c r="DF107" s="830"/>
      <c r="DG107" s="830"/>
      <c r="DH107" s="830"/>
      <c r="DI107" s="834"/>
      <c r="DJ107" s="830"/>
      <c r="DK107" s="830"/>
      <c r="DL107" s="830"/>
      <c r="DO107" s="830"/>
      <c r="DP107" s="830"/>
      <c r="DQ107" s="830"/>
      <c r="DR107" s="830"/>
      <c r="DS107" s="834"/>
      <c r="DT107" s="830"/>
      <c r="DU107" s="830"/>
      <c r="DV107" s="830"/>
      <c r="DY107" s="830"/>
      <c r="DZ107" s="830"/>
      <c r="EA107" s="830"/>
      <c r="EB107" s="830"/>
      <c r="EC107" s="834"/>
      <c r="ED107" s="830"/>
      <c r="EE107" s="830"/>
      <c r="EF107" s="830"/>
      <c r="EI107" s="830"/>
      <c r="EJ107" s="830"/>
      <c r="EK107" s="830"/>
      <c r="EL107" s="830"/>
      <c r="EM107" s="834"/>
      <c r="EN107" s="830"/>
      <c r="EO107" s="830"/>
      <c r="EP107" s="830"/>
      <c r="ES107" s="830"/>
      <c r="ET107" s="830"/>
      <c r="EU107" s="830"/>
      <c r="EV107" s="830"/>
      <c r="EW107" s="834"/>
      <c r="EX107" s="830"/>
      <c r="EY107" s="830"/>
      <c r="EZ107" s="830"/>
      <c r="FC107" s="830"/>
      <c r="FD107" s="830"/>
      <c r="FE107" s="830"/>
      <c r="FF107" s="830"/>
      <c r="FG107" s="834"/>
      <c r="FH107" s="830"/>
      <c r="FI107" s="830"/>
      <c r="FJ107" s="830"/>
      <c r="FM107" s="830"/>
      <c r="FN107" s="830"/>
      <c r="FO107" s="830"/>
      <c r="FP107" s="830"/>
      <c r="FQ107" s="834"/>
      <c r="FR107" s="830"/>
      <c r="FS107" s="830"/>
      <c r="FT107" s="830"/>
    </row>
    <row r="108" spans="2:243" s="790" customFormat="1">
      <c r="B108" s="855"/>
      <c r="C108" s="830"/>
      <c r="D108" s="830"/>
      <c r="E108" s="830"/>
      <c r="F108" s="830"/>
      <c r="G108" s="830"/>
      <c r="H108" s="830"/>
      <c r="I108" s="830"/>
      <c r="J108" s="830"/>
      <c r="K108" s="830"/>
      <c r="L108" s="830"/>
      <c r="M108" s="830"/>
      <c r="N108" s="830"/>
      <c r="O108" s="830"/>
      <c r="P108" s="834"/>
      <c r="Q108" s="830"/>
      <c r="R108" s="830"/>
      <c r="S108" s="830"/>
      <c r="AE108" s="830"/>
      <c r="AF108" s="830"/>
      <c r="AG108" s="830"/>
      <c r="AH108" s="830"/>
      <c r="AI108" s="834"/>
      <c r="AJ108" s="834"/>
      <c r="AK108" s="834"/>
      <c r="AL108" s="834"/>
      <c r="AM108" s="834"/>
      <c r="AN108" s="834"/>
      <c r="AO108" s="834"/>
      <c r="AP108" s="834"/>
      <c r="AQ108" s="834"/>
      <c r="AR108" s="834"/>
      <c r="AS108" s="830"/>
      <c r="AT108" s="830"/>
      <c r="AU108" s="830"/>
      <c r="AX108" s="830"/>
      <c r="AY108" s="830"/>
      <c r="AZ108" s="830"/>
      <c r="BA108" s="830"/>
      <c r="BB108" s="830"/>
      <c r="BC108" s="830"/>
      <c r="BD108" s="830"/>
      <c r="BE108" s="830"/>
      <c r="BF108" s="830"/>
      <c r="BG108" s="830"/>
      <c r="BH108" s="830"/>
      <c r="BI108" s="830"/>
      <c r="BJ108" s="830"/>
      <c r="BK108" s="834"/>
      <c r="BL108" s="830"/>
      <c r="BM108" s="830"/>
      <c r="BN108" s="830"/>
      <c r="CA108" s="830"/>
      <c r="CB108" s="830"/>
      <c r="CC108" s="830"/>
      <c r="CD108" s="830"/>
      <c r="CE108" s="830"/>
      <c r="CF108" s="830"/>
      <c r="CG108" s="830"/>
      <c r="CH108" s="830"/>
      <c r="CI108" s="830"/>
      <c r="CJ108" s="830"/>
      <c r="CK108" s="830"/>
      <c r="CL108" s="830"/>
      <c r="CM108" s="830"/>
      <c r="CN108" s="830"/>
      <c r="CO108" s="830"/>
      <c r="CP108" s="830"/>
      <c r="CQ108" s="830"/>
      <c r="CR108" s="830"/>
      <c r="CS108" s="830"/>
      <c r="CT108" s="830"/>
      <c r="CU108" s="830"/>
      <c r="CV108" s="830"/>
      <c r="CW108" s="830"/>
      <c r="CX108" s="830"/>
      <c r="CY108" s="830"/>
      <c r="CZ108" s="830"/>
      <c r="DA108" s="830"/>
      <c r="DB108" s="830"/>
      <c r="DC108" s="830"/>
      <c r="DD108" s="830"/>
      <c r="DE108" s="830"/>
      <c r="DF108" s="830"/>
      <c r="DG108" s="830"/>
      <c r="DH108" s="830"/>
      <c r="DI108" s="834"/>
      <c r="DJ108" s="830"/>
      <c r="DK108" s="830"/>
      <c r="DL108" s="830"/>
      <c r="DO108" s="830"/>
      <c r="DP108" s="830"/>
      <c r="DQ108" s="830"/>
      <c r="DR108" s="830"/>
      <c r="DS108" s="834"/>
      <c r="DT108" s="830"/>
      <c r="DU108" s="830"/>
      <c r="DV108" s="830"/>
      <c r="DY108" s="830"/>
      <c r="DZ108" s="830"/>
      <c r="EA108" s="830"/>
      <c r="EB108" s="830"/>
      <c r="EC108" s="834"/>
      <c r="ED108" s="830"/>
      <c r="EE108" s="830"/>
      <c r="EF108" s="830"/>
      <c r="EI108" s="830"/>
      <c r="EJ108" s="830"/>
      <c r="EK108" s="830"/>
      <c r="EL108" s="830"/>
      <c r="EM108" s="834"/>
      <c r="EN108" s="830"/>
      <c r="EO108" s="830"/>
      <c r="EP108" s="830"/>
      <c r="ES108" s="830"/>
      <c r="ET108" s="830"/>
      <c r="EU108" s="830"/>
      <c r="EV108" s="830"/>
      <c r="EW108" s="834"/>
      <c r="EX108" s="830"/>
      <c r="EY108" s="830"/>
      <c r="EZ108" s="830"/>
      <c r="FC108" s="830"/>
      <c r="FD108" s="830"/>
      <c r="FE108" s="830"/>
      <c r="FF108" s="830"/>
      <c r="FG108" s="834"/>
      <c r="FH108" s="830"/>
      <c r="FI108" s="830"/>
      <c r="FJ108" s="830"/>
      <c r="FM108" s="830"/>
      <c r="FN108" s="830"/>
      <c r="FO108" s="830"/>
      <c r="FP108" s="830"/>
      <c r="FQ108" s="834"/>
      <c r="FR108" s="830"/>
      <c r="FS108" s="830"/>
      <c r="FT108" s="830"/>
    </row>
    <row r="109" spans="2:243" s="790" customFormat="1">
      <c r="B109" s="855"/>
      <c r="C109" s="830"/>
      <c r="D109" s="830"/>
      <c r="E109" s="830"/>
      <c r="F109" s="830"/>
      <c r="G109" s="830"/>
      <c r="H109" s="830"/>
      <c r="I109" s="830"/>
      <c r="J109" s="830"/>
      <c r="K109" s="830"/>
      <c r="L109" s="830"/>
      <c r="M109" s="830"/>
      <c r="N109" s="830"/>
      <c r="O109" s="830"/>
      <c r="P109" s="834"/>
      <c r="Q109" s="830"/>
      <c r="R109" s="830"/>
      <c r="S109" s="830"/>
      <c r="AE109" s="830"/>
      <c r="AF109" s="830"/>
      <c r="AG109" s="830"/>
      <c r="AH109" s="830"/>
      <c r="AI109" s="834"/>
      <c r="AJ109" s="834"/>
      <c r="AK109" s="834"/>
      <c r="AL109" s="834"/>
      <c r="AM109" s="834"/>
      <c r="AN109" s="834"/>
      <c r="AO109" s="834"/>
      <c r="AP109" s="834"/>
      <c r="AQ109" s="834"/>
      <c r="AR109" s="834"/>
      <c r="AS109" s="830"/>
      <c r="AT109" s="830"/>
      <c r="AU109" s="830"/>
      <c r="AX109" s="830"/>
      <c r="AY109" s="830"/>
      <c r="AZ109" s="830"/>
      <c r="BA109" s="830"/>
      <c r="BB109" s="830"/>
      <c r="BC109" s="830"/>
      <c r="BD109" s="830"/>
      <c r="BE109" s="830"/>
      <c r="BF109" s="830"/>
      <c r="BG109" s="830"/>
      <c r="BH109" s="830"/>
      <c r="BI109" s="830"/>
      <c r="BJ109" s="830"/>
      <c r="BK109" s="834"/>
      <c r="BL109" s="830"/>
      <c r="BM109" s="830"/>
      <c r="BN109" s="830"/>
      <c r="CA109" s="830"/>
      <c r="CB109" s="830"/>
      <c r="CC109" s="830"/>
      <c r="CD109" s="830"/>
      <c r="CE109" s="830"/>
      <c r="CF109" s="830"/>
      <c r="CG109" s="830"/>
      <c r="CH109" s="830"/>
      <c r="CI109" s="830"/>
      <c r="CJ109" s="830"/>
      <c r="CK109" s="830"/>
      <c r="CL109" s="830"/>
      <c r="CM109" s="830"/>
      <c r="CN109" s="830"/>
      <c r="CO109" s="830"/>
      <c r="CP109" s="830"/>
      <c r="CQ109" s="830"/>
      <c r="CR109" s="830"/>
      <c r="CS109" s="830"/>
      <c r="CT109" s="830"/>
      <c r="CU109" s="830"/>
      <c r="CV109" s="830"/>
      <c r="CW109" s="830"/>
      <c r="CX109" s="830"/>
      <c r="CY109" s="830"/>
      <c r="CZ109" s="830"/>
      <c r="DA109" s="830"/>
      <c r="DB109" s="830"/>
      <c r="DC109" s="830"/>
      <c r="DD109" s="830"/>
      <c r="DE109" s="830"/>
      <c r="DF109" s="830"/>
      <c r="DG109" s="830"/>
      <c r="DH109" s="830"/>
      <c r="DI109" s="834"/>
      <c r="DJ109" s="830"/>
      <c r="DK109" s="830"/>
      <c r="DL109" s="830"/>
      <c r="DO109" s="830"/>
      <c r="DP109" s="830"/>
      <c r="DQ109" s="830"/>
      <c r="DR109" s="830"/>
      <c r="DS109" s="834"/>
      <c r="DT109" s="830"/>
      <c r="DU109" s="830"/>
      <c r="DV109" s="830"/>
      <c r="DY109" s="830"/>
      <c r="DZ109" s="830"/>
      <c r="EA109" s="830"/>
      <c r="EB109" s="830"/>
      <c r="EC109" s="834"/>
      <c r="ED109" s="830"/>
      <c r="EE109" s="830"/>
      <c r="EF109" s="830"/>
      <c r="EI109" s="830"/>
      <c r="EJ109" s="830"/>
      <c r="EK109" s="830"/>
      <c r="EL109" s="830"/>
      <c r="EM109" s="834"/>
      <c r="EN109" s="830"/>
      <c r="EO109" s="830"/>
      <c r="EP109" s="830"/>
      <c r="ES109" s="830"/>
      <c r="ET109" s="830"/>
      <c r="EU109" s="830"/>
      <c r="EV109" s="830"/>
      <c r="EW109" s="834"/>
      <c r="EX109" s="830"/>
      <c r="EY109" s="830"/>
      <c r="EZ109" s="830"/>
      <c r="FC109" s="830"/>
      <c r="FD109" s="830"/>
      <c r="FE109" s="830"/>
      <c r="FF109" s="830"/>
      <c r="FG109" s="834"/>
      <c r="FH109" s="830"/>
      <c r="FI109" s="830"/>
      <c r="FJ109" s="830"/>
      <c r="FM109" s="830"/>
      <c r="FN109" s="830"/>
      <c r="FO109" s="830"/>
      <c r="FP109" s="830"/>
      <c r="FQ109" s="834"/>
      <c r="FR109" s="830"/>
      <c r="FS109" s="830"/>
      <c r="FT109" s="830"/>
    </row>
    <row r="110" spans="2:243" s="790" customFormat="1">
      <c r="B110" s="855"/>
      <c r="C110" s="856"/>
      <c r="D110" s="856"/>
      <c r="E110" s="856"/>
      <c r="F110" s="856"/>
      <c r="G110" s="856"/>
      <c r="H110" s="856"/>
      <c r="I110" s="856"/>
      <c r="J110" s="856"/>
      <c r="K110" s="856"/>
      <c r="L110" s="856"/>
      <c r="M110" s="856"/>
      <c r="N110" s="856"/>
      <c r="O110" s="856"/>
      <c r="P110" s="856"/>
      <c r="AE110" s="856"/>
      <c r="AF110" s="856"/>
      <c r="AG110" s="856"/>
      <c r="AH110" s="856"/>
      <c r="AI110" s="856"/>
      <c r="AJ110" s="856"/>
      <c r="AK110" s="856"/>
      <c r="AL110" s="856"/>
      <c r="AM110" s="856"/>
      <c r="AN110" s="856"/>
      <c r="AO110" s="856"/>
      <c r="AP110" s="856"/>
      <c r="AQ110" s="856"/>
      <c r="AR110" s="856"/>
      <c r="AX110" s="856"/>
      <c r="AY110" s="856"/>
      <c r="AZ110" s="856"/>
      <c r="BA110" s="856"/>
      <c r="BB110" s="856"/>
      <c r="BC110" s="856"/>
      <c r="BD110" s="856"/>
      <c r="BE110" s="856"/>
      <c r="BF110" s="856"/>
      <c r="BG110" s="856"/>
      <c r="BH110" s="856"/>
      <c r="BI110" s="856"/>
      <c r="BJ110" s="856"/>
      <c r="BK110" s="856"/>
      <c r="CA110" s="856"/>
      <c r="CB110" s="856"/>
      <c r="CC110" s="856"/>
      <c r="CD110" s="856"/>
      <c r="CE110" s="856"/>
      <c r="CF110" s="856"/>
      <c r="CG110" s="856"/>
      <c r="CH110" s="856"/>
      <c r="CI110" s="856"/>
      <c r="CJ110" s="856"/>
      <c r="CK110" s="856"/>
      <c r="CL110" s="856"/>
      <c r="CM110" s="856"/>
      <c r="CN110" s="856"/>
      <c r="CO110" s="856"/>
      <c r="CP110" s="856"/>
      <c r="CQ110" s="856"/>
      <c r="CR110" s="856"/>
      <c r="CS110" s="856"/>
      <c r="CT110" s="856"/>
      <c r="CU110" s="856"/>
      <c r="CV110" s="856"/>
      <c r="CW110" s="856"/>
      <c r="CX110" s="856"/>
      <c r="CY110" s="856"/>
      <c r="CZ110" s="856"/>
      <c r="DA110" s="856"/>
      <c r="DB110" s="856"/>
      <c r="DC110" s="856"/>
      <c r="DD110" s="856"/>
      <c r="DE110" s="856"/>
      <c r="DF110" s="856"/>
      <c r="DG110" s="856"/>
      <c r="DH110" s="856"/>
      <c r="DI110" s="856"/>
      <c r="DO110" s="856"/>
      <c r="DP110" s="856"/>
      <c r="DQ110" s="856"/>
      <c r="DR110" s="856"/>
      <c r="DS110" s="856"/>
      <c r="DY110" s="856"/>
      <c r="DZ110" s="856"/>
      <c r="EA110" s="856"/>
      <c r="EB110" s="856"/>
      <c r="EC110" s="856"/>
      <c r="EI110" s="856"/>
      <c r="EJ110" s="856"/>
      <c r="EK110" s="856"/>
      <c r="EL110" s="856"/>
      <c r="EM110" s="856"/>
      <c r="ES110" s="856"/>
      <c r="ET110" s="856"/>
      <c r="EU110" s="856"/>
      <c r="EV110" s="856"/>
      <c r="EW110" s="856"/>
      <c r="FC110" s="856"/>
      <c r="FD110" s="856"/>
      <c r="FE110" s="856"/>
      <c r="FF110" s="856"/>
      <c r="FG110" s="856"/>
      <c r="FM110" s="856"/>
      <c r="FN110" s="856"/>
      <c r="FO110" s="856"/>
      <c r="FP110" s="856"/>
      <c r="FQ110" s="856"/>
    </row>
    <row r="111" spans="2:243" s="790" customFormat="1">
      <c r="B111" s="855"/>
      <c r="C111" s="856"/>
      <c r="D111" s="856"/>
      <c r="E111" s="856"/>
      <c r="F111" s="856"/>
      <c r="G111" s="856"/>
      <c r="H111" s="856"/>
      <c r="I111" s="856"/>
      <c r="J111" s="856"/>
      <c r="K111" s="856"/>
      <c r="L111" s="856"/>
      <c r="M111" s="856"/>
      <c r="N111" s="856"/>
      <c r="O111" s="856"/>
      <c r="P111" s="856"/>
      <c r="AE111" s="856"/>
      <c r="AF111" s="856"/>
      <c r="AG111" s="856"/>
      <c r="AH111" s="856"/>
      <c r="AI111" s="856"/>
      <c r="AJ111" s="856"/>
      <c r="AK111" s="856"/>
      <c r="AL111" s="856"/>
      <c r="AM111" s="856"/>
      <c r="AN111" s="856"/>
      <c r="AO111" s="856"/>
      <c r="AP111" s="856"/>
      <c r="AQ111" s="856"/>
      <c r="AR111" s="856"/>
      <c r="AX111" s="856"/>
      <c r="AY111" s="856"/>
      <c r="AZ111" s="856"/>
      <c r="BA111" s="856"/>
      <c r="BB111" s="856"/>
      <c r="BC111" s="856"/>
      <c r="BD111" s="856"/>
      <c r="BE111" s="856"/>
      <c r="BF111" s="856"/>
      <c r="BG111" s="856"/>
      <c r="BH111" s="856"/>
      <c r="BI111" s="856"/>
      <c r="BJ111" s="856"/>
      <c r="BK111" s="856"/>
      <c r="CA111" s="856"/>
      <c r="CB111" s="856"/>
      <c r="CC111" s="856"/>
      <c r="CD111" s="856"/>
      <c r="CE111" s="856"/>
      <c r="CF111" s="856"/>
      <c r="CG111" s="856"/>
      <c r="CH111" s="856"/>
      <c r="CI111" s="856"/>
      <c r="CJ111" s="856"/>
      <c r="CK111" s="856"/>
      <c r="CL111" s="856"/>
      <c r="CM111" s="856"/>
      <c r="CN111" s="856"/>
      <c r="CO111" s="856"/>
      <c r="CP111" s="856"/>
      <c r="CQ111" s="856"/>
      <c r="CR111" s="856"/>
      <c r="CS111" s="856"/>
      <c r="CT111" s="856"/>
      <c r="CU111" s="856"/>
      <c r="CV111" s="856"/>
      <c r="CW111" s="856"/>
      <c r="CX111" s="856"/>
      <c r="CY111" s="856"/>
      <c r="CZ111" s="856"/>
      <c r="DA111" s="856"/>
      <c r="DB111" s="856"/>
      <c r="DC111" s="856"/>
      <c r="DD111" s="856"/>
      <c r="DE111" s="856"/>
      <c r="DF111" s="856"/>
      <c r="DG111" s="856"/>
      <c r="DH111" s="856"/>
      <c r="DI111" s="856"/>
      <c r="DO111" s="856"/>
      <c r="DP111" s="856"/>
      <c r="DQ111" s="856"/>
      <c r="DR111" s="856"/>
      <c r="DS111" s="856"/>
      <c r="DY111" s="856"/>
      <c r="DZ111" s="856"/>
      <c r="EA111" s="856"/>
      <c r="EB111" s="856"/>
      <c r="EC111" s="856"/>
      <c r="EI111" s="856"/>
      <c r="EJ111" s="856"/>
      <c r="EK111" s="856"/>
      <c r="EL111" s="856"/>
      <c r="EM111" s="856"/>
      <c r="ES111" s="856"/>
      <c r="ET111" s="856"/>
      <c r="EU111" s="856"/>
      <c r="EV111" s="856"/>
      <c r="EW111" s="856"/>
      <c r="FC111" s="856"/>
      <c r="FD111" s="856"/>
      <c r="FE111" s="856"/>
      <c r="FF111" s="856"/>
      <c r="FG111" s="856"/>
      <c r="FM111" s="856"/>
      <c r="FN111" s="856"/>
      <c r="FO111" s="856"/>
      <c r="FP111" s="856"/>
      <c r="FQ111" s="856"/>
    </row>
    <row r="112" spans="2:243" s="790" customFormat="1">
      <c r="B112" s="855"/>
      <c r="C112" s="830"/>
      <c r="D112" s="830"/>
      <c r="E112" s="830"/>
      <c r="F112" s="830"/>
      <c r="G112" s="830"/>
      <c r="H112" s="830"/>
      <c r="I112" s="830"/>
      <c r="J112" s="830"/>
      <c r="K112" s="830"/>
      <c r="L112" s="830"/>
      <c r="M112" s="830"/>
      <c r="N112" s="830"/>
      <c r="O112" s="830"/>
      <c r="P112" s="834"/>
      <c r="Q112" s="830"/>
      <c r="R112" s="830"/>
      <c r="S112" s="830"/>
      <c r="AE112" s="830"/>
      <c r="AF112" s="830"/>
      <c r="AG112" s="830"/>
      <c r="AH112" s="830"/>
      <c r="AI112" s="834"/>
      <c r="AJ112" s="834"/>
      <c r="AK112" s="834"/>
      <c r="AL112" s="834"/>
      <c r="AM112" s="834"/>
      <c r="AN112" s="834"/>
      <c r="AO112" s="834"/>
      <c r="AP112" s="834"/>
      <c r="AQ112" s="834"/>
      <c r="AR112" s="834"/>
      <c r="AS112" s="830"/>
      <c r="AT112" s="830"/>
      <c r="AU112" s="830"/>
      <c r="AX112" s="830"/>
      <c r="AY112" s="830"/>
      <c r="AZ112" s="830"/>
      <c r="BA112" s="830"/>
      <c r="BB112" s="830"/>
      <c r="BC112" s="830"/>
      <c r="BD112" s="830"/>
      <c r="BE112" s="830"/>
      <c r="BF112" s="830"/>
      <c r="BG112" s="830"/>
      <c r="BH112" s="830"/>
      <c r="BI112" s="830"/>
      <c r="BJ112" s="830"/>
      <c r="BK112" s="834"/>
      <c r="BL112" s="830"/>
      <c r="BM112" s="830"/>
      <c r="BN112" s="830"/>
      <c r="CA112" s="830"/>
      <c r="CB112" s="830"/>
      <c r="CC112" s="830"/>
      <c r="CD112" s="830"/>
      <c r="CE112" s="830"/>
      <c r="CF112" s="830"/>
      <c r="CG112" s="830"/>
      <c r="CH112" s="830"/>
      <c r="CI112" s="830"/>
      <c r="CJ112" s="830"/>
      <c r="CK112" s="830"/>
      <c r="CL112" s="830"/>
      <c r="CM112" s="830"/>
      <c r="CN112" s="830"/>
      <c r="CO112" s="830"/>
      <c r="CP112" s="830"/>
      <c r="CQ112" s="830"/>
      <c r="CR112" s="830"/>
      <c r="CS112" s="830"/>
      <c r="CT112" s="830"/>
      <c r="CU112" s="830"/>
      <c r="CV112" s="830"/>
      <c r="CW112" s="830"/>
      <c r="CX112" s="830"/>
      <c r="CY112" s="830"/>
      <c r="CZ112" s="830"/>
      <c r="DA112" s="830"/>
      <c r="DB112" s="830"/>
      <c r="DC112" s="830"/>
      <c r="DD112" s="830"/>
      <c r="DE112" s="830"/>
      <c r="DF112" s="830"/>
      <c r="DG112" s="830"/>
      <c r="DH112" s="830"/>
      <c r="DI112" s="834"/>
      <c r="DJ112" s="830"/>
      <c r="DK112" s="830"/>
      <c r="DL112" s="830"/>
      <c r="DO112" s="830"/>
      <c r="DP112" s="830"/>
      <c r="DQ112" s="830"/>
      <c r="DR112" s="830"/>
      <c r="DS112" s="834"/>
      <c r="DT112" s="830"/>
      <c r="DU112" s="830"/>
      <c r="DV112" s="830"/>
      <c r="DY112" s="830"/>
      <c r="DZ112" s="830"/>
      <c r="EA112" s="830"/>
      <c r="EB112" s="830"/>
      <c r="EC112" s="834"/>
      <c r="ED112" s="830"/>
      <c r="EE112" s="830"/>
      <c r="EF112" s="830"/>
      <c r="EI112" s="830"/>
      <c r="EJ112" s="830"/>
      <c r="EK112" s="830"/>
      <c r="EL112" s="830"/>
      <c r="EM112" s="834"/>
      <c r="EN112" s="830"/>
      <c r="EO112" s="830"/>
      <c r="EP112" s="830"/>
      <c r="ES112" s="830"/>
      <c r="ET112" s="830"/>
      <c r="EU112" s="830"/>
      <c r="EV112" s="830"/>
      <c r="EW112" s="834"/>
      <c r="EX112" s="830"/>
      <c r="EY112" s="830"/>
      <c r="EZ112" s="830"/>
      <c r="FC112" s="830"/>
      <c r="FD112" s="830"/>
      <c r="FE112" s="830"/>
      <c r="FF112" s="830"/>
      <c r="FG112" s="834"/>
      <c r="FH112" s="830"/>
      <c r="FI112" s="830"/>
      <c r="FJ112" s="830"/>
      <c r="FM112" s="830"/>
      <c r="FN112" s="830"/>
      <c r="FO112" s="830"/>
      <c r="FP112" s="830"/>
      <c r="FQ112" s="834"/>
      <c r="FR112" s="830"/>
      <c r="FS112" s="830"/>
      <c r="FT112" s="830"/>
    </row>
    <row r="113" spans="2:247" s="790" customFormat="1">
      <c r="B113" s="855"/>
    </row>
    <row r="114" spans="2:247" s="790" customFormat="1">
      <c r="B114" s="855"/>
      <c r="AD114" s="856"/>
      <c r="AE114" s="856"/>
      <c r="AF114" s="856"/>
      <c r="AG114" s="856"/>
      <c r="AH114" s="856"/>
      <c r="AI114" s="856"/>
      <c r="AJ114" s="856"/>
      <c r="AK114" s="856"/>
      <c r="AL114" s="856"/>
      <c r="AM114" s="856"/>
      <c r="AN114" s="856"/>
      <c r="AO114" s="856"/>
      <c r="AP114" s="856"/>
      <c r="AQ114" s="856"/>
      <c r="AR114" s="856"/>
      <c r="AS114" s="856"/>
      <c r="AT114" s="856"/>
      <c r="BO114" s="856"/>
      <c r="BP114" s="856"/>
      <c r="BQ114" s="856"/>
      <c r="BR114" s="856"/>
      <c r="BS114" s="856"/>
      <c r="BT114" s="856"/>
      <c r="BU114" s="856"/>
      <c r="BV114" s="856"/>
      <c r="BW114" s="856"/>
      <c r="BX114" s="856"/>
      <c r="BY114" s="856"/>
      <c r="BZ114" s="856"/>
      <c r="CA114" s="856"/>
      <c r="CB114" s="856"/>
      <c r="CC114" s="856"/>
      <c r="CD114" s="856"/>
      <c r="CE114" s="856"/>
      <c r="CF114" s="856"/>
      <c r="CG114" s="856"/>
      <c r="CH114" s="856"/>
      <c r="CI114" s="856"/>
      <c r="CJ114" s="856"/>
      <c r="CK114" s="856"/>
      <c r="CL114" s="856"/>
      <c r="CM114" s="856"/>
      <c r="CN114" s="856"/>
      <c r="CO114" s="856"/>
      <c r="CP114" s="856"/>
      <c r="CQ114" s="856"/>
      <c r="CR114" s="856"/>
      <c r="CS114" s="856"/>
      <c r="CT114" s="856"/>
      <c r="CU114" s="856"/>
      <c r="CV114" s="856"/>
      <c r="CW114" s="856"/>
      <c r="CX114" s="856"/>
      <c r="CY114" s="856"/>
      <c r="CZ114" s="856"/>
      <c r="DA114" s="856"/>
      <c r="DB114" s="856"/>
      <c r="DC114" s="856"/>
      <c r="DD114" s="856"/>
      <c r="DE114" s="856"/>
      <c r="DF114" s="856"/>
      <c r="DG114" s="856"/>
      <c r="DH114" s="856"/>
      <c r="DI114" s="856"/>
      <c r="DJ114" s="856"/>
      <c r="DV114" s="856"/>
      <c r="DW114" s="856"/>
      <c r="DX114" s="856"/>
      <c r="DY114" s="856"/>
      <c r="DZ114" s="856"/>
      <c r="EA114" s="856"/>
      <c r="EB114" s="856"/>
      <c r="EC114" s="856"/>
      <c r="EO114" s="856"/>
      <c r="EP114" s="856"/>
      <c r="EQ114" s="856"/>
      <c r="ER114" s="856"/>
      <c r="ES114" s="856"/>
      <c r="ET114" s="856"/>
      <c r="EU114" s="856"/>
      <c r="EV114" s="856"/>
      <c r="FH114" s="856"/>
      <c r="FI114" s="856"/>
      <c r="FJ114" s="856"/>
      <c r="FK114" s="856"/>
      <c r="FL114" s="856"/>
      <c r="FM114" s="856"/>
      <c r="FN114" s="856"/>
      <c r="FO114" s="856"/>
      <c r="GA114" s="856"/>
      <c r="GB114" s="856"/>
      <c r="GC114" s="856"/>
      <c r="GD114" s="856"/>
      <c r="GE114" s="856"/>
      <c r="GF114" s="856"/>
      <c r="GG114" s="856"/>
      <c r="GH114" s="856"/>
      <c r="GT114" s="856"/>
      <c r="GU114" s="856"/>
      <c r="GV114" s="856"/>
      <c r="GW114" s="856"/>
      <c r="GX114" s="856"/>
      <c r="GY114" s="856"/>
      <c r="GZ114" s="856"/>
      <c r="HA114" s="856"/>
      <c r="HM114" s="856"/>
      <c r="HN114" s="856"/>
      <c r="HO114" s="856"/>
      <c r="HP114" s="856"/>
      <c r="HQ114" s="856"/>
      <c r="HR114" s="856"/>
      <c r="HS114" s="856"/>
      <c r="HT114" s="856"/>
      <c r="IF114" s="856"/>
      <c r="IG114" s="856"/>
      <c r="IH114" s="856"/>
      <c r="II114" s="856"/>
      <c r="IJ114" s="856"/>
      <c r="IK114" s="856"/>
      <c r="IL114" s="856"/>
      <c r="IM114" s="856"/>
    </row>
    <row r="115" spans="2:247" s="790" customFormat="1">
      <c r="B115" s="855"/>
      <c r="AD115" s="856"/>
      <c r="AE115" s="856"/>
      <c r="AF115" s="856"/>
      <c r="AG115" s="856"/>
      <c r="BO115" s="856"/>
      <c r="BP115" s="856"/>
      <c r="BQ115" s="856"/>
      <c r="BR115" s="856"/>
      <c r="BS115" s="856"/>
      <c r="BT115" s="856"/>
      <c r="BU115" s="856"/>
      <c r="BV115" s="856"/>
      <c r="BW115" s="856"/>
      <c r="BX115" s="856"/>
      <c r="BY115" s="856"/>
      <c r="BZ115" s="856"/>
      <c r="CA115" s="856"/>
      <c r="CB115" s="856"/>
      <c r="CC115" s="856"/>
      <c r="CD115" s="856"/>
      <c r="CE115" s="856"/>
      <c r="CF115" s="856"/>
      <c r="CG115" s="856"/>
      <c r="CH115" s="856"/>
      <c r="CI115" s="856"/>
      <c r="CJ115" s="856"/>
      <c r="CK115" s="856"/>
      <c r="CL115" s="856"/>
      <c r="CM115" s="856"/>
      <c r="CN115" s="856"/>
      <c r="CO115" s="856"/>
      <c r="CP115" s="856"/>
      <c r="CQ115" s="856"/>
      <c r="CR115" s="856"/>
      <c r="CS115" s="856"/>
      <c r="CT115" s="856"/>
      <c r="CU115" s="856"/>
      <c r="CV115" s="856"/>
      <c r="DV115" s="856"/>
      <c r="DW115" s="856"/>
      <c r="DX115" s="856"/>
      <c r="DY115" s="856"/>
      <c r="EO115" s="856"/>
      <c r="EP115" s="856"/>
      <c r="EQ115" s="856"/>
      <c r="ER115" s="856"/>
      <c r="FH115" s="856"/>
      <c r="FI115" s="856"/>
      <c r="FJ115" s="856"/>
      <c r="FK115" s="856"/>
      <c r="GA115" s="856"/>
      <c r="GB115" s="856"/>
      <c r="GC115" s="856"/>
      <c r="GD115" s="856"/>
      <c r="GT115" s="856"/>
      <c r="GU115" s="856"/>
      <c r="GV115" s="856"/>
      <c r="GW115" s="856"/>
      <c r="HM115" s="856"/>
      <c r="HN115" s="856"/>
      <c r="HO115" s="856"/>
      <c r="HP115" s="856"/>
      <c r="IF115" s="856"/>
      <c r="IG115" s="856"/>
      <c r="IH115" s="856"/>
      <c r="II115" s="856"/>
    </row>
    <row r="116" spans="2:247" s="790" customFormat="1">
      <c r="B116" s="855"/>
      <c r="AD116" s="856"/>
      <c r="AE116" s="856"/>
      <c r="AF116" s="856"/>
      <c r="AG116" s="856"/>
      <c r="BO116" s="856"/>
      <c r="BP116" s="856"/>
      <c r="BQ116" s="856"/>
      <c r="BR116" s="856"/>
      <c r="BS116" s="856"/>
      <c r="BT116" s="856"/>
      <c r="BU116" s="856"/>
      <c r="BV116" s="856"/>
      <c r="BW116" s="856"/>
      <c r="BX116" s="856"/>
      <c r="BY116" s="856"/>
      <c r="BZ116" s="856"/>
      <c r="CA116" s="856"/>
      <c r="CB116" s="856"/>
      <c r="CC116" s="856"/>
      <c r="CD116" s="856"/>
      <c r="CE116" s="856"/>
      <c r="CF116" s="856"/>
      <c r="CG116" s="856"/>
      <c r="CH116" s="856"/>
      <c r="CI116" s="856"/>
      <c r="CJ116" s="856"/>
      <c r="CK116" s="856"/>
      <c r="CL116" s="856"/>
      <c r="CM116" s="856"/>
      <c r="CN116" s="856"/>
      <c r="CO116" s="856"/>
      <c r="CP116" s="856"/>
      <c r="CQ116" s="856"/>
      <c r="CR116" s="856"/>
      <c r="CS116" s="856"/>
      <c r="CT116" s="856"/>
      <c r="CU116" s="856"/>
      <c r="CV116" s="856"/>
      <c r="DV116" s="856"/>
      <c r="DW116" s="856"/>
      <c r="DX116" s="856"/>
      <c r="DY116" s="856"/>
      <c r="EO116" s="856"/>
      <c r="EP116" s="856"/>
      <c r="EQ116" s="856"/>
      <c r="ER116" s="856"/>
      <c r="FH116" s="856"/>
      <c r="FI116" s="856"/>
      <c r="FJ116" s="856"/>
      <c r="FK116" s="856"/>
      <c r="GA116" s="856"/>
      <c r="GB116" s="856"/>
      <c r="GC116" s="856"/>
      <c r="GD116" s="856"/>
      <c r="GT116" s="856"/>
      <c r="GU116" s="856"/>
      <c r="GV116" s="856"/>
      <c r="GW116" s="856"/>
      <c r="HM116" s="856"/>
      <c r="HN116" s="856"/>
      <c r="HO116" s="856"/>
      <c r="HP116" s="856"/>
      <c r="IF116" s="856"/>
      <c r="IG116" s="856"/>
      <c r="IH116" s="856"/>
      <c r="II116" s="856"/>
    </row>
    <row r="117" spans="2:247" s="790" customFormat="1">
      <c r="B117" s="855"/>
    </row>
    <row r="118" spans="2:247" s="790" customFormat="1">
      <c r="B118" s="855"/>
    </row>
    <row r="119" spans="2:247" s="790" customFormat="1">
      <c r="B119" s="855"/>
    </row>
    <row r="120" spans="2:247" s="790" customFormat="1">
      <c r="B120" s="855"/>
    </row>
    <row r="121" spans="2:247" s="790" customFormat="1">
      <c r="B121" s="855"/>
    </row>
    <row r="122" spans="2:247" s="790" customFormat="1">
      <c r="B122" s="855"/>
    </row>
    <row r="123" spans="2:247" s="790" customFormat="1">
      <c r="B123" s="855"/>
    </row>
    <row r="124" spans="2:247" s="790" customFormat="1">
      <c r="B124" s="855"/>
    </row>
    <row r="125" spans="2:247" s="790" customFormat="1">
      <c r="B125" s="855"/>
    </row>
    <row r="126" spans="2:247" s="790" customFormat="1">
      <c r="B126" s="855"/>
    </row>
    <row r="127" spans="2:247" s="790" customFormat="1">
      <c r="B127" s="855"/>
    </row>
    <row r="128" spans="2:247" s="790" customFormat="1">
      <c r="B128" s="855"/>
    </row>
    <row r="129" spans="2:2" s="790" customFormat="1">
      <c r="B129" s="855"/>
    </row>
    <row r="130" spans="2:2" s="790" customFormat="1">
      <c r="B130" s="855"/>
    </row>
    <row r="131" spans="2:2" s="790" customFormat="1">
      <c r="B131" s="855"/>
    </row>
    <row r="132" spans="2:2" s="790" customFormat="1">
      <c r="B132" s="855"/>
    </row>
    <row r="133" spans="2:2" s="790" customFormat="1">
      <c r="B133" s="855"/>
    </row>
  </sheetData>
  <sheetProtection algorithmName="SHA-256" hashValue="2zXtCYuq+ZTeBwZpiCnblx9+3CdpuLqq2ev2Qfnldq8=" saltValue="LzDBpieCHzgMlZjEbocfHQ==" spinCount="100000" sheet="1" objects="1" scenarios="1"/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tabColor theme="5"/>
  </sheetPr>
  <dimension ref="A1:FV54"/>
  <sheetViews>
    <sheetView showGridLines="0" topLeftCell="BH1" zoomScale="48" zoomScaleNormal="48" workbookViewId="0">
      <selection activeCell="BV54" sqref="BR9:BV54"/>
    </sheetView>
  </sheetViews>
  <sheetFormatPr defaultColWidth="9.140625" defaultRowHeight="12.75"/>
  <cols>
    <col min="1" max="1" width="12.7109375" style="64" customWidth="1"/>
    <col min="2" max="2" width="14.5703125" style="64" customWidth="1"/>
    <col min="3" max="3" width="53.28515625" style="50" customWidth="1"/>
    <col min="4" max="4" width="87.140625" style="50" bestFit="1" customWidth="1"/>
    <col min="5" max="5" width="23.7109375" style="50" hidden="1" customWidth="1"/>
    <col min="6" max="6" width="17" style="50" hidden="1" customWidth="1"/>
    <col min="7" max="7" width="15.42578125" style="50" hidden="1" customWidth="1"/>
    <col min="8" max="8" width="34.140625" style="50" hidden="1" customWidth="1"/>
    <col min="9" max="9" width="24.5703125" style="50" hidden="1" customWidth="1"/>
    <col min="10" max="10" width="87.140625" style="50" hidden="1" customWidth="1"/>
    <col min="11" max="12" width="22.28515625" style="50" hidden="1" customWidth="1"/>
    <col min="13" max="13" width="23.7109375" style="50" hidden="1" customWidth="1"/>
    <col min="14" max="16" width="22.28515625" style="50" bestFit="1" customWidth="1"/>
    <col min="17" max="18" width="22.28515625" style="40" bestFit="1" customWidth="1"/>
    <col min="19" max="19" width="15.7109375" style="40" hidden="1" customWidth="1"/>
    <col min="20" max="20" width="17" style="40" hidden="1" customWidth="1"/>
    <col min="21" max="21" width="15.42578125" style="40" hidden="1" customWidth="1"/>
    <col min="22" max="22" width="34.140625" style="40" hidden="1" customWidth="1"/>
    <col min="23" max="23" width="24.5703125" style="40" hidden="1" customWidth="1"/>
    <col min="24" max="24" width="87.140625" style="40" hidden="1" customWidth="1"/>
    <col min="25" max="26" width="22.28515625" style="40" hidden="1" customWidth="1"/>
    <col min="27" max="27" width="15.7109375" style="40" hidden="1" customWidth="1"/>
    <col min="28" max="32" width="26.85546875" style="40" bestFit="1" customWidth="1"/>
    <col min="33" max="33" width="16.28515625" style="40" hidden="1" customWidth="1"/>
    <col min="34" max="34" width="17" style="40" hidden="1" customWidth="1"/>
    <col min="35" max="35" width="15.42578125" style="40" hidden="1" customWidth="1"/>
    <col min="36" max="36" width="34.140625" style="40" hidden="1" customWidth="1"/>
    <col min="37" max="37" width="24.5703125" style="40" hidden="1" customWidth="1"/>
    <col min="38" max="38" width="87.140625" style="40" hidden="1" customWidth="1"/>
    <col min="39" max="40" width="22.28515625" style="40" hidden="1" customWidth="1"/>
    <col min="41" max="41" width="16.28515625" style="40" hidden="1" customWidth="1"/>
    <col min="42" max="45" width="20.85546875" style="40" bestFit="1" customWidth="1"/>
    <col min="46" max="46" width="31.5703125" style="41" bestFit="1" customWidth="1"/>
    <col min="47" max="47" width="20.7109375" style="41" hidden="1" customWidth="1"/>
    <col min="48" max="48" width="17" style="41" hidden="1" customWidth="1"/>
    <col min="49" max="49" width="15.42578125" style="41" hidden="1" customWidth="1"/>
    <col min="50" max="50" width="34.140625" style="41" hidden="1" customWidth="1"/>
    <col min="51" max="51" width="24.5703125" style="41" hidden="1" customWidth="1"/>
    <col min="52" max="52" width="87.140625" style="41" hidden="1" customWidth="1"/>
    <col min="53" max="54" width="22.28515625" style="41" hidden="1" customWidth="1"/>
    <col min="55" max="55" width="20.7109375" style="41" hidden="1" customWidth="1"/>
    <col min="56" max="56" width="26.5703125" style="41" bestFit="1" customWidth="1"/>
    <col min="57" max="60" width="26.5703125" style="40" bestFit="1" customWidth="1"/>
    <col min="61" max="61" width="15.7109375" style="40" hidden="1" customWidth="1"/>
    <col min="62" max="62" width="17" style="40" hidden="1" customWidth="1"/>
    <col min="63" max="63" width="15.42578125" style="40" hidden="1" customWidth="1"/>
    <col min="64" max="64" width="34.140625" style="40" hidden="1" customWidth="1"/>
    <col min="65" max="65" width="32.85546875" style="40" hidden="1" customWidth="1"/>
    <col min="66" max="66" width="87.140625" style="40" hidden="1" customWidth="1"/>
    <col min="67" max="68" width="22.28515625" style="40" hidden="1" customWidth="1"/>
    <col min="69" max="69" width="15.7109375" style="40" hidden="1" customWidth="1"/>
    <col min="70" max="74" width="20.85546875" style="40" bestFit="1" customWidth="1"/>
    <col min="75" max="75" width="16.28515625" style="40" hidden="1" customWidth="1"/>
    <col min="76" max="76" width="17" style="40" hidden="1" customWidth="1"/>
    <col min="77" max="77" width="15.42578125" style="40" hidden="1" customWidth="1"/>
    <col min="78" max="78" width="34.140625" style="40" hidden="1" customWidth="1"/>
    <col min="79" max="79" width="35.28515625" style="40" hidden="1" customWidth="1"/>
    <col min="80" max="80" width="87.140625" style="40" hidden="1" customWidth="1"/>
    <col min="81" max="82" width="22.28515625" style="40" hidden="1" customWidth="1"/>
    <col min="83" max="83" width="16.28515625" style="40" hidden="1" customWidth="1"/>
    <col min="84" max="88" width="24" style="40" bestFit="1" customWidth="1"/>
    <col min="89" max="89" width="20.7109375" style="40" customWidth="1"/>
    <col min="90" max="90" width="15.7109375" style="40" bestFit="1" customWidth="1"/>
    <col min="91" max="94" width="15.7109375" style="40" customWidth="1"/>
    <col min="95" max="99" width="16.28515625" style="40" customWidth="1"/>
    <col min="100" max="102" width="15.7109375" style="40" customWidth="1"/>
    <col min="103" max="103" width="20.7109375" style="40" customWidth="1"/>
    <col min="104" max="108" width="15.7109375" style="40" customWidth="1"/>
    <col min="109" max="109" width="15.7109375" style="40" bestFit="1" customWidth="1"/>
    <col min="110" max="113" width="15.7109375" style="40" customWidth="1"/>
    <col min="114" max="118" width="16.28515625" style="40" customWidth="1"/>
    <col min="119" max="121" width="15.7109375" style="40" customWidth="1"/>
    <col min="122" max="122" width="20.7109375" style="40" customWidth="1"/>
    <col min="123" max="127" width="15.7109375" style="40" customWidth="1"/>
    <col min="128" max="128" width="15.7109375" style="40" bestFit="1" customWidth="1"/>
    <col min="129" max="132" width="15.7109375" style="40" customWidth="1"/>
    <col min="133" max="137" width="16.28515625" style="40" customWidth="1"/>
    <col min="138" max="140" width="15.7109375" style="40" customWidth="1"/>
    <col min="141" max="141" width="20.7109375" style="40" customWidth="1"/>
    <col min="142" max="146" width="15.7109375" style="40" customWidth="1"/>
    <col min="147" max="147" width="15.7109375" style="40" bestFit="1" customWidth="1"/>
    <col min="148" max="151" width="15.7109375" style="40" customWidth="1"/>
    <col min="152" max="156" width="16.28515625" style="40" customWidth="1"/>
    <col min="157" max="159" width="15.7109375" style="40" customWidth="1"/>
    <col min="160" max="160" width="20.7109375" style="40" customWidth="1"/>
    <col min="161" max="161" width="9.140625" style="40"/>
    <col min="162" max="165" width="15.7109375" style="40" customWidth="1"/>
    <col min="166" max="166" width="15.7109375" style="40" bestFit="1" customWidth="1"/>
    <col min="167" max="170" width="15.7109375" style="40" customWidth="1"/>
    <col min="171" max="175" width="16.28515625" style="40" customWidth="1"/>
    <col min="176" max="178" width="15.7109375" style="40" customWidth="1"/>
    <col min="179" max="179" width="20.7109375" style="40" customWidth="1"/>
    <col min="180" max="180" width="9.140625" style="40"/>
    <col min="181" max="184" width="15.7109375" style="40" customWidth="1"/>
    <col min="185" max="185" width="15.7109375" style="40" bestFit="1" customWidth="1"/>
    <col min="186" max="189" width="15.7109375" style="40" customWidth="1"/>
    <col min="190" max="194" width="16.28515625" style="40" customWidth="1"/>
    <col min="195" max="197" width="15.7109375" style="40" customWidth="1"/>
    <col min="198" max="198" width="20.7109375" style="40" customWidth="1"/>
    <col min="199" max="199" width="9.140625" style="40"/>
    <col min="200" max="203" width="15.7109375" style="40" customWidth="1"/>
    <col min="204" max="204" width="15.7109375" style="40" bestFit="1" customWidth="1"/>
    <col min="205" max="208" width="15.7109375" style="40" customWidth="1"/>
    <col min="209" max="213" width="16.28515625" style="40" customWidth="1"/>
    <col min="214" max="216" width="15.7109375" style="40" customWidth="1"/>
    <col min="217" max="217" width="20.7109375" style="40" customWidth="1"/>
    <col min="218" max="218" width="9.140625" style="40"/>
    <col min="219" max="222" width="15.7109375" style="40" customWidth="1"/>
    <col min="223" max="223" width="15.7109375" style="40" bestFit="1" customWidth="1"/>
    <col min="224" max="227" width="15.7109375" style="40" customWidth="1"/>
    <col min="228" max="232" width="16.28515625" style="40" customWidth="1"/>
    <col min="233" max="235" width="15.7109375" style="40" customWidth="1"/>
    <col min="236" max="236" width="20.7109375" style="40" customWidth="1"/>
    <col min="237" max="16384" width="9.140625" style="40"/>
  </cols>
  <sheetData>
    <row r="1" spans="1:178" ht="23.25">
      <c r="A1" s="49"/>
      <c r="B1" s="49"/>
      <c r="C1" s="132" t="s">
        <v>21</v>
      </c>
      <c r="D1" s="45"/>
      <c r="E1" s="45"/>
      <c r="F1" s="45"/>
      <c r="G1" s="45"/>
      <c r="H1" s="45"/>
      <c r="I1" s="45"/>
      <c r="J1" s="45"/>
      <c r="K1" s="45"/>
      <c r="L1" s="45"/>
      <c r="M1" s="45"/>
      <c r="N1" s="45"/>
      <c r="O1" s="45"/>
      <c r="P1" s="45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46"/>
      <c r="AH1" s="46"/>
      <c r="AI1" s="46"/>
      <c r="AJ1" s="46"/>
      <c r="AK1" s="46"/>
      <c r="AL1" s="46"/>
      <c r="AM1" s="46"/>
      <c r="AN1" s="46"/>
      <c r="AO1" s="46"/>
      <c r="AP1" s="46"/>
      <c r="AQ1" s="46"/>
      <c r="AR1" s="46"/>
      <c r="AS1" s="46"/>
      <c r="AT1" s="46"/>
      <c r="AU1" s="46"/>
      <c r="AV1" s="46"/>
      <c r="AW1" s="46"/>
      <c r="AX1" s="46"/>
      <c r="AY1" s="46"/>
      <c r="AZ1" s="46"/>
      <c r="BA1" s="46"/>
      <c r="BB1" s="46"/>
      <c r="BC1" s="46"/>
      <c r="BD1" s="46"/>
      <c r="BE1" s="46"/>
      <c r="BF1" s="46"/>
      <c r="BG1" s="46"/>
      <c r="BH1" s="46"/>
      <c r="BI1" s="46"/>
      <c r="BJ1" s="46"/>
      <c r="BK1" s="46"/>
      <c r="BL1" s="46"/>
      <c r="BM1" s="46"/>
      <c r="BN1" s="46"/>
      <c r="BO1" s="46"/>
      <c r="BP1" s="46"/>
      <c r="BQ1" s="46"/>
      <c r="BR1" s="46"/>
      <c r="BS1" s="46"/>
      <c r="BT1" s="46"/>
      <c r="BU1" s="46"/>
      <c r="BV1" s="46"/>
      <c r="BW1" s="46"/>
      <c r="BX1" s="46"/>
      <c r="BY1" s="46"/>
      <c r="BZ1" s="46"/>
      <c r="CA1" s="46"/>
      <c r="CB1" s="46"/>
      <c r="CC1" s="46"/>
      <c r="CD1" s="46"/>
      <c r="CE1" s="46"/>
      <c r="CF1" s="46"/>
      <c r="CG1" s="46"/>
      <c r="CH1" s="46"/>
      <c r="CI1" s="46"/>
      <c r="CJ1" s="46"/>
      <c r="CK1" s="46"/>
      <c r="CL1" s="46"/>
      <c r="CM1" s="46"/>
      <c r="CN1" s="46"/>
      <c r="CO1" s="46"/>
      <c r="CP1" s="46"/>
      <c r="CQ1" s="46"/>
      <c r="CR1" s="46"/>
      <c r="CS1" s="46"/>
      <c r="CT1" s="46"/>
      <c r="CU1" s="46"/>
      <c r="CV1" s="46"/>
      <c r="CW1" s="46"/>
      <c r="CX1" s="46"/>
      <c r="CY1" s="46"/>
      <c r="CZ1" s="46"/>
      <c r="DA1" s="46"/>
      <c r="DB1" s="46"/>
      <c r="DC1" s="46"/>
      <c r="DD1" s="46"/>
      <c r="DE1" s="46"/>
      <c r="DF1" s="46"/>
      <c r="DG1" s="46"/>
      <c r="DH1" s="46"/>
      <c r="DI1" s="46"/>
      <c r="DJ1" s="46"/>
      <c r="DK1" s="46"/>
      <c r="DL1" s="46"/>
      <c r="DM1" s="46"/>
      <c r="DN1" s="46"/>
      <c r="DO1" s="46"/>
      <c r="DP1" s="46"/>
      <c r="DQ1" s="46"/>
      <c r="DR1" s="46"/>
      <c r="DS1" s="46"/>
      <c r="DT1" s="46"/>
      <c r="DU1" s="46"/>
      <c r="DV1" s="46"/>
      <c r="DW1" s="46"/>
      <c r="DX1" s="46"/>
      <c r="DY1" s="46"/>
      <c r="DZ1" s="46"/>
      <c r="EA1" s="46"/>
      <c r="EB1" s="46"/>
      <c r="EC1" s="46"/>
      <c r="ED1" s="46"/>
      <c r="EE1" s="46"/>
      <c r="EF1" s="46"/>
      <c r="EG1" s="46"/>
      <c r="EH1" s="46"/>
      <c r="EI1" s="46"/>
      <c r="EJ1" s="46"/>
      <c r="EK1" s="46"/>
      <c r="EL1" s="46"/>
      <c r="EM1" s="46"/>
      <c r="EN1" s="46"/>
      <c r="EO1" s="46"/>
      <c r="EP1" s="46"/>
      <c r="EQ1" s="46"/>
      <c r="ER1" s="46"/>
      <c r="ES1" s="46"/>
      <c r="ET1" s="46"/>
      <c r="EU1" s="46"/>
      <c r="EV1" s="46"/>
      <c r="EW1" s="46"/>
      <c r="EX1" s="46"/>
      <c r="EY1" s="46"/>
      <c r="EZ1" s="46"/>
      <c r="FA1" s="46"/>
      <c r="FB1" s="46"/>
      <c r="FC1" s="46"/>
      <c r="FD1" s="46"/>
      <c r="FE1" s="46"/>
      <c r="FF1" s="46"/>
      <c r="FG1" s="46"/>
      <c r="FH1" s="46"/>
      <c r="FI1" s="46"/>
      <c r="FJ1" s="46"/>
      <c r="FK1" s="46"/>
      <c r="FL1" s="46"/>
      <c r="FM1" s="46"/>
      <c r="FN1" s="46"/>
      <c r="FO1" s="46"/>
      <c r="FP1" s="46"/>
      <c r="FQ1" s="46"/>
      <c r="FR1" s="46"/>
      <c r="FS1" s="46"/>
      <c r="FT1" s="46"/>
      <c r="FU1" s="46"/>
      <c r="FV1" s="46"/>
    </row>
    <row r="2" spans="1:178" ht="23.25">
      <c r="A2" s="49"/>
      <c r="B2" s="49"/>
      <c r="C2" s="131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6"/>
      <c r="R2" s="46"/>
      <c r="S2" s="46"/>
      <c r="T2" s="46"/>
      <c r="U2" s="46"/>
      <c r="V2" s="46"/>
      <c r="W2" s="46"/>
      <c r="X2" s="46"/>
      <c r="Y2" s="46"/>
      <c r="Z2" s="46"/>
      <c r="AA2" s="46"/>
      <c r="AB2" s="46"/>
      <c r="AC2" s="46"/>
      <c r="AD2" s="46"/>
      <c r="AE2" s="46"/>
      <c r="AF2" s="46"/>
      <c r="AG2" s="46"/>
      <c r="AH2" s="46"/>
      <c r="AI2" s="46"/>
      <c r="AJ2" s="46"/>
      <c r="AK2" s="46"/>
      <c r="AL2" s="46"/>
      <c r="AM2" s="46"/>
      <c r="AN2" s="46"/>
      <c r="AO2" s="46"/>
      <c r="AP2" s="46"/>
      <c r="AQ2" s="46"/>
      <c r="AR2" s="46"/>
      <c r="AS2" s="46"/>
      <c r="AT2" s="46"/>
      <c r="AU2" s="46"/>
      <c r="AV2" s="46"/>
      <c r="AW2" s="46"/>
      <c r="AX2" s="46"/>
      <c r="AY2" s="46"/>
      <c r="AZ2" s="46"/>
      <c r="BA2" s="46"/>
      <c r="BB2" s="46"/>
      <c r="BC2" s="46"/>
      <c r="BD2" s="46"/>
      <c r="BE2" s="46"/>
      <c r="BF2" s="46"/>
      <c r="BG2" s="46"/>
      <c r="BH2" s="46"/>
      <c r="BI2" s="46"/>
      <c r="BJ2" s="46"/>
      <c r="BK2" s="46"/>
      <c r="BL2" s="46"/>
      <c r="BM2" s="46"/>
      <c r="BN2" s="46"/>
      <c r="BO2" s="46"/>
      <c r="BP2" s="46"/>
      <c r="BQ2" s="46"/>
      <c r="BR2" s="46"/>
      <c r="BS2" s="46"/>
      <c r="BT2" s="46"/>
      <c r="BU2" s="46"/>
      <c r="BV2" s="46"/>
      <c r="BW2" s="46"/>
      <c r="BX2" s="46"/>
      <c r="BY2" s="46"/>
      <c r="BZ2" s="46"/>
      <c r="CA2" s="46"/>
      <c r="CB2" s="46"/>
      <c r="CC2" s="46"/>
      <c r="CD2" s="46"/>
      <c r="CE2" s="46"/>
      <c r="CF2" s="46"/>
      <c r="CG2" s="46"/>
      <c r="CH2" s="46"/>
      <c r="CI2" s="46"/>
      <c r="CJ2" s="46"/>
      <c r="CK2" s="46"/>
      <c r="CL2" s="46"/>
      <c r="CM2" s="46"/>
      <c r="CN2" s="46"/>
      <c r="CO2" s="46"/>
      <c r="CP2" s="46"/>
      <c r="CQ2" s="46"/>
      <c r="CR2" s="46"/>
      <c r="CS2" s="46"/>
      <c r="CT2" s="46"/>
      <c r="CU2" s="46"/>
      <c r="CV2" s="46"/>
      <c r="CW2" s="46"/>
      <c r="CX2" s="46"/>
      <c r="CY2" s="46"/>
      <c r="CZ2" s="46"/>
      <c r="DA2" s="46"/>
      <c r="DB2" s="46"/>
      <c r="DC2" s="46"/>
      <c r="DD2" s="46"/>
      <c r="DE2" s="46"/>
      <c r="DF2" s="46"/>
      <c r="DG2" s="46"/>
      <c r="DH2" s="46"/>
      <c r="DI2" s="46"/>
      <c r="DJ2" s="46"/>
      <c r="DK2" s="46"/>
      <c r="DL2" s="46"/>
      <c r="DM2" s="46"/>
      <c r="DN2" s="46"/>
      <c r="DO2" s="46"/>
      <c r="DP2" s="46"/>
      <c r="DQ2" s="46"/>
      <c r="DR2" s="46"/>
      <c r="DS2" s="46"/>
      <c r="DT2" s="46"/>
      <c r="DU2" s="46"/>
      <c r="DV2" s="46"/>
      <c r="DW2" s="46"/>
      <c r="DX2" s="46"/>
      <c r="DY2" s="46"/>
      <c r="DZ2" s="46"/>
      <c r="EA2" s="46"/>
      <c r="EB2" s="46"/>
      <c r="EC2" s="46"/>
      <c r="ED2" s="46"/>
      <c r="EE2" s="46"/>
      <c r="EF2" s="46"/>
      <c r="EG2" s="46"/>
      <c r="EH2" s="46"/>
      <c r="EI2" s="46"/>
      <c r="EJ2" s="46"/>
      <c r="EK2" s="46"/>
      <c r="EL2" s="46"/>
      <c r="EM2" s="46"/>
      <c r="EN2" s="46"/>
      <c r="EO2" s="46"/>
      <c r="EP2" s="46"/>
      <c r="EQ2" s="46"/>
      <c r="ER2" s="46"/>
      <c r="ES2" s="46"/>
      <c r="ET2" s="46"/>
      <c r="EU2" s="46"/>
      <c r="EV2" s="46"/>
      <c r="EW2" s="46"/>
      <c r="EX2" s="46"/>
      <c r="EY2" s="46"/>
      <c r="EZ2" s="46"/>
      <c r="FA2" s="46"/>
      <c r="FB2" s="46"/>
      <c r="FC2" s="46"/>
      <c r="FD2" s="46"/>
      <c r="FE2" s="46"/>
      <c r="FF2" s="46"/>
      <c r="FG2" s="46"/>
      <c r="FH2" s="46"/>
      <c r="FI2" s="46"/>
      <c r="FJ2" s="46"/>
      <c r="FK2" s="46"/>
      <c r="FL2" s="46"/>
      <c r="FM2" s="46"/>
      <c r="FN2" s="46"/>
      <c r="FO2" s="46"/>
      <c r="FP2" s="46"/>
      <c r="FQ2" s="46"/>
      <c r="FR2" s="46"/>
      <c r="FS2" s="46"/>
      <c r="FT2" s="46"/>
      <c r="FU2" s="46"/>
      <c r="FV2" s="46"/>
    </row>
    <row r="3" spans="1:178" ht="23.25">
      <c r="A3" s="49"/>
      <c r="B3" s="49"/>
      <c r="C3" s="131"/>
      <c r="D3" s="47"/>
      <c r="E3" s="47"/>
      <c r="F3" s="47"/>
      <c r="G3" s="47"/>
      <c r="H3" s="47"/>
      <c r="I3" s="47"/>
      <c r="J3" s="47"/>
      <c r="K3" s="47"/>
      <c r="L3" s="47"/>
      <c r="M3" s="47"/>
      <c r="N3" s="47"/>
      <c r="O3" s="47"/>
      <c r="P3" s="45"/>
      <c r="Q3" s="46"/>
      <c r="R3" s="46"/>
      <c r="S3" s="46"/>
      <c r="T3" s="46"/>
      <c r="U3" s="46"/>
      <c r="V3" s="46"/>
      <c r="W3" s="46"/>
      <c r="X3" s="46"/>
      <c r="Y3" s="46"/>
      <c r="Z3" s="46"/>
      <c r="AA3" s="46"/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  <c r="BL3" s="46"/>
      <c r="BM3" s="46"/>
      <c r="BN3" s="46"/>
      <c r="BO3" s="46"/>
      <c r="BP3" s="46"/>
      <c r="BQ3" s="46"/>
      <c r="BR3" s="46"/>
      <c r="BS3" s="46"/>
      <c r="BT3" s="46"/>
      <c r="BU3" s="46"/>
      <c r="BV3" s="46"/>
      <c r="BW3" s="46"/>
      <c r="BX3" s="46"/>
      <c r="BY3" s="46"/>
      <c r="BZ3" s="46"/>
      <c r="CA3" s="46"/>
      <c r="CB3" s="46"/>
      <c r="CC3" s="46"/>
      <c r="CD3" s="46"/>
      <c r="CE3" s="46"/>
      <c r="CF3" s="46"/>
      <c r="CG3" s="46"/>
      <c r="CH3" s="46"/>
      <c r="CI3" s="46"/>
      <c r="CJ3" s="46"/>
      <c r="CK3" s="46"/>
      <c r="CL3" s="46"/>
      <c r="CM3" s="46"/>
      <c r="CN3" s="46"/>
      <c r="CO3" s="46"/>
      <c r="CP3" s="46"/>
      <c r="CQ3" s="46"/>
      <c r="CR3" s="46"/>
      <c r="CS3" s="46"/>
      <c r="CT3" s="46"/>
      <c r="CU3" s="46"/>
      <c r="CV3" s="46"/>
      <c r="CW3" s="46"/>
      <c r="CX3" s="46"/>
      <c r="CY3" s="46"/>
      <c r="CZ3" s="46"/>
      <c r="DA3" s="46"/>
      <c r="DB3" s="46"/>
      <c r="DC3" s="46"/>
      <c r="DD3" s="46"/>
      <c r="DE3" s="46"/>
      <c r="DF3" s="46"/>
      <c r="DG3" s="46"/>
      <c r="DH3" s="46"/>
      <c r="DI3" s="46"/>
      <c r="DJ3" s="46"/>
      <c r="DK3" s="46"/>
      <c r="DL3" s="46"/>
      <c r="DM3" s="46"/>
      <c r="DN3" s="46"/>
      <c r="DO3" s="46"/>
      <c r="DP3" s="46"/>
      <c r="DQ3" s="46"/>
      <c r="DR3" s="46"/>
      <c r="DS3" s="46"/>
      <c r="DT3" s="46"/>
      <c r="DU3" s="46"/>
      <c r="DV3" s="46"/>
      <c r="DW3" s="46"/>
      <c r="DX3" s="46"/>
      <c r="DY3" s="46"/>
      <c r="DZ3" s="46"/>
      <c r="EA3" s="46"/>
      <c r="EB3" s="46"/>
      <c r="EC3" s="46"/>
      <c r="ED3" s="46"/>
      <c r="EE3" s="46"/>
      <c r="EF3" s="46"/>
      <c r="EG3" s="46"/>
      <c r="EH3" s="46"/>
      <c r="EI3" s="46"/>
      <c r="EJ3" s="46"/>
      <c r="EK3" s="46"/>
      <c r="EL3" s="46"/>
      <c r="EM3" s="46"/>
      <c r="EN3" s="46"/>
      <c r="EO3" s="46"/>
      <c r="EP3" s="46"/>
      <c r="EQ3" s="46"/>
      <c r="ER3" s="46"/>
      <c r="ES3" s="46"/>
      <c r="ET3" s="46"/>
      <c r="EU3" s="46"/>
      <c r="EV3" s="46"/>
      <c r="EW3" s="46"/>
      <c r="EX3" s="46"/>
      <c r="EY3" s="46"/>
      <c r="EZ3" s="46"/>
      <c r="FA3" s="46"/>
      <c r="FB3" s="46"/>
      <c r="FC3" s="46"/>
      <c r="FD3" s="46"/>
      <c r="FE3" s="46"/>
      <c r="FF3" s="46"/>
      <c r="FG3" s="46"/>
      <c r="FH3" s="46"/>
      <c r="FI3" s="46"/>
      <c r="FJ3" s="46"/>
      <c r="FK3" s="46"/>
      <c r="FL3" s="46"/>
      <c r="FM3" s="46"/>
      <c r="FN3" s="46"/>
      <c r="FO3" s="46"/>
      <c r="FP3" s="46"/>
      <c r="FQ3" s="46"/>
      <c r="FR3" s="46"/>
      <c r="FS3" s="46"/>
      <c r="FT3" s="46"/>
      <c r="FU3" s="46"/>
      <c r="FV3" s="46"/>
    </row>
    <row r="4" spans="1:178" ht="24" thickBot="1">
      <c r="A4" s="49"/>
      <c r="B4" s="49"/>
      <c r="C4" s="133" t="s">
        <v>224</v>
      </c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  <c r="BK4" s="5"/>
      <c r="BL4" s="5"/>
      <c r="BM4" s="5"/>
      <c r="BN4" s="5"/>
      <c r="BO4" s="5"/>
      <c r="BP4" s="5"/>
      <c r="BQ4" s="5"/>
      <c r="BR4" s="5"/>
      <c r="BS4" s="5"/>
      <c r="BT4" s="5"/>
      <c r="BU4" s="5"/>
      <c r="BV4" s="5"/>
      <c r="BW4" s="5"/>
      <c r="BX4" s="5"/>
      <c r="BY4" s="5"/>
      <c r="BZ4" s="5"/>
      <c r="CA4" s="5"/>
      <c r="CB4" s="5"/>
      <c r="CC4" s="5"/>
      <c r="CD4" s="5"/>
      <c r="CE4" s="5"/>
      <c r="CF4" s="5"/>
      <c r="CG4" s="5"/>
      <c r="CH4" s="5"/>
      <c r="CI4" s="5"/>
      <c r="CJ4" s="5"/>
      <c r="CK4" s="5"/>
      <c r="CL4" s="5"/>
      <c r="CM4" s="5"/>
      <c r="CN4" s="5"/>
      <c r="CO4" s="5"/>
      <c r="CP4" s="5"/>
      <c r="CQ4" s="5"/>
      <c r="CR4" s="5"/>
      <c r="CS4" s="5"/>
      <c r="CT4" s="5"/>
      <c r="CU4" s="5"/>
      <c r="CV4" s="5"/>
      <c r="CW4" s="5"/>
      <c r="CX4" s="5"/>
      <c r="CY4" s="5"/>
      <c r="CZ4" s="5"/>
      <c r="DA4" s="5"/>
      <c r="DB4" s="5"/>
      <c r="DC4" s="5"/>
      <c r="DD4" s="5"/>
      <c r="DE4" s="5"/>
      <c r="DF4" s="5"/>
      <c r="DG4" s="5"/>
      <c r="DH4" s="5"/>
      <c r="DI4" s="5"/>
      <c r="DJ4" s="5"/>
      <c r="DK4" s="5"/>
      <c r="DL4" s="5"/>
      <c r="DM4" s="5"/>
      <c r="DN4" s="5"/>
      <c r="DO4" s="5"/>
      <c r="DP4" s="5"/>
      <c r="DQ4" s="5"/>
      <c r="DR4" s="5"/>
      <c r="DS4" s="5"/>
      <c r="DT4" s="5"/>
      <c r="DU4" s="5"/>
      <c r="DV4" s="5"/>
      <c r="DW4" s="5"/>
      <c r="DX4" s="5"/>
      <c r="DY4" s="5"/>
      <c r="DZ4" s="5"/>
      <c r="EA4" s="5"/>
      <c r="EB4" s="5"/>
      <c r="EC4" s="5"/>
      <c r="ED4" s="5"/>
      <c r="EE4" s="5"/>
      <c r="EF4" s="5"/>
      <c r="EG4" s="5"/>
      <c r="EH4" s="5"/>
      <c r="EI4" s="5"/>
      <c r="EJ4" s="5"/>
      <c r="EK4" s="5"/>
      <c r="EL4" s="5"/>
      <c r="EM4" s="5"/>
      <c r="EN4" s="5"/>
      <c r="EO4" s="5"/>
      <c r="EP4" s="5"/>
      <c r="EQ4" s="5"/>
      <c r="ER4" s="5"/>
      <c r="ES4" s="5"/>
      <c r="ET4" s="5"/>
      <c r="EU4" s="5"/>
      <c r="EV4" s="5"/>
      <c r="EW4" s="5"/>
      <c r="EX4" s="5"/>
      <c r="EY4" s="5"/>
      <c r="EZ4" s="5"/>
      <c r="FA4" s="5"/>
      <c r="FB4" s="5"/>
      <c r="FC4" s="5"/>
      <c r="FD4" s="5"/>
      <c r="FE4" s="5"/>
      <c r="FF4" s="5"/>
      <c r="FG4" s="5"/>
      <c r="FH4" s="5"/>
      <c r="FI4" s="5"/>
      <c r="FJ4" s="5"/>
      <c r="FK4" s="5"/>
      <c r="FL4" s="5"/>
      <c r="FM4" s="5"/>
      <c r="FN4" s="5"/>
      <c r="FO4" s="5"/>
      <c r="FP4" s="5"/>
      <c r="FQ4" s="5"/>
      <c r="FR4" s="5"/>
      <c r="FS4" s="5"/>
      <c r="FT4" s="5"/>
      <c r="FU4" s="5"/>
      <c r="FV4" s="5"/>
    </row>
    <row r="5" spans="1:178" ht="18" hidden="1">
      <c r="A5" s="49"/>
      <c r="B5" s="49"/>
      <c r="C5" s="1312" t="s">
        <v>461</v>
      </c>
      <c r="D5" s="49"/>
      <c r="E5" s="49"/>
      <c r="F5" s="49"/>
      <c r="G5" s="49"/>
      <c r="H5" s="49"/>
      <c r="I5" s="49"/>
      <c r="J5" s="49"/>
      <c r="K5" s="49"/>
      <c r="L5" s="49"/>
      <c r="M5" s="49"/>
      <c r="N5" s="49"/>
      <c r="O5" s="49"/>
      <c r="P5" s="49"/>
      <c r="Q5" s="49"/>
      <c r="R5" s="49"/>
      <c r="S5" s="49"/>
      <c r="T5" s="49"/>
      <c r="U5" s="49"/>
      <c r="V5" s="49"/>
      <c r="W5" s="49"/>
      <c r="X5" s="49"/>
      <c r="Y5" s="49"/>
      <c r="Z5" s="49"/>
      <c r="AA5" s="49"/>
      <c r="AB5" s="49"/>
      <c r="AC5" s="49"/>
      <c r="AD5" s="49"/>
      <c r="AE5" s="49"/>
      <c r="AF5" s="49"/>
      <c r="AG5" s="49"/>
      <c r="AH5" s="49"/>
      <c r="AI5" s="49"/>
      <c r="AJ5" s="49"/>
      <c r="AK5" s="49"/>
      <c r="AL5" s="49"/>
      <c r="AM5" s="49"/>
      <c r="AN5" s="49"/>
      <c r="AO5" s="49"/>
      <c r="AP5" s="49"/>
      <c r="AQ5" s="49"/>
      <c r="AR5" s="49"/>
      <c r="AS5" s="49"/>
      <c r="AT5" s="49"/>
      <c r="AU5" s="49"/>
      <c r="AV5" s="49"/>
      <c r="AW5" s="49"/>
      <c r="AX5" s="49"/>
      <c r="AY5" s="49"/>
      <c r="AZ5" s="49"/>
      <c r="BA5" s="49"/>
      <c r="BB5" s="49"/>
      <c r="BC5" s="49"/>
      <c r="BD5" s="49"/>
      <c r="BE5" s="49"/>
      <c r="BF5" s="49"/>
      <c r="BG5" s="49"/>
      <c r="BH5" s="49"/>
      <c r="BI5" s="49"/>
      <c r="BJ5" s="49"/>
      <c r="BK5" s="49"/>
      <c r="BL5" s="49"/>
      <c r="BM5" s="49"/>
      <c r="BN5" s="49"/>
      <c r="BO5" s="49"/>
      <c r="BP5" s="49"/>
      <c r="BQ5" s="49"/>
      <c r="BR5" s="49"/>
      <c r="BS5" s="49"/>
      <c r="BT5" s="49"/>
      <c r="BU5" s="49"/>
      <c r="BV5" s="49"/>
      <c r="BW5" s="49"/>
      <c r="BX5" s="49"/>
      <c r="BY5" s="49"/>
      <c r="BZ5" s="49"/>
      <c r="CA5" s="49"/>
      <c r="CB5" s="49"/>
      <c r="CC5" s="49"/>
      <c r="CD5" s="49"/>
      <c r="CE5" s="49"/>
      <c r="CF5" s="49"/>
      <c r="CG5" s="49"/>
      <c r="CH5" s="49"/>
      <c r="CI5" s="49"/>
      <c r="CJ5" s="49"/>
      <c r="CK5" s="49"/>
      <c r="CL5" s="49"/>
      <c r="CM5" s="49"/>
      <c r="CN5" s="49"/>
      <c r="CO5" s="49"/>
      <c r="CP5" s="49"/>
      <c r="CQ5" s="49"/>
      <c r="CR5" s="49"/>
      <c r="CS5" s="49"/>
      <c r="CT5" s="49"/>
      <c r="CU5" s="49"/>
      <c r="CV5" s="49"/>
      <c r="CW5" s="49"/>
      <c r="CX5" s="49"/>
      <c r="CY5" s="49"/>
      <c r="CZ5" s="49"/>
      <c r="DA5" s="49"/>
      <c r="DB5" s="49"/>
      <c r="DC5" s="49"/>
      <c r="DD5" s="49"/>
      <c r="DE5" s="49"/>
      <c r="DF5" s="49"/>
      <c r="DG5" s="49"/>
      <c r="DH5" s="49"/>
      <c r="DI5" s="49"/>
      <c r="DJ5" s="49"/>
      <c r="DK5" s="49"/>
      <c r="DL5" s="49"/>
      <c r="DM5" s="49"/>
      <c r="DN5" s="49"/>
      <c r="DO5" s="49"/>
      <c r="DP5" s="49"/>
      <c r="DQ5" s="49"/>
      <c r="DR5" s="49"/>
      <c r="DS5" s="49"/>
      <c r="DT5" s="49"/>
      <c r="DU5" s="49"/>
      <c r="DV5" s="49"/>
      <c r="DW5" s="49"/>
      <c r="DX5" s="49"/>
      <c r="DY5" s="49"/>
      <c r="DZ5" s="49"/>
      <c r="EA5" s="49"/>
      <c r="EB5" s="49"/>
      <c r="EC5" s="49"/>
      <c r="ED5" s="49"/>
      <c r="EE5" s="49"/>
      <c r="EF5" s="49"/>
      <c r="EG5" s="49"/>
      <c r="EH5" s="49"/>
      <c r="EI5" s="49"/>
      <c r="EJ5" s="49"/>
      <c r="EK5" s="49"/>
      <c r="EL5" s="49"/>
      <c r="EM5" s="49"/>
      <c r="EN5" s="49"/>
      <c r="EO5" s="49"/>
      <c r="EP5" s="49"/>
      <c r="EQ5" s="49"/>
      <c r="ER5" s="49"/>
      <c r="ES5" s="49"/>
      <c r="ET5" s="49"/>
      <c r="EU5" s="49"/>
      <c r="EV5" s="49"/>
      <c r="EW5" s="49"/>
      <c r="EX5" s="49"/>
      <c r="EY5" s="49"/>
      <c r="EZ5" s="49"/>
    </row>
    <row r="6" spans="1:178" ht="18.75" hidden="1" thickBot="1">
      <c r="A6" s="49"/>
      <c r="B6" s="49"/>
      <c r="C6" s="1312"/>
      <c r="D6" s="49"/>
      <c r="E6" s="49"/>
      <c r="F6" s="49"/>
      <c r="G6" s="49"/>
      <c r="H6" s="49"/>
      <c r="I6" s="49"/>
      <c r="J6" s="49"/>
      <c r="K6" s="49"/>
      <c r="L6" s="49"/>
      <c r="M6" s="49"/>
      <c r="N6" s="49"/>
      <c r="O6" s="49"/>
      <c r="P6" s="49"/>
      <c r="Q6" s="49"/>
      <c r="R6" s="49"/>
      <c r="S6" s="49"/>
      <c r="T6" s="49"/>
      <c r="U6" s="49"/>
      <c r="V6" s="49"/>
      <c r="W6" s="49"/>
      <c r="X6" s="49"/>
      <c r="Y6" s="49"/>
      <c r="Z6" s="49"/>
      <c r="AA6" s="49"/>
      <c r="AB6" s="49"/>
      <c r="AC6" s="49"/>
      <c r="AD6" s="49"/>
      <c r="AE6" s="49"/>
      <c r="AF6" s="49"/>
      <c r="AG6" s="49"/>
      <c r="AH6" s="49"/>
      <c r="AI6" s="49"/>
      <c r="AJ6" s="49"/>
      <c r="AK6" s="49"/>
      <c r="AL6" s="49"/>
      <c r="AM6" s="49"/>
      <c r="AN6" s="49"/>
      <c r="AO6" s="49"/>
      <c r="AP6" s="49"/>
      <c r="AQ6" s="49"/>
      <c r="AR6" s="49"/>
      <c r="AS6" s="49"/>
      <c r="AT6" s="49"/>
      <c r="AU6" s="49"/>
      <c r="AV6" s="49"/>
      <c r="AW6" s="49"/>
      <c r="AX6" s="49"/>
      <c r="AY6" s="49"/>
      <c r="AZ6" s="49"/>
      <c r="BA6" s="49"/>
      <c r="BB6" s="49"/>
      <c r="BC6" s="49"/>
      <c r="BD6" s="49"/>
      <c r="BE6" s="49"/>
      <c r="BF6" s="49"/>
      <c r="BG6" s="49"/>
      <c r="BH6" s="49"/>
      <c r="BI6" s="49"/>
      <c r="BJ6" s="49"/>
      <c r="BK6" s="49"/>
      <c r="BL6" s="49"/>
      <c r="BM6" s="49"/>
      <c r="BN6" s="49"/>
      <c r="BO6" s="49"/>
      <c r="BP6" s="49"/>
      <c r="BQ6" s="49"/>
      <c r="BR6" s="49"/>
      <c r="BS6" s="49"/>
      <c r="BT6" s="49"/>
      <c r="BU6" s="49"/>
      <c r="BV6" s="49"/>
      <c r="BW6" s="49"/>
      <c r="BX6" s="49"/>
      <c r="BY6" s="49"/>
      <c r="BZ6" s="49"/>
      <c r="CA6" s="49"/>
      <c r="CB6" s="49"/>
      <c r="CC6" s="49"/>
      <c r="CD6" s="49"/>
      <c r="CE6" s="49"/>
      <c r="CF6" s="49"/>
      <c r="CG6" s="49"/>
      <c r="CH6" s="49"/>
      <c r="CI6" s="49"/>
      <c r="CJ6" s="49"/>
      <c r="CK6" s="49"/>
      <c r="CL6" s="49"/>
      <c r="CM6" s="49"/>
      <c r="CN6" s="49"/>
      <c r="CO6" s="49"/>
      <c r="CP6" s="49"/>
      <c r="CQ6" s="49"/>
      <c r="CR6" s="49"/>
      <c r="CS6" s="49"/>
      <c r="CT6" s="49"/>
      <c r="CU6" s="49"/>
      <c r="CV6" s="49"/>
      <c r="CW6" s="49"/>
      <c r="CX6" s="49"/>
      <c r="CY6" s="49"/>
      <c r="CZ6" s="49"/>
      <c r="DA6" s="49"/>
      <c r="DB6" s="49"/>
      <c r="DC6" s="49"/>
      <c r="DD6" s="49"/>
      <c r="DE6" s="49"/>
      <c r="DF6" s="49"/>
      <c r="DG6" s="49"/>
      <c r="DH6" s="49"/>
      <c r="DI6" s="49"/>
      <c r="DJ6" s="49"/>
      <c r="DK6" s="49"/>
      <c r="DL6" s="49"/>
      <c r="DM6" s="49"/>
      <c r="DN6" s="49"/>
      <c r="DO6" s="49"/>
      <c r="DP6" s="49"/>
      <c r="DQ6" s="49"/>
      <c r="DR6" s="49"/>
      <c r="DS6" s="49"/>
      <c r="DT6" s="49"/>
      <c r="DU6" s="49"/>
      <c r="DV6" s="49"/>
      <c r="DW6" s="49"/>
      <c r="DX6" s="49"/>
      <c r="DY6" s="49"/>
      <c r="DZ6" s="49"/>
      <c r="EA6" s="49"/>
      <c r="EB6" s="49"/>
      <c r="EC6" s="49"/>
      <c r="ED6" s="49"/>
      <c r="EE6" s="49"/>
      <c r="EF6" s="49"/>
      <c r="EG6" s="49"/>
      <c r="EH6" s="49"/>
      <c r="EI6" s="49"/>
      <c r="EJ6" s="49"/>
      <c r="EK6" s="49"/>
      <c r="EL6" s="49"/>
      <c r="EM6" s="49"/>
      <c r="EN6" s="49"/>
      <c r="EO6" s="49"/>
      <c r="EP6" s="49"/>
      <c r="EQ6" s="49"/>
      <c r="ER6" s="49"/>
      <c r="ES6" s="49"/>
      <c r="ET6" s="49"/>
      <c r="EU6" s="49"/>
      <c r="EV6" s="49"/>
      <c r="EW6" s="49"/>
      <c r="EX6" s="49"/>
      <c r="EY6" s="49"/>
      <c r="EZ6" s="49"/>
    </row>
    <row r="7" spans="1:178" ht="39" thickBot="1">
      <c r="A7" s="49"/>
      <c r="B7" s="49"/>
      <c r="C7"/>
      <c r="D7" s="334"/>
      <c r="E7" s="334"/>
      <c r="F7" s="334"/>
      <c r="G7" s="334"/>
      <c r="H7" s="334"/>
      <c r="I7" s="334"/>
      <c r="J7" s="334"/>
      <c r="K7" s="334"/>
      <c r="L7" s="334"/>
      <c r="M7" s="334"/>
      <c r="N7" s="333" t="s">
        <v>622</v>
      </c>
      <c r="O7" s="333" t="s">
        <v>622</v>
      </c>
      <c r="P7" s="333" t="s">
        <v>622</v>
      </c>
      <c r="Q7" s="333" t="s">
        <v>622</v>
      </c>
      <c r="R7" s="333" t="s">
        <v>622</v>
      </c>
      <c r="S7" s="863"/>
      <c r="T7" s="863"/>
      <c r="U7" s="863"/>
      <c r="V7" s="863"/>
      <c r="W7" s="863"/>
      <c r="X7" s="863"/>
      <c r="Y7" s="863"/>
      <c r="Z7" s="863"/>
      <c r="AA7" s="318"/>
      <c r="AB7" s="333" t="s">
        <v>623</v>
      </c>
      <c r="AC7" s="333" t="s">
        <v>623</v>
      </c>
      <c r="AD7" s="333" t="s">
        <v>623</v>
      </c>
      <c r="AE7" s="333" t="s">
        <v>623</v>
      </c>
      <c r="AF7" s="333" t="s">
        <v>623</v>
      </c>
      <c r="AG7" s="863"/>
      <c r="AH7" s="863"/>
      <c r="AI7" s="863"/>
      <c r="AJ7" s="863"/>
      <c r="AK7" s="863"/>
      <c r="AL7" s="863"/>
      <c r="AM7" s="863"/>
      <c r="AN7" s="863"/>
      <c r="AO7" s="318"/>
      <c r="AP7" s="333" t="s">
        <v>624</v>
      </c>
      <c r="AQ7" s="333" t="s">
        <v>624</v>
      </c>
      <c r="AR7" s="333" t="s">
        <v>624</v>
      </c>
      <c r="AS7" s="333" t="s">
        <v>624</v>
      </c>
      <c r="AT7" s="333" t="s">
        <v>624</v>
      </c>
      <c r="AU7" s="863"/>
      <c r="AV7" s="863"/>
      <c r="AW7" s="863"/>
      <c r="AX7" s="863"/>
      <c r="AY7" s="863"/>
      <c r="AZ7" s="863"/>
      <c r="BA7" s="863"/>
      <c r="BB7" s="863"/>
      <c r="BC7" s="318"/>
      <c r="BD7" s="333" t="s">
        <v>625</v>
      </c>
      <c r="BE7" s="333" t="s">
        <v>625</v>
      </c>
      <c r="BF7" s="333" t="s">
        <v>625</v>
      </c>
      <c r="BG7" s="333" t="s">
        <v>625</v>
      </c>
      <c r="BH7" s="333" t="s">
        <v>625</v>
      </c>
      <c r="BI7" s="863"/>
      <c r="BJ7" s="863"/>
      <c r="BK7" s="863"/>
      <c r="BL7" s="863"/>
      <c r="BM7" s="863"/>
      <c r="BN7" s="863"/>
      <c r="BO7" s="863"/>
      <c r="BP7" s="863"/>
      <c r="BQ7" s="49"/>
      <c r="BR7" s="333" t="s">
        <v>626</v>
      </c>
      <c r="BS7" s="333" t="s">
        <v>626</v>
      </c>
      <c r="BT7" s="333" t="s">
        <v>626</v>
      </c>
      <c r="BU7" s="333" t="s">
        <v>626</v>
      </c>
      <c r="BV7" s="333" t="s">
        <v>626</v>
      </c>
      <c r="BW7" s="863"/>
      <c r="BX7" s="863"/>
      <c r="BY7" s="863"/>
      <c r="BZ7" s="863"/>
      <c r="CA7" s="863"/>
      <c r="CB7" s="863"/>
      <c r="CC7" s="863"/>
      <c r="CD7" s="863"/>
      <c r="CE7" s="49"/>
      <c r="CF7" s="333" t="s">
        <v>627</v>
      </c>
      <c r="CG7" s="333" t="s">
        <v>627</v>
      </c>
      <c r="CH7" s="333" t="s">
        <v>627</v>
      </c>
      <c r="CI7" s="333" t="s">
        <v>627</v>
      </c>
      <c r="CJ7" s="1054" t="s">
        <v>627</v>
      </c>
      <c r="CK7" s="49"/>
      <c r="CL7" s="49"/>
      <c r="CM7" s="49"/>
      <c r="CN7" s="49"/>
      <c r="CO7" s="49"/>
      <c r="CP7" s="49"/>
      <c r="CQ7" s="49"/>
      <c r="CR7" s="49"/>
      <c r="CS7" s="49"/>
      <c r="CT7" s="49"/>
      <c r="CU7" s="49"/>
      <c r="CV7" s="49"/>
      <c r="CW7" s="49"/>
      <c r="CX7" s="49"/>
      <c r="CY7" s="49"/>
      <c r="CZ7" s="49"/>
      <c r="DA7" s="49"/>
      <c r="DB7" s="49"/>
      <c r="DC7" s="49"/>
      <c r="DD7" s="49"/>
      <c r="DE7" s="49"/>
      <c r="DF7" s="49"/>
      <c r="DG7" s="49"/>
      <c r="DH7" s="49"/>
      <c r="DI7" s="49"/>
      <c r="DJ7" s="49"/>
      <c r="DK7" s="49"/>
      <c r="DL7" s="49"/>
      <c r="DM7" s="49"/>
      <c r="DN7" s="49"/>
      <c r="DO7" s="49"/>
      <c r="DP7" s="49"/>
      <c r="DQ7" s="49"/>
      <c r="DR7" s="49"/>
      <c r="DS7" s="49"/>
      <c r="DT7" s="49"/>
      <c r="DU7" s="49"/>
      <c r="DV7" s="49"/>
      <c r="DW7" s="49"/>
      <c r="DX7" s="49"/>
      <c r="DY7" s="49"/>
      <c r="DZ7" s="49"/>
      <c r="EA7" s="49"/>
      <c r="EB7" s="49"/>
      <c r="EC7" s="49"/>
      <c r="ED7" s="49"/>
      <c r="EE7" s="49"/>
      <c r="EF7" s="49"/>
      <c r="EG7" s="49"/>
      <c r="EH7" s="49"/>
      <c r="EI7" s="49"/>
      <c r="EJ7" s="49"/>
      <c r="EK7" s="49"/>
      <c r="EL7" s="49"/>
      <c r="EM7" s="49"/>
      <c r="EN7" s="49"/>
      <c r="EO7" s="49"/>
      <c r="EP7" s="49"/>
      <c r="EQ7" s="49"/>
      <c r="ER7" s="49"/>
      <c r="ES7" s="49"/>
      <c r="ET7" s="49"/>
      <c r="EU7" s="49"/>
      <c r="EV7" s="49"/>
      <c r="EW7" s="49"/>
      <c r="EX7" s="49"/>
      <c r="EY7" s="49"/>
      <c r="EZ7" s="49"/>
    </row>
    <row r="8" spans="1:178" ht="15.75" thickBot="1">
      <c r="A8" s="49"/>
      <c r="B8" s="49"/>
      <c r="C8"/>
      <c r="D8"/>
      <c r="E8" s="810"/>
      <c r="F8" s="634" t="s">
        <v>272</v>
      </c>
      <c r="G8" s="634" t="s">
        <v>542</v>
      </c>
      <c r="H8" s="634" t="s">
        <v>274</v>
      </c>
      <c r="I8" s="634" t="s">
        <v>561</v>
      </c>
      <c r="J8" s="634" t="s">
        <v>562</v>
      </c>
      <c r="K8" s="634" t="s">
        <v>476</v>
      </c>
      <c r="L8" s="634" t="s">
        <v>477</v>
      </c>
      <c r="M8" s="810"/>
      <c r="N8" s="336" t="s">
        <v>104</v>
      </c>
      <c r="O8" s="337" t="s">
        <v>86</v>
      </c>
      <c r="P8" s="337" t="s">
        <v>85</v>
      </c>
      <c r="Q8" s="337" t="s">
        <v>84</v>
      </c>
      <c r="R8" s="335" t="s">
        <v>83</v>
      </c>
      <c r="S8" s="810"/>
      <c r="T8" s="634" t="s">
        <v>272</v>
      </c>
      <c r="U8" s="634" t="s">
        <v>542</v>
      </c>
      <c r="V8" s="634" t="s">
        <v>274</v>
      </c>
      <c r="W8" s="634" t="s">
        <v>561</v>
      </c>
      <c r="X8" s="634" t="s">
        <v>562</v>
      </c>
      <c r="Y8" s="634" t="s">
        <v>476</v>
      </c>
      <c r="Z8" s="634" t="s">
        <v>477</v>
      </c>
      <c r="AA8" s="810"/>
      <c r="AB8" s="336" t="s">
        <v>104</v>
      </c>
      <c r="AC8" s="337" t="s">
        <v>86</v>
      </c>
      <c r="AD8" s="337" t="s">
        <v>85</v>
      </c>
      <c r="AE8" s="337" t="s">
        <v>84</v>
      </c>
      <c r="AF8" s="335" t="s">
        <v>83</v>
      </c>
      <c r="AG8" s="810"/>
      <c r="AH8" s="634" t="s">
        <v>272</v>
      </c>
      <c r="AI8" s="634" t="s">
        <v>542</v>
      </c>
      <c r="AJ8" s="634" t="s">
        <v>274</v>
      </c>
      <c r="AK8" s="634" t="s">
        <v>561</v>
      </c>
      <c r="AL8" s="634" t="s">
        <v>562</v>
      </c>
      <c r="AM8" s="634" t="s">
        <v>476</v>
      </c>
      <c r="AN8" s="634" t="s">
        <v>477</v>
      </c>
      <c r="AO8" s="810"/>
      <c r="AP8" s="336" t="s">
        <v>104</v>
      </c>
      <c r="AQ8" s="337" t="s">
        <v>86</v>
      </c>
      <c r="AR8" s="337" t="s">
        <v>85</v>
      </c>
      <c r="AS8" s="337" t="s">
        <v>84</v>
      </c>
      <c r="AT8" s="335" t="s">
        <v>83</v>
      </c>
      <c r="AU8" s="810"/>
      <c r="AV8" s="634" t="s">
        <v>272</v>
      </c>
      <c r="AW8" s="634" t="s">
        <v>542</v>
      </c>
      <c r="AX8" s="634" t="s">
        <v>274</v>
      </c>
      <c r="AY8" s="634" t="s">
        <v>561</v>
      </c>
      <c r="AZ8" s="634" t="s">
        <v>562</v>
      </c>
      <c r="BA8" s="634" t="s">
        <v>476</v>
      </c>
      <c r="BB8" s="634" t="s">
        <v>477</v>
      </c>
      <c r="BC8" s="810"/>
      <c r="BD8" s="336" t="s">
        <v>104</v>
      </c>
      <c r="BE8" s="337" t="s">
        <v>86</v>
      </c>
      <c r="BF8" s="337" t="s">
        <v>85</v>
      </c>
      <c r="BG8" s="337" t="s">
        <v>84</v>
      </c>
      <c r="BH8" s="335" t="s">
        <v>83</v>
      </c>
      <c r="BI8" s="810"/>
      <c r="BJ8" s="634" t="s">
        <v>272</v>
      </c>
      <c r="BK8" s="634" t="s">
        <v>542</v>
      </c>
      <c r="BL8" s="634" t="s">
        <v>274</v>
      </c>
      <c r="BM8" s="634" t="s">
        <v>561</v>
      </c>
      <c r="BN8" s="634" t="s">
        <v>562</v>
      </c>
      <c r="BO8" s="634" t="s">
        <v>476</v>
      </c>
      <c r="BP8" s="634" t="s">
        <v>477</v>
      </c>
      <c r="BQ8" s="810"/>
      <c r="BR8" s="336" t="s">
        <v>104</v>
      </c>
      <c r="BS8" s="337" t="s">
        <v>86</v>
      </c>
      <c r="BT8" s="337" t="s">
        <v>85</v>
      </c>
      <c r="BU8" s="337" t="s">
        <v>84</v>
      </c>
      <c r="BV8" s="335" t="s">
        <v>83</v>
      </c>
      <c r="BW8" s="810"/>
      <c r="BX8" s="634" t="s">
        <v>272</v>
      </c>
      <c r="BY8" s="634" t="s">
        <v>542</v>
      </c>
      <c r="BZ8" s="634" t="s">
        <v>274</v>
      </c>
      <c r="CA8" s="634" t="s">
        <v>561</v>
      </c>
      <c r="CB8" s="634" t="s">
        <v>562</v>
      </c>
      <c r="CC8" s="634" t="s">
        <v>476</v>
      </c>
      <c r="CD8" s="634" t="s">
        <v>477</v>
      </c>
      <c r="CE8" s="810"/>
      <c r="CF8" s="336" t="s">
        <v>104</v>
      </c>
      <c r="CG8" s="337" t="s">
        <v>86</v>
      </c>
      <c r="CH8" s="337" t="s">
        <v>85</v>
      </c>
      <c r="CI8" s="337" t="s">
        <v>84</v>
      </c>
      <c r="CJ8" s="335" t="s">
        <v>83</v>
      </c>
      <c r="CK8" s="49"/>
      <c r="CL8" s="49"/>
      <c r="CM8" s="49"/>
      <c r="CN8" s="49"/>
      <c r="CO8" s="49"/>
      <c r="CP8" s="49"/>
      <c r="CQ8" s="49"/>
      <c r="CR8" s="49"/>
      <c r="CS8" s="49"/>
      <c r="CT8" s="49"/>
      <c r="CU8" s="49"/>
      <c r="CV8" s="49"/>
      <c r="CW8" s="49"/>
      <c r="CX8" s="49"/>
      <c r="CY8" s="49"/>
      <c r="CZ8" s="49"/>
      <c r="DA8" s="49"/>
      <c r="DB8" s="49"/>
      <c r="DC8" s="49"/>
      <c r="DD8" s="49"/>
      <c r="DE8" s="49"/>
      <c r="DF8" s="49"/>
      <c r="DG8" s="49"/>
      <c r="DH8" s="49"/>
      <c r="DI8" s="49"/>
      <c r="DJ8" s="49"/>
      <c r="DK8" s="49"/>
      <c r="DL8" s="49"/>
      <c r="DM8" s="49"/>
      <c r="DN8" s="49"/>
      <c r="DO8" s="49"/>
      <c r="DP8" s="49"/>
      <c r="DQ8" s="49"/>
      <c r="DR8" s="49"/>
      <c r="DS8" s="49"/>
      <c r="DT8" s="49"/>
      <c r="DU8" s="49"/>
      <c r="DV8" s="49"/>
      <c r="DW8" s="49"/>
      <c r="DX8" s="49"/>
      <c r="DY8" s="49"/>
      <c r="DZ8" s="49"/>
      <c r="EA8" s="49"/>
      <c r="EB8" s="49"/>
      <c r="EC8" s="49"/>
      <c r="ED8" s="49"/>
      <c r="EE8" s="49"/>
      <c r="EF8" s="49"/>
      <c r="EG8" s="49"/>
      <c r="EH8" s="49"/>
      <c r="EI8" s="49"/>
      <c r="EJ8" s="49"/>
      <c r="EK8" s="49"/>
      <c r="EL8" s="49"/>
      <c r="EM8" s="49"/>
      <c r="EN8" s="49"/>
      <c r="EO8" s="49"/>
      <c r="EP8" s="49"/>
      <c r="EQ8" s="49"/>
      <c r="ER8" s="49"/>
      <c r="ES8" s="49"/>
      <c r="ET8" s="49"/>
      <c r="EU8" s="49"/>
      <c r="EV8" s="49"/>
      <c r="EW8" s="49"/>
      <c r="EX8" s="49"/>
      <c r="EY8" s="49"/>
      <c r="EZ8" s="49"/>
    </row>
    <row r="9" spans="1:178" ht="15.75" thickBot="1">
      <c r="A9" s="49"/>
      <c r="B9" s="49"/>
      <c r="C9" s="338" t="s">
        <v>292</v>
      </c>
      <c r="D9" s="864" t="s">
        <v>843</v>
      </c>
      <c r="E9" s="865"/>
      <c r="F9" s="866" t="s">
        <v>272</v>
      </c>
      <c r="G9" s="866" t="s">
        <v>592</v>
      </c>
      <c r="H9" s="866" t="s">
        <v>292</v>
      </c>
      <c r="I9" s="867" t="s">
        <v>286</v>
      </c>
      <c r="J9" s="867" t="str">
        <f>D9</f>
        <v>ZONE 1</v>
      </c>
      <c r="K9" s="866" t="s">
        <v>470</v>
      </c>
      <c r="L9" s="868" t="s">
        <v>484</v>
      </c>
      <c r="M9" s="826"/>
      <c r="N9" s="1752">
        <v>9.7974899999999998</v>
      </c>
      <c r="O9" s="1753">
        <v>32.760690000000004</v>
      </c>
      <c r="P9" s="1753">
        <v>47.597909999999999</v>
      </c>
      <c r="Q9" s="1753">
        <v>73.433589999999995</v>
      </c>
      <c r="R9" s="1754">
        <v>104.67737999999997</v>
      </c>
      <c r="S9" s="865"/>
      <c r="T9" s="866" t="s">
        <v>272</v>
      </c>
      <c r="U9" s="866" t="s">
        <v>592</v>
      </c>
      <c r="V9" s="866" t="s">
        <v>292</v>
      </c>
      <c r="W9" s="867" t="s">
        <v>287</v>
      </c>
      <c r="X9" s="867" t="str">
        <f>D9</f>
        <v>ZONE 1</v>
      </c>
      <c r="Y9" s="866" t="s">
        <v>470</v>
      </c>
      <c r="Z9" s="868" t="s">
        <v>484</v>
      </c>
      <c r="AA9" s="826"/>
      <c r="AB9" s="1752">
        <v>618.7496799999999</v>
      </c>
      <c r="AC9" s="1753">
        <v>406.65107000000006</v>
      </c>
      <c r="AD9" s="1753">
        <v>691.02148000000011</v>
      </c>
      <c r="AE9" s="1753">
        <v>719.14625000000001</v>
      </c>
      <c r="AF9" s="1754">
        <v>643.41681000000096</v>
      </c>
      <c r="AG9" s="865"/>
      <c r="AH9" s="866" t="s">
        <v>272</v>
      </c>
      <c r="AI9" s="866" t="s">
        <v>592</v>
      </c>
      <c r="AJ9" s="866" t="s">
        <v>292</v>
      </c>
      <c r="AK9" s="867" t="s">
        <v>288</v>
      </c>
      <c r="AL9" s="867" t="str">
        <f>D9</f>
        <v>ZONE 1</v>
      </c>
      <c r="AM9" s="866" t="s">
        <v>470</v>
      </c>
      <c r="AN9" s="868" t="s">
        <v>484</v>
      </c>
      <c r="AO9" s="826"/>
      <c r="AP9" s="1752">
        <v>2303.2556500000005</v>
      </c>
      <c r="AQ9" s="1753">
        <v>3648.5596100000007</v>
      </c>
      <c r="AR9" s="1753">
        <v>2349.70199</v>
      </c>
      <c r="AS9" s="1753">
        <v>3259.1780900000012</v>
      </c>
      <c r="AT9" s="1754">
        <v>2669.3648900000003</v>
      </c>
      <c r="AU9" s="865"/>
      <c r="AV9" s="866" t="s">
        <v>272</v>
      </c>
      <c r="AW9" s="866" t="s">
        <v>592</v>
      </c>
      <c r="AX9" s="866" t="s">
        <v>292</v>
      </c>
      <c r="AY9" s="867" t="s">
        <v>289</v>
      </c>
      <c r="AZ9" s="867" t="str">
        <f>D9</f>
        <v>ZONE 1</v>
      </c>
      <c r="BA9" s="866" t="s">
        <v>470</v>
      </c>
      <c r="BB9" s="868" t="s">
        <v>484</v>
      </c>
      <c r="BC9" s="826"/>
      <c r="BD9" s="1752">
        <v>43.061309999999999</v>
      </c>
      <c r="BE9" s="1753">
        <v>27.983180000000001</v>
      </c>
      <c r="BF9" s="1753">
        <v>21.233370000000004</v>
      </c>
      <c r="BG9" s="1753">
        <v>22.43127999999999</v>
      </c>
      <c r="BH9" s="1754">
        <v>24.910749999999997</v>
      </c>
      <c r="BI9" s="865"/>
      <c r="BJ9" s="866" t="s">
        <v>272</v>
      </c>
      <c r="BK9" s="866" t="s">
        <v>592</v>
      </c>
      <c r="BL9" s="866" t="s">
        <v>292</v>
      </c>
      <c r="BM9" s="867" t="s">
        <v>290</v>
      </c>
      <c r="BN9" s="867" t="str">
        <f>D9</f>
        <v>ZONE 1</v>
      </c>
      <c r="BO9" s="866" t="s">
        <v>470</v>
      </c>
      <c r="BP9" s="868" t="s">
        <v>484</v>
      </c>
      <c r="BQ9" s="826"/>
      <c r="BR9" s="827"/>
      <c r="BS9" s="828"/>
      <c r="BT9" s="828"/>
      <c r="BU9" s="828"/>
      <c r="BV9" s="829"/>
      <c r="BW9" s="865"/>
      <c r="BX9" s="866" t="s">
        <v>272</v>
      </c>
      <c r="BY9" s="866" t="s">
        <v>592</v>
      </c>
      <c r="BZ9" s="866" t="s">
        <v>292</v>
      </c>
      <c r="CA9" s="867" t="s">
        <v>291</v>
      </c>
      <c r="CB9" s="867" t="str">
        <f>D9</f>
        <v>ZONE 1</v>
      </c>
      <c r="CC9" s="866" t="s">
        <v>470</v>
      </c>
      <c r="CD9" s="868" t="s">
        <v>484</v>
      </c>
      <c r="CE9" s="826"/>
      <c r="CF9" s="827"/>
      <c r="CG9" s="828"/>
      <c r="CH9" s="828"/>
      <c r="CI9" s="828"/>
      <c r="CJ9" s="829"/>
      <c r="CK9" s="49"/>
      <c r="CL9" s="49"/>
      <c r="CM9" s="49"/>
      <c r="CN9" s="49"/>
      <c r="CO9" s="49"/>
      <c r="CP9" s="49"/>
      <c r="CQ9" s="49"/>
      <c r="CR9" s="49"/>
      <c r="CS9" s="49"/>
      <c r="CT9" s="49"/>
      <c r="CU9" s="49"/>
      <c r="CV9" s="49"/>
      <c r="CW9" s="49"/>
      <c r="CX9" s="49"/>
      <c r="CY9" s="49"/>
      <c r="CZ9" s="49"/>
      <c r="DA9" s="49"/>
      <c r="DB9" s="49"/>
      <c r="DC9" s="49"/>
      <c r="DD9" s="49"/>
      <c r="DE9" s="49"/>
      <c r="DF9" s="49"/>
      <c r="DG9" s="49"/>
      <c r="DH9" s="49"/>
      <c r="DI9" s="49"/>
      <c r="DJ9" s="49"/>
      <c r="DK9" s="49"/>
      <c r="DL9" s="49"/>
      <c r="DM9" s="49"/>
      <c r="DN9" s="49"/>
      <c r="DO9" s="49"/>
      <c r="DP9" s="49"/>
      <c r="DQ9" s="49"/>
      <c r="DR9" s="49"/>
      <c r="DS9" s="49"/>
      <c r="DT9" s="49"/>
      <c r="DU9" s="49"/>
      <c r="DV9" s="49"/>
      <c r="DW9" s="49"/>
      <c r="DX9" s="49"/>
      <c r="DY9" s="49"/>
      <c r="DZ9" s="49"/>
      <c r="EA9" s="49"/>
      <c r="EB9" s="49"/>
      <c r="EC9" s="49"/>
      <c r="ED9" s="49"/>
      <c r="EE9" s="49"/>
      <c r="EF9" s="49"/>
      <c r="EG9" s="49"/>
      <c r="EH9" s="49"/>
      <c r="EI9" s="49"/>
      <c r="EJ9" s="49"/>
      <c r="EK9" s="49"/>
      <c r="EL9" s="49"/>
      <c r="EM9" s="49"/>
      <c r="EN9" s="49"/>
      <c r="EO9" s="49"/>
      <c r="EP9" s="49"/>
      <c r="EQ9" s="49"/>
      <c r="ER9" s="49"/>
      <c r="ES9" s="49"/>
      <c r="ET9" s="49"/>
      <c r="EU9" s="49"/>
      <c r="EV9" s="49"/>
      <c r="EW9" s="49"/>
      <c r="EX9" s="49"/>
      <c r="EY9" s="49"/>
      <c r="EZ9" s="49"/>
    </row>
    <row r="10" spans="1:178" ht="15.75" thickBot="1">
      <c r="A10" s="49"/>
      <c r="B10" s="49"/>
      <c r="C10" s="341"/>
      <c r="D10" s="869"/>
      <c r="E10" s="825"/>
      <c r="F10" s="651" t="s">
        <v>272</v>
      </c>
      <c r="G10" s="651" t="s">
        <v>592</v>
      </c>
      <c r="H10" s="651" t="s">
        <v>292</v>
      </c>
      <c r="I10" s="790" t="s">
        <v>286</v>
      </c>
      <c r="J10" s="867">
        <f t="shared" ref="J10:J54" si="0">D10</f>
        <v>0</v>
      </c>
      <c r="K10" s="651" t="s">
        <v>470</v>
      </c>
      <c r="L10" s="826" t="s">
        <v>484</v>
      </c>
      <c r="M10" s="826"/>
      <c r="N10" s="1294"/>
      <c r="O10" s="1295"/>
      <c r="P10" s="1295"/>
      <c r="Q10" s="1295"/>
      <c r="R10" s="949"/>
      <c r="S10" s="825"/>
      <c r="T10" s="651" t="s">
        <v>272</v>
      </c>
      <c r="U10" s="651" t="s">
        <v>592</v>
      </c>
      <c r="V10" s="651" t="s">
        <v>292</v>
      </c>
      <c r="W10" s="790" t="s">
        <v>286</v>
      </c>
      <c r="X10" s="867">
        <f t="shared" ref="X10:X54" si="1">D10</f>
        <v>0</v>
      </c>
      <c r="Y10" s="651" t="s">
        <v>470</v>
      </c>
      <c r="Z10" s="826" t="s">
        <v>484</v>
      </c>
      <c r="AA10" s="826"/>
      <c r="AB10" s="1294"/>
      <c r="AC10" s="1295"/>
      <c r="AD10" s="1295"/>
      <c r="AE10" s="1295"/>
      <c r="AF10" s="949"/>
      <c r="AG10" s="825"/>
      <c r="AH10" s="651" t="s">
        <v>272</v>
      </c>
      <c r="AI10" s="651" t="s">
        <v>592</v>
      </c>
      <c r="AJ10" s="651" t="s">
        <v>292</v>
      </c>
      <c r="AK10" s="790" t="s">
        <v>288</v>
      </c>
      <c r="AL10" s="867">
        <f t="shared" ref="AL10:AL54" si="2">D10</f>
        <v>0</v>
      </c>
      <c r="AM10" s="651" t="s">
        <v>470</v>
      </c>
      <c r="AN10" s="826" t="s">
        <v>484</v>
      </c>
      <c r="AO10" s="826"/>
      <c r="AP10" s="1294"/>
      <c r="AQ10" s="1295"/>
      <c r="AR10" s="1295"/>
      <c r="AS10" s="1295"/>
      <c r="AT10" s="949"/>
      <c r="AU10" s="825"/>
      <c r="AV10" s="651" t="s">
        <v>272</v>
      </c>
      <c r="AW10" s="651" t="s">
        <v>592</v>
      </c>
      <c r="AX10" s="651" t="s">
        <v>292</v>
      </c>
      <c r="AY10" s="790" t="s">
        <v>289</v>
      </c>
      <c r="AZ10" s="867">
        <f t="shared" ref="AZ10:AZ54" si="3">D10</f>
        <v>0</v>
      </c>
      <c r="BA10" s="651" t="s">
        <v>470</v>
      </c>
      <c r="BB10" s="826" t="s">
        <v>484</v>
      </c>
      <c r="BC10" s="826"/>
      <c r="BD10" s="1294"/>
      <c r="BE10" s="1295"/>
      <c r="BF10" s="1295"/>
      <c r="BG10" s="1295"/>
      <c r="BH10" s="949"/>
      <c r="BI10" s="825"/>
      <c r="BJ10" s="651" t="s">
        <v>272</v>
      </c>
      <c r="BK10" s="651" t="s">
        <v>592</v>
      </c>
      <c r="BL10" s="651" t="s">
        <v>292</v>
      </c>
      <c r="BM10" s="790" t="s">
        <v>290</v>
      </c>
      <c r="BN10" s="867">
        <f t="shared" ref="BN10:BN54" si="4">D10</f>
        <v>0</v>
      </c>
      <c r="BO10" s="651" t="s">
        <v>470</v>
      </c>
      <c r="BP10" s="826" t="s">
        <v>484</v>
      </c>
      <c r="BQ10" s="826"/>
      <c r="BR10" s="1294"/>
      <c r="BS10" s="1295"/>
      <c r="BT10" s="1295"/>
      <c r="BU10" s="1295"/>
      <c r="BV10" s="949"/>
      <c r="BW10" s="825"/>
      <c r="BX10" s="651" t="s">
        <v>272</v>
      </c>
      <c r="BY10" s="651" t="s">
        <v>592</v>
      </c>
      <c r="BZ10" s="651" t="s">
        <v>292</v>
      </c>
      <c r="CA10" s="790" t="s">
        <v>291</v>
      </c>
      <c r="CB10" s="867">
        <f t="shared" ref="CB10:CB54" si="5">D10</f>
        <v>0</v>
      </c>
      <c r="CC10" s="651" t="s">
        <v>470</v>
      </c>
      <c r="CD10" s="826" t="s">
        <v>484</v>
      </c>
      <c r="CE10" s="826"/>
      <c r="CF10" s="1294"/>
      <c r="CG10" s="1295"/>
      <c r="CH10" s="1295"/>
      <c r="CI10" s="1295"/>
      <c r="CJ10" s="949"/>
      <c r="CK10" s="49"/>
      <c r="CL10" s="49"/>
      <c r="CM10" s="49"/>
      <c r="CN10" s="49"/>
      <c r="CO10" s="49"/>
      <c r="CP10" s="49"/>
      <c r="CQ10" s="49"/>
      <c r="CR10" s="49"/>
      <c r="CS10" s="49"/>
      <c r="CT10" s="49"/>
      <c r="CU10" s="49"/>
      <c r="CV10" s="49"/>
      <c r="CW10" s="49"/>
      <c r="CX10" s="49"/>
      <c r="CY10" s="49"/>
      <c r="CZ10" s="49"/>
      <c r="DA10" s="49"/>
      <c r="DB10" s="49"/>
      <c r="DC10" s="49"/>
      <c r="DD10" s="49"/>
      <c r="DE10" s="49"/>
      <c r="DF10" s="49"/>
      <c r="DG10" s="49"/>
      <c r="DH10" s="49"/>
      <c r="DI10" s="49"/>
      <c r="DJ10" s="49"/>
      <c r="DK10" s="49"/>
      <c r="DL10" s="49"/>
      <c r="DM10" s="49"/>
      <c r="DN10" s="49"/>
      <c r="DO10" s="49"/>
      <c r="DP10" s="49"/>
      <c r="DQ10" s="49"/>
      <c r="DR10" s="49"/>
      <c r="DS10" s="49"/>
      <c r="DT10" s="49"/>
      <c r="DU10" s="49"/>
      <c r="DV10" s="49"/>
      <c r="DW10" s="49"/>
      <c r="DX10" s="49"/>
      <c r="DY10" s="49"/>
      <c r="DZ10" s="49"/>
      <c r="EA10" s="49"/>
      <c r="EB10" s="49"/>
      <c r="EC10" s="49"/>
      <c r="ED10" s="49"/>
      <c r="EE10" s="49"/>
      <c r="EF10" s="49"/>
      <c r="EG10" s="49"/>
      <c r="EH10" s="49"/>
      <c r="EI10" s="49"/>
      <c r="EJ10" s="49"/>
      <c r="EK10" s="49"/>
      <c r="EL10" s="49"/>
      <c r="EM10" s="49"/>
      <c r="EN10" s="49"/>
      <c r="EO10" s="49"/>
      <c r="EP10" s="49"/>
      <c r="EQ10" s="49"/>
      <c r="ER10" s="49"/>
      <c r="ES10" s="49"/>
      <c r="ET10" s="49"/>
      <c r="EU10" s="49"/>
      <c r="EV10" s="49"/>
      <c r="EW10" s="49"/>
      <c r="EX10" s="49"/>
      <c r="EY10" s="49"/>
      <c r="EZ10" s="49"/>
    </row>
    <row r="11" spans="1:178" ht="15.75" thickBot="1">
      <c r="A11" s="49"/>
      <c r="B11" s="49"/>
      <c r="C11" s="341"/>
      <c r="D11" s="1385"/>
      <c r="E11" s="870"/>
      <c r="F11" s="651" t="s">
        <v>272</v>
      </c>
      <c r="G11" s="651" t="s">
        <v>592</v>
      </c>
      <c r="H11" s="651" t="s">
        <v>292</v>
      </c>
      <c r="I11" s="790" t="s">
        <v>286</v>
      </c>
      <c r="J11" s="867">
        <f t="shared" si="0"/>
        <v>0</v>
      </c>
      <c r="K11" s="651" t="s">
        <v>470</v>
      </c>
      <c r="L11" s="651" t="s">
        <v>484</v>
      </c>
      <c r="M11" s="871"/>
      <c r="N11" s="1386"/>
      <c r="O11" s="1298"/>
      <c r="P11" s="1298"/>
      <c r="Q11" s="1298"/>
      <c r="R11" s="1387"/>
      <c r="S11" s="870"/>
      <c r="T11" s="651" t="s">
        <v>272</v>
      </c>
      <c r="U11" s="651" t="s">
        <v>592</v>
      </c>
      <c r="V11" s="651" t="s">
        <v>292</v>
      </c>
      <c r="W11" s="790" t="s">
        <v>286</v>
      </c>
      <c r="X11" s="867">
        <f t="shared" si="1"/>
        <v>0</v>
      </c>
      <c r="Y11" s="651" t="s">
        <v>470</v>
      </c>
      <c r="Z11" s="651" t="s">
        <v>484</v>
      </c>
      <c r="AA11" s="871"/>
      <c r="AB11" s="1297"/>
      <c r="AC11" s="1298"/>
      <c r="AD11" s="1298"/>
      <c r="AE11" s="1298"/>
      <c r="AF11" s="1387"/>
      <c r="AG11" s="870"/>
      <c r="AH11" s="651" t="s">
        <v>272</v>
      </c>
      <c r="AI11" s="651" t="s">
        <v>592</v>
      </c>
      <c r="AJ11" s="651" t="s">
        <v>292</v>
      </c>
      <c r="AK11" s="790" t="s">
        <v>288</v>
      </c>
      <c r="AL11" s="867">
        <f t="shared" si="2"/>
        <v>0</v>
      </c>
      <c r="AM11" s="651" t="s">
        <v>470</v>
      </c>
      <c r="AN11" s="651" t="s">
        <v>484</v>
      </c>
      <c r="AO11" s="871"/>
      <c r="AP11" s="1297"/>
      <c r="AQ11" s="1298"/>
      <c r="AR11" s="1298"/>
      <c r="AS11" s="1298"/>
      <c r="AT11" s="1387"/>
      <c r="AU11" s="870"/>
      <c r="AV11" s="651" t="s">
        <v>272</v>
      </c>
      <c r="AW11" s="651" t="s">
        <v>592</v>
      </c>
      <c r="AX11" s="651" t="s">
        <v>292</v>
      </c>
      <c r="AY11" s="790" t="s">
        <v>289</v>
      </c>
      <c r="AZ11" s="867">
        <f t="shared" si="3"/>
        <v>0</v>
      </c>
      <c r="BA11" s="651" t="s">
        <v>470</v>
      </c>
      <c r="BB11" s="651" t="s">
        <v>484</v>
      </c>
      <c r="BC11" s="871"/>
      <c r="BD11" s="1297"/>
      <c r="BE11" s="1298"/>
      <c r="BF11" s="1298"/>
      <c r="BG11" s="1298"/>
      <c r="BH11" s="1387"/>
      <c r="BI11" s="870"/>
      <c r="BJ11" s="651" t="s">
        <v>272</v>
      </c>
      <c r="BK11" s="651" t="s">
        <v>592</v>
      </c>
      <c r="BL11" s="651" t="s">
        <v>292</v>
      </c>
      <c r="BM11" s="790" t="s">
        <v>290</v>
      </c>
      <c r="BN11" s="867">
        <f t="shared" si="4"/>
        <v>0</v>
      </c>
      <c r="BO11" s="651" t="s">
        <v>470</v>
      </c>
      <c r="BP11" s="651" t="s">
        <v>484</v>
      </c>
      <c r="BQ11" s="871"/>
      <c r="BR11" s="1297"/>
      <c r="BS11" s="1298"/>
      <c r="BT11" s="1298"/>
      <c r="BU11" s="1298"/>
      <c r="BV11" s="1387"/>
      <c r="BW11" s="870"/>
      <c r="BX11" s="651" t="s">
        <v>272</v>
      </c>
      <c r="BY11" s="651" t="s">
        <v>592</v>
      </c>
      <c r="BZ11" s="651" t="s">
        <v>292</v>
      </c>
      <c r="CA11" s="790" t="s">
        <v>291</v>
      </c>
      <c r="CB11" s="867">
        <f t="shared" si="5"/>
        <v>0</v>
      </c>
      <c r="CC11" s="651" t="s">
        <v>470</v>
      </c>
      <c r="CD11" s="651" t="s">
        <v>484</v>
      </c>
      <c r="CE11" s="871"/>
      <c r="CF11" s="1297"/>
      <c r="CG11" s="1298"/>
      <c r="CH11" s="1298"/>
      <c r="CI11" s="1298"/>
      <c r="CJ11" s="1387"/>
      <c r="CK11" s="49"/>
      <c r="CL11" s="49"/>
      <c r="CM11" s="49"/>
      <c r="CN11" s="49"/>
      <c r="CO11" s="49"/>
      <c r="CP11" s="49"/>
      <c r="CQ11" s="49"/>
      <c r="CR11" s="49"/>
      <c r="CS11" s="49"/>
      <c r="CT11" s="49"/>
      <c r="CU11" s="49"/>
      <c r="CV11" s="49"/>
      <c r="CW11" s="49"/>
      <c r="CX11" s="49"/>
      <c r="CY11" s="49"/>
      <c r="CZ11" s="49"/>
      <c r="DA11" s="49"/>
      <c r="DB11" s="49"/>
      <c r="DC11" s="49"/>
      <c r="DD11" s="49"/>
      <c r="DE11" s="49"/>
      <c r="DF11" s="49"/>
      <c r="DG11" s="49"/>
      <c r="DH11" s="49"/>
      <c r="DI11" s="49"/>
      <c r="DJ11" s="49"/>
      <c r="DK11" s="49"/>
      <c r="DL11" s="49"/>
      <c r="DM11" s="49"/>
      <c r="DN11" s="49"/>
      <c r="DO11" s="49"/>
      <c r="DP11" s="49"/>
      <c r="DQ11" s="49"/>
      <c r="DR11" s="49"/>
      <c r="DS11" s="49"/>
      <c r="DT11" s="49"/>
      <c r="DU11" s="49"/>
      <c r="DV11" s="49"/>
      <c r="DW11" s="49"/>
      <c r="DX11" s="49"/>
      <c r="DY11" s="49"/>
      <c r="DZ11" s="49"/>
      <c r="EA11" s="49"/>
      <c r="EB11" s="49"/>
      <c r="EC11" s="49"/>
      <c r="ED11" s="49"/>
      <c r="EE11" s="49"/>
      <c r="EF11" s="49"/>
      <c r="EG11" s="49"/>
      <c r="EH11" s="49"/>
      <c r="EI11" s="49"/>
      <c r="EJ11" s="49"/>
      <c r="EK11" s="49"/>
      <c r="EL11" s="49"/>
      <c r="EM11" s="49"/>
      <c r="EN11" s="49"/>
      <c r="EO11" s="49"/>
      <c r="EP11" s="49"/>
      <c r="EQ11" s="49"/>
      <c r="ER11" s="49"/>
      <c r="ES11" s="49"/>
      <c r="ET11" s="49"/>
      <c r="EU11" s="49"/>
      <c r="EV11" s="49"/>
      <c r="EW11" s="49"/>
      <c r="EX11" s="49"/>
      <c r="EY11" s="49"/>
      <c r="EZ11" s="49"/>
    </row>
    <row r="12" spans="1:178" ht="15.75" thickBot="1">
      <c r="A12" s="49"/>
      <c r="B12" s="49"/>
      <c r="C12" s="341"/>
      <c r="D12" s="869"/>
      <c r="E12" s="825"/>
      <c r="F12" s="651" t="s">
        <v>272</v>
      </c>
      <c r="G12" s="651" t="s">
        <v>592</v>
      </c>
      <c r="H12" s="651" t="s">
        <v>292</v>
      </c>
      <c r="I12" s="790" t="s">
        <v>286</v>
      </c>
      <c r="J12" s="867">
        <f t="shared" si="0"/>
        <v>0</v>
      </c>
      <c r="K12" s="651" t="s">
        <v>470</v>
      </c>
      <c r="L12" s="826" t="s">
        <v>484</v>
      </c>
      <c r="M12" s="826"/>
      <c r="N12" s="1294"/>
      <c r="O12" s="1295"/>
      <c r="P12" s="1295"/>
      <c r="Q12" s="1295"/>
      <c r="R12" s="949"/>
      <c r="S12" s="825"/>
      <c r="T12" s="651" t="s">
        <v>272</v>
      </c>
      <c r="U12" s="651" t="s">
        <v>592</v>
      </c>
      <c r="V12" s="651" t="s">
        <v>292</v>
      </c>
      <c r="W12" s="790" t="s">
        <v>286</v>
      </c>
      <c r="X12" s="867">
        <f t="shared" si="1"/>
        <v>0</v>
      </c>
      <c r="Y12" s="651" t="s">
        <v>470</v>
      </c>
      <c r="Z12" s="826" t="s">
        <v>484</v>
      </c>
      <c r="AA12" s="826"/>
      <c r="AB12" s="1294"/>
      <c r="AC12" s="1295"/>
      <c r="AD12" s="1295"/>
      <c r="AE12" s="1295"/>
      <c r="AF12" s="949"/>
      <c r="AG12" s="825"/>
      <c r="AH12" s="651" t="s">
        <v>272</v>
      </c>
      <c r="AI12" s="651" t="s">
        <v>592</v>
      </c>
      <c r="AJ12" s="651" t="s">
        <v>292</v>
      </c>
      <c r="AK12" s="790" t="s">
        <v>288</v>
      </c>
      <c r="AL12" s="867">
        <f t="shared" si="2"/>
        <v>0</v>
      </c>
      <c r="AM12" s="651" t="s">
        <v>470</v>
      </c>
      <c r="AN12" s="826" t="s">
        <v>484</v>
      </c>
      <c r="AO12" s="826"/>
      <c r="AP12" s="1294"/>
      <c r="AQ12" s="1295"/>
      <c r="AR12" s="1295"/>
      <c r="AS12" s="1295"/>
      <c r="AT12" s="949"/>
      <c r="AU12" s="825"/>
      <c r="AV12" s="651" t="s">
        <v>272</v>
      </c>
      <c r="AW12" s="651" t="s">
        <v>592</v>
      </c>
      <c r="AX12" s="651" t="s">
        <v>292</v>
      </c>
      <c r="AY12" s="790" t="s">
        <v>289</v>
      </c>
      <c r="AZ12" s="867">
        <f t="shared" si="3"/>
        <v>0</v>
      </c>
      <c r="BA12" s="651" t="s">
        <v>470</v>
      </c>
      <c r="BB12" s="826" t="s">
        <v>484</v>
      </c>
      <c r="BC12" s="826"/>
      <c r="BD12" s="1294"/>
      <c r="BE12" s="1295"/>
      <c r="BF12" s="1295"/>
      <c r="BG12" s="1295"/>
      <c r="BH12" s="949"/>
      <c r="BI12" s="825"/>
      <c r="BJ12" s="651" t="s">
        <v>272</v>
      </c>
      <c r="BK12" s="651" t="s">
        <v>592</v>
      </c>
      <c r="BL12" s="651" t="s">
        <v>292</v>
      </c>
      <c r="BM12" s="790" t="s">
        <v>290</v>
      </c>
      <c r="BN12" s="867">
        <f t="shared" si="4"/>
        <v>0</v>
      </c>
      <c r="BO12" s="651" t="s">
        <v>470</v>
      </c>
      <c r="BP12" s="826" t="s">
        <v>484</v>
      </c>
      <c r="BQ12" s="826"/>
      <c r="BR12" s="1294"/>
      <c r="BS12" s="1295"/>
      <c r="BT12" s="1295"/>
      <c r="BU12" s="1295"/>
      <c r="BV12" s="949"/>
      <c r="BW12" s="825"/>
      <c r="BX12" s="651" t="s">
        <v>272</v>
      </c>
      <c r="BY12" s="651" t="s">
        <v>592</v>
      </c>
      <c r="BZ12" s="651" t="s">
        <v>292</v>
      </c>
      <c r="CA12" s="790" t="s">
        <v>291</v>
      </c>
      <c r="CB12" s="867">
        <f t="shared" si="5"/>
        <v>0</v>
      </c>
      <c r="CC12" s="651" t="s">
        <v>470</v>
      </c>
      <c r="CD12" s="826" t="s">
        <v>484</v>
      </c>
      <c r="CE12" s="826"/>
      <c r="CF12" s="1294"/>
      <c r="CG12" s="1295"/>
      <c r="CH12" s="1295"/>
      <c r="CI12" s="1295"/>
      <c r="CJ12" s="949"/>
      <c r="CK12" s="49"/>
      <c r="CL12" s="49"/>
      <c r="CM12" s="49"/>
      <c r="CN12" s="49"/>
      <c r="CO12" s="49"/>
      <c r="CP12" s="49"/>
      <c r="CQ12" s="49"/>
      <c r="CR12" s="49"/>
      <c r="CS12" s="49"/>
      <c r="CT12" s="49"/>
      <c r="CU12" s="49"/>
      <c r="CV12" s="49"/>
      <c r="CW12" s="49"/>
      <c r="CX12" s="49"/>
      <c r="CY12" s="49"/>
      <c r="CZ12" s="49"/>
      <c r="DA12" s="49"/>
      <c r="DB12" s="49"/>
      <c r="DC12" s="49"/>
      <c r="DD12" s="49"/>
      <c r="DE12" s="49"/>
      <c r="DF12" s="49"/>
      <c r="DG12" s="49"/>
      <c r="DH12" s="49"/>
      <c r="DI12" s="49"/>
      <c r="DJ12" s="49"/>
      <c r="DK12" s="49"/>
      <c r="DL12" s="49"/>
      <c r="DM12" s="49"/>
      <c r="DN12" s="49"/>
      <c r="DO12" s="49"/>
      <c r="DP12" s="49"/>
      <c r="DQ12" s="49"/>
      <c r="DR12" s="49"/>
      <c r="DS12" s="49"/>
      <c r="DT12" s="49"/>
      <c r="DU12" s="49"/>
      <c r="DV12" s="49"/>
      <c r="DW12" s="49"/>
      <c r="DX12" s="49"/>
      <c r="DY12" s="49"/>
      <c r="DZ12" s="49"/>
      <c r="EA12" s="49"/>
      <c r="EB12" s="49"/>
      <c r="EC12" s="49"/>
      <c r="ED12" s="49"/>
      <c r="EE12" s="49"/>
      <c r="EF12" s="49"/>
      <c r="EG12" s="49"/>
      <c r="EH12" s="49"/>
      <c r="EI12" s="49"/>
      <c r="EJ12" s="49"/>
      <c r="EK12" s="49"/>
      <c r="EL12" s="49"/>
      <c r="EM12" s="49"/>
      <c r="EN12" s="49"/>
      <c r="EO12" s="49"/>
      <c r="EP12" s="49"/>
      <c r="EQ12" s="49"/>
      <c r="ER12" s="49"/>
      <c r="ES12" s="49"/>
      <c r="ET12" s="49"/>
      <c r="EU12" s="49"/>
      <c r="EV12" s="49"/>
      <c r="EW12" s="49"/>
      <c r="EX12" s="49"/>
      <c r="EY12" s="49"/>
      <c r="EZ12" s="49"/>
    </row>
    <row r="13" spans="1:178" ht="15.75" thickBot="1">
      <c r="A13" s="49"/>
      <c r="B13" s="49"/>
      <c r="C13" s="341"/>
      <c r="D13" s="1385"/>
      <c r="E13" s="870"/>
      <c r="F13" s="651" t="s">
        <v>272</v>
      </c>
      <c r="G13" s="651" t="s">
        <v>592</v>
      </c>
      <c r="H13" s="651" t="s">
        <v>292</v>
      </c>
      <c r="I13" s="790" t="s">
        <v>286</v>
      </c>
      <c r="J13" s="867">
        <f t="shared" si="0"/>
        <v>0</v>
      </c>
      <c r="K13" s="651" t="s">
        <v>470</v>
      </c>
      <c r="L13" s="651" t="s">
        <v>484</v>
      </c>
      <c r="M13" s="871"/>
      <c r="N13" s="1386"/>
      <c r="O13" s="1298"/>
      <c r="P13" s="1298"/>
      <c r="Q13" s="1298"/>
      <c r="R13" s="1387"/>
      <c r="S13" s="870"/>
      <c r="T13" s="651" t="s">
        <v>272</v>
      </c>
      <c r="U13" s="651" t="s">
        <v>592</v>
      </c>
      <c r="V13" s="651" t="s">
        <v>292</v>
      </c>
      <c r="W13" s="790" t="s">
        <v>286</v>
      </c>
      <c r="X13" s="867">
        <f t="shared" si="1"/>
        <v>0</v>
      </c>
      <c r="Y13" s="651" t="s">
        <v>470</v>
      </c>
      <c r="Z13" s="651" t="s">
        <v>484</v>
      </c>
      <c r="AA13" s="871"/>
      <c r="AB13" s="1297"/>
      <c r="AC13" s="1298"/>
      <c r="AD13" s="1298"/>
      <c r="AE13" s="1298"/>
      <c r="AF13" s="1387"/>
      <c r="AG13" s="870"/>
      <c r="AH13" s="651" t="s">
        <v>272</v>
      </c>
      <c r="AI13" s="651" t="s">
        <v>592</v>
      </c>
      <c r="AJ13" s="651" t="s">
        <v>292</v>
      </c>
      <c r="AK13" s="790" t="s">
        <v>288</v>
      </c>
      <c r="AL13" s="867">
        <f t="shared" si="2"/>
        <v>0</v>
      </c>
      <c r="AM13" s="651" t="s">
        <v>470</v>
      </c>
      <c r="AN13" s="651" t="s">
        <v>484</v>
      </c>
      <c r="AO13" s="871"/>
      <c r="AP13" s="1297"/>
      <c r="AQ13" s="1298"/>
      <c r="AR13" s="1298"/>
      <c r="AS13" s="1298"/>
      <c r="AT13" s="1387"/>
      <c r="AU13" s="870"/>
      <c r="AV13" s="651" t="s">
        <v>272</v>
      </c>
      <c r="AW13" s="651" t="s">
        <v>592</v>
      </c>
      <c r="AX13" s="651" t="s">
        <v>292</v>
      </c>
      <c r="AY13" s="790" t="s">
        <v>289</v>
      </c>
      <c r="AZ13" s="867">
        <f t="shared" si="3"/>
        <v>0</v>
      </c>
      <c r="BA13" s="651" t="s">
        <v>470</v>
      </c>
      <c r="BB13" s="651" t="s">
        <v>484</v>
      </c>
      <c r="BC13" s="871"/>
      <c r="BD13" s="1297"/>
      <c r="BE13" s="1298"/>
      <c r="BF13" s="1298"/>
      <c r="BG13" s="1298"/>
      <c r="BH13" s="1387"/>
      <c r="BI13" s="870"/>
      <c r="BJ13" s="651" t="s">
        <v>272</v>
      </c>
      <c r="BK13" s="651" t="s">
        <v>592</v>
      </c>
      <c r="BL13" s="651" t="s">
        <v>292</v>
      </c>
      <c r="BM13" s="790" t="s">
        <v>290</v>
      </c>
      <c r="BN13" s="867">
        <f t="shared" si="4"/>
        <v>0</v>
      </c>
      <c r="BO13" s="651" t="s">
        <v>470</v>
      </c>
      <c r="BP13" s="651" t="s">
        <v>484</v>
      </c>
      <c r="BQ13" s="871"/>
      <c r="BR13" s="1297"/>
      <c r="BS13" s="1298"/>
      <c r="BT13" s="1298"/>
      <c r="BU13" s="1298"/>
      <c r="BV13" s="1387"/>
      <c r="BW13" s="870"/>
      <c r="BX13" s="651" t="s">
        <v>272</v>
      </c>
      <c r="BY13" s="651" t="s">
        <v>592</v>
      </c>
      <c r="BZ13" s="651" t="s">
        <v>292</v>
      </c>
      <c r="CA13" s="790" t="s">
        <v>291</v>
      </c>
      <c r="CB13" s="867">
        <f t="shared" si="5"/>
        <v>0</v>
      </c>
      <c r="CC13" s="651" t="s">
        <v>470</v>
      </c>
      <c r="CD13" s="651" t="s">
        <v>484</v>
      </c>
      <c r="CE13" s="871"/>
      <c r="CF13" s="1297"/>
      <c r="CG13" s="1298"/>
      <c r="CH13" s="1298"/>
      <c r="CI13" s="1298"/>
      <c r="CJ13" s="1387"/>
      <c r="CK13" s="49"/>
      <c r="CL13" s="49"/>
      <c r="CM13" s="49"/>
      <c r="CN13" s="49"/>
      <c r="CO13" s="49"/>
      <c r="CP13" s="49"/>
      <c r="CQ13" s="49"/>
      <c r="CR13" s="49"/>
      <c r="CS13" s="49"/>
      <c r="CT13" s="49"/>
      <c r="CU13" s="49"/>
      <c r="CV13" s="49"/>
      <c r="CW13" s="49"/>
      <c r="CX13" s="49"/>
      <c r="CY13" s="49"/>
      <c r="CZ13" s="49"/>
      <c r="DA13" s="49"/>
      <c r="DB13" s="49"/>
      <c r="DC13" s="49"/>
      <c r="DD13" s="49"/>
      <c r="DE13" s="49"/>
      <c r="DF13" s="49"/>
      <c r="DG13" s="49"/>
      <c r="DH13" s="49"/>
      <c r="DI13" s="49"/>
      <c r="DJ13" s="49"/>
      <c r="DK13" s="49"/>
      <c r="DL13" s="49"/>
      <c r="DM13" s="49"/>
      <c r="DN13" s="49"/>
      <c r="DO13" s="49"/>
      <c r="DP13" s="49"/>
      <c r="DQ13" s="49"/>
      <c r="DR13" s="49"/>
      <c r="DS13" s="49"/>
      <c r="DT13" s="49"/>
      <c r="DU13" s="49"/>
      <c r="DV13" s="49"/>
      <c r="DW13" s="49"/>
      <c r="DX13" s="49"/>
      <c r="DY13" s="49"/>
      <c r="DZ13" s="49"/>
      <c r="EA13" s="49"/>
      <c r="EB13" s="49"/>
      <c r="EC13" s="49"/>
      <c r="ED13" s="49"/>
      <c r="EE13" s="49"/>
      <c r="EF13" s="49"/>
      <c r="EG13" s="49"/>
      <c r="EH13" s="49"/>
      <c r="EI13" s="49"/>
      <c r="EJ13" s="49"/>
      <c r="EK13" s="49"/>
      <c r="EL13" s="49"/>
      <c r="EM13" s="49"/>
      <c r="EN13" s="49"/>
      <c r="EO13" s="49"/>
      <c r="EP13" s="49"/>
      <c r="EQ13" s="49"/>
      <c r="ER13" s="49"/>
      <c r="ES13" s="49"/>
      <c r="ET13" s="49"/>
      <c r="EU13" s="49"/>
      <c r="EV13" s="49"/>
      <c r="EW13" s="49"/>
      <c r="EX13" s="49"/>
      <c r="EY13" s="49"/>
      <c r="EZ13" s="49"/>
    </row>
    <row r="14" spans="1:178" ht="15.75" thickBot="1">
      <c r="A14" s="49"/>
      <c r="B14" s="49"/>
      <c r="C14" s="341"/>
      <c r="D14" s="869"/>
      <c r="E14" s="825"/>
      <c r="F14" s="651" t="s">
        <v>272</v>
      </c>
      <c r="G14" s="651" t="s">
        <v>592</v>
      </c>
      <c r="H14" s="651" t="s">
        <v>292</v>
      </c>
      <c r="I14" s="790" t="s">
        <v>286</v>
      </c>
      <c r="J14" s="867">
        <f t="shared" si="0"/>
        <v>0</v>
      </c>
      <c r="K14" s="651" t="s">
        <v>470</v>
      </c>
      <c r="L14" s="826" t="s">
        <v>484</v>
      </c>
      <c r="M14" s="826"/>
      <c r="N14" s="1294"/>
      <c r="O14" s="1295"/>
      <c r="P14" s="1295"/>
      <c r="Q14" s="1295"/>
      <c r="R14" s="949"/>
      <c r="S14" s="825"/>
      <c r="T14" s="651" t="s">
        <v>272</v>
      </c>
      <c r="U14" s="651" t="s">
        <v>592</v>
      </c>
      <c r="V14" s="651" t="s">
        <v>292</v>
      </c>
      <c r="W14" s="790" t="s">
        <v>286</v>
      </c>
      <c r="X14" s="867">
        <f t="shared" si="1"/>
        <v>0</v>
      </c>
      <c r="Y14" s="651" t="s">
        <v>470</v>
      </c>
      <c r="Z14" s="826" t="s">
        <v>484</v>
      </c>
      <c r="AA14" s="826"/>
      <c r="AB14" s="1294"/>
      <c r="AC14" s="1295"/>
      <c r="AD14" s="1295"/>
      <c r="AE14" s="1295"/>
      <c r="AF14" s="949"/>
      <c r="AG14" s="825"/>
      <c r="AH14" s="651" t="s">
        <v>272</v>
      </c>
      <c r="AI14" s="651" t="s">
        <v>592</v>
      </c>
      <c r="AJ14" s="651" t="s">
        <v>292</v>
      </c>
      <c r="AK14" s="790" t="s">
        <v>288</v>
      </c>
      <c r="AL14" s="867">
        <f t="shared" si="2"/>
        <v>0</v>
      </c>
      <c r="AM14" s="651" t="s">
        <v>470</v>
      </c>
      <c r="AN14" s="826" t="s">
        <v>484</v>
      </c>
      <c r="AO14" s="826"/>
      <c r="AP14" s="1294"/>
      <c r="AQ14" s="1295"/>
      <c r="AR14" s="1295"/>
      <c r="AS14" s="1295"/>
      <c r="AT14" s="949"/>
      <c r="AU14" s="825"/>
      <c r="AV14" s="651" t="s">
        <v>272</v>
      </c>
      <c r="AW14" s="651" t="s">
        <v>592</v>
      </c>
      <c r="AX14" s="651" t="s">
        <v>292</v>
      </c>
      <c r="AY14" s="790" t="s">
        <v>289</v>
      </c>
      <c r="AZ14" s="867">
        <f t="shared" si="3"/>
        <v>0</v>
      </c>
      <c r="BA14" s="651" t="s">
        <v>470</v>
      </c>
      <c r="BB14" s="826" t="s">
        <v>484</v>
      </c>
      <c r="BC14" s="826"/>
      <c r="BD14" s="1294"/>
      <c r="BE14" s="1295"/>
      <c r="BF14" s="1295"/>
      <c r="BG14" s="1295"/>
      <c r="BH14" s="949"/>
      <c r="BI14" s="825"/>
      <c r="BJ14" s="651" t="s">
        <v>272</v>
      </c>
      <c r="BK14" s="651" t="s">
        <v>592</v>
      </c>
      <c r="BL14" s="651" t="s">
        <v>292</v>
      </c>
      <c r="BM14" s="790" t="s">
        <v>290</v>
      </c>
      <c r="BN14" s="867">
        <f t="shared" si="4"/>
        <v>0</v>
      </c>
      <c r="BO14" s="651" t="s">
        <v>470</v>
      </c>
      <c r="BP14" s="826" t="s">
        <v>484</v>
      </c>
      <c r="BQ14" s="826"/>
      <c r="BR14" s="1294"/>
      <c r="BS14" s="1295"/>
      <c r="BT14" s="1295"/>
      <c r="BU14" s="1295"/>
      <c r="BV14" s="949"/>
      <c r="BW14" s="825"/>
      <c r="BX14" s="651" t="s">
        <v>272</v>
      </c>
      <c r="BY14" s="651" t="s">
        <v>592</v>
      </c>
      <c r="BZ14" s="651" t="s">
        <v>292</v>
      </c>
      <c r="CA14" s="790" t="s">
        <v>291</v>
      </c>
      <c r="CB14" s="867">
        <f t="shared" si="5"/>
        <v>0</v>
      </c>
      <c r="CC14" s="651" t="s">
        <v>470</v>
      </c>
      <c r="CD14" s="826" t="s">
        <v>484</v>
      </c>
      <c r="CE14" s="826"/>
      <c r="CF14" s="1294"/>
      <c r="CG14" s="1295"/>
      <c r="CH14" s="1295"/>
      <c r="CI14" s="1295"/>
      <c r="CJ14" s="949"/>
      <c r="CK14" s="49"/>
      <c r="CL14" s="49"/>
      <c r="CM14" s="49"/>
      <c r="CN14" s="49"/>
      <c r="CO14" s="49"/>
      <c r="CP14" s="49"/>
      <c r="CQ14" s="49"/>
      <c r="CR14" s="49"/>
      <c r="CS14" s="49"/>
      <c r="CT14" s="49"/>
      <c r="CU14" s="49"/>
      <c r="CV14" s="49"/>
      <c r="CW14" s="49"/>
      <c r="CX14" s="49"/>
      <c r="CY14" s="49"/>
      <c r="CZ14" s="49"/>
      <c r="DA14" s="49"/>
      <c r="DB14" s="49"/>
      <c r="DC14" s="49"/>
      <c r="DD14" s="49"/>
      <c r="DE14" s="49"/>
      <c r="DF14" s="49"/>
      <c r="DG14" s="49"/>
      <c r="DH14" s="49"/>
      <c r="DI14" s="49"/>
      <c r="DJ14" s="49"/>
      <c r="DK14" s="49"/>
      <c r="DL14" s="49"/>
      <c r="DM14" s="49"/>
      <c r="DN14" s="49"/>
      <c r="DO14" s="49"/>
      <c r="DP14" s="49"/>
      <c r="DQ14" s="49"/>
      <c r="DR14" s="49"/>
      <c r="DS14" s="49"/>
      <c r="DT14" s="49"/>
      <c r="DU14" s="49"/>
      <c r="DV14" s="49"/>
      <c r="DW14" s="49"/>
      <c r="DX14" s="49"/>
      <c r="DY14" s="49"/>
      <c r="DZ14" s="49"/>
      <c r="EA14" s="49"/>
      <c r="EB14" s="49"/>
      <c r="EC14" s="49"/>
      <c r="ED14" s="49"/>
      <c r="EE14" s="49"/>
      <c r="EF14" s="49"/>
      <c r="EG14" s="49"/>
      <c r="EH14" s="49"/>
      <c r="EI14" s="49"/>
      <c r="EJ14" s="49"/>
      <c r="EK14" s="49"/>
      <c r="EL14" s="49"/>
      <c r="EM14" s="49"/>
      <c r="EN14" s="49"/>
      <c r="EO14" s="49"/>
      <c r="EP14" s="49"/>
      <c r="EQ14" s="49"/>
      <c r="ER14" s="49"/>
      <c r="ES14" s="49"/>
      <c r="ET14" s="49"/>
      <c r="EU14" s="49"/>
      <c r="EV14" s="49"/>
      <c r="EW14" s="49"/>
      <c r="EX14" s="49"/>
      <c r="EY14" s="49"/>
      <c r="EZ14" s="49"/>
    </row>
    <row r="15" spans="1:178" ht="15.75" thickBot="1">
      <c r="A15" s="49"/>
      <c r="B15" s="49"/>
      <c r="C15" s="341"/>
      <c r="D15" s="1385"/>
      <c r="E15" s="870"/>
      <c r="F15" s="651" t="s">
        <v>272</v>
      </c>
      <c r="G15" s="651" t="s">
        <v>592</v>
      </c>
      <c r="H15" s="651" t="s">
        <v>292</v>
      </c>
      <c r="I15" s="790" t="s">
        <v>286</v>
      </c>
      <c r="J15" s="867">
        <f t="shared" si="0"/>
        <v>0</v>
      </c>
      <c r="K15" s="651" t="s">
        <v>470</v>
      </c>
      <c r="L15" s="651" t="s">
        <v>484</v>
      </c>
      <c r="M15" s="871"/>
      <c r="N15" s="1386"/>
      <c r="O15" s="1298"/>
      <c r="P15" s="1298"/>
      <c r="Q15" s="1298"/>
      <c r="R15" s="1387"/>
      <c r="S15" s="870"/>
      <c r="T15" s="651" t="s">
        <v>272</v>
      </c>
      <c r="U15" s="651" t="s">
        <v>592</v>
      </c>
      <c r="V15" s="651" t="s">
        <v>292</v>
      </c>
      <c r="W15" s="790" t="s">
        <v>286</v>
      </c>
      <c r="X15" s="867">
        <f t="shared" si="1"/>
        <v>0</v>
      </c>
      <c r="Y15" s="651" t="s">
        <v>470</v>
      </c>
      <c r="Z15" s="651" t="s">
        <v>484</v>
      </c>
      <c r="AA15" s="871"/>
      <c r="AB15" s="1297"/>
      <c r="AC15" s="1298"/>
      <c r="AD15" s="1298"/>
      <c r="AE15" s="1298"/>
      <c r="AF15" s="1387"/>
      <c r="AG15" s="870"/>
      <c r="AH15" s="651" t="s">
        <v>272</v>
      </c>
      <c r="AI15" s="651" t="s">
        <v>592</v>
      </c>
      <c r="AJ15" s="651" t="s">
        <v>292</v>
      </c>
      <c r="AK15" s="790" t="s">
        <v>288</v>
      </c>
      <c r="AL15" s="867">
        <f t="shared" si="2"/>
        <v>0</v>
      </c>
      <c r="AM15" s="651" t="s">
        <v>470</v>
      </c>
      <c r="AN15" s="651" t="s">
        <v>484</v>
      </c>
      <c r="AO15" s="871"/>
      <c r="AP15" s="1297"/>
      <c r="AQ15" s="1298"/>
      <c r="AR15" s="1298"/>
      <c r="AS15" s="1298"/>
      <c r="AT15" s="1387"/>
      <c r="AU15" s="870"/>
      <c r="AV15" s="651" t="s">
        <v>272</v>
      </c>
      <c r="AW15" s="651" t="s">
        <v>592</v>
      </c>
      <c r="AX15" s="651" t="s">
        <v>292</v>
      </c>
      <c r="AY15" s="790" t="s">
        <v>289</v>
      </c>
      <c r="AZ15" s="867">
        <f t="shared" si="3"/>
        <v>0</v>
      </c>
      <c r="BA15" s="651" t="s">
        <v>470</v>
      </c>
      <c r="BB15" s="651" t="s">
        <v>484</v>
      </c>
      <c r="BC15" s="871"/>
      <c r="BD15" s="1297"/>
      <c r="BE15" s="1298"/>
      <c r="BF15" s="1298"/>
      <c r="BG15" s="1298"/>
      <c r="BH15" s="1387"/>
      <c r="BI15" s="870"/>
      <c r="BJ15" s="651" t="s">
        <v>272</v>
      </c>
      <c r="BK15" s="651" t="s">
        <v>592</v>
      </c>
      <c r="BL15" s="651" t="s">
        <v>292</v>
      </c>
      <c r="BM15" s="790" t="s">
        <v>290</v>
      </c>
      <c r="BN15" s="867">
        <f t="shared" si="4"/>
        <v>0</v>
      </c>
      <c r="BO15" s="651" t="s">
        <v>470</v>
      </c>
      <c r="BP15" s="651" t="s">
        <v>484</v>
      </c>
      <c r="BQ15" s="871"/>
      <c r="BR15" s="1297"/>
      <c r="BS15" s="1298"/>
      <c r="BT15" s="1298"/>
      <c r="BU15" s="1298"/>
      <c r="BV15" s="1387"/>
      <c r="BW15" s="870"/>
      <c r="BX15" s="651" t="s">
        <v>272</v>
      </c>
      <c r="BY15" s="651" t="s">
        <v>592</v>
      </c>
      <c r="BZ15" s="651" t="s">
        <v>292</v>
      </c>
      <c r="CA15" s="790" t="s">
        <v>291</v>
      </c>
      <c r="CB15" s="867">
        <f t="shared" si="5"/>
        <v>0</v>
      </c>
      <c r="CC15" s="651" t="s">
        <v>470</v>
      </c>
      <c r="CD15" s="651" t="s">
        <v>484</v>
      </c>
      <c r="CE15" s="871"/>
      <c r="CF15" s="1297"/>
      <c r="CG15" s="1298"/>
      <c r="CH15" s="1298"/>
      <c r="CI15" s="1298"/>
      <c r="CJ15" s="1387"/>
      <c r="CK15" s="49"/>
      <c r="CL15" s="49"/>
      <c r="CM15" s="49"/>
      <c r="CN15" s="49"/>
      <c r="CO15" s="49"/>
      <c r="CP15" s="49"/>
      <c r="CQ15" s="49"/>
      <c r="CR15" s="49"/>
      <c r="CS15" s="49"/>
      <c r="CT15" s="49"/>
      <c r="CU15" s="49"/>
      <c r="CV15" s="49"/>
      <c r="CW15" s="49"/>
      <c r="CX15" s="49"/>
      <c r="CY15" s="49"/>
      <c r="CZ15" s="49"/>
      <c r="DA15" s="49"/>
      <c r="DB15" s="49"/>
      <c r="DC15" s="49"/>
      <c r="DD15" s="49"/>
      <c r="DE15" s="49"/>
      <c r="DF15" s="49"/>
      <c r="DG15" s="49"/>
      <c r="DH15" s="49"/>
      <c r="DI15" s="49"/>
      <c r="DJ15" s="49"/>
      <c r="DK15" s="49"/>
      <c r="DL15" s="49"/>
      <c r="DM15" s="49"/>
      <c r="DN15" s="49"/>
      <c r="DO15" s="49"/>
      <c r="DP15" s="49"/>
      <c r="DQ15" s="49"/>
      <c r="DR15" s="49"/>
      <c r="DS15" s="49"/>
      <c r="DT15" s="49"/>
      <c r="DU15" s="49"/>
      <c r="DV15" s="49"/>
      <c r="DW15" s="49"/>
      <c r="DX15" s="49"/>
      <c r="DY15" s="49"/>
      <c r="DZ15" s="49"/>
      <c r="EA15" s="49"/>
      <c r="EB15" s="49"/>
      <c r="EC15" s="49"/>
      <c r="ED15" s="49"/>
      <c r="EE15" s="49"/>
      <c r="EF15" s="49"/>
      <c r="EG15" s="49"/>
      <c r="EH15" s="49"/>
      <c r="EI15" s="49"/>
      <c r="EJ15" s="49"/>
      <c r="EK15" s="49"/>
      <c r="EL15" s="49"/>
      <c r="EM15" s="49"/>
      <c r="EN15" s="49"/>
      <c r="EO15" s="49"/>
      <c r="EP15" s="49"/>
      <c r="EQ15" s="49"/>
      <c r="ER15" s="49"/>
      <c r="ES15" s="49"/>
      <c r="ET15" s="49"/>
      <c r="EU15" s="49"/>
      <c r="EV15" s="49"/>
      <c r="EW15" s="49"/>
      <c r="EX15" s="49"/>
      <c r="EY15" s="49"/>
      <c r="EZ15" s="49"/>
    </row>
    <row r="16" spans="1:178" ht="15.75" thickBot="1">
      <c r="A16" s="49"/>
      <c r="B16" s="49"/>
      <c r="C16" s="341"/>
      <c r="D16" s="869"/>
      <c r="E16" s="825"/>
      <c r="F16" s="651" t="s">
        <v>272</v>
      </c>
      <c r="G16" s="651" t="s">
        <v>592</v>
      </c>
      <c r="H16" s="651" t="s">
        <v>292</v>
      </c>
      <c r="I16" s="790" t="s">
        <v>286</v>
      </c>
      <c r="J16" s="867">
        <f t="shared" si="0"/>
        <v>0</v>
      </c>
      <c r="K16" s="651" t="s">
        <v>470</v>
      </c>
      <c r="L16" s="826" t="s">
        <v>484</v>
      </c>
      <c r="M16" s="826"/>
      <c r="N16" s="1294"/>
      <c r="O16" s="1295"/>
      <c r="P16" s="1295"/>
      <c r="Q16" s="1295"/>
      <c r="R16" s="949"/>
      <c r="S16" s="825"/>
      <c r="T16" s="651" t="s">
        <v>272</v>
      </c>
      <c r="U16" s="651" t="s">
        <v>592</v>
      </c>
      <c r="V16" s="651" t="s">
        <v>292</v>
      </c>
      <c r="W16" s="790" t="s">
        <v>286</v>
      </c>
      <c r="X16" s="867">
        <f t="shared" si="1"/>
        <v>0</v>
      </c>
      <c r="Y16" s="651" t="s">
        <v>470</v>
      </c>
      <c r="Z16" s="826" t="s">
        <v>484</v>
      </c>
      <c r="AA16" s="826"/>
      <c r="AB16" s="1294"/>
      <c r="AC16" s="1295"/>
      <c r="AD16" s="1295"/>
      <c r="AE16" s="1295"/>
      <c r="AF16" s="949"/>
      <c r="AG16" s="825"/>
      <c r="AH16" s="651" t="s">
        <v>272</v>
      </c>
      <c r="AI16" s="651" t="s">
        <v>592</v>
      </c>
      <c r="AJ16" s="651" t="s">
        <v>292</v>
      </c>
      <c r="AK16" s="790" t="s">
        <v>288</v>
      </c>
      <c r="AL16" s="867">
        <f t="shared" si="2"/>
        <v>0</v>
      </c>
      <c r="AM16" s="651" t="s">
        <v>470</v>
      </c>
      <c r="AN16" s="826" t="s">
        <v>484</v>
      </c>
      <c r="AO16" s="826"/>
      <c r="AP16" s="1294"/>
      <c r="AQ16" s="1295"/>
      <c r="AR16" s="1295"/>
      <c r="AS16" s="1295"/>
      <c r="AT16" s="949"/>
      <c r="AU16" s="825"/>
      <c r="AV16" s="651" t="s">
        <v>272</v>
      </c>
      <c r="AW16" s="651" t="s">
        <v>592</v>
      </c>
      <c r="AX16" s="651" t="s">
        <v>292</v>
      </c>
      <c r="AY16" s="790" t="s">
        <v>289</v>
      </c>
      <c r="AZ16" s="867">
        <f t="shared" si="3"/>
        <v>0</v>
      </c>
      <c r="BA16" s="651" t="s">
        <v>470</v>
      </c>
      <c r="BB16" s="826" t="s">
        <v>484</v>
      </c>
      <c r="BC16" s="826"/>
      <c r="BD16" s="1294"/>
      <c r="BE16" s="1295"/>
      <c r="BF16" s="1295"/>
      <c r="BG16" s="1295"/>
      <c r="BH16" s="949"/>
      <c r="BI16" s="825"/>
      <c r="BJ16" s="651" t="s">
        <v>272</v>
      </c>
      <c r="BK16" s="651" t="s">
        <v>592</v>
      </c>
      <c r="BL16" s="651" t="s">
        <v>292</v>
      </c>
      <c r="BM16" s="790" t="s">
        <v>290</v>
      </c>
      <c r="BN16" s="867">
        <f t="shared" si="4"/>
        <v>0</v>
      </c>
      <c r="BO16" s="651" t="s">
        <v>470</v>
      </c>
      <c r="BP16" s="826" t="s">
        <v>484</v>
      </c>
      <c r="BQ16" s="826"/>
      <c r="BR16" s="1294"/>
      <c r="BS16" s="1295"/>
      <c r="BT16" s="1295"/>
      <c r="BU16" s="1295"/>
      <c r="BV16" s="949"/>
      <c r="BW16" s="825"/>
      <c r="BX16" s="651" t="s">
        <v>272</v>
      </c>
      <c r="BY16" s="651" t="s">
        <v>592</v>
      </c>
      <c r="BZ16" s="651" t="s">
        <v>292</v>
      </c>
      <c r="CA16" s="790" t="s">
        <v>291</v>
      </c>
      <c r="CB16" s="867">
        <f t="shared" si="5"/>
        <v>0</v>
      </c>
      <c r="CC16" s="651" t="s">
        <v>470</v>
      </c>
      <c r="CD16" s="826" t="s">
        <v>484</v>
      </c>
      <c r="CE16" s="826"/>
      <c r="CF16" s="1294"/>
      <c r="CG16" s="1295"/>
      <c r="CH16" s="1295"/>
      <c r="CI16" s="1295"/>
      <c r="CJ16" s="949"/>
      <c r="CK16" s="49"/>
      <c r="CL16" s="49"/>
      <c r="CM16" s="49"/>
      <c r="CN16" s="49"/>
      <c r="CO16" s="49"/>
      <c r="CP16" s="49"/>
      <c r="CQ16" s="49"/>
      <c r="CR16" s="49"/>
      <c r="CS16" s="49"/>
      <c r="CT16" s="49"/>
      <c r="CU16" s="49"/>
      <c r="CV16" s="49"/>
      <c r="CW16" s="49"/>
      <c r="CX16" s="49"/>
      <c r="CY16" s="49"/>
      <c r="CZ16" s="49"/>
      <c r="DA16" s="49"/>
      <c r="DB16" s="49"/>
      <c r="DC16" s="49"/>
      <c r="DD16" s="49"/>
      <c r="DE16" s="49"/>
      <c r="DF16" s="49"/>
      <c r="DG16" s="49"/>
      <c r="DH16" s="49"/>
      <c r="DI16" s="49"/>
      <c r="DJ16" s="49"/>
      <c r="DK16" s="49"/>
      <c r="DL16" s="49"/>
      <c r="DM16" s="49"/>
      <c r="DN16" s="49"/>
      <c r="DO16" s="49"/>
      <c r="DP16" s="49"/>
      <c r="DQ16" s="49"/>
      <c r="DR16" s="49"/>
      <c r="DS16" s="49"/>
      <c r="DT16" s="49"/>
      <c r="DU16" s="49"/>
      <c r="DV16" s="49"/>
      <c r="DW16" s="49"/>
      <c r="DX16" s="49"/>
      <c r="DY16" s="49"/>
      <c r="DZ16" s="49"/>
      <c r="EA16" s="49"/>
      <c r="EB16" s="49"/>
      <c r="EC16" s="49"/>
      <c r="ED16" s="49"/>
      <c r="EE16" s="49"/>
      <c r="EF16" s="49"/>
      <c r="EG16" s="49"/>
      <c r="EH16" s="49"/>
      <c r="EI16" s="49"/>
      <c r="EJ16" s="49"/>
      <c r="EK16" s="49"/>
      <c r="EL16" s="49"/>
      <c r="EM16" s="49"/>
      <c r="EN16" s="49"/>
      <c r="EO16" s="49"/>
      <c r="EP16" s="49"/>
      <c r="EQ16" s="49"/>
      <c r="ER16" s="49"/>
      <c r="ES16" s="49"/>
      <c r="ET16" s="49"/>
      <c r="EU16" s="49"/>
      <c r="EV16" s="49"/>
      <c r="EW16" s="49"/>
      <c r="EX16" s="49"/>
      <c r="EY16" s="49"/>
      <c r="EZ16" s="49"/>
    </row>
    <row r="17" spans="1:156" ht="15.75" thickBot="1">
      <c r="A17" s="49"/>
      <c r="B17" s="49"/>
      <c r="C17" s="341"/>
      <c r="D17" s="1385"/>
      <c r="E17" s="870"/>
      <c r="F17" s="651" t="s">
        <v>272</v>
      </c>
      <c r="G17" s="651" t="s">
        <v>592</v>
      </c>
      <c r="H17" s="651" t="s">
        <v>292</v>
      </c>
      <c r="I17" s="790" t="s">
        <v>286</v>
      </c>
      <c r="J17" s="867">
        <f t="shared" si="0"/>
        <v>0</v>
      </c>
      <c r="K17" s="651" t="s">
        <v>470</v>
      </c>
      <c r="L17" s="651" t="s">
        <v>484</v>
      </c>
      <c r="M17" s="871"/>
      <c r="N17" s="1386"/>
      <c r="O17" s="1298"/>
      <c r="P17" s="1298"/>
      <c r="Q17" s="1298"/>
      <c r="R17" s="1387"/>
      <c r="S17" s="870"/>
      <c r="T17" s="651" t="s">
        <v>272</v>
      </c>
      <c r="U17" s="651" t="s">
        <v>592</v>
      </c>
      <c r="V17" s="651" t="s">
        <v>292</v>
      </c>
      <c r="W17" s="790" t="s">
        <v>286</v>
      </c>
      <c r="X17" s="867">
        <f t="shared" si="1"/>
        <v>0</v>
      </c>
      <c r="Y17" s="651" t="s">
        <v>470</v>
      </c>
      <c r="Z17" s="651" t="s">
        <v>484</v>
      </c>
      <c r="AA17" s="871"/>
      <c r="AB17" s="1297"/>
      <c r="AC17" s="1298"/>
      <c r="AD17" s="1298"/>
      <c r="AE17" s="1298"/>
      <c r="AF17" s="1387"/>
      <c r="AG17" s="870"/>
      <c r="AH17" s="651" t="s">
        <v>272</v>
      </c>
      <c r="AI17" s="651" t="s">
        <v>592</v>
      </c>
      <c r="AJ17" s="651" t="s">
        <v>292</v>
      </c>
      <c r="AK17" s="790" t="s">
        <v>288</v>
      </c>
      <c r="AL17" s="867">
        <f t="shared" si="2"/>
        <v>0</v>
      </c>
      <c r="AM17" s="651" t="s">
        <v>470</v>
      </c>
      <c r="AN17" s="651" t="s">
        <v>484</v>
      </c>
      <c r="AO17" s="871"/>
      <c r="AP17" s="1297"/>
      <c r="AQ17" s="1298"/>
      <c r="AR17" s="1298"/>
      <c r="AS17" s="1298"/>
      <c r="AT17" s="1387"/>
      <c r="AU17" s="870"/>
      <c r="AV17" s="651" t="s">
        <v>272</v>
      </c>
      <c r="AW17" s="651" t="s">
        <v>592</v>
      </c>
      <c r="AX17" s="651" t="s">
        <v>292</v>
      </c>
      <c r="AY17" s="790" t="s">
        <v>289</v>
      </c>
      <c r="AZ17" s="867">
        <f t="shared" si="3"/>
        <v>0</v>
      </c>
      <c r="BA17" s="651" t="s">
        <v>470</v>
      </c>
      <c r="BB17" s="651" t="s">
        <v>484</v>
      </c>
      <c r="BC17" s="871"/>
      <c r="BD17" s="1297"/>
      <c r="BE17" s="1298"/>
      <c r="BF17" s="1298"/>
      <c r="BG17" s="1298"/>
      <c r="BH17" s="1387"/>
      <c r="BI17" s="870"/>
      <c r="BJ17" s="651" t="s">
        <v>272</v>
      </c>
      <c r="BK17" s="651" t="s">
        <v>592</v>
      </c>
      <c r="BL17" s="651" t="s">
        <v>292</v>
      </c>
      <c r="BM17" s="790" t="s">
        <v>290</v>
      </c>
      <c r="BN17" s="867">
        <f t="shared" si="4"/>
        <v>0</v>
      </c>
      <c r="BO17" s="651" t="s">
        <v>470</v>
      </c>
      <c r="BP17" s="651" t="s">
        <v>484</v>
      </c>
      <c r="BQ17" s="871"/>
      <c r="BR17" s="1297"/>
      <c r="BS17" s="1298"/>
      <c r="BT17" s="1298"/>
      <c r="BU17" s="1298"/>
      <c r="BV17" s="1387"/>
      <c r="BW17" s="870"/>
      <c r="BX17" s="651" t="s">
        <v>272</v>
      </c>
      <c r="BY17" s="651" t="s">
        <v>592</v>
      </c>
      <c r="BZ17" s="651" t="s">
        <v>292</v>
      </c>
      <c r="CA17" s="790" t="s">
        <v>291</v>
      </c>
      <c r="CB17" s="867">
        <f t="shared" si="5"/>
        <v>0</v>
      </c>
      <c r="CC17" s="651" t="s">
        <v>470</v>
      </c>
      <c r="CD17" s="651" t="s">
        <v>484</v>
      </c>
      <c r="CE17" s="871"/>
      <c r="CF17" s="1297"/>
      <c r="CG17" s="1298"/>
      <c r="CH17" s="1298"/>
      <c r="CI17" s="1298"/>
      <c r="CJ17" s="1387"/>
      <c r="CK17" s="49"/>
      <c r="CL17" s="49"/>
      <c r="CM17" s="49"/>
      <c r="CN17" s="49"/>
      <c r="CO17" s="49"/>
      <c r="CP17" s="49"/>
      <c r="CQ17" s="49"/>
      <c r="CR17" s="49"/>
      <c r="CS17" s="49"/>
      <c r="CT17" s="49"/>
      <c r="CU17" s="49"/>
      <c r="CV17" s="49"/>
      <c r="CW17" s="49"/>
      <c r="CX17" s="49"/>
      <c r="CY17" s="49"/>
      <c r="CZ17" s="49"/>
      <c r="DA17" s="49"/>
      <c r="DB17" s="49"/>
      <c r="DC17" s="49"/>
      <c r="DD17" s="49"/>
      <c r="DE17" s="49"/>
      <c r="DF17" s="49"/>
      <c r="DG17" s="49"/>
      <c r="DH17" s="49"/>
      <c r="DI17" s="49"/>
      <c r="DJ17" s="49"/>
      <c r="DK17" s="49"/>
      <c r="DL17" s="49"/>
      <c r="DM17" s="49"/>
      <c r="DN17" s="49"/>
      <c r="DO17" s="49"/>
      <c r="DP17" s="49"/>
      <c r="DQ17" s="49"/>
      <c r="DR17" s="49"/>
      <c r="DS17" s="49"/>
      <c r="DT17" s="49"/>
      <c r="DU17" s="49"/>
      <c r="DV17" s="49"/>
      <c r="DW17" s="49"/>
      <c r="DX17" s="49"/>
      <c r="DY17" s="49"/>
      <c r="DZ17" s="49"/>
      <c r="EA17" s="49"/>
      <c r="EB17" s="49"/>
      <c r="EC17" s="49"/>
      <c r="ED17" s="49"/>
      <c r="EE17" s="49"/>
      <c r="EF17" s="49"/>
      <c r="EG17" s="49"/>
      <c r="EH17" s="49"/>
      <c r="EI17" s="49"/>
      <c r="EJ17" s="49"/>
      <c r="EK17" s="49"/>
      <c r="EL17" s="49"/>
      <c r="EM17" s="49"/>
      <c r="EN17" s="49"/>
      <c r="EO17" s="49"/>
      <c r="EP17" s="49"/>
      <c r="EQ17" s="49"/>
      <c r="ER17" s="49"/>
      <c r="ES17" s="49"/>
      <c r="ET17" s="49"/>
      <c r="EU17" s="49"/>
      <c r="EV17" s="49"/>
      <c r="EW17" s="49"/>
      <c r="EX17" s="49"/>
      <c r="EY17" s="49"/>
      <c r="EZ17" s="49"/>
    </row>
    <row r="18" spans="1:156" ht="15.75" thickBot="1">
      <c r="A18" s="49"/>
      <c r="B18" s="49"/>
      <c r="C18" s="341"/>
      <c r="D18" s="1388"/>
      <c r="E18" s="1389"/>
      <c r="F18" s="1030" t="s">
        <v>272</v>
      </c>
      <c r="G18" s="1030" t="s">
        <v>592</v>
      </c>
      <c r="H18" s="1030" t="s">
        <v>292</v>
      </c>
      <c r="I18" s="1390" t="s">
        <v>286</v>
      </c>
      <c r="J18" s="867">
        <f t="shared" si="0"/>
        <v>0</v>
      </c>
      <c r="K18" s="1030" t="s">
        <v>470</v>
      </c>
      <c r="L18" s="1391" t="s">
        <v>484</v>
      </c>
      <c r="M18" s="1391"/>
      <c r="N18" s="1392"/>
      <c r="O18" s="1311"/>
      <c r="P18" s="1311"/>
      <c r="Q18" s="1311"/>
      <c r="R18" s="1393"/>
      <c r="S18" s="1389"/>
      <c r="T18" s="1030" t="s">
        <v>272</v>
      </c>
      <c r="U18" s="1030" t="s">
        <v>592</v>
      </c>
      <c r="V18" s="1030" t="s">
        <v>292</v>
      </c>
      <c r="W18" s="1390" t="s">
        <v>286</v>
      </c>
      <c r="X18" s="867">
        <f t="shared" si="1"/>
        <v>0</v>
      </c>
      <c r="Y18" s="1030" t="s">
        <v>470</v>
      </c>
      <c r="Z18" s="1391" t="s">
        <v>484</v>
      </c>
      <c r="AA18" s="1391"/>
      <c r="AB18" s="1392"/>
      <c r="AC18" s="1311"/>
      <c r="AD18" s="1311"/>
      <c r="AE18" s="1311"/>
      <c r="AF18" s="1393"/>
      <c r="AG18" s="1389"/>
      <c r="AH18" s="1030" t="s">
        <v>272</v>
      </c>
      <c r="AI18" s="1030" t="s">
        <v>592</v>
      </c>
      <c r="AJ18" s="1030" t="s">
        <v>292</v>
      </c>
      <c r="AK18" s="1390" t="s">
        <v>288</v>
      </c>
      <c r="AL18" s="867">
        <f t="shared" si="2"/>
        <v>0</v>
      </c>
      <c r="AM18" s="1030" t="s">
        <v>470</v>
      </c>
      <c r="AN18" s="1391" t="s">
        <v>484</v>
      </c>
      <c r="AO18" s="1391"/>
      <c r="AP18" s="1392"/>
      <c r="AQ18" s="1311"/>
      <c r="AR18" s="1311"/>
      <c r="AS18" s="1311"/>
      <c r="AT18" s="1393"/>
      <c r="AU18" s="1389"/>
      <c r="AV18" s="1030" t="s">
        <v>272</v>
      </c>
      <c r="AW18" s="1030" t="s">
        <v>592</v>
      </c>
      <c r="AX18" s="1030" t="s">
        <v>292</v>
      </c>
      <c r="AY18" s="1390" t="s">
        <v>289</v>
      </c>
      <c r="AZ18" s="867">
        <f t="shared" si="3"/>
        <v>0</v>
      </c>
      <c r="BA18" s="1030" t="s">
        <v>470</v>
      </c>
      <c r="BB18" s="1391" t="s">
        <v>484</v>
      </c>
      <c r="BC18" s="1391"/>
      <c r="BD18" s="1392"/>
      <c r="BE18" s="1311"/>
      <c r="BF18" s="1311"/>
      <c r="BG18" s="1311"/>
      <c r="BH18" s="1393"/>
      <c r="BI18" s="1389"/>
      <c r="BJ18" s="1030" t="s">
        <v>272</v>
      </c>
      <c r="BK18" s="1030" t="s">
        <v>592</v>
      </c>
      <c r="BL18" s="1030" t="s">
        <v>292</v>
      </c>
      <c r="BM18" s="1390" t="s">
        <v>290</v>
      </c>
      <c r="BN18" s="867">
        <f t="shared" si="4"/>
        <v>0</v>
      </c>
      <c r="BO18" s="1030" t="s">
        <v>470</v>
      </c>
      <c r="BP18" s="1391" t="s">
        <v>484</v>
      </c>
      <c r="BQ18" s="1391"/>
      <c r="BR18" s="1392"/>
      <c r="BS18" s="1311"/>
      <c r="BT18" s="1311"/>
      <c r="BU18" s="1311"/>
      <c r="BV18" s="1393"/>
      <c r="BW18" s="1389"/>
      <c r="BX18" s="1030" t="s">
        <v>272</v>
      </c>
      <c r="BY18" s="1030" t="s">
        <v>592</v>
      </c>
      <c r="BZ18" s="1030" t="s">
        <v>292</v>
      </c>
      <c r="CA18" s="1390" t="s">
        <v>291</v>
      </c>
      <c r="CB18" s="867">
        <f t="shared" si="5"/>
        <v>0</v>
      </c>
      <c r="CC18" s="1030" t="s">
        <v>470</v>
      </c>
      <c r="CD18" s="1391" t="s">
        <v>484</v>
      </c>
      <c r="CE18" s="1391"/>
      <c r="CF18" s="1392"/>
      <c r="CG18" s="1311"/>
      <c r="CH18" s="1311"/>
      <c r="CI18" s="1311"/>
      <c r="CJ18" s="1393"/>
      <c r="CK18" s="49"/>
      <c r="CL18" s="49"/>
      <c r="CM18" s="49"/>
      <c r="CN18" s="49"/>
      <c r="CO18" s="49"/>
      <c r="CP18" s="49"/>
      <c r="CQ18" s="49"/>
      <c r="CR18" s="49"/>
      <c r="CS18" s="49"/>
      <c r="CT18" s="49"/>
      <c r="CU18" s="49"/>
      <c r="CV18" s="49"/>
      <c r="CW18" s="49"/>
      <c r="CX18" s="49"/>
      <c r="CY18" s="49"/>
      <c r="CZ18" s="49"/>
      <c r="DA18" s="49"/>
      <c r="DB18" s="49"/>
      <c r="DC18" s="49"/>
      <c r="DD18" s="49"/>
      <c r="DE18" s="49"/>
      <c r="DF18" s="49"/>
      <c r="DG18" s="49"/>
      <c r="DH18" s="49"/>
      <c r="DI18" s="49"/>
      <c r="DJ18" s="49"/>
      <c r="DK18" s="49"/>
      <c r="DL18" s="49"/>
      <c r="DM18" s="49"/>
      <c r="DN18" s="49"/>
      <c r="DO18" s="49"/>
      <c r="DP18" s="49"/>
      <c r="DQ18" s="49"/>
      <c r="DR18" s="49"/>
      <c r="DS18" s="49"/>
      <c r="DT18" s="49"/>
      <c r="DU18" s="49"/>
      <c r="DV18" s="49"/>
      <c r="DW18" s="49"/>
      <c r="DX18" s="49"/>
      <c r="DY18" s="49"/>
      <c r="DZ18" s="49"/>
      <c r="EA18" s="49"/>
      <c r="EB18" s="49"/>
      <c r="EC18" s="49"/>
      <c r="ED18" s="49"/>
      <c r="EE18" s="49"/>
      <c r="EF18" s="49"/>
      <c r="EG18" s="49"/>
      <c r="EH18" s="49"/>
      <c r="EI18" s="49"/>
      <c r="EJ18" s="49"/>
      <c r="EK18" s="49"/>
      <c r="EL18" s="49"/>
      <c r="EM18" s="49"/>
      <c r="EN18" s="49"/>
      <c r="EO18" s="49"/>
      <c r="EP18" s="49"/>
      <c r="EQ18" s="49"/>
      <c r="ER18" s="49"/>
      <c r="ES18" s="49"/>
      <c r="ET18" s="49"/>
      <c r="EU18" s="49"/>
      <c r="EV18" s="49"/>
      <c r="EW18" s="49"/>
      <c r="EX18" s="49"/>
      <c r="EY18" s="49"/>
      <c r="EZ18" s="49"/>
    </row>
    <row r="19" spans="1:156" ht="15.75" thickBot="1">
      <c r="A19" s="49"/>
      <c r="B19" s="49"/>
      <c r="C19" s="345" t="s">
        <v>253</v>
      </c>
      <c r="D19" s="342" t="s">
        <v>254</v>
      </c>
      <c r="E19" s="405"/>
      <c r="F19" s="651" t="s">
        <v>272</v>
      </c>
      <c r="G19" s="651" t="s">
        <v>592</v>
      </c>
      <c r="H19" s="340" t="s">
        <v>253</v>
      </c>
      <c r="I19" s="790" t="s">
        <v>286</v>
      </c>
      <c r="J19" s="867" t="str">
        <f t="shared" si="0"/>
        <v>TRANSMISSION LINES MAINTENANCE</v>
      </c>
      <c r="K19" s="651" t="s">
        <v>470</v>
      </c>
      <c r="L19" s="651" t="s">
        <v>484</v>
      </c>
      <c r="M19" s="873"/>
      <c r="N19" s="1727">
        <v>147.66928438918356</v>
      </c>
      <c r="O19" s="1728">
        <v>128.32683169932812</v>
      </c>
      <c r="P19" s="1728">
        <v>118.47398844943764</v>
      </c>
      <c r="Q19" s="1728">
        <v>92.376736453903447</v>
      </c>
      <c r="R19" s="1729">
        <v>92.433499873547007</v>
      </c>
      <c r="S19" s="405"/>
      <c r="T19" s="651" t="s">
        <v>272</v>
      </c>
      <c r="U19" s="651" t="s">
        <v>592</v>
      </c>
      <c r="V19" s="340" t="s">
        <v>253</v>
      </c>
      <c r="W19" s="790" t="s">
        <v>286</v>
      </c>
      <c r="X19" s="867" t="str">
        <f t="shared" si="1"/>
        <v>TRANSMISSION LINES MAINTENANCE</v>
      </c>
      <c r="Y19" s="651" t="s">
        <v>470</v>
      </c>
      <c r="Z19" s="651" t="s">
        <v>484</v>
      </c>
      <c r="AA19" s="873"/>
      <c r="AB19" s="1739">
        <v>1922.891237162682</v>
      </c>
      <c r="AC19" s="1728">
        <v>2051.689336757137</v>
      </c>
      <c r="AD19" s="1728">
        <v>2326.3395198859444</v>
      </c>
      <c r="AE19" s="1728">
        <v>1628.9490347668373</v>
      </c>
      <c r="AF19" s="1729">
        <v>1552.6644009123074</v>
      </c>
      <c r="AG19" s="405"/>
      <c r="AH19" s="651" t="s">
        <v>272</v>
      </c>
      <c r="AI19" s="651" t="s">
        <v>592</v>
      </c>
      <c r="AJ19" s="340" t="s">
        <v>253</v>
      </c>
      <c r="AK19" s="790" t="s">
        <v>288</v>
      </c>
      <c r="AL19" s="867" t="str">
        <f t="shared" si="2"/>
        <v>TRANSMISSION LINES MAINTENANCE</v>
      </c>
      <c r="AM19" s="651" t="s">
        <v>470</v>
      </c>
      <c r="AN19" s="651" t="s">
        <v>484</v>
      </c>
      <c r="AO19" s="873"/>
      <c r="AP19" s="1739">
        <v>836.00700376078521</v>
      </c>
      <c r="AQ19" s="1728">
        <v>767.75900676766173</v>
      </c>
      <c r="AR19" s="1728">
        <v>895.34121977141808</v>
      </c>
      <c r="AS19" s="1728">
        <v>932.34680449625307</v>
      </c>
      <c r="AT19" s="1729">
        <v>912.35337734372717</v>
      </c>
      <c r="AU19" s="405"/>
      <c r="AV19" s="651" t="s">
        <v>272</v>
      </c>
      <c r="AW19" s="651" t="s">
        <v>592</v>
      </c>
      <c r="AX19" s="340" t="s">
        <v>253</v>
      </c>
      <c r="AY19" s="790" t="s">
        <v>289</v>
      </c>
      <c r="AZ19" s="867" t="str">
        <f t="shared" si="3"/>
        <v>TRANSMISSION LINES MAINTENANCE</v>
      </c>
      <c r="BA19" s="651" t="s">
        <v>470</v>
      </c>
      <c r="BB19" s="651" t="s">
        <v>484</v>
      </c>
      <c r="BC19" s="873"/>
      <c r="BD19" s="1739">
        <v>36.495560545645795</v>
      </c>
      <c r="BE19" s="1728">
        <v>25.113527097673419</v>
      </c>
      <c r="BF19" s="1728">
        <v>11.775716687333077</v>
      </c>
      <c r="BG19" s="1728">
        <v>13.392996094966383</v>
      </c>
      <c r="BH19" s="1729">
        <v>9.7241904220830389</v>
      </c>
      <c r="BI19" s="405"/>
      <c r="BJ19" s="651" t="s">
        <v>272</v>
      </c>
      <c r="BK19" s="651" t="s">
        <v>592</v>
      </c>
      <c r="BL19" s="340" t="s">
        <v>253</v>
      </c>
      <c r="BM19" s="790" t="s">
        <v>290</v>
      </c>
      <c r="BN19" s="867" t="str">
        <f t="shared" si="4"/>
        <v>TRANSMISSION LINES MAINTENANCE</v>
      </c>
      <c r="BO19" s="651" t="s">
        <v>470</v>
      </c>
      <c r="BP19" s="651" t="s">
        <v>484</v>
      </c>
      <c r="BQ19" s="873"/>
      <c r="BR19" s="1743"/>
      <c r="BS19" s="1744"/>
      <c r="BT19" s="1744"/>
      <c r="BU19" s="1744"/>
      <c r="BV19" s="1745"/>
      <c r="BW19" s="405"/>
      <c r="BX19" s="651" t="s">
        <v>272</v>
      </c>
      <c r="BY19" s="651" t="s">
        <v>592</v>
      </c>
      <c r="BZ19" s="340" t="s">
        <v>253</v>
      </c>
      <c r="CA19" s="790" t="s">
        <v>291</v>
      </c>
      <c r="CB19" s="867" t="str">
        <f t="shared" si="5"/>
        <v>TRANSMISSION LINES MAINTENANCE</v>
      </c>
      <c r="CC19" s="651" t="s">
        <v>470</v>
      </c>
      <c r="CD19" s="651" t="s">
        <v>484</v>
      </c>
      <c r="CE19" s="873"/>
      <c r="CF19" s="1743"/>
      <c r="CG19" s="1744"/>
      <c r="CH19" s="1744"/>
      <c r="CI19" s="1744"/>
      <c r="CJ19" s="1745"/>
      <c r="CK19" s="49"/>
      <c r="CL19" s="49"/>
      <c r="CM19" s="49"/>
      <c r="CN19" s="49"/>
      <c r="CO19" s="49"/>
      <c r="CP19" s="49"/>
      <c r="CQ19" s="49"/>
      <c r="CR19" s="49"/>
      <c r="CS19" s="49"/>
      <c r="CT19" s="49"/>
      <c r="CU19" s="49"/>
      <c r="CV19" s="49"/>
      <c r="CW19" s="49"/>
      <c r="CX19" s="49"/>
      <c r="CY19" s="49"/>
      <c r="CZ19" s="49"/>
      <c r="DA19" s="49"/>
      <c r="DB19" s="49"/>
      <c r="DC19" s="49"/>
      <c r="DD19" s="49"/>
      <c r="DE19" s="49"/>
      <c r="DF19" s="49"/>
      <c r="DG19" s="49"/>
      <c r="DH19" s="49"/>
      <c r="DI19" s="49"/>
      <c r="DJ19" s="49"/>
      <c r="DK19" s="49"/>
      <c r="DL19" s="49"/>
      <c r="DM19" s="49"/>
      <c r="DN19" s="49"/>
      <c r="DO19" s="49"/>
      <c r="DP19" s="49"/>
      <c r="DQ19" s="49"/>
      <c r="DR19" s="49"/>
      <c r="DS19" s="49"/>
      <c r="DT19" s="49"/>
      <c r="DU19" s="49"/>
      <c r="DV19" s="49"/>
      <c r="DW19" s="49"/>
      <c r="DX19" s="49"/>
      <c r="DY19" s="49"/>
      <c r="DZ19" s="49"/>
      <c r="EA19" s="49"/>
      <c r="EB19" s="49"/>
      <c r="EC19" s="49"/>
      <c r="ED19" s="49"/>
      <c r="EE19" s="49"/>
      <c r="EF19" s="49"/>
      <c r="EG19" s="49"/>
      <c r="EH19" s="49"/>
      <c r="EI19" s="49"/>
      <c r="EJ19" s="49"/>
      <c r="EK19" s="49"/>
      <c r="EL19" s="49"/>
      <c r="EM19" s="49"/>
      <c r="EN19" s="49"/>
      <c r="EO19" s="49"/>
      <c r="EP19" s="49"/>
      <c r="EQ19" s="49"/>
      <c r="ER19" s="49"/>
      <c r="ES19" s="49"/>
      <c r="ET19" s="49"/>
      <c r="EU19" s="49"/>
      <c r="EV19" s="49"/>
      <c r="EW19" s="49"/>
      <c r="EX19" s="49"/>
      <c r="EY19" s="49"/>
      <c r="EZ19" s="49"/>
    </row>
    <row r="20" spans="1:156" ht="15.75" thickBot="1">
      <c r="A20" s="49"/>
      <c r="B20" s="49"/>
      <c r="C20" s="343"/>
      <c r="D20" s="408" t="s">
        <v>255</v>
      </c>
      <c r="E20" s="405"/>
      <c r="F20" s="651" t="s">
        <v>272</v>
      </c>
      <c r="G20" s="651" t="s">
        <v>592</v>
      </c>
      <c r="H20" s="340" t="s">
        <v>253</v>
      </c>
      <c r="I20" s="790" t="s">
        <v>286</v>
      </c>
      <c r="J20" s="867" t="str">
        <f t="shared" si="0"/>
        <v>SUBSTATIONS EQUIPMENT &amp; PROPOERTY MAINTENANCE</v>
      </c>
      <c r="K20" s="651" t="s">
        <v>470</v>
      </c>
      <c r="L20" s="651" t="s">
        <v>484</v>
      </c>
      <c r="M20" s="873"/>
      <c r="N20" s="1730">
        <v>147.49125921919864</v>
      </c>
      <c r="O20" s="1731">
        <v>185.00540629309828</v>
      </c>
      <c r="P20" s="1731">
        <v>170.51559815264295</v>
      </c>
      <c r="Q20" s="1731">
        <v>143.06640977405999</v>
      </c>
      <c r="R20" s="1732">
        <v>190.37072970349698</v>
      </c>
      <c r="S20" s="405"/>
      <c r="T20" s="651" t="s">
        <v>272</v>
      </c>
      <c r="U20" s="651" t="s">
        <v>592</v>
      </c>
      <c r="V20" s="340" t="s">
        <v>253</v>
      </c>
      <c r="W20" s="790" t="s">
        <v>286</v>
      </c>
      <c r="X20" s="867" t="str">
        <f t="shared" si="1"/>
        <v>SUBSTATIONS EQUIPMENT &amp; PROPOERTY MAINTENANCE</v>
      </c>
      <c r="Y20" s="651" t="s">
        <v>470</v>
      </c>
      <c r="Z20" s="651" t="s">
        <v>484</v>
      </c>
      <c r="AA20" s="873"/>
      <c r="AB20" s="1740">
        <v>1920.573063544015</v>
      </c>
      <c r="AC20" s="1731">
        <v>2957.8663659624872</v>
      </c>
      <c r="AD20" s="1731">
        <v>3348.2216639374637</v>
      </c>
      <c r="AE20" s="1731">
        <v>2522.7984777888764</v>
      </c>
      <c r="AF20" s="1732">
        <v>3197.7784611714114</v>
      </c>
      <c r="AG20" s="405"/>
      <c r="AH20" s="651" t="s">
        <v>272</v>
      </c>
      <c r="AI20" s="651" t="s">
        <v>592</v>
      </c>
      <c r="AJ20" s="340" t="s">
        <v>253</v>
      </c>
      <c r="AK20" s="790" t="s">
        <v>288</v>
      </c>
      <c r="AL20" s="867" t="str">
        <f t="shared" si="2"/>
        <v>SUBSTATIONS EQUIPMENT &amp; PROPOERTY MAINTENANCE</v>
      </c>
      <c r="AM20" s="651" t="s">
        <v>470</v>
      </c>
      <c r="AN20" s="651" t="s">
        <v>484</v>
      </c>
      <c r="AO20" s="873"/>
      <c r="AP20" s="1740">
        <v>834.99914156677016</v>
      </c>
      <c r="AQ20" s="1731">
        <v>1106.8578963675957</v>
      </c>
      <c r="AR20" s="1731">
        <v>1288.6342870544677</v>
      </c>
      <c r="AS20" s="1731">
        <v>1443.9513139778164</v>
      </c>
      <c r="AT20" s="1732">
        <v>1879.030637485158</v>
      </c>
      <c r="AU20" s="405"/>
      <c r="AV20" s="651" t="s">
        <v>272</v>
      </c>
      <c r="AW20" s="651" t="s">
        <v>592</v>
      </c>
      <c r="AX20" s="340" t="s">
        <v>253</v>
      </c>
      <c r="AY20" s="790" t="s">
        <v>289</v>
      </c>
      <c r="AZ20" s="867" t="str">
        <f t="shared" si="3"/>
        <v>SUBSTATIONS EQUIPMENT &amp; PROPOERTY MAINTENANCE</v>
      </c>
      <c r="BA20" s="651" t="s">
        <v>470</v>
      </c>
      <c r="BB20" s="651" t="s">
        <v>484</v>
      </c>
      <c r="BC20" s="873"/>
      <c r="BD20" s="1740">
        <v>36.451562713620611</v>
      </c>
      <c r="BE20" s="1731">
        <v>36.205509188006616</v>
      </c>
      <c r="BF20" s="1731">
        <v>16.948390114118673</v>
      </c>
      <c r="BG20" s="1731">
        <v>20.74210392116402</v>
      </c>
      <c r="BH20" s="1732">
        <v>20.027384324516838</v>
      </c>
      <c r="BI20" s="405"/>
      <c r="BJ20" s="651" t="s">
        <v>272</v>
      </c>
      <c r="BK20" s="651" t="s">
        <v>592</v>
      </c>
      <c r="BL20" s="340" t="s">
        <v>253</v>
      </c>
      <c r="BM20" s="790" t="s">
        <v>290</v>
      </c>
      <c r="BN20" s="867" t="str">
        <f t="shared" si="4"/>
        <v>SUBSTATIONS EQUIPMENT &amp; PROPOERTY MAINTENANCE</v>
      </c>
      <c r="BO20" s="651" t="s">
        <v>470</v>
      </c>
      <c r="BP20" s="651" t="s">
        <v>484</v>
      </c>
      <c r="BQ20" s="873"/>
      <c r="BR20" s="1746"/>
      <c r="BS20" s="1747"/>
      <c r="BT20" s="1747"/>
      <c r="BU20" s="1747"/>
      <c r="BV20" s="1748"/>
      <c r="BW20" s="405"/>
      <c r="BX20" s="651" t="s">
        <v>272</v>
      </c>
      <c r="BY20" s="651" t="s">
        <v>592</v>
      </c>
      <c r="BZ20" s="340" t="s">
        <v>253</v>
      </c>
      <c r="CA20" s="790" t="s">
        <v>291</v>
      </c>
      <c r="CB20" s="867" t="str">
        <f t="shared" si="5"/>
        <v>SUBSTATIONS EQUIPMENT &amp; PROPOERTY MAINTENANCE</v>
      </c>
      <c r="CC20" s="651" t="s">
        <v>470</v>
      </c>
      <c r="CD20" s="651" t="s">
        <v>484</v>
      </c>
      <c r="CE20" s="873"/>
      <c r="CF20" s="1746"/>
      <c r="CG20" s="1747"/>
      <c r="CH20" s="1747"/>
      <c r="CI20" s="1747"/>
      <c r="CJ20" s="1748"/>
      <c r="CK20" s="49"/>
      <c r="CL20" s="49"/>
      <c r="CM20" s="49"/>
      <c r="CN20" s="49"/>
      <c r="CO20" s="49"/>
      <c r="CP20" s="49"/>
      <c r="CQ20" s="49"/>
      <c r="CR20" s="49"/>
      <c r="CS20" s="49"/>
      <c r="CT20" s="49"/>
      <c r="CU20" s="49"/>
      <c r="CV20" s="49"/>
      <c r="CW20" s="49"/>
      <c r="CX20" s="49"/>
      <c r="CY20" s="49"/>
      <c r="CZ20" s="49"/>
      <c r="DA20" s="49"/>
      <c r="DB20" s="49"/>
      <c r="DC20" s="49"/>
      <c r="DD20" s="49"/>
      <c r="DE20" s="49"/>
      <c r="DF20" s="49"/>
      <c r="DG20" s="49"/>
      <c r="DH20" s="49"/>
      <c r="DI20" s="49"/>
      <c r="DJ20" s="49"/>
      <c r="DK20" s="49"/>
      <c r="DL20" s="49"/>
      <c r="DM20" s="49"/>
      <c r="DN20" s="49"/>
      <c r="DO20" s="49"/>
      <c r="DP20" s="49"/>
      <c r="DQ20" s="49"/>
      <c r="DR20" s="49"/>
      <c r="DS20" s="49"/>
      <c r="DT20" s="49"/>
      <c r="DU20" s="49"/>
      <c r="DV20" s="49"/>
      <c r="DW20" s="49"/>
      <c r="DX20" s="49"/>
      <c r="DY20" s="49"/>
      <c r="DZ20" s="49"/>
      <c r="EA20" s="49"/>
      <c r="EB20" s="49"/>
      <c r="EC20" s="49"/>
      <c r="ED20" s="49"/>
      <c r="EE20" s="49"/>
      <c r="EF20" s="49"/>
      <c r="EG20" s="49"/>
      <c r="EH20" s="49"/>
      <c r="EI20" s="49"/>
      <c r="EJ20" s="49"/>
      <c r="EK20" s="49"/>
      <c r="EL20" s="49"/>
      <c r="EM20" s="49"/>
      <c r="EN20" s="49"/>
      <c r="EO20" s="49"/>
      <c r="EP20" s="49"/>
      <c r="EQ20" s="49"/>
      <c r="ER20" s="49"/>
      <c r="ES20" s="49"/>
      <c r="ET20" s="49"/>
      <c r="EU20" s="49"/>
      <c r="EV20" s="49"/>
      <c r="EW20" s="49"/>
      <c r="EX20" s="49"/>
      <c r="EY20" s="49"/>
      <c r="EZ20" s="49"/>
    </row>
    <row r="21" spans="1:156" ht="15.75" thickBot="1">
      <c r="A21" s="49"/>
      <c r="B21" s="49"/>
      <c r="C21" s="343"/>
      <c r="D21" s="409" t="s">
        <v>259</v>
      </c>
      <c r="E21" s="405"/>
      <c r="F21" s="651" t="s">
        <v>272</v>
      </c>
      <c r="G21" s="651" t="s">
        <v>592</v>
      </c>
      <c r="H21" s="340" t="s">
        <v>253</v>
      </c>
      <c r="I21" s="790" t="s">
        <v>286</v>
      </c>
      <c r="J21" s="867" t="str">
        <f t="shared" si="0"/>
        <v>SCADA &amp; NETWORK CONTROL MAINTENANCE</v>
      </c>
      <c r="K21" s="651" t="s">
        <v>470</v>
      </c>
      <c r="L21" s="651" t="s">
        <v>484</v>
      </c>
      <c r="M21" s="873"/>
      <c r="N21" s="1733">
        <v>11.802457201448872</v>
      </c>
      <c r="O21" s="1734">
        <v>10.256513026345997</v>
      </c>
      <c r="P21" s="1734">
        <v>9.4690252203988958</v>
      </c>
      <c r="Q21" s="1734">
        <v>7.3832041843806593</v>
      </c>
      <c r="R21" s="1735">
        <v>7.3877409967158831</v>
      </c>
      <c r="S21" s="405"/>
      <c r="T21" s="651" t="s">
        <v>272</v>
      </c>
      <c r="U21" s="651" t="s">
        <v>592</v>
      </c>
      <c r="V21" s="340" t="s">
        <v>253</v>
      </c>
      <c r="W21" s="790" t="s">
        <v>286</v>
      </c>
      <c r="X21" s="867" t="str">
        <f t="shared" si="1"/>
        <v>SCADA &amp; NETWORK CONTROL MAINTENANCE</v>
      </c>
      <c r="Y21" s="651" t="s">
        <v>470</v>
      </c>
      <c r="Z21" s="651" t="s">
        <v>484</v>
      </c>
      <c r="AA21" s="873"/>
      <c r="AB21" s="1741">
        <v>153.68694731289682</v>
      </c>
      <c r="AC21" s="1734">
        <v>163.9811263927194</v>
      </c>
      <c r="AD21" s="1734">
        <v>185.93252302307565</v>
      </c>
      <c r="AE21" s="1734">
        <v>130.19363739522046</v>
      </c>
      <c r="AF21" s="1735">
        <v>124.09659338284872</v>
      </c>
      <c r="AG21" s="405"/>
      <c r="AH21" s="651" t="s">
        <v>272</v>
      </c>
      <c r="AI21" s="651" t="s">
        <v>592</v>
      </c>
      <c r="AJ21" s="340" t="s">
        <v>253</v>
      </c>
      <c r="AK21" s="790" t="s">
        <v>288</v>
      </c>
      <c r="AL21" s="867" t="str">
        <f t="shared" si="2"/>
        <v>SCADA &amp; NETWORK CONTROL MAINTENANCE</v>
      </c>
      <c r="AM21" s="651" t="s">
        <v>470</v>
      </c>
      <c r="AN21" s="651" t="s">
        <v>484</v>
      </c>
      <c r="AO21" s="873"/>
      <c r="AP21" s="1741">
        <v>66.817801161640247</v>
      </c>
      <c r="AQ21" s="1734">
        <v>61.363084786953529</v>
      </c>
      <c r="AR21" s="1734">
        <v>71.56008421626251</v>
      </c>
      <c r="AS21" s="1734">
        <v>74.517752980867456</v>
      </c>
      <c r="AT21" s="1735">
        <v>72.919779717476615</v>
      </c>
      <c r="AU21" s="405"/>
      <c r="AV21" s="651" t="s">
        <v>272</v>
      </c>
      <c r="AW21" s="651" t="s">
        <v>592</v>
      </c>
      <c r="AX21" s="340" t="s">
        <v>253</v>
      </c>
      <c r="AY21" s="790" t="s">
        <v>289</v>
      </c>
      <c r="AZ21" s="867" t="str">
        <f t="shared" si="3"/>
        <v>SCADA &amp; NETWORK CONTROL MAINTENANCE</v>
      </c>
      <c r="BA21" s="651" t="s">
        <v>470</v>
      </c>
      <c r="BB21" s="651" t="s">
        <v>484</v>
      </c>
      <c r="BC21" s="873"/>
      <c r="BD21" s="1741">
        <v>2.916905117841968</v>
      </c>
      <c r="BE21" s="1734">
        <v>2.00719689252742</v>
      </c>
      <c r="BF21" s="1734">
        <v>0.94117333061861919</v>
      </c>
      <c r="BG21" s="1734">
        <v>1.0704342738833708</v>
      </c>
      <c r="BH21" s="1735">
        <v>0.7772052377046712</v>
      </c>
      <c r="BI21" s="405"/>
      <c r="BJ21" s="651" t="s">
        <v>272</v>
      </c>
      <c r="BK21" s="651" t="s">
        <v>592</v>
      </c>
      <c r="BL21" s="340" t="s">
        <v>253</v>
      </c>
      <c r="BM21" s="790" t="s">
        <v>290</v>
      </c>
      <c r="BN21" s="867" t="str">
        <f t="shared" si="4"/>
        <v>SCADA &amp; NETWORK CONTROL MAINTENANCE</v>
      </c>
      <c r="BO21" s="651" t="s">
        <v>470</v>
      </c>
      <c r="BP21" s="651" t="s">
        <v>484</v>
      </c>
      <c r="BQ21" s="873"/>
      <c r="BR21" s="1749"/>
      <c r="BS21" s="1750"/>
      <c r="BT21" s="1750"/>
      <c r="BU21" s="1750"/>
      <c r="BV21" s="1751"/>
      <c r="BW21" s="405"/>
      <c r="BX21" s="651" t="s">
        <v>272</v>
      </c>
      <c r="BY21" s="651" t="s">
        <v>592</v>
      </c>
      <c r="BZ21" s="340" t="s">
        <v>253</v>
      </c>
      <c r="CA21" s="790" t="s">
        <v>291</v>
      </c>
      <c r="CB21" s="867" t="str">
        <f t="shared" si="5"/>
        <v>SCADA &amp; NETWORK CONTROL MAINTENANCE</v>
      </c>
      <c r="CC21" s="651" t="s">
        <v>470</v>
      </c>
      <c r="CD21" s="651" t="s">
        <v>484</v>
      </c>
      <c r="CE21" s="873"/>
      <c r="CF21" s="1749"/>
      <c r="CG21" s="1750"/>
      <c r="CH21" s="1750"/>
      <c r="CI21" s="1750"/>
      <c r="CJ21" s="1751"/>
      <c r="CK21" s="49"/>
      <c r="CL21" s="49"/>
      <c r="CM21" s="49"/>
      <c r="CN21" s="49"/>
      <c r="CO21" s="49"/>
      <c r="CP21" s="49"/>
      <c r="CQ21" s="49"/>
      <c r="CR21" s="49"/>
      <c r="CS21" s="49"/>
      <c r="CT21" s="49"/>
      <c r="CU21" s="49"/>
      <c r="CV21" s="49"/>
      <c r="CW21" s="49"/>
      <c r="CX21" s="49"/>
      <c r="CY21" s="49"/>
      <c r="CZ21" s="49"/>
      <c r="DA21" s="49"/>
      <c r="DB21" s="49"/>
      <c r="DC21" s="49"/>
      <c r="DD21" s="49"/>
      <c r="DE21" s="49"/>
      <c r="DF21" s="49"/>
      <c r="DG21" s="49"/>
      <c r="DH21" s="49"/>
      <c r="DI21" s="49"/>
      <c r="DJ21" s="49"/>
      <c r="DK21" s="49"/>
      <c r="DL21" s="49"/>
      <c r="DM21" s="49"/>
      <c r="DN21" s="49"/>
      <c r="DO21" s="49"/>
      <c r="DP21" s="49"/>
      <c r="DQ21" s="49"/>
      <c r="DR21" s="49"/>
      <c r="DS21" s="49"/>
      <c r="DT21" s="49"/>
      <c r="DU21" s="49"/>
      <c r="DV21" s="49"/>
      <c r="DW21" s="49"/>
      <c r="DX21" s="49"/>
      <c r="DY21" s="49"/>
      <c r="DZ21" s="49"/>
      <c r="EA21" s="49"/>
      <c r="EB21" s="49"/>
      <c r="EC21" s="49"/>
      <c r="ED21" s="49"/>
      <c r="EE21" s="49"/>
      <c r="EF21" s="49"/>
      <c r="EG21" s="49"/>
      <c r="EH21" s="49"/>
      <c r="EI21" s="49"/>
      <c r="EJ21" s="49"/>
      <c r="EK21" s="49"/>
      <c r="EL21" s="49"/>
      <c r="EM21" s="49"/>
      <c r="EN21" s="49"/>
      <c r="EO21" s="49"/>
      <c r="EP21" s="49"/>
      <c r="EQ21" s="49"/>
      <c r="ER21" s="49"/>
      <c r="ES21" s="49"/>
      <c r="ET21" s="49"/>
      <c r="EU21" s="49"/>
      <c r="EV21" s="49"/>
      <c r="EW21" s="49"/>
      <c r="EX21" s="49"/>
      <c r="EY21" s="49"/>
      <c r="EZ21" s="49"/>
    </row>
    <row r="22" spans="1:156" ht="15.75" thickBot="1">
      <c r="A22" s="49"/>
      <c r="B22" s="49"/>
      <c r="C22" s="343"/>
      <c r="D22" s="408" t="s">
        <v>260</v>
      </c>
      <c r="E22" s="405"/>
      <c r="F22" s="651" t="s">
        <v>272</v>
      </c>
      <c r="G22" s="651" t="s">
        <v>592</v>
      </c>
      <c r="H22" s="340" t="s">
        <v>253</v>
      </c>
      <c r="I22" s="790" t="s">
        <v>286</v>
      </c>
      <c r="J22" s="867" t="str">
        <f t="shared" si="0"/>
        <v>PROTECTION SYSTEMS MAINTENANCE</v>
      </c>
      <c r="K22" s="651" t="s">
        <v>470</v>
      </c>
      <c r="L22" s="651" t="s">
        <v>484</v>
      </c>
      <c r="M22" s="873"/>
      <c r="N22" s="1736">
        <v>38.475569190169082</v>
      </c>
      <c r="O22" s="1737">
        <v>33.435848981227537</v>
      </c>
      <c r="P22" s="1737">
        <v>30.8686681775206</v>
      </c>
      <c r="Q22" s="1737">
        <v>24.068969587655957</v>
      </c>
      <c r="R22" s="1738">
        <v>24.083759426240185</v>
      </c>
      <c r="S22" s="405"/>
      <c r="T22" s="651" t="s">
        <v>272</v>
      </c>
      <c r="U22" s="651" t="s">
        <v>592</v>
      </c>
      <c r="V22" s="340" t="s">
        <v>253</v>
      </c>
      <c r="W22" s="790" t="s">
        <v>286</v>
      </c>
      <c r="X22" s="867" t="str">
        <f t="shared" si="1"/>
        <v>PROTECTION SYSTEMS MAINTENANCE</v>
      </c>
      <c r="Y22" s="651" t="s">
        <v>470</v>
      </c>
      <c r="Z22" s="651" t="s">
        <v>484</v>
      </c>
      <c r="AA22" s="873"/>
      <c r="AB22" s="1742">
        <v>501.01370198040843</v>
      </c>
      <c r="AC22" s="1737">
        <v>534.57234088765927</v>
      </c>
      <c r="AD22" s="1737">
        <v>606.13307315351597</v>
      </c>
      <c r="AE22" s="1737">
        <v>424.4263900490696</v>
      </c>
      <c r="AF22" s="1738">
        <v>404.55025453343154</v>
      </c>
      <c r="AG22" s="405"/>
      <c r="AH22" s="651" t="s">
        <v>272</v>
      </c>
      <c r="AI22" s="651" t="s">
        <v>592</v>
      </c>
      <c r="AJ22" s="340" t="s">
        <v>253</v>
      </c>
      <c r="AK22" s="790" t="s">
        <v>288</v>
      </c>
      <c r="AL22" s="867" t="str">
        <f t="shared" si="2"/>
        <v>PROTECTION SYSTEMS MAINTENANCE</v>
      </c>
      <c r="AM22" s="651" t="s">
        <v>470</v>
      </c>
      <c r="AN22" s="651" t="s">
        <v>484</v>
      </c>
      <c r="AO22" s="873"/>
      <c r="AP22" s="1742">
        <v>217.82353351080576</v>
      </c>
      <c r="AQ22" s="1737">
        <v>200.04136207778899</v>
      </c>
      <c r="AR22" s="1737">
        <v>233.28319895785225</v>
      </c>
      <c r="AS22" s="1737">
        <v>242.92508854506389</v>
      </c>
      <c r="AT22" s="1738">
        <v>237.71575545363888</v>
      </c>
      <c r="AU22" s="405"/>
      <c r="AV22" s="651" t="s">
        <v>272</v>
      </c>
      <c r="AW22" s="651" t="s">
        <v>592</v>
      </c>
      <c r="AX22" s="340" t="s">
        <v>253</v>
      </c>
      <c r="AY22" s="790" t="s">
        <v>289</v>
      </c>
      <c r="AZ22" s="867" t="str">
        <f t="shared" si="3"/>
        <v>PROTECTION SYSTEMS MAINTENANCE</v>
      </c>
      <c r="BA22" s="651" t="s">
        <v>470</v>
      </c>
      <c r="BB22" s="651" t="s">
        <v>484</v>
      </c>
      <c r="BC22" s="873"/>
      <c r="BD22" s="1742">
        <v>9.5090016228916809</v>
      </c>
      <c r="BE22" s="1737">
        <v>6.5433868217925477</v>
      </c>
      <c r="BF22" s="1737">
        <v>3.068189867929632</v>
      </c>
      <c r="BG22" s="1737">
        <v>3.4895757099862288</v>
      </c>
      <c r="BH22" s="1738">
        <v>2.5336600156954545</v>
      </c>
      <c r="BI22" s="405"/>
      <c r="BJ22" s="651" t="s">
        <v>272</v>
      </c>
      <c r="BK22" s="651" t="s">
        <v>592</v>
      </c>
      <c r="BL22" s="340" t="s">
        <v>253</v>
      </c>
      <c r="BM22" s="790" t="s">
        <v>290</v>
      </c>
      <c r="BN22" s="867" t="str">
        <f t="shared" si="4"/>
        <v>PROTECTION SYSTEMS MAINTENANCE</v>
      </c>
      <c r="BO22" s="651" t="s">
        <v>470</v>
      </c>
      <c r="BP22" s="651" t="s">
        <v>484</v>
      </c>
      <c r="BQ22" s="873"/>
      <c r="BR22" s="1752"/>
      <c r="BS22" s="1753"/>
      <c r="BT22" s="1753"/>
      <c r="BU22" s="1753"/>
      <c r="BV22" s="1754"/>
      <c r="BW22" s="405"/>
      <c r="BX22" s="651" t="s">
        <v>272</v>
      </c>
      <c r="BY22" s="651" t="s">
        <v>592</v>
      </c>
      <c r="BZ22" s="340" t="s">
        <v>253</v>
      </c>
      <c r="CA22" s="790" t="s">
        <v>291</v>
      </c>
      <c r="CB22" s="867" t="str">
        <f t="shared" si="5"/>
        <v>PROTECTION SYSTEMS MAINTENANCE</v>
      </c>
      <c r="CC22" s="651" t="s">
        <v>470</v>
      </c>
      <c r="CD22" s="651" t="s">
        <v>484</v>
      </c>
      <c r="CE22" s="873"/>
      <c r="CF22" s="1752"/>
      <c r="CG22" s="1753"/>
      <c r="CH22" s="1753"/>
      <c r="CI22" s="1753"/>
      <c r="CJ22" s="1754"/>
      <c r="CK22" s="49"/>
      <c r="CL22" s="49"/>
      <c r="CM22" s="49"/>
      <c r="CN22" s="49"/>
      <c r="CO22" s="49"/>
      <c r="CP22" s="49"/>
      <c r="CQ22" s="49"/>
      <c r="CR22" s="49"/>
      <c r="CS22" s="49"/>
      <c r="CT22" s="49"/>
      <c r="CU22" s="49"/>
      <c r="CV22" s="49"/>
      <c r="CW22" s="49"/>
      <c r="CX22" s="49"/>
      <c r="CY22" s="49"/>
      <c r="CZ22" s="49"/>
      <c r="DA22" s="49"/>
      <c r="DB22" s="49"/>
      <c r="DC22" s="49"/>
      <c r="DD22" s="49"/>
      <c r="DE22" s="49"/>
      <c r="DF22" s="49"/>
      <c r="DG22" s="49"/>
      <c r="DH22" s="49"/>
      <c r="DI22" s="49"/>
      <c r="DJ22" s="49"/>
      <c r="DK22" s="49"/>
      <c r="DL22" s="49"/>
      <c r="DM22" s="49"/>
      <c r="DN22" s="49"/>
      <c r="DO22" s="49"/>
      <c r="DP22" s="49"/>
      <c r="DQ22" s="49"/>
      <c r="DR22" s="49"/>
      <c r="DS22" s="49"/>
      <c r="DT22" s="49"/>
      <c r="DU22" s="49"/>
      <c r="DV22" s="49"/>
      <c r="DW22" s="49"/>
      <c r="DX22" s="49"/>
      <c r="DY22" s="49"/>
      <c r="DZ22" s="49"/>
      <c r="EA22" s="49"/>
      <c r="EB22" s="49"/>
      <c r="EC22" s="49"/>
      <c r="ED22" s="49"/>
      <c r="EE22" s="49"/>
      <c r="EF22" s="49"/>
      <c r="EG22" s="49"/>
      <c r="EH22" s="49"/>
      <c r="EI22" s="49"/>
      <c r="EJ22" s="49"/>
      <c r="EK22" s="49"/>
      <c r="EL22" s="49"/>
      <c r="EM22" s="49"/>
      <c r="EN22" s="49"/>
      <c r="EO22" s="49"/>
      <c r="EP22" s="49"/>
      <c r="EQ22" s="49"/>
      <c r="ER22" s="49"/>
      <c r="ES22" s="49"/>
      <c r="ET22" s="49"/>
      <c r="EU22" s="49"/>
      <c r="EV22" s="49"/>
      <c r="EW22" s="49"/>
      <c r="EX22" s="49"/>
      <c r="EY22" s="49"/>
      <c r="EZ22" s="49"/>
    </row>
    <row r="23" spans="1:156" ht="16.5" customHeight="1" thickBot="1">
      <c r="A23" s="49"/>
      <c r="B23" s="49"/>
      <c r="C23" s="343"/>
      <c r="D23" s="840"/>
      <c r="E23" s="405"/>
      <c r="F23" s="651" t="s">
        <v>272</v>
      </c>
      <c r="G23" s="651" t="s">
        <v>592</v>
      </c>
      <c r="H23" s="340" t="s">
        <v>253</v>
      </c>
      <c r="I23" s="790" t="s">
        <v>286</v>
      </c>
      <c r="J23" s="867">
        <f t="shared" si="0"/>
        <v>0</v>
      </c>
      <c r="K23" s="651" t="s">
        <v>470</v>
      </c>
      <c r="L23" s="651" t="s">
        <v>484</v>
      </c>
      <c r="M23" s="873"/>
      <c r="N23" s="874"/>
      <c r="O23" s="841"/>
      <c r="P23" s="841"/>
      <c r="Q23" s="841"/>
      <c r="R23" s="842"/>
      <c r="S23" s="405"/>
      <c r="T23" s="651" t="s">
        <v>272</v>
      </c>
      <c r="U23" s="651" t="s">
        <v>592</v>
      </c>
      <c r="V23" s="340" t="s">
        <v>253</v>
      </c>
      <c r="W23" s="790" t="s">
        <v>286</v>
      </c>
      <c r="X23" s="867">
        <f t="shared" si="1"/>
        <v>0</v>
      </c>
      <c r="Y23" s="651" t="s">
        <v>470</v>
      </c>
      <c r="Z23" s="651" t="s">
        <v>484</v>
      </c>
      <c r="AA23" s="873"/>
      <c r="AB23" s="840"/>
      <c r="AC23" s="841"/>
      <c r="AD23" s="841"/>
      <c r="AE23" s="841"/>
      <c r="AF23" s="842"/>
      <c r="AG23" s="405"/>
      <c r="AH23" s="651" t="s">
        <v>272</v>
      </c>
      <c r="AI23" s="651" t="s">
        <v>592</v>
      </c>
      <c r="AJ23" s="340" t="s">
        <v>253</v>
      </c>
      <c r="AK23" s="790" t="s">
        <v>288</v>
      </c>
      <c r="AL23" s="867">
        <f t="shared" si="2"/>
        <v>0</v>
      </c>
      <c r="AM23" s="651" t="s">
        <v>470</v>
      </c>
      <c r="AN23" s="651" t="s">
        <v>484</v>
      </c>
      <c r="AO23" s="873"/>
      <c r="AP23" s="840"/>
      <c r="AQ23" s="841"/>
      <c r="AR23" s="841"/>
      <c r="AS23" s="841"/>
      <c r="AT23" s="842"/>
      <c r="AU23" s="405"/>
      <c r="AV23" s="651" t="s">
        <v>272</v>
      </c>
      <c r="AW23" s="651" t="s">
        <v>592</v>
      </c>
      <c r="AX23" s="340" t="s">
        <v>253</v>
      </c>
      <c r="AY23" s="790" t="s">
        <v>289</v>
      </c>
      <c r="AZ23" s="867">
        <f t="shared" si="3"/>
        <v>0</v>
      </c>
      <c r="BA23" s="651" t="s">
        <v>470</v>
      </c>
      <c r="BB23" s="651" t="s">
        <v>484</v>
      </c>
      <c r="BC23" s="873"/>
      <c r="BD23" s="840"/>
      <c r="BE23" s="841"/>
      <c r="BF23" s="841"/>
      <c r="BG23" s="841"/>
      <c r="BH23" s="842"/>
      <c r="BI23" s="405"/>
      <c r="BJ23" s="651" t="s">
        <v>272</v>
      </c>
      <c r="BK23" s="651" t="s">
        <v>592</v>
      </c>
      <c r="BL23" s="340" t="s">
        <v>253</v>
      </c>
      <c r="BM23" s="790" t="s">
        <v>290</v>
      </c>
      <c r="BN23" s="867">
        <f t="shared" si="4"/>
        <v>0</v>
      </c>
      <c r="BO23" s="651" t="s">
        <v>470</v>
      </c>
      <c r="BP23" s="651" t="s">
        <v>484</v>
      </c>
      <c r="BQ23" s="873"/>
      <c r="BR23" s="840"/>
      <c r="BS23" s="841"/>
      <c r="BT23" s="841"/>
      <c r="BU23" s="841"/>
      <c r="BV23" s="842"/>
      <c r="BW23" s="405"/>
      <c r="BX23" s="651" t="s">
        <v>272</v>
      </c>
      <c r="BY23" s="651" t="s">
        <v>592</v>
      </c>
      <c r="BZ23" s="340" t="s">
        <v>253</v>
      </c>
      <c r="CA23" s="790" t="s">
        <v>291</v>
      </c>
      <c r="CB23" s="867">
        <f t="shared" si="5"/>
        <v>0</v>
      </c>
      <c r="CC23" s="651" t="s">
        <v>470</v>
      </c>
      <c r="CD23" s="651" t="s">
        <v>484</v>
      </c>
      <c r="CE23" s="873"/>
      <c r="CF23" s="840"/>
      <c r="CG23" s="841"/>
      <c r="CH23" s="841"/>
      <c r="CI23" s="841"/>
      <c r="CJ23" s="842"/>
      <c r="CK23" s="49"/>
      <c r="CL23" s="49"/>
      <c r="CM23" s="49"/>
      <c r="CN23" s="49"/>
      <c r="CO23" s="49"/>
      <c r="CP23" s="49"/>
      <c r="CQ23" s="49"/>
      <c r="CR23" s="49"/>
      <c r="CS23" s="49"/>
      <c r="CT23" s="49"/>
      <c r="CU23" s="49"/>
      <c r="CV23" s="49"/>
      <c r="CW23" s="49"/>
      <c r="CX23" s="49"/>
      <c r="CY23" s="49"/>
      <c r="CZ23" s="49"/>
      <c r="DA23" s="49"/>
      <c r="DB23" s="49"/>
      <c r="DC23" s="49"/>
      <c r="DD23" s="49"/>
      <c r="DE23" s="49"/>
      <c r="DF23" s="49"/>
      <c r="DG23" s="49"/>
      <c r="DH23" s="49"/>
      <c r="DI23" s="49"/>
      <c r="DJ23" s="49"/>
      <c r="DK23" s="49"/>
      <c r="DL23" s="49"/>
      <c r="DM23" s="49"/>
      <c r="DN23" s="49"/>
      <c r="DO23" s="49"/>
      <c r="DP23" s="49"/>
      <c r="DQ23" s="49"/>
      <c r="DR23" s="49"/>
      <c r="DS23" s="49"/>
      <c r="DT23" s="49"/>
      <c r="DU23" s="49"/>
      <c r="DV23" s="49"/>
      <c r="DW23" s="49"/>
      <c r="DX23" s="49"/>
      <c r="DY23" s="49"/>
      <c r="DZ23" s="49"/>
      <c r="EA23" s="49"/>
      <c r="EB23" s="49"/>
      <c r="EC23" s="49"/>
      <c r="ED23" s="49"/>
      <c r="EE23" s="49"/>
      <c r="EF23" s="49"/>
      <c r="EG23" s="49"/>
      <c r="EH23" s="49"/>
      <c r="EI23" s="49"/>
      <c r="EJ23" s="49"/>
      <c r="EK23" s="49"/>
      <c r="EL23" s="49"/>
      <c r="EM23" s="49"/>
      <c r="EN23" s="49"/>
      <c r="EO23" s="49"/>
      <c r="EP23" s="49"/>
      <c r="EQ23" s="49"/>
      <c r="ER23" s="49"/>
      <c r="ES23" s="49"/>
      <c r="ET23" s="49"/>
      <c r="EU23" s="49"/>
      <c r="EV23" s="49"/>
      <c r="EW23" s="49"/>
      <c r="EX23" s="49"/>
      <c r="EY23" s="49"/>
      <c r="EZ23" s="49"/>
    </row>
    <row r="24" spans="1:156" ht="15.75" thickBot="1">
      <c r="A24" s="49"/>
      <c r="B24" s="49"/>
      <c r="C24" s="343"/>
      <c r="D24" s="875"/>
      <c r="E24" s="405"/>
      <c r="F24" s="651" t="s">
        <v>272</v>
      </c>
      <c r="G24" s="651" t="s">
        <v>592</v>
      </c>
      <c r="H24" s="340" t="s">
        <v>253</v>
      </c>
      <c r="I24" s="790" t="s">
        <v>286</v>
      </c>
      <c r="J24" s="867">
        <f t="shared" si="0"/>
        <v>0</v>
      </c>
      <c r="K24" s="651" t="s">
        <v>470</v>
      </c>
      <c r="L24" s="651" t="s">
        <v>484</v>
      </c>
      <c r="M24" s="873"/>
      <c r="N24" s="876"/>
      <c r="O24" s="877"/>
      <c r="P24" s="877"/>
      <c r="Q24" s="877"/>
      <c r="R24" s="878"/>
      <c r="S24" s="405"/>
      <c r="T24" s="651" t="s">
        <v>272</v>
      </c>
      <c r="U24" s="651" t="s">
        <v>592</v>
      </c>
      <c r="V24" s="340" t="s">
        <v>253</v>
      </c>
      <c r="W24" s="790" t="s">
        <v>286</v>
      </c>
      <c r="X24" s="867">
        <f t="shared" si="1"/>
        <v>0</v>
      </c>
      <c r="Y24" s="651" t="s">
        <v>470</v>
      </c>
      <c r="Z24" s="651" t="s">
        <v>484</v>
      </c>
      <c r="AA24" s="873"/>
      <c r="AB24" s="875"/>
      <c r="AC24" s="877"/>
      <c r="AD24" s="877"/>
      <c r="AE24" s="877"/>
      <c r="AF24" s="878"/>
      <c r="AG24" s="405"/>
      <c r="AH24" s="651" t="s">
        <v>272</v>
      </c>
      <c r="AI24" s="651" t="s">
        <v>592</v>
      </c>
      <c r="AJ24" s="340" t="s">
        <v>253</v>
      </c>
      <c r="AK24" s="790" t="s">
        <v>288</v>
      </c>
      <c r="AL24" s="867">
        <f t="shared" si="2"/>
        <v>0</v>
      </c>
      <c r="AM24" s="651" t="s">
        <v>470</v>
      </c>
      <c r="AN24" s="651" t="s">
        <v>484</v>
      </c>
      <c r="AO24" s="873"/>
      <c r="AP24" s="875"/>
      <c r="AQ24" s="877"/>
      <c r="AR24" s="877"/>
      <c r="AS24" s="877"/>
      <c r="AT24" s="878"/>
      <c r="AU24" s="405"/>
      <c r="AV24" s="651" t="s">
        <v>272</v>
      </c>
      <c r="AW24" s="651" t="s">
        <v>592</v>
      </c>
      <c r="AX24" s="340" t="s">
        <v>253</v>
      </c>
      <c r="AY24" s="790" t="s">
        <v>289</v>
      </c>
      <c r="AZ24" s="867">
        <f t="shared" si="3"/>
        <v>0</v>
      </c>
      <c r="BA24" s="651" t="s">
        <v>470</v>
      </c>
      <c r="BB24" s="651" t="s">
        <v>484</v>
      </c>
      <c r="BC24" s="873"/>
      <c r="BD24" s="875"/>
      <c r="BE24" s="877"/>
      <c r="BF24" s="877"/>
      <c r="BG24" s="877"/>
      <c r="BH24" s="878"/>
      <c r="BI24" s="405"/>
      <c r="BJ24" s="651" t="s">
        <v>272</v>
      </c>
      <c r="BK24" s="651" t="s">
        <v>592</v>
      </c>
      <c r="BL24" s="340" t="s">
        <v>253</v>
      </c>
      <c r="BM24" s="790" t="s">
        <v>290</v>
      </c>
      <c r="BN24" s="867">
        <f t="shared" si="4"/>
        <v>0</v>
      </c>
      <c r="BO24" s="651" t="s">
        <v>470</v>
      </c>
      <c r="BP24" s="651" t="s">
        <v>484</v>
      </c>
      <c r="BQ24" s="873"/>
      <c r="BR24" s="875"/>
      <c r="BS24" s="877"/>
      <c r="BT24" s="877"/>
      <c r="BU24" s="877"/>
      <c r="BV24" s="878"/>
      <c r="BW24" s="405"/>
      <c r="BX24" s="651" t="s">
        <v>272</v>
      </c>
      <c r="BY24" s="651" t="s">
        <v>592</v>
      </c>
      <c r="BZ24" s="340" t="s">
        <v>253</v>
      </c>
      <c r="CA24" s="790" t="s">
        <v>291</v>
      </c>
      <c r="CB24" s="867">
        <f t="shared" si="5"/>
        <v>0</v>
      </c>
      <c r="CC24" s="651" t="s">
        <v>470</v>
      </c>
      <c r="CD24" s="651" t="s">
        <v>484</v>
      </c>
      <c r="CE24" s="873"/>
      <c r="CF24" s="875"/>
      <c r="CG24" s="877"/>
      <c r="CH24" s="877"/>
      <c r="CI24" s="877"/>
      <c r="CJ24" s="878"/>
      <c r="CK24" s="49"/>
      <c r="CL24" s="49"/>
      <c r="CM24" s="49"/>
      <c r="CN24" s="49"/>
      <c r="CO24" s="49"/>
      <c r="CP24" s="49"/>
      <c r="CQ24" s="49"/>
      <c r="CR24" s="49"/>
      <c r="CS24" s="49"/>
      <c r="CT24" s="49"/>
      <c r="CU24" s="49"/>
      <c r="CV24" s="49"/>
      <c r="CW24" s="49"/>
      <c r="CX24" s="49"/>
      <c r="CY24" s="49"/>
      <c r="CZ24" s="49"/>
      <c r="DA24" s="49"/>
      <c r="DB24" s="49"/>
      <c r="DC24" s="49"/>
      <c r="DD24" s="49"/>
      <c r="DE24" s="49"/>
      <c r="DF24" s="49"/>
      <c r="DG24" s="49"/>
      <c r="DH24" s="49"/>
      <c r="DI24" s="49"/>
      <c r="DJ24" s="49"/>
      <c r="DK24" s="49"/>
      <c r="DL24" s="49"/>
      <c r="DM24" s="49"/>
      <c r="DN24" s="49"/>
      <c r="DO24" s="49"/>
      <c r="DP24" s="49"/>
      <c r="DQ24" s="49"/>
      <c r="DR24" s="49"/>
      <c r="DS24" s="49"/>
      <c r="DT24" s="49"/>
      <c r="DU24" s="49"/>
      <c r="DV24" s="49"/>
      <c r="DW24" s="49"/>
      <c r="DX24" s="49"/>
      <c r="DY24" s="49"/>
      <c r="DZ24" s="49"/>
      <c r="EA24" s="49"/>
      <c r="EB24" s="49"/>
      <c r="EC24" s="49"/>
      <c r="ED24" s="49"/>
      <c r="EE24" s="49"/>
      <c r="EF24" s="49"/>
      <c r="EG24" s="49"/>
      <c r="EH24" s="49"/>
      <c r="EI24" s="49"/>
      <c r="EJ24" s="49"/>
      <c r="EK24" s="49"/>
      <c r="EL24" s="49"/>
      <c r="EM24" s="49"/>
      <c r="EN24" s="49"/>
      <c r="EO24" s="49"/>
      <c r="EP24" s="49"/>
      <c r="EQ24" s="49"/>
      <c r="ER24" s="49"/>
      <c r="ES24" s="49"/>
      <c r="ET24" s="49"/>
      <c r="EU24" s="49"/>
      <c r="EV24" s="49"/>
      <c r="EW24" s="49"/>
      <c r="EX24" s="49"/>
      <c r="EY24" s="49"/>
      <c r="EZ24" s="49"/>
    </row>
    <row r="25" spans="1:156" ht="15.75" thickBot="1">
      <c r="A25" s="49"/>
      <c r="B25" s="49"/>
      <c r="C25" s="343"/>
      <c r="D25" s="840"/>
      <c r="E25" s="405"/>
      <c r="F25" s="651" t="s">
        <v>272</v>
      </c>
      <c r="G25" s="651" t="s">
        <v>592</v>
      </c>
      <c r="H25" s="340" t="s">
        <v>253</v>
      </c>
      <c r="I25" s="790" t="s">
        <v>286</v>
      </c>
      <c r="J25" s="867">
        <f t="shared" si="0"/>
        <v>0</v>
      </c>
      <c r="K25" s="651" t="s">
        <v>470</v>
      </c>
      <c r="L25" s="651" t="s">
        <v>484</v>
      </c>
      <c r="M25" s="873"/>
      <c r="N25" s="874"/>
      <c r="O25" s="841"/>
      <c r="P25" s="841"/>
      <c r="Q25" s="841"/>
      <c r="R25" s="842"/>
      <c r="S25" s="405"/>
      <c r="T25" s="651" t="s">
        <v>272</v>
      </c>
      <c r="U25" s="651" t="s">
        <v>592</v>
      </c>
      <c r="V25" s="340" t="s">
        <v>253</v>
      </c>
      <c r="W25" s="790" t="s">
        <v>286</v>
      </c>
      <c r="X25" s="867">
        <f t="shared" si="1"/>
        <v>0</v>
      </c>
      <c r="Y25" s="651" t="s">
        <v>470</v>
      </c>
      <c r="Z25" s="651" t="s">
        <v>484</v>
      </c>
      <c r="AA25" s="873"/>
      <c r="AB25" s="840"/>
      <c r="AC25" s="841"/>
      <c r="AD25" s="841"/>
      <c r="AE25" s="841"/>
      <c r="AF25" s="842"/>
      <c r="AG25" s="405"/>
      <c r="AH25" s="651" t="s">
        <v>272</v>
      </c>
      <c r="AI25" s="651" t="s">
        <v>592</v>
      </c>
      <c r="AJ25" s="340" t="s">
        <v>253</v>
      </c>
      <c r="AK25" s="790" t="s">
        <v>288</v>
      </c>
      <c r="AL25" s="867">
        <f t="shared" si="2"/>
        <v>0</v>
      </c>
      <c r="AM25" s="651" t="s">
        <v>470</v>
      </c>
      <c r="AN25" s="651" t="s">
        <v>484</v>
      </c>
      <c r="AO25" s="873"/>
      <c r="AP25" s="840"/>
      <c r="AQ25" s="841"/>
      <c r="AR25" s="841"/>
      <c r="AS25" s="841"/>
      <c r="AT25" s="842"/>
      <c r="AU25" s="405"/>
      <c r="AV25" s="651" t="s">
        <v>272</v>
      </c>
      <c r="AW25" s="651" t="s">
        <v>592</v>
      </c>
      <c r="AX25" s="340" t="s">
        <v>253</v>
      </c>
      <c r="AY25" s="790" t="s">
        <v>289</v>
      </c>
      <c r="AZ25" s="867">
        <f t="shared" si="3"/>
        <v>0</v>
      </c>
      <c r="BA25" s="651" t="s">
        <v>470</v>
      </c>
      <c r="BB25" s="651" t="s">
        <v>484</v>
      </c>
      <c r="BC25" s="873"/>
      <c r="BD25" s="840"/>
      <c r="BE25" s="841"/>
      <c r="BF25" s="841"/>
      <c r="BG25" s="841"/>
      <c r="BH25" s="842"/>
      <c r="BI25" s="405"/>
      <c r="BJ25" s="651" t="s">
        <v>272</v>
      </c>
      <c r="BK25" s="651" t="s">
        <v>592</v>
      </c>
      <c r="BL25" s="340" t="s">
        <v>253</v>
      </c>
      <c r="BM25" s="790" t="s">
        <v>290</v>
      </c>
      <c r="BN25" s="867">
        <f t="shared" si="4"/>
        <v>0</v>
      </c>
      <c r="BO25" s="651" t="s">
        <v>470</v>
      </c>
      <c r="BP25" s="651" t="s">
        <v>484</v>
      </c>
      <c r="BQ25" s="873"/>
      <c r="BR25" s="840"/>
      <c r="BS25" s="841"/>
      <c r="BT25" s="841"/>
      <c r="BU25" s="841"/>
      <c r="BV25" s="842"/>
      <c r="BW25" s="405"/>
      <c r="BX25" s="651" t="s">
        <v>272</v>
      </c>
      <c r="BY25" s="651" t="s">
        <v>592</v>
      </c>
      <c r="BZ25" s="340" t="s">
        <v>253</v>
      </c>
      <c r="CA25" s="790" t="s">
        <v>291</v>
      </c>
      <c r="CB25" s="867">
        <f t="shared" si="5"/>
        <v>0</v>
      </c>
      <c r="CC25" s="651" t="s">
        <v>470</v>
      </c>
      <c r="CD25" s="651" t="s">
        <v>484</v>
      </c>
      <c r="CE25" s="873"/>
      <c r="CF25" s="840"/>
      <c r="CG25" s="841"/>
      <c r="CH25" s="841"/>
      <c r="CI25" s="841"/>
      <c r="CJ25" s="842"/>
      <c r="CK25" s="49"/>
      <c r="CL25" s="49"/>
      <c r="CM25" s="49"/>
      <c r="CN25" s="49"/>
      <c r="CO25" s="49"/>
      <c r="CP25" s="49"/>
      <c r="CQ25" s="49"/>
      <c r="CR25" s="49"/>
      <c r="CS25" s="49"/>
      <c r="CT25" s="49"/>
      <c r="CU25" s="49"/>
      <c r="CV25" s="49"/>
      <c r="CW25" s="49"/>
      <c r="CX25" s="49"/>
      <c r="CY25" s="49"/>
      <c r="CZ25" s="49"/>
      <c r="DA25" s="49"/>
      <c r="DB25" s="49"/>
      <c r="DC25" s="49"/>
      <c r="DD25" s="49"/>
      <c r="DE25" s="49"/>
      <c r="DF25" s="49"/>
      <c r="DG25" s="49"/>
      <c r="DH25" s="49"/>
      <c r="DI25" s="49"/>
      <c r="DJ25" s="49"/>
      <c r="DK25" s="49"/>
      <c r="DL25" s="49"/>
      <c r="DM25" s="49"/>
      <c r="DN25" s="49"/>
      <c r="DO25" s="49"/>
      <c r="DP25" s="49"/>
      <c r="DQ25" s="49"/>
      <c r="DR25" s="49"/>
      <c r="DS25" s="49"/>
      <c r="DT25" s="49"/>
      <c r="DU25" s="49"/>
      <c r="DV25" s="49"/>
      <c r="DW25" s="49"/>
      <c r="DX25" s="49"/>
      <c r="DY25" s="49"/>
      <c r="DZ25" s="49"/>
      <c r="EA25" s="49"/>
      <c r="EB25" s="49"/>
      <c r="EC25" s="49"/>
      <c r="ED25" s="49"/>
      <c r="EE25" s="49"/>
      <c r="EF25" s="49"/>
      <c r="EG25" s="49"/>
      <c r="EH25" s="49"/>
      <c r="EI25" s="49"/>
      <c r="EJ25" s="49"/>
      <c r="EK25" s="49"/>
      <c r="EL25" s="49"/>
      <c r="EM25" s="49"/>
      <c r="EN25" s="49"/>
      <c r="EO25" s="49"/>
      <c r="EP25" s="49"/>
      <c r="EQ25" s="49"/>
      <c r="ER25" s="49"/>
      <c r="ES25" s="49"/>
      <c r="ET25" s="49"/>
      <c r="EU25" s="49"/>
      <c r="EV25" s="49"/>
      <c r="EW25" s="49"/>
      <c r="EX25" s="49"/>
      <c r="EY25" s="49"/>
      <c r="EZ25" s="49"/>
    </row>
    <row r="26" spans="1:156" ht="15.75" thickBot="1">
      <c r="A26" s="49"/>
      <c r="B26" s="49"/>
      <c r="C26" s="343"/>
      <c r="D26" s="837"/>
      <c r="E26" s="405"/>
      <c r="F26" s="651" t="s">
        <v>272</v>
      </c>
      <c r="G26" s="651" t="s">
        <v>592</v>
      </c>
      <c r="H26" s="340" t="s">
        <v>253</v>
      </c>
      <c r="I26" s="790" t="s">
        <v>286</v>
      </c>
      <c r="J26" s="867">
        <f t="shared" si="0"/>
        <v>0</v>
      </c>
      <c r="K26" s="651" t="s">
        <v>470</v>
      </c>
      <c r="L26" s="651" t="s">
        <v>484</v>
      </c>
      <c r="M26" s="873"/>
      <c r="N26" s="1392"/>
      <c r="O26" s="1311"/>
      <c r="P26" s="1311"/>
      <c r="Q26" s="1311"/>
      <c r="R26" s="1393"/>
      <c r="S26" s="405"/>
      <c r="T26" s="651" t="s">
        <v>272</v>
      </c>
      <c r="U26" s="651" t="s">
        <v>592</v>
      </c>
      <c r="V26" s="340" t="s">
        <v>253</v>
      </c>
      <c r="W26" s="790" t="s">
        <v>286</v>
      </c>
      <c r="X26" s="867">
        <f t="shared" si="1"/>
        <v>0</v>
      </c>
      <c r="Y26" s="651" t="s">
        <v>470</v>
      </c>
      <c r="Z26" s="651" t="s">
        <v>484</v>
      </c>
      <c r="AA26" s="873"/>
      <c r="AB26" s="1392"/>
      <c r="AC26" s="1311"/>
      <c r="AD26" s="1311"/>
      <c r="AE26" s="1311"/>
      <c r="AF26" s="1393"/>
      <c r="AG26" s="405"/>
      <c r="AH26" s="651" t="s">
        <v>272</v>
      </c>
      <c r="AI26" s="651" t="s">
        <v>592</v>
      </c>
      <c r="AJ26" s="340" t="s">
        <v>253</v>
      </c>
      <c r="AK26" s="790" t="s">
        <v>288</v>
      </c>
      <c r="AL26" s="867">
        <f t="shared" si="2"/>
        <v>0</v>
      </c>
      <c r="AM26" s="651" t="s">
        <v>470</v>
      </c>
      <c r="AN26" s="651" t="s">
        <v>484</v>
      </c>
      <c r="AO26" s="873"/>
      <c r="AP26" s="1392"/>
      <c r="AQ26" s="1311"/>
      <c r="AR26" s="1311"/>
      <c r="AS26" s="1311"/>
      <c r="AT26" s="1393"/>
      <c r="AU26" s="405"/>
      <c r="AV26" s="651" t="s">
        <v>272</v>
      </c>
      <c r="AW26" s="651" t="s">
        <v>592</v>
      </c>
      <c r="AX26" s="340" t="s">
        <v>253</v>
      </c>
      <c r="AY26" s="790" t="s">
        <v>289</v>
      </c>
      <c r="AZ26" s="867">
        <f t="shared" si="3"/>
        <v>0</v>
      </c>
      <c r="BA26" s="651" t="s">
        <v>470</v>
      </c>
      <c r="BB26" s="651" t="s">
        <v>484</v>
      </c>
      <c r="BC26" s="873"/>
      <c r="BD26" s="1392"/>
      <c r="BE26" s="1311"/>
      <c r="BF26" s="1311"/>
      <c r="BG26" s="1311"/>
      <c r="BH26" s="1393"/>
      <c r="BI26" s="405"/>
      <c r="BJ26" s="651" t="s">
        <v>272</v>
      </c>
      <c r="BK26" s="651" t="s">
        <v>592</v>
      </c>
      <c r="BL26" s="340" t="s">
        <v>253</v>
      </c>
      <c r="BM26" s="790" t="s">
        <v>290</v>
      </c>
      <c r="BN26" s="867">
        <f t="shared" si="4"/>
        <v>0</v>
      </c>
      <c r="BO26" s="651" t="s">
        <v>470</v>
      </c>
      <c r="BP26" s="651" t="s">
        <v>484</v>
      </c>
      <c r="BQ26" s="873"/>
      <c r="BR26" s="1392"/>
      <c r="BS26" s="1311"/>
      <c r="BT26" s="1311"/>
      <c r="BU26" s="1311"/>
      <c r="BV26" s="1393"/>
      <c r="BW26" s="405"/>
      <c r="BX26" s="651" t="s">
        <v>272</v>
      </c>
      <c r="BY26" s="651" t="s">
        <v>592</v>
      </c>
      <c r="BZ26" s="340" t="s">
        <v>253</v>
      </c>
      <c r="CA26" s="790" t="s">
        <v>291</v>
      </c>
      <c r="CB26" s="867">
        <f t="shared" si="5"/>
        <v>0</v>
      </c>
      <c r="CC26" s="651" t="s">
        <v>470</v>
      </c>
      <c r="CD26" s="651" t="s">
        <v>484</v>
      </c>
      <c r="CE26" s="873"/>
      <c r="CF26" s="1392"/>
      <c r="CG26" s="1311"/>
      <c r="CH26" s="1311"/>
      <c r="CI26" s="1311"/>
      <c r="CJ26" s="1393"/>
      <c r="CK26" s="49"/>
      <c r="CL26" s="49"/>
      <c r="CM26" s="49"/>
      <c r="CN26" s="49"/>
      <c r="CO26" s="49"/>
      <c r="CP26" s="49"/>
      <c r="CQ26" s="49"/>
      <c r="CR26" s="49"/>
      <c r="CS26" s="49"/>
      <c r="CT26" s="49"/>
      <c r="CU26" s="49"/>
      <c r="CV26" s="49"/>
      <c r="CW26" s="49"/>
      <c r="CX26" s="49"/>
      <c r="CY26" s="49"/>
      <c r="CZ26" s="49"/>
      <c r="DA26" s="49"/>
      <c r="DB26" s="49"/>
      <c r="DC26" s="49"/>
      <c r="DD26" s="49"/>
      <c r="DE26" s="49"/>
      <c r="DF26" s="49"/>
      <c r="DG26" s="49"/>
      <c r="DH26" s="49"/>
      <c r="DI26" s="49"/>
      <c r="DJ26" s="49"/>
      <c r="DK26" s="49"/>
      <c r="DL26" s="49"/>
      <c r="DM26" s="49"/>
      <c r="DN26" s="49"/>
      <c r="DO26" s="49"/>
      <c r="DP26" s="49"/>
      <c r="DQ26" s="49"/>
      <c r="DR26" s="49"/>
      <c r="DS26" s="49"/>
      <c r="DT26" s="49"/>
      <c r="DU26" s="49"/>
      <c r="DV26" s="49"/>
      <c r="DW26" s="49"/>
      <c r="DX26" s="49"/>
      <c r="DY26" s="49"/>
      <c r="DZ26" s="49"/>
      <c r="EA26" s="49"/>
      <c r="EB26" s="49"/>
      <c r="EC26" s="49"/>
      <c r="ED26" s="49"/>
      <c r="EE26" s="49"/>
      <c r="EF26" s="49"/>
      <c r="EG26" s="49"/>
      <c r="EH26" s="49"/>
      <c r="EI26" s="49"/>
      <c r="EJ26" s="49"/>
      <c r="EK26" s="49"/>
      <c r="EL26" s="49"/>
      <c r="EM26" s="49"/>
      <c r="EN26" s="49"/>
      <c r="EO26" s="49"/>
      <c r="EP26" s="49"/>
      <c r="EQ26" s="49"/>
      <c r="ER26" s="49"/>
      <c r="ES26" s="49"/>
      <c r="ET26" s="49"/>
      <c r="EU26" s="49"/>
      <c r="EV26" s="49"/>
      <c r="EW26" s="49"/>
      <c r="EX26" s="49"/>
      <c r="EY26" s="49"/>
      <c r="EZ26" s="49"/>
    </row>
    <row r="27" spans="1:156" ht="15.75" thickBot="1">
      <c r="A27" s="49"/>
      <c r="B27" s="49"/>
      <c r="C27" s="338" t="s">
        <v>261</v>
      </c>
      <c r="D27" s="339" t="s">
        <v>254</v>
      </c>
      <c r="E27" s="405"/>
      <c r="F27" s="651" t="s">
        <v>272</v>
      </c>
      <c r="G27" s="651" t="s">
        <v>592</v>
      </c>
      <c r="H27" s="340" t="s">
        <v>261</v>
      </c>
      <c r="I27" s="790" t="s">
        <v>286</v>
      </c>
      <c r="J27" s="867" t="str">
        <f t="shared" si="0"/>
        <v>TRANSMISSION LINES MAINTENANCE</v>
      </c>
      <c r="K27" s="651" t="s">
        <v>470</v>
      </c>
      <c r="L27" s="651" t="s">
        <v>484</v>
      </c>
      <c r="M27" s="873"/>
      <c r="N27" s="1755">
        <v>169.94474199061099</v>
      </c>
      <c r="O27" s="1756">
        <v>147.82668691098783</v>
      </c>
      <c r="P27" s="1756">
        <v>229.78351549601288</v>
      </c>
      <c r="Q27" s="1756">
        <v>109.30012368075188</v>
      </c>
      <c r="R27" s="1757">
        <v>165.80050785515724</v>
      </c>
      <c r="S27" s="405"/>
      <c r="T27" s="651" t="s">
        <v>272</v>
      </c>
      <c r="U27" s="651" t="s">
        <v>592</v>
      </c>
      <c r="V27" s="340" t="s">
        <v>261</v>
      </c>
      <c r="W27" s="790" t="s">
        <v>286</v>
      </c>
      <c r="X27" s="867" t="str">
        <f t="shared" si="1"/>
        <v>TRANSMISSION LINES MAINTENANCE</v>
      </c>
      <c r="Y27" s="651" t="s">
        <v>470</v>
      </c>
      <c r="Z27" s="651" t="s">
        <v>484</v>
      </c>
      <c r="AA27" s="873"/>
      <c r="AB27" s="1761">
        <v>893.00430939628211</v>
      </c>
      <c r="AC27" s="1756">
        <v>1074.5266857697579</v>
      </c>
      <c r="AD27" s="1756">
        <v>1230.3811349449181</v>
      </c>
      <c r="AE27" s="1756">
        <v>731.21459011549621</v>
      </c>
      <c r="AF27" s="1757">
        <v>854.40314427585758</v>
      </c>
      <c r="AG27" s="405"/>
      <c r="AH27" s="651" t="s">
        <v>272</v>
      </c>
      <c r="AI27" s="651" t="s">
        <v>592</v>
      </c>
      <c r="AJ27" s="340" t="s">
        <v>261</v>
      </c>
      <c r="AK27" s="790" t="s">
        <v>288</v>
      </c>
      <c r="AL27" s="867" t="str">
        <f t="shared" si="2"/>
        <v>TRANSMISSION LINES MAINTENANCE</v>
      </c>
      <c r="AM27" s="651" t="s">
        <v>470</v>
      </c>
      <c r="AN27" s="651" t="s">
        <v>484</v>
      </c>
      <c r="AO27" s="873"/>
      <c r="AP27" s="1761">
        <v>1057.7581113876342</v>
      </c>
      <c r="AQ27" s="1756">
        <v>931.97001499407884</v>
      </c>
      <c r="AR27" s="1756">
        <v>971.88375996861669</v>
      </c>
      <c r="AS27" s="1756">
        <v>1092.6246193279476</v>
      </c>
      <c r="AT27" s="1757">
        <v>840.09589819398957</v>
      </c>
      <c r="AU27" s="405"/>
      <c r="AV27" s="651" t="s">
        <v>272</v>
      </c>
      <c r="AW27" s="651" t="s">
        <v>592</v>
      </c>
      <c r="AX27" s="340" t="s">
        <v>261</v>
      </c>
      <c r="AY27" s="790" t="s">
        <v>289</v>
      </c>
      <c r="AZ27" s="867" t="str">
        <f t="shared" si="3"/>
        <v>TRANSMISSION LINES MAINTENANCE</v>
      </c>
      <c r="BA27" s="651" t="s">
        <v>470</v>
      </c>
      <c r="BB27" s="651" t="s">
        <v>484</v>
      </c>
      <c r="BC27" s="873"/>
      <c r="BD27" s="1761">
        <v>20.365178000241507</v>
      </c>
      <c r="BE27" s="1756">
        <v>8.4470277227443287</v>
      </c>
      <c r="BF27" s="1756">
        <v>6.4740929083204053</v>
      </c>
      <c r="BG27" s="1756">
        <v>7.14538393748155</v>
      </c>
      <c r="BH27" s="1757">
        <v>7.3153220991478713</v>
      </c>
      <c r="BI27" s="405"/>
      <c r="BJ27" s="651" t="s">
        <v>272</v>
      </c>
      <c r="BK27" s="651" t="s">
        <v>592</v>
      </c>
      <c r="BL27" s="340" t="s">
        <v>261</v>
      </c>
      <c r="BM27" s="790" t="s">
        <v>290</v>
      </c>
      <c r="BN27" s="867" t="str">
        <f t="shared" si="4"/>
        <v>TRANSMISSION LINES MAINTENANCE</v>
      </c>
      <c r="BO27" s="651" t="s">
        <v>470</v>
      </c>
      <c r="BP27" s="651" t="s">
        <v>484</v>
      </c>
      <c r="BQ27" s="873"/>
      <c r="BR27" s="1765"/>
      <c r="BS27" s="1766"/>
      <c r="BT27" s="1766"/>
      <c r="BU27" s="1766"/>
      <c r="BV27" s="1767"/>
      <c r="BW27" s="405"/>
      <c r="BX27" s="651" t="s">
        <v>272</v>
      </c>
      <c r="BY27" s="651" t="s">
        <v>592</v>
      </c>
      <c r="BZ27" s="340" t="s">
        <v>261</v>
      </c>
      <c r="CA27" s="790" t="s">
        <v>291</v>
      </c>
      <c r="CB27" s="867" t="str">
        <f t="shared" si="5"/>
        <v>TRANSMISSION LINES MAINTENANCE</v>
      </c>
      <c r="CC27" s="651" t="s">
        <v>470</v>
      </c>
      <c r="CD27" s="651" t="s">
        <v>484</v>
      </c>
      <c r="CE27" s="873"/>
      <c r="CF27" s="1765"/>
      <c r="CG27" s="1766"/>
      <c r="CH27" s="1766"/>
      <c r="CI27" s="1766"/>
      <c r="CJ27" s="1767"/>
      <c r="CK27" s="49"/>
      <c r="CL27" s="49"/>
      <c r="CM27" s="49"/>
      <c r="CN27" s="49"/>
      <c r="CO27" s="49"/>
      <c r="CP27" s="49"/>
      <c r="CQ27" s="49"/>
      <c r="CR27" s="49"/>
      <c r="CS27" s="49"/>
      <c r="CT27" s="49"/>
      <c r="CU27" s="49"/>
      <c r="CV27" s="49"/>
      <c r="CW27" s="49"/>
      <c r="CX27" s="49"/>
      <c r="CY27" s="49"/>
      <c r="CZ27" s="49"/>
      <c r="DA27" s="49"/>
      <c r="DB27" s="49"/>
      <c r="DC27" s="49"/>
      <c r="DD27" s="49"/>
      <c r="DE27" s="49"/>
      <c r="DF27" s="49"/>
      <c r="DG27" s="49"/>
      <c r="DH27" s="49"/>
      <c r="DI27" s="49"/>
      <c r="DJ27" s="49"/>
      <c r="DK27" s="49"/>
      <c r="DL27" s="49"/>
      <c r="DM27" s="49"/>
      <c r="DN27" s="49"/>
      <c r="DO27" s="49"/>
      <c r="DP27" s="49"/>
      <c r="DQ27" s="49"/>
      <c r="DR27" s="49"/>
      <c r="DS27" s="49"/>
      <c r="DT27" s="49"/>
      <c r="DU27" s="49"/>
      <c r="DV27" s="49"/>
      <c r="DW27" s="49"/>
      <c r="DX27" s="49"/>
      <c r="DY27" s="49"/>
      <c r="DZ27" s="49"/>
      <c r="EA27" s="49"/>
      <c r="EB27" s="49"/>
      <c r="EC27" s="49"/>
      <c r="ED27" s="49"/>
      <c r="EE27" s="49"/>
      <c r="EF27" s="49"/>
      <c r="EG27" s="49"/>
      <c r="EH27" s="49"/>
      <c r="EI27" s="49"/>
      <c r="EJ27" s="49"/>
      <c r="EK27" s="49"/>
      <c r="EL27" s="49"/>
      <c r="EM27" s="49"/>
      <c r="EN27" s="49"/>
      <c r="EO27" s="49"/>
      <c r="EP27" s="49"/>
      <c r="EQ27" s="49"/>
      <c r="ER27" s="49"/>
      <c r="ES27" s="49"/>
      <c r="ET27" s="49"/>
      <c r="EU27" s="49"/>
      <c r="EV27" s="49"/>
      <c r="EW27" s="49"/>
      <c r="EX27" s="49"/>
      <c r="EY27" s="49"/>
      <c r="EZ27" s="49"/>
    </row>
    <row r="28" spans="1:156" ht="15.75" thickBot="1">
      <c r="A28" s="49"/>
      <c r="B28" s="49"/>
      <c r="C28" s="344"/>
      <c r="D28" s="407" t="s">
        <v>255</v>
      </c>
      <c r="E28" s="405"/>
      <c r="F28" s="651" t="s">
        <v>272</v>
      </c>
      <c r="G28" s="651" t="s">
        <v>592</v>
      </c>
      <c r="H28" s="340" t="s">
        <v>261</v>
      </c>
      <c r="I28" s="790" t="s">
        <v>286</v>
      </c>
      <c r="J28" s="867" t="str">
        <f t="shared" si="0"/>
        <v>SUBSTATIONS EQUIPMENT &amp; PROPOERTY MAINTENANCE</v>
      </c>
      <c r="K28" s="651" t="s">
        <v>470</v>
      </c>
      <c r="L28" s="651" t="s">
        <v>484</v>
      </c>
      <c r="M28" s="873"/>
      <c r="N28" s="1733">
        <v>597.80098589577699</v>
      </c>
      <c r="O28" s="1734">
        <v>430.00557472545421</v>
      </c>
      <c r="P28" s="1734">
        <v>669.16606355909914</v>
      </c>
      <c r="Q28" s="1734">
        <v>301.85367483002841</v>
      </c>
      <c r="R28" s="1735">
        <v>341.47320731960804</v>
      </c>
      <c r="S28" s="405"/>
      <c r="T28" s="651" t="s">
        <v>272</v>
      </c>
      <c r="U28" s="651" t="s">
        <v>592</v>
      </c>
      <c r="V28" s="340" t="s">
        <v>261</v>
      </c>
      <c r="W28" s="790" t="s">
        <v>286</v>
      </c>
      <c r="X28" s="867" t="str">
        <f t="shared" si="1"/>
        <v>SUBSTATIONS EQUIPMENT &amp; PROPOERTY MAINTENANCE</v>
      </c>
      <c r="Y28" s="651" t="s">
        <v>470</v>
      </c>
      <c r="Z28" s="651" t="s">
        <v>484</v>
      </c>
      <c r="AA28" s="873"/>
      <c r="AB28" s="1741">
        <v>3141.249622161115</v>
      </c>
      <c r="AC28" s="1734">
        <v>3125.6363429864455</v>
      </c>
      <c r="AD28" s="1734">
        <v>3583.0651253255537</v>
      </c>
      <c r="AE28" s="1734">
        <v>2019.3921441514799</v>
      </c>
      <c r="AF28" s="1735">
        <v>1759.6796643995312</v>
      </c>
      <c r="AG28" s="405"/>
      <c r="AH28" s="651" t="s">
        <v>272</v>
      </c>
      <c r="AI28" s="651" t="s">
        <v>592</v>
      </c>
      <c r="AJ28" s="340" t="s">
        <v>261</v>
      </c>
      <c r="AK28" s="790" t="s">
        <v>288</v>
      </c>
      <c r="AL28" s="867" t="str">
        <f t="shared" si="2"/>
        <v>SUBSTATIONS EQUIPMENT &amp; PROPOERTY MAINTENANCE</v>
      </c>
      <c r="AM28" s="651" t="s">
        <v>470</v>
      </c>
      <c r="AN28" s="651" t="s">
        <v>484</v>
      </c>
      <c r="AO28" s="873"/>
      <c r="AP28" s="1741">
        <v>3720.7908548398477</v>
      </c>
      <c r="AQ28" s="1734">
        <v>2710.9604517195698</v>
      </c>
      <c r="AR28" s="1734">
        <v>2830.2797460964962</v>
      </c>
      <c r="AS28" s="1734">
        <v>3017.4966454496612</v>
      </c>
      <c r="AT28" s="1735">
        <v>1730.2132817527761</v>
      </c>
      <c r="AU28" s="405"/>
      <c r="AV28" s="651" t="s">
        <v>272</v>
      </c>
      <c r="AW28" s="651" t="s">
        <v>592</v>
      </c>
      <c r="AX28" s="340" t="s">
        <v>261</v>
      </c>
      <c r="AY28" s="790" t="s">
        <v>289</v>
      </c>
      <c r="AZ28" s="867" t="str">
        <f t="shared" si="3"/>
        <v>SUBSTATIONS EQUIPMENT &amp; PROPOERTY MAINTENANCE</v>
      </c>
      <c r="BA28" s="651" t="s">
        <v>470</v>
      </c>
      <c r="BB28" s="651" t="s">
        <v>484</v>
      </c>
      <c r="BC28" s="873"/>
      <c r="BD28" s="1741">
        <v>71.63695295238945</v>
      </c>
      <c r="BE28" s="1734">
        <v>24.571131820248731</v>
      </c>
      <c r="BF28" s="1734">
        <v>18.853585981679426</v>
      </c>
      <c r="BG28" s="1734">
        <v>19.73337565381085</v>
      </c>
      <c r="BH28" s="1735">
        <v>15.066217420481388</v>
      </c>
      <c r="BI28" s="405"/>
      <c r="BJ28" s="651" t="s">
        <v>272</v>
      </c>
      <c r="BK28" s="651" t="s">
        <v>592</v>
      </c>
      <c r="BL28" s="340" t="s">
        <v>261</v>
      </c>
      <c r="BM28" s="790" t="s">
        <v>290</v>
      </c>
      <c r="BN28" s="867" t="str">
        <f t="shared" si="4"/>
        <v>SUBSTATIONS EQUIPMENT &amp; PROPOERTY MAINTENANCE</v>
      </c>
      <c r="BO28" s="651" t="s">
        <v>470</v>
      </c>
      <c r="BP28" s="651" t="s">
        <v>484</v>
      </c>
      <c r="BQ28" s="873"/>
      <c r="BR28" s="1749"/>
      <c r="BS28" s="1750"/>
      <c r="BT28" s="1750"/>
      <c r="BU28" s="1750"/>
      <c r="BV28" s="1751"/>
      <c r="BW28" s="405"/>
      <c r="BX28" s="651" t="s">
        <v>272</v>
      </c>
      <c r="BY28" s="651" t="s">
        <v>592</v>
      </c>
      <c r="BZ28" s="340" t="s">
        <v>261</v>
      </c>
      <c r="CA28" s="790" t="s">
        <v>291</v>
      </c>
      <c r="CB28" s="867" t="str">
        <f t="shared" si="5"/>
        <v>SUBSTATIONS EQUIPMENT &amp; PROPOERTY MAINTENANCE</v>
      </c>
      <c r="CC28" s="651" t="s">
        <v>470</v>
      </c>
      <c r="CD28" s="651" t="s">
        <v>484</v>
      </c>
      <c r="CE28" s="873"/>
      <c r="CF28" s="1749"/>
      <c r="CG28" s="1750"/>
      <c r="CH28" s="1750"/>
      <c r="CI28" s="1750"/>
      <c r="CJ28" s="1751"/>
      <c r="CK28" s="49"/>
      <c r="CL28" s="49"/>
      <c r="CM28" s="49"/>
      <c r="CN28" s="49"/>
      <c r="CO28" s="49"/>
      <c r="CP28" s="49"/>
      <c r="CQ28" s="49"/>
      <c r="CR28" s="49"/>
      <c r="CS28" s="49"/>
      <c r="CT28" s="49"/>
      <c r="CU28" s="49"/>
      <c r="CV28" s="49"/>
      <c r="CW28" s="49"/>
      <c r="CX28" s="49"/>
      <c r="CY28" s="49"/>
      <c r="CZ28" s="49"/>
      <c r="DA28" s="49"/>
      <c r="DB28" s="49"/>
      <c r="DC28" s="49"/>
      <c r="DD28" s="49"/>
      <c r="DE28" s="49"/>
      <c r="DF28" s="49"/>
      <c r="DG28" s="49"/>
      <c r="DH28" s="49"/>
      <c r="DI28" s="49"/>
      <c r="DJ28" s="49"/>
      <c r="DK28" s="49"/>
      <c r="DL28" s="49"/>
      <c r="DM28" s="49"/>
      <c r="DN28" s="49"/>
      <c r="DO28" s="49"/>
      <c r="DP28" s="49"/>
      <c r="DQ28" s="49"/>
      <c r="DR28" s="49"/>
      <c r="DS28" s="49"/>
      <c r="DT28" s="49"/>
      <c r="DU28" s="49"/>
      <c r="DV28" s="49"/>
      <c r="DW28" s="49"/>
      <c r="DX28" s="49"/>
      <c r="DY28" s="49"/>
      <c r="DZ28" s="49"/>
      <c r="EA28" s="49"/>
      <c r="EB28" s="49"/>
      <c r="EC28" s="49"/>
      <c r="ED28" s="49"/>
      <c r="EE28" s="49"/>
      <c r="EF28" s="49"/>
      <c r="EG28" s="49"/>
      <c r="EH28" s="49"/>
      <c r="EI28" s="49"/>
      <c r="EJ28" s="49"/>
      <c r="EK28" s="49"/>
      <c r="EL28" s="49"/>
      <c r="EM28" s="49"/>
      <c r="EN28" s="49"/>
      <c r="EO28" s="49"/>
      <c r="EP28" s="49"/>
      <c r="EQ28" s="49"/>
      <c r="ER28" s="49"/>
      <c r="ES28" s="49"/>
      <c r="ET28" s="49"/>
      <c r="EU28" s="49"/>
      <c r="EV28" s="49"/>
      <c r="EW28" s="49"/>
      <c r="EX28" s="49"/>
      <c r="EY28" s="49"/>
      <c r="EZ28" s="49"/>
    </row>
    <row r="29" spans="1:156" ht="15.75" thickBot="1">
      <c r="A29" s="49"/>
      <c r="B29" s="49"/>
      <c r="C29" s="344"/>
      <c r="D29" s="408" t="s">
        <v>259</v>
      </c>
      <c r="E29" s="405"/>
      <c r="F29" s="651" t="s">
        <v>272</v>
      </c>
      <c r="G29" s="651" t="s">
        <v>592</v>
      </c>
      <c r="H29" s="340" t="s">
        <v>261</v>
      </c>
      <c r="I29" s="790" t="s">
        <v>286</v>
      </c>
      <c r="J29" s="867" t="str">
        <f t="shared" si="0"/>
        <v>SCADA &amp; NETWORK CONTROL MAINTENANCE</v>
      </c>
      <c r="K29" s="651" t="s">
        <v>470</v>
      </c>
      <c r="L29" s="651" t="s">
        <v>484</v>
      </c>
      <c r="M29" s="873"/>
      <c r="N29" s="1730">
        <v>13.582821588470939</v>
      </c>
      <c r="O29" s="1731">
        <v>11.815037586968309</v>
      </c>
      <c r="P29" s="1731">
        <v>18.365431365487161</v>
      </c>
      <c r="Q29" s="1731">
        <v>8.7358047219576864</v>
      </c>
      <c r="R29" s="1732">
        <v>13.251593965754434</v>
      </c>
      <c r="S29" s="405"/>
      <c r="T29" s="651" t="s">
        <v>272</v>
      </c>
      <c r="U29" s="651" t="s">
        <v>592</v>
      </c>
      <c r="V29" s="340" t="s">
        <v>261</v>
      </c>
      <c r="W29" s="790" t="s">
        <v>286</v>
      </c>
      <c r="X29" s="867" t="str">
        <f t="shared" si="1"/>
        <v>SCADA &amp; NETWORK CONTROL MAINTENANCE</v>
      </c>
      <c r="Y29" s="651" t="s">
        <v>470</v>
      </c>
      <c r="Z29" s="651" t="s">
        <v>484</v>
      </c>
      <c r="AA29" s="873"/>
      <c r="AB29" s="1740">
        <v>71.373306818374687</v>
      </c>
      <c r="AC29" s="1731">
        <v>85.881470023167537</v>
      </c>
      <c r="AD29" s="1731">
        <v>98.338125946259098</v>
      </c>
      <c r="AE29" s="1731">
        <v>58.442274848223327</v>
      </c>
      <c r="AF29" s="1732">
        <v>68.28811140252121</v>
      </c>
      <c r="AG29" s="405"/>
      <c r="AH29" s="651" t="s">
        <v>272</v>
      </c>
      <c r="AI29" s="651" t="s">
        <v>592</v>
      </c>
      <c r="AJ29" s="340" t="s">
        <v>261</v>
      </c>
      <c r="AK29" s="790" t="s">
        <v>288</v>
      </c>
      <c r="AL29" s="867" t="str">
        <f t="shared" si="2"/>
        <v>SCADA &amp; NETWORK CONTROL MAINTENANCE</v>
      </c>
      <c r="AM29" s="651" t="s">
        <v>470</v>
      </c>
      <c r="AN29" s="651" t="s">
        <v>484</v>
      </c>
      <c r="AO29" s="873"/>
      <c r="AP29" s="1740">
        <v>84.541242891350905</v>
      </c>
      <c r="AQ29" s="1731">
        <v>74.487638106323558</v>
      </c>
      <c r="AR29" s="1731">
        <v>77.677741374989708</v>
      </c>
      <c r="AS29" s="1731">
        <v>87.327946093927437</v>
      </c>
      <c r="AT29" s="1732">
        <v>67.144605762534425</v>
      </c>
      <c r="AU29" s="405"/>
      <c r="AV29" s="651" t="s">
        <v>272</v>
      </c>
      <c r="AW29" s="651" t="s">
        <v>592</v>
      </c>
      <c r="AX29" s="340" t="s">
        <v>261</v>
      </c>
      <c r="AY29" s="790" t="s">
        <v>289</v>
      </c>
      <c r="AZ29" s="867" t="str">
        <f t="shared" si="3"/>
        <v>SCADA &amp; NETWORK CONTROL MAINTENANCE</v>
      </c>
      <c r="BA29" s="651" t="s">
        <v>470</v>
      </c>
      <c r="BB29" s="651" t="s">
        <v>484</v>
      </c>
      <c r="BC29" s="873"/>
      <c r="BD29" s="1740">
        <v>1.6276854238303893</v>
      </c>
      <c r="BE29" s="1731">
        <v>0.67512809850417732</v>
      </c>
      <c r="BF29" s="1731">
        <v>0.51744142178732</v>
      </c>
      <c r="BG29" s="1731">
        <v>0.57109431022761425</v>
      </c>
      <c r="BH29" s="1732">
        <v>0.58467660588412773</v>
      </c>
      <c r="BI29" s="405"/>
      <c r="BJ29" s="651" t="s">
        <v>272</v>
      </c>
      <c r="BK29" s="651" t="s">
        <v>592</v>
      </c>
      <c r="BL29" s="340" t="s">
        <v>261</v>
      </c>
      <c r="BM29" s="790" t="s">
        <v>290</v>
      </c>
      <c r="BN29" s="867" t="str">
        <f t="shared" si="4"/>
        <v>SCADA &amp; NETWORK CONTROL MAINTENANCE</v>
      </c>
      <c r="BO29" s="651" t="s">
        <v>470</v>
      </c>
      <c r="BP29" s="651" t="s">
        <v>484</v>
      </c>
      <c r="BQ29" s="873"/>
      <c r="BR29" s="1746"/>
      <c r="BS29" s="1747"/>
      <c r="BT29" s="1747"/>
      <c r="BU29" s="1747"/>
      <c r="BV29" s="1748"/>
      <c r="BW29" s="405"/>
      <c r="BX29" s="651" t="s">
        <v>272</v>
      </c>
      <c r="BY29" s="651" t="s">
        <v>592</v>
      </c>
      <c r="BZ29" s="340" t="s">
        <v>261</v>
      </c>
      <c r="CA29" s="790" t="s">
        <v>291</v>
      </c>
      <c r="CB29" s="867" t="str">
        <f t="shared" si="5"/>
        <v>SCADA &amp; NETWORK CONTROL MAINTENANCE</v>
      </c>
      <c r="CC29" s="651" t="s">
        <v>470</v>
      </c>
      <c r="CD29" s="651" t="s">
        <v>484</v>
      </c>
      <c r="CE29" s="873"/>
      <c r="CF29" s="1746"/>
      <c r="CG29" s="1747"/>
      <c r="CH29" s="1747"/>
      <c r="CI29" s="1747"/>
      <c r="CJ29" s="1748"/>
      <c r="CK29" s="49"/>
      <c r="CL29" s="49"/>
      <c r="CM29" s="49"/>
      <c r="CN29" s="49"/>
      <c r="CO29" s="49"/>
      <c r="CP29" s="49"/>
      <c r="CQ29" s="49"/>
      <c r="CR29" s="49"/>
      <c r="CS29" s="49"/>
      <c r="CT29" s="49"/>
      <c r="CU29" s="49"/>
      <c r="CV29" s="49"/>
      <c r="CW29" s="49"/>
      <c r="CX29" s="49"/>
      <c r="CY29" s="49"/>
      <c r="CZ29" s="49"/>
      <c r="DA29" s="49"/>
      <c r="DB29" s="49"/>
      <c r="DC29" s="49"/>
      <c r="DD29" s="49"/>
      <c r="DE29" s="49"/>
      <c r="DF29" s="49"/>
      <c r="DG29" s="49"/>
      <c r="DH29" s="49"/>
      <c r="DI29" s="49"/>
      <c r="DJ29" s="49"/>
      <c r="DK29" s="49"/>
      <c r="DL29" s="49"/>
      <c r="DM29" s="49"/>
      <c r="DN29" s="49"/>
      <c r="DO29" s="49"/>
      <c r="DP29" s="49"/>
      <c r="DQ29" s="49"/>
      <c r="DR29" s="49"/>
      <c r="DS29" s="49"/>
      <c r="DT29" s="49"/>
      <c r="DU29" s="49"/>
      <c r="DV29" s="49"/>
      <c r="DW29" s="49"/>
      <c r="DX29" s="49"/>
      <c r="DY29" s="49"/>
      <c r="DZ29" s="49"/>
      <c r="EA29" s="49"/>
      <c r="EB29" s="49"/>
      <c r="EC29" s="49"/>
      <c r="ED29" s="49"/>
      <c r="EE29" s="49"/>
      <c r="EF29" s="49"/>
      <c r="EG29" s="49"/>
      <c r="EH29" s="49"/>
      <c r="EI29" s="49"/>
      <c r="EJ29" s="49"/>
      <c r="EK29" s="49"/>
      <c r="EL29" s="49"/>
      <c r="EM29" s="49"/>
      <c r="EN29" s="49"/>
      <c r="EO29" s="49"/>
      <c r="EP29" s="49"/>
      <c r="EQ29" s="49"/>
      <c r="ER29" s="49"/>
      <c r="ES29" s="49"/>
      <c r="ET29" s="49"/>
      <c r="EU29" s="49"/>
      <c r="EV29" s="49"/>
      <c r="EW29" s="49"/>
      <c r="EX29" s="49"/>
      <c r="EY29" s="49"/>
      <c r="EZ29" s="49"/>
    </row>
    <row r="30" spans="1:156" ht="15.75" thickBot="1">
      <c r="A30" s="49"/>
      <c r="B30" s="49"/>
      <c r="C30" s="344"/>
      <c r="D30" s="407" t="s">
        <v>260</v>
      </c>
      <c r="E30" s="405"/>
      <c r="F30" s="651" t="s">
        <v>272</v>
      </c>
      <c r="G30" s="651" t="s">
        <v>592</v>
      </c>
      <c r="H30" s="340" t="s">
        <v>261</v>
      </c>
      <c r="I30" s="790" t="s">
        <v>286</v>
      </c>
      <c r="J30" s="867" t="str">
        <f t="shared" si="0"/>
        <v>PROTECTION SYSTEMS MAINTENANCE</v>
      </c>
      <c r="K30" s="651" t="s">
        <v>470</v>
      </c>
      <c r="L30" s="651" t="s">
        <v>484</v>
      </c>
      <c r="M30" s="873"/>
      <c r="N30" s="1758">
        <v>44.279490525140865</v>
      </c>
      <c r="O30" s="1759">
        <v>38.516580776589635</v>
      </c>
      <c r="P30" s="1759">
        <v>59.870619579400625</v>
      </c>
      <c r="Q30" s="1759">
        <v>28.478396767261923</v>
      </c>
      <c r="R30" s="1760">
        <v>43.19970085948043</v>
      </c>
      <c r="S30" s="405"/>
      <c r="T30" s="651" t="s">
        <v>272</v>
      </c>
      <c r="U30" s="651" t="s">
        <v>592</v>
      </c>
      <c r="V30" s="340" t="s">
        <v>261</v>
      </c>
      <c r="W30" s="790" t="s">
        <v>286</v>
      </c>
      <c r="X30" s="867" t="str">
        <f t="shared" si="1"/>
        <v>PROTECTION SYSTEMS MAINTENANCE</v>
      </c>
      <c r="Y30" s="651" t="s">
        <v>470</v>
      </c>
      <c r="Z30" s="651" t="s">
        <v>484</v>
      </c>
      <c r="AA30" s="873"/>
      <c r="AB30" s="1762">
        <v>232.67431162422909</v>
      </c>
      <c r="AC30" s="1763">
        <v>279.97038122063032</v>
      </c>
      <c r="AD30" s="1763">
        <v>320.5786137832701</v>
      </c>
      <c r="AE30" s="1763">
        <v>190.51963088480053</v>
      </c>
      <c r="AF30" s="1764">
        <v>222.61668992208976</v>
      </c>
      <c r="AG30" s="405"/>
      <c r="AH30" s="651" t="s">
        <v>272</v>
      </c>
      <c r="AI30" s="651" t="s">
        <v>592</v>
      </c>
      <c r="AJ30" s="340" t="s">
        <v>261</v>
      </c>
      <c r="AK30" s="790" t="s">
        <v>288</v>
      </c>
      <c r="AL30" s="867" t="str">
        <f t="shared" si="2"/>
        <v>PROTECTION SYSTEMS MAINTENANCE</v>
      </c>
      <c r="AM30" s="651" t="s">
        <v>470</v>
      </c>
      <c r="AN30" s="651" t="s">
        <v>484</v>
      </c>
      <c r="AO30" s="873"/>
      <c r="AP30" s="1762">
        <v>275.60129088116923</v>
      </c>
      <c r="AQ30" s="1763">
        <v>242.82691518002724</v>
      </c>
      <c r="AR30" s="1763">
        <v>253.22653255989638</v>
      </c>
      <c r="AS30" s="1763">
        <v>284.68583912846452</v>
      </c>
      <c r="AT30" s="1764">
        <v>218.88890429069949</v>
      </c>
      <c r="AU30" s="405"/>
      <c r="AV30" s="651" t="s">
        <v>272</v>
      </c>
      <c r="AW30" s="651" t="s">
        <v>592</v>
      </c>
      <c r="AX30" s="340" t="s">
        <v>261</v>
      </c>
      <c r="AY30" s="790" t="s">
        <v>289</v>
      </c>
      <c r="AZ30" s="867" t="str">
        <f t="shared" si="3"/>
        <v>PROTECTION SYSTEMS MAINTENANCE</v>
      </c>
      <c r="BA30" s="651" t="s">
        <v>470</v>
      </c>
      <c r="BB30" s="651" t="s">
        <v>484</v>
      </c>
      <c r="BC30" s="873"/>
      <c r="BD30" s="1762">
        <v>5.3061936235386504</v>
      </c>
      <c r="BE30" s="1763">
        <v>2.2008923585027658</v>
      </c>
      <c r="BF30" s="1763">
        <v>1.6868396882128478</v>
      </c>
      <c r="BG30" s="1763">
        <v>1.8617460984799867</v>
      </c>
      <c r="BH30" s="1764">
        <v>1.9060238744866105</v>
      </c>
      <c r="BI30" s="405"/>
      <c r="BJ30" s="651" t="s">
        <v>272</v>
      </c>
      <c r="BK30" s="651" t="s">
        <v>592</v>
      </c>
      <c r="BL30" s="340" t="s">
        <v>261</v>
      </c>
      <c r="BM30" s="790" t="s">
        <v>290</v>
      </c>
      <c r="BN30" s="867" t="str">
        <f t="shared" si="4"/>
        <v>PROTECTION SYSTEMS MAINTENANCE</v>
      </c>
      <c r="BO30" s="651" t="s">
        <v>470</v>
      </c>
      <c r="BP30" s="651" t="s">
        <v>484</v>
      </c>
      <c r="BQ30" s="873"/>
      <c r="BR30" s="1768"/>
      <c r="BS30" s="1769"/>
      <c r="BT30" s="1769"/>
      <c r="BU30" s="1769"/>
      <c r="BV30" s="1770"/>
      <c r="BW30" s="405"/>
      <c r="BX30" s="651" t="s">
        <v>272</v>
      </c>
      <c r="BY30" s="651" t="s">
        <v>592</v>
      </c>
      <c r="BZ30" s="340" t="s">
        <v>261</v>
      </c>
      <c r="CA30" s="790" t="s">
        <v>291</v>
      </c>
      <c r="CB30" s="867" t="str">
        <f t="shared" si="5"/>
        <v>PROTECTION SYSTEMS MAINTENANCE</v>
      </c>
      <c r="CC30" s="651" t="s">
        <v>470</v>
      </c>
      <c r="CD30" s="651" t="s">
        <v>484</v>
      </c>
      <c r="CE30" s="873"/>
      <c r="CF30" s="1768"/>
      <c r="CG30" s="1769"/>
      <c r="CH30" s="1769"/>
      <c r="CI30" s="1769"/>
      <c r="CJ30" s="1770"/>
      <c r="CK30" s="49"/>
      <c r="CL30" s="49"/>
      <c r="CM30" s="49"/>
      <c r="CN30" s="49"/>
      <c r="CO30" s="49"/>
      <c r="CP30" s="49"/>
      <c r="CQ30" s="49"/>
      <c r="CR30" s="49"/>
      <c r="CS30" s="49"/>
      <c r="CT30" s="49"/>
      <c r="CU30" s="49"/>
      <c r="CV30" s="49"/>
      <c r="CW30" s="49"/>
      <c r="CX30" s="49"/>
      <c r="CY30" s="49"/>
      <c r="CZ30" s="49"/>
      <c r="DA30" s="49"/>
      <c r="DB30" s="49"/>
      <c r="DC30" s="49"/>
      <c r="DD30" s="49"/>
      <c r="DE30" s="49"/>
      <c r="DF30" s="49"/>
      <c r="DG30" s="49"/>
      <c r="DH30" s="49"/>
      <c r="DI30" s="49"/>
      <c r="DJ30" s="49"/>
      <c r="DK30" s="49"/>
      <c r="DL30" s="49"/>
      <c r="DM30" s="49"/>
      <c r="DN30" s="49"/>
      <c r="DO30" s="49"/>
      <c r="DP30" s="49"/>
      <c r="DQ30" s="49"/>
      <c r="DR30" s="49"/>
      <c r="DS30" s="49"/>
      <c r="DT30" s="49"/>
      <c r="DU30" s="49"/>
      <c r="DV30" s="49"/>
      <c r="DW30" s="49"/>
      <c r="DX30" s="49"/>
      <c r="DY30" s="49"/>
      <c r="DZ30" s="49"/>
      <c r="EA30" s="49"/>
      <c r="EB30" s="49"/>
      <c r="EC30" s="49"/>
      <c r="ED30" s="49"/>
      <c r="EE30" s="49"/>
      <c r="EF30" s="49"/>
      <c r="EG30" s="49"/>
      <c r="EH30" s="49"/>
      <c r="EI30" s="49"/>
      <c r="EJ30" s="49"/>
      <c r="EK30" s="49"/>
      <c r="EL30" s="49"/>
      <c r="EM30" s="49"/>
      <c r="EN30" s="49"/>
      <c r="EO30" s="49"/>
      <c r="EP30" s="49"/>
      <c r="EQ30" s="49"/>
      <c r="ER30" s="49"/>
      <c r="ES30" s="49"/>
      <c r="ET30" s="49"/>
      <c r="EU30" s="49"/>
      <c r="EV30" s="49"/>
      <c r="EW30" s="49"/>
      <c r="EX30" s="49"/>
      <c r="EY30" s="49"/>
      <c r="EZ30" s="49"/>
    </row>
    <row r="31" spans="1:156" ht="15.75" thickBot="1">
      <c r="A31" s="49"/>
      <c r="B31" s="49"/>
      <c r="C31" s="344"/>
      <c r="D31" s="837"/>
      <c r="E31" s="405"/>
      <c r="F31" s="651" t="s">
        <v>272</v>
      </c>
      <c r="G31" s="651" t="s">
        <v>592</v>
      </c>
      <c r="H31" s="340" t="s">
        <v>261</v>
      </c>
      <c r="I31" s="790" t="s">
        <v>286</v>
      </c>
      <c r="J31" s="867">
        <f t="shared" si="0"/>
        <v>0</v>
      </c>
      <c r="K31" s="651" t="s">
        <v>470</v>
      </c>
      <c r="L31" s="651" t="s">
        <v>484</v>
      </c>
      <c r="M31" s="873"/>
      <c r="N31" s="872"/>
      <c r="O31" s="838"/>
      <c r="P31" s="838"/>
      <c r="Q31" s="838"/>
      <c r="R31" s="839"/>
      <c r="S31" s="405"/>
      <c r="T31" s="651" t="s">
        <v>272</v>
      </c>
      <c r="U31" s="651" t="s">
        <v>592</v>
      </c>
      <c r="V31" s="340" t="s">
        <v>261</v>
      </c>
      <c r="W31" s="790" t="s">
        <v>286</v>
      </c>
      <c r="X31" s="867">
        <f t="shared" si="1"/>
        <v>0</v>
      </c>
      <c r="Y31" s="651" t="s">
        <v>470</v>
      </c>
      <c r="Z31" s="651" t="s">
        <v>484</v>
      </c>
      <c r="AA31" s="873"/>
      <c r="AB31" s="837"/>
      <c r="AC31" s="838"/>
      <c r="AD31" s="838"/>
      <c r="AE31" s="838"/>
      <c r="AF31" s="839"/>
      <c r="AG31" s="405"/>
      <c r="AH31" s="651" t="s">
        <v>272</v>
      </c>
      <c r="AI31" s="651" t="s">
        <v>592</v>
      </c>
      <c r="AJ31" s="340" t="s">
        <v>261</v>
      </c>
      <c r="AK31" s="790" t="s">
        <v>288</v>
      </c>
      <c r="AL31" s="867">
        <f t="shared" si="2"/>
        <v>0</v>
      </c>
      <c r="AM31" s="651" t="s">
        <v>470</v>
      </c>
      <c r="AN31" s="651" t="s">
        <v>484</v>
      </c>
      <c r="AO31" s="873"/>
      <c r="AP31" s="837"/>
      <c r="AQ31" s="838"/>
      <c r="AR31" s="838"/>
      <c r="AS31" s="838"/>
      <c r="AT31" s="839"/>
      <c r="AU31" s="405"/>
      <c r="AV31" s="651" t="s">
        <v>272</v>
      </c>
      <c r="AW31" s="651" t="s">
        <v>592</v>
      </c>
      <c r="AX31" s="340" t="s">
        <v>261</v>
      </c>
      <c r="AY31" s="790" t="s">
        <v>289</v>
      </c>
      <c r="AZ31" s="867">
        <f t="shared" si="3"/>
        <v>0</v>
      </c>
      <c r="BA31" s="651" t="s">
        <v>470</v>
      </c>
      <c r="BB31" s="651" t="s">
        <v>484</v>
      </c>
      <c r="BC31" s="873"/>
      <c r="BD31" s="837"/>
      <c r="BE31" s="838"/>
      <c r="BF31" s="838"/>
      <c r="BG31" s="838"/>
      <c r="BH31" s="839"/>
      <c r="BI31" s="405"/>
      <c r="BJ31" s="651" t="s">
        <v>272</v>
      </c>
      <c r="BK31" s="651" t="s">
        <v>592</v>
      </c>
      <c r="BL31" s="340" t="s">
        <v>261</v>
      </c>
      <c r="BM31" s="790" t="s">
        <v>290</v>
      </c>
      <c r="BN31" s="867">
        <f t="shared" si="4"/>
        <v>0</v>
      </c>
      <c r="BO31" s="651" t="s">
        <v>470</v>
      </c>
      <c r="BP31" s="651" t="s">
        <v>484</v>
      </c>
      <c r="BQ31" s="873"/>
      <c r="BR31" s="837"/>
      <c r="BS31" s="838"/>
      <c r="BT31" s="838"/>
      <c r="BU31" s="838"/>
      <c r="BV31" s="839"/>
      <c r="BW31" s="405"/>
      <c r="BX31" s="651" t="s">
        <v>272</v>
      </c>
      <c r="BY31" s="651" t="s">
        <v>592</v>
      </c>
      <c r="BZ31" s="340" t="s">
        <v>261</v>
      </c>
      <c r="CA31" s="790" t="s">
        <v>291</v>
      </c>
      <c r="CB31" s="867">
        <f t="shared" si="5"/>
        <v>0</v>
      </c>
      <c r="CC31" s="651" t="s">
        <v>470</v>
      </c>
      <c r="CD31" s="651" t="s">
        <v>484</v>
      </c>
      <c r="CE31" s="873"/>
      <c r="CF31" s="837"/>
      <c r="CG31" s="838"/>
      <c r="CH31" s="838"/>
      <c r="CI31" s="838"/>
      <c r="CJ31" s="839"/>
      <c r="CK31" s="49"/>
      <c r="CL31" s="49"/>
      <c r="CM31" s="49"/>
      <c r="CN31" s="49"/>
      <c r="CO31" s="49"/>
      <c r="CP31" s="49"/>
      <c r="CQ31" s="49"/>
      <c r="CR31" s="49"/>
      <c r="CS31" s="49"/>
      <c r="CT31" s="49"/>
      <c r="CU31" s="49"/>
      <c r="CV31" s="49"/>
      <c r="CW31" s="49"/>
      <c r="CX31" s="49"/>
      <c r="CY31" s="49"/>
      <c r="CZ31" s="49"/>
      <c r="DA31" s="49"/>
      <c r="DB31" s="49"/>
      <c r="DC31" s="49"/>
      <c r="DD31" s="49"/>
      <c r="DE31" s="49"/>
      <c r="DF31" s="49"/>
      <c r="DG31" s="49"/>
      <c r="DH31" s="49"/>
      <c r="DI31" s="49"/>
      <c r="DJ31" s="49"/>
      <c r="DK31" s="49"/>
      <c r="DL31" s="49"/>
      <c r="DM31" s="49"/>
      <c r="DN31" s="49"/>
      <c r="DO31" s="49"/>
      <c r="DP31" s="49"/>
      <c r="DQ31" s="49"/>
      <c r="DR31" s="49"/>
      <c r="DS31" s="49"/>
      <c r="DT31" s="49"/>
      <c r="DU31" s="49"/>
      <c r="DV31" s="49"/>
      <c r="DW31" s="49"/>
      <c r="DX31" s="49"/>
      <c r="DY31" s="49"/>
      <c r="DZ31" s="49"/>
      <c r="EA31" s="49"/>
      <c r="EB31" s="49"/>
      <c r="EC31" s="49"/>
      <c r="ED31" s="49"/>
      <c r="EE31" s="49"/>
      <c r="EF31" s="49"/>
      <c r="EG31" s="49"/>
      <c r="EH31" s="49"/>
      <c r="EI31" s="49"/>
      <c r="EJ31" s="49"/>
      <c r="EK31" s="49"/>
      <c r="EL31" s="49"/>
      <c r="EM31" s="49"/>
      <c r="EN31" s="49"/>
      <c r="EO31" s="49"/>
      <c r="EP31" s="49"/>
      <c r="EQ31" s="49"/>
      <c r="ER31" s="49"/>
      <c r="ES31" s="49"/>
      <c r="ET31" s="49"/>
      <c r="EU31" s="49"/>
      <c r="EV31" s="49"/>
      <c r="EW31" s="49"/>
      <c r="EX31" s="49"/>
      <c r="EY31" s="49"/>
      <c r="EZ31" s="49"/>
    </row>
    <row r="32" spans="1:156" ht="15.75" thickBot="1">
      <c r="A32" s="49"/>
      <c r="B32" s="49"/>
      <c r="C32" s="344"/>
      <c r="D32" s="840"/>
      <c r="E32" s="405"/>
      <c r="F32" s="651" t="s">
        <v>272</v>
      </c>
      <c r="G32" s="651" t="s">
        <v>592</v>
      </c>
      <c r="H32" s="340" t="s">
        <v>261</v>
      </c>
      <c r="I32" s="790" t="s">
        <v>286</v>
      </c>
      <c r="J32" s="867">
        <f t="shared" si="0"/>
        <v>0</v>
      </c>
      <c r="K32" s="651" t="s">
        <v>470</v>
      </c>
      <c r="L32" s="651" t="s">
        <v>484</v>
      </c>
      <c r="M32" s="873"/>
      <c r="N32" s="874"/>
      <c r="O32" s="841"/>
      <c r="P32" s="841"/>
      <c r="Q32" s="841"/>
      <c r="R32" s="842"/>
      <c r="S32" s="405"/>
      <c r="T32" s="651" t="s">
        <v>272</v>
      </c>
      <c r="U32" s="651" t="s">
        <v>592</v>
      </c>
      <c r="V32" s="340" t="s">
        <v>261</v>
      </c>
      <c r="W32" s="790" t="s">
        <v>286</v>
      </c>
      <c r="X32" s="867">
        <f t="shared" si="1"/>
        <v>0</v>
      </c>
      <c r="Y32" s="651" t="s">
        <v>470</v>
      </c>
      <c r="Z32" s="651" t="s">
        <v>484</v>
      </c>
      <c r="AA32" s="873"/>
      <c r="AB32" s="840"/>
      <c r="AC32" s="841"/>
      <c r="AD32" s="841"/>
      <c r="AE32" s="841"/>
      <c r="AF32" s="842"/>
      <c r="AG32" s="405"/>
      <c r="AH32" s="651" t="s">
        <v>272</v>
      </c>
      <c r="AI32" s="651" t="s">
        <v>592</v>
      </c>
      <c r="AJ32" s="340" t="s">
        <v>261</v>
      </c>
      <c r="AK32" s="790" t="s">
        <v>288</v>
      </c>
      <c r="AL32" s="867">
        <f t="shared" si="2"/>
        <v>0</v>
      </c>
      <c r="AM32" s="651" t="s">
        <v>470</v>
      </c>
      <c r="AN32" s="651" t="s">
        <v>484</v>
      </c>
      <c r="AO32" s="873"/>
      <c r="AP32" s="840"/>
      <c r="AQ32" s="841"/>
      <c r="AR32" s="841"/>
      <c r="AS32" s="841"/>
      <c r="AT32" s="842"/>
      <c r="AU32" s="405"/>
      <c r="AV32" s="651" t="s">
        <v>272</v>
      </c>
      <c r="AW32" s="651" t="s">
        <v>592</v>
      </c>
      <c r="AX32" s="340" t="s">
        <v>261</v>
      </c>
      <c r="AY32" s="790" t="s">
        <v>289</v>
      </c>
      <c r="AZ32" s="867">
        <f t="shared" si="3"/>
        <v>0</v>
      </c>
      <c r="BA32" s="651" t="s">
        <v>470</v>
      </c>
      <c r="BB32" s="651" t="s">
        <v>484</v>
      </c>
      <c r="BC32" s="873"/>
      <c r="BD32" s="840"/>
      <c r="BE32" s="841"/>
      <c r="BF32" s="841"/>
      <c r="BG32" s="841"/>
      <c r="BH32" s="842"/>
      <c r="BI32" s="405"/>
      <c r="BJ32" s="651" t="s">
        <v>272</v>
      </c>
      <c r="BK32" s="651" t="s">
        <v>592</v>
      </c>
      <c r="BL32" s="340" t="s">
        <v>261</v>
      </c>
      <c r="BM32" s="790" t="s">
        <v>290</v>
      </c>
      <c r="BN32" s="867">
        <f t="shared" si="4"/>
        <v>0</v>
      </c>
      <c r="BO32" s="651" t="s">
        <v>470</v>
      </c>
      <c r="BP32" s="651" t="s">
        <v>484</v>
      </c>
      <c r="BQ32" s="873"/>
      <c r="BR32" s="840"/>
      <c r="BS32" s="841"/>
      <c r="BT32" s="841"/>
      <c r="BU32" s="841"/>
      <c r="BV32" s="842"/>
      <c r="BW32" s="405"/>
      <c r="BX32" s="651" t="s">
        <v>272</v>
      </c>
      <c r="BY32" s="651" t="s">
        <v>592</v>
      </c>
      <c r="BZ32" s="340" t="s">
        <v>261</v>
      </c>
      <c r="CA32" s="790" t="s">
        <v>291</v>
      </c>
      <c r="CB32" s="867">
        <f t="shared" si="5"/>
        <v>0</v>
      </c>
      <c r="CC32" s="651" t="s">
        <v>470</v>
      </c>
      <c r="CD32" s="651" t="s">
        <v>484</v>
      </c>
      <c r="CE32" s="873"/>
      <c r="CF32" s="840"/>
      <c r="CG32" s="841"/>
      <c r="CH32" s="841"/>
      <c r="CI32" s="841"/>
      <c r="CJ32" s="842"/>
      <c r="CK32" s="49"/>
      <c r="CL32" s="49"/>
      <c r="CM32" s="49"/>
      <c r="CN32" s="49"/>
      <c r="CO32" s="49"/>
      <c r="CP32" s="49"/>
      <c r="CQ32" s="49"/>
      <c r="CR32" s="49"/>
      <c r="CS32" s="49"/>
      <c r="CT32" s="49"/>
      <c r="CU32" s="49"/>
      <c r="CV32" s="49"/>
      <c r="CW32" s="49"/>
      <c r="CX32" s="49"/>
      <c r="CY32" s="49"/>
      <c r="CZ32" s="49"/>
      <c r="DA32" s="49"/>
      <c r="DB32" s="49"/>
      <c r="DC32" s="49"/>
      <c r="DD32" s="49"/>
      <c r="DE32" s="49"/>
      <c r="DF32" s="49"/>
      <c r="DG32" s="49"/>
      <c r="DH32" s="49"/>
      <c r="DI32" s="49"/>
      <c r="DJ32" s="49"/>
      <c r="DK32" s="49"/>
      <c r="DL32" s="49"/>
      <c r="DM32" s="49"/>
      <c r="DN32" s="49"/>
      <c r="DO32" s="49"/>
      <c r="DP32" s="49"/>
      <c r="DQ32" s="49"/>
      <c r="DR32" s="49"/>
      <c r="DS32" s="49"/>
      <c r="DT32" s="49"/>
      <c r="DU32" s="49"/>
      <c r="DV32" s="49"/>
      <c r="DW32" s="49"/>
      <c r="DX32" s="49"/>
      <c r="DY32" s="49"/>
      <c r="DZ32" s="49"/>
      <c r="EA32" s="49"/>
      <c r="EB32" s="49"/>
      <c r="EC32" s="49"/>
      <c r="ED32" s="49"/>
      <c r="EE32" s="49"/>
      <c r="EF32" s="49"/>
      <c r="EG32" s="49"/>
      <c r="EH32" s="49"/>
      <c r="EI32" s="49"/>
      <c r="EJ32" s="49"/>
      <c r="EK32" s="49"/>
      <c r="EL32" s="49"/>
      <c r="EM32" s="49"/>
      <c r="EN32" s="49"/>
      <c r="EO32" s="49"/>
      <c r="EP32" s="49"/>
      <c r="EQ32" s="49"/>
      <c r="ER32" s="49"/>
      <c r="ES32" s="49"/>
      <c r="ET32" s="49"/>
      <c r="EU32" s="49"/>
      <c r="EV32" s="49"/>
      <c r="EW32" s="49"/>
      <c r="EX32" s="49"/>
      <c r="EY32" s="49"/>
      <c r="EZ32" s="49"/>
    </row>
    <row r="33" spans="1:156" ht="15.75" thickBot="1">
      <c r="A33" s="49"/>
      <c r="B33" s="49"/>
      <c r="C33" s="344"/>
      <c r="D33" s="837"/>
      <c r="E33" s="405"/>
      <c r="F33" s="651" t="s">
        <v>272</v>
      </c>
      <c r="G33" s="651" t="s">
        <v>592</v>
      </c>
      <c r="H33" s="340" t="s">
        <v>261</v>
      </c>
      <c r="I33" s="790" t="s">
        <v>286</v>
      </c>
      <c r="J33" s="867">
        <f t="shared" si="0"/>
        <v>0</v>
      </c>
      <c r="K33" s="651" t="s">
        <v>470</v>
      </c>
      <c r="L33" s="651" t="s">
        <v>484</v>
      </c>
      <c r="M33" s="873"/>
      <c r="N33" s="872"/>
      <c r="O33" s="838"/>
      <c r="P33" s="838"/>
      <c r="Q33" s="838"/>
      <c r="R33" s="839"/>
      <c r="S33" s="405"/>
      <c r="T33" s="651" t="s">
        <v>272</v>
      </c>
      <c r="U33" s="651" t="s">
        <v>592</v>
      </c>
      <c r="V33" s="340" t="s">
        <v>261</v>
      </c>
      <c r="W33" s="790" t="s">
        <v>286</v>
      </c>
      <c r="X33" s="867">
        <f t="shared" si="1"/>
        <v>0</v>
      </c>
      <c r="Y33" s="651" t="s">
        <v>470</v>
      </c>
      <c r="Z33" s="651" t="s">
        <v>484</v>
      </c>
      <c r="AA33" s="873"/>
      <c r="AB33" s="837"/>
      <c r="AC33" s="838"/>
      <c r="AD33" s="838"/>
      <c r="AE33" s="838"/>
      <c r="AF33" s="839"/>
      <c r="AG33" s="405"/>
      <c r="AH33" s="651" t="s">
        <v>272</v>
      </c>
      <c r="AI33" s="651" t="s">
        <v>592</v>
      </c>
      <c r="AJ33" s="340" t="s">
        <v>261</v>
      </c>
      <c r="AK33" s="790" t="s">
        <v>288</v>
      </c>
      <c r="AL33" s="867">
        <f t="shared" si="2"/>
        <v>0</v>
      </c>
      <c r="AM33" s="651" t="s">
        <v>470</v>
      </c>
      <c r="AN33" s="651" t="s">
        <v>484</v>
      </c>
      <c r="AO33" s="873"/>
      <c r="AP33" s="837"/>
      <c r="AQ33" s="838"/>
      <c r="AR33" s="838"/>
      <c r="AS33" s="838"/>
      <c r="AT33" s="839"/>
      <c r="AU33" s="405"/>
      <c r="AV33" s="651" t="s">
        <v>272</v>
      </c>
      <c r="AW33" s="651" t="s">
        <v>592</v>
      </c>
      <c r="AX33" s="340" t="s">
        <v>261</v>
      </c>
      <c r="AY33" s="790" t="s">
        <v>289</v>
      </c>
      <c r="AZ33" s="867">
        <f t="shared" si="3"/>
        <v>0</v>
      </c>
      <c r="BA33" s="651" t="s">
        <v>470</v>
      </c>
      <c r="BB33" s="651" t="s">
        <v>484</v>
      </c>
      <c r="BC33" s="873"/>
      <c r="BD33" s="837"/>
      <c r="BE33" s="838"/>
      <c r="BF33" s="838"/>
      <c r="BG33" s="838"/>
      <c r="BH33" s="839"/>
      <c r="BI33" s="405"/>
      <c r="BJ33" s="651" t="s">
        <v>272</v>
      </c>
      <c r="BK33" s="651" t="s">
        <v>592</v>
      </c>
      <c r="BL33" s="340" t="s">
        <v>261</v>
      </c>
      <c r="BM33" s="790" t="s">
        <v>290</v>
      </c>
      <c r="BN33" s="867">
        <f t="shared" si="4"/>
        <v>0</v>
      </c>
      <c r="BO33" s="651" t="s">
        <v>470</v>
      </c>
      <c r="BP33" s="651" t="s">
        <v>484</v>
      </c>
      <c r="BQ33" s="873"/>
      <c r="BR33" s="837"/>
      <c r="BS33" s="838"/>
      <c r="BT33" s="838"/>
      <c r="BU33" s="838"/>
      <c r="BV33" s="839"/>
      <c r="BW33" s="405"/>
      <c r="BX33" s="651" t="s">
        <v>272</v>
      </c>
      <c r="BY33" s="651" t="s">
        <v>592</v>
      </c>
      <c r="BZ33" s="340" t="s">
        <v>261</v>
      </c>
      <c r="CA33" s="790" t="s">
        <v>291</v>
      </c>
      <c r="CB33" s="867">
        <f t="shared" si="5"/>
        <v>0</v>
      </c>
      <c r="CC33" s="651" t="s">
        <v>470</v>
      </c>
      <c r="CD33" s="651" t="s">
        <v>484</v>
      </c>
      <c r="CE33" s="873"/>
      <c r="CF33" s="837"/>
      <c r="CG33" s="838"/>
      <c r="CH33" s="838"/>
      <c r="CI33" s="838"/>
      <c r="CJ33" s="839"/>
      <c r="CK33" s="49"/>
      <c r="CL33" s="49"/>
      <c r="CM33" s="49"/>
      <c r="CN33" s="49"/>
      <c r="CO33" s="49"/>
      <c r="CP33" s="49"/>
      <c r="CQ33" s="49"/>
      <c r="CR33" s="49"/>
      <c r="CS33" s="49"/>
      <c r="CT33" s="49"/>
      <c r="CU33" s="49"/>
      <c r="CV33" s="49"/>
      <c r="CW33" s="49"/>
      <c r="CX33" s="49"/>
      <c r="CY33" s="49"/>
      <c r="CZ33" s="49"/>
      <c r="DA33" s="49"/>
      <c r="DB33" s="49"/>
      <c r="DC33" s="49"/>
      <c r="DD33" s="49"/>
      <c r="DE33" s="49"/>
      <c r="DF33" s="49"/>
      <c r="DG33" s="49"/>
      <c r="DH33" s="49"/>
      <c r="DI33" s="49"/>
      <c r="DJ33" s="49"/>
      <c r="DK33" s="49"/>
      <c r="DL33" s="49"/>
      <c r="DM33" s="49"/>
      <c r="DN33" s="49"/>
      <c r="DO33" s="49"/>
      <c r="DP33" s="49"/>
      <c r="DQ33" s="49"/>
      <c r="DR33" s="49"/>
      <c r="DS33" s="49"/>
      <c r="DT33" s="49"/>
      <c r="DU33" s="49"/>
      <c r="DV33" s="49"/>
      <c r="DW33" s="49"/>
      <c r="DX33" s="49"/>
      <c r="DY33" s="49"/>
      <c r="DZ33" s="49"/>
      <c r="EA33" s="49"/>
      <c r="EB33" s="49"/>
      <c r="EC33" s="49"/>
      <c r="ED33" s="49"/>
      <c r="EE33" s="49"/>
      <c r="EF33" s="49"/>
      <c r="EG33" s="49"/>
      <c r="EH33" s="49"/>
      <c r="EI33" s="49"/>
      <c r="EJ33" s="49"/>
      <c r="EK33" s="49"/>
      <c r="EL33" s="49"/>
      <c r="EM33" s="49"/>
      <c r="EN33" s="49"/>
      <c r="EO33" s="49"/>
      <c r="EP33" s="49"/>
      <c r="EQ33" s="49"/>
      <c r="ER33" s="49"/>
      <c r="ES33" s="49"/>
      <c r="ET33" s="49"/>
      <c r="EU33" s="49"/>
      <c r="EV33" s="49"/>
      <c r="EW33" s="49"/>
      <c r="EX33" s="49"/>
      <c r="EY33" s="49"/>
      <c r="EZ33" s="49"/>
    </row>
    <row r="34" spans="1:156" ht="15.75" thickBot="1">
      <c r="A34" s="49"/>
      <c r="B34" s="49"/>
      <c r="C34" s="344"/>
      <c r="D34" s="840"/>
      <c r="E34" s="405"/>
      <c r="F34" s="651" t="s">
        <v>272</v>
      </c>
      <c r="G34" s="651" t="s">
        <v>592</v>
      </c>
      <c r="H34" s="340" t="s">
        <v>261</v>
      </c>
      <c r="I34" s="790" t="s">
        <v>286</v>
      </c>
      <c r="J34" s="867">
        <f t="shared" si="0"/>
        <v>0</v>
      </c>
      <c r="K34" s="651" t="s">
        <v>470</v>
      </c>
      <c r="L34" s="651" t="s">
        <v>484</v>
      </c>
      <c r="M34" s="873"/>
      <c r="N34" s="874"/>
      <c r="O34" s="841"/>
      <c r="P34" s="841"/>
      <c r="Q34" s="841"/>
      <c r="R34" s="842"/>
      <c r="S34" s="405"/>
      <c r="T34" s="651" t="s">
        <v>272</v>
      </c>
      <c r="U34" s="651" t="s">
        <v>592</v>
      </c>
      <c r="V34" s="340" t="s">
        <v>261</v>
      </c>
      <c r="W34" s="790" t="s">
        <v>286</v>
      </c>
      <c r="X34" s="867">
        <f t="shared" si="1"/>
        <v>0</v>
      </c>
      <c r="Y34" s="651" t="s">
        <v>470</v>
      </c>
      <c r="Z34" s="651" t="s">
        <v>484</v>
      </c>
      <c r="AA34" s="873"/>
      <c r="AB34" s="840"/>
      <c r="AC34" s="841"/>
      <c r="AD34" s="841"/>
      <c r="AE34" s="841"/>
      <c r="AF34" s="842"/>
      <c r="AG34" s="405"/>
      <c r="AH34" s="651" t="s">
        <v>272</v>
      </c>
      <c r="AI34" s="651" t="s">
        <v>592</v>
      </c>
      <c r="AJ34" s="340" t="s">
        <v>261</v>
      </c>
      <c r="AK34" s="790" t="s">
        <v>288</v>
      </c>
      <c r="AL34" s="867">
        <f t="shared" si="2"/>
        <v>0</v>
      </c>
      <c r="AM34" s="651" t="s">
        <v>470</v>
      </c>
      <c r="AN34" s="651" t="s">
        <v>484</v>
      </c>
      <c r="AO34" s="873"/>
      <c r="AP34" s="840"/>
      <c r="AQ34" s="841"/>
      <c r="AR34" s="841"/>
      <c r="AS34" s="841"/>
      <c r="AT34" s="842"/>
      <c r="AU34" s="405"/>
      <c r="AV34" s="651" t="s">
        <v>272</v>
      </c>
      <c r="AW34" s="651" t="s">
        <v>592</v>
      </c>
      <c r="AX34" s="340" t="s">
        <v>261</v>
      </c>
      <c r="AY34" s="790" t="s">
        <v>289</v>
      </c>
      <c r="AZ34" s="867">
        <f t="shared" si="3"/>
        <v>0</v>
      </c>
      <c r="BA34" s="651" t="s">
        <v>470</v>
      </c>
      <c r="BB34" s="651" t="s">
        <v>484</v>
      </c>
      <c r="BC34" s="873"/>
      <c r="BD34" s="840"/>
      <c r="BE34" s="841"/>
      <c r="BF34" s="841"/>
      <c r="BG34" s="841"/>
      <c r="BH34" s="842"/>
      <c r="BI34" s="405"/>
      <c r="BJ34" s="651" t="s">
        <v>272</v>
      </c>
      <c r="BK34" s="651" t="s">
        <v>592</v>
      </c>
      <c r="BL34" s="340" t="s">
        <v>261</v>
      </c>
      <c r="BM34" s="790" t="s">
        <v>290</v>
      </c>
      <c r="BN34" s="867">
        <f t="shared" si="4"/>
        <v>0</v>
      </c>
      <c r="BO34" s="651" t="s">
        <v>470</v>
      </c>
      <c r="BP34" s="651" t="s">
        <v>484</v>
      </c>
      <c r="BQ34" s="873"/>
      <c r="BR34" s="840"/>
      <c r="BS34" s="841"/>
      <c r="BT34" s="841"/>
      <c r="BU34" s="841"/>
      <c r="BV34" s="842"/>
      <c r="BW34" s="405"/>
      <c r="BX34" s="651" t="s">
        <v>272</v>
      </c>
      <c r="BY34" s="651" t="s">
        <v>592</v>
      </c>
      <c r="BZ34" s="340" t="s">
        <v>261</v>
      </c>
      <c r="CA34" s="790" t="s">
        <v>291</v>
      </c>
      <c r="CB34" s="867">
        <f t="shared" si="5"/>
        <v>0</v>
      </c>
      <c r="CC34" s="651" t="s">
        <v>470</v>
      </c>
      <c r="CD34" s="651" t="s">
        <v>484</v>
      </c>
      <c r="CE34" s="873"/>
      <c r="CF34" s="840"/>
      <c r="CG34" s="841"/>
      <c r="CH34" s="841"/>
      <c r="CI34" s="841"/>
      <c r="CJ34" s="842"/>
      <c r="CK34" s="49"/>
      <c r="CL34" s="49"/>
      <c r="CM34" s="49"/>
      <c r="CN34" s="49"/>
      <c r="CO34" s="49"/>
      <c r="CP34" s="49"/>
      <c r="CQ34" s="49"/>
      <c r="CR34" s="49"/>
      <c r="CS34" s="49"/>
      <c r="CT34" s="49"/>
      <c r="CU34" s="49"/>
      <c r="CV34" s="49"/>
      <c r="CW34" s="49"/>
      <c r="CX34" s="49"/>
      <c r="CY34" s="49"/>
      <c r="CZ34" s="49"/>
      <c r="DA34" s="49"/>
      <c r="DB34" s="49"/>
      <c r="DC34" s="49"/>
      <c r="DD34" s="49"/>
      <c r="DE34" s="49"/>
      <c r="DF34" s="49"/>
      <c r="DG34" s="49"/>
      <c r="DH34" s="49"/>
      <c r="DI34" s="49"/>
      <c r="DJ34" s="49"/>
      <c r="DK34" s="49"/>
      <c r="DL34" s="49"/>
      <c r="DM34" s="49"/>
      <c r="DN34" s="49"/>
      <c r="DO34" s="49"/>
      <c r="DP34" s="49"/>
      <c r="DQ34" s="49"/>
      <c r="DR34" s="49"/>
      <c r="DS34" s="49"/>
      <c r="DT34" s="49"/>
      <c r="DU34" s="49"/>
      <c r="DV34" s="49"/>
      <c r="DW34" s="49"/>
      <c r="DX34" s="49"/>
      <c r="DY34" s="49"/>
      <c r="DZ34" s="49"/>
      <c r="EA34" s="49"/>
      <c r="EB34" s="49"/>
      <c r="EC34" s="49"/>
      <c r="ED34" s="49"/>
      <c r="EE34" s="49"/>
      <c r="EF34" s="49"/>
      <c r="EG34" s="49"/>
      <c r="EH34" s="49"/>
      <c r="EI34" s="49"/>
      <c r="EJ34" s="49"/>
      <c r="EK34" s="49"/>
      <c r="EL34" s="49"/>
      <c r="EM34" s="49"/>
      <c r="EN34" s="49"/>
      <c r="EO34" s="49"/>
      <c r="EP34" s="49"/>
      <c r="EQ34" s="49"/>
      <c r="ER34" s="49"/>
      <c r="ES34" s="49"/>
      <c r="ET34" s="49"/>
      <c r="EU34" s="49"/>
      <c r="EV34" s="49"/>
      <c r="EW34" s="49"/>
      <c r="EX34" s="49"/>
      <c r="EY34" s="49"/>
      <c r="EZ34" s="49"/>
    </row>
    <row r="35" spans="1:156" ht="15.75" thickBot="1">
      <c r="A35" s="49"/>
      <c r="B35" s="49"/>
      <c r="C35" s="346" t="s">
        <v>293</v>
      </c>
      <c r="D35" s="347" t="s">
        <v>294</v>
      </c>
      <c r="E35" s="405"/>
      <c r="F35" s="651" t="s">
        <v>272</v>
      </c>
      <c r="G35" s="651" t="s">
        <v>592</v>
      </c>
      <c r="H35" s="340" t="s">
        <v>293</v>
      </c>
      <c r="I35" s="790" t="s">
        <v>286</v>
      </c>
      <c r="J35" s="867" t="str">
        <f t="shared" si="0"/>
        <v>NETWORK OVERHEADS</v>
      </c>
      <c r="K35" s="651" t="s">
        <v>470</v>
      </c>
      <c r="L35" s="651" t="s">
        <v>484</v>
      </c>
      <c r="M35" s="873"/>
      <c r="N35" s="1851">
        <v>548.11098168166154</v>
      </c>
      <c r="O35" s="1852">
        <v>3385.3090761711951</v>
      </c>
      <c r="P35" s="1852">
        <v>1417.4145234515333</v>
      </c>
      <c r="Q35" s="1852">
        <v>840.81853938146139</v>
      </c>
      <c r="R35" s="1853">
        <v>120.57123063202721</v>
      </c>
      <c r="S35" s="405"/>
      <c r="T35" s="651" t="s">
        <v>272</v>
      </c>
      <c r="U35" s="651" t="s">
        <v>592</v>
      </c>
      <c r="V35" s="340" t="s">
        <v>293</v>
      </c>
      <c r="W35" s="790" t="s">
        <v>286</v>
      </c>
      <c r="X35" s="867" t="str">
        <f t="shared" si="1"/>
        <v>NETWORK OVERHEADS</v>
      </c>
      <c r="Y35" s="651" t="s">
        <v>470</v>
      </c>
      <c r="Z35" s="651" t="s">
        <v>484</v>
      </c>
      <c r="AA35" s="873"/>
      <c r="AB35" s="1857">
        <v>16685.026290380218</v>
      </c>
      <c r="AC35" s="1852">
        <v>15498.182628774301</v>
      </c>
      <c r="AD35" s="1852">
        <v>13187.417515137466</v>
      </c>
      <c r="AE35" s="1852">
        <v>15985.722097743448</v>
      </c>
      <c r="AF35" s="1853">
        <v>16969.953218889648</v>
      </c>
      <c r="AG35" s="405"/>
      <c r="AH35" s="651" t="s">
        <v>272</v>
      </c>
      <c r="AI35" s="651" t="s">
        <v>592</v>
      </c>
      <c r="AJ35" s="340" t="s">
        <v>293</v>
      </c>
      <c r="AK35" s="790" t="s">
        <v>288</v>
      </c>
      <c r="AL35" s="867" t="str">
        <f t="shared" si="2"/>
        <v>NETWORK OVERHEADS</v>
      </c>
      <c r="AM35" s="651" t="s">
        <v>470</v>
      </c>
      <c r="AN35" s="651" t="s">
        <v>484</v>
      </c>
      <c r="AO35" s="873"/>
      <c r="AP35" s="1857">
        <v>10286.0573276386</v>
      </c>
      <c r="AQ35" s="1852">
        <v>11952.154902153683</v>
      </c>
      <c r="AR35" s="1852">
        <v>9090.0179161750875</v>
      </c>
      <c r="AS35" s="1852">
        <v>8459.7687954842186</v>
      </c>
      <c r="AT35" s="1853">
        <v>10967.485064753171</v>
      </c>
      <c r="AU35" s="405"/>
      <c r="AV35" s="651" t="s">
        <v>272</v>
      </c>
      <c r="AW35" s="651" t="s">
        <v>592</v>
      </c>
      <c r="AX35" s="340" t="s">
        <v>293</v>
      </c>
      <c r="AY35" s="790" t="s">
        <v>289</v>
      </c>
      <c r="AZ35" s="867" t="str">
        <f t="shared" si="3"/>
        <v>NETWORK OVERHEADS</v>
      </c>
      <c r="BA35" s="651" t="s">
        <v>470</v>
      </c>
      <c r="BB35" s="651" t="s">
        <v>484</v>
      </c>
      <c r="BC35" s="873"/>
      <c r="BD35" s="1857">
        <v>1398.8632960201298</v>
      </c>
      <c r="BE35" s="1852">
        <v>991.16368904514161</v>
      </c>
      <c r="BF35" s="1852">
        <v>973.32800720882642</v>
      </c>
      <c r="BG35" s="1852">
        <v>822.86447039714869</v>
      </c>
      <c r="BH35" s="1853">
        <v>820.66539811408961</v>
      </c>
      <c r="BI35" s="405"/>
      <c r="BJ35" s="651" t="s">
        <v>272</v>
      </c>
      <c r="BK35" s="651" t="s">
        <v>592</v>
      </c>
      <c r="BL35" s="340" t="s">
        <v>293</v>
      </c>
      <c r="BM35" s="790" t="s">
        <v>290</v>
      </c>
      <c r="BN35" s="867" t="str">
        <f t="shared" si="4"/>
        <v>NETWORK OVERHEADS</v>
      </c>
      <c r="BO35" s="651" t="s">
        <v>470</v>
      </c>
      <c r="BP35" s="651" t="s">
        <v>484</v>
      </c>
      <c r="BQ35" s="873"/>
      <c r="BR35" s="1859"/>
      <c r="BS35" s="1860"/>
      <c r="BT35" s="1860"/>
      <c r="BU35" s="1860"/>
      <c r="BV35" s="1861"/>
      <c r="BW35" s="405"/>
      <c r="BX35" s="651" t="s">
        <v>272</v>
      </c>
      <c r="BY35" s="651" t="s">
        <v>592</v>
      </c>
      <c r="BZ35" s="340" t="s">
        <v>293</v>
      </c>
      <c r="CA35" s="790" t="s">
        <v>291</v>
      </c>
      <c r="CB35" s="867" t="str">
        <f t="shared" si="5"/>
        <v>NETWORK OVERHEADS</v>
      </c>
      <c r="CC35" s="651" t="s">
        <v>470</v>
      </c>
      <c r="CD35" s="651" t="s">
        <v>484</v>
      </c>
      <c r="CE35" s="873"/>
      <c r="CF35" s="881"/>
      <c r="CG35" s="879"/>
      <c r="CH35" s="879"/>
      <c r="CI35" s="879"/>
      <c r="CJ35" s="880"/>
    </row>
    <row r="36" spans="1:156" ht="15.75" thickBot="1">
      <c r="A36" s="49"/>
      <c r="B36" s="49"/>
      <c r="C36" s="348"/>
      <c r="D36" s="410" t="s">
        <v>265</v>
      </c>
      <c r="E36" s="405"/>
      <c r="F36" s="651" t="s">
        <v>272</v>
      </c>
      <c r="G36" s="651" t="s">
        <v>592</v>
      </c>
      <c r="H36" s="340" t="s">
        <v>293</v>
      </c>
      <c r="I36" s="790" t="s">
        <v>286</v>
      </c>
      <c r="J36" s="867" t="str">
        <f t="shared" si="0"/>
        <v>CORPORATE OVERHEADS</v>
      </c>
      <c r="K36" s="651" t="s">
        <v>470</v>
      </c>
      <c r="L36" s="651" t="s">
        <v>484</v>
      </c>
      <c r="M36" s="873"/>
      <c r="N36" s="1854">
        <v>276.70935276353259</v>
      </c>
      <c r="O36" s="1855">
        <v>-20.45742278351895</v>
      </c>
      <c r="P36" s="1855">
        <v>-122.4190201328633</v>
      </c>
      <c r="Q36" s="1855">
        <v>-185.81242516380712</v>
      </c>
      <c r="R36" s="1856">
        <v>124.89665983492489</v>
      </c>
      <c r="S36" s="405"/>
      <c r="T36" s="651" t="s">
        <v>272</v>
      </c>
      <c r="U36" s="651" t="s">
        <v>592</v>
      </c>
      <c r="V36" s="340" t="s">
        <v>293</v>
      </c>
      <c r="W36" s="790" t="s">
        <v>286</v>
      </c>
      <c r="X36" s="867" t="str">
        <f t="shared" si="1"/>
        <v>CORPORATE OVERHEADS</v>
      </c>
      <c r="Y36" s="651" t="s">
        <v>470</v>
      </c>
      <c r="Z36" s="651" t="s">
        <v>484</v>
      </c>
      <c r="AA36" s="873"/>
      <c r="AB36" s="1858">
        <v>4719.2549772715192</v>
      </c>
      <c r="AC36" s="1855">
        <v>3561.5759433111689</v>
      </c>
      <c r="AD36" s="1855">
        <v>4933.448347983418</v>
      </c>
      <c r="AE36" s="1855">
        <v>3737.5786570674209</v>
      </c>
      <c r="AF36" s="1856">
        <v>7163.2852273167373</v>
      </c>
      <c r="AG36" s="405"/>
      <c r="AH36" s="651" t="s">
        <v>272</v>
      </c>
      <c r="AI36" s="651" t="s">
        <v>592</v>
      </c>
      <c r="AJ36" s="340" t="s">
        <v>293</v>
      </c>
      <c r="AK36" s="790" t="s">
        <v>288</v>
      </c>
      <c r="AL36" s="867" t="str">
        <f t="shared" si="2"/>
        <v>CORPORATE OVERHEADS</v>
      </c>
      <c r="AM36" s="651" t="s">
        <v>470</v>
      </c>
      <c r="AN36" s="651" t="s">
        <v>484</v>
      </c>
      <c r="AO36" s="873"/>
      <c r="AP36" s="1858">
        <v>21270.571280696717</v>
      </c>
      <c r="AQ36" s="1855">
        <v>15839.605544578601</v>
      </c>
      <c r="AR36" s="1855">
        <v>18139.599337972086</v>
      </c>
      <c r="AS36" s="1855">
        <v>19770.804589638748</v>
      </c>
      <c r="AT36" s="1856">
        <v>20206.552770374998</v>
      </c>
      <c r="AU36" s="405"/>
      <c r="AV36" s="651" t="s">
        <v>272</v>
      </c>
      <c r="AW36" s="651" t="s">
        <v>592</v>
      </c>
      <c r="AX36" s="340" t="s">
        <v>293</v>
      </c>
      <c r="AY36" s="790" t="s">
        <v>289</v>
      </c>
      <c r="AZ36" s="867" t="str">
        <f t="shared" si="3"/>
        <v>CORPORATE OVERHEADS</v>
      </c>
      <c r="BA36" s="651" t="s">
        <v>470</v>
      </c>
      <c r="BB36" s="651" t="s">
        <v>484</v>
      </c>
      <c r="BC36" s="873"/>
      <c r="BD36" s="1858">
        <v>83422.864624350172</v>
      </c>
      <c r="BE36" s="1855">
        <v>100097.36938728491</v>
      </c>
      <c r="BF36" s="1855">
        <v>97733.951409798479</v>
      </c>
      <c r="BG36" s="1855">
        <v>104148.40343631891</v>
      </c>
      <c r="BH36" s="1856">
        <v>104412.14365183312</v>
      </c>
      <c r="BI36" s="405"/>
      <c r="BJ36" s="651" t="s">
        <v>272</v>
      </c>
      <c r="BK36" s="651" t="s">
        <v>592</v>
      </c>
      <c r="BL36" s="340" t="s">
        <v>293</v>
      </c>
      <c r="BM36" s="790" t="s">
        <v>290</v>
      </c>
      <c r="BN36" s="867" t="str">
        <f t="shared" si="4"/>
        <v>CORPORATE OVERHEADS</v>
      </c>
      <c r="BO36" s="651" t="s">
        <v>470</v>
      </c>
      <c r="BP36" s="651" t="s">
        <v>484</v>
      </c>
      <c r="BQ36" s="873"/>
      <c r="BR36" s="1862"/>
      <c r="BS36" s="1863"/>
      <c r="BT36" s="1863"/>
      <c r="BU36" s="1863"/>
      <c r="BV36" s="1864"/>
      <c r="BW36" s="405"/>
      <c r="BX36" s="651" t="s">
        <v>272</v>
      </c>
      <c r="BY36" s="651" t="s">
        <v>592</v>
      </c>
      <c r="BZ36" s="340" t="s">
        <v>293</v>
      </c>
      <c r="CA36" s="790" t="s">
        <v>291</v>
      </c>
      <c r="CB36" s="867" t="str">
        <f t="shared" si="5"/>
        <v>CORPORATE OVERHEADS</v>
      </c>
      <c r="CC36" s="651" t="s">
        <v>470</v>
      </c>
      <c r="CD36" s="651" t="s">
        <v>484</v>
      </c>
      <c r="CE36" s="873"/>
      <c r="CF36" s="852"/>
      <c r="CG36" s="853"/>
      <c r="CH36" s="853"/>
      <c r="CI36" s="853"/>
      <c r="CJ36" s="854"/>
    </row>
    <row r="37" spans="1:156" ht="15.75" thickBot="1">
      <c r="A37" s="49"/>
      <c r="B37" s="49"/>
      <c r="C37" s="349" t="s">
        <v>295</v>
      </c>
      <c r="D37" s="350" t="s">
        <v>296</v>
      </c>
      <c r="E37" s="405"/>
      <c r="F37" s="651" t="s">
        <v>272</v>
      </c>
      <c r="G37" s="651" t="s">
        <v>592</v>
      </c>
      <c r="H37" s="340" t="s">
        <v>593</v>
      </c>
      <c r="I37" s="790" t="s">
        <v>286</v>
      </c>
      <c r="J37" s="867" t="str">
        <f t="shared" si="0"/>
        <v>SUBTRANSMISSION SUBSTATIONS, SWITCHING STATIONS , ZONE SUBSTATIONS</v>
      </c>
      <c r="K37" s="651" t="s">
        <v>470</v>
      </c>
      <c r="L37" s="651" t="s">
        <v>484</v>
      </c>
      <c r="M37" s="873"/>
      <c r="N37" s="1873">
        <v>0</v>
      </c>
      <c r="O37" s="1873">
        <v>0</v>
      </c>
      <c r="P37" s="1873">
        <v>0</v>
      </c>
      <c r="Q37" s="1873">
        <v>0</v>
      </c>
      <c r="R37" s="1873">
        <v>0</v>
      </c>
      <c r="S37" s="405"/>
      <c r="T37" s="651" t="s">
        <v>272</v>
      </c>
      <c r="U37" s="651" t="s">
        <v>592</v>
      </c>
      <c r="V37" s="340" t="s">
        <v>593</v>
      </c>
      <c r="W37" s="790" t="s">
        <v>286</v>
      </c>
      <c r="X37" s="867" t="str">
        <f t="shared" si="1"/>
        <v>SUBTRANSMISSION SUBSTATIONS, SWITCHING STATIONS , ZONE SUBSTATIONS</v>
      </c>
      <c r="Y37" s="651" t="s">
        <v>470</v>
      </c>
      <c r="Z37" s="651" t="s">
        <v>484</v>
      </c>
      <c r="AA37" s="873"/>
      <c r="AB37" s="1873">
        <v>0</v>
      </c>
      <c r="AC37" s="1873">
        <v>0</v>
      </c>
      <c r="AD37" s="1873">
        <v>0</v>
      </c>
      <c r="AE37" s="1873">
        <v>0</v>
      </c>
      <c r="AF37" s="1873">
        <v>0</v>
      </c>
      <c r="AG37" s="405"/>
      <c r="AH37" s="651" t="s">
        <v>272</v>
      </c>
      <c r="AI37" s="651" t="s">
        <v>592</v>
      </c>
      <c r="AJ37" s="340" t="s">
        <v>593</v>
      </c>
      <c r="AK37" s="790" t="s">
        <v>288</v>
      </c>
      <c r="AL37" s="867" t="str">
        <f t="shared" si="2"/>
        <v>SUBTRANSMISSION SUBSTATIONS, SWITCHING STATIONS , ZONE SUBSTATIONS</v>
      </c>
      <c r="AM37" s="651" t="s">
        <v>470</v>
      </c>
      <c r="AN37" s="651" t="s">
        <v>484</v>
      </c>
      <c r="AO37" s="873"/>
      <c r="AP37" s="1873">
        <v>0</v>
      </c>
      <c r="AQ37" s="1873">
        <v>0</v>
      </c>
      <c r="AR37" s="1873">
        <v>0</v>
      </c>
      <c r="AS37" s="1873">
        <v>0</v>
      </c>
      <c r="AT37" s="1873">
        <v>0</v>
      </c>
      <c r="AU37" s="405"/>
      <c r="AV37" s="651" t="s">
        <v>272</v>
      </c>
      <c r="AW37" s="651" t="s">
        <v>592</v>
      </c>
      <c r="AX37" s="340" t="s">
        <v>593</v>
      </c>
      <c r="AY37" s="790" t="s">
        <v>289</v>
      </c>
      <c r="AZ37" s="867" t="str">
        <f t="shared" si="3"/>
        <v>SUBTRANSMISSION SUBSTATIONS, SWITCHING STATIONS , ZONE SUBSTATIONS</v>
      </c>
      <c r="BA37" s="651" t="s">
        <v>470</v>
      </c>
      <c r="BB37" s="651" t="s">
        <v>484</v>
      </c>
      <c r="BC37" s="873"/>
      <c r="BD37" s="1873">
        <v>0</v>
      </c>
      <c r="BE37" s="1873">
        <v>0</v>
      </c>
      <c r="BF37" s="1873">
        <v>0</v>
      </c>
      <c r="BG37" s="1873">
        <v>0</v>
      </c>
      <c r="BH37" s="1873">
        <v>0</v>
      </c>
      <c r="BI37" s="405"/>
      <c r="BJ37" s="651" t="s">
        <v>272</v>
      </c>
      <c r="BK37" s="651" t="s">
        <v>592</v>
      </c>
      <c r="BL37" s="340" t="s">
        <v>593</v>
      </c>
      <c r="BM37" s="790" t="s">
        <v>290</v>
      </c>
      <c r="BN37" s="867" t="str">
        <f t="shared" si="4"/>
        <v>SUBTRANSMISSION SUBSTATIONS, SWITCHING STATIONS , ZONE SUBSTATIONS</v>
      </c>
      <c r="BO37" s="651" t="s">
        <v>470</v>
      </c>
      <c r="BP37" s="651" t="s">
        <v>484</v>
      </c>
      <c r="BQ37" s="873"/>
      <c r="BR37" s="1873"/>
      <c r="BS37" s="1873"/>
      <c r="BT37" s="1873"/>
      <c r="BU37" s="1873"/>
      <c r="BV37" s="1873"/>
      <c r="BW37" s="405"/>
      <c r="BX37" s="651" t="s">
        <v>272</v>
      </c>
      <c r="BY37" s="651" t="s">
        <v>592</v>
      </c>
      <c r="BZ37" s="340" t="s">
        <v>593</v>
      </c>
      <c r="CA37" s="790" t="s">
        <v>291</v>
      </c>
      <c r="CB37" s="867" t="str">
        <f t="shared" si="5"/>
        <v>SUBTRANSMISSION SUBSTATIONS, SWITCHING STATIONS , ZONE SUBSTATIONS</v>
      </c>
      <c r="CC37" s="651" t="s">
        <v>470</v>
      </c>
      <c r="CD37" s="651" t="s">
        <v>484</v>
      </c>
      <c r="CE37" s="873"/>
      <c r="CF37" s="1873"/>
      <c r="CG37" s="1873"/>
      <c r="CH37" s="1873"/>
      <c r="CI37" s="1873"/>
      <c r="CJ37" s="1873"/>
    </row>
    <row r="38" spans="1:156" ht="15.75" thickBot="1">
      <c r="A38" s="49"/>
      <c r="B38" s="49"/>
      <c r="C38" s="351"/>
      <c r="D38" s="409" t="s">
        <v>297</v>
      </c>
      <c r="E38" s="405"/>
      <c r="F38" s="651" t="s">
        <v>272</v>
      </c>
      <c r="G38" s="651" t="s">
        <v>592</v>
      </c>
      <c r="H38" s="340" t="s">
        <v>593</v>
      </c>
      <c r="I38" s="790" t="s">
        <v>286</v>
      </c>
      <c r="J38" s="867" t="str">
        <f t="shared" si="0"/>
        <v>SUBTRANSMISSION LINES</v>
      </c>
      <c r="K38" s="651" t="s">
        <v>470</v>
      </c>
      <c r="L38" s="651" t="s">
        <v>484</v>
      </c>
      <c r="M38" s="873"/>
      <c r="N38" s="1873">
        <v>0</v>
      </c>
      <c r="O38" s="1873">
        <v>0</v>
      </c>
      <c r="P38" s="1873">
        <v>0</v>
      </c>
      <c r="Q38" s="1873">
        <v>0</v>
      </c>
      <c r="R38" s="1873">
        <v>0</v>
      </c>
      <c r="S38" s="405"/>
      <c r="T38" s="651" t="s">
        <v>272</v>
      </c>
      <c r="U38" s="651" t="s">
        <v>592</v>
      </c>
      <c r="V38" s="340" t="s">
        <v>593</v>
      </c>
      <c r="W38" s="790" t="s">
        <v>286</v>
      </c>
      <c r="X38" s="867" t="str">
        <f t="shared" si="1"/>
        <v>SUBTRANSMISSION LINES</v>
      </c>
      <c r="Y38" s="651" t="s">
        <v>470</v>
      </c>
      <c r="Z38" s="651" t="s">
        <v>484</v>
      </c>
      <c r="AA38" s="873"/>
      <c r="AB38" s="1873">
        <v>0</v>
      </c>
      <c r="AC38" s="1873">
        <v>0</v>
      </c>
      <c r="AD38" s="1873">
        <v>0</v>
      </c>
      <c r="AE38" s="1873">
        <v>0</v>
      </c>
      <c r="AF38" s="1873">
        <v>0</v>
      </c>
      <c r="AG38" s="405"/>
      <c r="AH38" s="651" t="s">
        <v>272</v>
      </c>
      <c r="AI38" s="651" t="s">
        <v>592</v>
      </c>
      <c r="AJ38" s="340" t="s">
        <v>593</v>
      </c>
      <c r="AK38" s="790" t="s">
        <v>288</v>
      </c>
      <c r="AL38" s="867" t="str">
        <f t="shared" si="2"/>
        <v>SUBTRANSMISSION LINES</v>
      </c>
      <c r="AM38" s="651" t="s">
        <v>470</v>
      </c>
      <c r="AN38" s="651" t="s">
        <v>484</v>
      </c>
      <c r="AO38" s="873"/>
      <c r="AP38" s="1873">
        <v>0</v>
      </c>
      <c r="AQ38" s="1873">
        <v>0</v>
      </c>
      <c r="AR38" s="1873">
        <v>0</v>
      </c>
      <c r="AS38" s="1873">
        <v>0</v>
      </c>
      <c r="AT38" s="1873">
        <v>0</v>
      </c>
      <c r="AU38" s="405"/>
      <c r="AV38" s="651" t="s">
        <v>272</v>
      </c>
      <c r="AW38" s="651" t="s">
        <v>592</v>
      </c>
      <c r="AX38" s="340" t="s">
        <v>593</v>
      </c>
      <c r="AY38" s="790" t="s">
        <v>289</v>
      </c>
      <c r="AZ38" s="867" t="str">
        <f t="shared" si="3"/>
        <v>SUBTRANSMISSION LINES</v>
      </c>
      <c r="BA38" s="651" t="s">
        <v>470</v>
      </c>
      <c r="BB38" s="651" t="s">
        <v>484</v>
      </c>
      <c r="BC38" s="873"/>
      <c r="BD38" s="1873">
        <v>0</v>
      </c>
      <c r="BE38" s="1873">
        <v>0</v>
      </c>
      <c r="BF38" s="1873">
        <v>0</v>
      </c>
      <c r="BG38" s="1873">
        <v>0</v>
      </c>
      <c r="BH38" s="1873">
        <v>0</v>
      </c>
      <c r="BI38" s="405"/>
      <c r="BJ38" s="651" t="s">
        <v>272</v>
      </c>
      <c r="BK38" s="651" t="s">
        <v>592</v>
      </c>
      <c r="BL38" s="340" t="s">
        <v>593</v>
      </c>
      <c r="BM38" s="790" t="s">
        <v>290</v>
      </c>
      <c r="BN38" s="867" t="str">
        <f t="shared" si="4"/>
        <v>SUBTRANSMISSION LINES</v>
      </c>
      <c r="BO38" s="651" t="s">
        <v>470</v>
      </c>
      <c r="BP38" s="651" t="s">
        <v>484</v>
      </c>
      <c r="BQ38" s="873"/>
      <c r="BR38" s="1873"/>
      <c r="BS38" s="1873"/>
      <c r="BT38" s="1873"/>
      <c r="BU38" s="1873"/>
      <c r="BV38" s="1873"/>
      <c r="BW38" s="405"/>
      <c r="BX38" s="651" t="s">
        <v>272</v>
      </c>
      <c r="BY38" s="651" t="s">
        <v>592</v>
      </c>
      <c r="BZ38" s="340" t="s">
        <v>593</v>
      </c>
      <c r="CA38" s="790" t="s">
        <v>291</v>
      </c>
      <c r="CB38" s="867" t="str">
        <f t="shared" si="5"/>
        <v>SUBTRANSMISSION LINES</v>
      </c>
      <c r="CC38" s="651" t="s">
        <v>470</v>
      </c>
      <c r="CD38" s="651" t="s">
        <v>484</v>
      </c>
      <c r="CE38" s="873"/>
      <c r="CF38" s="1873"/>
      <c r="CG38" s="1873"/>
      <c r="CH38" s="1873"/>
      <c r="CI38" s="1873"/>
      <c r="CJ38" s="1873"/>
    </row>
    <row r="39" spans="1:156" ht="15.75" thickBot="1">
      <c r="A39" s="49"/>
      <c r="B39" s="49"/>
      <c r="C39" s="351"/>
      <c r="D39" s="408" t="s">
        <v>298</v>
      </c>
      <c r="E39" s="405"/>
      <c r="F39" s="651" t="s">
        <v>272</v>
      </c>
      <c r="G39" s="651" t="s">
        <v>592</v>
      </c>
      <c r="H39" s="340" t="s">
        <v>593</v>
      </c>
      <c r="I39" s="790" t="s">
        <v>286</v>
      </c>
      <c r="J39" s="867" t="str">
        <f t="shared" si="0"/>
        <v>HV FEEDERS</v>
      </c>
      <c r="K39" s="651" t="s">
        <v>470</v>
      </c>
      <c r="L39" s="651" t="s">
        <v>484</v>
      </c>
      <c r="M39" s="873"/>
      <c r="N39" s="1873">
        <v>0</v>
      </c>
      <c r="O39" s="1873">
        <v>0</v>
      </c>
      <c r="P39" s="1873">
        <v>0</v>
      </c>
      <c r="Q39" s="1873">
        <v>0</v>
      </c>
      <c r="R39" s="1873">
        <v>0</v>
      </c>
      <c r="S39" s="405"/>
      <c r="T39" s="651" t="s">
        <v>272</v>
      </c>
      <c r="U39" s="651" t="s">
        <v>592</v>
      </c>
      <c r="V39" s="340" t="s">
        <v>593</v>
      </c>
      <c r="W39" s="790" t="s">
        <v>286</v>
      </c>
      <c r="X39" s="867" t="str">
        <f t="shared" si="1"/>
        <v>HV FEEDERS</v>
      </c>
      <c r="Y39" s="651" t="s">
        <v>470</v>
      </c>
      <c r="Z39" s="651" t="s">
        <v>484</v>
      </c>
      <c r="AA39" s="873"/>
      <c r="AB39" s="1873">
        <v>0</v>
      </c>
      <c r="AC39" s="1873">
        <v>0</v>
      </c>
      <c r="AD39" s="1873">
        <v>0</v>
      </c>
      <c r="AE39" s="1873">
        <v>0</v>
      </c>
      <c r="AF39" s="1873">
        <v>0</v>
      </c>
      <c r="AG39" s="405"/>
      <c r="AH39" s="651" t="s">
        <v>272</v>
      </c>
      <c r="AI39" s="651" t="s">
        <v>592</v>
      </c>
      <c r="AJ39" s="340" t="s">
        <v>593</v>
      </c>
      <c r="AK39" s="790" t="s">
        <v>288</v>
      </c>
      <c r="AL39" s="867" t="str">
        <f t="shared" si="2"/>
        <v>HV FEEDERS</v>
      </c>
      <c r="AM39" s="651" t="s">
        <v>470</v>
      </c>
      <c r="AN39" s="651" t="s">
        <v>484</v>
      </c>
      <c r="AO39" s="873"/>
      <c r="AP39" s="1873">
        <v>0</v>
      </c>
      <c r="AQ39" s="1873">
        <v>0</v>
      </c>
      <c r="AR39" s="1873">
        <v>0</v>
      </c>
      <c r="AS39" s="1873">
        <v>0</v>
      </c>
      <c r="AT39" s="1873">
        <v>0</v>
      </c>
      <c r="AU39" s="405"/>
      <c r="AV39" s="651" t="s">
        <v>272</v>
      </c>
      <c r="AW39" s="651" t="s">
        <v>592</v>
      </c>
      <c r="AX39" s="340" t="s">
        <v>593</v>
      </c>
      <c r="AY39" s="790" t="s">
        <v>289</v>
      </c>
      <c r="AZ39" s="867" t="str">
        <f t="shared" si="3"/>
        <v>HV FEEDERS</v>
      </c>
      <c r="BA39" s="651" t="s">
        <v>470</v>
      </c>
      <c r="BB39" s="651" t="s">
        <v>484</v>
      </c>
      <c r="BC39" s="873"/>
      <c r="BD39" s="1873">
        <v>0</v>
      </c>
      <c r="BE39" s="1873">
        <v>0</v>
      </c>
      <c r="BF39" s="1873">
        <v>0</v>
      </c>
      <c r="BG39" s="1873">
        <v>0</v>
      </c>
      <c r="BH39" s="1873">
        <v>0</v>
      </c>
      <c r="BI39" s="405"/>
      <c r="BJ39" s="651" t="s">
        <v>272</v>
      </c>
      <c r="BK39" s="651" t="s">
        <v>592</v>
      </c>
      <c r="BL39" s="340" t="s">
        <v>593</v>
      </c>
      <c r="BM39" s="790" t="s">
        <v>290</v>
      </c>
      <c r="BN39" s="867" t="str">
        <f t="shared" si="4"/>
        <v>HV FEEDERS</v>
      </c>
      <c r="BO39" s="651" t="s">
        <v>470</v>
      </c>
      <c r="BP39" s="651" t="s">
        <v>484</v>
      </c>
      <c r="BQ39" s="873"/>
      <c r="BR39" s="1873"/>
      <c r="BS39" s="1873"/>
      <c r="BT39" s="1873"/>
      <c r="BU39" s="1873"/>
      <c r="BV39" s="1873"/>
      <c r="BW39" s="405"/>
      <c r="BX39" s="651" t="s">
        <v>272</v>
      </c>
      <c r="BY39" s="651" t="s">
        <v>592</v>
      </c>
      <c r="BZ39" s="340" t="s">
        <v>593</v>
      </c>
      <c r="CA39" s="790" t="s">
        <v>291</v>
      </c>
      <c r="CB39" s="867" t="str">
        <f t="shared" si="5"/>
        <v>HV FEEDERS</v>
      </c>
      <c r="CC39" s="651" t="s">
        <v>470</v>
      </c>
      <c r="CD39" s="651" t="s">
        <v>484</v>
      </c>
      <c r="CE39" s="873"/>
      <c r="CF39" s="1873"/>
      <c r="CG39" s="1873"/>
      <c r="CH39" s="1873"/>
      <c r="CI39" s="1873"/>
      <c r="CJ39" s="1873"/>
    </row>
    <row r="40" spans="1:156" ht="15.75" thickBot="1">
      <c r="A40" s="49"/>
      <c r="B40" s="49"/>
      <c r="C40" s="351"/>
      <c r="D40" s="407" t="s">
        <v>299</v>
      </c>
      <c r="E40" s="405"/>
      <c r="F40" s="651" t="s">
        <v>272</v>
      </c>
      <c r="G40" s="651" t="s">
        <v>592</v>
      </c>
      <c r="H40" s="340" t="s">
        <v>593</v>
      </c>
      <c r="I40" s="790" t="s">
        <v>286</v>
      </c>
      <c r="J40" s="867" t="str">
        <f t="shared" si="0"/>
        <v>OTHER ASSETS</v>
      </c>
      <c r="K40" s="651" t="s">
        <v>470</v>
      </c>
      <c r="L40" s="651" t="s">
        <v>484</v>
      </c>
      <c r="M40" s="873"/>
      <c r="N40" s="1873">
        <v>0</v>
      </c>
      <c r="O40" s="1873">
        <v>0</v>
      </c>
      <c r="P40" s="1873">
        <v>0</v>
      </c>
      <c r="Q40" s="1873">
        <v>0</v>
      </c>
      <c r="R40" s="1873">
        <v>0</v>
      </c>
      <c r="S40" s="405"/>
      <c r="T40" s="651" t="s">
        <v>272</v>
      </c>
      <c r="U40" s="651" t="s">
        <v>592</v>
      </c>
      <c r="V40" s="340" t="s">
        <v>593</v>
      </c>
      <c r="W40" s="790" t="s">
        <v>286</v>
      </c>
      <c r="X40" s="867" t="str">
        <f t="shared" si="1"/>
        <v>OTHER ASSETS</v>
      </c>
      <c r="Y40" s="651" t="s">
        <v>470</v>
      </c>
      <c r="Z40" s="651" t="s">
        <v>484</v>
      </c>
      <c r="AA40" s="873"/>
      <c r="AB40" s="1873">
        <v>0</v>
      </c>
      <c r="AC40" s="1873">
        <v>0</v>
      </c>
      <c r="AD40" s="1873">
        <v>0</v>
      </c>
      <c r="AE40" s="1873">
        <v>0</v>
      </c>
      <c r="AF40" s="1873">
        <v>0</v>
      </c>
      <c r="AG40" s="405"/>
      <c r="AH40" s="651" t="s">
        <v>272</v>
      </c>
      <c r="AI40" s="651" t="s">
        <v>592</v>
      </c>
      <c r="AJ40" s="340" t="s">
        <v>593</v>
      </c>
      <c r="AK40" s="790" t="s">
        <v>288</v>
      </c>
      <c r="AL40" s="867" t="str">
        <f t="shared" si="2"/>
        <v>OTHER ASSETS</v>
      </c>
      <c r="AM40" s="651" t="s">
        <v>470</v>
      </c>
      <c r="AN40" s="651" t="s">
        <v>484</v>
      </c>
      <c r="AO40" s="873"/>
      <c r="AP40" s="1873">
        <v>0</v>
      </c>
      <c r="AQ40" s="1873">
        <v>0</v>
      </c>
      <c r="AR40" s="1873">
        <v>0</v>
      </c>
      <c r="AS40" s="1873">
        <v>0</v>
      </c>
      <c r="AT40" s="1873">
        <v>0</v>
      </c>
      <c r="AU40" s="405"/>
      <c r="AV40" s="651" t="s">
        <v>272</v>
      </c>
      <c r="AW40" s="651" t="s">
        <v>592</v>
      </c>
      <c r="AX40" s="340" t="s">
        <v>593</v>
      </c>
      <c r="AY40" s="790" t="s">
        <v>289</v>
      </c>
      <c r="AZ40" s="867" t="str">
        <f t="shared" si="3"/>
        <v>OTHER ASSETS</v>
      </c>
      <c r="BA40" s="651" t="s">
        <v>470</v>
      </c>
      <c r="BB40" s="651" t="s">
        <v>484</v>
      </c>
      <c r="BC40" s="873"/>
      <c r="BD40" s="1873">
        <v>0</v>
      </c>
      <c r="BE40" s="1873">
        <v>0</v>
      </c>
      <c r="BF40" s="1873">
        <v>0</v>
      </c>
      <c r="BG40" s="1873">
        <v>0</v>
      </c>
      <c r="BH40" s="1873">
        <v>0</v>
      </c>
      <c r="BI40" s="405"/>
      <c r="BJ40" s="651" t="s">
        <v>272</v>
      </c>
      <c r="BK40" s="651" t="s">
        <v>592</v>
      </c>
      <c r="BL40" s="340" t="s">
        <v>593</v>
      </c>
      <c r="BM40" s="790" t="s">
        <v>290</v>
      </c>
      <c r="BN40" s="867" t="str">
        <f t="shared" si="4"/>
        <v>OTHER ASSETS</v>
      </c>
      <c r="BO40" s="651" t="s">
        <v>470</v>
      </c>
      <c r="BP40" s="651" t="s">
        <v>484</v>
      </c>
      <c r="BQ40" s="873"/>
      <c r="BR40" s="1873"/>
      <c r="BS40" s="1873"/>
      <c r="BT40" s="1873"/>
      <c r="BU40" s="1873"/>
      <c r="BV40" s="1873"/>
      <c r="BW40" s="405"/>
      <c r="BX40" s="651" t="s">
        <v>272</v>
      </c>
      <c r="BY40" s="651" t="s">
        <v>592</v>
      </c>
      <c r="BZ40" s="340" t="s">
        <v>593</v>
      </c>
      <c r="CA40" s="790" t="s">
        <v>291</v>
      </c>
      <c r="CB40" s="867" t="str">
        <f t="shared" si="5"/>
        <v>OTHER ASSETS</v>
      </c>
      <c r="CC40" s="651" t="s">
        <v>470</v>
      </c>
      <c r="CD40" s="651" t="s">
        <v>484</v>
      </c>
      <c r="CE40" s="873"/>
      <c r="CF40" s="1873"/>
      <c r="CG40" s="1873"/>
      <c r="CH40" s="1873"/>
      <c r="CI40" s="1873"/>
      <c r="CJ40" s="1873"/>
    </row>
    <row r="41" spans="1:156" ht="15.75" thickBot="1">
      <c r="A41" s="49"/>
      <c r="B41" s="49"/>
      <c r="C41" s="950" t="s">
        <v>300</v>
      </c>
      <c r="D41" s="951" t="s">
        <v>301</v>
      </c>
      <c r="E41" s="952"/>
      <c r="F41" s="953" t="s">
        <v>272</v>
      </c>
      <c r="G41" s="953" t="s">
        <v>592</v>
      </c>
      <c r="H41" s="954" t="s">
        <v>300</v>
      </c>
      <c r="I41" s="955" t="s">
        <v>286</v>
      </c>
      <c r="J41" s="867" t="str">
        <f t="shared" si="0"/>
        <v>ALL NEW CUSTOMER CONNECTIONS</v>
      </c>
      <c r="K41" s="953" t="s">
        <v>470</v>
      </c>
      <c r="L41" s="953" t="s">
        <v>484</v>
      </c>
      <c r="M41" s="956"/>
      <c r="N41" s="1771">
        <v>28.755110000000968</v>
      </c>
      <c r="O41" s="1772">
        <v>179.26310999999623</v>
      </c>
      <c r="P41" s="1772">
        <v>-90.856049999999414</v>
      </c>
      <c r="Q41" s="1772">
        <v>10.935480000000098</v>
      </c>
      <c r="R41" s="1773">
        <v>43.14907999999923</v>
      </c>
      <c r="S41" s="952"/>
      <c r="T41" s="953" t="s">
        <v>272</v>
      </c>
      <c r="U41" s="953" t="s">
        <v>592</v>
      </c>
      <c r="V41" s="954" t="s">
        <v>300</v>
      </c>
      <c r="W41" s="955" t="s">
        <v>286</v>
      </c>
      <c r="X41" s="867" t="str">
        <f t="shared" si="1"/>
        <v>ALL NEW CUSTOMER CONNECTIONS</v>
      </c>
      <c r="Y41" s="953" t="s">
        <v>470</v>
      </c>
      <c r="Z41" s="953" t="s">
        <v>484</v>
      </c>
      <c r="AA41" s="956"/>
      <c r="AB41" s="1774">
        <v>569.04075999999975</v>
      </c>
      <c r="AC41" s="1772">
        <v>1332.6490499999995</v>
      </c>
      <c r="AD41" s="1772">
        <v>592.24027999999998</v>
      </c>
      <c r="AE41" s="1772">
        <v>909.52346000000011</v>
      </c>
      <c r="AF41" s="1773">
        <v>1353.73954</v>
      </c>
      <c r="AG41" s="952"/>
      <c r="AH41" s="953" t="s">
        <v>272</v>
      </c>
      <c r="AI41" s="953" t="s">
        <v>592</v>
      </c>
      <c r="AJ41" s="954" t="s">
        <v>300</v>
      </c>
      <c r="AK41" s="955" t="s">
        <v>288</v>
      </c>
      <c r="AL41" s="867" t="str">
        <f t="shared" si="2"/>
        <v>ALL NEW CUSTOMER CONNECTIONS</v>
      </c>
      <c r="AM41" s="953" t="s">
        <v>470</v>
      </c>
      <c r="AN41" s="953" t="s">
        <v>484</v>
      </c>
      <c r="AO41" s="956"/>
      <c r="AP41" s="1774">
        <v>6927.9912999999997</v>
      </c>
      <c r="AQ41" s="1772">
        <v>21598.319739999999</v>
      </c>
      <c r="AR41" s="1772">
        <v>4808.5547807547173</v>
      </c>
      <c r="AS41" s="1772">
        <v>2389.4114326415092</v>
      </c>
      <c r="AT41" s="1773">
        <v>13569.824557169812</v>
      </c>
      <c r="AU41" s="952"/>
      <c r="AV41" s="953" t="s">
        <v>272</v>
      </c>
      <c r="AW41" s="953" t="s">
        <v>592</v>
      </c>
      <c r="AX41" s="954" t="s">
        <v>300</v>
      </c>
      <c r="AY41" s="955" t="s">
        <v>289</v>
      </c>
      <c r="AZ41" s="867" t="str">
        <f t="shared" si="3"/>
        <v>ALL NEW CUSTOMER CONNECTIONS</v>
      </c>
      <c r="BA41" s="953" t="s">
        <v>470</v>
      </c>
      <c r="BB41" s="953" t="s">
        <v>484</v>
      </c>
      <c r="BC41" s="956"/>
      <c r="BD41" s="1774">
        <v>12.75113</v>
      </c>
      <c r="BE41" s="1772">
        <v>37.788599999999995</v>
      </c>
      <c r="BF41" s="1772">
        <v>2.4420900000000003</v>
      </c>
      <c r="BG41" s="1772">
        <v>4.2514000000000003</v>
      </c>
      <c r="BH41" s="1773">
        <v>2.0280900000000002</v>
      </c>
      <c r="BI41" s="952"/>
      <c r="BJ41" s="953" t="s">
        <v>272</v>
      </c>
      <c r="BK41" s="953" t="s">
        <v>592</v>
      </c>
      <c r="BL41" s="954" t="s">
        <v>300</v>
      </c>
      <c r="BM41" s="955" t="s">
        <v>290</v>
      </c>
      <c r="BN41" s="867" t="str">
        <f t="shared" si="4"/>
        <v>ALL NEW CUSTOMER CONNECTIONS</v>
      </c>
      <c r="BO41" s="953" t="s">
        <v>470</v>
      </c>
      <c r="BP41" s="953" t="s">
        <v>484</v>
      </c>
      <c r="BQ41" s="956"/>
      <c r="BR41" s="1774"/>
      <c r="BS41" s="1772"/>
      <c r="BT41" s="1772"/>
      <c r="BU41" s="1772"/>
      <c r="BV41" s="1773"/>
      <c r="BW41" s="952"/>
      <c r="BX41" s="953" t="s">
        <v>272</v>
      </c>
      <c r="BY41" s="953" t="s">
        <v>592</v>
      </c>
      <c r="BZ41" s="954" t="s">
        <v>300</v>
      </c>
      <c r="CA41" s="955" t="s">
        <v>291</v>
      </c>
      <c r="CB41" s="867" t="str">
        <f t="shared" si="5"/>
        <v>ALL NEW CUSTOMER CONNECTIONS</v>
      </c>
      <c r="CC41" s="953" t="s">
        <v>470</v>
      </c>
      <c r="CD41" s="953" t="s">
        <v>484</v>
      </c>
      <c r="CE41" s="956"/>
      <c r="CF41" s="1774"/>
      <c r="CG41" s="1772"/>
      <c r="CH41" s="1772"/>
      <c r="CI41" s="1772"/>
      <c r="CJ41" s="1773"/>
    </row>
    <row r="42" spans="1:156" ht="15.75" thickBot="1">
      <c r="C42" s="352" t="s">
        <v>302</v>
      </c>
      <c r="D42" s="353" t="s">
        <v>230</v>
      </c>
      <c r="E42" s="405"/>
      <c r="F42" s="651" t="s">
        <v>272</v>
      </c>
      <c r="G42" s="651" t="s">
        <v>592</v>
      </c>
      <c r="H42" s="340" t="s">
        <v>302</v>
      </c>
      <c r="I42" s="790" t="s">
        <v>286</v>
      </c>
      <c r="J42" s="867" t="str">
        <f t="shared" si="0"/>
        <v>TRANSMISSION TOWERS</v>
      </c>
      <c r="K42" s="651" t="s">
        <v>470</v>
      </c>
      <c r="L42" s="651" t="s">
        <v>484</v>
      </c>
      <c r="M42" s="873"/>
      <c r="N42" s="1775">
        <v>0</v>
      </c>
      <c r="O42" s="1700">
        <v>0</v>
      </c>
      <c r="P42" s="1700">
        <v>788.74058905322147</v>
      </c>
      <c r="Q42" s="1700">
        <v>1257.4275981178328</v>
      </c>
      <c r="R42" s="1776">
        <v>716.12814768724206</v>
      </c>
      <c r="S42" s="405"/>
      <c r="T42" s="651" t="s">
        <v>272</v>
      </c>
      <c r="U42" s="651" t="s">
        <v>592</v>
      </c>
      <c r="V42" s="340" t="s">
        <v>302</v>
      </c>
      <c r="W42" s="790" t="s">
        <v>286</v>
      </c>
      <c r="X42" s="867" t="str">
        <f t="shared" si="1"/>
        <v>TRANSMISSION TOWERS</v>
      </c>
      <c r="Y42" s="651" t="s">
        <v>470</v>
      </c>
      <c r="Z42" s="651" t="s">
        <v>484</v>
      </c>
      <c r="AA42" s="873"/>
      <c r="AB42" s="1699">
        <v>0</v>
      </c>
      <c r="AC42" s="1700">
        <v>0</v>
      </c>
      <c r="AD42" s="1700">
        <v>118.42946687088428</v>
      </c>
      <c r="AE42" s="1700">
        <v>262.99582129143062</v>
      </c>
      <c r="AF42" s="1776">
        <v>136.59109456563908</v>
      </c>
      <c r="AG42" s="405"/>
      <c r="AH42" s="651" t="s">
        <v>272</v>
      </c>
      <c r="AI42" s="651" t="s">
        <v>592</v>
      </c>
      <c r="AJ42" s="340" t="s">
        <v>302</v>
      </c>
      <c r="AK42" s="790" t="s">
        <v>288</v>
      </c>
      <c r="AL42" s="867" t="str">
        <f t="shared" si="2"/>
        <v>TRANSMISSION TOWERS</v>
      </c>
      <c r="AM42" s="651" t="s">
        <v>470</v>
      </c>
      <c r="AN42" s="651" t="s">
        <v>484</v>
      </c>
      <c r="AO42" s="873"/>
      <c r="AP42" s="1699">
        <v>0</v>
      </c>
      <c r="AQ42" s="1700">
        <v>0</v>
      </c>
      <c r="AR42" s="1700">
        <v>99.236914035922808</v>
      </c>
      <c r="AS42" s="1700">
        <v>502.8750677900855</v>
      </c>
      <c r="AT42" s="1776">
        <v>266.01308450427007</v>
      </c>
      <c r="AU42" s="405"/>
      <c r="AV42" s="651" t="s">
        <v>272</v>
      </c>
      <c r="AW42" s="651" t="s">
        <v>592</v>
      </c>
      <c r="AX42" s="340" t="s">
        <v>302</v>
      </c>
      <c r="AY42" s="790" t="s">
        <v>289</v>
      </c>
      <c r="AZ42" s="867" t="str">
        <f t="shared" si="3"/>
        <v>TRANSMISSION TOWERS</v>
      </c>
      <c r="BA42" s="651" t="s">
        <v>470</v>
      </c>
      <c r="BB42" s="651" t="s">
        <v>484</v>
      </c>
      <c r="BC42" s="873"/>
      <c r="BD42" s="1699">
        <v>0</v>
      </c>
      <c r="BE42" s="1700">
        <v>0</v>
      </c>
      <c r="BF42" s="1700">
        <v>0.6977089080744342</v>
      </c>
      <c r="BG42" s="1700">
        <v>2.5873072139914748</v>
      </c>
      <c r="BH42" s="1776">
        <v>1.60696099798437</v>
      </c>
      <c r="BI42" s="405"/>
      <c r="BJ42" s="651" t="s">
        <v>272</v>
      </c>
      <c r="BK42" s="651" t="s">
        <v>592</v>
      </c>
      <c r="BL42" s="340" t="s">
        <v>302</v>
      </c>
      <c r="BM42" s="790" t="s">
        <v>290</v>
      </c>
      <c r="BN42" s="867" t="str">
        <f t="shared" si="4"/>
        <v>TRANSMISSION TOWERS</v>
      </c>
      <c r="BO42" s="651" t="s">
        <v>470</v>
      </c>
      <c r="BP42" s="651" t="s">
        <v>484</v>
      </c>
      <c r="BQ42" s="873"/>
      <c r="BR42" s="1699"/>
      <c r="BS42" s="1700"/>
      <c r="BT42" s="1700"/>
      <c r="BU42" s="1700"/>
      <c r="BV42" s="1776"/>
      <c r="BW42" s="405"/>
      <c r="BX42" s="651" t="s">
        <v>272</v>
      </c>
      <c r="BY42" s="651" t="s">
        <v>592</v>
      </c>
      <c r="BZ42" s="340" t="s">
        <v>302</v>
      </c>
      <c r="CA42" s="790" t="s">
        <v>291</v>
      </c>
      <c r="CB42" s="867" t="str">
        <f t="shared" si="5"/>
        <v>TRANSMISSION TOWERS</v>
      </c>
      <c r="CC42" s="651" t="s">
        <v>470</v>
      </c>
      <c r="CD42" s="651" t="s">
        <v>484</v>
      </c>
      <c r="CE42" s="873"/>
      <c r="CF42" s="1699"/>
      <c r="CG42" s="1700"/>
      <c r="CH42" s="1700"/>
      <c r="CI42" s="1700"/>
      <c r="CJ42" s="1776"/>
    </row>
    <row r="43" spans="1:156" ht="15.75" thickBot="1">
      <c r="C43" s="352"/>
      <c r="D43" s="408" t="s">
        <v>231</v>
      </c>
      <c r="E43" s="405"/>
      <c r="F43" s="651" t="s">
        <v>272</v>
      </c>
      <c r="G43" s="651" t="s">
        <v>592</v>
      </c>
      <c r="H43" s="340" t="s">
        <v>302</v>
      </c>
      <c r="I43" s="790" t="s">
        <v>286</v>
      </c>
      <c r="J43" s="867" t="str">
        <f t="shared" si="0"/>
        <v>TRANSMISSION TOWER SUPPORT STRUCTURES</v>
      </c>
      <c r="K43" s="651" t="s">
        <v>470</v>
      </c>
      <c r="L43" s="651" t="s">
        <v>484</v>
      </c>
      <c r="M43" s="873"/>
      <c r="N43" s="1777">
        <v>0</v>
      </c>
      <c r="O43" s="1692">
        <v>0</v>
      </c>
      <c r="P43" s="1692">
        <v>1655.145078064849</v>
      </c>
      <c r="Q43" s="1692">
        <v>843.19861699360001</v>
      </c>
      <c r="R43" s="1778">
        <v>34.677996208389246</v>
      </c>
      <c r="S43" s="405"/>
      <c r="T43" s="651" t="s">
        <v>272</v>
      </c>
      <c r="U43" s="651" t="s">
        <v>592</v>
      </c>
      <c r="V43" s="340" t="s">
        <v>302</v>
      </c>
      <c r="W43" s="790" t="s">
        <v>286</v>
      </c>
      <c r="X43" s="867" t="str">
        <f t="shared" si="1"/>
        <v>TRANSMISSION TOWER SUPPORT STRUCTURES</v>
      </c>
      <c r="Y43" s="651" t="s">
        <v>470</v>
      </c>
      <c r="Z43" s="651" t="s">
        <v>484</v>
      </c>
      <c r="AA43" s="873"/>
      <c r="AB43" s="1691">
        <v>0</v>
      </c>
      <c r="AC43" s="1692">
        <v>0</v>
      </c>
      <c r="AD43" s="1692">
        <v>248.52017495952859</v>
      </c>
      <c r="AE43" s="1692">
        <v>176.35823575048451</v>
      </c>
      <c r="AF43" s="1778">
        <v>6.6143266044552291</v>
      </c>
      <c r="AG43" s="405"/>
      <c r="AH43" s="651" t="s">
        <v>272</v>
      </c>
      <c r="AI43" s="651" t="s">
        <v>592</v>
      </c>
      <c r="AJ43" s="340" t="s">
        <v>302</v>
      </c>
      <c r="AK43" s="790" t="s">
        <v>288</v>
      </c>
      <c r="AL43" s="867" t="str">
        <f t="shared" si="2"/>
        <v>TRANSMISSION TOWER SUPPORT STRUCTURES</v>
      </c>
      <c r="AM43" s="651" t="s">
        <v>470</v>
      </c>
      <c r="AN43" s="651" t="s">
        <v>484</v>
      </c>
      <c r="AO43" s="873"/>
      <c r="AP43" s="1691">
        <v>0</v>
      </c>
      <c r="AQ43" s="1692">
        <v>0</v>
      </c>
      <c r="AR43" s="1692">
        <v>208.24526100027919</v>
      </c>
      <c r="AS43" s="1692">
        <v>337.21509080591045</v>
      </c>
      <c r="AT43" s="1778">
        <v>12.881494416345433</v>
      </c>
      <c r="AU43" s="405"/>
      <c r="AV43" s="651" t="s">
        <v>272</v>
      </c>
      <c r="AW43" s="651" t="s">
        <v>592</v>
      </c>
      <c r="AX43" s="340" t="s">
        <v>302</v>
      </c>
      <c r="AY43" s="790" t="s">
        <v>289</v>
      </c>
      <c r="AZ43" s="867" t="str">
        <f t="shared" si="3"/>
        <v>TRANSMISSION TOWER SUPPORT STRUCTURES</v>
      </c>
      <c r="BA43" s="651" t="s">
        <v>470</v>
      </c>
      <c r="BB43" s="651" t="s">
        <v>484</v>
      </c>
      <c r="BC43" s="873"/>
      <c r="BD43" s="1691">
        <v>0</v>
      </c>
      <c r="BE43" s="1692">
        <v>0</v>
      </c>
      <c r="BF43" s="1692">
        <v>1.4641182172551761</v>
      </c>
      <c r="BG43" s="1692">
        <v>1.7349816942468108</v>
      </c>
      <c r="BH43" s="1778">
        <v>7.7815943382620587E-2</v>
      </c>
      <c r="BI43" s="405"/>
      <c r="BJ43" s="651" t="s">
        <v>272</v>
      </c>
      <c r="BK43" s="651" t="s">
        <v>592</v>
      </c>
      <c r="BL43" s="340" t="s">
        <v>302</v>
      </c>
      <c r="BM43" s="790" t="s">
        <v>290</v>
      </c>
      <c r="BN43" s="867" t="str">
        <f t="shared" si="4"/>
        <v>TRANSMISSION TOWER SUPPORT STRUCTURES</v>
      </c>
      <c r="BO43" s="651" t="s">
        <v>470</v>
      </c>
      <c r="BP43" s="651" t="s">
        <v>484</v>
      </c>
      <c r="BQ43" s="873"/>
      <c r="BR43" s="1691"/>
      <c r="BS43" s="1692"/>
      <c r="BT43" s="1692"/>
      <c r="BU43" s="1692"/>
      <c r="BV43" s="1778"/>
      <c r="BW43" s="405"/>
      <c r="BX43" s="651" t="s">
        <v>272</v>
      </c>
      <c r="BY43" s="651" t="s">
        <v>592</v>
      </c>
      <c r="BZ43" s="340" t="s">
        <v>302</v>
      </c>
      <c r="CA43" s="790" t="s">
        <v>291</v>
      </c>
      <c r="CB43" s="867" t="str">
        <f t="shared" si="5"/>
        <v>TRANSMISSION TOWER SUPPORT STRUCTURES</v>
      </c>
      <c r="CC43" s="651" t="s">
        <v>470</v>
      </c>
      <c r="CD43" s="651" t="s">
        <v>484</v>
      </c>
      <c r="CE43" s="873"/>
      <c r="CF43" s="1691"/>
      <c r="CG43" s="1692"/>
      <c r="CH43" s="1692"/>
      <c r="CI43" s="1692"/>
      <c r="CJ43" s="1778"/>
    </row>
    <row r="44" spans="1:156" ht="15.75" thickBot="1">
      <c r="C44" s="352"/>
      <c r="D44" s="409" t="s">
        <v>50</v>
      </c>
      <c r="E44" s="405"/>
      <c r="F44" s="651" t="s">
        <v>272</v>
      </c>
      <c r="G44" s="651" t="s">
        <v>592</v>
      </c>
      <c r="H44" s="340" t="s">
        <v>302</v>
      </c>
      <c r="I44" s="790" t="s">
        <v>286</v>
      </c>
      <c r="J44" s="867" t="str">
        <f t="shared" si="0"/>
        <v>CONDUCTORS</v>
      </c>
      <c r="K44" s="651" t="s">
        <v>470</v>
      </c>
      <c r="L44" s="651" t="s">
        <v>484</v>
      </c>
      <c r="M44" s="873"/>
      <c r="N44" s="1779">
        <v>262.72537921871225</v>
      </c>
      <c r="O44" s="1690">
        <v>3182.6343161453015</v>
      </c>
      <c r="P44" s="1690">
        <v>0</v>
      </c>
      <c r="Q44" s="1690">
        <v>1224.1322478546738</v>
      </c>
      <c r="R44" s="1780">
        <v>9372.635791251676</v>
      </c>
      <c r="S44" s="405"/>
      <c r="T44" s="651" t="s">
        <v>272</v>
      </c>
      <c r="U44" s="651" t="s">
        <v>592</v>
      </c>
      <c r="V44" s="340" t="s">
        <v>302</v>
      </c>
      <c r="W44" s="790" t="s">
        <v>286</v>
      </c>
      <c r="X44" s="867" t="str">
        <f t="shared" si="1"/>
        <v>CONDUCTORS</v>
      </c>
      <c r="Y44" s="651" t="s">
        <v>470</v>
      </c>
      <c r="Z44" s="651" t="s">
        <v>484</v>
      </c>
      <c r="AA44" s="873"/>
      <c r="AB44" s="1689">
        <v>19.366307170416817</v>
      </c>
      <c r="AC44" s="1690">
        <v>271.37453177242185</v>
      </c>
      <c r="AD44" s="1690">
        <v>0</v>
      </c>
      <c r="AE44" s="1690">
        <v>256.03197064845722</v>
      </c>
      <c r="AF44" s="1780">
        <v>1787.694822255844</v>
      </c>
      <c r="AG44" s="405"/>
      <c r="AH44" s="651" t="s">
        <v>272</v>
      </c>
      <c r="AI44" s="651" t="s">
        <v>592</v>
      </c>
      <c r="AJ44" s="340" t="s">
        <v>302</v>
      </c>
      <c r="AK44" s="790" t="s">
        <v>289</v>
      </c>
      <c r="AL44" s="867" t="str">
        <f t="shared" si="2"/>
        <v>CONDUCTORS</v>
      </c>
      <c r="AM44" s="651" t="s">
        <v>470</v>
      </c>
      <c r="AN44" s="651" t="s">
        <v>484</v>
      </c>
      <c r="AO44" s="873"/>
      <c r="AP44" s="1689">
        <v>18.654036414451078</v>
      </c>
      <c r="AQ44" s="1690">
        <v>324.4471619752008</v>
      </c>
      <c r="AR44" s="1690">
        <v>0</v>
      </c>
      <c r="AS44" s="1690">
        <v>489.55946890730024</v>
      </c>
      <c r="AT44" s="1780">
        <v>3481.5608977499146</v>
      </c>
      <c r="AU44" s="405"/>
      <c r="AV44" s="651" t="s">
        <v>272</v>
      </c>
      <c r="AW44" s="651" t="s">
        <v>592</v>
      </c>
      <c r="AX44" s="340" t="s">
        <v>302</v>
      </c>
      <c r="AY44" s="790" t="s">
        <v>289</v>
      </c>
      <c r="AZ44" s="867" t="str">
        <f t="shared" si="3"/>
        <v>CONDUCTORS</v>
      </c>
      <c r="BA44" s="651" t="s">
        <v>470</v>
      </c>
      <c r="BB44" s="651" t="s">
        <v>484</v>
      </c>
      <c r="BC44" s="873"/>
      <c r="BD44" s="1689">
        <v>0.53577176486248324</v>
      </c>
      <c r="BE44" s="1690">
        <v>4.8511960365489672</v>
      </c>
      <c r="BF44" s="1690">
        <v>0</v>
      </c>
      <c r="BG44" s="1690">
        <v>2.5187980608146319</v>
      </c>
      <c r="BH44" s="1780">
        <v>21.031794677384582</v>
      </c>
      <c r="BI44" s="405"/>
      <c r="BJ44" s="651" t="s">
        <v>272</v>
      </c>
      <c r="BK44" s="651" t="s">
        <v>592</v>
      </c>
      <c r="BL44" s="340" t="s">
        <v>302</v>
      </c>
      <c r="BM44" s="790" t="s">
        <v>290</v>
      </c>
      <c r="BN44" s="867" t="str">
        <f t="shared" si="4"/>
        <v>CONDUCTORS</v>
      </c>
      <c r="BO44" s="651" t="s">
        <v>470</v>
      </c>
      <c r="BP44" s="651" t="s">
        <v>484</v>
      </c>
      <c r="BQ44" s="873"/>
      <c r="BR44" s="1689"/>
      <c r="BS44" s="1690"/>
      <c r="BT44" s="1690"/>
      <c r="BU44" s="1690"/>
      <c r="BV44" s="1780"/>
      <c r="BW44" s="405"/>
      <c r="BX44" s="651" t="s">
        <v>272</v>
      </c>
      <c r="BY44" s="651" t="s">
        <v>592</v>
      </c>
      <c r="BZ44" s="340" t="s">
        <v>302</v>
      </c>
      <c r="CA44" s="790" t="s">
        <v>291</v>
      </c>
      <c r="CB44" s="867" t="str">
        <f t="shared" si="5"/>
        <v>CONDUCTORS</v>
      </c>
      <c r="CC44" s="651" t="s">
        <v>470</v>
      </c>
      <c r="CD44" s="651" t="s">
        <v>484</v>
      </c>
      <c r="CE44" s="873"/>
      <c r="CF44" s="1689"/>
      <c r="CG44" s="1690"/>
      <c r="CH44" s="1690"/>
      <c r="CI44" s="1690"/>
      <c r="CJ44" s="1780"/>
    </row>
    <row r="45" spans="1:156" ht="15.75" thickBot="1">
      <c r="C45" s="352"/>
      <c r="D45" s="408" t="s">
        <v>51</v>
      </c>
      <c r="E45" s="405"/>
      <c r="F45" s="651" t="s">
        <v>272</v>
      </c>
      <c r="G45" s="651" t="s">
        <v>592</v>
      </c>
      <c r="H45" s="340" t="s">
        <v>302</v>
      </c>
      <c r="I45" s="790" t="s">
        <v>286</v>
      </c>
      <c r="J45" s="867" t="str">
        <f t="shared" si="0"/>
        <v>TRANSMISSION CABLES</v>
      </c>
      <c r="K45" s="651" t="s">
        <v>470</v>
      </c>
      <c r="L45" s="651" t="s">
        <v>484</v>
      </c>
      <c r="M45" s="873"/>
      <c r="N45" s="1777">
        <v>0</v>
      </c>
      <c r="O45" s="1692">
        <v>0</v>
      </c>
      <c r="P45" s="1692">
        <v>0</v>
      </c>
      <c r="Q45" s="1692">
        <v>0</v>
      </c>
      <c r="R45" s="1778">
        <v>0</v>
      </c>
      <c r="S45" s="405"/>
      <c r="T45" s="651" t="s">
        <v>272</v>
      </c>
      <c r="U45" s="651" t="s">
        <v>592</v>
      </c>
      <c r="V45" s="340" t="s">
        <v>302</v>
      </c>
      <c r="W45" s="790" t="s">
        <v>286</v>
      </c>
      <c r="X45" s="867" t="str">
        <f t="shared" si="1"/>
        <v>TRANSMISSION CABLES</v>
      </c>
      <c r="Y45" s="651" t="s">
        <v>470</v>
      </c>
      <c r="Z45" s="651" t="s">
        <v>484</v>
      </c>
      <c r="AA45" s="873"/>
      <c r="AB45" s="1691">
        <v>0</v>
      </c>
      <c r="AC45" s="1692">
        <v>0</v>
      </c>
      <c r="AD45" s="1692">
        <v>0</v>
      </c>
      <c r="AE45" s="1692">
        <v>0</v>
      </c>
      <c r="AF45" s="1778">
        <v>0</v>
      </c>
      <c r="AG45" s="405"/>
      <c r="AH45" s="651" t="s">
        <v>272</v>
      </c>
      <c r="AI45" s="651" t="s">
        <v>592</v>
      </c>
      <c r="AJ45" s="340" t="s">
        <v>302</v>
      </c>
      <c r="AK45" s="790" t="s">
        <v>289</v>
      </c>
      <c r="AL45" s="867" t="str">
        <f t="shared" si="2"/>
        <v>TRANSMISSION CABLES</v>
      </c>
      <c r="AM45" s="651" t="s">
        <v>470</v>
      </c>
      <c r="AN45" s="651" t="s">
        <v>484</v>
      </c>
      <c r="AO45" s="873"/>
      <c r="AP45" s="1691">
        <v>0</v>
      </c>
      <c r="AQ45" s="1692">
        <v>0</v>
      </c>
      <c r="AR45" s="1692">
        <v>0</v>
      </c>
      <c r="AS45" s="1692">
        <v>0</v>
      </c>
      <c r="AT45" s="1778">
        <v>0</v>
      </c>
      <c r="AU45" s="405"/>
      <c r="AV45" s="651" t="s">
        <v>272</v>
      </c>
      <c r="AW45" s="651" t="s">
        <v>592</v>
      </c>
      <c r="AX45" s="340" t="s">
        <v>302</v>
      </c>
      <c r="AY45" s="790" t="s">
        <v>289</v>
      </c>
      <c r="AZ45" s="867" t="str">
        <f t="shared" si="3"/>
        <v>TRANSMISSION CABLES</v>
      </c>
      <c r="BA45" s="651" t="s">
        <v>470</v>
      </c>
      <c r="BB45" s="651" t="s">
        <v>484</v>
      </c>
      <c r="BC45" s="873"/>
      <c r="BD45" s="1691">
        <v>0</v>
      </c>
      <c r="BE45" s="1692">
        <v>0</v>
      </c>
      <c r="BF45" s="1692">
        <v>0</v>
      </c>
      <c r="BG45" s="1692">
        <v>0</v>
      </c>
      <c r="BH45" s="1778">
        <v>0</v>
      </c>
      <c r="BI45" s="405"/>
      <c r="BJ45" s="651" t="s">
        <v>272</v>
      </c>
      <c r="BK45" s="651" t="s">
        <v>592</v>
      </c>
      <c r="BL45" s="340" t="s">
        <v>302</v>
      </c>
      <c r="BM45" s="790" t="s">
        <v>290</v>
      </c>
      <c r="BN45" s="867" t="str">
        <f t="shared" si="4"/>
        <v>TRANSMISSION CABLES</v>
      </c>
      <c r="BO45" s="651" t="s">
        <v>470</v>
      </c>
      <c r="BP45" s="651" t="s">
        <v>484</v>
      </c>
      <c r="BQ45" s="873"/>
      <c r="BR45" s="1691"/>
      <c r="BS45" s="1692"/>
      <c r="BT45" s="1692"/>
      <c r="BU45" s="1692"/>
      <c r="BV45" s="1778"/>
      <c r="BW45" s="405"/>
      <c r="BX45" s="651" t="s">
        <v>272</v>
      </c>
      <c r="BY45" s="651" t="s">
        <v>592</v>
      </c>
      <c r="BZ45" s="340" t="s">
        <v>302</v>
      </c>
      <c r="CA45" s="790" t="s">
        <v>291</v>
      </c>
      <c r="CB45" s="867" t="str">
        <f t="shared" si="5"/>
        <v>TRANSMISSION CABLES</v>
      </c>
      <c r="CC45" s="651" t="s">
        <v>470</v>
      </c>
      <c r="CD45" s="651" t="s">
        <v>484</v>
      </c>
      <c r="CE45" s="873"/>
      <c r="CF45" s="1691"/>
      <c r="CG45" s="1692"/>
      <c r="CH45" s="1692"/>
      <c r="CI45" s="1692"/>
      <c r="CJ45" s="1778"/>
    </row>
    <row r="46" spans="1:156" ht="15.75" thickBot="1">
      <c r="C46" s="352"/>
      <c r="D46" s="409" t="s">
        <v>52</v>
      </c>
      <c r="E46" s="405"/>
      <c r="F46" s="651" t="s">
        <v>272</v>
      </c>
      <c r="G46" s="651" t="s">
        <v>592</v>
      </c>
      <c r="H46" s="340" t="s">
        <v>302</v>
      </c>
      <c r="I46" s="790" t="s">
        <v>286</v>
      </c>
      <c r="J46" s="867" t="str">
        <f t="shared" si="0"/>
        <v>SUBSTATION SWITCHBAYS</v>
      </c>
      <c r="K46" s="651" t="s">
        <v>470</v>
      </c>
      <c r="L46" s="651" t="s">
        <v>484</v>
      </c>
      <c r="M46" s="873"/>
      <c r="N46" s="1703">
        <v>45.847533003989192</v>
      </c>
      <c r="O46" s="1694">
        <v>8438.7367994785945</v>
      </c>
      <c r="P46" s="1694">
        <v>14247.52764949116</v>
      </c>
      <c r="Q46" s="1694">
        <v>17130.802127649971</v>
      </c>
      <c r="R46" s="1781">
        <v>30869.549482763436</v>
      </c>
      <c r="S46" s="405"/>
      <c r="T46" s="651" t="s">
        <v>272</v>
      </c>
      <c r="U46" s="651" t="s">
        <v>592</v>
      </c>
      <c r="V46" s="340" t="s">
        <v>302</v>
      </c>
      <c r="W46" s="790" t="s">
        <v>286</v>
      </c>
      <c r="X46" s="867" t="str">
        <f t="shared" si="1"/>
        <v>SUBSTATION SWITCHBAYS</v>
      </c>
      <c r="Y46" s="651" t="s">
        <v>470</v>
      </c>
      <c r="Z46" s="651" t="s">
        <v>484</v>
      </c>
      <c r="AA46" s="873"/>
      <c r="AB46" s="1693">
        <v>3.3795646610216727</v>
      </c>
      <c r="AC46" s="1694">
        <v>719.54802852840771</v>
      </c>
      <c r="AD46" s="1694">
        <v>2139.2674945039075</v>
      </c>
      <c r="AE46" s="1694">
        <v>3582.9731920040931</v>
      </c>
      <c r="AF46" s="1781">
        <v>5887.9204318614611</v>
      </c>
      <c r="AG46" s="405"/>
      <c r="AH46" s="651" t="s">
        <v>272</v>
      </c>
      <c r="AI46" s="651" t="s">
        <v>592</v>
      </c>
      <c r="AJ46" s="340" t="s">
        <v>302</v>
      </c>
      <c r="AK46" s="790" t="s">
        <v>289</v>
      </c>
      <c r="AL46" s="867" t="str">
        <f t="shared" si="2"/>
        <v>SUBSTATION SWITCHBAYS</v>
      </c>
      <c r="AM46" s="651" t="s">
        <v>470</v>
      </c>
      <c r="AN46" s="651" t="s">
        <v>484</v>
      </c>
      <c r="AO46" s="873"/>
      <c r="AP46" s="1693">
        <v>3.25526811575061</v>
      </c>
      <c r="AQ46" s="1694">
        <v>860.26980585146191</v>
      </c>
      <c r="AR46" s="1694">
        <v>1792.5800905899409</v>
      </c>
      <c r="AS46" s="1694">
        <v>6851.0133658075156</v>
      </c>
      <c r="AT46" s="1781">
        <v>11466.808142770316</v>
      </c>
      <c r="AU46" s="405"/>
      <c r="AV46" s="651" t="s">
        <v>272</v>
      </c>
      <c r="AW46" s="651" t="s">
        <v>592</v>
      </c>
      <c r="AX46" s="340" t="s">
        <v>302</v>
      </c>
      <c r="AY46" s="790" t="s">
        <v>289</v>
      </c>
      <c r="AZ46" s="867" t="str">
        <f t="shared" si="3"/>
        <v>SUBSTATION SWITCHBAYS</v>
      </c>
      <c r="BA46" s="651" t="s">
        <v>470</v>
      </c>
      <c r="BB46" s="651" t="s">
        <v>484</v>
      </c>
      <c r="BC46" s="873"/>
      <c r="BD46" s="1693">
        <v>9.3496158403826995E-2</v>
      </c>
      <c r="BE46" s="1694">
        <v>12.862918717188075</v>
      </c>
      <c r="BF46" s="1694">
        <v>12.603163951558766</v>
      </c>
      <c r="BG46" s="1694">
        <v>35.248667989054134</v>
      </c>
      <c r="BH46" s="1781">
        <v>69.269951480547221</v>
      </c>
      <c r="BI46" s="405"/>
      <c r="BJ46" s="651" t="s">
        <v>272</v>
      </c>
      <c r="BK46" s="651" t="s">
        <v>592</v>
      </c>
      <c r="BL46" s="340" t="s">
        <v>302</v>
      </c>
      <c r="BM46" s="790" t="s">
        <v>290</v>
      </c>
      <c r="BN46" s="867" t="str">
        <f t="shared" si="4"/>
        <v>SUBSTATION SWITCHBAYS</v>
      </c>
      <c r="BO46" s="651" t="s">
        <v>470</v>
      </c>
      <c r="BP46" s="651" t="s">
        <v>484</v>
      </c>
      <c r="BQ46" s="873"/>
      <c r="BR46" s="1693"/>
      <c r="BS46" s="1694"/>
      <c r="BT46" s="1694"/>
      <c r="BU46" s="1694"/>
      <c r="BV46" s="1781"/>
      <c r="BW46" s="405"/>
      <c r="BX46" s="651" t="s">
        <v>272</v>
      </c>
      <c r="BY46" s="651" t="s">
        <v>592</v>
      </c>
      <c r="BZ46" s="340" t="s">
        <v>302</v>
      </c>
      <c r="CA46" s="790" t="s">
        <v>291</v>
      </c>
      <c r="CB46" s="867" t="str">
        <f t="shared" si="5"/>
        <v>SUBSTATION SWITCHBAYS</v>
      </c>
      <c r="CC46" s="651" t="s">
        <v>470</v>
      </c>
      <c r="CD46" s="651" t="s">
        <v>484</v>
      </c>
      <c r="CE46" s="873"/>
      <c r="CF46" s="1693"/>
      <c r="CG46" s="1694"/>
      <c r="CH46" s="1694"/>
      <c r="CI46" s="1694"/>
      <c r="CJ46" s="1781"/>
    </row>
    <row r="47" spans="1:156" ht="15.75" thickBot="1">
      <c r="C47" s="352"/>
      <c r="D47" s="408" t="s">
        <v>53</v>
      </c>
      <c r="E47" s="405"/>
      <c r="F47" s="651" t="s">
        <v>272</v>
      </c>
      <c r="G47" s="651" t="s">
        <v>592</v>
      </c>
      <c r="H47" s="340" t="s">
        <v>302</v>
      </c>
      <c r="I47" s="790" t="s">
        <v>286</v>
      </c>
      <c r="J47" s="867" t="str">
        <f t="shared" si="0"/>
        <v>SUBSTATION POWER TRANSFORMERS</v>
      </c>
      <c r="K47" s="651" t="s">
        <v>470</v>
      </c>
      <c r="L47" s="651" t="s">
        <v>484</v>
      </c>
      <c r="M47" s="873"/>
      <c r="N47" s="1777">
        <v>49109.099035628969</v>
      </c>
      <c r="O47" s="1692">
        <v>8127.7633117369633</v>
      </c>
      <c r="P47" s="1692">
        <v>1574.1886215444279</v>
      </c>
      <c r="Q47" s="1692">
        <v>16747.081723557261</v>
      </c>
      <c r="R47" s="1778">
        <v>9341.1577699592235</v>
      </c>
      <c r="S47" s="405"/>
      <c r="T47" s="651" t="s">
        <v>272</v>
      </c>
      <c r="U47" s="651" t="s">
        <v>592</v>
      </c>
      <c r="V47" s="340" t="s">
        <v>302</v>
      </c>
      <c r="W47" s="790" t="s">
        <v>286</v>
      </c>
      <c r="X47" s="867" t="str">
        <f t="shared" si="1"/>
        <v>SUBSTATION POWER TRANSFORMERS</v>
      </c>
      <c r="Y47" s="651" t="s">
        <v>470</v>
      </c>
      <c r="Z47" s="651" t="s">
        <v>484</v>
      </c>
      <c r="AA47" s="873"/>
      <c r="AB47" s="1691">
        <v>3619.9848663827638</v>
      </c>
      <c r="AC47" s="1692">
        <v>693.03216894585523</v>
      </c>
      <c r="AD47" s="1692">
        <v>236.36455609252178</v>
      </c>
      <c r="AE47" s="1692">
        <v>3502.7165927599704</v>
      </c>
      <c r="AF47" s="1778">
        <v>1781.6908446200225</v>
      </c>
      <c r="AG47" s="405"/>
      <c r="AH47" s="651" t="s">
        <v>272</v>
      </c>
      <c r="AI47" s="651" t="s">
        <v>592</v>
      </c>
      <c r="AJ47" s="340" t="s">
        <v>302</v>
      </c>
      <c r="AK47" s="790" t="s">
        <v>289</v>
      </c>
      <c r="AL47" s="867" t="str">
        <f t="shared" si="2"/>
        <v>SUBSTATION POWER TRANSFORMERS</v>
      </c>
      <c r="AM47" s="651" t="s">
        <v>470</v>
      </c>
      <c r="AN47" s="651" t="s">
        <v>484</v>
      </c>
      <c r="AO47" s="873"/>
      <c r="AP47" s="1691">
        <v>3486.8459393444859</v>
      </c>
      <c r="AQ47" s="1692">
        <v>828.5682481087232</v>
      </c>
      <c r="AR47" s="1692">
        <v>198.05956873609199</v>
      </c>
      <c r="AS47" s="1692">
        <v>6697.5544911101551</v>
      </c>
      <c r="AT47" s="1778">
        <v>3469.8680665644083</v>
      </c>
      <c r="AU47" s="405"/>
      <c r="AV47" s="651" t="s">
        <v>272</v>
      </c>
      <c r="AW47" s="651" t="s">
        <v>592</v>
      </c>
      <c r="AX47" s="340" t="s">
        <v>302</v>
      </c>
      <c r="AY47" s="790" t="s">
        <v>289</v>
      </c>
      <c r="AZ47" s="867" t="str">
        <f t="shared" si="3"/>
        <v>SUBSTATION POWER TRANSFORMERS</v>
      </c>
      <c r="BA47" s="651" t="s">
        <v>470</v>
      </c>
      <c r="BB47" s="651" t="s">
        <v>484</v>
      </c>
      <c r="BC47" s="873"/>
      <c r="BD47" s="1691">
        <v>100.14741910115178</v>
      </c>
      <c r="BE47" s="1692">
        <v>12.388910960924337</v>
      </c>
      <c r="BF47" s="1692">
        <v>1.3925052666040121</v>
      </c>
      <c r="BG47" s="1692">
        <v>34.459117504278019</v>
      </c>
      <c r="BH47" s="1778">
        <v>20.961159341133584</v>
      </c>
      <c r="BI47" s="405"/>
      <c r="BJ47" s="651" t="s">
        <v>272</v>
      </c>
      <c r="BK47" s="651" t="s">
        <v>592</v>
      </c>
      <c r="BL47" s="340" t="s">
        <v>302</v>
      </c>
      <c r="BM47" s="790" t="s">
        <v>290</v>
      </c>
      <c r="BN47" s="867" t="str">
        <f t="shared" si="4"/>
        <v>SUBSTATION POWER TRANSFORMERS</v>
      </c>
      <c r="BO47" s="651" t="s">
        <v>470</v>
      </c>
      <c r="BP47" s="651" t="s">
        <v>484</v>
      </c>
      <c r="BQ47" s="873"/>
      <c r="BR47" s="1691"/>
      <c r="BS47" s="1692"/>
      <c r="BT47" s="1692"/>
      <c r="BU47" s="1692"/>
      <c r="BV47" s="1778"/>
      <c r="BW47" s="405"/>
      <c r="BX47" s="651" t="s">
        <v>272</v>
      </c>
      <c r="BY47" s="651" t="s">
        <v>592</v>
      </c>
      <c r="BZ47" s="340" t="s">
        <v>302</v>
      </c>
      <c r="CA47" s="790" t="s">
        <v>291</v>
      </c>
      <c r="CB47" s="867" t="str">
        <f t="shared" si="5"/>
        <v>SUBSTATION POWER TRANSFORMERS</v>
      </c>
      <c r="CC47" s="651" t="s">
        <v>470</v>
      </c>
      <c r="CD47" s="651" t="s">
        <v>484</v>
      </c>
      <c r="CE47" s="873"/>
      <c r="CF47" s="1691"/>
      <c r="CG47" s="1692"/>
      <c r="CH47" s="1692"/>
      <c r="CI47" s="1692"/>
      <c r="CJ47" s="1778"/>
    </row>
    <row r="48" spans="1:156" ht="15.75" thickBot="1">
      <c r="C48" s="352"/>
      <c r="D48" s="409" t="s">
        <v>54</v>
      </c>
      <c r="E48" s="405"/>
      <c r="F48" s="651" t="s">
        <v>272</v>
      </c>
      <c r="G48" s="651" t="s">
        <v>592</v>
      </c>
      <c r="H48" s="340" t="s">
        <v>302</v>
      </c>
      <c r="I48" s="790" t="s">
        <v>286</v>
      </c>
      <c r="J48" s="867" t="str">
        <f t="shared" si="0"/>
        <v>SUBSTATION REACTIVE PLANT</v>
      </c>
      <c r="K48" s="651" t="s">
        <v>470</v>
      </c>
      <c r="L48" s="651" t="s">
        <v>484</v>
      </c>
      <c r="M48" s="873"/>
      <c r="N48" s="1703">
        <v>0</v>
      </c>
      <c r="O48" s="1694">
        <v>0</v>
      </c>
      <c r="P48" s="1694">
        <v>11558.613677697698</v>
      </c>
      <c r="Q48" s="1694">
        <v>0</v>
      </c>
      <c r="R48" s="1781">
        <v>960.43849523472659</v>
      </c>
      <c r="S48" s="405"/>
      <c r="T48" s="651" t="s">
        <v>272</v>
      </c>
      <c r="U48" s="651" t="s">
        <v>592</v>
      </c>
      <c r="V48" s="340" t="s">
        <v>302</v>
      </c>
      <c r="W48" s="790" t="s">
        <v>286</v>
      </c>
      <c r="X48" s="867" t="str">
        <f t="shared" si="1"/>
        <v>SUBSTATION REACTIVE PLANT</v>
      </c>
      <c r="Y48" s="651" t="s">
        <v>470</v>
      </c>
      <c r="Z48" s="651" t="s">
        <v>484</v>
      </c>
      <c r="AA48" s="873"/>
      <c r="AB48" s="1693">
        <v>0</v>
      </c>
      <c r="AC48" s="1694">
        <v>0</v>
      </c>
      <c r="AD48" s="1694">
        <v>1735.5268317805342</v>
      </c>
      <c r="AE48" s="1694">
        <v>0</v>
      </c>
      <c r="AF48" s="1781">
        <v>183.18976254565638</v>
      </c>
      <c r="AG48" s="405"/>
      <c r="AH48" s="651" t="s">
        <v>272</v>
      </c>
      <c r="AI48" s="651" t="s">
        <v>592</v>
      </c>
      <c r="AJ48" s="340" t="s">
        <v>302</v>
      </c>
      <c r="AK48" s="790" t="s">
        <v>288</v>
      </c>
      <c r="AL48" s="867" t="str">
        <f t="shared" si="2"/>
        <v>SUBSTATION REACTIVE PLANT</v>
      </c>
      <c r="AM48" s="651" t="s">
        <v>470</v>
      </c>
      <c r="AN48" s="651" t="s">
        <v>484</v>
      </c>
      <c r="AO48" s="873"/>
      <c r="AP48" s="1693">
        <v>0</v>
      </c>
      <c r="AQ48" s="1694">
        <v>0</v>
      </c>
      <c r="AR48" s="1694">
        <v>1454.2692081879495</v>
      </c>
      <c r="AS48" s="1694">
        <v>0</v>
      </c>
      <c r="AT48" s="1781">
        <v>356.76464808587616</v>
      </c>
      <c r="AU48" s="405"/>
      <c r="AV48" s="651" t="s">
        <v>272</v>
      </c>
      <c r="AW48" s="651" t="s">
        <v>592</v>
      </c>
      <c r="AX48" s="340" t="s">
        <v>302</v>
      </c>
      <c r="AY48" s="790" t="s">
        <v>289</v>
      </c>
      <c r="AZ48" s="867" t="str">
        <f t="shared" si="3"/>
        <v>SUBSTATION REACTIVE PLANT</v>
      </c>
      <c r="BA48" s="651" t="s">
        <v>470</v>
      </c>
      <c r="BB48" s="651" t="s">
        <v>484</v>
      </c>
      <c r="BC48" s="873"/>
      <c r="BD48" s="1693">
        <v>0</v>
      </c>
      <c r="BE48" s="1694">
        <v>0</v>
      </c>
      <c r="BF48" s="1694">
        <v>10.224588210429367</v>
      </c>
      <c r="BG48" s="1694">
        <v>0</v>
      </c>
      <c r="BH48" s="1781">
        <v>2.1551829903480533</v>
      </c>
      <c r="BI48" s="405"/>
      <c r="BJ48" s="651" t="s">
        <v>272</v>
      </c>
      <c r="BK48" s="651" t="s">
        <v>592</v>
      </c>
      <c r="BL48" s="340" t="s">
        <v>302</v>
      </c>
      <c r="BM48" s="790" t="s">
        <v>290</v>
      </c>
      <c r="BN48" s="867" t="str">
        <f t="shared" si="4"/>
        <v>SUBSTATION REACTIVE PLANT</v>
      </c>
      <c r="BO48" s="651" t="s">
        <v>470</v>
      </c>
      <c r="BP48" s="651" t="s">
        <v>484</v>
      </c>
      <c r="BQ48" s="873"/>
      <c r="BR48" s="1693"/>
      <c r="BS48" s="1694"/>
      <c r="BT48" s="1694"/>
      <c r="BU48" s="1694"/>
      <c r="BV48" s="1781"/>
      <c r="BW48" s="405"/>
      <c r="BX48" s="651" t="s">
        <v>272</v>
      </c>
      <c r="BY48" s="651" t="s">
        <v>592</v>
      </c>
      <c r="BZ48" s="340" t="s">
        <v>302</v>
      </c>
      <c r="CA48" s="790" t="s">
        <v>291</v>
      </c>
      <c r="CB48" s="867" t="str">
        <f t="shared" si="5"/>
        <v>SUBSTATION REACTIVE PLANT</v>
      </c>
      <c r="CC48" s="651" t="s">
        <v>470</v>
      </c>
      <c r="CD48" s="651" t="s">
        <v>484</v>
      </c>
      <c r="CE48" s="873"/>
      <c r="CF48" s="1693"/>
      <c r="CG48" s="1694"/>
      <c r="CH48" s="1694"/>
      <c r="CI48" s="1694"/>
      <c r="CJ48" s="1781"/>
    </row>
    <row r="49" spans="3:88" ht="15.75" thickBot="1">
      <c r="C49" s="959"/>
      <c r="D49" s="957" t="s">
        <v>621</v>
      </c>
      <c r="E49" s="405"/>
      <c r="F49" s="651" t="s">
        <v>272</v>
      </c>
      <c r="G49" s="651" t="s">
        <v>592</v>
      </c>
      <c r="H49" s="340" t="s">
        <v>302</v>
      </c>
      <c r="I49" s="790" t="s">
        <v>286</v>
      </c>
      <c r="J49" s="867" t="str">
        <f t="shared" si="0"/>
        <v>SCADA NETWORK CONTROL AND PROTECTION SYSTEMS</v>
      </c>
      <c r="K49" s="651" t="s">
        <v>470</v>
      </c>
      <c r="L49" s="651" t="s">
        <v>484</v>
      </c>
      <c r="M49" s="873"/>
      <c r="N49" s="1782">
        <v>1504.2533322818067</v>
      </c>
      <c r="O49" s="1696">
        <v>36270.447909011426</v>
      </c>
      <c r="P49" s="1696">
        <v>7492.1185901210074</v>
      </c>
      <c r="Q49" s="1696">
        <v>833.84736768842072</v>
      </c>
      <c r="R49" s="1783">
        <v>7205.6428935712356</v>
      </c>
      <c r="S49" s="405"/>
      <c r="T49" s="651" t="s">
        <v>272</v>
      </c>
      <c r="U49" s="651" t="s">
        <v>592</v>
      </c>
      <c r="V49" s="340" t="s">
        <v>302</v>
      </c>
      <c r="W49" s="790" t="s">
        <v>286</v>
      </c>
      <c r="X49" s="867" t="str">
        <f t="shared" si="1"/>
        <v>SCADA NETWORK CONTROL AND PROTECTION SYSTEMS</v>
      </c>
      <c r="Y49" s="651" t="s">
        <v>470</v>
      </c>
      <c r="Z49" s="651" t="s">
        <v>484</v>
      </c>
      <c r="AA49" s="873"/>
      <c r="AB49" s="1695">
        <v>110.88320504750715</v>
      </c>
      <c r="AC49" s="1696">
        <v>3092.6819862878083</v>
      </c>
      <c r="AD49" s="1696">
        <v>1124.9422467614393</v>
      </c>
      <c r="AE49" s="1696">
        <v>174.40238597050691</v>
      </c>
      <c r="AF49" s="1783">
        <v>1374.3722447729558</v>
      </c>
      <c r="AG49" s="405"/>
      <c r="AH49" s="651" t="s">
        <v>272</v>
      </c>
      <c r="AI49" s="651" t="s">
        <v>592</v>
      </c>
      <c r="AJ49" s="340" t="s">
        <v>302</v>
      </c>
      <c r="AK49" s="790" t="s">
        <v>288</v>
      </c>
      <c r="AL49" s="867" t="str">
        <f t="shared" si="2"/>
        <v>SCADA NETWORK CONTROL AND PROTECTION SYSTEMS</v>
      </c>
      <c r="AM49" s="651" t="s">
        <v>470</v>
      </c>
      <c r="AN49" s="651" t="s">
        <v>484</v>
      </c>
      <c r="AO49" s="873"/>
      <c r="AP49" s="1695">
        <v>106.80504685306639</v>
      </c>
      <c r="AQ49" s="1696">
        <v>3697.516811136793</v>
      </c>
      <c r="AR49" s="1696">
        <v>942.63530848240521</v>
      </c>
      <c r="AS49" s="1696">
        <v>333.47530480526694</v>
      </c>
      <c r="AT49" s="1783">
        <v>2676.6093444944281</v>
      </c>
      <c r="AU49" s="405"/>
      <c r="AV49" s="651" t="s">
        <v>272</v>
      </c>
      <c r="AW49" s="651" t="s">
        <v>592</v>
      </c>
      <c r="AX49" s="340" t="s">
        <v>302</v>
      </c>
      <c r="AY49" s="790" t="s">
        <v>289</v>
      </c>
      <c r="AZ49" s="867" t="str">
        <f t="shared" si="3"/>
        <v>SCADA NETWORK CONTROL AND PROTECTION SYSTEMS</v>
      </c>
      <c r="BA49" s="651" t="s">
        <v>470</v>
      </c>
      <c r="BB49" s="651" t="s">
        <v>484</v>
      </c>
      <c r="BC49" s="873"/>
      <c r="BD49" s="1695">
        <v>3.067600340072107</v>
      </c>
      <c r="BE49" s="1696">
        <v>55.285978740140891</v>
      </c>
      <c r="BF49" s="1696">
        <v>6.6274234561102023</v>
      </c>
      <c r="BG49" s="1696">
        <v>1.7157403837941547</v>
      </c>
      <c r="BH49" s="1783">
        <v>16.16915510550389</v>
      </c>
      <c r="BI49" s="405"/>
      <c r="BJ49" s="651" t="s">
        <v>272</v>
      </c>
      <c r="BK49" s="651" t="s">
        <v>592</v>
      </c>
      <c r="BL49" s="340" t="s">
        <v>302</v>
      </c>
      <c r="BM49" s="790" t="s">
        <v>290</v>
      </c>
      <c r="BN49" s="867" t="str">
        <f t="shared" si="4"/>
        <v>SCADA NETWORK CONTROL AND PROTECTION SYSTEMS</v>
      </c>
      <c r="BO49" s="651" t="s">
        <v>470</v>
      </c>
      <c r="BP49" s="651" t="s">
        <v>484</v>
      </c>
      <c r="BQ49" s="873"/>
      <c r="BR49" s="1695"/>
      <c r="BS49" s="1696"/>
      <c r="BT49" s="1696"/>
      <c r="BU49" s="1696"/>
      <c r="BV49" s="1783"/>
      <c r="BW49" s="405"/>
      <c r="BX49" s="651" t="s">
        <v>272</v>
      </c>
      <c r="BY49" s="651" t="s">
        <v>592</v>
      </c>
      <c r="BZ49" s="340" t="s">
        <v>302</v>
      </c>
      <c r="CA49" s="790" t="s">
        <v>291</v>
      </c>
      <c r="CB49" s="867" t="str">
        <f t="shared" si="5"/>
        <v>SCADA NETWORK CONTROL AND PROTECTION SYSTEMS</v>
      </c>
      <c r="CC49" s="651" t="s">
        <v>470</v>
      </c>
      <c r="CD49" s="651" t="s">
        <v>484</v>
      </c>
      <c r="CE49" s="873"/>
      <c r="CF49" s="1695"/>
      <c r="CG49" s="1696"/>
      <c r="CH49" s="1696"/>
      <c r="CI49" s="1696"/>
      <c r="CJ49" s="1783"/>
    </row>
    <row r="50" spans="3:88" ht="15.75" thickBot="1">
      <c r="C50" s="962"/>
      <c r="D50" s="961" t="s">
        <v>100</v>
      </c>
      <c r="E50" s="958"/>
      <c r="F50" s="651" t="s">
        <v>272</v>
      </c>
      <c r="G50" s="651" t="s">
        <v>592</v>
      </c>
      <c r="H50" s="340" t="s">
        <v>302</v>
      </c>
      <c r="I50" s="790" t="s">
        <v>286</v>
      </c>
      <c r="J50" s="867" t="str">
        <f t="shared" si="0"/>
        <v>OTHER</v>
      </c>
      <c r="K50" s="651" t="s">
        <v>470</v>
      </c>
      <c r="L50" s="651" t="s">
        <v>484</v>
      </c>
      <c r="M50" s="960"/>
      <c r="N50" s="1705">
        <v>11694.937064684909</v>
      </c>
      <c r="O50" s="1706">
        <v>20084.469923627719</v>
      </c>
      <c r="P50" s="1706">
        <v>27913.013484027666</v>
      </c>
      <c r="Q50" s="1784">
        <v>35036.830558138259</v>
      </c>
      <c r="R50" s="1705">
        <v>34944.853193324067</v>
      </c>
      <c r="S50" s="958"/>
      <c r="T50" s="651" t="s">
        <v>272</v>
      </c>
      <c r="U50" s="651" t="s">
        <v>592</v>
      </c>
      <c r="V50" s="340" t="s">
        <v>302</v>
      </c>
      <c r="W50" s="790" t="s">
        <v>286</v>
      </c>
      <c r="X50" s="867" t="str">
        <f t="shared" si="1"/>
        <v>OTHER</v>
      </c>
      <c r="Y50" s="651" t="s">
        <v>470</v>
      </c>
      <c r="Z50" s="651" t="s">
        <v>484</v>
      </c>
      <c r="AA50" s="960"/>
      <c r="AB50" s="1705">
        <v>1335.6115539653251</v>
      </c>
      <c r="AC50" s="1706">
        <v>1810.3692544655069</v>
      </c>
      <c r="AD50" s="1706">
        <v>4534.3980390311863</v>
      </c>
      <c r="AE50" s="1784">
        <v>4998.8851915750574</v>
      </c>
      <c r="AF50" s="1705">
        <v>4983.41722277396</v>
      </c>
      <c r="AG50" s="958"/>
      <c r="AH50" s="651" t="s">
        <v>272</v>
      </c>
      <c r="AI50" s="651" t="s">
        <v>592</v>
      </c>
      <c r="AJ50" s="340" t="s">
        <v>302</v>
      </c>
      <c r="AK50" s="790" t="s">
        <v>288</v>
      </c>
      <c r="AL50" s="867" t="str">
        <f t="shared" si="2"/>
        <v>OTHER</v>
      </c>
      <c r="AM50" s="651" t="s">
        <v>470</v>
      </c>
      <c r="AN50" s="651" t="s">
        <v>484</v>
      </c>
      <c r="AO50" s="960"/>
      <c r="AP50" s="1705">
        <v>587.23630751693099</v>
      </c>
      <c r="AQ50" s="1706">
        <v>1526.8262429278143</v>
      </c>
      <c r="AR50" s="1706">
        <v>3328.1489989674051</v>
      </c>
      <c r="AS50" s="1784">
        <v>7390.0024407737474</v>
      </c>
      <c r="AT50" s="1705">
        <v>10158.38927141442</v>
      </c>
      <c r="AU50" s="958"/>
      <c r="AV50" s="651" t="s">
        <v>272</v>
      </c>
      <c r="AW50" s="651" t="s">
        <v>592</v>
      </c>
      <c r="AX50" s="340" t="s">
        <v>302</v>
      </c>
      <c r="AY50" s="790" t="s">
        <v>289</v>
      </c>
      <c r="AZ50" s="867" t="str">
        <f t="shared" si="3"/>
        <v>OTHER</v>
      </c>
      <c r="BA50" s="651" t="s">
        <v>470</v>
      </c>
      <c r="BB50" s="651" t="s">
        <v>484</v>
      </c>
      <c r="BC50" s="960"/>
      <c r="BD50" s="1705">
        <v>14.3382523453999</v>
      </c>
      <c r="BE50" s="1706">
        <v>115.30665554519773</v>
      </c>
      <c r="BF50" s="1706">
        <v>39.136631989968052</v>
      </c>
      <c r="BG50" s="1784">
        <v>45.144197153820741</v>
      </c>
      <c r="BH50" s="1705">
        <v>81.961609463715718</v>
      </c>
      <c r="BI50" s="958"/>
      <c r="BJ50" s="651" t="s">
        <v>272</v>
      </c>
      <c r="BK50" s="651" t="s">
        <v>592</v>
      </c>
      <c r="BL50" s="340" t="s">
        <v>302</v>
      </c>
      <c r="BM50" s="790" t="s">
        <v>290</v>
      </c>
      <c r="BN50" s="867" t="str">
        <f t="shared" si="4"/>
        <v>OTHER</v>
      </c>
      <c r="BO50" s="651" t="s">
        <v>470</v>
      </c>
      <c r="BP50" s="651" t="s">
        <v>484</v>
      </c>
      <c r="BQ50" s="960"/>
      <c r="BR50" s="1705"/>
      <c r="BS50" s="1706"/>
      <c r="BT50" s="1706"/>
      <c r="BU50" s="1784"/>
      <c r="BV50" s="1705"/>
      <c r="BW50" s="958"/>
      <c r="BX50" s="651" t="s">
        <v>272</v>
      </c>
      <c r="BY50" s="651" t="s">
        <v>592</v>
      </c>
      <c r="BZ50" s="340" t="s">
        <v>302</v>
      </c>
      <c r="CA50" s="790" t="s">
        <v>291</v>
      </c>
      <c r="CB50" s="867" t="str">
        <f t="shared" si="5"/>
        <v>OTHER</v>
      </c>
      <c r="CC50" s="651" t="s">
        <v>470</v>
      </c>
      <c r="CD50" s="651" t="s">
        <v>484</v>
      </c>
      <c r="CE50" s="960"/>
      <c r="CF50" s="1705"/>
      <c r="CG50" s="1706"/>
      <c r="CH50" s="1706"/>
      <c r="CI50" s="1784"/>
      <c r="CJ50" s="1705"/>
    </row>
    <row r="51" spans="3:88" ht="15.75" thickBot="1">
      <c r="C51" s="349" t="s">
        <v>690</v>
      </c>
      <c r="D51" s="408" t="s">
        <v>277</v>
      </c>
      <c r="E51" s="40"/>
      <c r="F51" s="651" t="s">
        <v>272</v>
      </c>
      <c r="G51" s="651" t="s">
        <v>592</v>
      </c>
      <c r="H51" s="340" t="s">
        <v>480</v>
      </c>
      <c r="I51" s="790" t="s">
        <v>286</v>
      </c>
      <c r="J51" s="867" t="str">
        <f t="shared" si="0"/>
        <v>IT AND COMMUNICATIONS</v>
      </c>
      <c r="K51" s="651" t="s">
        <v>470</v>
      </c>
      <c r="L51" s="651" t="s">
        <v>484</v>
      </c>
      <c r="M51" s="40"/>
      <c r="N51" s="1865">
        <v>50.185816135060044</v>
      </c>
      <c r="O51" s="1747">
        <v>-79.050623540940208</v>
      </c>
      <c r="P51" s="1747">
        <v>642.50218991035501</v>
      </c>
      <c r="Q51" s="1747">
        <v>579.63545414891212</v>
      </c>
      <c r="R51" s="1748">
        <v>272.54904393765838</v>
      </c>
      <c r="S51" s="405"/>
      <c r="T51" s="651" t="s">
        <v>272</v>
      </c>
      <c r="U51" s="651" t="s">
        <v>592</v>
      </c>
      <c r="V51" s="340" t="s">
        <v>480</v>
      </c>
      <c r="W51" s="790" t="s">
        <v>286</v>
      </c>
      <c r="X51" s="867" t="str">
        <f t="shared" si="1"/>
        <v>IT AND COMMUNICATIONS</v>
      </c>
      <c r="Y51" s="651" t="s">
        <v>470</v>
      </c>
      <c r="Z51" s="651" t="s">
        <v>484</v>
      </c>
      <c r="AA51" s="873"/>
      <c r="AB51" s="1746">
        <v>1601.1704435607267</v>
      </c>
      <c r="AC51" s="1747">
        <v>77.083356860592119</v>
      </c>
      <c r="AD51" s="1747">
        <v>562.68206921418391</v>
      </c>
      <c r="AE51" s="1747">
        <v>854.9427954984792</v>
      </c>
      <c r="AF51" s="1748">
        <v>1430.5893883095546</v>
      </c>
      <c r="AG51" s="405"/>
      <c r="AH51" s="651" t="s">
        <v>272</v>
      </c>
      <c r="AI51" s="651" t="s">
        <v>592</v>
      </c>
      <c r="AJ51" s="340" t="s">
        <v>480</v>
      </c>
      <c r="AK51" s="790" t="s">
        <v>289</v>
      </c>
      <c r="AL51" s="867" t="str">
        <f t="shared" si="2"/>
        <v>IT AND COMMUNICATIONS</v>
      </c>
      <c r="AM51" s="651" t="s">
        <v>470</v>
      </c>
      <c r="AN51" s="651" t="s">
        <v>484</v>
      </c>
      <c r="AO51" s="873"/>
      <c r="AP51" s="1746">
        <v>6412.6218487918995</v>
      </c>
      <c r="AQ51" s="1747">
        <v>11698.491877586299</v>
      </c>
      <c r="AR51" s="1747">
        <v>16900.533290163701</v>
      </c>
      <c r="AS51" s="1747">
        <v>14569.441290442799</v>
      </c>
      <c r="AT51" s="1748">
        <v>15837.616266290001</v>
      </c>
      <c r="AU51" s="405"/>
      <c r="AV51" s="651" t="s">
        <v>272</v>
      </c>
      <c r="AW51" s="651" t="s">
        <v>592</v>
      </c>
      <c r="AX51" s="340" t="s">
        <v>480</v>
      </c>
      <c r="AY51" s="790" t="s">
        <v>289</v>
      </c>
      <c r="AZ51" s="867" t="str">
        <f t="shared" si="3"/>
        <v>IT AND COMMUNICATIONS</v>
      </c>
      <c r="BA51" s="651" t="s">
        <v>470</v>
      </c>
      <c r="BB51" s="651" t="s">
        <v>484</v>
      </c>
      <c r="BC51" s="873"/>
      <c r="BD51" s="1746">
        <v>163.81376257366134</v>
      </c>
      <c r="BE51" s="1747">
        <v>-15.96801822797137</v>
      </c>
      <c r="BF51" s="1747">
        <v>-88.649975912477657</v>
      </c>
      <c r="BG51" s="1747">
        <v>135.02719752716357</v>
      </c>
      <c r="BH51" s="1748">
        <v>39.040790017578097</v>
      </c>
      <c r="BI51" s="405"/>
      <c r="BJ51" s="651" t="s">
        <v>272</v>
      </c>
      <c r="BK51" s="651" t="s">
        <v>592</v>
      </c>
      <c r="BL51" s="340" t="s">
        <v>480</v>
      </c>
      <c r="BM51" s="790" t="s">
        <v>290</v>
      </c>
      <c r="BN51" s="867" t="str">
        <f t="shared" si="4"/>
        <v>IT AND COMMUNICATIONS</v>
      </c>
      <c r="BO51" s="651" t="s">
        <v>470</v>
      </c>
      <c r="BP51" s="651" t="s">
        <v>484</v>
      </c>
      <c r="BQ51" s="873"/>
      <c r="BR51" s="1746"/>
      <c r="BS51" s="1747"/>
      <c r="BT51" s="1747"/>
      <c r="BU51" s="1747"/>
      <c r="BV51" s="1748"/>
      <c r="BW51" s="405"/>
      <c r="BX51" s="651" t="s">
        <v>272</v>
      </c>
      <c r="BY51" s="651" t="s">
        <v>592</v>
      </c>
      <c r="BZ51" s="340" t="s">
        <v>480</v>
      </c>
      <c r="CA51" s="790" t="s">
        <v>291</v>
      </c>
      <c r="CB51" s="867" t="str">
        <f t="shared" si="5"/>
        <v>IT AND COMMUNICATIONS</v>
      </c>
      <c r="CC51" s="651" t="s">
        <v>470</v>
      </c>
      <c r="CD51" s="651" t="s">
        <v>484</v>
      </c>
      <c r="CE51" s="873"/>
      <c r="CF51" s="1746"/>
      <c r="CG51" s="1747"/>
      <c r="CH51" s="1747"/>
      <c r="CI51" s="1747"/>
      <c r="CJ51" s="1748"/>
    </row>
    <row r="52" spans="3:88" ht="15.75" thickBot="1">
      <c r="C52" s="351"/>
      <c r="D52" s="409" t="s">
        <v>279</v>
      </c>
      <c r="E52" s="40"/>
      <c r="F52" s="651" t="s">
        <v>272</v>
      </c>
      <c r="G52" s="651" t="s">
        <v>592</v>
      </c>
      <c r="H52" s="340" t="s">
        <v>480</v>
      </c>
      <c r="I52" s="790" t="s">
        <v>286</v>
      </c>
      <c r="J52" s="867" t="str">
        <f t="shared" si="0"/>
        <v>MOTOR VEHICLES</v>
      </c>
      <c r="K52" s="651" t="s">
        <v>470</v>
      </c>
      <c r="L52" s="651" t="s">
        <v>484</v>
      </c>
      <c r="M52" s="40"/>
      <c r="N52" s="1733">
        <v>382.8809143255599</v>
      </c>
      <c r="O52" s="1734">
        <v>449.24911217890144</v>
      </c>
      <c r="P52" s="1734">
        <v>383.02791066677997</v>
      </c>
      <c r="Q52" s="1734">
        <v>458.9867471490856</v>
      </c>
      <c r="R52" s="1735">
        <v>533.28485625861049</v>
      </c>
      <c r="S52" s="405"/>
      <c r="T52" s="651" t="s">
        <v>272</v>
      </c>
      <c r="U52" s="651" t="s">
        <v>592</v>
      </c>
      <c r="V52" s="340" t="s">
        <v>480</v>
      </c>
      <c r="W52" s="790" t="s">
        <v>286</v>
      </c>
      <c r="X52" s="867" t="str">
        <f t="shared" si="1"/>
        <v>MOTOR VEHICLES</v>
      </c>
      <c r="Y52" s="651" t="s">
        <v>470</v>
      </c>
      <c r="Z52" s="651" t="s">
        <v>484</v>
      </c>
      <c r="AA52" s="873"/>
      <c r="AB52" s="1741">
        <v>0</v>
      </c>
      <c r="AC52" s="1734">
        <v>0</v>
      </c>
      <c r="AD52" s="1734">
        <v>0</v>
      </c>
      <c r="AE52" s="1734">
        <v>0</v>
      </c>
      <c r="AF52" s="1735">
        <v>0</v>
      </c>
      <c r="AG52" s="405"/>
      <c r="AH52" s="651" t="s">
        <v>272</v>
      </c>
      <c r="AI52" s="651" t="s">
        <v>592</v>
      </c>
      <c r="AJ52" s="340" t="s">
        <v>480</v>
      </c>
      <c r="AK52" s="790" t="s">
        <v>289</v>
      </c>
      <c r="AL52" s="867" t="str">
        <f t="shared" si="2"/>
        <v>MOTOR VEHICLES</v>
      </c>
      <c r="AM52" s="651" t="s">
        <v>470</v>
      </c>
      <c r="AN52" s="651" t="s">
        <v>484</v>
      </c>
      <c r="AO52" s="873"/>
      <c r="AP52" s="1741">
        <v>639.70849418749356</v>
      </c>
      <c r="AQ52" s="1734">
        <v>584.44798382580393</v>
      </c>
      <c r="AR52" s="1734">
        <v>419.55974238316981</v>
      </c>
      <c r="AS52" s="1734">
        <v>867.2403674307003</v>
      </c>
      <c r="AT52" s="1735">
        <v>1819.0209848570573</v>
      </c>
      <c r="AU52" s="405"/>
      <c r="AV52" s="651" t="s">
        <v>272</v>
      </c>
      <c r="AW52" s="651" t="s">
        <v>592</v>
      </c>
      <c r="AX52" s="340" t="s">
        <v>480</v>
      </c>
      <c r="AY52" s="790" t="s">
        <v>289</v>
      </c>
      <c r="AZ52" s="867" t="str">
        <f t="shared" si="3"/>
        <v>MOTOR VEHICLES</v>
      </c>
      <c r="BA52" s="651" t="s">
        <v>470</v>
      </c>
      <c r="BB52" s="651" t="s">
        <v>484</v>
      </c>
      <c r="BC52" s="873"/>
      <c r="BD52" s="1741">
        <v>0</v>
      </c>
      <c r="BE52" s="1734">
        <v>0</v>
      </c>
      <c r="BF52" s="1734">
        <v>0</v>
      </c>
      <c r="BG52" s="1734">
        <v>0</v>
      </c>
      <c r="BH52" s="1735">
        <v>0</v>
      </c>
      <c r="BI52" s="405"/>
      <c r="BJ52" s="651" t="s">
        <v>272</v>
      </c>
      <c r="BK52" s="651" t="s">
        <v>592</v>
      </c>
      <c r="BL52" s="340" t="s">
        <v>480</v>
      </c>
      <c r="BM52" s="790" t="s">
        <v>290</v>
      </c>
      <c r="BN52" s="867" t="str">
        <f t="shared" si="4"/>
        <v>MOTOR VEHICLES</v>
      </c>
      <c r="BO52" s="651" t="s">
        <v>470</v>
      </c>
      <c r="BP52" s="651" t="s">
        <v>484</v>
      </c>
      <c r="BQ52" s="873"/>
      <c r="BR52" s="1749"/>
      <c r="BS52" s="1750"/>
      <c r="BT52" s="1750"/>
      <c r="BU52" s="1750"/>
      <c r="BV52" s="1751"/>
      <c r="BW52" s="405"/>
      <c r="BX52" s="651" t="s">
        <v>272</v>
      </c>
      <c r="BY52" s="651" t="s">
        <v>592</v>
      </c>
      <c r="BZ52" s="340" t="s">
        <v>480</v>
      </c>
      <c r="CA52" s="790" t="s">
        <v>291</v>
      </c>
      <c r="CB52" s="867" t="str">
        <f t="shared" si="5"/>
        <v>MOTOR VEHICLES</v>
      </c>
      <c r="CC52" s="651" t="s">
        <v>470</v>
      </c>
      <c r="CD52" s="651" t="s">
        <v>484</v>
      </c>
      <c r="CE52" s="873"/>
      <c r="CF52" s="1749"/>
      <c r="CG52" s="1750"/>
      <c r="CH52" s="1750"/>
      <c r="CI52" s="1750"/>
      <c r="CJ52" s="1751"/>
    </row>
    <row r="53" spans="3:88" ht="15.75" thickBot="1">
      <c r="C53" s="351"/>
      <c r="D53" s="957" t="s">
        <v>281</v>
      </c>
      <c r="E53" s="40"/>
      <c r="F53" s="651" t="s">
        <v>272</v>
      </c>
      <c r="G53" s="651" t="s">
        <v>592</v>
      </c>
      <c r="H53" s="340" t="s">
        <v>480</v>
      </c>
      <c r="I53" s="790" t="s">
        <v>286</v>
      </c>
      <c r="J53" s="867" t="str">
        <f t="shared" si="0"/>
        <v>BUILDINGS AND PROPERTY</v>
      </c>
      <c r="K53" s="651" t="s">
        <v>470</v>
      </c>
      <c r="L53" s="651" t="s">
        <v>484</v>
      </c>
      <c r="M53" s="40"/>
      <c r="N53" s="1866">
        <v>189.37742999999998</v>
      </c>
      <c r="O53" s="1867">
        <v>238.48518000000001</v>
      </c>
      <c r="P53" s="1867">
        <v>3.8969999999999998</v>
      </c>
      <c r="Q53" s="1867">
        <v>72.168449999999993</v>
      </c>
      <c r="R53" s="1868">
        <v>50.061820000000004</v>
      </c>
      <c r="S53" s="405"/>
      <c r="T53" s="651" t="s">
        <v>272</v>
      </c>
      <c r="U53" s="651" t="s">
        <v>592</v>
      </c>
      <c r="V53" s="340" t="s">
        <v>480</v>
      </c>
      <c r="W53" s="790" t="s">
        <v>286</v>
      </c>
      <c r="X53" s="867" t="str">
        <f t="shared" si="1"/>
        <v>BUILDINGS AND PROPERTY</v>
      </c>
      <c r="Y53" s="651" t="s">
        <v>470</v>
      </c>
      <c r="Z53" s="651" t="s">
        <v>484</v>
      </c>
      <c r="AA53" s="873"/>
      <c r="AB53" s="1872">
        <v>679.24805000000015</v>
      </c>
      <c r="AC53" s="1867">
        <v>718.75598000000002</v>
      </c>
      <c r="AD53" s="1867">
        <v>768.34374999999989</v>
      </c>
      <c r="AE53" s="1867">
        <v>867.23570999999993</v>
      </c>
      <c r="AF53" s="1868">
        <v>740.17485999999951</v>
      </c>
      <c r="AG53" s="405"/>
      <c r="AH53" s="651" t="s">
        <v>272</v>
      </c>
      <c r="AI53" s="651" t="s">
        <v>592</v>
      </c>
      <c r="AJ53" s="340" t="s">
        <v>480</v>
      </c>
      <c r="AK53" s="790" t="s">
        <v>289</v>
      </c>
      <c r="AL53" s="867" t="str">
        <f t="shared" si="2"/>
        <v>BUILDINGS AND PROPERTY</v>
      </c>
      <c r="AM53" s="651" t="s">
        <v>470</v>
      </c>
      <c r="AN53" s="651" t="s">
        <v>484</v>
      </c>
      <c r="AO53" s="873"/>
      <c r="AP53" s="1872">
        <v>3798.5025900000005</v>
      </c>
      <c r="AQ53" s="1867">
        <v>4082.01019</v>
      </c>
      <c r="AR53" s="1867">
        <v>4190.8516600000003</v>
      </c>
      <c r="AS53" s="1867">
        <v>4173.0655500000003</v>
      </c>
      <c r="AT53" s="1868">
        <v>4969.3508099999999</v>
      </c>
      <c r="AU53" s="405"/>
      <c r="AV53" s="651" t="s">
        <v>272</v>
      </c>
      <c r="AW53" s="651" t="s">
        <v>592</v>
      </c>
      <c r="AX53" s="340" t="s">
        <v>480</v>
      </c>
      <c r="AY53" s="790" t="s">
        <v>289</v>
      </c>
      <c r="AZ53" s="867" t="str">
        <f t="shared" si="3"/>
        <v>BUILDINGS AND PROPERTY</v>
      </c>
      <c r="BA53" s="651" t="s">
        <v>470</v>
      </c>
      <c r="BB53" s="651" t="s">
        <v>484</v>
      </c>
      <c r="BC53" s="873"/>
      <c r="BD53" s="1872">
        <v>205.88615999999996</v>
      </c>
      <c r="BE53" s="1867">
        <v>145.57455000000002</v>
      </c>
      <c r="BF53" s="1867">
        <v>173.61073000000002</v>
      </c>
      <c r="BG53" s="1867">
        <v>142.02947999999998</v>
      </c>
      <c r="BH53" s="1868">
        <v>158.78613999999999</v>
      </c>
      <c r="BI53" s="405"/>
      <c r="BJ53" s="651" t="s">
        <v>272</v>
      </c>
      <c r="BK53" s="651" t="s">
        <v>592</v>
      </c>
      <c r="BL53" s="340" t="s">
        <v>480</v>
      </c>
      <c r="BM53" s="790" t="s">
        <v>290</v>
      </c>
      <c r="BN53" s="867" t="str">
        <f t="shared" si="4"/>
        <v>BUILDINGS AND PROPERTY</v>
      </c>
      <c r="BO53" s="651" t="s">
        <v>470</v>
      </c>
      <c r="BP53" s="651" t="s">
        <v>484</v>
      </c>
      <c r="BQ53" s="873"/>
      <c r="BR53" s="1872"/>
      <c r="BS53" s="1867"/>
      <c r="BT53" s="1867"/>
      <c r="BU53" s="1867"/>
      <c r="BV53" s="1868"/>
      <c r="BW53" s="405"/>
      <c r="BX53" s="651" t="s">
        <v>272</v>
      </c>
      <c r="BY53" s="651" t="s">
        <v>592</v>
      </c>
      <c r="BZ53" s="340" t="s">
        <v>480</v>
      </c>
      <c r="CA53" s="790" t="s">
        <v>291</v>
      </c>
      <c r="CB53" s="867" t="str">
        <f t="shared" si="5"/>
        <v>BUILDINGS AND PROPERTY</v>
      </c>
      <c r="CC53" s="651" t="s">
        <v>470</v>
      </c>
      <c r="CD53" s="651" t="s">
        <v>484</v>
      </c>
      <c r="CE53" s="873"/>
      <c r="CF53" s="1872"/>
      <c r="CG53" s="1867"/>
      <c r="CH53" s="1867"/>
      <c r="CI53" s="1867"/>
      <c r="CJ53" s="1868"/>
    </row>
    <row r="54" spans="3:88" ht="15.75" thickBot="1">
      <c r="C54" s="1394"/>
      <c r="D54" s="961" t="s">
        <v>100</v>
      </c>
      <c r="E54" s="40"/>
      <c r="F54" s="651" t="s">
        <v>272</v>
      </c>
      <c r="G54" s="651" t="s">
        <v>592</v>
      </c>
      <c r="H54" s="340" t="s">
        <v>480</v>
      </c>
      <c r="I54" s="790" t="s">
        <v>286</v>
      </c>
      <c r="J54" s="867" t="str">
        <f t="shared" si="0"/>
        <v>OTHER</v>
      </c>
      <c r="K54" s="651" t="s">
        <v>470</v>
      </c>
      <c r="L54" s="651" t="s">
        <v>484</v>
      </c>
      <c r="M54" s="40"/>
      <c r="N54" s="1733">
        <v>2625.9822415980893</v>
      </c>
      <c r="O54" s="1734">
        <v>2635.5793400000002</v>
      </c>
      <c r="P54" s="1734">
        <v>1172.02198</v>
      </c>
      <c r="Q54" s="1734">
        <v>1588.9467708140719</v>
      </c>
      <c r="R54" s="1735">
        <v>2063.5401074718138</v>
      </c>
      <c r="S54" s="958"/>
      <c r="T54" s="651" t="s">
        <v>272</v>
      </c>
      <c r="U54" s="651" t="s">
        <v>592</v>
      </c>
      <c r="V54" s="340" t="s">
        <v>480</v>
      </c>
      <c r="W54" s="790" t="s">
        <v>286</v>
      </c>
      <c r="X54" s="867" t="str">
        <f t="shared" si="1"/>
        <v>OTHER</v>
      </c>
      <c r="Y54" s="651" t="s">
        <v>470</v>
      </c>
      <c r="Z54" s="651" t="s">
        <v>484</v>
      </c>
      <c r="AA54" s="960"/>
      <c r="AB54" s="1758">
        <v>60.678011613238183</v>
      </c>
      <c r="AC54" s="1759">
        <v>9.8856999999999999</v>
      </c>
      <c r="AD54" s="1759">
        <v>171.54841999999996</v>
      </c>
      <c r="AE54" s="1880">
        <v>37.864629999999998</v>
      </c>
      <c r="AF54" s="1758">
        <v>2.9108009002937498</v>
      </c>
      <c r="AG54" s="958"/>
      <c r="AH54" s="651" t="s">
        <v>272</v>
      </c>
      <c r="AI54" s="651" t="s">
        <v>592</v>
      </c>
      <c r="AJ54" s="340" t="s">
        <v>480</v>
      </c>
      <c r="AK54" s="790" t="s">
        <v>289</v>
      </c>
      <c r="AL54" s="867" t="str">
        <f t="shared" si="2"/>
        <v>OTHER</v>
      </c>
      <c r="AM54" s="651" t="s">
        <v>470</v>
      </c>
      <c r="AN54" s="651" t="s">
        <v>484</v>
      </c>
      <c r="AO54" s="960"/>
      <c r="AP54" s="1758">
        <v>1360.10217753552</v>
      </c>
      <c r="AQ54" s="1759">
        <v>80.718284697973317</v>
      </c>
      <c r="AR54" s="1759">
        <v>887.19771985179261</v>
      </c>
      <c r="AS54" s="1880">
        <v>-312.66650539255886</v>
      </c>
      <c r="AT54" s="1758">
        <v>596.704444745366</v>
      </c>
      <c r="AU54" s="958"/>
      <c r="AV54" s="651" t="s">
        <v>272</v>
      </c>
      <c r="AW54" s="651" t="s">
        <v>592</v>
      </c>
      <c r="AX54" s="340" t="s">
        <v>480</v>
      </c>
      <c r="AY54" s="790" t="s">
        <v>289</v>
      </c>
      <c r="AZ54" s="867" t="str">
        <f t="shared" si="3"/>
        <v>OTHER</v>
      </c>
      <c r="BA54" s="651" t="s">
        <v>470</v>
      </c>
      <c r="BB54" s="651" t="s">
        <v>484</v>
      </c>
      <c r="BC54" s="960"/>
      <c r="BD54" s="1758">
        <v>5.4454600000000823</v>
      </c>
      <c r="BE54" s="1759">
        <v>17.317739999999997</v>
      </c>
      <c r="BF54" s="1759">
        <v>11.35773</v>
      </c>
      <c r="BG54" s="1880">
        <v>2.9949899999999996</v>
      </c>
      <c r="BH54" s="1758">
        <v>0</v>
      </c>
      <c r="BI54" s="958"/>
      <c r="BJ54" s="651" t="s">
        <v>272</v>
      </c>
      <c r="BK54" s="651" t="s">
        <v>592</v>
      </c>
      <c r="BL54" s="340" t="s">
        <v>480</v>
      </c>
      <c r="BM54" s="790" t="s">
        <v>290</v>
      </c>
      <c r="BN54" s="867" t="str">
        <f t="shared" si="4"/>
        <v>OTHER</v>
      </c>
      <c r="BO54" s="651" t="s">
        <v>470</v>
      </c>
      <c r="BP54" s="651" t="s">
        <v>484</v>
      </c>
      <c r="BQ54" s="960"/>
      <c r="BR54" s="1869"/>
      <c r="BS54" s="1870"/>
      <c r="BT54" s="1870"/>
      <c r="BU54" s="1871"/>
      <c r="BV54" s="1869"/>
      <c r="BW54" s="958"/>
      <c r="BX54" s="651" t="s">
        <v>272</v>
      </c>
      <c r="BY54" s="651" t="s">
        <v>592</v>
      </c>
      <c r="BZ54" s="340" t="s">
        <v>480</v>
      </c>
      <c r="CA54" s="790" t="s">
        <v>291</v>
      </c>
      <c r="CB54" s="867" t="str">
        <f t="shared" si="5"/>
        <v>OTHER</v>
      </c>
      <c r="CC54" s="651" t="s">
        <v>470</v>
      </c>
      <c r="CD54" s="651" t="s">
        <v>484</v>
      </c>
      <c r="CE54" s="960"/>
      <c r="CF54" s="1869"/>
      <c r="CG54" s="1870"/>
      <c r="CH54" s="1870"/>
      <c r="CI54" s="1871"/>
      <c r="CJ54" s="1869"/>
    </row>
  </sheetData>
  <sheetProtection algorithmName="SHA-256" hashValue="ARUNLfhLMsWa3Q2zBdZLkuFaI2Xjs4ACOf+VIDlWqHU=" saltValue="QiG1q+g5AFtzlxKVmoADVw==" spinCount="100000" sheet="1" objects="1" scenarios="1" insertRows="0"/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theme="8"/>
    <pageSetUpPr fitToPage="1"/>
  </sheetPr>
  <dimension ref="B1:EF222"/>
  <sheetViews>
    <sheetView showGridLines="0" topLeftCell="A215" zoomScale="60" zoomScaleNormal="60" workbookViewId="0">
      <selection activeCell="AH215" sqref="AH1:EF1048576"/>
    </sheetView>
  </sheetViews>
  <sheetFormatPr defaultColWidth="9.140625" defaultRowHeight="18.75" customHeight="1"/>
  <cols>
    <col min="1" max="1" width="16.5703125" style="80" customWidth="1"/>
    <col min="2" max="2" width="96" style="80" customWidth="1"/>
    <col min="3" max="3" width="118" style="80" customWidth="1"/>
    <col min="4" max="4" width="5.7109375" style="80" hidden="1" customWidth="1"/>
    <col min="5" max="5" width="20.85546875" style="80" hidden="1" customWidth="1"/>
    <col min="6" max="6" width="27.28515625" style="80" hidden="1" customWidth="1"/>
    <col min="7" max="7" width="45.85546875" style="80" hidden="1" customWidth="1"/>
    <col min="8" max="8" width="94.28515625" style="80" hidden="1" customWidth="1"/>
    <col min="9" max="9" width="30.85546875" style="80" hidden="1" customWidth="1"/>
    <col min="10" max="10" width="36.85546875" style="80" hidden="1" customWidth="1"/>
    <col min="11" max="12" width="27.28515625" style="80" hidden="1" customWidth="1"/>
    <col min="13" max="13" width="5.7109375" style="80" hidden="1" customWidth="1"/>
    <col min="14" max="14" width="28.42578125" style="80" customWidth="1"/>
    <col min="15" max="15" width="5.7109375" style="80" hidden="1" customWidth="1"/>
    <col min="16" max="16" width="20.85546875" style="80" hidden="1" customWidth="1"/>
    <col min="17" max="17" width="27.28515625" style="80" hidden="1" customWidth="1"/>
    <col min="18" max="18" width="45.85546875" style="80" hidden="1" customWidth="1"/>
    <col min="19" max="19" width="94.28515625" style="80" hidden="1" customWidth="1"/>
    <col min="20" max="20" width="30.85546875" style="80" hidden="1" customWidth="1"/>
    <col min="21" max="21" width="51" style="80" hidden="1" customWidth="1"/>
    <col min="22" max="23" width="27.28515625" style="80" hidden="1" customWidth="1"/>
    <col min="24" max="24" width="5.7109375" style="80" hidden="1" customWidth="1"/>
    <col min="25" max="25" width="28.28515625" style="80" customWidth="1"/>
    <col min="26" max="26" width="5.7109375" style="80" hidden="1" customWidth="1"/>
    <col min="27" max="27" width="72.42578125" style="1274" hidden="1" customWidth="1"/>
    <col min="28" max="28" width="94.28515625" style="1274" hidden="1" customWidth="1"/>
    <col min="29" max="29" width="72.42578125" style="1274" hidden="1" customWidth="1"/>
    <col min="30" max="30" width="43.5703125" style="1274" hidden="1" customWidth="1"/>
    <col min="31" max="31" width="33" style="1274" hidden="1" customWidth="1"/>
    <col min="32" max="32" width="24.28515625" style="1274" hidden="1" customWidth="1"/>
    <col min="33" max="33" width="5.7109375" style="1274" hidden="1" customWidth="1"/>
    <col min="34" max="136" width="25.7109375" style="80" customWidth="1"/>
    <col min="137" max="139" width="9.140625" style="80" customWidth="1"/>
    <col min="140" max="16384" width="9.140625" style="80"/>
  </cols>
  <sheetData>
    <row r="1" spans="2:136" ht="24" customHeight="1">
      <c r="B1" s="373" t="s">
        <v>21</v>
      </c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374"/>
      <c r="O1" s="135"/>
      <c r="P1" s="135"/>
      <c r="Q1" s="135"/>
      <c r="R1" s="135"/>
      <c r="S1" s="135"/>
      <c r="T1" s="135"/>
      <c r="U1" s="135"/>
      <c r="V1" s="135"/>
      <c r="W1" s="135"/>
      <c r="X1" s="135"/>
      <c r="Y1" s="374"/>
      <c r="Z1" s="135"/>
      <c r="AA1" s="1288"/>
      <c r="AB1" s="1288"/>
      <c r="AC1" s="1288"/>
      <c r="AD1" s="1288"/>
      <c r="AE1" s="1288"/>
      <c r="AF1" s="1288"/>
      <c r="AG1" s="1288"/>
      <c r="AH1" s="374"/>
      <c r="AI1" s="374"/>
      <c r="AJ1" s="374"/>
      <c r="AK1" s="374"/>
      <c r="AL1" s="374"/>
      <c r="AM1" s="374"/>
      <c r="AN1" s="374"/>
      <c r="AO1" s="374"/>
      <c r="AP1" s="374"/>
      <c r="AQ1" s="374"/>
      <c r="AR1" s="374"/>
      <c r="AS1" s="374"/>
      <c r="AT1" s="374"/>
      <c r="AU1" s="374"/>
      <c r="AV1" s="374"/>
      <c r="AW1" s="374"/>
      <c r="AX1" s="374"/>
      <c r="AY1" s="374"/>
      <c r="AZ1" s="374"/>
      <c r="BA1" s="374"/>
      <c r="BB1" s="374"/>
      <c r="BC1" s="374"/>
      <c r="BD1" s="374"/>
      <c r="BE1" s="374"/>
      <c r="BF1" s="374"/>
      <c r="BG1" s="374"/>
      <c r="BH1" s="374"/>
      <c r="BI1" s="374"/>
      <c r="BJ1" s="374"/>
      <c r="BK1" s="374"/>
      <c r="BL1" s="374"/>
      <c r="BM1" s="374"/>
      <c r="BN1" s="374"/>
      <c r="BO1" s="374"/>
      <c r="BP1" s="374"/>
      <c r="BQ1" s="374"/>
      <c r="BR1" s="374"/>
      <c r="BS1" s="374"/>
      <c r="BT1" s="374"/>
      <c r="BU1" s="374"/>
      <c r="BV1" s="374"/>
      <c r="BW1" s="374"/>
      <c r="BX1" s="374"/>
      <c r="BY1" s="374"/>
      <c r="BZ1" s="374"/>
      <c r="CA1" s="374"/>
      <c r="CB1" s="374"/>
      <c r="CC1" s="374"/>
      <c r="CD1" s="374"/>
      <c r="CE1" s="374"/>
      <c r="CF1" s="374"/>
      <c r="CG1" s="374"/>
      <c r="CH1" s="374"/>
      <c r="CI1" s="374"/>
      <c r="CJ1" s="374"/>
      <c r="CK1" s="374"/>
      <c r="CL1" s="374"/>
      <c r="CM1" s="374"/>
      <c r="CN1" s="374"/>
      <c r="CO1" s="374"/>
      <c r="CP1" s="374"/>
      <c r="CQ1" s="374"/>
      <c r="CR1" s="374"/>
      <c r="CS1" s="374"/>
      <c r="CT1" s="374"/>
      <c r="CU1" s="374"/>
      <c r="CV1" s="374"/>
      <c r="CW1" s="374"/>
      <c r="CX1" s="374"/>
      <c r="CY1" s="374"/>
      <c r="CZ1" s="374"/>
      <c r="DA1" s="374"/>
      <c r="DB1" s="374"/>
      <c r="DC1" s="374"/>
      <c r="DD1" s="374"/>
      <c r="DE1" s="374"/>
      <c r="DF1" s="374"/>
      <c r="DG1" s="374"/>
      <c r="DH1" s="374"/>
      <c r="DI1" s="374"/>
      <c r="DJ1" s="374"/>
      <c r="DK1" s="374"/>
      <c r="DL1" s="374"/>
      <c r="DM1" s="374"/>
      <c r="DN1" s="374"/>
      <c r="DO1" s="374"/>
      <c r="DP1" s="374"/>
      <c r="DQ1" s="374"/>
      <c r="DR1" s="374"/>
      <c r="DS1" s="374"/>
      <c r="DT1" s="374"/>
      <c r="DU1" s="374"/>
      <c r="DV1" s="374"/>
      <c r="DW1" s="374"/>
      <c r="DX1" s="374"/>
      <c r="DY1" s="374"/>
      <c r="DZ1" s="374"/>
      <c r="EA1" s="374"/>
      <c r="EB1" s="374"/>
      <c r="EC1" s="374"/>
      <c r="ED1" s="374"/>
      <c r="EE1" s="374"/>
      <c r="EF1" s="374"/>
    </row>
    <row r="2" spans="2:136" ht="24" customHeight="1">
      <c r="B2" s="375"/>
      <c r="C2" s="173"/>
      <c r="D2" s="173"/>
      <c r="E2" s="173"/>
      <c r="F2" s="173"/>
      <c r="G2" s="173"/>
      <c r="H2" s="173"/>
      <c r="I2" s="173"/>
      <c r="J2" s="173"/>
      <c r="K2" s="173"/>
      <c r="L2" s="173"/>
      <c r="M2" s="173"/>
      <c r="N2" s="374"/>
      <c r="O2" s="173"/>
      <c r="P2" s="173"/>
      <c r="Q2" s="173"/>
      <c r="R2" s="173"/>
      <c r="S2" s="173"/>
      <c r="T2" s="173"/>
      <c r="U2" s="173"/>
      <c r="V2" s="173"/>
      <c r="W2" s="173"/>
      <c r="X2" s="173"/>
      <c r="Y2" s="374"/>
      <c r="Z2" s="173"/>
      <c r="AA2" s="1288"/>
      <c r="AB2" s="1288"/>
      <c r="AC2" s="1288"/>
      <c r="AD2" s="1288"/>
      <c r="AE2" s="1288"/>
      <c r="AF2" s="1288"/>
      <c r="AG2" s="1288"/>
      <c r="AH2" s="374"/>
      <c r="AI2" s="374"/>
      <c r="AJ2" s="374"/>
      <c r="AK2" s="374"/>
      <c r="AL2" s="374"/>
      <c r="AM2" s="374"/>
      <c r="AN2" s="374"/>
      <c r="AO2" s="374"/>
      <c r="AP2" s="374"/>
      <c r="AQ2" s="374"/>
      <c r="AR2" s="374"/>
      <c r="AS2" s="374"/>
      <c r="AT2" s="374"/>
      <c r="AU2" s="374"/>
      <c r="AV2" s="374"/>
      <c r="AW2" s="374"/>
      <c r="AX2" s="374"/>
      <c r="AY2" s="374"/>
      <c r="AZ2" s="374"/>
      <c r="BA2" s="374"/>
      <c r="BB2" s="374"/>
      <c r="BC2" s="374"/>
      <c r="BD2" s="374"/>
      <c r="BE2" s="374"/>
      <c r="BF2" s="374"/>
      <c r="BG2" s="374"/>
      <c r="BH2" s="374"/>
      <c r="BI2" s="374"/>
      <c r="BJ2" s="374"/>
      <c r="BK2" s="374"/>
      <c r="BL2" s="374"/>
      <c r="BM2" s="374"/>
      <c r="BN2" s="374"/>
      <c r="BO2" s="374"/>
      <c r="BP2" s="374"/>
      <c r="BQ2" s="374"/>
      <c r="BR2" s="374"/>
      <c r="BS2" s="374"/>
      <c r="BT2" s="374"/>
      <c r="BU2" s="374"/>
      <c r="BV2" s="374"/>
      <c r="BW2" s="374"/>
      <c r="BX2" s="374"/>
      <c r="BY2" s="374"/>
      <c r="BZ2" s="374"/>
      <c r="CA2" s="374"/>
      <c r="CB2" s="374"/>
      <c r="CC2" s="374"/>
      <c r="CD2" s="374"/>
      <c r="CE2" s="374"/>
      <c r="CF2" s="374"/>
      <c r="CG2" s="374"/>
      <c r="CH2" s="374"/>
      <c r="CI2" s="374"/>
      <c r="CJ2" s="374"/>
      <c r="CK2" s="374"/>
      <c r="CL2" s="374"/>
      <c r="CM2" s="374"/>
      <c r="CN2" s="374"/>
      <c r="CO2" s="374"/>
      <c r="CP2" s="374"/>
      <c r="CQ2" s="374"/>
      <c r="CR2" s="374"/>
      <c r="CS2" s="374"/>
      <c r="CT2" s="374"/>
      <c r="CU2" s="374"/>
      <c r="CV2" s="374"/>
      <c r="CW2" s="374"/>
      <c r="CX2" s="374"/>
      <c r="CY2" s="374"/>
      <c r="CZ2" s="374"/>
      <c r="DA2" s="374"/>
      <c r="DB2" s="374"/>
      <c r="DC2" s="374"/>
      <c r="DD2" s="374"/>
      <c r="DE2" s="374"/>
      <c r="DF2" s="374"/>
      <c r="DG2" s="374"/>
      <c r="DH2" s="374"/>
      <c r="DI2" s="374"/>
      <c r="DJ2" s="374"/>
      <c r="DK2" s="374"/>
      <c r="DL2" s="374"/>
      <c r="DM2" s="374"/>
      <c r="DN2" s="374"/>
      <c r="DO2" s="374"/>
      <c r="DP2" s="374"/>
      <c r="DQ2" s="374"/>
      <c r="DR2" s="374"/>
      <c r="DS2" s="374"/>
      <c r="DT2" s="374"/>
      <c r="DU2" s="374"/>
      <c r="DV2" s="374"/>
      <c r="DW2" s="374"/>
      <c r="DX2" s="374"/>
      <c r="DY2" s="374"/>
      <c r="DZ2" s="374"/>
      <c r="EA2" s="374"/>
      <c r="EB2" s="374"/>
      <c r="EC2" s="374"/>
      <c r="ED2" s="374"/>
      <c r="EE2" s="374"/>
      <c r="EF2" s="374"/>
    </row>
    <row r="3" spans="2:136" ht="24" customHeight="1">
      <c r="B3" s="376"/>
      <c r="C3" s="135"/>
      <c r="D3" s="135"/>
      <c r="E3" s="135"/>
      <c r="F3" s="135"/>
      <c r="G3" s="135"/>
      <c r="H3" s="135"/>
      <c r="I3" s="135"/>
      <c r="J3" s="135"/>
      <c r="K3" s="135"/>
      <c r="L3" s="135"/>
      <c r="M3" s="135"/>
      <c r="N3" s="377"/>
      <c r="O3" s="135"/>
      <c r="P3" s="135"/>
      <c r="Q3" s="135"/>
      <c r="R3" s="135"/>
      <c r="S3" s="135"/>
      <c r="T3" s="135"/>
      <c r="U3" s="135"/>
      <c r="V3" s="135"/>
      <c r="W3" s="135"/>
      <c r="X3" s="135"/>
      <c r="Y3" s="377"/>
      <c r="Z3" s="135"/>
      <c r="AA3" s="1287"/>
      <c r="AB3" s="1287"/>
      <c r="AC3" s="1287"/>
      <c r="AD3" s="1287"/>
      <c r="AE3" s="1287"/>
      <c r="AF3" s="1287"/>
      <c r="AG3" s="1287"/>
      <c r="AH3" s="377"/>
      <c r="AI3" s="377"/>
      <c r="AJ3" s="377"/>
      <c r="AK3" s="377"/>
      <c r="AL3" s="377"/>
      <c r="AM3" s="377"/>
      <c r="AN3" s="378"/>
      <c r="AO3" s="378"/>
      <c r="AP3" s="378"/>
      <c r="AQ3" s="378"/>
      <c r="AR3" s="378"/>
      <c r="AS3" s="378"/>
      <c r="AT3" s="378"/>
      <c r="AU3" s="378"/>
      <c r="AV3" s="379"/>
      <c r="AW3" s="379"/>
      <c r="AX3" s="379"/>
      <c r="AY3" s="379"/>
      <c r="AZ3" s="379"/>
      <c r="BA3" s="379"/>
      <c r="BB3" s="379"/>
      <c r="BC3" s="379"/>
      <c r="BD3" s="379"/>
      <c r="BE3" s="379"/>
      <c r="BF3" s="379"/>
      <c r="BG3" s="379"/>
      <c r="BH3" s="379"/>
      <c r="BI3" s="379"/>
      <c r="BJ3" s="379"/>
      <c r="BK3" s="379"/>
      <c r="BL3" s="379"/>
      <c r="BM3" s="379"/>
      <c r="BN3" s="379"/>
      <c r="BO3" s="379"/>
      <c r="BP3" s="379"/>
      <c r="BQ3" s="379"/>
      <c r="BR3" s="379"/>
      <c r="BS3" s="379"/>
      <c r="BT3" s="379"/>
      <c r="BU3" s="379"/>
      <c r="BV3" s="379"/>
      <c r="BW3" s="379"/>
      <c r="BX3" s="379"/>
      <c r="BY3" s="379"/>
      <c r="BZ3" s="379"/>
      <c r="CA3" s="379"/>
      <c r="CB3" s="379"/>
      <c r="CC3" s="379"/>
      <c r="CD3" s="377"/>
      <c r="CE3" s="377"/>
      <c r="CF3" s="377"/>
      <c r="CG3" s="377"/>
      <c r="CH3" s="377"/>
      <c r="CI3" s="377"/>
      <c r="CJ3" s="377"/>
      <c r="CK3" s="377"/>
      <c r="CL3" s="377"/>
      <c r="CM3" s="377"/>
      <c r="CN3" s="377"/>
      <c r="CO3" s="377"/>
      <c r="CP3" s="377"/>
      <c r="CQ3" s="377"/>
      <c r="CR3" s="377"/>
      <c r="CS3" s="377"/>
      <c r="CT3" s="377"/>
      <c r="CU3" s="377"/>
      <c r="CV3" s="377"/>
      <c r="CW3" s="377"/>
      <c r="CX3" s="377"/>
      <c r="CY3" s="377"/>
      <c r="CZ3" s="377"/>
      <c r="DA3" s="377"/>
      <c r="DB3" s="377"/>
      <c r="DC3" s="377"/>
      <c r="DD3" s="377"/>
      <c r="DE3" s="377"/>
      <c r="DF3" s="377"/>
      <c r="DG3" s="377"/>
      <c r="DH3" s="377"/>
      <c r="DI3" s="377"/>
      <c r="DJ3" s="377"/>
      <c r="DK3" s="377"/>
      <c r="DL3" s="377"/>
      <c r="DM3" s="377"/>
      <c r="DN3" s="377"/>
      <c r="DO3" s="377"/>
      <c r="DP3" s="377"/>
      <c r="DQ3" s="377"/>
      <c r="DR3" s="377"/>
      <c r="DS3" s="377"/>
      <c r="DT3" s="377"/>
      <c r="DU3" s="377"/>
      <c r="DV3" s="377"/>
      <c r="DW3" s="377"/>
      <c r="DX3" s="377"/>
      <c r="DY3" s="377"/>
      <c r="DZ3" s="377"/>
      <c r="EA3" s="377"/>
      <c r="EB3" s="377"/>
      <c r="EC3" s="377"/>
      <c r="ED3" s="377"/>
      <c r="EE3" s="377"/>
      <c r="EF3" s="377"/>
    </row>
    <row r="4" spans="2:136" ht="24" customHeight="1">
      <c r="B4" s="174" t="s">
        <v>436</v>
      </c>
      <c r="C4" s="174"/>
      <c r="D4" s="174"/>
      <c r="E4" s="174"/>
      <c r="F4" s="174"/>
      <c r="G4" s="174"/>
      <c r="H4" s="174"/>
      <c r="I4" s="174"/>
      <c r="J4" s="174"/>
      <c r="K4" s="174"/>
      <c r="L4" s="174"/>
      <c r="M4" s="174"/>
      <c r="N4" s="81"/>
      <c r="O4" s="174"/>
      <c r="P4" s="174"/>
      <c r="Q4" s="174"/>
      <c r="R4" s="174"/>
      <c r="S4" s="174"/>
      <c r="T4" s="174"/>
      <c r="U4" s="174"/>
      <c r="V4" s="174"/>
      <c r="W4" s="174"/>
      <c r="X4" s="174"/>
      <c r="Y4" s="81"/>
      <c r="Z4" s="174"/>
      <c r="AA4" s="1286"/>
      <c r="AB4" s="1286"/>
      <c r="AC4" s="1286"/>
      <c r="AD4" s="1286"/>
      <c r="AE4" s="1286"/>
      <c r="AF4" s="1286"/>
      <c r="AG4" s="1286"/>
      <c r="AH4" s="81"/>
      <c r="AI4" s="81"/>
      <c r="AJ4" s="81"/>
      <c r="AK4" s="81"/>
      <c r="AL4" s="81"/>
      <c r="AM4" s="81"/>
      <c r="AN4" s="82"/>
      <c r="AO4" s="82"/>
      <c r="AP4" s="82"/>
      <c r="AQ4" s="82"/>
      <c r="AR4" s="82"/>
      <c r="AS4" s="82"/>
      <c r="AT4" s="82"/>
      <c r="AU4" s="82"/>
      <c r="AV4" s="83"/>
      <c r="AW4" s="83"/>
      <c r="AX4" s="83"/>
      <c r="AY4" s="83"/>
      <c r="AZ4" s="83"/>
      <c r="BA4" s="83"/>
      <c r="BB4" s="83"/>
      <c r="BC4" s="83"/>
      <c r="BD4" s="83"/>
      <c r="BE4" s="83"/>
      <c r="BF4" s="83"/>
      <c r="BG4" s="83"/>
      <c r="BH4" s="83"/>
      <c r="BI4" s="83"/>
      <c r="BJ4" s="83"/>
      <c r="BK4" s="83"/>
      <c r="BL4" s="83"/>
      <c r="BM4" s="83"/>
      <c r="BN4" s="83"/>
      <c r="BO4" s="83"/>
      <c r="BP4" s="83"/>
      <c r="BQ4" s="83"/>
      <c r="BR4" s="83"/>
      <c r="BS4" s="83"/>
      <c r="BT4" s="83"/>
      <c r="BU4" s="83"/>
      <c r="BV4" s="83"/>
      <c r="BW4" s="84"/>
      <c r="BX4" s="84"/>
      <c r="BY4" s="84"/>
      <c r="BZ4" s="84"/>
      <c r="CA4" s="84"/>
      <c r="CB4" s="84"/>
      <c r="CC4" s="85"/>
      <c r="CD4" s="86"/>
      <c r="CE4" s="87"/>
      <c r="CF4" s="87"/>
      <c r="CG4" s="87"/>
      <c r="CH4" s="87"/>
      <c r="CI4" s="88"/>
      <c r="CJ4" s="88"/>
      <c r="CK4" s="88"/>
      <c r="CL4" s="88"/>
      <c r="CM4" s="88"/>
      <c r="CN4" s="88"/>
      <c r="CO4" s="88"/>
      <c r="CP4" s="88"/>
      <c r="CQ4" s="88"/>
      <c r="CR4" s="88"/>
      <c r="CS4" s="88"/>
      <c r="CT4" s="88"/>
      <c r="CU4" s="88"/>
      <c r="CV4" s="88"/>
      <c r="CW4" s="88"/>
      <c r="CX4" s="88"/>
      <c r="CY4" s="88"/>
      <c r="CZ4" s="88"/>
      <c r="DA4" s="88"/>
      <c r="DB4" s="88"/>
      <c r="DC4" s="88"/>
      <c r="DD4" s="88"/>
      <c r="DE4" s="88"/>
      <c r="DF4" s="88"/>
      <c r="DG4" s="88"/>
      <c r="DH4" s="88"/>
      <c r="DI4" s="88"/>
      <c r="DJ4" s="88"/>
      <c r="DK4" s="88"/>
      <c r="DL4" s="88"/>
      <c r="DM4" s="88"/>
      <c r="DN4" s="88"/>
      <c r="DO4" s="88"/>
      <c r="DP4" s="88"/>
      <c r="DQ4" s="88"/>
      <c r="DR4" s="88"/>
      <c r="DS4" s="88"/>
      <c r="DT4" s="88"/>
      <c r="DU4" s="88"/>
      <c r="DV4" s="88"/>
      <c r="DW4" s="88"/>
      <c r="DX4" s="88"/>
      <c r="DY4" s="88"/>
      <c r="DZ4" s="88"/>
      <c r="EA4" s="88"/>
      <c r="EB4" s="88"/>
      <c r="EC4" s="88"/>
      <c r="ED4" s="88"/>
      <c r="EE4" s="88"/>
      <c r="EF4" s="88"/>
    </row>
    <row r="5" spans="2:136" ht="26.25">
      <c r="B5" s="80" t="s">
        <v>437</v>
      </c>
      <c r="C5" s="381"/>
      <c r="D5" s="381"/>
      <c r="E5" s="381"/>
      <c r="F5" s="381"/>
      <c r="G5" s="381"/>
      <c r="H5" s="381"/>
      <c r="I5" s="381"/>
      <c r="J5" s="381"/>
      <c r="K5" s="381"/>
      <c r="L5" s="381"/>
      <c r="M5" s="381"/>
      <c r="N5" s="382"/>
      <c r="O5" s="381"/>
      <c r="P5" s="381"/>
      <c r="Q5" s="381"/>
      <c r="R5" s="381"/>
      <c r="S5" s="381"/>
      <c r="T5" s="381"/>
      <c r="U5" s="381"/>
      <c r="V5" s="381"/>
      <c r="W5" s="381"/>
      <c r="X5" s="381"/>
      <c r="Y5" s="382"/>
      <c r="Z5" s="381"/>
      <c r="AA5" s="1285"/>
      <c r="AB5" s="1285"/>
      <c r="AC5" s="1285"/>
      <c r="AD5" s="1285"/>
      <c r="AE5" s="1285"/>
      <c r="AF5" s="1285"/>
      <c r="AG5" s="1285"/>
      <c r="AH5" s="382"/>
      <c r="AI5" s="382"/>
      <c r="AJ5" s="382"/>
      <c r="AK5" s="382"/>
      <c r="AL5" s="382"/>
      <c r="AM5" s="382"/>
      <c r="AN5" s="383"/>
      <c r="AO5" s="383"/>
      <c r="AP5" s="383"/>
      <c r="AQ5" s="383"/>
      <c r="AR5" s="383"/>
      <c r="AS5" s="383"/>
      <c r="AT5" s="383"/>
      <c r="AU5" s="383"/>
      <c r="AV5" s="384"/>
      <c r="AW5" s="384"/>
      <c r="AX5" s="384"/>
      <c r="AY5" s="384"/>
      <c r="AZ5" s="384"/>
      <c r="BA5" s="384"/>
      <c r="BB5" s="384"/>
      <c r="BC5" s="384"/>
      <c r="BD5" s="384"/>
      <c r="BE5" s="384"/>
      <c r="BF5" s="384"/>
      <c r="BG5" s="384"/>
      <c r="BH5" s="384"/>
      <c r="BI5" s="384"/>
      <c r="BJ5" s="384"/>
      <c r="BK5" s="384"/>
      <c r="BL5" s="384"/>
      <c r="BM5" s="384"/>
      <c r="BN5" s="384"/>
      <c r="BO5" s="384"/>
      <c r="BP5" s="384"/>
      <c r="BQ5" s="384"/>
      <c r="BR5" s="384"/>
      <c r="BS5" s="384"/>
      <c r="BT5" s="384"/>
      <c r="BU5" s="384"/>
      <c r="BV5" s="384"/>
      <c r="BW5" s="385"/>
      <c r="BX5" s="385"/>
      <c r="BY5" s="385"/>
      <c r="BZ5" s="385"/>
      <c r="CA5" s="385"/>
      <c r="CB5" s="385"/>
      <c r="CC5" s="386"/>
      <c r="CD5" s="387"/>
      <c r="CE5" s="388"/>
      <c r="CF5" s="388"/>
      <c r="CG5" s="388"/>
      <c r="CH5" s="388"/>
      <c r="CI5" s="380"/>
      <c r="CJ5" s="380"/>
      <c r="CK5" s="380"/>
      <c r="CL5" s="380"/>
      <c r="CM5" s="380"/>
      <c r="CN5" s="380"/>
      <c r="CO5" s="380"/>
      <c r="CP5" s="380"/>
      <c r="CQ5" s="380"/>
      <c r="CR5" s="380"/>
      <c r="CS5" s="380"/>
      <c r="CT5" s="380"/>
      <c r="CU5" s="380"/>
      <c r="CV5" s="380"/>
      <c r="CW5" s="380"/>
      <c r="CX5" s="380"/>
      <c r="CY5" s="380"/>
      <c r="CZ5" s="380"/>
      <c r="DA5" s="380"/>
      <c r="DB5" s="380"/>
      <c r="DC5" s="380"/>
      <c r="DD5" s="380"/>
      <c r="DE5" s="380"/>
      <c r="DF5" s="380"/>
      <c r="DG5" s="380"/>
      <c r="DH5" s="380"/>
      <c r="DI5" s="380"/>
      <c r="DJ5" s="380"/>
      <c r="DK5" s="380"/>
      <c r="DL5" s="380"/>
      <c r="DM5" s="380"/>
      <c r="DN5" s="380"/>
      <c r="DO5" s="380"/>
      <c r="DP5" s="380"/>
      <c r="DQ5" s="380"/>
      <c r="DR5" s="380"/>
      <c r="DS5" s="380"/>
      <c r="DT5" s="380"/>
      <c r="DU5" s="380"/>
      <c r="DV5" s="380"/>
      <c r="DW5" s="380"/>
      <c r="DX5" s="380"/>
      <c r="DY5" s="380"/>
      <c r="DZ5" s="380"/>
      <c r="EA5" s="380"/>
      <c r="EB5" s="380"/>
      <c r="EC5" s="380"/>
      <c r="ED5" s="380"/>
      <c r="EE5" s="380"/>
      <c r="EF5" s="380"/>
    </row>
    <row r="6" spans="2:136" ht="20.25" customHeight="1" thickBot="1">
      <c r="B6" s="1195" t="s">
        <v>661</v>
      </c>
      <c r="C6" s="203"/>
      <c r="D6" s="203"/>
      <c r="E6" s="203"/>
      <c r="F6" s="203"/>
      <c r="G6" s="203"/>
      <c r="H6" s="203"/>
      <c r="I6" s="203"/>
      <c r="J6" s="203"/>
      <c r="K6" s="203"/>
      <c r="L6" s="203"/>
      <c r="M6" s="203"/>
      <c r="N6" s="203"/>
      <c r="O6" s="203"/>
      <c r="P6" s="203"/>
      <c r="Q6" s="203"/>
      <c r="R6" s="203"/>
      <c r="S6" s="203"/>
      <c r="T6" s="203"/>
      <c r="U6" s="203"/>
      <c r="V6" s="203"/>
      <c r="W6" s="203"/>
      <c r="X6" s="203"/>
      <c r="Y6" s="203"/>
      <c r="Z6" s="203"/>
      <c r="AA6" s="1284"/>
      <c r="AB6" s="1284"/>
      <c r="AC6" s="1284"/>
      <c r="AD6" s="1284"/>
      <c r="AE6" s="1284"/>
      <c r="AF6" s="1284"/>
      <c r="AG6" s="1284"/>
      <c r="AH6" s="203"/>
      <c r="AI6" s="203"/>
      <c r="AJ6" s="203"/>
      <c r="AK6" s="203"/>
      <c r="AL6" s="203"/>
      <c r="AM6" s="203"/>
      <c r="AN6" s="203"/>
      <c r="AO6" s="203"/>
      <c r="AP6" s="203"/>
      <c r="AQ6" s="203"/>
      <c r="AR6" s="203"/>
      <c r="AS6" s="203"/>
      <c r="AT6" s="203"/>
      <c r="AU6" s="203"/>
      <c r="AV6" s="203"/>
      <c r="AW6" s="203"/>
      <c r="AX6" s="203"/>
      <c r="AY6" s="203"/>
      <c r="AZ6" s="203"/>
      <c r="BA6" s="203"/>
      <c r="BB6" s="203"/>
      <c r="BC6" s="203"/>
      <c r="BD6" s="203"/>
      <c r="BE6" s="203"/>
      <c r="BF6" s="203"/>
      <c r="BG6" s="203"/>
      <c r="BH6" s="203"/>
      <c r="BI6" s="203"/>
      <c r="BJ6" s="203"/>
      <c r="BK6" s="203"/>
      <c r="BL6" s="203"/>
      <c r="BM6" s="203"/>
      <c r="BN6" s="203"/>
      <c r="BO6" s="203"/>
      <c r="BP6" s="203"/>
      <c r="BQ6" s="203"/>
      <c r="BR6" s="203"/>
      <c r="BS6" s="203"/>
      <c r="BT6" s="203"/>
      <c r="BU6" s="203"/>
      <c r="BV6" s="203"/>
      <c r="BW6" s="203"/>
      <c r="BX6" s="203"/>
      <c r="BY6" s="203"/>
      <c r="BZ6" s="203"/>
      <c r="CA6" s="203"/>
      <c r="CB6" s="203"/>
      <c r="CC6" s="203"/>
      <c r="CD6" s="203"/>
      <c r="CE6" s="203"/>
      <c r="CF6" s="203"/>
      <c r="CG6" s="203"/>
      <c r="CH6" s="203"/>
      <c r="CI6" s="203"/>
      <c r="CJ6" s="203"/>
      <c r="CK6" s="203"/>
      <c r="CL6" s="203"/>
      <c r="CM6" s="203"/>
      <c r="CN6" s="203"/>
      <c r="CO6" s="203"/>
      <c r="CP6" s="203"/>
      <c r="CQ6" s="203"/>
      <c r="CR6" s="203"/>
      <c r="CS6" s="203"/>
      <c r="CT6" s="203"/>
      <c r="CU6" s="203"/>
      <c r="CV6" s="203"/>
      <c r="CW6" s="203"/>
      <c r="CX6" s="203"/>
      <c r="CY6" s="203"/>
      <c r="CZ6" s="203"/>
      <c r="DA6" s="203"/>
      <c r="DB6" s="203"/>
      <c r="DC6" s="203"/>
      <c r="DD6" s="203"/>
      <c r="DE6" s="203"/>
      <c r="DF6" s="203"/>
      <c r="DG6" s="203"/>
      <c r="DH6" s="203"/>
      <c r="DI6" s="203"/>
      <c r="DJ6" s="203"/>
      <c r="DK6" s="203"/>
      <c r="DL6" s="203"/>
      <c r="DM6" s="203"/>
      <c r="DN6" s="203"/>
      <c r="DO6" s="203"/>
      <c r="DP6" s="203"/>
      <c r="DQ6" s="203"/>
      <c r="DR6" s="203"/>
      <c r="DS6" s="203"/>
      <c r="DT6" s="203"/>
      <c r="DU6" s="203"/>
      <c r="DV6" s="203"/>
      <c r="DW6" s="203"/>
      <c r="DX6" s="203"/>
      <c r="DY6" s="203"/>
      <c r="DZ6" s="203"/>
      <c r="EA6" s="203"/>
      <c r="EB6" s="203"/>
      <c r="EC6" s="203"/>
      <c r="ED6" s="203"/>
      <c r="EE6" s="203"/>
      <c r="EF6" s="203"/>
    </row>
    <row r="7" spans="2:136" ht="45.75" customHeight="1" thickBot="1">
      <c r="B7" s="389"/>
      <c r="C7" s="389"/>
      <c r="D7" s="389"/>
      <c r="E7" s="389"/>
      <c r="F7" s="389"/>
      <c r="G7" s="389"/>
      <c r="H7" s="389"/>
      <c r="I7" s="389"/>
      <c r="J7" s="389"/>
      <c r="K7" s="389"/>
      <c r="L7" s="389"/>
      <c r="M7" s="389"/>
      <c r="N7" s="1283" t="s">
        <v>236</v>
      </c>
      <c r="O7" s="389"/>
      <c r="P7" s="389"/>
      <c r="Q7" s="389"/>
      <c r="R7" s="389"/>
      <c r="S7" s="389"/>
      <c r="T7" s="389"/>
      <c r="U7" s="389"/>
      <c r="V7" s="389"/>
      <c r="W7" s="389"/>
      <c r="X7" s="389"/>
      <c r="Y7" s="1279"/>
      <c r="Z7" s="1282"/>
      <c r="AA7" s="1281"/>
      <c r="AB7" s="1281"/>
      <c r="AC7" s="1281"/>
      <c r="AD7" s="1281"/>
      <c r="AE7" s="1281"/>
      <c r="AF7" s="1281"/>
      <c r="AG7" s="1281"/>
      <c r="AH7" s="1280" t="s">
        <v>237</v>
      </c>
      <c r="AI7" s="1279"/>
      <c r="AJ7" s="1279"/>
      <c r="AK7" s="1279"/>
      <c r="AL7" s="1278"/>
      <c r="AM7" s="390"/>
      <c r="AN7" s="390"/>
      <c r="AO7" s="390"/>
      <c r="AP7" s="390"/>
      <c r="AQ7" s="390"/>
      <c r="AR7" s="390"/>
      <c r="AS7" s="390"/>
      <c r="AT7" s="390"/>
      <c r="AU7" s="390"/>
      <c r="AV7" s="390"/>
      <c r="AW7" s="390"/>
      <c r="AX7" s="390"/>
      <c r="AY7" s="390"/>
      <c r="AZ7" s="390"/>
      <c r="BA7" s="390"/>
      <c r="BB7" s="390"/>
      <c r="BC7" s="390"/>
      <c r="BD7" s="390"/>
      <c r="BE7" s="390"/>
      <c r="BF7" s="390"/>
      <c r="BG7" s="390"/>
      <c r="BH7" s="390"/>
      <c r="BI7" s="390"/>
      <c r="BJ7" s="390"/>
      <c r="BK7" s="390"/>
      <c r="BL7" s="390"/>
      <c r="BM7" s="390"/>
      <c r="BN7" s="390"/>
      <c r="BO7" s="390"/>
      <c r="BP7" s="390"/>
      <c r="BQ7" s="390"/>
      <c r="BR7" s="390"/>
      <c r="BS7" s="390"/>
      <c r="BT7" s="390"/>
      <c r="BU7" s="390"/>
      <c r="BV7" s="390"/>
      <c r="BW7" s="390"/>
      <c r="BX7" s="390"/>
      <c r="BY7" s="390"/>
      <c r="BZ7" s="390"/>
      <c r="CA7" s="390"/>
      <c r="CB7" s="390"/>
      <c r="CC7" s="390"/>
      <c r="CD7" s="390"/>
      <c r="CE7" s="390"/>
      <c r="CF7" s="390"/>
      <c r="CG7" s="390"/>
      <c r="CH7" s="390"/>
      <c r="CI7" s="390"/>
      <c r="CJ7" s="390"/>
      <c r="CK7" s="390"/>
      <c r="CL7" s="390"/>
      <c r="CM7" s="390"/>
      <c r="CN7" s="390"/>
      <c r="CO7" s="390"/>
      <c r="CP7" s="390"/>
      <c r="CQ7" s="390"/>
      <c r="CR7" s="390"/>
      <c r="CS7" s="390"/>
      <c r="CT7" s="390"/>
      <c r="CU7" s="390"/>
      <c r="CV7" s="390"/>
      <c r="CW7" s="390"/>
      <c r="CX7" s="390"/>
      <c r="CY7" s="390"/>
      <c r="CZ7" s="390"/>
      <c r="DA7" s="390"/>
      <c r="DB7" s="390"/>
      <c r="DC7" s="390"/>
      <c r="DD7" s="390"/>
      <c r="DE7" s="390"/>
      <c r="DF7" s="390"/>
      <c r="DG7" s="390"/>
      <c r="DH7" s="390"/>
      <c r="DI7" s="390"/>
      <c r="DJ7" s="390"/>
      <c r="DK7" s="390"/>
      <c r="DL7" s="390"/>
      <c r="DM7" s="390"/>
      <c r="DN7" s="390"/>
      <c r="DO7" s="390"/>
      <c r="DP7" s="390"/>
      <c r="DQ7" s="390"/>
      <c r="DR7" s="390"/>
      <c r="DS7" s="390"/>
      <c r="DT7" s="390"/>
      <c r="DU7" s="390"/>
      <c r="DV7" s="390"/>
      <c r="DW7" s="390"/>
      <c r="DX7" s="390"/>
      <c r="DY7" s="390"/>
      <c r="DZ7" s="390"/>
      <c r="EA7" s="390"/>
      <c r="EB7" s="390"/>
      <c r="EC7" s="390"/>
      <c r="ED7" s="390"/>
      <c r="EE7" s="390"/>
      <c r="EF7" s="391"/>
    </row>
    <row r="8" spans="2:136" ht="45.75" hidden="1" customHeight="1" thickBot="1">
      <c r="B8" s="1312" t="s">
        <v>461</v>
      </c>
      <c r="C8" s="389"/>
      <c r="D8" s="389"/>
      <c r="E8" s="389"/>
      <c r="F8" s="389"/>
      <c r="G8" s="389"/>
      <c r="H8" s="389"/>
      <c r="I8" s="389"/>
      <c r="J8" s="389"/>
      <c r="K8" s="389"/>
      <c r="L8" s="389"/>
      <c r="M8" s="389"/>
      <c r="N8" s="1283"/>
      <c r="O8" s="389"/>
      <c r="P8" s="389"/>
      <c r="Q8" s="389"/>
      <c r="R8" s="389"/>
      <c r="S8" s="389"/>
      <c r="T8" s="389"/>
      <c r="U8" s="389"/>
      <c r="V8" s="389"/>
      <c r="W8" s="389"/>
      <c r="X8" s="389"/>
      <c r="Y8" s="1313"/>
      <c r="Z8" s="1282"/>
      <c r="AA8" s="1281"/>
      <c r="AB8" s="1281"/>
      <c r="AC8" s="1281"/>
      <c r="AD8" s="1281"/>
      <c r="AE8" s="1281"/>
      <c r="AF8" s="1281"/>
      <c r="AG8" s="1281"/>
      <c r="AH8" s="1314"/>
      <c r="AI8" s="1279"/>
      <c r="AJ8" s="1279"/>
      <c r="AK8" s="1279"/>
      <c r="AL8" s="1278"/>
      <c r="AM8" s="390"/>
      <c r="AN8" s="390"/>
      <c r="AO8" s="390"/>
      <c r="AP8" s="390"/>
      <c r="AQ8" s="390"/>
      <c r="AR8" s="390"/>
      <c r="AS8" s="390"/>
      <c r="AT8" s="390"/>
      <c r="AU8" s="390"/>
      <c r="AV8" s="390"/>
      <c r="AW8" s="390"/>
      <c r="AX8" s="390"/>
      <c r="AY8" s="390"/>
      <c r="AZ8" s="390"/>
      <c r="BA8" s="390"/>
      <c r="BB8" s="390"/>
      <c r="BC8" s="390"/>
      <c r="BD8" s="390"/>
      <c r="BE8" s="390"/>
      <c r="BF8" s="390"/>
      <c r="BG8" s="390"/>
      <c r="BH8" s="390"/>
      <c r="BI8" s="390"/>
      <c r="BJ8" s="390"/>
      <c r="BK8" s="390"/>
      <c r="BL8" s="390"/>
      <c r="BM8" s="390"/>
      <c r="BN8" s="390"/>
      <c r="BO8" s="390"/>
      <c r="BP8" s="390"/>
      <c r="BQ8" s="390"/>
      <c r="BR8" s="390"/>
      <c r="BS8" s="390"/>
      <c r="BT8" s="390"/>
      <c r="BU8" s="390"/>
      <c r="BV8" s="390"/>
      <c r="BW8" s="390"/>
      <c r="BX8" s="390"/>
      <c r="BY8" s="390"/>
      <c r="BZ8" s="390"/>
      <c r="CA8" s="390"/>
      <c r="CB8" s="390"/>
      <c r="CC8" s="390"/>
      <c r="CD8" s="390"/>
      <c r="CE8" s="390"/>
      <c r="CF8" s="390"/>
      <c r="CG8" s="390"/>
      <c r="CH8" s="390"/>
      <c r="CI8" s="390"/>
      <c r="CJ8" s="390"/>
      <c r="CK8" s="390"/>
      <c r="CL8" s="390"/>
      <c r="CM8" s="390"/>
      <c r="CN8" s="390"/>
      <c r="CO8" s="390"/>
      <c r="CP8" s="390"/>
      <c r="CQ8" s="390"/>
      <c r="CR8" s="390"/>
      <c r="CS8" s="390"/>
      <c r="CT8" s="390"/>
      <c r="CU8" s="390"/>
      <c r="CV8" s="390"/>
      <c r="CW8" s="390"/>
      <c r="CX8" s="390"/>
      <c r="CY8" s="390"/>
      <c r="CZ8" s="390"/>
      <c r="DA8" s="390"/>
      <c r="DB8" s="390"/>
      <c r="DC8" s="390"/>
      <c r="DD8" s="390"/>
      <c r="DE8" s="390"/>
      <c r="DF8" s="390"/>
      <c r="DG8" s="390"/>
      <c r="DH8" s="390"/>
      <c r="DI8" s="390"/>
      <c r="DJ8" s="390"/>
      <c r="DK8" s="390"/>
      <c r="DL8" s="390"/>
      <c r="DM8" s="390"/>
      <c r="DN8" s="390"/>
      <c r="DO8" s="390"/>
      <c r="DP8" s="390"/>
      <c r="DQ8" s="390"/>
      <c r="DR8" s="390"/>
      <c r="DS8" s="390"/>
      <c r="DT8" s="390"/>
      <c r="DU8" s="390"/>
      <c r="DV8" s="390"/>
      <c r="DW8" s="390"/>
      <c r="DX8" s="390"/>
      <c r="DY8" s="390"/>
      <c r="DZ8" s="390"/>
      <c r="EA8" s="390"/>
      <c r="EB8" s="390"/>
      <c r="EC8" s="390"/>
      <c r="ED8" s="390"/>
      <c r="EE8" s="390"/>
      <c r="EF8" s="391"/>
    </row>
    <row r="9" spans="2:136" ht="45.75" hidden="1" customHeight="1" thickBot="1">
      <c r="B9" s="1312"/>
      <c r="C9" s="389"/>
      <c r="D9" s="389"/>
      <c r="E9" s="389"/>
      <c r="F9" s="389"/>
      <c r="G9" s="389"/>
      <c r="H9" s="389"/>
      <c r="I9" s="389"/>
      <c r="J9" s="389"/>
      <c r="K9" s="389"/>
      <c r="L9" s="389"/>
      <c r="M9" s="389"/>
      <c r="N9" s="1283"/>
      <c r="O9" s="389"/>
      <c r="P9" s="389"/>
      <c r="Q9" s="389"/>
      <c r="R9" s="389"/>
      <c r="S9" s="389"/>
      <c r="T9" s="389"/>
      <c r="U9" s="389"/>
      <c r="V9" s="389"/>
      <c r="W9" s="389"/>
      <c r="X9" s="389"/>
      <c r="Y9" s="1313"/>
      <c r="Z9" s="1282"/>
      <c r="AA9" s="1281"/>
      <c r="AB9" s="1281"/>
      <c r="AC9" s="1281"/>
      <c r="AD9" s="1281"/>
      <c r="AE9" s="1281"/>
      <c r="AF9" s="1281"/>
      <c r="AG9" s="1281"/>
      <c r="AH9" s="1314"/>
      <c r="AI9" s="1279"/>
      <c r="AJ9" s="1279"/>
      <c r="AK9" s="1279"/>
      <c r="AL9" s="1278"/>
      <c r="AM9" s="390"/>
      <c r="AN9" s="390"/>
      <c r="AO9" s="390"/>
      <c r="AP9" s="390"/>
      <c r="AQ9" s="390"/>
      <c r="AR9" s="390"/>
      <c r="AS9" s="390"/>
      <c r="AT9" s="390"/>
      <c r="AU9" s="390"/>
      <c r="AV9" s="390"/>
      <c r="AW9" s="390"/>
      <c r="AX9" s="390"/>
      <c r="AY9" s="390"/>
      <c r="AZ9" s="390"/>
      <c r="BA9" s="390"/>
      <c r="BB9" s="390"/>
      <c r="BC9" s="390"/>
      <c r="BD9" s="390"/>
      <c r="BE9" s="390"/>
      <c r="BF9" s="390"/>
      <c r="BG9" s="390"/>
      <c r="BH9" s="390"/>
      <c r="BI9" s="390"/>
      <c r="BJ9" s="390"/>
      <c r="BK9" s="390"/>
      <c r="BL9" s="390"/>
      <c r="BM9" s="390"/>
      <c r="BN9" s="390"/>
      <c r="BO9" s="390"/>
      <c r="BP9" s="390"/>
      <c r="BQ9" s="390"/>
      <c r="BR9" s="390"/>
      <c r="BS9" s="390"/>
      <c r="BT9" s="390"/>
      <c r="BU9" s="390"/>
      <c r="BV9" s="390"/>
      <c r="BW9" s="390"/>
      <c r="BX9" s="390"/>
      <c r="BY9" s="390"/>
      <c r="BZ9" s="390"/>
      <c r="CA9" s="390"/>
      <c r="CB9" s="390"/>
      <c r="CC9" s="390"/>
      <c r="CD9" s="390"/>
      <c r="CE9" s="390"/>
      <c r="CF9" s="390"/>
      <c r="CG9" s="390"/>
      <c r="CH9" s="390"/>
      <c r="CI9" s="390"/>
      <c r="CJ9" s="390"/>
      <c r="CK9" s="390"/>
      <c r="CL9" s="390"/>
      <c r="CM9" s="390"/>
      <c r="CN9" s="390"/>
      <c r="CO9" s="390"/>
      <c r="CP9" s="390"/>
      <c r="CQ9" s="390"/>
      <c r="CR9" s="390"/>
      <c r="CS9" s="390"/>
      <c r="CT9" s="390"/>
      <c r="CU9" s="390"/>
      <c r="CV9" s="390"/>
      <c r="CW9" s="390"/>
      <c r="CX9" s="390"/>
      <c r="CY9" s="390"/>
      <c r="CZ9" s="390"/>
      <c r="DA9" s="390"/>
      <c r="DB9" s="390"/>
      <c r="DC9" s="390"/>
      <c r="DD9" s="390"/>
      <c r="DE9" s="390"/>
      <c r="DF9" s="390"/>
      <c r="DG9" s="390"/>
      <c r="DH9" s="390"/>
      <c r="DI9" s="390"/>
      <c r="DJ9" s="390"/>
      <c r="DK9" s="390"/>
      <c r="DL9" s="390"/>
      <c r="DM9" s="390"/>
      <c r="DN9" s="390"/>
      <c r="DO9" s="390"/>
      <c r="DP9" s="390"/>
      <c r="DQ9" s="390"/>
      <c r="DR9" s="390"/>
      <c r="DS9" s="390"/>
      <c r="DT9" s="390"/>
      <c r="DU9" s="390"/>
      <c r="DV9" s="390"/>
      <c r="DW9" s="390"/>
      <c r="DX9" s="390"/>
      <c r="DY9" s="390"/>
      <c r="DZ9" s="390"/>
      <c r="EA9" s="390"/>
      <c r="EB9" s="390"/>
      <c r="EC9" s="390"/>
      <c r="ED9" s="390"/>
      <c r="EE9" s="390"/>
      <c r="EF9" s="391"/>
    </row>
    <row r="10" spans="2:136" s="1275" customFormat="1" ht="29.25" customHeight="1" thickBot="1">
      <c r="B10" s="204" t="s">
        <v>241</v>
      </c>
      <c r="C10" s="204" t="s">
        <v>242</v>
      </c>
      <c r="D10" s="1435"/>
      <c r="E10" s="1428" t="s">
        <v>272</v>
      </c>
      <c r="F10" s="1428" t="s">
        <v>542</v>
      </c>
      <c r="G10" s="1428" t="s">
        <v>241</v>
      </c>
      <c r="H10" s="1428" t="s">
        <v>242</v>
      </c>
      <c r="I10" s="1428" t="s">
        <v>474</v>
      </c>
      <c r="J10" s="1428" t="s">
        <v>475</v>
      </c>
      <c r="K10" s="1428" t="s">
        <v>476</v>
      </c>
      <c r="L10" s="1428" t="s">
        <v>477</v>
      </c>
      <c r="M10" s="1428"/>
      <c r="N10" s="882" t="s">
        <v>78</v>
      </c>
      <c r="O10" s="1435"/>
      <c r="P10" s="1428" t="s">
        <v>272</v>
      </c>
      <c r="Q10" s="1428" t="s">
        <v>542</v>
      </c>
      <c r="R10" s="1428" t="s">
        <v>241</v>
      </c>
      <c r="S10" s="1428" t="s">
        <v>242</v>
      </c>
      <c r="T10" s="1428" t="s">
        <v>474</v>
      </c>
      <c r="U10" s="1428" t="s">
        <v>475</v>
      </c>
      <c r="V10" s="1428" t="s">
        <v>476</v>
      </c>
      <c r="W10" s="1428" t="s">
        <v>477</v>
      </c>
      <c r="X10" s="1428"/>
      <c r="Y10" s="67" t="s">
        <v>79</v>
      </c>
      <c r="Z10" s="1440"/>
      <c r="AA10" s="1439" t="s">
        <v>241</v>
      </c>
      <c r="AB10" s="1439" t="s">
        <v>242</v>
      </c>
      <c r="AC10" s="1439" t="s">
        <v>474</v>
      </c>
      <c r="AD10" s="1439" t="s">
        <v>475</v>
      </c>
      <c r="AE10" s="1439" t="s">
        <v>476</v>
      </c>
      <c r="AF10" s="1439" t="s">
        <v>477</v>
      </c>
      <c r="AG10" s="1439"/>
      <c r="AH10" s="1277" t="s">
        <v>83</v>
      </c>
      <c r="AI10" s="1277" t="s">
        <v>84</v>
      </c>
      <c r="AJ10" s="1277" t="s">
        <v>85</v>
      </c>
      <c r="AK10" s="1277" t="s">
        <v>86</v>
      </c>
      <c r="AL10" s="1277" t="s">
        <v>104</v>
      </c>
      <c r="AM10" s="1277" t="s">
        <v>105</v>
      </c>
      <c r="AN10" s="1277" t="s">
        <v>106</v>
      </c>
      <c r="AO10" s="1277" t="s">
        <v>107</v>
      </c>
      <c r="AP10" s="1277" t="s">
        <v>108</v>
      </c>
      <c r="AQ10" s="1277" t="s">
        <v>114</v>
      </c>
      <c r="AR10" s="1277" t="s">
        <v>115</v>
      </c>
      <c r="AS10" s="1277" t="s">
        <v>116</v>
      </c>
      <c r="AT10" s="1277" t="s">
        <v>117</v>
      </c>
      <c r="AU10" s="1277" t="s">
        <v>118</v>
      </c>
      <c r="AV10" s="1277" t="s">
        <v>119</v>
      </c>
      <c r="AW10" s="1277" t="s">
        <v>120</v>
      </c>
      <c r="AX10" s="1277" t="s">
        <v>121</v>
      </c>
      <c r="AY10" s="1277" t="s">
        <v>122</v>
      </c>
      <c r="AZ10" s="1277" t="s">
        <v>123</v>
      </c>
      <c r="BA10" s="1277" t="s">
        <v>124</v>
      </c>
      <c r="BB10" s="1277" t="s">
        <v>125</v>
      </c>
      <c r="BC10" s="1277" t="s">
        <v>126</v>
      </c>
      <c r="BD10" s="1277" t="s">
        <v>127</v>
      </c>
      <c r="BE10" s="1277" t="s">
        <v>128</v>
      </c>
      <c r="BF10" s="1277" t="s">
        <v>129</v>
      </c>
      <c r="BG10" s="1277" t="s">
        <v>130</v>
      </c>
      <c r="BH10" s="1277" t="s">
        <v>131</v>
      </c>
      <c r="BI10" s="1277" t="s">
        <v>132</v>
      </c>
      <c r="BJ10" s="1277" t="s">
        <v>133</v>
      </c>
      <c r="BK10" s="1277" t="s">
        <v>134</v>
      </c>
      <c r="BL10" s="1277" t="s">
        <v>135</v>
      </c>
      <c r="BM10" s="1277" t="s">
        <v>136</v>
      </c>
      <c r="BN10" s="1277" t="s">
        <v>137</v>
      </c>
      <c r="BO10" s="1277" t="s">
        <v>138</v>
      </c>
      <c r="BP10" s="1277" t="s">
        <v>139</v>
      </c>
      <c r="BQ10" s="1277" t="s">
        <v>140</v>
      </c>
      <c r="BR10" s="1277" t="s">
        <v>141</v>
      </c>
      <c r="BS10" s="1277" t="s">
        <v>142</v>
      </c>
      <c r="BT10" s="1277" t="s">
        <v>143</v>
      </c>
      <c r="BU10" s="1277" t="s">
        <v>144</v>
      </c>
      <c r="BV10" s="1277" t="s">
        <v>145</v>
      </c>
      <c r="BW10" s="1277" t="s">
        <v>146</v>
      </c>
      <c r="BX10" s="1277" t="s">
        <v>147</v>
      </c>
      <c r="BY10" s="1277" t="s">
        <v>148</v>
      </c>
      <c r="BZ10" s="1277" t="s">
        <v>149</v>
      </c>
      <c r="CA10" s="1277" t="s">
        <v>150</v>
      </c>
      <c r="CB10" s="1277" t="s">
        <v>151</v>
      </c>
      <c r="CC10" s="1277" t="s">
        <v>152</v>
      </c>
      <c r="CD10" s="1277" t="s">
        <v>153</v>
      </c>
      <c r="CE10" s="1277" t="s">
        <v>154</v>
      </c>
      <c r="CF10" s="1277" t="s">
        <v>155</v>
      </c>
      <c r="CG10" s="1277" t="s">
        <v>156</v>
      </c>
      <c r="CH10" s="1277" t="s">
        <v>157</v>
      </c>
      <c r="CI10" s="1277" t="s">
        <v>158</v>
      </c>
      <c r="CJ10" s="1277" t="s">
        <v>159</v>
      </c>
      <c r="CK10" s="1277" t="s">
        <v>160</v>
      </c>
      <c r="CL10" s="1277" t="s">
        <v>161</v>
      </c>
      <c r="CM10" s="1277" t="s">
        <v>162</v>
      </c>
      <c r="CN10" s="1277" t="s">
        <v>163</v>
      </c>
      <c r="CO10" s="1277" t="s">
        <v>164</v>
      </c>
      <c r="CP10" s="1277" t="s">
        <v>165</v>
      </c>
      <c r="CQ10" s="1277" t="s">
        <v>166</v>
      </c>
      <c r="CR10" s="1277" t="s">
        <v>167</v>
      </c>
      <c r="CS10" s="1277" t="s">
        <v>168</v>
      </c>
      <c r="CT10" s="1277" t="s">
        <v>169</v>
      </c>
      <c r="CU10" s="1277" t="s">
        <v>170</v>
      </c>
      <c r="CV10" s="1277" t="s">
        <v>171</v>
      </c>
      <c r="CW10" s="1277" t="s">
        <v>172</v>
      </c>
      <c r="CX10" s="1277" t="s">
        <v>173</v>
      </c>
      <c r="CY10" s="1277" t="s">
        <v>174</v>
      </c>
      <c r="CZ10" s="1277" t="s">
        <v>175</v>
      </c>
      <c r="DA10" s="1277" t="s">
        <v>176</v>
      </c>
      <c r="DB10" s="1277" t="s">
        <v>177</v>
      </c>
      <c r="DC10" s="1277" t="s">
        <v>178</v>
      </c>
      <c r="DD10" s="1277" t="s">
        <v>179</v>
      </c>
      <c r="DE10" s="1277" t="s">
        <v>180</v>
      </c>
      <c r="DF10" s="1277" t="s">
        <v>181</v>
      </c>
      <c r="DG10" s="1277" t="s">
        <v>182</v>
      </c>
      <c r="DH10" s="1277" t="s">
        <v>183</v>
      </c>
      <c r="DI10" s="1277" t="s">
        <v>184</v>
      </c>
      <c r="DJ10" s="1277" t="s">
        <v>185</v>
      </c>
      <c r="DK10" s="1277" t="s">
        <v>186</v>
      </c>
      <c r="DL10" s="1277" t="s">
        <v>187</v>
      </c>
      <c r="DM10" s="1277" t="s">
        <v>188</v>
      </c>
      <c r="DN10" s="1277" t="s">
        <v>189</v>
      </c>
      <c r="DO10" s="1277" t="s">
        <v>190</v>
      </c>
      <c r="DP10" s="1277" t="s">
        <v>191</v>
      </c>
      <c r="DQ10" s="1277" t="s">
        <v>192</v>
      </c>
      <c r="DR10" s="1277" t="s">
        <v>193</v>
      </c>
      <c r="DS10" s="1277" t="s">
        <v>194</v>
      </c>
      <c r="DT10" s="1277" t="s">
        <v>195</v>
      </c>
      <c r="DU10" s="1277" t="s">
        <v>196</v>
      </c>
      <c r="DV10" s="1277" t="s">
        <v>197</v>
      </c>
      <c r="DW10" s="1277" t="s">
        <v>198</v>
      </c>
      <c r="DX10" s="1277" t="s">
        <v>199</v>
      </c>
      <c r="DY10" s="1277" t="s">
        <v>200</v>
      </c>
      <c r="DZ10" s="1277" t="s">
        <v>201</v>
      </c>
      <c r="EA10" s="1277" t="s">
        <v>202</v>
      </c>
      <c r="EB10" s="1277" t="s">
        <v>203</v>
      </c>
      <c r="EC10" s="1277" t="s">
        <v>204</v>
      </c>
      <c r="ED10" s="1277" t="s">
        <v>205</v>
      </c>
      <c r="EE10" s="1277" t="s">
        <v>206</v>
      </c>
      <c r="EF10" s="1276" t="s">
        <v>207</v>
      </c>
    </row>
    <row r="11" spans="2:136" ht="41.25" customHeight="1" thickBot="1">
      <c r="B11" s="206" t="s">
        <v>244</v>
      </c>
      <c r="C11" s="1315" t="s">
        <v>315</v>
      </c>
      <c r="D11" s="1436"/>
      <c r="E11" s="1429" t="s">
        <v>272</v>
      </c>
      <c r="F11" s="1429" t="s">
        <v>467</v>
      </c>
      <c r="G11" s="1429" t="s">
        <v>230</v>
      </c>
      <c r="H11" s="1429" t="str">
        <f>C11</f>
        <v>&lt; = 33 kV; SINGLE CIRCUIT</v>
      </c>
      <c r="I11" s="1429" t="s">
        <v>276</v>
      </c>
      <c r="J11" s="1429" t="s">
        <v>594</v>
      </c>
      <c r="K11" s="1429" t="s">
        <v>527</v>
      </c>
      <c r="L11" s="1429" t="s">
        <v>271</v>
      </c>
      <c r="M11" s="1429"/>
      <c r="N11" s="1788">
        <v>0</v>
      </c>
      <c r="O11" s="1436"/>
      <c r="P11" s="1429" t="s">
        <v>272</v>
      </c>
      <c r="Q11" s="1429" t="s">
        <v>467</v>
      </c>
      <c r="R11" s="1429" t="s">
        <v>230</v>
      </c>
      <c r="S11" s="1429" t="str">
        <f>C11</f>
        <v>&lt; = 33 kV; SINGLE CIRCUIT</v>
      </c>
      <c r="T11" s="1429" t="s">
        <v>276</v>
      </c>
      <c r="U11" s="1430" t="s">
        <v>595</v>
      </c>
      <c r="V11" s="1429" t="s">
        <v>527</v>
      </c>
      <c r="W11" s="1429" t="s">
        <v>271</v>
      </c>
      <c r="X11" s="1429"/>
      <c r="Y11" s="1799">
        <v>0</v>
      </c>
      <c r="Z11" s="1429"/>
      <c r="AA11" s="1430" t="s">
        <v>230</v>
      </c>
      <c r="AB11" s="1430" t="str">
        <f>C11</f>
        <v>&lt; = 33 kV; SINGLE CIRCUIT</v>
      </c>
      <c r="AC11" s="1430" t="s">
        <v>276</v>
      </c>
      <c r="AD11" s="1430" t="s">
        <v>596</v>
      </c>
      <c r="AE11" s="1430" t="s">
        <v>660</v>
      </c>
      <c r="AF11" s="1430" t="s">
        <v>271</v>
      </c>
      <c r="AG11" s="1430"/>
      <c r="AH11" s="1805">
        <v>0</v>
      </c>
      <c r="AI11" s="1806">
        <v>0</v>
      </c>
      <c r="AJ11" s="1806">
        <v>0</v>
      </c>
      <c r="AK11" s="1806">
        <v>0</v>
      </c>
      <c r="AL11" s="1806">
        <v>0</v>
      </c>
      <c r="AM11" s="1806">
        <v>0</v>
      </c>
      <c r="AN11" s="1806">
        <v>0</v>
      </c>
      <c r="AO11" s="1806">
        <v>0</v>
      </c>
      <c r="AP11" s="1806">
        <v>0</v>
      </c>
      <c r="AQ11" s="1806">
        <v>0</v>
      </c>
      <c r="AR11" s="1806">
        <v>0</v>
      </c>
      <c r="AS11" s="1806">
        <v>0</v>
      </c>
      <c r="AT11" s="1806">
        <v>0</v>
      </c>
      <c r="AU11" s="1806">
        <v>0</v>
      </c>
      <c r="AV11" s="1806">
        <v>0</v>
      </c>
      <c r="AW11" s="1806">
        <v>0</v>
      </c>
      <c r="AX11" s="1806">
        <v>0</v>
      </c>
      <c r="AY11" s="1806">
        <v>0</v>
      </c>
      <c r="AZ11" s="1806">
        <v>0</v>
      </c>
      <c r="BA11" s="1806">
        <v>0</v>
      </c>
      <c r="BB11" s="1806">
        <v>0</v>
      </c>
      <c r="BC11" s="1806">
        <v>0</v>
      </c>
      <c r="BD11" s="1806">
        <v>0</v>
      </c>
      <c r="BE11" s="1806">
        <v>0</v>
      </c>
      <c r="BF11" s="1806">
        <v>0</v>
      </c>
      <c r="BG11" s="1806">
        <v>0</v>
      </c>
      <c r="BH11" s="1806">
        <v>0</v>
      </c>
      <c r="BI11" s="1806">
        <v>0</v>
      </c>
      <c r="BJ11" s="1806">
        <v>0</v>
      </c>
      <c r="BK11" s="1806">
        <v>0</v>
      </c>
      <c r="BL11" s="1806">
        <v>0</v>
      </c>
      <c r="BM11" s="1806">
        <v>0</v>
      </c>
      <c r="BN11" s="1806">
        <v>0</v>
      </c>
      <c r="BO11" s="1806">
        <v>0</v>
      </c>
      <c r="BP11" s="1806">
        <v>0</v>
      </c>
      <c r="BQ11" s="1806">
        <v>0</v>
      </c>
      <c r="BR11" s="1806">
        <v>0</v>
      </c>
      <c r="BS11" s="1806">
        <v>0</v>
      </c>
      <c r="BT11" s="1806">
        <v>0</v>
      </c>
      <c r="BU11" s="1806">
        <v>0</v>
      </c>
      <c r="BV11" s="1806">
        <v>0</v>
      </c>
      <c r="BW11" s="1806">
        <v>0</v>
      </c>
      <c r="BX11" s="1806">
        <v>0</v>
      </c>
      <c r="BY11" s="1806">
        <v>0</v>
      </c>
      <c r="BZ11" s="1806">
        <v>0</v>
      </c>
      <c r="CA11" s="1806">
        <v>0</v>
      </c>
      <c r="CB11" s="1806">
        <v>0</v>
      </c>
      <c r="CC11" s="1806">
        <v>0</v>
      </c>
      <c r="CD11" s="1806">
        <v>0</v>
      </c>
      <c r="CE11" s="1806">
        <v>0</v>
      </c>
      <c r="CF11" s="1806">
        <v>0</v>
      </c>
      <c r="CG11" s="1806">
        <v>0</v>
      </c>
      <c r="CH11" s="1806">
        <v>0</v>
      </c>
      <c r="CI11" s="1806">
        <v>0</v>
      </c>
      <c r="CJ11" s="1806">
        <v>0</v>
      </c>
      <c r="CK11" s="1806">
        <v>0</v>
      </c>
      <c r="CL11" s="1806">
        <v>0</v>
      </c>
      <c r="CM11" s="1806">
        <v>0</v>
      </c>
      <c r="CN11" s="1806">
        <v>0</v>
      </c>
      <c r="CO11" s="1806">
        <v>0</v>
      </c>
      <c r="CP11" s="1806">
        <v>0</v>
      </c>
      <c r="CQ11" s="1806">
        <v>0</v>
      </c>
      <c r="CR11" s="1806">
        <v>0</v>
      </c>
      <c r="CS11" s="1806">
        <v>0</v>
      </c>
      <c r="CT11" s="1806">
        <v>0</v>
      </c>
      <c r="CU11" s="1806">
        <v>0</v>
      </c>
      <c r="CV11" s="1806">
        <v>0</v>
      </c>
      <c r="CW11" s="1806">
        <v>0</v>
      </c>
      <c r="CX11" s="1806">
        <v>0</v>
      </c>
      <c r="CY11" s="1806">
        <v>0</v>
      </c>
      <c r="CZ11" s="1806">
        <v>0</v>
      </c>
      <c r="DA11" s="1806">
        <v>0</v>
      </c>
      <c r="DB11" s="1806">
        <v>0</v>
      </c>
      <c r="DC11" s="1806">
        <v>0</v>
      </c>
      <c r="DD11" s="1806">
        <v>0</v>
      </c>
      <c r="DE11" s="1806">
        <v>0</v>
      </c>
      <c r="DF11" s="1806">
        <v>0</v>
      </c>
      <c r="DG11" s="1806">
        <v>0</v>
      </c>
      <c r="DH11" s="1806">
        <v>0</v>
      </c>
      <c r="DI11" s="1806">
        <v>0</v>
      </c>
      <c r="DJ11" s="1806">
        <v>0</v>
      </c>
      <c r="DK11" s="1806">
        <v>0</v>
      </c>
      <c r="DL11" s="1806">
        <v>0</v>
      </c>
      <c r="DM11" s="1806">
        <v>0</v>
      </c>
      <c r="DN11" s="1806">
        <v>0</v>
      </c>
      <c r="DO11" s="1806">
        <v>0</v>
      </c>
      <c r="DP11" s="1806">
        <v>0</v>
      </c>
      <c r="DQ11" s="1806">
        <v>0</v>
      </c>
      <c r="DR11" s="1806">
        <v>0</v>
      </c>
      <c r="DS11" s="1806">
        <v>0</v>
      </c>
      <c r="DT11" s="1806">
        <v>0</v>
      </c>
      <c r="DU11" s="1806">
        <v>0</v>
      </c>
      <c r="DV11" s="1806">
        <v>0</v>
      </c>
      <c r="DW11" s="1806">
        <v>0</v>
      </c>
      <c r="DX11" s="1806">
        <v>0</v>
      </c>
      <c r="DY11" s="1806">
        <v>0</v>
      </c>
      <c r="DZ11" s="1806">
        <v>0</v>
      </c>
      <c r="EA11" s="1806">
        <v>0</v>
      </c>
      <c r="EB11" s="1806">
        <v>0</v>
      </c>
      <c r="EC11" s="1806">
        <v>0</v>
      </c>
      <c r="ED11" s="1806">
        <v>0</v>
      </c>
      <c r="EE11" s="1806">
        <v>0</v>
      </c>
      <c r="EF11" s="1807">
        <v>0</v>
      </c>
    </row>
    <row r="12" spans="2:136" ht="41.25" customHeight="1" thickBot="1">
      <c r="B12" s="211"/>
      <c r="C12" s="1213" t="s">
        <v>316</v>
      </c>
      <c r="D12" s="1233"/>
      <c r="E12" s="1430" t="s">
        <v>272</v>
      </c>
      <c r="F12" s="1430" t="s">
        <v>467</v>
      </c>
      <c r="G12" s="1430" t="s">
        <v>230</v>
      </c>
      <c r="H12" s="1429" t="str">
        <f t="shared" ref="H12:H99" si="0">C12</f>
        <v>&gt; 33 kV &amp; &lt; = 66 kV ; SINGLE CIRCUIT</v>
      </c>
      <c r="I12" s="1430" t="s">
        <v>276</v>
      </c>
      <c r="J12" s="1430" t="s">
        <v>594</v>
      </c>
      <c r="K12" s="1430" t="s">
        <v>527</v>
      </c>
      <c r="L12" s="1430" t="s">
        <v>271</v>
      </c>
      <c r="M12" s="1430"/>
      <c r="N12" s="1789">
        <v>0</v>
      </c>
      <c r="O12" s="1233"/>
      <c r="P12" s="1430" t="s">
        <v>272</v>
      </c>
      <c r="Q12" s="1430" t="s">
        <v>467</v>
      </c>
      <c r="R12" s="1430" t="s">
        <v>230</v>
      </c>
      <c r="S12" s="1429" t="str">
        <f t="shared" ref="S12:S99" si="1">C12</f>
        <v>&gt; 33 kV &amp; &lt; = 66 kV ; SINGLE CIRCUIT</v>
      </c>
      <c r="T12" s="1430" t="s">
        <v>276</v>
      </c>
      <c r="U12" s="1430" t="s">
        <v>595</v>
      </c>
      <c r="V12" s="1430" t="s">
        <v>527</v>
      </c>
      <c r="W12" s="1430" t="s">
        <v>271</v>
      </c>
      <c r="X12" s="1430"/>
      <c r="Y12" s="1800">
        <v>0</v>
      </c>
      <c r="Z12" s="1430"/>
      <c r="AA12" s="1430" t="s">
        <v>230</v>
      </c>
      <c r="AB12" s="1430" t="str">
        <f t="shared" ref="AB12:AB99" si="2">C12</f>
        <v>&gt; 33 kV &amp; &lt; = 66 kV ; SINGLE CIRCUIT</v>
      </c>
      <c r="AC12" s="1430" t="s">
        <v>276</v>
      </c>
      <c r="AD12" s="1430" t="s">
        <v>596</v>
      </c>
      <c r="AE12" s="1430" t="s">
        <v>660</v>
      </c>
      <c r="AF12" s="1430" t="s">
        <v>271</v>
      </c>
      <c r="AG12" s="1430"/>
      <c r="AH12" s="1808">
        <v>0</v>
      </c>
      <c r="AI12" s="1809">
        <v>0</v>
      </c>
      <c r="AJ12" s="1809">
        <v>0</v>
      </c>
      <c r="AK12" s="1809">
        <v>0</v>
      </c>
      <c r="AL12" s="1809">
        <v>0</v>
      </c>
      <c r="AM12" s="1809">
        <v>0</v>
      </c>
      <c r="AN12" s="1809">
        <v>0</v>
      </c>
      <c r="AO12" s="1809">
        <v>0</v>
      </c>
      <c r="AP12" s="1809">
        <v>0</v>
      </c>
      <c r="AQ12" s="1809">
        <v>0</v>
      </c>
      <c r="AR12" s="1809">
        <v>0</v>
      </c>
      <c r="AS12" s="1809">
        <v>0</v>
      </c>
      <c r="AT12" s="1809">
        <v>0</v>
      </c>
      <c r="AU12" s="1809">
        <v>0</v>
      </c>
      <c r="AV12" s="1809">
        <v>0</v>
      </c>
      <c r="AW12" s="1809">
        <v>0</v>
      </c>
      <c r="AX12" s="1809">
        <v>0</v>
      </c>
      <c r="AY12" s="1809">
        <v>0</v>
      </c>
      <c r="AZ12" s="1809">
        <v>0</v>
      </c>
      <c r="BA12" s="1809">
        <v>0</v>
      </c>
      <c r="BB12" s="1809">
        <v>0</v>
      </c>
      <c r="BC12" s="1809">
        <v>0</v>
      </c>
      <c r="BD12" s="1809">
        <v>0</v>
      </c>
      <c r="BE12" s="1809">
        <v>0</v>
      </c>
      <c r="BF12" s="1809">
        <v>0</v>
      </c>
      <c r="BG12" s="1809">
        <v>0</v>
      </c>
      <c r="BH12" s="1809">
        <v>0</v>
      </c>
      <c r="BI12" s="1809">
        <v>0</v>
      </c>
      <c r="BJ12" s="1809">
        <v>0</v>
      </c>
      <c r="BK12" s="1809">
        <v>0</v>
      </c>
      <c r="BL12" s="1809">
        <v>0</v>
      </c>
      <c r="BM12" s="1809">
        <v>0</v>
      </c>
      <c r="BN12" s="1809">
        <v>0</v>
      </c>
      <c r="BO12" s="1809">
        <v>0</v>
      </c>
      <c r="BP12" s="1809">
        <v>0</v>
      </c>
      <c r="BQ12" s="1809">
        <v>0</v>
      </c>
      <c r="BR12" s="1809">
        <v>0</v>
      </c>
      <c r="BS12" s="1809">
        <v>0</v>
      </c>
      <c r="BT12" s="1809">
        <v>0</v>
      </c>
      <c r="BU12" s="1809">
        <v>0</v>
      </c>
      <c r="BV12" s="1809">
        <v>0</v>
      </c>
      <c r="BW12" s="1809">
        <v>0</v>
      </c>
      <c r="BX12" s="1809">
        <v>0</v>
      </c>
      <c r="BY12" s="1809">
        <v>0</v>
      </c>
      <c r="BZ12" s="1809">
        <v>0</v>
      </c>
      <c r="CA12" s="1809">
        <v>0</v>
      </c>
      <c r="CB12" s="1809">
        <v>0</v>
      </c>
      <c r="CC12" s="1809">
        <v>0</v>
      </c>
      <c r="CD12" s="1809">
        <v>0</v>
      </c>
      <c r="CE12" s="1809">
        <v>0</v>
      </c>
      <c r="CF12" s="1809">
        <v>0</v>
      </c>
      <c r="CG12" s="1809">
        <v>0</v>
      </c>
      <c r="CH12" s="1809">
        <v>0</v>
      </c>
      <c r="CI12" s="1809">
        <v>0</v>
      </c>
      <c r="CJ12" s="1809">
        <v>0</v>
      </c>
      <c r="CK12" s="1809">
        <v>0</v>
      </c>
      <c r="CL12" s="1809">
        <v>0</v>
      </c>
      <c r="CM12" s="1809">
        <v>0</v>
      </c>
      <c r="CN12" s="1809">
        <v>0</v>
      </c>
      <c r="CO12" s="1809">
        <v>0</v>
      </c>
      <c r="CP12" s="1809">
        <v>0</v>
      </c>
      <c r="CQ12" s="1809">
        <v>0</v>
      </c>
      <c r="CR12" s="1809">
        <v>0</v>
      </c>
      <c r="CS12" s="1809">
        <v>0</v>
      </c>
      <c r="CT12" s="1809">
        <v>0</v>
      </c>
      <c r="CU12" s="1809">
        <v>0</v>
      </c>
      <c r="CV12" s="1809">
        <v>0</v>
      </c>
      <c r="CW12" s="1809">
        <v>0</v>
      </c>
      <c r="CX12" s="1809">
        <v>0</v>
      </c>
      <c r="CY12" s="1809">
        <v>0</v>
      </c>
      <c r="CZ12" s="1809">
        <v>0</v>
      </c>
      <c r="DA12" s="1809">
        <v>0</v>
      </c>
      <c r="DB12" s="1809">
        <v>0</v>
      </c>
      <c r="DC12" s="1809">
        <v>0</v>
      </c>
      <c r="DD12" s="1809">
        <v>0</v>
      </c>
      <c r="DE12" s="1809">
        <v>0</v>
      </c>
      <c r="DF12" s="1809">
        <v>0</v>
      </c>
      <c r="DG12" s="1809">
        <v>0</v>
      </c>
      <c r="DH12" s="1809">
        <v>0</v>
      </c>
      <c r="DI12" s="1809">
        <v>0</v>
      </c>
      <c r="DJ12" s="1809">
        <v>0</v>
      </c>
      <c r="DK12" s="1809">
        <v>0</v>
      </c>
      <c r="DL12" s="1809">
        <v>0</v>
      </c>
      <c r="DM12" s="1809">
        <v>0</v>
      </c>
      <c r="DN12" s="1809">
        <v>0</v>
      </c>
      <c r="DO12" s="1809">
        <v>0</v>
      </c>
      <c r="DP12" s="1809">
        <v>0</v>
      </c>
      <c r="DQ12" s="1809">
        <v>0</v>
      </c>
      <c r="DR12" s="1809">
        <v>0</v>
      </c>
      <c r="DS12" s="1809">
        <v>0</v>
      </c>
      <c r="DT12" s="1809">
        <v>0</v>
      </c>
      <c r="DU12" s="1809">
        <v>0</v>
      </c>
      <c r="DV12" s="1809">
        <v>0</v>
      </c>
      <c r="DW12" s="1809">
        <v>0</v>
      </c>
      <c r="DX12" s="1809">
        <v>0</v>
      </c>
      <c r="DY12" s="1809">
        <v>0</v>
      </c>
      <c r="DZ12" s="1809">
        <v>0</v>
      </c>
      <c r="EA12" s="1809">
        <v>0</v>
      </c>
      <c r="EB12" s="1809">
        <v>0</v>
      </c>
      <c r="EC12" s="1809">
        <v>0</v>
      </c>
      <c r="ED12" s="1809">
        <v>0</v>
      </c>
      <c r="EE12" s="1809">
        <v>0</v>
      </c>
      <c r="EF12" s="1810">
        <v>0</v>
      </c>
    </row>
    <row r="13" spans="2:136" ht="41.25" customHeight="1" thickBot="1">
      <c r="B13" s="211"/>
      <c r="C13" s="1213" t="s">
        <v>317</v>
      </c>
      <c r="D13" s="1233"/>
      <c r="E13" s="1430" t="s">
        <v>272</v>
      </c>
      <c r="F13" s="1430" t="s">
        <v>467</v>
      </c>
      <c r="G13" s="1430" t="s">
        <v>230</v>
      </c>
      <c r="H13" s="1429" t="str">
        <f t="shared" si="0"/>
        <v>&gt; 66 kV &amp; &lt; = 132 kV ; SINGLE CIRCUIT</v>
      </c>
      <c r="I13" s="1430" t="s">
        <v>276</v>
      </c>
      <c r="J13" s="1430" t="s">
        <v>594</v>
      </c>
      <c r="K13" s="1430" t="s">
        <v>527</v>
      </c>
      <c r="L13" s="1430" t="s">
        <v>271</v>
      </c>
      <c r="M13" s="1430"/>
      <c r="N13" s="1789">
        <v>0</v>
      </c>
      <c r="O13" s="1233"/>
      <c r="P13" s="1430" t="s">
        <v>272</v>
      </c>
      <c r="Q13" s="1430" t="s">
        <v>467</v>
      </c>
      <c r="R13" s="1430" t="s">
        <v>230</v>
      </c>
      <c r="S13" s="1429" t="str">
        <f t="shared" si="1"/>
        <v>&gt; 66 kV &amp; &lt; = 132 kV ; SINGLE CIRCUIT</v>
      </c>
      <c r="T13" s="1430" t="s">
        <v>276</v>
      </c>
      <c r="U13" s="1430" t="s">
        <v>595</v>
      </c>
      <c r="V13" s="1430" t="s">
        <v>527</v>
      </c>
      <c r="W13" s="1430" t="s">
        <v>271</v>
      </c>
      <c r="X13" s="1430"/>
      <c r="Y13" s="1800">
        <v>0</v>
      </c>
      <c r="Z13" s="1430"/>
      <c r="AA13" s="1430" t="s">
        <v>230</v>
      </c>
      <c r="AB13" s="1430" t="str">
        <f t="shared" si="2"/>
        <v>&gt; 66 kV &amp; &lt; = 132 kV ; SINGLE CIRCUIT</v>
      </c>
      <c r="AC13" s="1430" t="s">
        <v>276</v>
      </c>
      <c r="AD13" s="1430" t="s">
        <v>596</v>
      </c>
      <c r="AE13" s="1430" t="s">
        <v>660</v>
      </c>
      <c r="AF13" s="1430" t="s">
        <v>271</v>
      </c>
      <c r="AG13" s="1430"/>
      <c r="AH13" s="1808">
        <v>0</v>
      </c>
      <c r="AI13" s="1809">
        <v>0</v>
      </c>
      <c r="AJ13" s="1809">
        <v>0</v>
      </c>
      <c r="AK13" s="1809">
        <v>0</v>
      </c>
      <c r="AL13" s="1809">
        <v>0</v>
      </c>
      <c r="AM13" s="1809">
        <v>0</v>
      </c>
      <c r="AN13" s="1809">
        <v>0</v>
      </c>
      <c r="AO13" s="1809">
        <v>0</v>
      </c>
      <c r="AP13" s="1809">
        <v>0</v>
      </c>
      <c r="AQ13" s="1809">
        <v>0</v>
      </c>
      <c r="AR13" s="1809">
        <v>0</v>
      </c>
      <c r="AS13" s="1809">
        <v>0</v>
      </c>
      <c r="AT13" s="1809">
        <v>0</v>
      </c>
      <c r="AU13" s="1809">
        <v>0</v>
      </c>
      <c r="AV13" s="1809">
        <v>0</v>
      </c>
      <c r="AW13" s="1809">
        <v>0</v>
      </c>
      <c r="AX13" s="1809">
        <v>0</v>
      </c>
      <c r="AY13" s="1809">
        <v>0</v>
      </c>
      <c r="AZ13" s="1809">
        <v>0</v>
      </c>
      <c r="BA13" s="1809">
        <v>0</v>
      </c>
      <c r="BB13" s="1809">
        <v>0</v>
      </c>
      <c r="BC13" s="1809">
        <v>0</v>
      </c>
      <c r="BD13" s="1809">
        <v>0</v>
      </c>
      <c r="BE13" s="1809">
        <v>0</v>
      </c>
      <c r="BF13" s="1809">
        <v>0</v>
      </c>
      <c r="BG13" s="1809">
        <v>0</v>
      </c>
      <c r="BH13" s="1809">
        <v>0</v>
      </c>
      <c r="BI13" s="1809">
        <v>0</v>
      </c>
      <c r="BJ13" s="1809">
        <v>0</v>
      </c>
      <c r="BK13" s="1809">
        <v>0</v>
      </c>
      <c r="BL13" s="1809">
        <v>0</v>
      </c>
      <c r="BM13" s="1809">
        <v>0</v>
      </c>
      <c r="BN13" s="1809">
        <v>0</v>
      </c>
      <c r="BO13" s="1809">
        <v>0</v>
      </c>
      <c r="BP13" s="1809">
        <v>0</v>
      </c>
      <c r="BQ13" s="1809">
        <v>0</v>
      </c>
      <c r="BR13" s="1809">
        <v>0</v>
      </c>
      <c r="BS13" s="1809">
        <v>0</v>
      </c>
      <c r="BT13" s="1809">
        <v>0</v>
      </c>
      <c r="BU13" s="1809">
        <v>0</v>
      </c>
      <c r="BV13" s="1809">
        <v>0</v>
      </c>
      <c r="BW13" s="1809">
        <v>0</v>
      </c>
      <c r="BX13" s="1809">
        <v>0</v>
      </c>
      <c r="BY13" s="1809">
        <v>0</v>
      </c>
      <c r="BZ13" s="1809">
        <v>0</v>
      </c>
      <c r="CA13" s="1809">
        <v>0</v>
      </c>
      <c r="CB13" s="1809">
        <v>0</v>
      </c>
      <c r="CC13" s="1809">
        <v>0</v>
      </c>
      <c r="CD13" s="1809">
        <v>0</v>
      </c>
      <c r="CE13" s="1809">
        <v>0</v>
      </c>
      <c r="CF13" s="1809">
        <v>0</v>
      </c>
      <c r="CG13" s="1809">
        <v>0</v>
      </c>
      <c r="CH13" s="1809">
        <v>0</v>
      </c>
      <c r="CI13" s="1809">
        <v>0</v>
      </c>
      <c r="CJ13" s="1809">
        <v>0</v>
      </c>
      <c r="CK13" s="1809">
        <v>0</v>
      </c>
      <c r="CL13" s="1809">
        <v>0</v>
      </c>
      <c r="CM13" s="1809">
        <v>0</v>
      </c>
      <c r="CN13" s="1809">
        <v>0</v>
      </c>
      <c r="CO13" s="1809">
        <v>0</v>
      </c>
      <c r="CP13" s="1809">
        <v>0</v>
      </c>
      <c r="CQ13" s="1809">
        <v>0</v>
      </c>
      <c r="CR13" s="1809">
        <v>0</v>
      </c>
      <c r="CS13" s="1809">
        <v>0</v>
      </c>
      <c r="CT13" s="1809">
        <v>0</v>
      </c>
      <c r="CU13" s="1809">
        <v>0</v>
      </c>
      <c r="CV13" s="1809">
        <v>0</v>
      </c>
      <c r="CW13" s="1809">
        <v>0</v>
      </c>
      <c r="CX13" s="1809">
        <v>0</v>
      </c>
      <c r="CY13" s="1809">
        <v>0</v>
      </c>
      <c r="CZ13" s="1809">
        <v>0</v>
      </c>
      <c r="DA13" s="1809">
        <v>0</v>
      </c>
      <c r="DB13" s="1809">
        <v>0</v>
      </c>
      <c r="DC13" s="1809">
        <v>0</v>
      </c>
      <c r="DD13" s="1809">
        <v>0</v>
      </c>
      <c r="DE13" s="1809">
        <v>0</v>
      </c>
      <c r="DF13" s="1809">
        <v>0</v>
      </c>
      <c r="DG13" s="1809">
        <v>0</v>
      </c>
      <c r="DH13" s="1809">
        <v>0</v>
      </c>
      <c r="DI13" s="1809">
        <v>0</v>
      </c>
      <c r="DJ13" s="1809">
        <v>0</v>
      </c>
      <c r="DK13" s="1809">
        <v>0</v>
      </c>
      <c r="DL13" s="1809">
        <v>0</v>
      </c>
      <c r="DM13" s="1809">
        <v>0</v>
      </c>
      <c r="DN13" s="1809">
        <v>0</v>
      </c>
      <c r="DO13" s="1809">
        <v>0</v>
      </c>
      <c r="DP13" s="1809">
        <v>0</v>
      </c>
      <c r="DQ13" s="1809">
        <v>0</v>
      </c>
      <c r="DR13" s="1809">
        <v>0</v>
      </c>
      <c r="DS13" s="1809">
        <v>0</v>
      </c>
      <c r="DT13" s="1809">
        <v>0</v>
      </c>
      <c r="DU13" s="1809">
        <v>0</v>
      </c>
      <c r="DV13" s="1809">
        <v>0</v>
      </c>
      <c r="DW13" s="1809">
        <v>0</v>
      </c>
      <c r="DX13" s="1809">
        <v>0</v>
      </c>
      <c r="DY13" s="1809">
        <v>0</v>
      </c>
      <c r="DZ13" s="1809">
        <v>0</v>
      </c>
      <c r="EA13" s="1809">
        <v>0</v>
      </c>
      <c r="EB13" s="1809">
        <v>0</v>
      </c>
      <c r="EC13" s="1809">
        <v>0</v>
      </c>
      <c r="ED13" s="1809">
        <v>0</v>
      </c>
      <c r="EE13" s="1809">
        <v>0</v>
      </c>
      <c r="EF13" s="1810">
        <v>0</v>
      </c>
    </row>
    <row r="14" spans="2:136" ht="41.25" customHeight="1" thickBot="1">
      <c r="B14" s="211"/>
      <c r="C14" s="1213" t="s">
        <v>318</v>
      </c>
      <c r="D14" s="1233"/>
      <c r="E14" s="1430" t="s">
        <v>272</v>
      </c>
      <c r="F14" s="1430" t="s">
        <v>467</v>
      </c>
      <c r="G14" s="1430" t="s">
        <v>230</v>
      </c>
      <c r="H14" s="1429" t="str">
        <f t="shared" si="0"/>
        <v>&gt; 132 kV &amp; &lt; = 275 kV ; SINGLE CIRCUIT</v>
      </c>
      <c r="I14" s="1430" t="s">
        <v>276</v>
      </c>
      <c r="J14" s="1430" t="s">
        <v>594</v>
      </c>
      <c r="K14" s="1430" t="s">
        <v>527</v>
      </c>
      <c r="L14" s="1430" t="s">
        <v>271</v>
      </c>
      <c r="M14" s="1430"/>
      <c r="N14" s="1789">
        <v>0</v>
      </c>
      <c r="O14" s="1233"/>
      <c r="P14" s="1430" t="s">
        <v>272</v>
      </c>
      <c r="Q14" s="1430" t="s">
        <v>467</v>
      </c>
      <c r="R14" s="1430" t="s">
        <v>230</v>
      </c>
      <c r="S14" s="1429" t="str">
        <f t="shared" si="1"/>
        <v>&gt; 132 kV &amp; &lt; = 275 kV ; SINGLE CIRCUIT</v>
      </c>
      <c r="T14" s="1430" t="s">
        <v>276</v>
      </c>
      <c r="U14" s="1430" t="s">
        <v>595</v>
      </c>
      <c r="V14" s="1430" t="s">
        <v>527</v>
      </c>
      <c r="W14" s="1430" t="s">
        <v>271</v>
      </c>
      <c r="X14" s="1430"/>
      <c r="Y14" s="1800">
        <v>0</v>
      </c>
      <c r="Z14" s="1430"/>
      <c r="AA14" s="1430" t="s">
        <v>230</v>
      </c>
      <c r="AB14" s="1430" t="str">
        <f t="shared" si="2"/>
        <v>&gt; 132 kV &amp; &lt; = 275 kV ; SINGLE CIRCUIT</v>
      </c>
      <c r="AC14" s="1430" t="s">
        <v>276</v>
      </c>
      <c r="AD14" s="1430" t="s">
        <v>596</v>
      </c>
      <c r="AE14" s="1430" t="s">
        <v>660</v>
      </c>
      <c r="AF14" s="1430" t="s">
        <v>271</v>
      </c>
      <c r="AG14" s="1430"/>
      <c r="AH14" s="1808">
        <v>0</v>
      </c>
      <c r="AI14" s="1809">
        <v>0</v>
      </c>
      <c r="AJ14" s="1809">
        <v>0</v>
      </c>
      <c r="AK14" s="1809">
        <v>0</v>
      </c>
      <c r="AL14" s="1809">
        <v>0</v>
      </c>
      <c r="AM14" s="1809">
        <v>0</v>
      </c>
      <c r="AN14" s="1809">
        <v>0</v>
      </c>
      <c r="AO14" s="1809">
        <v>0</v>
      </c>
      <c r="AP14" s="1809">
        <v>0</v>
      </c>
      <c r="AQ14" s="1809">
        <v>0</v>
      </c>
      <c r="AR14" s="1809">
        <v>0</v>
      </c>
      <c r="AS14" s="1809">
        <v>0</v>
      </c>
      <c r="AT14" s="1809">
        <v>0</v>
      </c>
      <c r="AU14" s="1809">
        <v>0</v>
      </c>
      <c r="AV14" s="1809">
        <v>0</v>
      </c>
      <c r="AW14" s="1809">
        <v>0</v>
      </c>
      <c r="AX14" s="1809">
        <v>0</v>
      </c>
      <c r="AY14" s="1809">
        <v>0</v>
      </c>
      <c r="AZ14" s="1809">
        <v>0</v>
      </c>
      <c r="BA14" s="1809">
        <v>0</v>
      </c>
      <c r="BB14" s="1809">
        <v>0</v>
      </c>
      <c r="BC14" s="1809">
        <v>0</v>
      </c>
      <c r="BD14" s="1809">
        <v>0</v>
      </c>
      <c r="BE14" s="1809">
        <v>0</v>
      </c>
      <c r="BF14" s="1809">
        <v>0</v>
      </c>
      <c r="BG14" s="1809">
        <v>0</v>
      </c>
      <c r="BH14" s="1809">
        <v>0</v>
      </c>
      <c r="BI14" s="1809">
        <v>0</v>
      </c>
      <c r="BJ14" s="1809">
        <v>0</v>
      </c>
      <c r="BK14" s="1809">
        <v>0</v>
      </c>
      <c r="BL14" s="1809">
        <v>0</v>
      </c>
      <c r="BM14" s="1809">
        <v>0</v>
      </c>
      <c r="BN14" s="1809">
        <v>0</v>
      </c>
      <c r="BO14" s="1809">
        <v>0</v>
      </c>
      <c r="BP14" s="1809">
        <v>0</v>
      </c>
      <c r="BQ14" s="1809">
        <v>0</v>
      </c>
      <c r="BR14" s="1809">
        <v>0</v>
      </c>
      <c r="BS14" s="1809">
        <v>0</v>
      </c>
      <c r="BT14" s="1809">
        <v>0</v>
      </c>
      <c r="BU14" s="1809">
        <v>0</v>
      </c>
      <c r="BV14" s="1809">
        <v>0</v>
      </c>
      <c r="BW14" s="1809">
        <v>0</v>
      </c>
      <c r="BX14" s="1809">
        <v>0</v>
      </c>
      <c r="BY14" s="1809">
        <v>0</v>
      </c>
      <c r="BZ14" s="1809">
        <v>0</v>
      </c>
      <c r="CA14" s="1809">
        <v>0</v>
      </c>
      <c r="CB14" s="1809">
        <v>0</v>
      </c>
      <c r="CC14" s="1809">
        <v>0</v>
      </c>
      <c r="CD14" s="1809">
        <v>0</v>
      </c>
      <c r="CE14" s="1809">
        <v>0</v>
      </c>
      <c r="CF14" s="1809">
        <v>0</v>
      </c>
      <c r="CG14" s="1809">
        <v>0</v>
      </c>
      <c r="CH14" s="1809">
        <v>0</v>
      </c>
      <c r="CI14" s="1809">
        <v>0</v>
      </c>
      <c r="CJ14" s="1809">
        <v>0</v>
      </c>
      <c r="CK14" s="1809">
        <v>0</v>
      </c>
      <c r="CL14" s="1809">
        <v>0</v>
      </c>
      <c r="CM14" s="1809">
        <v>0</v>
      </c>
      <c r="CN14" s="1809">
        <v>0</v>
      </c>
      <c r="CO14" s="1809">
        <v>0</v>
      </c>
      <c r="CP14" s="1809">
        <v>0</v>
      </c>
      <c r="CQ14" s="1809">
        <v>0</v>
      </c>
      <c r="CR14" s="1809">
        <v>0</v>
      </c>
      <c r="CS14" s="1809">
        <v>0</v>
      </c>
      <c r="CT14" s="1809">
        <v>0</v>
      </c>
      <c r="CU14" s="1809">
        <v>0</v>
      </c>
      <c r="CV14" s="1809">
        <v>0</v>
      </c>
      <c r="CW14" s="1809">
        <v>0</v>
      </c>
      <c r="CX14" s="1809">
        <v>0</v>
      </c>
      <c r="CY14" s="1809">
        <v>0</v>
      </c>
      <c r="CZ14" s="1809">
        <v>0</v>
      </c>
      <c r="DA14" s="1809">
        <v>0</v>
      </c>
      <c r="DB14" s="1809">
        <v>0</v>
      </c>
      <c r="DC14" s="1809">
        <v>0</v>
      </c>
      <c r="DD14" s="1809">
        <v>0</v>
      </c>
      <c r="DE14" s="1809">
        <v>0</v>
      </c>
      <c r="DF14" s="1809">
        <v>0</v>
      </c>
      <c r="DG14" s="1809">
        <v>0</v>
      </c>
      <c r="DH14" s="1809">
        <v>0</v>
      </c>
      <c r="DI14" s="1809">
        <v>0</v>
      </c>
      <c r="DJ14" s="1809">
        <v>0</v>
      </c>
      <c r="DK14" s="1809">
        <v>0</v>
      </c>
      <c r="DL14" s="1809">
        <v>0</v>
      </c>
      <c r="DM14" s="1809">
        <v>0</v>
      </c>
      <c r="DN14" s="1809">
        <v>0</v>
      </c>
      <c r="DO14" s="1809">
        <v>0</v>
      </c>
      <c r="DP14" s="1809">
        <v>0</v>
      </c>
      <c r="DQ14" s="1809">
        <v>0</v>
      </c>
      <c r="DR14" s="1809">
        <v>0</v>
      </c>
      <c r="DS14" s="1809">
        <v>0</v>
      </c>
      <c r="DT14" s="1809">
        <v>0</v>
      </c>
      <c r="DU14" s="1809">
        <v>0</v>
      </c>
      <c r="DV14" s="1809">
        <v>0</v>
      </c>
      <c r="DW14" s="1809">
        <v>0</v>
      </c>
      <c r="DX14" s="1809">
        <v>0</v>
      </c>
      <c r="DY14" s="1809">
        <v>0</v>
      </c>
      <c r="DZ14" s="1809">
        <v>0</v>
      </c>
      <c r="EA14" s="1809">
        <v>0</v>
      </c>
      <c r="EB14" s="1809">
        <v>0</v>
      </c>
      <c r="EC14" s="1809">
        <v>0</v>
      </c>
      <c r="ED14" s="1809">
        <v>0</v>
      </c>
      <c r="EE14" s="1809">
        <v>0</v>
      </c>
      <c r="EF14" s="1810">
        <v>0</v>
      </c>
    </row>
    <row r="15" spans="2:136" ht="41.25" customHeight="1" thickBot="1">
      <c r="B15" s="211"/>
      <c r="C15" s="1213" t="s">
        <v>319</v>
      </c>
      <c r="D15" s="1233"/>
      <c r="E15" s="1430" t="s">
        <v>272</v>
      </c>
      <c r="F15" s="1430" t="s">
        <v>467</v>
      </c>
      <c r="G15" s="1430" t="s">
        <v>230</v>
      </c>
      <c r="H15" s="1429" t="str">
        <f t="shared" si="0"/>
        <v>&gt; 275 kV &amp; &lt; = 330 kV ; SINGLE CIRCUIT</v>
      </c>
      <c r="I15" s="1430" t="s">
        <v>276</v>
      </c>
      <c r="J15" s="1430" t="s">
        <v>594</v>
      </c>
      <c r="K15" s="1430" t="s">
        <v>527</v>
      </c>
      <c r="L15" s="1430" t="s">
        <v>271</v>
      </c>
      <c r="M15" s="1430"/>
      <c r="N15" s="1789">
        <v>70</v>
      </c>
      <c r="O15" s="1233"/>
      <c r="P15" s="1430" t="s">
        <v>272</v>
      </c>
      <c r="Q15" s="1430" t="s">
        <v>467</v>
      </c>
      <c r="R15" s="1430" t="s">
        <v>230</v>
      </c>
      <c r="S15" s="1429" t="str">
        <f t="shared" si="1"/>
        <v>&gt; 275 kV &amp; &lt; = 330 kV ; SINGLE CIRCUIT</v>
      </c>
      <c r="T15" s="1430" t="s">
        <v>276</v>
      </c>
      <c r="U15" s="1430" t="s">
        <v>595</v>
      </c>
      <c r="V15" s="1430" t="s">
        <v>527</v>
      </c>
      <c r="W15" s="1430" t="s">
        <v>271</v>
      </c>
      <c r="X15" s="1430"/>
      <c r="Y15" s="1800">
        <v>12.5</v>
      </c>
      <c r="Z15" s="1430"/>
      <c r="AA15" s="1430" t="s">
        <v>230</v>
      </c>
      <c r="AB15" s="1430" t="str">
        <f t="shared" si="2"/>
        <v>&gt; 275 kV &amp; &lt; = 330 kV ; SINGLE CIRCUIT</v>
      </c>
      <c r="AC15" s="1430" t="s">
        <v>276</v>
      </c>
      <c r="AD15" s="1430" t="s">
        <v>596</v>
      </c>
      <c r="AE15" s="1430" t="s">
        <v>660</v>
      </c>
      <c r="AF15" s="1430" t="s">
        <v>271</v>
      </c>
      <c r="AG15" s="1430"/>
      <c r="AH15" s="1808">
        <v>0</v>
      </c>
      <c r="AI15" s="1809">
        <v>0</v>
      </c>
      <c r="AJ15" s="1809">
        <v>1</v>
      </c>
      <c r="AK15" s="1809">
        <v>0</v>
      </c>
      <c r="AL15" s="1809">
        <v>0</v>
      </c>
      <c r="AM15" s="1809">
        <v>1</v>
      </c>
      <c r="AN15" s="1809">
        <v>0</v>
      </c>
      <c r="AO15" s="1809">
        <v>0</v>
      </c>
      <c r="AP15" s="1809">
        <v>8</v>
      </c>
      <c r="AQ15" s="1809">
        <v>0</v>
      </c>
      <c r="AR15" s="1809">
        <v>24</v>
      </c>
      <c r="AS15" s="1809">
        <v>0</v>
      </c>
      <c r="AT15" s="1809">
        <v>0</v>
      </c>
      <c r="AU15" s="1809">
        <v>3</v>
      </c>
      <c r="AV15" s="1809">
        <v>0</v>
      </c>
      <c r="AW15" s="1809">
        <v>0</v>
      </c>
      <c r="AX15" s="1809">
        <v>0</v>
      </c>
      <c r="AY15" s="1809">
        <v>0</v>
      </c>
      <c r="AZ15" s="1809">
        <v>0</v>
      </c>
      <c r="BA15" s="1809">
        <v>0</v>
      </c>
      <c r="BB15" s="1809">
        <v>0</v>
      </c>
      <c r="BC15" s="1809">
        <v>0</v>
      </c>
      <c r="BD15" s="1809">
        <v>1</v>
      </c>
      <c r="BE15" s="1809">
        <v>12</v>
      </c>
      <c r="BF15" s="1809">
        <v>0</v>
      </c>
      <c r="BG15" s="1809">
        <v>4</v>
      </c>
      <c r="BH15" s="1809">
        <v>0</v>
      </c>
      <c r="BI15" s="1809">
        <v>0</v>
      </c>
      <c r="BJ15" s="1809">
        <v>0</v>
      </c>
      <c r="BK15" s="1809">
        <v>0</v>
      </c>
      <c r="BL15" s="1809">
        <v>1</v>
      </c>
      <c r="BM15" s="1809">
        <v>0</v>
      </c>
      <c r="BN15" s="1809">
        <v>0</v>
      </c>
      <c r="BO15" s="1809">
        <v>147</v>
      </c>
      <c r="BP15" s="1809">
        <v>0</v>
      </c>
      <c r="BQ15" s="1809">
        <v>0</v>
      </c>
      <c r="BR15" s="1809">
        <v>0</v>
      </c>
      <c r="BS15" s="1809">
        <v>0</v>
      </c>
      <c r="BT15" s="1809">
        <v>0</v>
      </c>
      <c r="BU15" s="1809">
        <v>0</v>
      </c>
      <c r="BV15" s="1809">
        <v>0</v>
      </c>
      <c r="BW15" s="1809">
        <v>2</v>
      </c>
      <c r="BX15" s="1809">
        <v>0</v>
      </c>
      <c r="BY15" s="1809">
        <v>0</v>
      </c>
      <c r="BZ15" s="1809">
        <v>15</v>
      </c>
      <c r="CA15" s="1809">
        <v>544</v>
      </c>
      <c r="CB15" s="1809">
        <v>541</v>
      </c>
      <c r="CC15" s="1809">
        <v>226</v>
      </c>
      <c r="CD15" s="1809">
        <v>35</v>
      </c>
      <c r="CE15" s="1809">
        <v>0</v>
      </c>
      <c r="CF15" s="1809">
        <v>3</v>
      </c>
      <c r="CG15" s="1809">
        <v>6</v>
      </c>
      <c r="CH15" s="1809">
        <v>0</v>
      </c>
      <c r="CI15" s="1809">
        <v>0</v>
      </c>
      <c r="CJ15" s="1809">
        <v>228</v>
      </c>
      <c r="CK15" s="1809">
        <v>0</v>
      </c>
      <c r="CL15" s="1809">
        <v>0</v>
      </c>
      <c r="CM15" s="1809">
        <v>0</v>
      </c>
      <c r="CN15" s="1809">
        <v>0</v>
      </c>
      <c r="CO15" s="1809">
        <v>0</v>
      </c>
      <c r="CP15" s="1809">
        <v>0</v>
      </c>
      <c r="CQ15" s="1809">
        <v>0</v>
      </c>
      <c r="CR15" s="1809">
        <v>0</v>
      </c>
      <c r="CS15" s="1809">
        <v>0</v>
      </c>
      <c r="CT15" s="1809">
        <v>0</v>
      </c>
      <c r="CU15" s="1809">
        <v>0</v>
      </c>
      <c r="CV15" s="1809">
        <v>0</v>
      </c>
      <c r="CW15" s="1809">
        <v>0</v>
      </c>
      <c r="CX15" s="1809">
        <v>0</v>
      </c>
      <c r="CY15" s="1809">
        <v>0</v>
      </c>
      <c r="CZ15" s="1809">
        <v>0</v>
      </c>
      <c r="DA15" s="1809">
        <v>0</v>
      </c>
      <c r="DB15" s="1809">
        <v>0</v>
      </c>
      <c r="DC15" s="1809">
        <v>0</v>
      </c>
      <c r="DD15" s="1809">
        <v>0</v>
      </c>
      <c r="DE15" s="1809">
        <v>0</v>
      </c>
      <c r="DF15" s="1809">
        <v>0</v>
      </c>
      <c r="DG15" s="1809">
        <v>0</v>
      </c>
      <c r="DH15" s="1809">
        <v>0</v>
      </c>
      <c r="DI15" s="1809">
        <v>0</v>
      </c>
      <c r="DJ15" s="1809">
        <v>0</v>
      </c>
      <c r="DK15" s="1809">
        <v>0</v>
      </c>
      <c r="DL15" s="1809">
        <v>0</v>
      </c>
      <c r="DM15" s="1809">
        <v>0</v>
      </c>
      <c r="DN15" s="1809">
        <v>0</v>
      </c>
      <c r="DO15" s="1809">
        <v>0</v>
      </c>
      <c r="DP15" s="1809">
        <v>0</v>
      </c>
      <c r="DQ15" s="1809">
        <v>0</v>
      </c>
      <c r="DR15" s="1809">
        <v>0</v>
      </c>
      <c r="DS15" s="1809">
        <v>0</v>
      </c>
      <c r="DT15" s="1809">
        <v>0</v>
      </c>
      <c r="DU15" s="1809">
        <v>0</v>
      </c>
      <c r="DV15" s="1809">
        <v>0</v>
      </c>
      <c r="DW15" s="1809">
        <v>0</v>
      </c>
      <c r="DX15" s="1809">
        <v>0</v>
      </c>
      <c r="DY15" s="1809">
        <v>0</v>
      </c>
      <c r="DZ15" s="1809">
        <v>0</v>
      </c>
      <c r="EA15" s="1809">
        <v>0</v>
      </c>
      <c r="EB15" s="1809">
        <v>0</v>
      </c>
      <c r="EC15" s="1809">
        <v>0</v>
      </c>
      <c r="ED15" s="1809">
        <v>0</v>
      </c>
      <c r="EE15" s="1809">
        <v>0</v>
      </c>
      <c r="EF15" s="1810">
        <v>0</v>
      </c>
    </row>
    <row r="16" spans="2:136" ht="41.25" customHeight="1" thickBot="1">
      <c r="B16" s="211"/>
      <c r="C16" s="1213" t="s">
        <v>320</v>
      </c>
      <c r="D16" s="1233"/>
      <c r="E16" s="1430" t="s">
        <v>272</v>
      </c>
      <c r="F16" s="1430" t="s">
        <v>467</v>
      </c>
      <c r="G16" s="1430" t="s">
        <v>230</v>
      </c>
      <c r="H16" s="1429" t="str">
        <f t="shared" si="0"/>
        <v>&gt; 330 kV &amp; &lt; = 500 kV  ; SINGLE CIRCUIT</v>
      </c>
      <c r="I16" s="1430" t="s">
        <v>276</v>
      </c>
      <c r="J16" s="1430" t="s">
        <v>594</v>
      </c>
      <c r="K16" s="1430" t="s">
        <v>527</v>
      </c>
      <c r="L16" s="1430" t="s">
        <v>271</v>
      </c>
      <c r="M16" s="1430"/>
      <c r="N16" s="1789">
        <v>70</v>
      </c>
      <c r="O16" s="1233"/>
      <c r="P16" s="1430" t="s">
        <v>272</v>
      </c>
      <c r="Q16" s="1430" t="s">
        <v>467</v>
      </c>
      <c r="R16" s="1430" t="s">
        <v>230</v>
      </c>
      <c r="S16" s="1429" t="str">
        <f t="shared" si="1"/>
        <v>&gt; 330 kV &amp; &lt; = 500 kV  ; SINGLE CIRCUIT</v>
      </c>
      <c r="T16" s="1430" t="s">
        <v>276</v>
      </c>
      <c r="U16" s="1430" t="s">
        <v>595</v>
      </c>
      <c r="V16" s="1430" t="s">
        <v>527</v>
      </c>
      <c r="W16" s="1430" t="s">
        <v>271</v>
      </c>
      <c r="X16" s="1430"/>
      <c r="Y16" s="1800">
        <v>12.5</v>
      </c>
      <c r="Z16" s="1430"/>
      <c r="AA16" s="1430" t="s">
        <v>230</v>
      </c>
      <c r="AB16" s="1430" t="str">
        <f t="shared" si="2"/>
        <v>&gt; 330 kV &amp; &lt; = 500 kV  ; SINGLE CIRCUIT</v>
      </c>
      <c r="AC16" s="1430" t="s">
        <v>276</v>
      </c>
      <c r="AD16" s="1430" t="s">
        <v>596</v>
      </c>
      <c r="AE16" s="1430" t="s">
        <v>660</v>
      </c>
      <c r="AF16" s="1430" t="s">
        <v>271</v>
      </c>
      <c r="AG16" s="1430"/>
      <c r="AH16" s="1808">
        <v>10</v>
      </c>
      <c r="AI16" s="1809">
        <v>10</v>
      </c>
      <c r="AJ16" s="1809">
        <v>0</v>
      </c>
      <c r="AK16" s="1809">
        <v>0</v>
      </c>
      <c r="AL16" s="1809">
        <v>0</v>
      </c>
      <c r="AM16" s="1809">
        <v>0</v>
      </c>
      <c r="AN16" s="1809">
        <v>0</v>
      </c>
      <c r="AO16" s="1809">
        <v>5</v>
      </c>
      <c r="AP16" s="1809">
        <v>0</v>
      </c>
      <c r="AQ16" s="1809">
        <v>0</v>
      </c>
      <c r="AR16" s="1809">
        <v>0</v>
      </c>
      <c r="AS16" s="1809">
        <v>0</v>
      </c>
      <c r="AT16" s="1809">
        <v>0</v>
      </c>
      <c r="AU16" s="1809">
        <v>0</v>
      </c>
      <c r="AV16" s="1809">
        <v>0</v>
      </c>
      <c r="AW16" s="1809">
        <v>0</v>
      </c>
      <c r="AX16" s="1809">
        <v>0</v>
      </c>
      <c r="AY16" s="1809">
        <v>0</v>
      </c>
      <c r="AZ16" s="1809">
        <v>1</v>
      </c>
      <c r="BA16" s="1809">
        <v>0</v>
      </c>
      <c r="BB16" s="1809">
        <v>0</v>
      </c>
      <c r="BC16" s="1809">
        <v>5</v>
      </c>
      <c r="BD16" s="1809">
        <v>0</v>
      </c>
      <c r="BE16" s="1809">
        <v>4</v>
      </c>
      <c r="BF16" s="1809">
        <v>5</v>
      </c>
      <c r="BG16" s="1809">
        <v>0</v>
      </c>
      <c r="BH16" s="1809">
        <v>75</v>
      </c>
      <c r="BI16" s="1809">
        <v>308</v>
      </c>
      <c r="BJ16" s="1809">
        <v>79</v>
      </c>
      <c r="BK16" s="1809">
        <v>104</v>
      </c>
      <c r="BL16" s="1809">
        <v>52</v>
      </c>
      <c r="BM16" s="1809">
        <v>949</v>
      </c>
      <c r="BN16" s="1809">
        <v>145</v>
      </c>
      <c r="BO16" s="1809">
        <v>12</v>
      </c>
      <c r="BP16" s="1809">
        <v>1</v>
      </c>
      <c r="BQ16" s="1809">
        <v>0</v>
      </c>
      <c r="BR16" s="1809">
        <v>0</v>
      </c>
      <c r="BS16" s="1809">
        <v>0</v>
      </c>
      <c r="BT16" s="1809">
        <v>0</v>
      </c>
      <c r="BU16" s="1809">
        <v>0</v>
      </c>
      <c r="BV16" s="1809">
        <v>0</v>
      </c>
      <c r="BW16" s="1809">
        <v>0</v>
      </c>
      <c r="BX16" s="1809">
        <v>0</v>
      </c>
      <c r="BY16" s="1809">
        <v>549</v>
      </c>
      <c r="BZ16" s="1809">
        <v>0</v>
      </c>
      <c r="CA16" s="1809">
        <v>489</v>
      </c>
      <c r="CB16" s="1809">
        <v>0</v>
      </c>
      <c r="CC16" s="1809">
        <v>0</v>
      </c>
      <c r="CD16" s="1809">
        <v>0</v>
      </c>
      <c r="CE16" s="1809">
        <v>0</v>
      </c>
      <c r="CF16" s="1809">
        <v>0</v>
      </c>
      <c r="CG16" s="1809">
        <v>0</v>
      </c>
      <c r="CH16" s="1809">
        <v>0</v>
      </c>
      <c r="CI16" s="1809">
        <v>0</v>
      </c>
      <c r="CJ16" s="1809">
        <v>0</v>
      </c>
      <c r="CK16" s="1809">
        <v>0</v>
      </c>
      <c r="CL16" s="1809">
        <v>0</v>
      </c>
      <c r="CM16" s="1809">
        <v>0</v>
      </c>
      <c r="CN16" s="1809">
        <v>0</v>
      </c>
      <c r="CO16" s="1809">
        <v>0</v>
      </c>
      <c r="CP16" s="1809">
        <v>0</v>
      </c>
      <c r="CQ16" s="1809">
        <v>0</v>
      </c>
      <c r="CR16" s="1809">
        <v>0</v>
      </c>
      <c r="CS16" s="1809">
        <v>0</v>
      </c>
      <c r="CT16" s="1809">
        <v>0</v>
      </c>
      <c r="CU16" s="1809">
        <v>0</v>
      </c>
      <c r="CV16" s="1809">
        <v>0</v>
      </c>
      <c r="CW16" s="1809">
        <v>0</v>
      </c>
      <c r="CX16" s="1809">
        <v>0</v>
      </c>
      <c r="CY16" s="1809">
        <v>0</v>
      </c>
      <c r="CZ16" s="1809">
        <v>0</v>
      </c>
      <c r="DA16" s="1809">
        <v>0</v>
      </c>
      <c r="DB16" s="1809">
        <v>0</v>
      </c>
      <c r="DC16" s="1809">
        <v>0</v>
      </c>
      <c r="DD16" s="1809">
        <v>0</v>
      </c>
      <c r="DE16" s="1809">
        <v>0</v>
      </c>
      <c r="DF16" s="1809">
        <v>0</v>
      </c>
      <c r="DG16" s="1809">
        <v>0</v>
      </c>
      <c r="DH16" s="1809">
        <v>0</v>
      </c>
      <c r="DI16" s="1809">
        <v>0</v>
      </c>
      <c r="DJ16" s="1809">
        <v>0</v>
      </c>
      <c r="DK16" s="1809">
        <v>0</v>
      </c>
      <c r="DL16" s="1809">
        <v>0</v>
      </c>
      <c r="DM16" s="1809">
        <v>0</v>
      </c>
      <c r="DN16" s="1809">
        <v>0</v>
      </c>
      <c r="DO16" s="1809">
        <v>0</v>
      </c>
      <c r="DP16" s="1809">
        <v>0</v>
      </c>
      <c r="DQ16" s="1809">
        <v>0</v>
      </c>
      <c r="DR16" s="1809">
        <v>0</v>
      </c>
      <c r="DS16" s="1809">
        <v>0</v>
      </c>
      <c r="DT16" s="1809">
        <v>0</v>
      </c>
      <c r="DU16" s="1809">
        <v>0</v>
      </c>
      <c r="DV16" s="1809">
        <v>0</v>
      </c>
      <c r="DW16" s="1809">
        <v>0</v>
      </c>
      <c r="DX16" s="1809">
        <v>0</v>
      </c>
      <c r="DY16" s="1809">
        <v>0</v>
      </c>
      <c r="DZ16" s="1809">
        <v>0</v>
      </c>
      <c r="EA16" s="1809">
        <v>0</v>
      </c>
      <c r="EB16" s="1809">
        <v>0</v>
      </c>
      <c r="EC16" s="1809">
        <v>0</v>
      </c>
      <c r="ED16" s="1809">
        <v>0</v>
      </c>
      <c r="EE16" s="1809">
        <v>0</v>
      </c>
      <c r="EF16" s="1810">
        <v>0</v>
      </c>
    </row>
    <row r="17" spans="2:136" ht="41.25" customHeight="1" thickBot="1">
      <c r="B17" s="211"/>
      <c r="C17" s="1213" t="s">
        <v>55</v>
      </c>
      <c r="D17" s="1233"/>
      <c r="E17" s="1430" t="s">
        <v>272</v>
      </c>
      <c r="F17" s="1430" t="s">
        <v>467</v>
      </c>
      <c r="G17" s="1430" t="s">
        <v>230</v>
      </c>
      <c r="H17" s="1429" t="str">
        <f t="shared" si="0"/>
        <v>&gt; 500 kV  ; SINGLE CIRCUIT</v>
      </c>
      <c r="I17" s="1430" t="s">
        <v>276</v>
      </c>
      <c r="J17" s="1430" t="s">
        <v>594</v>
      </c>
      <c r="K17" s="1430" t="s">
        <v>527</v>
      </c>
      <c r="L17" s="1430" t="s">
        <v>271</v>
      </c>
      <c r="M17" s="1430"/>
      <c r="N17" s="1789">
        <v>0</v>
      </c>
      <c r="O17" s="1233"/>
      <c r="P17" s="1430" t="s">
        <v>272</v>
      </c>
      <c r="Q17" s="1430" t="s">
        <v>467</v>
      </c>
      <c r="R17" s="1430" t="s">
        <v>230</v>
      </c>
      <c r="S17" s="1429" t="str">
        <f t="shared" si="1"/>
        <v>&gt; 500 kV  ; SINGLE CIRCUIT</v>
      </c>
      <c r="T17" s="1430" t="s">
        <v>276</v>
      </c>
      <c r="U17" s="1430" t="s">
        <v>595</v>
      </c>
      <c r="V17" s="1430" t="s">
        <v>527</v>
      </c>
      <c r="W17" s="1430" t="s">
        <v>271</v>
      </c>
      <c r="X17" s="1430"/>
      <c r="Y17" s="1800">
        <v>0</v>
      </c>
      <c r="Z17" s="1430"/>
      <c r="AA17" s="1430" t="s">
        <v>230</v>
      </c>
      <c r="AB17" s="1430" t="str">
        <f t="shared" si="2"/>
        <v>&gt; 500 kV  ; SINGLE CIRCUIT</v>
      </c>
      <c r="AC17" s="1430" t="s">
        <v>276</v>
      </c>
      <c r="AD17" s="1430" t="s">
        <v>596</v>
      </c>
      <c r="AE17" s="1430" t="s">
        <v>660</v>
      </c>
      <c r="AF17" s="1430" t="s">
        <v>271</v>
      </c>
      <c r="AG17" s="1430"/>
      <c r="AH17" s="1808">
        <v>0</v>
      </c>
      <c r="AI17" s="1809">
        <v>0</v>
      </c>
      <c r="AJ17" s="1809">
        <v>0</v>
      </c>
      <c r="AK17" s="1809">
        <v>0</v>
      </c>
      <c r="AL17" s="1809">
        <v>0</v>
      </c>
      <c r="AM17" s="1809">
        <v>0</v>
      </c>
      <c r="AN17" s="1809">
        <v>0</v>
      </c>
      <c r="AO17" s="1809">
        <v>0</v>
      </c>
      <c r="AP17" s="1809">
        <v>0</v>
      </c>
      <c r="AQ17" s="1809">
        <v>0</v>
      </c>
      <c r="AR17" s="1809">
        <v>0</v>
      </c>
      <c r="AS17" s="1809">
        <v>0</v>
      </c>
      <c r="AT17" s="1809">
        <v>0</v>
      </c>
      <c r="AU17" s="1809">
        <v>0</v>
      </c>
      <c r="AV17" s="1809">
        <v>0</v>
      </c>
      <c r="AW17" s="1809">
        <v>0</v>
      </c>
      <c r="AX17" s="1809">
        <v>0</v>
      </c>
      <c r="AY17" s="1809">
        <v>0</v>
      </c>
      <c r="AZ17" s="1809">
        <v>0</v>
      </c>
      <c r="BA17" s="1809">
        <v>0</v>
      </c>
      <c r="BB17" s="1809">
        <v>0</v>
      </c>
      <c r="BC17" s="1809">
        <v>0</v>
      </c>
      <c r="BD17" s="1809">
        <v>0</v>
      </c>
      <c r="BE17" s="1809">
        <v>0</v>
      </c>
      <c r="BF17" s="1809">
        <v>0</v>
      </c>
      <c r="BG17" s="1809">
        <v>0</v>
      </c>
      <c r="BH17" s="1809">
        <v>0</v>
      </c>
      <c r="BI17" s="1809">
        <v>0</v>
      </c>
      <c r="BJ17" s="1809">
        <v>0</v>
      </c>
      <c r="BK17" s="1809">
        <v>0</v>
      </c>
      <c r="BL17" s="1809">
        <v>0</v>
      </c>
      <c r="BM17" s="1809">
        <v>0</v>
      </c>
      <c r="BN17" s="1809">
        <v>0</v>
      </c>
      <c r="BO17" s="1809">
        <v>0</v>
      </c>
      <c r="BP17" s="1809">
        <v>0</v>
      </c>
      <c r="BQ17" s="1809">
        <v>0</v>
      </c>
      <c r="BR17" s="1809">
        <v>0</v>
      </c>
      <c r="BS17" s="1809">
        <v>0</v>
      </c>
      <c r="BT17" s="1809">
        <v>0</v>
      </c>
      <c r="BU17" s="1809">
        <v>0</v>
      </c>
      <c r="BV17" s="1809">
        <v>0</v>
      </c>
      <c r="BW17" s="1809">
        <v>0</v>
      </c>
      <c r="BX17" s="1809">
        <v>0</v>
      </c>
      <c r="BY17" s="1809">
        <v>0</v>
      </c>
      <c r="BZ17" s="1809">
        <v>0</v>
      </c>
      <c r="CA17" s="1809">
        <v>0</v>
      </c>
      <c r="CB17" s="1809">
        <v>0</v>
      </c>
      <c r="CC17" s="1809">
        <v>0</v>
      </c>
      <c r="CD17" s="1809">
        <v>0</v>
      </c>
      <c r="CE17" s="1809">
        <v>0</v>
      </c>
      <c r="CF17" s="1809">
        <v>0</v>
      </c>
      <c r="CG17" s="1809">
        <v>0</v>
      </c>
      <c r="CH17" s="1809">
        <v>0</v>
      </c>
      <c r="CI17" s="1809">
        <v>0</v>
      </c>
      <c r="CJ17" s="1809">
        <v>0</v>
      </c>
      <c r="CK17" s="1809">
        <v>0</v>
      </c>
      <c r="CL17" s="1809">
        <v>0</v>
      </c>
      <c r="CM17" s="1809">
        <v>0</v>
      </c>
      <c r="CN17" s="1809">
        <v>0</v>
      </c>
      <c r="CO17" s="1809">
        <v>0</v>
      </c>
      <c r="CP17" s="1809">
        <v>0</v>
      </c>
      <c r="CQ17" s="1809">
        <v>0</v>
      </c>
      <c r="CR17" s="1809">
        <v>0</v>
      </c>
      <c r="CS17" s="1809">
        <v>0</v>
      </c>
      <c r="CT17" s="1809">
        <v>0</v>
      </c>
      <c r="CU17" s="1809">
        <v>0</v>
      </c>
      <c r="CV17" s="1809">
        <v>0</v>
      </c>
      <c r="CW17" s="1809">
        <v>0</v>
      </c>
      <c r="CX17" s="1809">
        <v>0</v>
      </c>
      <c r="CY17" s="1809">
        <v>0</v>
      </c>
      <c r="CZ17" s="1809">
        <v>0</v>
      </c>
      <c r="DA17" s="1809">
        <v>0</v>
      </c>
      <c r="DB17" s="1809">
        <v>0</v>
      </c>
      <c r="DC17" s="1809">
        <v>0</v>
      </c>
      <c r="DD17" s="1809">
        <v>0</v>
      </c>
      <c r="DE17" s="1809">
        <v>0</v>
      </c>
      <c r="DF17" s="1809">
        <v>0</v>
      </c>
      <c r="DG17" s="1809">
        <v>0</v>
      </c>
      <c r="DH17" s="1809">
        <v>0</v>
      </c>
      <c r="DI17" s="1809">
        <v>0</v>
      </c>
      <c r="DJ17" s="1809">
        <v>0</v>
      </c>
      <c r="DK17" s="1809">
        <v>0</v>
      </c>
      <c r="DL17" s="1809">
        <v>0</v>
      </c>
      <c r="DM17" s="1809">
        <v>0</v>
      </c>
      <c r="DN17" s="1809">
        <v>0</v>
      </c>
      <c r="DO17" s="1809">
        <v>0</v>
      </c>
      <c r="DP17" s="1809">
        <v>0</v>
      </c>
      <c r="DQ17" s="1809">
        <v>0</v>
      </c>
      <c r="DR17" s="1809">
        <v>0</v>
      </c>
      <c r="DS17" s="1809">
        <v>0</v>
      </c>
      <c r="DT17" s="1809">
        <v>0</v>
      </c>
      <c r="DU17" s="1809">
        <v>0</v>
      </c>
      <c r="DV17" s="1809">
        <v>0</v>
      </c>
      <c r="DW17" s="1809">
        <v>0</v>
      </c>
      <c r="DX17" s="1809">
        <v>0</v>
      </c>
      <c r="DY17" s="1809">
        <v>0</v>
      </c>
      <c r="DZ17" s="1809">
        <v>0</v>
      </c>
      <c r="EA17" s="1809">
        <v>0</v>
      </c>
      <c r="EB17" s="1809">
        <v>0</v>
      </c>
      <c r="EC17" s="1809">
        <v>0</v>
      </c>
      <c r="ED17" s="1809">
        <v>0</v>
      </c>
      <c r="EE17" s="1809">
        <v>0</v>
      </c>
      <c r="EF17" s="1810">
        <v>0</v>
      </c>
    </row>
    <row r="18" spans="2:136" ht="41.25" customHeight="1" thickBot="1">
      <c r="B18" s="211"/>
      <c r="C18" s="1213" t="s">
        <v>321</v>
      </c>
      <c r="D18" s="1233"/>
      <c r="E18" s="1430" t="s">
        <v>272</v>
      </c>
      <c r="F18" s="1430" t="s">
        <v>467</v>
      </c>
      <c r="G18" s="1430" t="s">
        <v>230</v>
      </c>
      <c r="H18" s="1429" t="str">
        <f t="shared" si="0"/>
        <v>&lt; = 33 kV; MULTIPLE CIRCUIT</v>
      </c>
      <c r="I18" s="1430" t="s">
        <v>276</v>
      </c>
      <c r="J18" s="1430" t="s">
        <v>594</v>
      </c>
      <c r="K18" s="1430" t="s">
        <v>527</v>
      </c>
      <c r="L18" s="1430" t="s">
        <v>271</v>
      </c>
      <c r="M18" s="1430"/>
      <c r="N18" s="1789">
        <v>0</v>
      </c>
      <c r="O18" s="1233"/>
      <c r="P18" s="1430" t="s">
        <v>272</v>
      </c>
      <c r="Q18" s="1430" t="s">
        <v>467</v>
      </c>
      <c r="R18" s="1430" t="s">
        <v>230</v>
      </c>
      <c r="S18" s="1429" t="str">
        <f t="shared" si="1"/>
        <v>&lt; = 33 kV; MULTIPLE CIRCUIT</v>
      </c>
      <c r="T18" s="1430" t="s">
        <v>276</v>
      </c>
      <c r="U18" s="1430" t="s">
        <v>595</v>
      </c>
      <c r="V18" s="1430" t="s">
        <v>527</v>
      </c>
      <c r="W18" s="1430" t="s">
        <v>271</v>
      </c>
      <c r="X18" s="1430"/>
      <c r="Y18" s="1800">
        <v>0</v>
      </c>
      <c r="Z18" s="1430"/>
      <c r="AA18" s="1430" t="s">
        <v>230</v>
      </c>
      <c r="AB18" s="1430" t="str">
        <f t="shared" si="2"/>
        <v>&lt; = 33 kV; MULTIPLE CIRCUIT</v>
      </c>
      <c r="AC18" s="1430" t="s">
        <v>276</v>
      </c>
      <c r="AD18" s="1430" t="s">
        <v>596</v>
      </c>
      <c r="AE18" s="1430" t="s">
        <v>660</v>
      </c>
      <c r="AF18" s="1430" t="s">
        <v>271</v>
      </c>
      <c r="AG18" s="1430"/>
      <c r="AH18" s="1808">
        <v>0</v>
      </c>
      <c r="AI18" s="1809">
        <v>0</v>
      </c>
      <c r="AJ18" s="1809">
        <v>0</v>
      </c>
      <c r="AK18" s="1809">
        <v>0</v>
      </c>
      <c r="AL18" s="1809">
        <v>0</v>
      </c>
      <c r="AM18" s="1809">
        <v>0</v>
      </c>
      <c r="AN18" s="1809">
        <v>0</v>
      </c>
      <c r="AO18" s="1809">
        <v>0</v>
      </c>
      <c r="AP18" s="1809">
        <v>0</v>
      </c>
      <c r="AQ18" s="1809">
        <v>0</v>
      </c>
      <c r="AR18" s="1809">
        <v>0</v>
      </c>
      <c r="AS18" s="1809">
        <v>0</v>
      </c>
      <c r="AT18" s="1809">
        <v>0</v>
      </c>
      <c r="AU18" s="1809">
        <v>0</v>
      </c>
      <c r="AV18" s="1809">
        <v>0</v>
      </c>
      <c r="AW18" s="1809">
        <v>0</v>
      </c>
      <c r="AX18" s="1809">
        <v>0</v>
      </c>
      <c r="AY18" s="1809">
        <v>0</v>
      </c>
      <c r="AZ18" s="1809">
        <v>0</v>
      </c>
      <c r="BA18" s="1809">
        <v>0</v>
      </c>
      <c r="BB18" s="1809">
        <v>0</v>
      </c>
      <c r="BC18" s="1809">
        <v>0</v>
      </c>
      <c r="BD18" s="1809">
        <v>0</v>
      </c>
      <c r="BE18" s="1809">
        <v>0</v>
      </c>
      <c r="BF18" s="1809">
        <v>0</v>
      </c>
      <c r="BG18" s="1809">
        <v>0</v>
      </c>
      <c r="BH18" s="1809">
        <v>0</v>
      </c>
      <c r="BI18" s="1809">
        <v>0</v>
      </c>
      <c r="BJ18" s="1809">
        <v>0</v>
      </c>
      <c r="BK18" s="1809">
        <v>0</v>
      </c>
      <c r="BL18" s="1809">
        <v>0</v>
      </c>
      <c r="BM18" s="1809">
        <v>0</v>
      </c>
      <c r="BN18" s="1809">
        <v>0</v>
      </c>
      <c r="BO18" s="1809">
        <v>0</v>
      </c>
      <c r="BP18" s="1809">
        <v>0</v>
      </c>
      <c r="BQ18" s="1809">
        <v>0</v>
      </c>
      <c r="BR18" s="1809">
        <v>0</v>
      </c>
      <c r="BS18" s="1809">
        <v>0</v>
      </c>
      <c r="BT18" s="1809">
        <v>0</v>
      </c>
      <c r="BU18" s="1809">
        <v>0</v>
      </c>
      <c r="BV18" s="1809">
        <v>0</v>
      </c>
      <c r="BW18" s="1809">
        <v>0</v>
      </c>
      <c r="BX18" s="1809">
        <v>0</v>
      </c>
      <c r="BY18" s="1809">
        <v>0</v>
      </c>
      <c r="BZ18" s="1809">
        <v>0</v>
      </c>
      <c r="CA18" s="1809">
        <v>0</v>
      </c>
      <c r="CB18" s="1809">
        <v>0</v>
      </c>
      <c r="CC18" s="1809">
        <v>0</v>
      </c>
      <c r="CD18" s="1809">
        <v>0</v>
      </c>
      <c r="CE18" s="1809">
        <v>0</v>
      </c>
      <c r="CF18" s="1809">
        <v>0</v>
      </c>
      <c r="CG18" s="1809">
        <v>0</v>
      </c>
      <c r="CH18" s="1809">
        <v>0</v>
      </c>
      <c r="CI18" s="1809">
        <v>0</v>
      </c>
      <c r="CJ18" s="1809">
        <v>0</v>
      </c>
      <c r="CK18" s="1809">
        <v>0</v>
      </c>
      <c r="CL18" s="1809">
        <v>0</v>
      </c>
      <c r="CM18" s="1809">
        <v>0</v>
      </c>
      <c r="CN18" s="1809">
        <v>0</v>
      </c>
      <c r="CO18" s="1809">
        <v>0</v>
      </c>
      <c r="CP18" s="1809">
        <v>0</v>
      </c>
      <c r="CQ18" s="1809">
        <v>0</v>
      </c>
      <c r="CR18" s="1809">
        <v>0</v>
      </c>
      <c r="CS18" s="1809">
        <v>0</v>
      </c>
      <c r="CT18" s="1809">
        <v>0</v>
      </c>
      <c r="CU18" s="1809">
        <v>0</v>
      </c>
      <c r="CV18" s="1809">
        <v>0</v>
      </c>
      <c r="CW18" s="1809">
        <v>0</v>
      </c>
      <c r="CX18" s="1809">
        <v>0</v>
      </c>
      <c r="CY18" s="1809">
        <v>0</v>
      </c>
      <c r="CZ18" s="1809">
        <v>0</v>
      </c>
      <c r="DA18" s="1809">
        <v>0</v>
      </c>
      <c r="DB18" s="1809">
        <v>0</v>
      </c>
      <c r="DC18" s="1809">
        <v>0</v>
      </c>
      <c r="DD18" s="1809">
        <v>0</v>
      </c>
      <c r="DE18" s="1809">
        <v>0</v>
      </c>
      <c r="DF18" s="1809">
        <v>0</v>
      </c>
      <c r="DG18" s="1809">
        <v>0</v>
      </c>
      <c r="DH18" s="1809">
        <v>0</v>
      </c>
      <c r="DI18" s="1809">
        <v>0</v>
      </c>
      <c r="DJ18" s="1809">
        <v>0</v>
      </c>
      <c r="DK18" s="1809">
        <v>0</v>
      </c>
      <c r="DL18" s="1809">
        <v>0</v>
      </c>
      <c r="DM18" s="1809">
        <v>0</v>
      </c>
      <c r="DN18" s="1809">
        <v>0</v>
      </c>
      <c r="DO18" s="1809">
        <v>0</v>
      </c>
      <c r="DP18" s="1809">
        <v>0</v>
      </c>
      <c r="DQ18" s="1809">
        <v>0</v>
      </c>
      <c r="DR18" s="1809">
        <v>0</v>
      </c>
      <c r="DS18" s="1809">
        <v>0</v>
      </c>
      <c r="DT18" s="1809">
        <v>0</v>
      </c>
      <c r="DU18" s="1809">
        <v>0</v>
      </c>
      <c r="DV18" s="1809">
        <v>0</v>
      </c>
      <c r="DW18" s="1809">
        <v>0</v>
      </c>
      <c r="DX18" s="1809">
        <v>0</v>
      </c>
      <c r="DY18" s="1809">
        <v>0</v>
      </c>
      <c r="DZ18" s="1809">
        <v>0</v>
      </c>
      <c r="EA18" s="1809">
        <v>0</v>
      </c>
      <c r="EB18" s="1809">
        <v>0</v>
      </c>
      <c r="EC18" s="1809">
        <v>0</v>
      </c>
      <c r="ED18" s="1809">
        <v>0</v>
      </c>
      <c r="EE18" s="1809">
        <v>0</v>
      </c>
      <c r="EF18" s="1810">
        <v>0</v>
      </c>
    </row>
    <row r="19" spans="2:136" ht="41.25" customHeight="1" thickBot="1">
      <c r="B19" s="211"/>
      <c r="C19" s="1213" t="s">
        <v>322</v>
      </c>
      <c r="D19" s="1233"/>
      <c r="E19" s="1430" t="s">
        <v>272</v>
      </c>
      <c r="F19" s="1430" t="s">
        <v>467</v>
      </c>
      <c r="G19" s="1430" t="s">
        <v>230</v>
      </c>
      <c r="H19" s="1429" t="str">
        <f t="shared" si="0"/>
        <v>&gt; 33 kV &amp; &lt; = 66 kV ; MULTIPLE CIRCUIT</v>
      </c>
      <c r="I19" s="1430" t="s">
        <v>276</v>
      </c>
      <c r="J19" s="1430" t="s">
        <v>594</v>
      </c>
      <c r="K19" s="1430" t="s">
        <v>527</v>
      </c>
      <c r="L19" s="1430" t="s">
        <v>271</v>
      </c>
      <c r="M19" s="1430"/>
      <c r="N19" s="1789">
        <v>70</v>
      </c>
      <c r="O19" s="1233"/>
      <c r="P19" s="1430" t="s">
        <v>272</v>
      </c>
      <c r="Q19" s="1430" t="s">
        <v>467</v>
      </c>
      <c r="R19" s="1430" t="s">
        <v>230</v>
      </c>
      <c r="S19" s="1429" t="str">
        <f t="shared" si="1"/>
        <v>&gt; 33 kV &amp; &lt; = 66 kV ; MULTIPLE CIRCUIT</v>
      </c>
      <c r="T19" s="1430" t="s">
        <v>276</v>
      </c>
      <c r="U19" s="1430" t="s">
        <v>595</v>
      </c>
      <c r="V19" s="1430" t="s">
        <v>527</v>
      </c>
      <c r="W19" s="1430" t="s">
        <v>271</v>
      </c>
      <c r="X19" s="1430"/>
      <c r="Y19" s="1800">
        <v>12.5</v>
      </c>
      <c r="Z19" s="1430"/>
      <c r="AA19" s="1430" t="s">
        <v>230</v>
      </c>
      <c r="AB19" s="1430" t="str">
        <f t="shared" si="2"/>
        <v>&gt; 33 kV &amp; &lt; = 66 kV ; MULTIPLE CIRCUIT</v>
      </c>
      <c r="AC19" s="1430" t="s">
        <v>276</v>
      </c>
      <c r="AD19" s="1430" t="s">
        <v>596</v>
      </c>
      <c r="AE19" s="1430" t="s">
        <v>660</v>
      </c>
      <c r="AF19" s="1430" t="s">
        <v>271</v>
      </c>
      <c r="AG19" s="1430"/>
      <c r="AH19" s="1808">
        <v>0</v>
      </c>
      <c r="AI19" s="1809">
        <v>0</v>
      </c>
      <c r="AJ19" s="1809">
        <v>4</v>
      </c>
      <c r="AK19" s="1809">
        <v>0</v>
      </c>
      <c r="AL19" s="1809">
        <v>0</v>
      </c>
      <c r="AM19" s="1809">
        <v>2</v>
      </c>
      <c r="AN19" s="1809">
        <v>2</v>
      </c>
      <c r="AO19" s="1809">
        <v>24</v>
      </c>
      <c r="AP19" s="1809">
        <v>4</v>
      </c>
      <c r="AQ19" s="1809">
        <v>14</v>
      </c>
      <c r="AR19" s="1809">
        <v>0</v>
      </c>
      <c r="AS19" s="1809">
        <v>8</v>
      </c>
      <c r="AT19" s="1809">
        <v>0</v>
      </c>
      <c r="AU19" s="1809">
        <v>0</v>
      </c>
      <c r="AV19" s="1809">
        <v>0</v>
      </c>
      <c r="AW19" s="1809">
        <v>0</v>
      </c>
      <c r="AX19" s="1809">
        <v>0</v>
      </c>
      <c r="AY19" s="1809">
        <v>0</v>
      </c>
      <c r="AZ19" s="1809">
        <v>0</v>
      </c>
      <c r="BA19" s="1809">
        <v>0</v>
      </c>
      <c r="BB19" s="1809">
        <v>0</v>
      </c>
      <c r="BC19" s="1809">
        <v>0</v>
      </c>
      <c r="BD19" s="1809">
        <v>0</v>
      </c>
      <c r="BE19" s="1809">
        <v>0</v>
      </c>
      <c r="BF19" s="1809">
        <v>0</v>
      </c>
      <c r="BG19" s="1809">
        <v>0</v>
      </c>
      <c r="BH19" s="1809">
        <v>0</v>
      </c>
      <c r="BI19" s="1809">
        <v>0</v>
      </c>
      <c r="BJ19" s="1809">
        <v>0</v>
      </c>
      <c r="BK19" s="1809">
        <v>122</v>
      </c>
      <c r="BL19" s="1809">
        <v>63</v>
      </c>
      <c r="BM19" s="1809">
        <v>0</v>
      </c>
      <c r="BN19" s="1809">
        <v>0</v>
      </c>
      <c r="BO19" s="1809">
        <v>0</v>
      </c>
      <c r="BP19" s="1809">
        <v>0</v>
      </c>
      <c r="BQ19" s="1809">
        <v>0</v>
      </c>
      <c r="BR19" s="1809">
        <v>0</v>
      </c>
      <c r="BS19" s="1809">
        <v>0</v>
      </c>
      <c r="BT19" s="1809">
        <v>0</v>
      </c>
      <c r="BU19" s="1809">
        <v>0</v>
      </c>
      <c r="BV19" s="1809">
        <v>0</v>
      </c>
      <c r="BW19" s="1809">
        <v>139</v>
      </c>
      <c r="BX19" s="1809">
        <v>0</v>
      </c>
      <c r="BY19" s="1809">
        <v>0</v>
      </c>
      <c r="BZ19" s="1809">
        <v>38</v>
      </c>
      <c r="CA19" s="1809">
        <v>0</v>
      </c>
      <c r="CB19" s="1809">
        <v>17</v>
      </c>
      <c r="CC19" s="1809">
        <v>9</v>
      </c>
      <c r="CD19" s="1809">
        <v>2</v>
      </c>
      <c r="CE19" s="1809">
        <v>1</v>
      </c>
      <c r="CF19" s="1809">
        <v>0</v>
      </c>
      <c r="CG19" s="1809">
        <v>0</v>
      </c>
      <c r="CH19" s="1809">
        <v>3</v>
      </c>
      <c r="CI19" s="1809">
        <v>0</v>
      </c>
      <c r="CJ19" s="1809">
        <v>2</v>
      </c>
      <c r="CK19" s="1809">
        <v>2</v>
      </c>
      <c r="CL19" s="1809">
        <v>0</v>
      </c>
      <c r="CM19" s="1809">
        <v>0</v>
      </c>
      <c r="CN19" s="1809">
        <v>0</v>
      </c>
      <c r="CO19" s="1809">
        <v>0</v>
      </c>
      <c r="CP19" s="1809">
        <v>0</v>
      </c>
      <c r="CQ19" s="1809">
        <v>0</v>
      </c>
      <c r="CR19" s="1809">
        <v>0</v>
      </c>
      <c r="CS19" s="1809">
        <v>0</v>
      </c>
      <c r="CT19" s="1809">
        <v>19</v>
      </c>
      <c r="CU19" s="1809">
        <v>0</v>
      </c>
      <c r="CV19" s="1809">
        <v>0</v>
      </c>
      <c r="CW19" s="1809">
        <v>0</v>
      </c>
      <c r="CX19" s="1809">
        <v>0</v>
      </c>
      <c r="CY19" s="1809">
        <v>0</v>
      </c>
      <c r="CZ19" s="1809">
        <v>0</v>
      </c>
      <c r="DA19" s="1809">
        <v>29</v>
      </c>
      <c r="DB19" s="1809">
        <v>0</v>
      </c>
      <c r="DC19" s="1809">
        <v>0</v>
      </c>
      <c r="DD19" s="1809">
        <v>0</v>
      </c>
      <c r="DE19" s="1809">
        <v>0</v>
      </c>
      <c r="DF19" s="1809">
        <v>0</v>
      </c>
      <c r="DG19" s="1809">
        <v>0</v>
      </c>
      <c r="DH19" s="1809">
        <v>0</v>
      </c>
      <c r="DI19" s="1809">
        <v>0</v>
      </c>
      <c r="DJ19" s="1809">
        <v>0</v>
      </c>
      <c r="DK19" s="1809">
        <v>0</v>
      </c>
      <c r="DL19" s="1809">
        <v>0</v>
      </c>
      <c r="DM19" s="1809">
        <v>0</v>
      </c>
      <c r="DN19" s="1809">
        <v>0</v>
      </c>
      <c r="DO19" s="1809">
        <v>0</v>
      </c>
      <c r="DP19" s="1809">
        <v>0</v>
      </c>
      <c r="DQ19" s="1809">
        <v>0</v>
      </c>
      <c r="DR19" s="1809">
        <v>0</v>
      </c>
      <c r="DS19" s="1809">
        <v>0</v>
      </c>
      <c r="DT19" s="1809">
        <v>0</v>
      </c>
      <c r="DU19" s="1809">
        <v>0</v>
      </c>
      <c r="DV19" s="1809">
        <v>0</v>
      </c>
      <c r="DW19" s="1809">
        <v>0</v>
      </c>
      <c r="DX19" s="1809">
        <v>0</v>
      </c>
      <c r="DY19" s="1809">
        <v>0</v>
      </c>
      <c r="DZ19" s="1809">
        <v>0</v>
      </c>
      <c r="EA19" s="1809">
        <v>0</v>
      </c>
      <c r="EB19" s="1809">
        <v>0</v>
      </c>
      <c r="EC19" s="1809">
        <v>0</v>
      </c>
      <c r="ED19" s="1809">
        <v>0</v>
      </c>
      <c r="EE19" s="1809">
        <v>0</v>
      </c>
      <c r="EF19" s="1810">
        <v>0</v>
      </c>
    </row>
    <row r="20" spans="2:136" ht="41.25" customHeight="1" thickBot="1">
      <c r="B20" s="211"/>
      <c r="C20" s="1213" t="s">
        <v>323</v>
      </c>
      <c r="D20" s="1233"/>
      <c r="E20" s="1430" t="s">
        <v>272</v>
      </c>
      <c r="F20" s="1430" t="s">
        <v>467</v>
      </c>
      <c r="G20" s="1430" t="s">
        <v>230</v>
      </c>
      <c r="H20" s="1429" t="str">
        <f t="shared" si="0"/>
        <v>&gt; 66 kV &amp; &lt; = 132 kV ; MULTIPLE CIRCUIT</v>
      </c>
      <c r="I20" s="1430" t="s">
        <v>276</v>
      </c>
      <c r="J20" s="1430" t="s">
        <v>594</v>
      </c>
      <c r="K20" s="1430" t="s">
        <v>527</v>
      </c>
      <c r="L20" s="1430" t="s">
        <v>271</v>
      </c>
      <c r="M20" s="1430"/>
      <c r="N20" s="1789">
        <v>0</v>
      </c>
      <c r="O20" s="1233"/>
      <c r="P20" s="1430" t="s">
        <v>272</v>
      </c>
      <c r="Q20" s="1430" t="s">
        <v>467</v>
      </c>
      <c r="R20" s="1430" t="s">
        <v>230</v>
      </c>
      <c r="S20" s="1429" t="str">
        <f t="shared" si="1"/>
        <v>&gt; 66 kV &amp; &lt; = 132 kV ; MULTIPLE CIRCUIT</v>
      </c>
      <c r="T20" s="1430" t="s">
        <v>276</v>
      </c>
      <c r="U20" s="1430" t="s">
        <v>595</v>
      </c>
      <c r="V20" s="1430" t="s">
        <v>527</v>
      </c>
      <c r="W20" s="1430" t="s">
        <v>271</v>
      </c>
      <c r="X20" s="1430"/>
      <c r="Y20" s="1800">
        <v>0</v>
      </c>
      <c r="Z20" s="1430"/>
      <c r="AA20" s="1430" t="s">
        <v>230</v>
      </c>
      <c r="AB20" s="1430" t="str">
        <f t="shared" si="2"/>
        <v>&gt; 66 kV &amp; &lt; = 132 kV ; MULTIPLE CIRCUIT</v>
      </c>
      <c r="AC20" s="1430" t="s">
        <v>276</v>
      </c>
      <c r="AD20" s="1430" t="s">
        <v>596</v>
      </c>
      <c r="AE20" s="1430" t="s">
        <v>660</v>
      </c>
      <c r="AF20" s="1430" t="s">
        <v>271</v>
      </c>
      <c r="AG20" s="1430"/>
      <c r="AH20" s="1808">
        <v>0</v>
      </c>
      <c r="AI20" s="1809">
        <v>0</v>
      </c>
      <c r="AJ20" s="1809">
        <v>0</v>
      </c>
      <c r="AK20" s="1809">
        <v>0</v>
      </c>
      <c r="AL20" s="1809">
        <v>0</v>
      </c>
      <c r="AM20" s="1809">
        <v>0</v>
      </c>
      <c r="AN20" s="1809">
        <v>0</v>
      </c>
      <c r="AO20" s="1809">
        <v>0</v>
      </c>
      <c r="AP20" s="1809">
        <v>0</v>
      </c>
      <c r="AQ20" s="1809">
        <v>0</v>
      </c>
      <c r="AR20" s="1809">
        <v>0</v>
      </c>
      <c r="AS20" s="1809">
        <v>0</v>
      </c>
      <c r="AT20" s="1809">
        <v>0</v>
      </c>
      <c r="AU20" s="1809">
        <v>0</v>
      </c>
      <c r="AV20" s="1809">
        <v>0</v>
      </c>
      <c r="AW20" s="1809">
        <v>0</v>
      </c>
      <c r="AX20" s="1809">
        <v>0</v>
      </c>
      <c r="AY20" s="1809">
        <v>0</v>
      </c>
      <c r="AZ20" s="1809">
        <v>0</v>
      </c>
      <c r="BA20" s="1809">
        <v>0</v>
      </c>
      <c r="BB20" s="1809">
        <v>0</v>
      </c>
      <c r="BC20" s="1809">
        <v>0</v>
      </c>
      <c r="BD20" s="1809">
        <v>0</v>
      </c>
      <c r="BE20" s="1809">
        <v>0</v>
      </c>
      <c r="BF20" s="1809">
        <v>0</v>
      </c>
      <c r="BG20" s="1809">
        <v>0</v>
      </c>
      <c r="BH20" s="1809">
        <v>0</v>
      </c>
      <c r="BI20" s="1809">
        <v>0</v>
      </c>
      <c r="BJ20" s="1809">
        <v>0</v>
      </c>
      <c r="BK20" s="1809">
        <v>0</v>
      </c>
      <c r="BL20" s="1809">
        <v>0</v>
      </c>
      <c r="BM20" s="1809">
        <v>0</v>
      </c>
      <c r="BN20" s="1809">
        <v>0</v>
      </c>
      <c r="BO20" s="1809">
        <v>0</v>
      </c>
      <c r="BP20" s="1809">
        <v>0</v>
      </c>
      <c r="BQ20" s="1809">
        <v>0</v>
      </c>
      <c r="BR20" s="1809">
        <v>0</v>
      </c>
      <c r="BS20" s="1809">
        <v>0</v>
      </c>
      <c r="BT20" s="1809">
        <v>0</v>
      </c>
      <c r="BU20" s="1809">
        <v>0</v>
      </c>
      <c r="BV20" s="1809">
        <v>0</v>
      </c>
      <c r="BW20" s="1809">
        <v>0</v>
      </c>
      <c r="BX20" s="1809">
        <v>0</v>
      </c>
      <c r="BY20" s="1809">
        <v>0</v>
      </c>
      <c r="BZ20" s="1809">
        <v>0</v>
      </c>
      <c r="CA20" s="1809">
        <v>0</v>
      </c>
      <c r="CB20" s="1809">
        <v>0</v>
      </c>
      <c r="CC20" s="1809">
        <v>0</v>
      </c>
      <c r="CD20" s="1809">
        <v>0</v>
      </c>
      <c r="CE20" s="1809">
        <v>0</v>
      </c>
      <c r="CF20" s="1809">
        <v>0</v>
      </c>
      <c r="CG20" s="1809">
        <v>0</v>
      </c>
      <c r="CH20" s="1809">
        <v>0</v>
      </c>
      <c r="CI20" s="1809">
        <v>0</v>
      </c>
      <c r="CJ20" s="1809">
        <v>0</v>
      </c>
      <c r="CK20" s="1809">
        <v>0</v>
      </c>
      <c r="CL20" s="1809">
        <v>0</v>
      </c>
      <c r="CM20" s="1809">
        <v>0</v>
      </c>
      <c r="CN20" s="1809">
        <v>0</v>
      </c>
      <c r="CO20" s="1809">
        <v>0</v>
      </c>
      <c r="CP20" s="1809">
        <v>0</v>
      </c>
      <c r="CQ20" s="1809">
        <v>0</v>
      </c>
      <c r="CR20" s="1809">
        <v>0</v>
      </c>
      <c r="CS20" s="1809">
        <v>0</v>
      </c>
      <c r="CT20" s="1809">
        <v>0</v>
      </c>
      <c r="CU20" s="1809">
        <v>0</v>
      </c>
      <c r="CV20" s="1809">
        <v>0</v>
      </c>
      <c r="CW20" s="1809">
        <v>0</v>
      </c>
      <c r="CX20" s="1809">
        <v>0</v>
      </c>
      <c r="CY20" s="1809">
        <v>0</v>
      </c>
      <c r="CZ20" s="1809">
        <v>0</v>
      </c>
      <c r="DA20" s="1809">
        <v>0</v>
      </c>
      <c r="DB20" s="1809">
        <v>0</v>
      </c>
      <c r="DC20" s="1809">
        <v>0</v>
      </c>
      <c r="DD20" s="1809">
        <v>0</v>
      </c>
      <c r="DE20" s="1809">
        <v>0</v>
      </c>
      <c r="DF20" s="1809">
        <v>0</v>
      </c>
      <c r="DG20" s="1809">
        <v>0</v>
      </c>
      <c r="DH20" s="1809">
        <v>0</v>
      </c>
      <c r="DI20" s="1809">
        <v>0</v>
      </c>
      <c r="DJ20" s="1809">
        <v>0</v>
      </c>
      <c r="DK20" s="1809">
        <v>0</v>
      </c>
      <c r="DL20" s="1809">
        <v>0</v>
      </c>
      <c r="DM20" s="1809">
        <v>0</v>
      </c>
      <c r="DN20" s="1809">
        <v>0</v>
      </c>
      <c r="DO20" s="1809">
        <v>0</v>
      </c>
      <c r="DP20" s="1809">
        <v>0</v>
      </c>
      <c r="DQ20" s="1809">
        <v>0</v>
      </c>
      <c r="DR20" s="1809">
        <v>0</v>
      </c>
      <c r="DS20" s="1809">
        <v>0</v>
      </c>
      <c r="DT20" s="1809">
        <v>0</v>
      </c>
      <c r="DU20" s="1809">
        <v>0</v>
      </c>
      <c r="DV20" s="1809">
        <v>0</v>
      </c>
      <c r="DW20" s="1809">
        <v>0</v>
      </c>
      <c r="DX20" s="1809">
        <v>0</v>
      </c>
      <c r="DY20" s="1809">
        <v>0</v>
      </c>
      <c r="DZ20" s="1809">
        <v>0</v>
      </c>
      <c r="EA20" s="1809">
        <v>0</v>
      </c>
      <c r="EB20" s="1809">
        <v>0</v>
      </c>
      <c r="EC20" s="1809">
        <v>0</v>
      </c>
      <c r="ED20" s="1809">
        <v>0</v>
      </c>
      <c r="EE20" s="1809">
        <v>0</v>
      </c>
      <c r="EF20" s="1810">
        <v>0</v>
      </c>
    </row>
    <row r="21" spans="2:136" ht="41.25" customHeight="1" thickBot="1">
      <c r="B21" s="211"/>
      <c r="C21" s="1213" t="s">
        <v>324</v>
      </c>
      <c r="D21" s="1233"/>
      <c r="E21" s="1430" t="s">
        <v>272</v>
      </c>
      <c r="F21" s="1430" t="s">
        <v>467</v>
      </c>
      <c r="G21" s="1430" t="s">
        <v>230</v>
      </c>
      <c r="H21" s="1429" t="str">
        <f t="shared" si="0"/>
        <v>&gt; 132 kV &amp; &lt; = 275 kV ; MULTIPLE CIRCUIT</v>
      </c>
      <c r="I21" s="1430" t="s">
        <v>276</v>
      </c>
      <c r="J21" s="1430" t="s">
        <v>594</v>
      </c>
      <c r="K21" s="1430" t="s">
        <v>527</v>
      </c>
      <c r="L21" s="1430" t="s">
        <v>271</v>
      </c>
      <c r="M21" s="1430"/>
      <c r="N21" s="1789">
        <v>70</v>
      </c>
      <c r="O21" s="1233"/>
      <c r="P21" s="1430" t="s">
        <v>272</v>
      </c>
      <c r="Q21" s="1430" t="s">
        <v>467</v>
      </c>
      <c r="R21" s="1430" t="s">
        <v>230</v>
      </c>
      <c r="S21" s="1429" t="str">
        <f t="shared" si="1"/>
        <v>&gt; 132 kV &amp; &lt; = 275 kV ; MULTIPLE CIRCUIT</v>
      </c>
      <c r="T21" s="1430" t="s">
        <v>276</v>
      </c>
      <c r="U21" s="1430" t="s">
        <v>595</v>
      </c>
      <c r="V21" s="1430" t="s">
        <v>527</v>
      </c>
      <c r="W21" s="1430" t="s">
        <v>271</v>
      </c>
      <c r="X21" s="1430"/>
      <c r="Y21" s="1800">
        <v>12.5</v>
      </c>
      <c r="Z21" s="1430"/>
      <c r="AA21" s="1430" t="s">
        <v>230</v>
      </c>
      <c r="AB21" s="1430" t="str">
        <f t="shared" si="2"/>
        <v>&gt; 132 kV &amp; &lt; = 275 kV ; MULTIPLE CIRCUIT</v>
      </c>
      <c r="AC21" s="1430" t="s">
        <v>276</v>
      </c>
      <c r="AD21" s="1430" t="s">
        <v>596</v>
      </c>
      <c r="AE21" s="1430" t="s">
        <v>660</v>
      </c>
      <c r="AF21" s="1430" t="s">
        <v>271</v>
      </c>
      <c r="AG21" s="1430"/>
      <c r="AH21" s="1808">
        <v>13</v>
      </c>
      <c r="AI21" s="1809">
        <v>99</v>
      </c>
      <c r="AJ21" s="1809">
        <v>5</v>
      </c>
      <c r="AK21" s="1809">
        <v>2</v>
      </c>
      <c r="AL21" s="1809">
        <v>19</v>
      </c>
      <c r="AM21" s="1809">
        <v>5</v>
      </c>
      <c r="AN21" s="1809">
        <v>1</v>
      </c>
      <c r="AO21" s="1809">
        <v>13</v>
      </c>
      <c r="AP21" s="1809">
        <v>10</v>
      </c>
      <c r="AQ21" s="1809">
        <v>0</v>
      </c>
      <c r="AR21" s="1809">
        <v>2</v>
      </c>
      <c r="AS21" s="1809">
        <v>0</v>
      </c>
      <c r="AT21" s="1809">
        <v>0</v>
      </c>
      <c r="AU21" s="1809">
        <v>3</v>
      </c>
      <c r="AV21" s="1809">
        <v>12</v>
      </c>
      <c r="AW21" s="1809">
        <v>1</v>
      </c>
      <c r="AX21" s="1809">
        <v>0</v>
      </c>
      <c r="AY21" s="1809">
        <v>0</v>
      </c>
      <c r="AZ21" s="1809">
        <v>12</v>
      </c>
      <c r="BA21" s="1809">
        <v>17</v>
      </c>
      <c r="BB21" s="1809">
        <v>0</v>
      </c>
      <c r="BC21" s="1809">
        <v>0</v>
      </c>
      <c r="BD21" s="1809">
        <v>0</v>
      </c>
      <c r="BE21" s="1809">
        <v>2</v>
      </c>
      <c r="BF21" s="1809">
        <v>191</v>
      </c>
      <c r="BG21" s="1809">
        <v>16</v>
      </c>
      <c r="BH21" s="1809">
        <v>76</v>
      </c>
      <c r="BI21" s="1809">
        <v>39</v>
      </c>
      <c r="BJ21" s="1809">
        <v>174</v>
      </c>
      <c r="BK21" s="1809">
        <v>9</v>
      </c>
      <c r="BL21" s="1809">
        <v>58</v>
      </c>
      <c r="BM21" s="1809">
        <v>329</v>
      </c>
      <c r="BN21" s="1809">
        <v>582</v>
      </c>
      <c r="BO21" s="1809">
        <v>111</v>
      </c>
      <c r="BP21" s="1809">
        <v>17</v>
      </c>
      <c r="BQ21" s="1809">
        <v>0</v>
      </c>
      <c r="BR21" s="1809">
        <v>123</v>
      </c>
      <c r="BS21" s="1809">
        <v>3</v>
      </c>
      <c r="BT21" s="1809">
        <v>17</v>
      </c>
      <c r="BU21" s="1809">
        <v>43</v>
      </c>
      <c r="BV21" s="1809">
        <v>699</v>
      </c>
      <c r="BW21" s="1809">
        <v>13</v>
      </c>
      <c r="BX21" s="1809">
        <v>51</v>
      </c>
      <c r="BY21" s="1809">
        <v>438</v>
      </c>
      <c r="BZ21" s="1809">
        <v>439</v>
      </c>
      <c r="CA21" s="1809">
        <v>59</v>
      </c>
      <c r="CB21" s="1809">
        <v>364</v>
      </c>
      <c r="CC21" s="1809">
        <v>279</v>
      </c>
      <c r="CD21" s="1809">
        <v>347</v>
      </c>
      <c r="CE21" s="1809">
        <v>201</v>
      </c>
      <c r="CF21" s="1809">
        <v>1352</v>
      </c>
      <c r="CG21" s="1809">
        <v>331</v>
      </c>
      <c r="CH21" s="1809">
        <v>34</v>
      </c>
      <c r="CI21" s="1809">
        <v>0</v>
      </c>
      <c r="CJ21" s="1809">
        <v>8</v>
      </c>
      <c r="CK21" s="1809">
        <v>915</v>
      </c>
      <c r="CL21" s="1809">
        <v>46</v>
      </c>
      <c r="CM21" s="1809">
        <v>0</v>
      </c>
      <c r="CN21" s="1809">
        <v>1</v>
      </c>
      <c r="CO21" s="1809">
        <v>335</v>
      </c>
      <c r="CP21" s="1809">
        <v>0</v>
      </c>
      <c r="CQ21" s="1809">
        <v>0</v>
      </c>
      <c r="CR21" s="1809">
        <v>615</v>
      </c>
      <c r="CS21" s="1809">
        <v>0</v>
      </c>
      <c r="CT21" s="1809">
        <v>0</v>
      </c>
      <c r="CU21" s="1809">
        <v>0</v>
      </c>
      <c r="CV21" s="1809">
        <v>10</v>
      </c>
      <c r="CW21" s="1809">
        <v>0</v>
      </c>
      <c r="CX21" s="1809">
        <v>0</v>
      </c>
      <c r="CY21" s="1809">
        <v>0</v>
      </c>
      <c r="CZ21" s="1809">
        <v>0</v>
      </c>
      <c r="DA21" s="1809">
        <v>0</v>
      </c>
      <c r="DB21" s="1809">
        <v>0</v>
      </c>
      <c r="DC21" s="1809">
        <v>0</v>
      </c>
      <c r="DD21" s="1809">
        <v>0</v>
      </c>
      <c r="DE21" s="1809">
        <v>0</v>
      </c>
      <c r="DF21" s="1809">
        <v>0</v>
      </c>
      <c r="DG21" s="1809">
        <v>0</v>
      </c>
      <c r="DH21" s="1809">
        <v>0</v>
      </c>
      <c r="DI21" s="1809">
        <v>0</v>
      </c>
      <c r="DJ21" s="1809">
        <v>0</v>
      </c>
      <c r="DK21" s="1809">
        <v>0</v>
      </c>
      <c r="DL21" s="1809">
        <v>0</v>
      </c>
      <c r="DM21" s="1809">
        <v>0</v>
      </c>
      <c r="DN21" s="1809">
        <v>0</v>
      </c>
      <c r="DO21" s="1809">
        <v>0</v>
      </c>
      <c r="DP21" s="1809">
        <v>0</v>
      </c>
      <c r="DQ21" s="1809">
        <v>0</v>
      </c>
      <c r="DR21" s="1809">
        <v>0</v>
      </c>
      <c r="DS21" s="1809">
        <v>0</v>
      </c>
      <c r="DT21" s="1809">
        <v>0</v>
      </c>
      <c r="DU21" s="1809">
        <v>0</v>
      </c>
      <c r="DV21" s="1809">
        <v>0</v>
      </c>
      <c r="DW21" s="1809">
        <v>0</v>
      </c>
      <c r="DX21" s="1809">
        <v>0</v>
      </c>
      <c r="DY21" s="1809">
        <v>0</v>
      </c>
      <c r="DZ21" s="1809">
        <v>0</v>
      </c>
      <c r="EA21" s="1809">
        <v>0</v>
      </c>
      <c r="EB21" s="1809">
        <v>0</v>
      </c>
      <c r="EC21" s="1809">
        <v>0</v>
      </c>
      <c r="ED21" s="1809">
        <v>0</v>
      </c>
      <c r="EE21" s="1809">
        <v>0</v>
      </c>
      <c r="EF21" s="1810">
        <v>4</v>
      </c>
    </row>
    <row r="22" spans="2:136" ht="41.25" customHeight="1" thickBot="1">
      <c r="B22" s="211"/>
      <c r="C22" s="1213" t="s">
        <v>325</v>
      </c>
      <c r="D22" s="1233"/>
      <c r="E22" s="1430" t="s">
        <v>272</v>
      </c>
      <c r="F22" s="1430" t="s">
        <v>467</v>
      </c>
      <c r="G22" s="1430" t="s">
        <v>230</v>
      </c>
      <c r="H22" s="1429" t="str">
        <f t="shared" si="0"/>
        <v>&gt; 275 kV &amp; &lt; = 330 kV ; MULTIPLE CIRCUIT</v>
      </c>
      <c r="I22" s="1430" t="s">
        <v>276</v>
      </c>
      <c r="J22" s="1430" t="s">
        <v>594</v>
      </c>
      <c r="K22" s="1430" t="s">
        <v>527</v>
      </c>
      <c r="L22" s="1430" t="s">
        <v>271</v>
      </c>
      <c r="M22" s="1430"/>
      <c r="N22" s="1789">
        <v>0</v>
      </c>
      <c r="O22" s="1233"/>
      <c r="P22" s="1430" t="s">
        <v>272</v>
      </c>
      <c r="Q22" s="1430" t="s">
        <v>467</v>
      </c>
      <c r="R22" s="1430" t="s">
        <v>230</v>
      </c>
      <c r="S22" s="1429" t="str">
        <f t="shared" si="1"/>
        <v>&gt; 275 kV &amp; &lt; = 330 kV ; MULTIPLE CIRCUIT</v>
      </c>
      <c r="T22" s="1430" t="s">
        <v>276</v>
      </c>
      <c r="U22" s="1430" t="s">
        <v>595</v>
      </c>
      <c r="V22" s="1430" t="s">
        <v>527</v>
      </c>
      <c r="W22" s="1430" t="s">
        <v>271</v>
      </c>
      <c r="X22" s="1430"/>
      <c r="Y22" s="1800">
        <v>0</v>
      </c>
      <c r="Z22" s="1430"/>
      <c r="AA22" s="1430" t="s">
        <v>230</v>
      </c>
      <c r="AB22" s="1430" t="str">
        <f t="shared" si="2"/>
        <v>&gt; 275 kV &amp; &lt; = 330 kV ; MULTIPLE CIRCUIT</v>
      </c>
      <c r="AC22" s="1430" t="s">
        <v>276</v>
      </c>
      <c r="AD22" s="1430" t="s">
        <v>596</v>
      </c>
      <c r="AE22" s="1430" t="s">
        <v>660</v>
      </c>
      <c r="AF22" s="1430" t="s">
        <v>271</v>
      </c>
      <c r="AG22" s="1430"/>
      <c r="AH22" s="1808">
        <v>0</v>
      </c>
      <c r="AI22" s="1809">
        <v>0</v>
      </c>
      <c r="AJ22" s="1809">
        <v>0</v>
      </c>
      <c r="AK22" s="1809">
        <v>0</v>
      </c>
      <c r="AL22" s="1809">
        <v>0</v>
      </c>
      <c r="AM22" s="1809">
        <v>0</v>
      </c>
      <c r="AN22" s="1809">
        <v>0</v>
      </c>
      <c r="AO22" s="1809">
        <v>0</v>
      </c>
      <c r="AP22" s="1809">
        <v>0</v>
      </c>
      <c r="AQ22" s="1809">
        <v>0</v>
      </c>
      <c r="AR22" s="1809">
        <v>0</v>
      </c>
      <c r="AS22" s="1809">
        <v>0</v>
      </c>
      <c r="AT22" s="1809">
        <v>0</v>
      </c>
      <c r="AU22" s="1809">
        <v>0</v>
      </c>
      <c r="AV22" s="1809">
        <v>0</v>
      </c>
      <c r="AW22" s="1809">
        <v>0</v>
      </c>
      <c r="AX22" s="1809">
        <v>0</v>
      </c>
      <c r="AY22" s="1809">
        <v>0</v>
      </c>
      <c r="AZ22" s="1809">
        <v>0</v>
      </c>
      <c r="BA22" s="1809">
        <v>0</v>
      </c>
      <c r="BB22" s="1809">
        <v>0</v>
      </c>
      <c r="BC22" s="1809">
        <v>0</v>
      </c>
      <c r="BD22" s="1809">
        <v>0</v>
      </c>
      <c r="BE22" s="1809">
        <v>0</v>
      </c>
      <c r="BF22" s="1809">
        <v>0</v>
      </c>
      <c r="BG22" s="1809">
        <v>0</v>
      </c>
      <c r="BH22" s="1809">
        <v>0</v>
      </c>
      <c r="BI22" s="1809">
        <v>0</v>
      </c>
      <c r="BJ22" s="1809">
        <v>0</v>
      </c>
      <c r="BK22" s="1809">
        <v>0</v>
      </c>
      <c r="BL22" s="1809">
        <v>0</v>
      </c>
      <c r="BM22" s="1809">
        <v>0</v>
      </c>
      <c r="BN22" s="1809">
        <v>0</v>
      </c>
      <c r="BO22" s="1809">
        <v>0</v>
      </c>
      <c r="BP22" s="1809">
        <v>0</v>
      </c>
      <c r="BQ22" s="1809">
        <v>0</v>
      </c>
      <c r="BR22" s="1809">
        <v>0</v>
      </c>
      <c r="BS22" s="1809">
        <v>0</v>
      </c>
      <c r="BT22" s="1809">
        <v>0</v>
      </c>
      <c r="BU22" s="1809">
        <v>0</v>
      </c>
      <c r="BV22" s="1809">
        <v>0</v>
      </c>
      <c r="BW22" s="1809">
        <v>0</v>
      </c>
      <c r="BX22" s="1809">
        <v>0</v>
      </c>
      <c r="BY22" s="1809">
        <v>0</v>
      </c>
      <c r="BZ22" s="1809">
        <v>0</v>
      </c>
      <c r="CA22" s="1809">
        <v>0</v>
      </c>
      <c r="CB22" s="1809">
        <v>0</v>
      </c>
      <c r="CC22" s="1809">
        <v>0</v>
      </c>
      <c r="CD22" s="1809">
        <v>0</v>
      </c>
      <c r="CE22" s="1809">
        <v>0</v>
      </c>
      <c r="CF22" s="1809">
        <v>0</v>
      </c>
      <c r="CG22" s="1809">
        <v>0</v>
      </c>
      <c r="CH22" s="1809">
        <v>0</v>
      </c>
      <c r="CI22" s="1809">
        <v>0</v>
      </c>
      <c r="CJ22" s="1809">
        <v>0</v>
      </c>
      <c r="CK22" s="1809">
        <v>0</v>
      </c>
      <c r="CL22" s="1809">
        <v>0</v>
      </c>
      <c r="CM22" s="1809">
        <v>0</v>
      </c>
      <c r="CN22" s="1809">
        <v>0</v>
      </c>
      <c r="CO22" s="1809">
        <v>0</v>
      </c>
      <c r="CP22" s="1809">
        <v>0</v>
      </c>
      <c r="CQ22" s="1809">
        <v>0</v>
      </c>
      <c r="CR22" s="1809">
        <v>0</v>
      </c>
      <c r="CS22" s="1809">
        <v>0</v>
      </c>
      <c r="CT22" s="1809">
        <v>0</v>
      </c>
      <c r="CU22" s="1809">
        <v>0</v>
      </c>
      <c r="CV22" s="1809">
        <v>0</v>
      </c>
      <c r="CW22" s="1809">
        <v>0</v>
      </c>
      <c r="CX22" s="1809">
        <v>0</v>
      </c>
      <c r="CY22" s="1809">
        <v>0</v>
      </c>
      <c r="CZ22" s="1809">
        <v>0</v>
      </c>
      <c r="DA22" s="1809">
        <v>0</v>
      </c>
      <c r="DB22" s="1809">
        <v>0</v>
      </c>
      <c r="DC22" s="1809">
        <v>0</v>
      </c>
      <c r="DD22" s="1809">
        <v>0</v>
      </c>
      <c r="DE22" s="1809">
        <v>0</v>
      </c>
      <c r="DF22" s="1809">
        <v>0</v>
      </c>
      <c r="DG22" s="1809">
        <v>0</v>
      </c>
      <c r="DH22" s="1809">
        <v>0</v>
      </c>
      <c r="DI22" s="1809">
        <v>0</v>
      </c>
      <c r="DJ22" s="1809">
        <v>0</v>
      </c>
      <c r="DK22" s="1809">
        <v>0</v>
      </c>
      <c r="DL22" s="1809">
        <v>0</v>
      </c>
      <c r="DM22" s="1809">
        <v>0</v>
      </c>
      <c r="DN22" s="1809">
        <v>0</v>
      </c>
      <c r="DO22" s="1809">
        <v>0</v>
      </c>
      <c r="DP22" s="1809">
        <v>0</v>
      </c>
      <c r="DQ22" s="1809">
        <v>0</v>
      </c>
      <c r="DR22" s="1809">
        <v>0</v>
      </c>
      <c r="DS22" s="1809">
        <v>0</v>
      </c>
      <c r="DT22" s="1809">
        <v>0</v>
      </c>
      <c r="DU22" s="1809">
        <v>0</v>
      </c>
      <c r="DV22" s="1809">
        <v>0</v>
      </c>
      <c r="DW22" s="1809">
        <v>0</v>
      </c>
      <c r="DX22" s="1809">
        <v>0</v>
      </c>
      <c r="DY22" s="1809">
        <v>0</v>
      </c>
      <c r="DZ22" s="1809">
        <v>0</v>
      </c>
      <c r="EA22" s="1809">
        <v>0</v>
      </c>
      <c r="EB22" s="1809">
        <v>0</v>
      </c>
      <c r="EC22" s="1809">
        <v>0</v>
      </c>
      <c r="ED22" s="1809">
        <v>0</v>
      </c>
      <c r="EE22" s="1809">
        <v>0</v>
      </c>
      <c r="EF22" s="1810">
        <v>0</v>
      </c>
    </row>
    <row r="23" spans="2:136" ht="41.25" customHeight="1" thickBot="1">
      <c r="B23" s="211"/>
      <c r="C23" s="1213" t="s">
        <v>326</v>
      </c>
      <c r="D23" s="1233"/>
      <c r="E23" s="1430" t="s">
        <v>272</v>
      </c>
      <c r="F23" s="1430" t="s">
        <v>467</v>
      </c>
      <c r="G23" s="1430" t="s">
        <v>230</v>
      </c>
      <c r="H23" s="1429" t="str">
        <f t="shared" si="0"/>
        <v>&gt; 330 kV &amp; &lt; = 500 kV  ; MULTIPLE CIRCUIT</v>
      </c>
      <c r="I23" s="1430" t="s">
        <v>276</v>
      </c>
      <c r="J23" s="1430" t="s">
        <v>594</v>
      </c>
      <c r="K23" s="1430" t="s">
        <v>527</v>
      </c>
      <c r="L23" s="1430" t="s">
        <v>271</v>
      </c>
      <c r="M23" s="1430"/>
      <c r="N23" s="1789">
        <v>0</v>
      </c>
      <c r="O23" s="1233"/>
      <c r="P23" s="1430" t="s">
        <v>272</v>
      </c>
      <c r="Q23" s="1430" t="s">
        <v>467</v>
      </c>
      <c r="R23" s="1430" t="s">
        <v>230</v>
      </c>
      <c r="S23" s="1429" t="str">
        <f t="shared" si="1"/>
        <v>&gt; 330 kV &amp; &lt; = 500 kV  ; MULTIPLE CIRCUIT</v>
      </c>
      <c r="T23" s="1430" t="s">
        <v>276</v>
      </c>
      <c r="U23" s="1430" t="s">
        <v>595</v>
      </c>
      <c r="V23" s="1430" t="s">
        <v>527</v>
      </c>
      <c r="W23" s="1430" t="s">
        <v>271</v>
      </c>
      <c r="X23" s="1430"/>
      <c r="Y23" s="1800">
        <v>0</v>
      </c>
      <c r="Z23" s="1430"/>
      <c r="AA23" s="1430" t="s">
        <v>230</v>
      </c>
      <c r="AB23" s="1430" t="str">
        <f t="shared" si="2"/>
        <v>&gt; 330 kV &amp; &lt; = 500 kV  ; MULTIPLE CIRCUIT</v>
      </c>
      <c r="AC23" s="1430" t="s">
        <v>276</v>
      </c>
      <c r="AD23" s="1430" t="s">
        <v>596</v>
      </c>
      <c r="AE23" s="1430" t="s">
        <v>660</v>
      </c>
      <c r="AF23" s="1430" t="s">
        <v>271</v>
      </c>
      <c r="AG23" s="1430"/>
      <c r="AH23" s="1808">
        <v>0</v>
      </c>
      <c r="AI23" s="1809">
        <v>0</v>
      </c>
      <c r="AJ23" s="1809">
        <v>0</v>
      </c>
      <c r="AK23" s="1809">
        <v>0</v>
      </c>
      <c r="AL23" s="1809">
        <v>0</v>
      </c>
      <c r="AM23" s="1809">
        <v>0</v>
      </c>
      <c r="AN23" s="1809">
        <v>0</v>
      </c>
      <c r="AO23" s="1809">
        <v>0</v>
      </c>
      <c r="AP23" s="1809">
        <v>0</v>
      </c>
      <c r="AQ23" s="1809">
        <v>0</v>
      </c>
      <c r="AR23" s="1809">
        <v>0</v>
      </c>
      <c r="AS23" s="1809">
        <v>0</v>
      </c>
      <c r="AT23" s="1809">
        <v>0</v>
      </c>
      <c r="AU23" s="1809">
        <v>0</v>
      </c>
      <c r="AV23" s="1809">
        <v>0</v>
      </c>
      <c r="AW23" s="1809">
        <v>0</v>
      </c>
      <c r="AX23" s="1809">
        <v>0</v>
      </c>
      <c r="AY23" s="1809">
        <v>0</v>
      </c>
      <c r="AZ23" s="1809">
        <v>0</v>
      </c>
      <c r="BA23" s="1809">
        <v>0</v>
      </c>
      <c r="BB23" s="1809">
        <v>0</v>
      </c>
      <c r="BC23" s="1809">
        <v>0</v>
      </c>
      <c r="BD23" s="1809">
        <v>0</v>
      </c>
      <c r="BE23" s="1809">
        <v>0</v>
      </c>
      <c r="BF23" s="1809">
        <v>0</v>
      </c>
      <c r="BG23" s="1809">
        <v>0</v>
      </c>
      <c r="BH23" s="1809">
        <v>0</v>
      </c>
      <c r="BI23" s="1809">
        <v>0</v>
      </c>
      <c r="BJ23" s="1809">
        <v>0</v>
      </c>
      <c r="BK23" s="1809">
        <v>0</v>
      </c>
      <c r="BL23" s="1809">
        <v>0</v>
      </c>
      <c r="BM23" s="1809">
        <v>0</v>
      </c>
      <c r="BN23" s="1809">
        <v>0</v>
      </c>
      <c r="BO23" s="1809">
        <v>0</v>
      </c>
      <c r="BP23" s="1809">
        <v>0</v>
      </c>
      <c r="BQ23" s="1809">
        <v>0</v>
      </c>
      <c r="BR23" s="1809">
        <v>0</v>
      </c>
      <c r="BS23" s="1809">
        <v>0</v>
      </c>
      <c r="BT23" s="1809">
        <v>0</v>
      </c>
      <c r="BU23" s="1809">
        <v>0</v>
      </c>
      <c r="BV23" s="1809">
        <v>0</v>
      </c>
      <c r="BW23" s="1809">
        <v>0</v>
      </c>
      <c r="BX23" s="1809">
        <v>0</v>
      </c>
      <c r="BY23" s="1809">
        <v>0</v>
      </c>
      <c r="BZ23" s="1809">
        <v>0</v>
      </c>
      <c r="CA23" s="1809">
        <v>0</v>
      </c>
      <c r="CB23" s="1809">
        <v>0</v>
      </c>
      <c r="CC23" s="1809">
        <v>0</v>
      </c>
      <c r="CD23" s="1809">
        <v>0</v>
      </c>
      <c r="CE23" s="1809">
        <v>0</v>
      </c>
      <c r="CF23" s="1809">
        <v>0</v>
      </c>
      <c r="CG23" s="1809">
        <v>0</v>
      </c>
      <c r="CH23" s="1809">
        <v>0</v>
      </c>
      <c r="CI23" s="1809">
        <v>0</v>
      </c>
      <c r="CJ23" s="1809">
        <v>0</v>
      </c>
      <c r="CK23" s="1809">
        <v>0</v>
      </c>
      <c r="CL23" s="1809">
        <v>0</v>
      </c>
      <c r="CM23" s="1809">
        <v>0</v>
      </c>
      <c r="CN23" s="1809">
        <v>0</v>
      </c>
      <c r="CO23" s="1809">
        <v>0</v>
      </c>
      <c r="CP23" s="1809">
        <v>0</v>
      </c>
      <c r="CQ23" s="1809">
        <v>0</v>
      </c>
      <c r="CR23" s="1809">
        <v>0</v>
      </c>
      <c r="CS23" s="1809">
        <v>0</v>
      </c>
      <c r="CT23" s="1809">
        <v>0</v>
      </c>
      <c r="CU23" s="1809">
        <v>0</v>
      </c>
      <c r="CV23" s="1809">
        <v>0</v>
      </c>
      <c r="CW23" s="1809">
        <v>0</v>
      </c>
      <c r="CX23" s="1809">
        <v>0</v>
      </c>
      <c r="CY23" s="1809">
        <v>0</v>
      </c>
      <c r="CZ23" s="1809">
        <v>0</v>
      </c>
      <c r="DA23" s="1809">
        <v>0</v>
      </c>
      <c r="DB23" s="1809">
        <v>0</v>
      </c>
      <c r="DC23" s="1809">
        <v>0</v>
      </c>
      <c r="DD23" s="1809">
        <v>0</v>
      </c>
      <c r="DE23" s="1809">
        <v>0</v>
      </c>
      <c r="DF23" s="1809">
        <v>0</v>
      </c>
      <c r="DG23" s="1809">
        <v>0</v>
      </c>
      <c r="DH23" s="1809">
        <v>0</v>
      </c>
      <c r="DI23" s="1809">
        <v>0</v>
      </c>
      <c r="DJ23" s="1809">
        <v>0</v>
      </c>
      <c r="DK23" s="1809">
        <v>0</v>
      </c>
      <c r="DL23" s="1809">
        <v>0</v>
      </c>
      <c r="DM23" s="1809">
        <v>0</v>
      </c>
      <c r="DN23" s="1809">
        <v>0</v>
      </c>
      <c r="DO23" s="1809">
        <v>0</v>
      </c>
      <c r="DP23" s="1809">
        <v>0</v>
      </c>
      <c r="DQ23" s="1809">
        <v>0</v>
      </c>
      <c r="DR23" s="1809">
        <v>0</v>
      </c>
      <c r="DS23" s="1809">
        <v>0</v>
      </c>
      <c r="DT23" s="1809">
        <v>0</v>
      </c>
      <c r="DU23" s="1809">
        <v>0</v>
      </c>
      <c r="DV23" s="1809">
        <v>0</v>
      </c>
      <c r="DW23" s="1809">
        <v>0</v>
      </c>
      <c r="DX23" s="1809">
        <v>0</v>
      </c>
      <c r="DY23" s="1809">
        <v>0</v>
      </c>
      <c r="DZ23" s="1809">
        <v>0</v>
      </c>
      <c r="EA23" s="1809">
        <v>0</v>
      </c>
      <c r="EB23" s="1809">
        <v>0</v>
      </c>
      <c r="EC23" s="1809">
        <v>0</v>
      </c>
      <c r="ED23" s="1809">
        <v>0</v>
      </c>
      <c r="EE23" s="1809">
        <v>0</v>
      </c>
      <c r="EF23" s="1810">
        <v>0</v>
      </c>
    </row>
    <row r="24" spans="2:136" ht="41.25" customHeight="1" thickBot="1">
      <c r="B24" s="211"/>
      <c r="C24" s="1213" t="s">
        <v>56</v>
      </c>
      <c r="D24" s="1233"/>
      <c r="E24" s="1430" t="s">
        <v>272</v>
      </c>
      <c r="F24" s="1430" t="s">
        <v>467</v>
      </c>
      <c r="G24" s="1430" t="s">
        <v>230</v>
      </c>
      <c r="H24" s="1429" t="str">
        <f t="shared" si="0"/>
        <v>&gt; 500 kV  ; MULTIPLE CIRCUIT</v>
      </c>
      <c r="I24" s="1430" t="s">
        <v>276</v>
      </c>
      <c r="J24" s="1430" t="s">
        <v>594</v>
      </c>
      <c r="K24" s="1430" t="s">
        <v>527</v>
      </c>
      <c r="L24" s="1430" t="s">
        <v>271</v>
      </c>
      <c r="M24" s="1430"/>
      <c r="N24" s="1789">
        <v>0</v>
      </c>
      <c r="O24" s="1233"/>
      <c r="P24" s="1430" t="s">
        <v>272</v>
      </c>
      <c r="Q24" s="1430" t="s">
        <v>467</v>
      </c>
      <c r="R24" s="1430" t="s">
        <v>230</v>
      </c>
      <c r="S24" s="1429" t="str">
        <f t="shared" si="1"/>
        <v>&gt; 500 kV  ; MULTIPLE CIRCUIT</v>
      </c>
      <c r="T24" s="1430" t="s">
        <v>276</v>
      </c>
      <c r="U24" s="1430" t="s">
        <v>595</v>
      </c>
      <c r="V24" s="1430" t="s">
        <v>527</v>
      </c>
      <c r="W24" s="1430" t="s">
        <v>271</v>
      </c>
      <c r="X24" s="1430"/>
      <c r="Y24" s="1800">
        <v>0</v>
      </c>
      <c r="Z24" s="1430"/>
      <c r="AA24" s="1430" t="s">
        <v>230</v>
      </c>
      <c r="AB24" s="1430" t="str">
        <f t="shared" si="2"/>
        <v>&gt; 500 kV  ; MULTIPLE CIRCUIT</v>
      </c>
      <c r="AC24" s="1430" t="s">
        <v>276</v>
      </c>
      <c r="AD24" s="1430" t="s">
        <v>596</v>
      </c>
      <c r="AE24" s="1430" t="s">
        <v>660</v>
      </c>
      <c r="AF24" s="1430" t="s">
        <v>271</v>
      </c>
      <c r="AG24" s="1430"/>
      <c r="AH24" s="1808">
        <v>0</v>
      </c>
      <c r="AI24" s="1809">
        <v>0</v>
      </c>
      <c r="AJ24" s="1809">
        <v>0</v>
      </c>
      <c r="AK24" s="1809">
        <v>0</v>
      </c>
      <c r="AL24" s="1809">
        <v>0</v>
      </c>
      <c r="AM24" s="1809">
        <v>0</v>
      </c>
      <c r="AN24" s="1809">
        <v>0</v>
      </c>
      <c r="AO24" s="1809">
        <v>0</v>
      </c>
      <c r="AP24" s="1809">
        <v>0</v>
      </c>
      <c r="AQ24" s="1809">
        <v>0</v>
      </c>
      <c r="AR24" s="1809">
        <v>0</v>
      </c>
      <c r="AS24" s="1809">
        <v>0</v>
      </c>
      <c r="AT24" s="1809">
        <v>0</v>
      </c>
      <c r="AU24" s="1809">
        <v>0</v>
      </c>
      <c r="AV24" s="1809">
        <v>0</v>
      </c>
      <c r="AW24" s="1809">
        <v>0</v>
      </c>
      <c r="AX24" s="1809">
        <v>0</v>
      </c>
      <c r="AY24" s="1809">
        <v>0</v>
      </c>
      <c r="AZ24" s="1809">
        <v>0</v>
      </c>
      <c r="BA24" s="1809">
        <v>0</v>
      </c>
      <c r="BB24" s="1809">
        <v>0</v>
      </c>
      <c r="BC24" s="1809">
        <v>0</v>
      </c>
      <c r="BD24" s="1809">
        <v>0</v>
      </c>
      <c r="BE24" s="1809">
        <v>0</v>
      </c>
      <c r="BF24" s="1809">
        <v>0</v>
      </c>
      <c r="BG24" s="1809">
        <v>0</v>
      </c>
      <c r="BH24" s="1809">
        <v>0</v>
      </c>
      <c r="BI24" s="1809">
        <v>0</v>
      </c>
      <c r="BJ24" s="1809">
        <v>0</v>
      </c>
      <c r="BK24" s="1809">
        <v>0</v>
      </c>
      <c r="BL24" s="1809">
        <v>0</v>
      </c>
      <c r="BM24" s="1809">
        <v>0</v>
      </c>
      <c r="BN24" s="1809">
        <v>0</v>
      </c>
      <c r="BO24" s="1809">
        <v>0</v>
      </c>
      <c r="BP24" s="1809">
        <v>0</v>
      </c>
      <c r="BQ24" s="1809">
        <v>0</v>
      </c>
      <c r="BR24" s="1809">
        <v>0</v>
      </c>
      <c r="BS24" s="1809">
        <v>0</v>
      </c>
      <c r="BT24" s="1809">
        <v>0</v>
      </c>
      <c r="BU24" s="1809">
        <v>0</v>
      </c>
      <c r="BV24" s="1809">
        <v>0</v>
      </c>
      <c r="BW24" s="1809">
        <v>0</v>
      </c>
      <c r="BX24" s="1809">
        <v>0</v>
      </c>
      <c r="BY24" s="1809">
        <v>0</v>
      </c>
      <c r="BZ24" s="1809">
        <v>0</v>
      </c>
      <c r="CA24" s="1809">
        <v>0</v>
      </c>
      <c r="CB24" s="1809">
        <v>0</v>
      </c>
      <c r="CC24" s="1809">
        <v>0</v>
      </c>
      <c r="CD24" s="1809">
        <v>0</v>
      </c>
      <c r="CE24" s="1809">
        <v>0</v>
      </c>
      <c r="CF24" s="1809">
        <v>0</v>
      </c>
      <c r="CG24" s="1809">
        <v>0</v>
      </c>
      <c r="CH24" s="1809">
        <v>0</v>
      </c>
      <c r="CI24" s="1809">
        <v>0</v>
      </c>
      <c r="CJ24" s="1809">
        <v>0</v>
      </c>
      <c r="CK24" s="1809">
        <v>0</v>
      </c>
      <c r="CL24" s="1809">
        <v>0</v>
      </c>
      <c r="CM24" s="1809">
        <v>0</v>
      </c>
      <c r="CN24" s="1809">
        <v>0</v>
      </c>
      <c r="CO24" s="1809">
        <v>0</v>
      </c>
      <c r="CP24" s="1809">
        <v>0</v>
      </c>
      <c r="CQ24" s="1809">
        <v>0</v>
      </c>
      <c r="CR24" s="1809">
        <v>0</v>
      </c>
      <c r="CS24" s="1809">
        <v>0</v>
      </c>
      <c r="CT24" s="1809">
        <v>0</v>
      </c>
      <c r="CU24" s="1809">
        <v>0</v>
      </c>
      <c r="CV24" s="1809">
        <v>0</v>
      </c>
      <c r="CW24" s="1809">
        <v>0</v>
      </c>
      <c r="CX24" s="1809">
        <v>0</v>
      </c>
      <c r="CY24" s="1809">
        <v>0</v>
      </c>
      <c r="CZ24" s="1809">
        <v>0</v>
      </c>
      <c r="DA24" s="1809">
        <v>0</v>
      </c>
      <c r="DB24" s="1809">
        <v>0</v>
      </c>
      <c r="DC24" s="1809">
        <v>0</v>
      </c>
      <c r="DD24" s="1809">
        <v>0</v>
      </c>
      <c r="DE24" s="1809">
        <v>0</v>
      </c>
      <c r="DF24" s="1809">
        <v>0</v>
      </c>
      <c r="DG24" s="1809">
        <v>0</v>
      </c>
      <c r="DH24" s="1809">
        <v>0</v>
      </c>
      <c r="DI24" s="1809">
        <v>0</v>
      </c>
      <c r="DJ24" s="1809">
        <v>0</v>
      </c>
      <c r="DK24" s="1809">
        <v>0</v>
      </c>
      <c r="DL24" s="1809">
        <v>0</v>
      </c>
      <c r="DM24" s="1809">
        <v>0</v>
      </c>
      <c r="DN24" s="1809">
        <v>0</v>
      </c>
      <c r="DO24" s="1809">
        <v>0</v>
      </c>
      <c r="DP24" s="1809">
        <v>0</v>
      </c>
      <c r="DQ24" s="1809">
        <v>0</v>
      </c>
      <c r="DR24" s="1809">
        <v>0</v>
      </c>
      <c r="DS24" s="1809">
        <v>0</v>
      </c>
      <c r="DT24" s="1809">
        <v>0</v>
      </c>
      <c r="DU24" s="1809">
        <v>0</v>
      </c>
      <c r="DV24" s="1809">
        <v>0</v>
      </c>
      <c r="DW24" s="1809">
        <v>0</v>
      </c>
      <c r="DX24" s="1809">
        <v>0</v>
      </c>
      <c r="DY24" s="1809">
        <v>0</v>
      </c>
      <c r="DZ24" s="1809">
        <v>0</v>
      </c>
      <c r="EA24" s="1809">
        <v>0</v>
      </c>
      <c r="EB24" s="1809">
        <v>0</v>
      </c>
      <c r="EC24" s="1809">
        <v>0</v>
      </c>
      <c r="ED24" s="1809">
        <v>0</v>
      </c>
      <c r="EE24" s="1809">
        <v>0</v>
      </c>
      <c r="EF24" s="1810">
        <v>0</v>
      </c>
    </row>
    <row r="25" spans="2:136" ht="41.25" customHeight="1" thickBot="1">
      <c r="B25" s="215"/>
      <c r="C25" s="510" t="s">
        <v>457</v>
      </c>
      <c r="D25" s="525"/>
      <c r="E25" s="1431" t="s">
        <v>272</v>
      </c>
      <c r="F25" s="1431" t="s">
        <v>467</v>
      </c>
      <c r="G25" s="1431" t="s">
        <v>230</v>
      </c>
      <c r="H25" s="1429" t="str">
        <f t="shared" si="0"/>
        <v>OTHER - PLEASE ADD A ROW IF NECESSARY AND NOMINATE THE CATEGORY</v>
      </c>
      <c r="I25" s="1431" t="s">
        <v>276</v>
      </c>
      <c r="J25" s="1431" t="s">
        <v>594</v>
      </c>
      <c r="K25" s="1431" t="s">
        <v>527</v>
      </c>
      <c r="L25" s="1431" t="s">
        <v>271</v>
      </c>
      <c r="M25" s="1431"/>
      <c r="N25" s="1790"/>
      <c r="O25" s="525"/>
      <c r="P25" s="1431" t="s">
        <v>272</v>
      </c>
      <c r="Q25" s="1431" t="s">
        <v>467</v>
      </c>
      <c r="R25" s="1431" t="s">
        <v>230</v>
      </c>
      <c r="S25" s="1429" t="str">
        <f t="shared" si="1"/>
        <v>OTHER - PLEASE ADD A ROW IF NECESSARY AND NOMINATE THE CATEGORY</v>
      </c>
      <c r="T25" s="1431" t="s">
        <v>276</v>
      </c>
      <c r="U25" s="1431" t="s">
        <v>595</v>
      </c>
      <c r="V25" s="1431" t="s">
        <v>527</v>
      </c>
      <c r="W25" s="1431" t="s">
        <v>271</v>
      </c>
      <c r="X25" s="1431"/>
      <c r="Y25" s="1801"/>
      <c r="Z25" s="1431"/>
      <c r="AA25" s="1431" t="s">
        <v>230</v>
      </c>
      <c r="AB25" s="1430" t="str">
        <f t="shared" si="2"/>
        <v>OTHER - PLEASE ADD A ROW IF NECESSARY AND NOMINATE THE CATEGORY</v>
      </c>
      <c r="AC25" s="1431" t="s">
        <v>276</v>
      </c>
      <c r="AD25" s="1431" t="s">
        <v>596</v>
      </c>
      <c r="AE25" s="1431" t="s">
        <v>660</v>
      </c>
      <c r="AF25" s="1431" t="s">
        <v>271</v>
      </c>
      <c r="AG25" s="1431"/>
      <c r="AH25" s="1811"/>
      <c r="AI25" s="1812"/>
      <c r="AJ25" s="1809"/>
      <c r="AK25" s="1809"/>
      <c r="AL25" s="1809"/>
      <c r="AM25" s="1809"/>
      <c r="AN25" s="1809"/>
      <c r="AO25" s="1809"/>
      <c r="AP25" s="1809"/>
      <c r="AQ25" s="1809"/>
      <c r="AR25" s="1809"/>
      <c r="AS25" s="1809"/>
      <c r="AT25" s="1809"/>
      <c r="AU25" s="1809"/>
      <c r="AV25" s="1809"/>
      <c r="AW25" s="1809"/>
      <c r="AX25" s="1809"/>
      <c r="AY25" s="1809"/>
      <c r="AZ25" s="1809"/>
      <c r="BA25" s="1809"/>
      <c r="BB25" s="1809"/>
      <c r="BC25" s="1809"/>
      <c r="BD25" s="1809"/>
      <c r="BE25" s="1809"/>
      <c r="BF25" s="1809"/>
      <c r="BG25" s="1809"/>
      <c r="BH25" s="1809"/>
      <c r="BI25" s="1809"/>
      <c r="BJ25" s="1809"/>
      <c r="BK25" s="1809"/>
      <c r="BL25" s="1809"/>
      <c r="BM25" s="1809"/>
      <c r="BN25" s="1809"/>
      <c r="BO25" s="1809"/>
      <c r="BP25" s="1809"/>
      <c r="BQ25" s="1809"/>
      <c r="BR25" s="1809"/>
      <c r="BS25" s="1809"/>
      <c r="BT25" s="1809"/>
      <c r="BU25" s="1809"/>
      <c r="BV25" s="1809"/>
      <c r="BW25" s="1809"/>
      <c r="BX25" s="1809"/>
      <c r="BY25" s="1809"/>
      <c r="BZ25" s="1809"/>
      <c r="CA25" s="1809"/>
      <c r="CB25" s="1809"/>
      <c r="CC25" s="1809"/>
      <c r="CD25" s="1809"/>
      <c r="CE25" s="1809"/>
      <c r="CF25" s="1809"/>
      <c r="CG25" s="1809"/>
      <c r="CH25" s="1809"/>
      <c r="CI25" s="1809"/>
      <c r="CJ25" s="1809"/>
      <c r="CK25" s="1809"/>
      <c r="CL25" s="1809"/>
      <c r="CM25" s="1809"/>
      <c r="CN25" s="1809"/>
      <c r="CO25" s="1809"/>
      <c r="CP25" s="1809"/>
      <c r="CQ25" s="1809"/>
      <c r="CR25" s="1809"/>
      <c r="CS25" s="1809"/>
      <c r="CT25" s="1809"/>
      <c r="CU25" s="1809"/>
      <c r="CV25" s="1809"/>
      <c r="CW25" s="1809"/>
      <c r="CX25" s="1809"/>
      <c r="CY25" s="1809"/>
      <c r="CZ25" s="1809"/>
      <c r="DA25" s="1809"/>
      <c r="DB25" s="1809"/>
      <c r="DC25" s="1809"/>
      <c r="DD25" s="1809"/>
      <c r="DE25" s="1809"/>
      <c r="DF25" s="1809"/>
      <c r="DG25" s="1809"/>
      <c r="DH25" s="1809"/>
      <c r="DI25" s="1809"/>
      <c r="DJ25" s="1809"/>
      <c r="DK25" s="1809"/>
      <c r="DL25" s="1809"/>
      <c r="DM25" s="1809"/>
      <c r="DN25" s="1809"/>
      <c r="DO25" s="1809"/>
      <c r="DP25" s="1809"/>
      <c r="DQ25" s="1809"/>
      <c r="DR25" s="1809"/>
      <c r="DS25" s="1809"/>
      <c r="DT25" s="1809"/>
      <c r="DU25" s="1809"/>
      <c r="DV25" s="1809"/>
      <c r="DW25" s="1809"/>
      <c r="DX25" s="1809"/>
      <c r="DY25" s="1809"/>
      <c r="DZ25" s="1809"/>
      <c r="EA25" s="1809"/>
      <c r="EB25" s="1809"/>
      <c r="EC25" s="1809"/>
      <c r="ED25" s="1809"/>
      <c r="EE25" s="1809"/>
      <c r="EF25" s="1813"/>
    </row>
    <row r="26" spans="2:136" ht="41.25" customHeight="1" thickBot="1">
      <c r="B26" s="211"/>
      <c r="C26" s="1874" t="s">
        <v>851</v>
      </c>
      <c r="D26" s="1785"/>
      <c r="E26" s="1786"/>
      <c r="F26" s="1786"/>
      <c r="G26" s="1786"/>
      <c r="H26" s="1429"/>
      <c r="I26" s="1786"/>
      <c r="J26" s="1786"/>
      <c r="K26" s="1786"/>
      <c r="L26" s="1786"/>
      <c r="M26" s="1786"/>
      <c r="N26" s="1791"/>
      <c r="O26" s="1785"/>
      <c r="P26" s="1786"/>
      <c r="Q26" s="1786"/>
      <c r="R26" s="1786"/>
      <c r="S26" s="1429"/>
      <c r="T26" s="1786"/>
      <c r="U26" s="1786"/>
      <c r="V26" s="1786"/>
      <c r="W26" s="1786"/>
      <c r="X26" s="1786"/>
      <c r="Y26" s="1802"/>
      <c r="Z26" s="1786"/>
      <c r="AA26" s="1786"/>
      <c r="AB26" s="1430"/>
      <c r="AC26" s="1786"/>
      <c r="AD26" s="1786"/>
      <c r="AE26" s="1786"/>
      <c r="AF26" s="1786"/>
      <c r="AG26" s="1786"/>
      <c r="AH26" s="1814"/>
      <c r="AI26" s="1815"/>
      <c r="AJ26" s="1815"/>
      <c r="AK26" s="1815"/>
      <c r="AL26" s="1815"/>
      <c r="AM26" s="1815"/>
      <c r="AN26" s="1815"/>
      <c r="AO26" s="1815"/>
      <c r="AP26" s="1815"/>
      <c r="AQ26" s="1815"/>
      <c r="AR26" s="1815"/>
      <c r="AS26" s="1815"/>
      <c r="AT26" s="1815"/>
      <c r="AU26" s="1815"/>
      <c r="AV26" s="1815"/>
      <c r="AW26" s="1815"/>
      <c r="AX26" s="1815"/>
      <c r="AY26" s="1815"/>
      <c r="AZ26" s="1815"/>
      <c r="BA26" s="1815"/>
      <c r="BB26" s="1815"/>
      <c r="BC26" s="1815"/>
      <c r="BD26" s="1815"/>
      <c r="BE26" s="1815"/>
      <c r="BF26" s="1815"/>
      <c r="BG26" s="1815"/>
      <c r="BH26" s="1815"/>
      <c r="BI26" s="1815"/>
      <c r="BJ26" s="1815"/>
      <c r="BK26" s="1815"/>
      <c r="BL26" s="1815"/>
      <c r="BM26" s="1815"/>
      <c r="BN26" s="1815"/>
      <c r="BO26" s="1815"/>
      <c r="BP26" s="1815"/>
      <c r="BQ26" s="1815"/>
      <c r="BR26" s="1815"/>
      <c r="BS26" s="1815"/>
      <c r="BT26" s="1815"/>
      <c r="BU26" s="1815"/>
      <c r="BV26" s="1815"/>
      <c r="BW26" s="1815"/>
      <c r="BX26" s="1815"/>
      <c r="BY26" s="1815"/>
      <c r="BZ26" s="1815"/>
      <c r="CA26" s="1815"/>
      <c r="CB26" s="1815"/>
      <c r="CC26" s="1815"/>
      <c r="CD26" s="1815"/>
      <c r="CE26" s="1815"/>
      <c r="CF26" s="1815"/>
      <c r="CG26" s="1815"/>
      <c r="CH26" s="1815"/>
      <c r="CI26" s="1815"/>
      <c r="CJ26" s="1815"/>
      <c r="CK26" s="1815"/>
      <c r="CL26" s="1815"/>
      <c r="CM26" s="1815"/>
      <c r="CN26" s="1815"/>
      <c r="CO26" s="1815"/>
      <c r="CP26" s="1815"/>
      <c r="CQ26" s="1815"/>
      <c r="CR26" s="1815"/>
      <c r="CS26" s="1815"/>
      <c r="CT26" s="1815"/>
      <c r="CU26" s="1815"/>
      <c r="CV26" s="1815"/>
      <c r="CW26" s="1815"/>
      <c r="CX26" s="1815"/>
      <c r="CY26" s="1815"/>
      <c r="CZ26" s="1815"/>
      <c r="DA26" s="1815"/>
      <c r="DB26" s="1815"/>
      <c r="DC26" s="1815"/>
      <c r="DD26" s="1815"/>
      <c r="DE26" s="1815"/>
      <c r="DF26" s="1815"/>
      <c r="DG26" s="1815"/>
      <c r="DH26" s="1815"/>
      <c r="DI26" s="1815"/>
      <c r="DJ26" s="1815"/>
      <c r="DK26" s="1815"/>
      <c r="DL26" s="1815"/>
      <c r="DM26" s="1815"/>
      <c r="DN26" s="1815"/>
      <c r="DO26" s="1815"/>
      <c r="DP26" s="1815"/>
      <c r="DQ26" s="1815"/>
      <c r="DR26" s="1815"/>
      <c r="DS26" s="1815"/>
      <c r="DT26" s="1815"/>
      <c r="DU26" s="1815"/>
      <c r="DV26" s="1815"/>
      <c r="DW26" s="1815"/>
      <c r="DX26" s="1815"/>
      <c r="DY26" s="1815"/>
      <c r="DZ26" s="1815"/>
      <c r="EA26" s="1815"/>
      <c r="EB26" s="1815"/>
      <c r="EC26" s="1815"/>
      <c r="ED26" s="1815"/>
      <c r="EE26" s="1815"/>
      <c r="EF26" s="1815"/>
    </row>
    <row r="27" spans="2:136" ht="41.25" customHeight="1" thickBot="1">
      <c r="B27" s="211"/>
      <c r="C27" s="1463" t="s">
        <v>315</v>
      </c>
      <c r="D27" s="1785"/>
      <c r="E27" s="1786"/>
      <c r="F27" s="1786"/>
      <c r="G27" s="1786"/>
      <c r="H27" s="1429"/>
      <c r="I27" s="1786"/>
      <c r="J27" s="1786"/>
      <c r="K27" s="1786"/>
      <c r="L27" s="1786"/>
      <c r="M27" s="1786"/>
      <c r="N27" s="1789">
        <v>0</v>
      </c>
      <c r="O27" s="1785"/>
      <c r="P27" s="1786"/>
      <c r="Q27" s="1786"/>
      <c r="R27" s="1786"/>
      <c r="S27" s="1429"/>
      <c r="T27" s="1786"/>
      <c r="U27" s="1786"/>
      <c r="V27" s="1786"/>
      <c r="W27" s="1786"/>
      <c r="X27" s="1786"/>
      <c r="Y27" s="1800">
        <v>0</v>
      </c>
      <c r="Z27" s="1786"/>
      <c r="AA27" s="1786"/>
      <c r="AB27" s="1430"/>
      <c r="AC27" s="1786"/>
      <c r="AD27" s="1786"/>
      <c r="AE27" s="1786"/>
      <c r="AF27" s="1786"/>
      <c r="AG27" s="1786"/>
      <c r="AH27" s="1808">
        <v>0</v>
      </c>
      <c r="AI27" s="1809">
        <v>0</v>
      </c>
      <c r="AJ27" s="1809">
        <v>0</v>
      </c>
      <c r="AK27" s="1809">
        <v>0</v>
      </c>
      <c r="AL27" s="1809">
        <v>0</v>
      </c>
      <c r="AM27" s="1809">
        <v>0</v>
      </c>
      <c r="AN27" s="1809">
        <v>0</v>
      </c>
      <c r="AO27" s="1809">
        <v>0</v>
      </c>
      <c r="AP27" s="1809">
        <v>0</v>
      </c>
      <c r="AQ27" s="1809">
        <v>0</v>
      </c>
      <c r="AR27" s="1809">
        <v>0</v>
      </c>
      <c r="AS27" s="1809">
        <v>0</v>
      </c>
      <c r="AT27" s="1809">
        <v>0</v>
      </c>
      <c r="AU27" s="1809">
        <v>0</v>
      </c>
      <c r="AV27" s="1809">
        <v>0</v>
      </c>
      <c r="AW27" s="1809">
        <v>0</v>
      </c>
      <c r="AX27" s="1809">
        <v>0</v>
      </c>
      <c r="AY27" s="1809">
        <v>0</v>
      </c>
      <c r="AZ27" s="1809">
        <v>0</v>
      </c>
      <c r="BA27" s="1809">
        <v>0</v>
      </c>
      <c r="BB27" s="1809">
        <v>0</v>
      </c>
      <c r="BC27" s="1809">
        <v>0</v>
      </c>
      <c r="BD27" s="1809">
        <v>0</v>
      </c>
      <c r="BE27" s="1809">
        <v>0</v>
      </c>
      <c r="BF27" s="1809">
        <v>0</v>
      </c>
      <c r="BG27" s="1809">
        <v>0</v>
      </c>
      <c r="BH27" s="1809">
        <v>0</v>
      </c>
      <c r="BI27" s="1809">
        <v>0</v>
      </c>
      <c r="BJ27" s="1809">
        <v>0</v>
      </c>
      <c r="BK27" s="1809">
        <v>0</v>
      </c>
      <c r="BL27" s="1809">
        <v>0</v>
      </c>
      <c r="BM27" s="1809">
        <v>0</v>
      </c>
      <c r="BN27" s="1809">
        <v>0</v>
      </c>
      <c r="BO27" s="1809">
        <v>0</v>
      </c>
      <c r="BP27" s="1809">
        <v>0</v>
      </c>
      <c r="BQ27" s="1809">
        <v>0</v>
      </c>
      <c r="BR27" s="1809">
        <v>0</v>
      </c>
      <c r="BS27" s="1809">
        <v>0</v>
      </c>
      <c r="BT27" s="1809">
        <v>0</v>
      </c>
      <c r="BU27" s="1809">
        <v>0</v>
      </c>
      <c r="BV27" s="1809">
        <v>0</v>
      </c>
      <c r="BW27" s="1809">
        <v>0</v>
      </c>
      <c r="BX27" s="1809">
        <v>0</v>
      </c>
      <c r="BY27" s="1809">
        <v>0</v>
      </c>
      <c r="BZ27" s="1809">
        <v>0</v>
      </c>
      <c r="CA27" s="1809">
        <v>0</v>
      </c>
      <c r="CB27" s="1809">
        <v>0</v>
      </c>
      <c r="CC27" s="1809">
        <v>0</v>
      </c>
      <c r="CD27" s="1809">
        <v>0</v>
      </c>
      <c r="CE27" s="1809">
        <v>0</v>
      </c>
      <c r="CF27" s="1809">
        <v>0</v>
      </c>
      <c r="CG27" s="1809">
        <v>0</v>
      </c>
      <c r="CH27" s="1809">
        <v>0</v>
      </c>
      <c r="CI27" s="1809">
        <v>0</v>
      </c>
      <c r="CJ27" s="1809">
        <v>0</v>
      </c>
      <c r="CK27" s="1809">
        <v>0</v>
      </c>
      <c r="CL27" s="1809">
        <v>0</v>
      </c>
      <c r="CM27" s="1809">
        <v>0</v>
      </c>
      <c r="CN27" s="1809">
        <v>0</v>
      </c>
      <c r="CO27" s="1809">
        <v>0</v>
      </c>
      <c r="CP27" s="1809">
        <v>0</v>
      </c>
      <c r="CQ27" s="1809">
        <v>0</v>
      </c>
      <c r="CR27" s="1809">
        <v>0</v>
      </c>
      <c r="CS27" s="1809">
        <v>0</v>
      </c>
      <c r="CT27" s="1809">
        <v>0</v>
      </c>
      <c r="CU27" s="1809">
        <v>0</v>
      </c>
      <c r="CV27" s="1809">
        <v>0</v>
      </c>
      <c r="CW27" s="1809">
        <v>0</v>
      </c>
      <c r="CX27" s="1809">
        <v>0</v>
      </c>
      <c r="CY27" s="1809">
        <v>0</v>
      </c>
      <c r="CZ27" s="1809">
        <v>0</v>
      </c>
      <c r="DA27" s="1809">
        <v>0</v>
      </c>
      <c r="DB27" s="1809">
        <v>0</v>
      </c>
      <c r="DC27" s="1809">
        <v>0</v>
      </c>
      <c r="DD27" s="1809">
        <v>0</v>
      </c>
      <c r="DE27" s="1809">
        <v>0</v>
      </c>
      <c r="DF27" s="1809">
        <v>0</v>
      </c>
      <c r="DG27" s="1809">
        <v>0</v>
      </c>
      <c r="DH27" s="1809">
        <v>0</v>
      </c>
      <c r="DI27" s="1809">
        <v>0</v>
      </c>
      <c r="DJ27" s="1809">
        <v>0</v>
      </c>
      <c r="DK27" s="1809">
        <v>0</v>
      </c>
      <c r="DL27" s="1809">
        <v>0</v>
      </c>
      <c r="DM27" s="1809">
        <v>0</v>
      </c>
      <c r="DN27" s="1809">
        <v>0</v>
      </c>
      <c r="DO27" s="1809">
        <v>0</v>
      </c>
      <c r="DP27" s="1809">
        <v>0</v>
      </c>
      <c r="DQ27" s="1809">
        <v>0</v>
      </c>
      <c r="DR27" s="1809">
        <v>0</v>
      </c>
      <c r="DS27" s="1809">
        <v>0</v>
      </c>
      <c r="DT27" s="1809">
        <v>0</v>
      </c>
      <c r="DU27" s="1809">
        <v>0</v>
      </c>
      <c r="DV27" s="1809">
        <v>0</v>
      </c>
      <c r="DW27" s="1809">
        <v>0</v>
      </c>
      <c r="DX27" s="1809">
        <v>0</v>
      </c>
      <c r="DY27" s="1809">
        <v>0</v>
      </c>
      <c r="DZ27" s="1809">
        <v>0</v>
      </c>
      <c r="EA27" s="1809">
        <v>0</v>
      </c>
      <c r="EB27" s="1809">
        <v>0</v>
      </c>
      <c r="EC27" s="1809">
        <v>0</v>
      </c>
      <c r="ED27" s="1809">
        <v>0</v>
      </c>
      <c r="EE27" s="1809">
        <v>0</v>
      </c>
      <c r="EF27" s="1816">
        <v>0</v>
      </c>
    </row>
    <row r="28" spans="2:136" ht="41.25" customHeight="1" thickBot="1">
      <c r="B28" s="211"/>
      <c r="C28" s="1463" t="s">
        <v>316</v>
      </c>
      <c r="D28" s="1785"/>
      <c r="E28" s="1786"/>
      <c r="F28" s="1786"/>
      <c r="G28" s="1786"/>
      <c r="H28" s="1429"/>
      <c r="I28" s="1786"/>
      <c r="J28" s="1786"/>
      <c r="K28" s="1786"/>
      <c r="L28" s="1786"/>
      <c r="M28" s="1786"/>
      <c r="N28" s="1789">
        <v>0</v>
      </c>
      <c r="O28" s="1785"/>
      <c r="P28" s="1786"/>
      <c r="Q28" s="1786"/>
      <c r="R28" s="1786"/>
      <c r="S28" s="1429"/>
      <c r="T28" s="1786"/>
      <c r="U28" s="1786"/>
      <c r="V28" s="1786"/>
      <c r="W28" s="1786"/>
      <c r="X28" s="1786"/>
      <c r="Y28" s="1800">
        <v>0</v>
      </c>
      <c r="Z28" s="1786"/>
      <c r="AA28" s="1786"/>
      <c r="AB28" s="1430"/>
      <c r="AC28" s="1786"/>
      <c r="AD28" s="1786"/>
      <c r="AE28" s="1786"/>
      <c r="AF28" s="1786"/>
      <c r="AG28" s="1786"/>
      <c r="AH28" s="1808">
        <v>0</v>
      </c>
      <c r="AI28" s="1809">
        <v>0</v>
      </c>
      <c r="AJ28" s="1809">
        <v>0</v>
      </c>
      <c r="AK28" s="1809">
        <v>0</v>
      </c>
      <c r="AL28" s="1809">
        <v>0</v>
      </c>
      <c r="AM28" s="1809">
        <v>0</v>
      </c>
      <c r="AN28" s="1809">
        <v>0</v>
      </c>
      <c r="AO28" s="1809">
        <v>0</v>
      </c>
      <c r="AP28" s="1809">
        <v>0</v>
      </c>
      <c r="AQ28" s="1809">
        <v>0</v>
      </c>
      <c r="AR28" s="1809">
        <v>0</v>
      </c>
      <c r="AS28" s="1809">
        <v>0</v>
      </c>
      <c r="AT28" s="1809">
        <v>0</v>
      </c>
      <c r="AU28" s="1809">
        <v>0</v>
      </c>
      <c r="AV28" s="1809">
        <v>0</v>
      </c>
      <c r="AW28" s="1809">
        <v>0</v>
      </c>
      <c r="AX28" s="1809">
        <v>0</v>
      </c>
      <c r="AY28" s="1809">
        <v>0</v>
      </c>
      <c r="AZ28" s="1809">
        <v>0</v>
      </c>
      <c r="BA28" s="1809">
        <v>0</v>
      </c>
      <c r="BB28" s="1809">
        <v>0</v>
      </c>
      <c r="BC28" s="1809">
        <v>0</v>
      </c>
      <c r="BD28" s="1809">
        <v>0</v>
      </c>
      <c r="BE28" s="1809">
        <v>0</v>
      </c>
      <c r="BF28" s="1809">
        <v>0</v>
      </c>
      <c r="BG28" s="1809">
        <v>0</v>
      </c>
      <c r="BH28" s="1809">
        <v>0</v>
      </c>
      <c r="BI28" s="1809">
        <v>0</v>
      </c>
      <c r="BJ28" s="1809">
        <v>0</v>
      </c>
      <c r="BK28" s="1809">
        <v>0</v>
      </c>
      <c r="BL28" s="1809">
        <v>0</v>
      </c>
      <c r="BM28" s="1809">
        <v>0</v>
      </c>
      <c r="BN28" s="1809">
        <v>0</v>
      </c>
      <c r="BO28" s="1809">
        <v>0</v>
      </c>
      <c r="BP28" s="1809">
        <v>0</v>
      </c>
      <c r="BQ28" s="1809">
        <v>0</v>
      </c>
      <c r="BR28" s="1809">
        <v>0</v>
      </c>
      <c r="BS28" s="1809">
        <v>0</v>
      </c>
      <c r="BT28" s="1809">
        <v>0</v>
      </c>
      <c r="BU28" s="1809">
        <v>0</v>
      </c>
      <c r="BV28" s="1809">
        <v>0</v>
      </c>
      <c r="BW28" s="1809">
        <v>0</v>
      </c>
      <c r="BX28" s="1809">
        <v>0</v>
      </c>
      <c r="BY28" s="1809">
        <v>0</v>
      </c>
      <c r="BZ28" s="1809">
        <v>0</v>
      </c>
      <c r="CA28" s="1809">
        <v>0</v>
      </c>
      <c r="CB28" s="1809">
        <v>0</v>
      </c>
      <c r="CC28" s="1809">
        <v>0</v>
      </c>
      <c r="CD28" s="1809">
        <v>0</v>
      </c>
      <c r="CE28" s="1809">
        <v>0</v>
      </c>
      <c r="CF28" s="1809">
        <v>0</v>
      </c>
      <c r="CG28" s="1809">
        <v>0</v>
      </c>
      <c r="CH28" s="1809">
        <v>0</v>
      </c>
      <c r="CI28" s="1809">
        <v>0</v>
      </c>
      <c r="CJ28" s="1809">
        <v>0</v>
      </c>
      <c r="CK28" s="1809">
        <v>0</v>
      </c>
      <c r="CL28" s="1809">
        <v>0</v>
      </c>
      <c r="CM28" s="1809">
        <v>0</v>
      </c>
      <c r="CN28" s="1809">
        <v>0</v>
      </c>
      <c r="CO28" s="1809">
        <v>0</v>
      </c>
      <c r="CP28" s="1809">
        <v>0</v>
      </c>
      <c r="CQ28" s="1809">
        <v>0</v>
      </c>
      <c r="CR28" s="1809">
        <v>0</v>
      </c>
      <c r="CS28" s="1809">
        <v>0</v>
      </c>
      <c r="CT28" s="1809">
        <v>0</v>
      </c>
      <c r="CU28" s="1809">
        <v>0</v>
      </c>
      <c r="CV28" s="1809">
        <v>0</v>
      </c>
      <c r="CW28" s="1809">
        <v>0</v>
      </c>
      <c r="CX28" s="1809">
        <v>0</v>
      </c>
      <c r="CY28" s="1809">
        <v>0</v>
      </c>
      <c r="CZ28" s="1809">
        <v>0</v>
      </c>
      <c r="DA28" s="1809">
        <v>0</v>
      </c>
      <c r="DB28" s="1809">
        <v>0</v>
      </c>
      <c r="DC28" s="1809">
        <v>0</v>
      </c>
      <c r="DD28" s="1809">
        <v>0</v>
      </c>
      <c r="DE28" s="1809">
        <v>0</v>
      </c>
      <c r="DF28" s="1809">
        <v>0</v>
      </c>
      <c r="DG28" s="1809">
        <v>0</v>
      </c>
      <c r="DH28" s="1809">
        <v>0</v>
      </c>
      <c r="DI28" s="1809">
        <v>0</v>
      </c>
      <c r="DJ28" s="1809">
        <v>0</v>
      </c>
      <c r="DK28" s="1809">
        <v>0</v>
      </c>
      <c r="DL28" s="1809">
        <v>0</v>
      </c>
      <c r="DM28" s="1809">
        <v>0</v>
      </c>
      <c r="DN28" s="1809">
        <v>0</v>
      </c>
      <c r="DO28" s="1809">
        <v>0</v>
      </c>
      <c r="DP28" s="1809">
        <v>0</v>
      </c>
      <c r="DQ28" s="1809">
        <v>0</v>
      </c>
      <c r="DR28" s="1809">
        <v>0</v>
      </c>
      <c r="DS28" s="1809">
        <v>0</v>
      </c>
      <c r="DT28" s="1809">
        <v>0</v>
      </c>
      <c r="DU28" s="1809">
        <v>0</v>
      </c>
      <c r="DV28" s="1809">
        <v>0</v>
      </c>
      <c r="DW28" s="1809">
        <v>0</v>
      </c>
      <c r="DX28" s="1809">
        <v>0</v>
      </c>
      <c r="DY28" s="1809">
        <v>0</v>
      </c>
      <c r="DZ28" s="1809">
        <v>0</v>
      </c>
      <c r="EA28" s="1809">
        <v>0</v>
      </c>
      <c r="EB28" s="1809">
        <v>0</v>
      </c>
      <c r="EC28" s="1809">
        <v>0</v>
      </c>
      <c r="ED28" s="1809">
        <v>0</v>
      </c>
      <c r="EE28" s="1809">
        <v>0</v>
      </c>
      <c r="EF28" s="1813">
        <v>0</v>
      </c>
    </row>
    <row r="29" spans="2:136" ht="41.25" customHeight="1" thickBot="1">
      <c r="B29" s="211"/>
      <c r="C29" s="1463" t="s">
        <v>317</v>
      </c>
      <c r="D29" s="1785"/>
      <c r="E29" s="1786"/>
      <c r="F29" s="1786"/>
      <c r="G29" s="1786"/>
      <c r="H29" s="1429"/>
      <c r="I29" s="1786"/>
      <c r="J29" s="1786"/>
      <c r="K29" s="1786"/>
      <c r="L29" s="1786"/>
      <c r="M29" s="1786"/>
      <c r="N29" s="1789">
        <v>0</v>
      </c>
      <c r="O29" s="1785"/>
      <c r="P29" s="1786"/>
      <c r="Q29" s="1786"/>
      <c r="R29" s="1786"/>
      <c r="S29" s="1429"/>
      <c r="T29" s="1786"/>
      <c r="U29" s="1786"/>
      <c r="V29" s="1786"/>
      <c r="W29" s="1786"/>
      <c r="X29" s="1786"/>
      <c r="Y29" s="1800">
        <v>0</v>
      </c>
      <c r="Z29" s="1786"/>
      <c r="AA29" s="1786"/>
      <c r="AB29" s="1430"/>
      <c r="AC29" s="1786"/>
      <c r="AD29" s="1786"/>
      <c r="AE29" s="1786"/>
      <c r="AF29" s="1786"/>
      <c r="AG29" s="1786"/>
      <c r="AH29" s="1808">
        <v>0</v>
      </c>
      <c r="AI29" s="1809">
        <v>0</v>
      </c>
      <c r="AJ29" s="1809">
        <v>0</v>
      </c>
      <c r="AK29" s="1809">
        <v>0</v>
      </c>
      <c r="AL29" s="1809">
        <v>0</v>
      </c>
      <c r="AM29" s="1809">
        <v>0</v>
      </c>
      <c r="AN29" s="1809">
        <v>0</v>
      </c>
      <c r="AO29" s="1809">
        <v>0</v>
      </c>
      <c r="AP29" s="1809">
        <v>0</v>
      </c>
      <c r="AQ29" s="1809">
        <v>0</v>
      </c>
      <c r="AR29" s="1809">
        <v>0</v>
      </c>
      <c r="AS29" s="1809">
        <v>0</v>
      </c>
      <c r="AT29" s="1809">
        <v>0</v>
      </c>
      <c r="AU29" s="1809">
        <v>0</v>
      </c>
      <c r="AV29" s="1809">
        <v>0</v>
      </c>
      <c r="AW29" s="1809">
        <v>0</v>
      </c>
      <c r="AX29" s="1809">
        <v>0</v>
      </c>
      <c r="AY29" s="1809">
        <v>0</v>
      </c>
      <c r="AZ29" s="1809">
        <v>0</v>
      </c>
      <c r="BA29" s="1809">
        <v>0</v>
      </c>
      <c r="BB29" s="1809">
        <v>0</v>
      </c>
      <c r="BC29" s="1809">
        <v>0</v>
      </c>
      <c r="BD29" s="1809">
        <v>0</v>
      </c>
      <c r="BE29" s="1809">
        <v>0</v>
      </c>
      <c r="BF29" s="1809">
        <v>0</v>
      </c>
      <c r="BG29" s="1809">
        <v>0</v>
      </c>
      <c r="BH29" s="1809">
        <v>0</v>
      </c>
      <c r="BI29" s="1809">
        <v>0</v>
      </c>
      <c r="BJ29" s="1809">
        <v>0</v>
      </c>
      <c r="BK29" s="1809">
        <v>0</v>
      </c>
      <c r="BL29" s="1809">
        <v>0</v>
      </c>
      <c r="BM29" s="1809">
        <v>0</v>
      </c>
      <c r="BN29" s="1809">
        <v>0</v>
      </c>
      <c r="BO29" s="1809">
        <v>0</v>
      </c>
      <c r="BP29" s="1809">
        <v>0</v>
      </c>
      <c r="BQ29" s="1809">
        <v>0</v>
      </c>
      <c r="BR29" s="1809">
        <v>0</v>
      </c>
      <c r="BS29" s="1809">
        <v>0</v>
      </c>
      <c r="BT29" s="1809">
        <v>0</v>
      </c>
      <c r="BU29" s="1809">
        <v>0</v>
      </c>
      <c r="BV29" s="1809">
        <v>0</v>
      </c>
      <c r="BW29" s="1809">
        <v>0</v>
      </c>
      <c r="BX29" s="1809">
        <v>0</v>
      </c>
      <c r="BY29" s="1809">
        <v>0</v>
      </c>
      <c r="BZ29" s="1809">
        <v>0</v>
      </c>
      <c r="CA29" s="1809">
        <v>0</v>
      </c>
      <c r="CB29" s="1809">
        <v>0</v>
      </c>
      <c r="CC29" s="1809">
        <v>0</v>
      </c>
      <c r="CD29" s="1809">
        <v>0</v>
      </c>
      <c r="CE29" s="1809">
        <v>0</v>
      </c>
      <c r="CF29" s="1809">
        <v>0</v>
      </c>
      <c r="CG29" s="1809">
        <v>0</v>
      </c>
      <c r="CH29" s="1809">
        <v>0</v>
      </c>
      <c r="CI29" s="1809">
        <v>0</v>
      </c>
      <c r="CJ29" s="1809">
        <v>0</v>
      </c>
      <c r="CK29" s="1809">
        <v>0</v>
      </c>
      <c r="CL29" s="1809">
        <v>0</v>
      </c>
      <c r="CM29" s="1809">
        <v>0</v>
      </c>
      <c r="CN29" s="1809">
        <v>0</v>
      </c>
      <c r="CO29" s="1809">
        <v>0</v>
      </c>
      <c r="CP29" s="1809">
        <v>0</v>
      </c>
      <c r="CQ29" s="1809">
        <v>0</v>
      </c>
      <c r="CR29" s="1809">
        <v>0</v>
      </c>
      <c r="CS29" s="1809">
        <v>0</v>
      </c>
      <c r="CT29" s="1809">
        <v>0</v>
      </c>
      <c r="CU29" s="1809">
        <v>0</v>
      </c>
      <c r="CV29" s="1809">
        <v>0</v>
      </c>
      <c r="CW29" s="1809">
        <v>0</v>
      </c>
      <c r="CX29" s="1809">
        <v>0</v>
      </c>
      <c r="CY29" s="1809">
        <v>0</v>
      </c>
      <c r="CZ29" s="1809">
        <v>0</v>
      </c>
      <c r="DA29" s="1809">
        <v>0</v>
      </c>
      <c r="DB29" s="1809">
        <v>0</v>
      </c>
      <c r="DC29" s="1809">
        <v>0</v>
      </c>
      <c r="DD29" s="1809">
        <v>0</v>
      </c>
      <c r="DE29" s="1809">
        <v>0</v>
      </c>
      <c r="DF29" s="1809">
        <v>0</v>
      </c>
      <c r="DG29" s="1809">
        <v>0</v>
      </c>
      <c r="DH29" s="1809">
        <v>0</v>
      </c>
      <c r="DI29" s="1809">
        <v>0</v>
      </c>
      <c r="DJ29" s="1809">
        <v>0</v>
      </c>
      <c r="DK29" s="1809">
        <v>0</v>
      </c>
      <c r="DL29" s="1809">
        <v>0</v>
      </c>
      <c r="DM29" s="1809">
        <v>0</v>
      </c>
      <c r="DN29" s="1809">
        <v>0</v>
      </c>
      <c r="DO29" s="1809">
        <v>0</v>
      </c>
      <c r="DP29" s="1809">
        <v>0</v>
      </c>
      <c r="DQ29" s="1809">
        <v>0</v>
      </c>
      <c r="DR29" s="1809">
        <v>0</v>
      </c>
      <c r="DS29" s="1809">
        <v>0</v>
      </c>
      <c r="DT29" s="1809">
        <v>0</v>
      </c>
      <c r="DU29" s="1809">
        <v>0</v>
      </c>
      <c r="DV29" s="1809">
        <v>0</v>
      </c>
      <c r="DW29" s="1809">
        <v>0</v>
      </c>
      <c r="DX29" s="1809">
        <v>0</v>
      </c>
      <c r="DY29" s="1809">
        <v>0</v>
      </c>
      <c r="DZ29" s="1809">
        <v>0</v>
      </c>
      <c r="EA29" s="1809">
        <v>0</v>
      </c>
      <c r="EB29" s="1809">
        <v>0</v>
      </c>
      <c r="EC29" s="1809">
        <v>0</v>
      </c>
      <c r="ED29" s="1809">
        <v>0</v>
      </c>
      <c r="EE29" s="1809">
        <v>0</v>
      </c>
      <c r="EF29" s="1813">
        <v>0</v>
      </c>
    </row>
    <row r="30" spans="2:136" ht="41.25" customHeight="1" thickBot="1">
      <c r="B30" s="211"/>
      <c r="C30" s="1463" t="s">
        <v>318</v>
      </c>
      <c r="D30" s="1785"/>
      <c r="E30" s="1786"/>
      <c r="F30" s="1786"/>
      <c r="G30" s="1786"/>
      <c r="H30" s="1429"/>
      <c r="I30" s="1786"/>
      <c r="J30" s="1786"/>
      <c r="K30" s="1786"/>
      <c r="L30" s="1786"/>
      <c r="M30" s="1786"/>
      <c r="N30" s="1789">
        <v>0</v>
      </c>
      <c r="O30" s="1785"/>
      <c r="P30" s="1786"/>
      <c r="Q30" s="1786"/>
      <c r="R30" s="1786"/>
      <c r="S30" s="1429"/>
      <c r="T30" s="1786"/>
      <c r="U30" s="1786"/>
      <c r="V30" s="1786"/>
      <c r="W30" s="1786"/>
      <c r="X30" s="1786"/>
      <c r="Y30" s="1800">
        <v>0</v>
      </c>
      <c r="Z30" s="1786"/>
      <c r="AA30" s="1786"/>
      <c r="AB30" s="1430"/>
      <c r="AC30" s="1786"/>
      <c r="AD30" s="1786"/>
      <c r="AE30" s="1786"/>
      <c r="AF30" s="1786"/>
      <c r="AG30" s="1786"/>
      <c r="AH30" s="1808">
        <v>0</v>
      </c>
      <c r="AI30" s="1809">
        <v>0</v>
      </c>
      <c r="AJ30" s="1809">
        <v>0</v>
      </c>
      <c r="AK30" s="1809">
        <v>0</v>
      </c>
      <c r="AL30" s="1809">
        <v>0</v>
      </c>
      <c r="AM30" s="1809">
        <v>0</v>
      </c>
      <c r="AN30" s="1809">
        <v>0</v>
      </c>
      <c r="AO30" s="1809">
        <v>0</v>
      </c>
      <c r="AP30" s="1809">
        <v>0</v>
      </c>
      <c r="AQ30" s="1809">
        <v>0</v>
      </c>
      <c r="AR30" s="1809">
        <v>0</v>
      </c>
      <c r="AS30" s="1809">
        <v>0</v>
      </c>
      <c r="AT30" s="1809">
        <v>0</v>
      </c>
      <c r="AU30" s="1809">
        <v>0</v>
      </c>
      <c r="AV30" s="1809">
        <v>0</v>
      </c>
      <c r="AW30" s="1809">
        <v>0</v>
      </c>
      <c r="AX30" s="1809">
        <v>0</v>
      </c>
      <c r="AY30" s="1809">
        <v>0</v>
      </c>
      <c r="AZ30" s="1809">
        <v>0</v>
      </c>
      <c r="BA30" s="1809">
        <v>0</v>
      </c>
      <c r="BB30" s="1809">
        <v>0</v>
      </c>
      <c r="BC30" s="1809">
        <v>0</v>
      </c>
      <c r="BD30" s="1809">
        <v>0</v>
      </c>
      <c r="BE30" s="1809">
        <v>0</v>
      </c>
      <c r="BF30" s="1809">
        <v>0</v>
      </c>
      <c r="BG30" s="1809">
        <v>0</v>
      </c>
      <c r="BH30" s="1809">
        <v>0</v>
      </c>
      <c r="BI30" s="1809">
        <v>0</v>
      </c>
      <c r="BJ30" s="1809">
        <v>0</v>
      </c>
      <c r="BK30" s="1809">
        <v>0</v>
      </c>
      <c r="BL30" s="1809">
        <v>0</v>
      </c>
      <c r="BM30" s="1809">
        <v>0</v>
      </c>
      <c r="BN30" s="1809">
        <v>0</v>
      </c>
      <c r="BO30" s="1809">
        <v>0</v>
      </c>
      <c r="BP30" s="1809">
        <v>0</v>
      </c>
      <c r="BQ30" s="1809">
        <v>0</v>
      </c>
      <c r="BR30" s="1809">
        <v>0</v>
      </c>
      <c r="BS30" s="1809">
        <v>0</v>
      </c>
      <c r="BT30" s="1809">
        <v>0</v>
      </c>
      <c r="BU30" s="1809">
        <v>0</v>
      </c>
      <c r="BV30" s="1809">
        <v>0</v>
      </c>
      <c r="BW30" s="1809">
        <v>0</v>
      </c>
      <c r="BX30" s="1809">
        <v>0</v>
      </c>
      <c r="BY30" s="1809">
        <v>0</v>
      </c>
      <c r="BZ30" s="1809">
        <v>0</v>
      </c>
      <c r="CA30" s="1809">
        <v>0</v>
      </c>
      <c r="CB30" s="1809">
        <v>0</v>
      </c>
      <c r="CC30" s="1809">
        <v>0</v>
      </c>
      <c r="CD30" s="1809">
        <v>0</v>
      </c>
      <c r="CE30" s="1809">
        <v>0</v>
      </c>
      <c r="CF30" s="1809">
        <v>0</v>
      </c>
      <c r="CG30" s="1809">
        <v>0</v>
      </c>
      <c r="CH30" s="1809">
        <v>0</v>
      </c>
      <c r="CI30" s="1809">
        <v>0</v>
      </c>
      <c r="CJ30" s="1809">
        <v>0</v>
      </c>
      <c r="CK30" s="1809">
        <v>0</v>
      </c>
      <c r="CL30" s="1809">
        <v>0</v>
      </c>
      <c r="CM30" s="1809">
        <v>0</v>
      </c>
      <c r="CN30" s="1809">
        <v>0</v>
      </c>
      <c r="CO30" s="1809">
        <v>0</v>
      </c>
      <c r="CP30" s="1809">
        <v>0</v>
      </c>
      <c r="CQ30" s="1809">
        <v>0</v>
      </c>
      <c r="CR30" s="1809">
        <v>0</v>
      </c>
      <c r="CS30" s="1809">
        <v>0</v>
      </c>
      <c r="CT30" s="1809">
        <v>0</v>
      </c>
      <c r="CU30" s="1809">
        <v>0</v>
      </c>
      <c r="CV30" s="1809">
        <v>0</v>
      </c>
      <c r="CW30" s="1809">
        <v>0</v>
      </c>
      <c r="CX30" s="1809">
        <v>0</v>
      </c>
      <c r="CY30" s="1809">
        <v>0</v>
      </c>
      <c r="CZ30" s="1809">
        <v>0</v>
      </c>
      <c r="DA30" s="1809">
        <v>0</v>
      </c>
      <c r="DB30" s="1809">
        <v>0</v>
      </c>
      <c r="DC30" s="1809">
        <v>0</v>
      </c>
      <c r="DD30" s="1809">
        <v>0</v>
      </c>
      <c r="DE30" s="1809">
        <v>0</v>
      </c>
      <c r="DF30" s="1809">
        <v>0</v>
      </c>
      <c r="DG30" s="1809">
        <v>0</v>
      </c>
      <c r="DH30" s="1809">
        <v>0</v>
      </c>
      <c r="DI30" s="1809">
        <v>0</v>
      </c>
      <c r="DJ30" s="1809">
        <v>0</v>
      </c>
      <c r="DK30" s="1809">
        <v>0</v>
      </c>
      <c r="DL30" s="1809">
        <v>0</v>
      </c>
      <c r="DM30" s="1809">
        <v>0</v>
      </c>
      <c r="DN30" s="1809">
        <v>0</v>
      </c>
      <c r="DO30" s="1809">
        <v>0</v>
      </c>
      <c r="DP30" s="1809">
        <v>0</v>
      </c>
      <c r="DQ30" s="1809">
        <v>0</v>
      </c>
      <c r="DR30" s="1809">
        <v>0</v>
      </c>
      <c r="DS30" s="1809">
        <v>0</v>
      </c>
      <c r="DT30" s="1809">
        <v>0</v>
      </c>
      <c r="DU30" s="1809">
        <v>0</v>
      </c>
      <c r="DV30" s="1809">
        <v>0</v>
      </c>
      <c r="DW30" s="1809">
        <v>0</v>
      </c>
      <c r="DX30" s="1809">
        <v>0</v>
      </c>
      <c r="DY30" s="1809">
        <v>0</v>
      </c>
      <c r="DZ30" s="1809">
        <v>0</v>
      </c>
      <c r="EA30" s="1809">
        <v>0</v>
      </c>
      <c r="EB30" s="1809">
        <v>0</v>
      </c>
      <c r="EC30" s="1809">
        <v>0</v>
      </c>
      <c r="ED30" s="1809">
        <v>0</v>
      </c>
      <c r="EE30" s="1809">
        <v>0</v>
      </c>
      <c r="EF30" s="1813">
        <v>0</v>
      </c>
    </row>
    <row r="31" spans="2:136" ht="41.25" customHeight="1" thickBot="1">
      <c r="B31" s="211"/>
      <c r="C31" s="1463" t="s">
        <v>319</v>
      </c>
      <c r="D31" s="1785"/>
      <c r="E31" s="1786"/>
      <c r="F31" s="1786"/>
      <c r="G31" s="1786"/>
      <c r="H31" s="1429"/>
      <c r="I31" s="1786"/>
      <c r="J31" s="1786"/>
      <c r="K31" s="1786"/>
      <c r="L31" s="1786"/>
      <c r="M31" s="1786"/>
      <c r="N31" s="1790">
        <v>0</v>
      </c>
      <c r="O31" s="1785"/>
      <c r="P31" s="1786"/>
      <c r="Q31" s="1786"/>
      <c r="R31" s="1786"/>
      <c r="S31" s="1429"/>
      <c r="T31" s="1786"/>
      <c r="U31" s="1786"/>
      <c r="V31" s="1786"/>
      <c r="W31" s="1786"/>
      <c r="X31" s="1786"/>
      <c r="Y31" s="1801">
        <v>0</v>
      </c>
      <c r="Z31" s="1786"/>
      <c r="AA31" s="1786"/>
      <c r="AB31" s="1430"/>
      <c r="AC31" s="1786"/>
      <c r="AD31" s="1786"/>
      <c r="AE31" s="1786"/>
      <c r="AF31" s="1786"/>
      <c r="AG31" s="1786"/>
      <c r="AH31" s="1808">
        <v>0</v>
      </c>
      <c r="AI31" s="1809">
        <v>0</v>
      </c>
      <c r="AJ31" s="1809">
        <v>0</v>
      </c>
      <c r="AK31" s="1809">
        <v>0</v>
      </c>
      <c r="AL31" s="1809">
        <v>0</v>
      </c>
      <c r="AM31" s="1809">
        <v>0</v>
      </c>
      <c r="AN31" s="1809">
        <v>0</v>
      </c>
      <c r="AO31" s="1809">
        <v>0</v>
      </c>
      <c r="AP31" s="1809">
        <v>0</v>
      </c>
      <c r="AQ31" s="1812">
        <v>0</v>
      </c>
      <c r="AR31" s="1809">
        <v>0</v>
      </c>
      <c r="AS31" s="1809">
        <v>0</v>
      </c>
      <c r="AT31" s="1809">
        <v>0</v>
      </c>
      <c r="AU31" s="1809">
        <v>0</v>
      </c>
      <c r="AV31" s="1809">
        <v>0</v>
      </c>
      <c r="AW31" s="1809">
        <v>0</v>
      </c>
      <c r="AX31" s="1809">
        <v>0</v>
      </c>
      <c r="AY31" s="1809">
        <v>0</v>
      </c>
      <c r="AZ31" s="1809">
        <v>0</v>
      </c>
      <c r="BA31" s="1809">
        <v>0</v>
      </c>
      <c r="BB31" s="1809">
        <v>0</v>
      </c>
      <c r="BC31" s="1809">
        <v>0</v>
      </c>
      <c r="BD31" s="1809">
        <v>0</v>
      </c>
      <c r="BE31" s="1809">
        <v>0</v>
      </c>
      <c r="BF31" s="1809">
        <v>0</v>
      </c>
      <c r="BG31" s="1809">
        <v>0</v>
      </c>
      <c r="BH31" s="1809">
        <v>0</v>
      </c>
      <c r="BI31" s="1809">
        <v>0</v>
      </c>
      <c r="BJ31" s="1809">
        <v>0</v>
      </c>
      <c r="BK31" s="1809">
        <v>0</v>
      </c>
      <c r="BL31" s="1809">
        <v>0</v>
      </c>
      <c r="BM31" s="1809">
        <v>0</v>
      </c>
      <c r="BN31" s="1809">
        <v>0</v>
      </c>
      <c r="BO31" s="1809">
        <v>0</v>
      </c>
      <c r="BP31" s="1809">
        <v>0</v>
      </c>
      <c r="BQ31" s="1809">
        <v>0</v>
      </c>
      <c r="BR31" s="1809">
        <v>0</v>
      </c>
      <c r="BS31" s="1809">
        <v>0</v>
      </c>
      <c r="BT31" s="1809">
        <v>0</v>
      </c>
      <c r="BU31" s="1809">
        <v>0</v>
      </c>
      <c r="BV31" s="1809">
        <v>0</v>
      </c>
      <c r="BW31" s="1809">
        <v>0</v>
      </c>
      <c r="BX31" s="1809">
        <v>0</v>
      </c>
      <c r="BY31" s="1809">
        <v>0</v>
      </c>
      <c r="BZ31" s="1809">
        <v>0</v>
      </c>
      <c r="CA31" s="1812">
        <v>0</v>
      </c>
      <c r="CB31" s="1809">
        <v>0</v>
      </c>
      <c r="CC31" s="1809">
        <v>0</v>
      </c>
      <c r="CD31" s="1809">
        <v>0</v>
      </c>
      <c r="CE31" s="1809">
        <v>0</v>
      </c>
      <c r="CF31" s="1809">
        <v>0</v>
      </c>
      <c r="CG31" s="1809">
        <v>0</v>
      </c>
      <c r="CH31" s="1809">
        <v>0</v>
      </c>
      <c r="CI31" s="1809">
        <v>0</v>
      </c>
      <c r="CJ31" s="1809">
        <v>0</v>
      </c>
      <c r="CK31" s="1809">
        <v>0</v>
      </c>
      <c r="CL31" s="1809">
        <v>0</v>
      </c>
      <c r="CM31" s="1809">
        <v>0</v>
      </c>
      <c r="CN31" s="1809">
        <v>0</v>
      </c>
      <c r="CO31" s="1809">
        <v>0</v>
      </c>
      <c r="CP31" s="1809">
        <v>0</v>
      </c>
      <c r="CQ31" s="1809">
        <v>0</v>
      </c>
      <c r="CR31" s="1809">
        <v>0</v>
      </c>
      <c r="CS31" s="1809">
        <v>0</v>
      </c>
      <c r="CT31" s="1809">
        <v>0</v>
      </c>
      <c r="CU31" s="1809">
        <v>0</v>
      </c>
      <c r="CV31" s="1809">
        <v>0</v>
      </c>
      <c r="CW31" s="1809">
        <v>0</v>
      </c>
      <c r="CX31" s="1809">
        <v>0</v>
      </c>
      <c r="CY31" s="1809">
        <v>0</v>
      </c>
      <c r="CZ31" s="1809">
        <v>0</v>
      </c>
      <c r="DA31" s="1809">
        <v>0</v>
      </c>
      <c r="DB31" s="1809">
        <v>0</v>
      </c>
      <c r="DC31" s="1809">
        <v>0</v>
      </c>
      <c r="DD31" s="1809">
        <v>0</v>
      </c>
      <c r="DE31" s="1809">
        <v>0</v>
      </c>
      <c r="DF31" s="1809">
        <v>0</v>
      </c>
      <c r="DG31" s="1809">
        <v>0</v>
      </c>
      <c r="DH31" s="1809">
        <v>0</v>
      </c>
      <c r="DI31" s="1809">
        <v>0</v>
      </c>
      <c r="DJ31" s="1809">
        <v>0</v>
      </c>
      <c r="DK31" s="1809">
        <v>0</v>
      </c>
      <c r="DL31" s="1809">
        <v>0</v>
      </c>
      <c r="DM31" s="1809">
        <v>0</v>
      </c>
      <c r="DN31" s="1809">
        <v>0</v>
      </c>
      <c r="DO31" s="1809">
        <v>0</v>
      </c>
      <c r="DP31" s="1809">
        <v>0</v>
      </c>
      <c r="DQ31" s="1809">
        <v>0</v>
      </c>
      <c r="DR31" s="1809">
        <v>0</v>
      </c>
      <c r="DS31" s="1809">
        <v>0</v>
      </c>
      <c r="DT31" s="1809">
        <v>0</v>
      </c>
      <c r="DU31" s="1809">
        <v>0</v>
      </c>
      <c r="DV31" s="1809">
        <v>0</v>
      </c>
      <c r="DW31" s="1809">
        <v>0</v>
      </c>
      <c r="DX31" s="1809">
        <v>0</v>
      </c>
      <c r="DY31" s="1809">
        <v>0</v>
      </c>
      <c r="DZ31" s="1809">
        <v>0</v>
      </c>
      <c r="EA31" s="1809">
        <v>0</v>
      </c>
      <c r="EB31" s="1809">
        <v>0</v>
      </c>
      <c r="EC31" s="1809">
        <v>0</v>
      </c>
      <c r="ED31" s="1809">
        <v>0</v>
      </c>
      <c r="EE31" s="1809">
        <v>0</v>
      </c>
      <c r="EF31" s="1813">
        <v>0</v>
      </c>
    </row>
    <row r="32" spans="2:136" ht="41.25" customHeight="1" thickBot="1">
      <c r="B32" s="211"/>
      <c r="C32" s="1463" t="s">
        <v>320</v>
      </c>
      <c r="D32" s="1785"/>
      <c r="E32" s="1786"/>
      <c r="F32" s="1786"/>
      <c r="G32" s="1786"/>
      <c r="H32" s="1429"/>
      <c r="I32" s="1786"/>
      <c r="J32" s="1786"/>
      <c r="K32" s="1786"/>
      <c r="L32" s="1786"/>
      <c r="M32" s="1786"/>
      <c r="N32" s="1789">
        <v>0</v>
      </c>
      <c r="O32" s="1785"/>
      <c r="P32" s="1786"/>
      <c r="Q32" s="1786"/>
      <c r="R32" s="1786"/>
      <c r="S32" s="1429"/>
      <c r="T32" s="1786"/>
      <c r="U32" s="1786"/>
      <c r="V32" s="1786"/>
      <c r="W32" s="1786"/>
      <c r="X32" s="1786"/>
      <c r="Y32" s="1800">
        <v>0</v>
      </c>
      <c r="Z32" s="1786"/>
      <c r="AA32" s="1786"/>
      <c r="AB32" s="1430"/>
      <c r="AC32" s="1786"/>
      <c r="AD32" s="1786"/>
      <c r="AE32" s="1786"/>
      <c r="AF32" s="1786"/>
      <c r="AG32" s="1786"/>
      <c r="AH32" s="1808">
        <v>0</v>
      </c>
      <c r="AI32" s="1809">
        <v>0</v>
      </c>
      <c r="AJ32" s="1809">
        <v>0</v>
      </c>
      <c r="AK32" s="1809">
        <v>0</v>
      </c>
      <c r="AL32" s="1809">
        <v>0</v>
      </c>
      <c r="AM32" s="1809">
        <v>0</v>
      </c>
      <c r="AN32" s="1809">
        <v>0</v>
      </c>
      <c r="AO32" s="1809">
        <v>0</v>
      </c>
      <c r="AP32" s="1809">
        <v>0</v>
      </c>
      <c r="AQ32" s="1809">
        <v>0</v>
      </c>
      <c r="AR32" s="1809">
        <v>0</v>
      </c>
      <c r="AS32" s="1809">
        <v>0</v>
      </c>
      <c r="AT32" s="1809">
        <v>0</v>
      </c>
      <c r="AU32" s="1809">
        <v>0</v>
      </c>
      <c r="AV32" s="1809">
        <v>0</v>
      </c>
      <c r="AW32" s="1809">
        <v>0</v>
      </c>
      <c r="AX32" s="1809">
        <v>0</v>
      </c>
      <c r="AY32" s="1809">
        <v>0</v>
      </c>
      <c r="AZ32" s="1809">
        <v>0</v>
      </c>
      <c r="BA32" s="1809">
        <v>0</v>
      </c>
      <c r="BB32" s="1809">
        <v>0</v>
      </c>
      <c r="BC32" s="1809">
        <v>0</v>
      </c>
      <c r="BD32" s="1809">
        <v>0</v>
      </c>
      <c r="BE32" s="1809">
        <v>0</v>
      </c>
      <c r="BF32" s="1809">
        <v>0</v>
      </c>
      <c r="BG32" s="1809">
        <v>0</v>
      </c>
      <c r="BH32" s="1809">
        <v>0</v>
      </c>
      <c r="BI32" s="1809">
        <v>0</v>
      </c>
      <c r="BJ32" s="1809">
        <v>0</v>
      </c>
      <c r="BK32" s="1809">
        <v>0</v>
      </c>
      <c r="BL32" s="1809">
        <v>0</v>
      </c>
      <c r="BM32" s="1809">
        <v>0</v>
      </c>
      <c r="BN32" s="1809">
        <v>0</v>
      </c>
      <c r="BO32" s="1809">
        <v>0</v>
      </c>
      <c r="BP32" s="1809">
        <v>0</v>
      </c>
      <c r="BQ32" s="1809">
        <v>0</v>
      </c>
      <c r="BR32" s="1809">
        <v>0</v>
      </c>
      <c r="BS32" s="1809">
        <v>0</v>
      </c>
      <c r="BT32" s="1809">
        <v>0</v>
      </c>
      <c r="BU32" s="1809">
        <v>0</v>
      </c>
      <c r="BV32" s="1809">
        <v>0</v>
      </c>
      <c r="BW32" s="1809">
        <v>0</v>
      </c>
      <c r="BX32" s="1809">
        <v>0</v>
      </c>
      <c r="BY32" s="1809">
        <v>0</v>
      </c>
      <c r="BZ32" s="1809">
        <v>0</v>
      </c>
      <c r="CA32" s="1809">
        <v>0</v>
      </c>
      <c r="CB32" s="1809">
        <v>0</v>
      </c>
      <c r="CC32" s="1809">
        <v>0</v>
      </c>
      <c r="CD32" s="1809">
        <v>0</v>
      </c>
      <c r="CE32" s="1809">
        <v>0</v>
      </c>
      <c r="CF32" s="1809">
        <v>0</v>
      </c>
      <c r="CG32" s="1809">
        <v>0</v>
      </c>
      <c r="CH32" s="1809">
        <v>0</v>
      </c>
      <c r="CI32" s="1809">
        <v>0</v>
      </c>
      <c r="CJ32" s="1809">
        <v>0</v>
      </c>
      <c r="CK32" s="1809">
        <v>0</v>
      </c>
      <c r="CL32" s="1809">
        <v>0</v>
      </c>
      <c r="CM32" s="1809">
        <v>0</v>
      </c>
      <c r="CN32" s="1809">
        <v>0</v>
      </c>
      <c r="CO32" s="1809">
        <v>0</v>
      </c>
      <c r="CP32" s="1809">
        <v>0</v>
      </c>
      <c r="CQ32" s="1809">
        <v>0</v>
      </c>
      <c r="CR32" s="1809">
        <v>0</v>
      </c>
      <c r="CS32" s="1809">
        <v>0</v>
      </c>
      <c r="CT32" s="1809">
        <v>0</v>
      </c>
      <c r="CU32" s="1809">
        <v>0</v>
      </c>
      <c r="CV32" s="1809">
        <v>0</v>
      </c>
      <c r="CW32" s="1809">
        <v>0</v>
      </c>
      <c r="CX32" s="1809">
        <v>0</v>
      </c>
      <c r="CY32" s="1809">
        <v>0</v>
      </c>
      <c r="CZ32" s="1809">
        <v>0</v>
      </c>
      <c r="DA32" s="1809">
        <v>0</v>
      </c>
      <c r="DB32" s="1809">
        <v>0</v>
      </c>
      <c r="DC32" s="1809">
        <v>0</v>
      </c>
      <c r="DD32" s="1809">
        <v>0</v>
      </c>
      <c r="DE32" s="1809">
        <v>0</v>
      </c>
      <c r="DF32" s="1809">
        <v>0</v>
      </c>
      <c r="DG32" s="1809">
        <v>0</v>
      </c>
      <c r="DH32" s="1809">
        <v>0</v>
      </c>
      <c r="DI32" s="1809">
        <v>0</v>
      </c>
      <c r="DJ32" s="1809">
        <v>0</v>
      </c>
      <c r="DK32" s="1809">
        <v>0</v>
      </c>
      <c r="DL32" s="1809">
        <v>0</v>
      </c>
      <c r="DM32" s="1809">
        <v>0</v>
      </c>
      <c r="DN32" s="1809">
        <v>0</v>
      </c>
      <c r="DO32" s="1809">
        <v>0</v>
      </c>
      <c r="DP32" s="1809">
        <v>0</v>
      </c>
      <c r="DQ32" s="1809">
        <v>0</v>
      </c>
      <c r="DR32" s="1809">
        <v>0</v>
      </c>
      <c r="DS32" s="1809">
        <v>0</v>
      </c>
      <c r="DT32" s="1809">
        <v>0</v>
      </c>
      <c r="DU32" s="1809">
        <v>0</v>
      </c>
      <c r="DV32" s="1809">
        <v>0</v>
      </c>
      <c r="DW32" s="1809">
        <v>0</v>
      </c>
      <c r="DX32" s="1809">
        <v>0</v>
      </c>
      <c r="DY32" s="1809">
        <v>0</v>
      </c>
      <c r="DZ32" s="1809">
        <v>0</v>
      </c>
      <c r="EA32" s="1809">
        <v>0</v>
      </c>
      <c r="EB32" s="1809">
        <v>0</v>
      </c>
      <c r="EC32" s="1809">
        <v>0</v>
      </c>
      <c r="ED32" s="1809">
        <v>0</v>
      </c>
      <c r="EE32" s="1809">
        <v>0</v>
      </c>
      <c r="EF32" s="1813">
        <v>0</v>
      </c>
    </row>
    <row r="33" spans="2:136" ht="41.25" customHeight="1" thickBot="1">
      <c r="B33" s="211"/>
      <c r="C33" s="1463" t="s">
        <v>55</v>
      </c>
      <c r="D33" s="1785"/>
      <c r="E33" s="1786"/>
      <c r="F33" s="1786"/>
      <c r="G33" s="1786"/>
      <c r="H33" s="1429"/>
      <c r="I33" s="1786"/>
      <c r="J33" s="1786"/>
      <c r="K33" s="1786"/>
      <c r="L33" s="1786"/>
      <c r="M33" s="1786"/>
      <c r="N33" s="1789">
        <v>0</v>
      </c>
      <c r="O33" s="1785"/>
      <c r="P33" s="1786"/>
      <c r="Q33" s="1786"/>
      <c r="R33" s="1786"/>
      <c r="S33" s="1429"/>
      <c r="T33" s="1786"/>
      <c r="U33" s="1786"/>
      <c r="V33" s="1786"/>
      <c r="W33" s="1786"/>
      <c r="X33" s="1786"/>
      <c r="Y33" s="1800">
        <v>0</v>
      </c>
      <c r="Z33" s="1786"/>
      <c r="AA33" s="1786"/>
      <c r="AB33" s="1430"/>
      <c r="AC33" s="1786"/>
      <c r="AD33" s="1786"/>
      <c r="AE33" s="1786"/>
      <c r="AF33" s="1786"/>
      <c r="AG33" s="1786"/>
      <c r="AH33" s="1808">
        <v>0</v>
      </c>
      <c r="AI33" s="1809">
        <v>0</v>
      </c>
      <c r="AJ33" s="1809">
        <v>0</v>
      </c>
      <c r="AK33" s="1809">
        <v>0</v>
      </c>
      <c r="AL33" s="1809">
        <v>0</v>
      </c>
      <c r="AM33" s="1809">
        <v>0</v>
      </c>
      <c r="AN33" s="1809">
        <v>0</v>
      </c>
      <c r="AO33" s="1809">
        <v>0</v>
      </c>
      <c r="AP33" s="1809">
        <v>0</v>
      </c>
      <c r="AQ33" s="1809">
        <v>0</v>
      </c>
      <c r="AR33" s="1809">
        <v>0</v>
      </c>
      <c r="AS33" s="1809">
        <v>0</v>
      </c>
      <c r="AT33" s="1809">
        <v>0</v>
      </c>
      <c r="AU33" s="1809">
        <v>0</v>
      </c>
      <c r="AV33" s="1809">
        <v>0</v>
      </c>
      <c r="AW33" s="1809">
        <v>0</v>
      </c>
      <c r="AX33" s="1809">
        <v>0</v>
      </c>
      <c r="AY33" s="1809">
        <v>0</v>
      </c>
      <c r="AZ33" s="1809">
        <v>0</v>
      </c>
      <c r="BA33" s="1809">
        <v>0</v>
      </c>
      <c r="BB33" s="1809">
        <v>0</v>
      </c>
      <c r="BC33" s="1809">
        <v>0</v>
      </c>
      <c r="BD33" s="1809">
        <v>0</v>
      </c>
      <c r="BE33" s="1809">
        <v>0</v>
      </c>
      <c r="BF33" s="1809">
        <v>0</v>
      </c>
      <c r="BG33" s="1809">
        <v>0</v>
      </c>
      <c r="BH33" s="1809">
        <v>0</v>
      </c>
      <c r="BI33" s="1809">
        <v>0</v>
      </c>
      <c r="BJ33" s="1809">
        <v>0</v>
      </c>
      <c r="BK33" s="1809">
        <v>0</v>
      </c>
      <c r="BL33" s="1809">
        <v>0</v>
      </c>
      <c r="BM33" s="1809">
        <v>0</v>
      </c>
      <c r="BN33" s="1809">
        <v>0</v>
      </c>
      <c r="BO33" s="1809">
        <v>0</v>
      </c>
      <c r="BP33" s="1809">
        <v>0</v>
      </c>
      <c r="BQ33" s="1809">
        <v>0</v>
      </c>
      <c r="BR33" s="1809">
        <v>0</v>
      </c>
      <c r="BS33" s="1809">
        <v>0</v>
      </c>
      <c r="BT33" s="1809">
        <v>0</v>
      </c>
      <c r="BU33" s="1809">
        <v>0</v>
      </c>
      <c r="BV33" s="1809">
        <v>0</v>
      </c>
      <c r="BW33" s="1809">
        <v>0</v>
      </c>
      <c r="BX33" s="1809">
        <v>0</v>
      </c>
      <c r="BY33" s="1809">
        <v>0</v>
      </c>
      <c r="BZ33" s="1809">
        <v>0</v>
      </c>
      <c r="CA33" s="1809">
        <v>0</v>
      </c>
      <c r="CB33" s="1809">
        <v>0</v>
      </c>
      <c r="CC33" s="1809">
        <v>0</v>
      </c>
      <c r="CD33" s="1809">
        <v>0</v>
      </c>
      <c r="CE33" s="1809">
        <v>0</v>
      </c>
      <c r="CF33" s="1809">
        <v>0</v>
      </c>
      <c r="CG33" s="1809">
        <v>0</v>
      </c>
      <c r="CH33" s="1809">
        <v>0</v>
      </c>
      <c r="CI33" s="1809">
        <v>0</v>
      </c>
      <c r="CJ33" s="1809">
        <v>0</v>
      </c>
      <c r="CK33" s="1809">
        <v>0</v>
      </c>
      <c r="CL33" s="1809">
        <v>0</v>
      </c>
      <c r="CM33" s="1809">
        <v>0</v>
      </c>
      <c r="CN33" s="1809">
        <v>0</v>
      </c>
      <c r="CO33" s="1809">
        <v>0</v>
      </c>
      <c r="CP33" s="1809">
        <v>0</v>
      </c>
      <c r="CQ33" s="1809">
        <v>0</v>
      </c>
      <c r="CR33" s="1809">
        <v>0</v>
      </c>
      <c r="CS33" s="1809">
        <v>0</v>
      </c>
      <c r="CT33" s="1809">
        <v>0</v>
      </c>
      <c r="CU33" s="1809">
        <v>0</v>
      </c>
      <c r="CV33" s="1809">
        <v>0</v>
      </c>
      <c r="CW33" s="1809">
        <v>0</v>
      </c>
      <c r="CX33" s="1809">
        <v>0</v>
      </c>
      <c r="CY33" s="1809">
        <v>0</v>
      </c>
      <c r="CZ33" s="1809">
        <v>0</v>
      </c>
      <c r="DA33" s="1809">
        <v>0</v>
      </c>
      <c r="DB33" s="1809">
        <v>0</v>
      </c>
      <c r="DC33" s="1809">
        <v>0</v>
      </c>
      <c r="DD33" s="1809">
        <v>0</v>
      </c>
      <c r="DE33" s="1809">
        <v>0</v>
      </c>
      <c r="DF33" s="1809">
        <v>0</v>
      </c>
      <c r="DG33" s="1809">
        <v>0</v>
      </c>
      <c r="DH33" s="1809">
        <v>0</v>
      </c>
      <c r="DI33" s="1809">
        <v>0</v>
      </c>
      <c r="DJ33" s="1809">
        <v>0</v>
      </c>
      <c r="DK33" s="1809">
        <v>0</v>
      </c>
      <c r="DL33" s="1809">
        <v>0</v>
      </c>
      <c r="DM33" s="1809">
        <v>0</v>
      </c>
      <c r="DN33" s="1809">
        <v>0</v>
      </c>
      <c r="DO33" s="1809">
        <v>0</v>
      </c>
      <c r="DP33" s="1809">
        <v>0</v>
      </c>
      <c r="DQ33" s="1809">
        <v>0</v>
      </c>
      <c r="DR33" s="1809">
        <v>0</v>
      </c>
      <c r="DS33" s="1809">
        <v>0</v>
      </c>
      <c r="DT33" s="1809">
        <v>0</v>
      </c>
      <c r="DU33" s="1809">
        <v>0</v>
      </c>
      <c r="DV33" s="1809">
        <v>0</v>
      </c>
      <c r="DW33" s="1809">
        <v>0</v>
      </c>
      <c r="DX33" s="1809">
        <v>0</v>
      </c>
      <c r="DY33" s="1809">
        <v>0</v>
      </c>
      <c r="DZ33" s="1809">
        <v>0</v>
      </c>
      <c r="EA33" s="1809">
        <v>0</v>
      </c>
      <c r="EB33" s="1809">
        <v>0</v>
      </c>
      <c r="EC33" s="1809">
        <v>0</v>
      </c>
      <c r="ED33" s="1809">
        <v>0</v>
      </c>
      <c r="EE33" s="1809">
        <v>0</v>
      </c>
      <c r="EF33" s="1813">
        <v>0</v>
      </c>
    </row>
    <row r="34" spans="2:136" ht="41.25" customHeight="1" thickBot="1">
      <c r="B34" s="211"/>
      <c r="C34" s="1463" t="s">
        <v>321</v>
      </c>
      <c r="D34" s="1785"/>
      <c r="E34" s="1786"/>
      <c r="F34" s="1786"/>
      <c r="G34" s="1786"/>
      <c r="H34" s="1429"/>
      <c r="I34" s="1786"/>
      <c r="J34" s="1786"/>
      <c r="K34" s="1786"/>
      <c r="L34" s="1786"/>
      <c r="M34" s="1786"/>
      <c r="N34" s="1789">
        <v>0</v>
      </c>
      <c r="O34" s="1785"/>
      <c r="P34" s="1786"/>
      <c r="Q34" s="1786"/>
      <c r="R34" s="1786"/>
      <c r="S34" s="1429"/>
      <c r="T34" s="1786"/>
      <c r="U34" s="1786"/>
      <c r="V34" s="1786"/>
      <c r="W34" s="1786"/>
      <c r="X34" s="1786"/>
      <c r="Y34" s="1800">
        <v>0</v>
      </c>
      <c r="Z34" s="1786"/>
      <c r="AA34" s="1786"/>
      <c r="AB34" s="1430"/>
      <c r="AC34" s="1786"/>
      <c r="AD34" s="1786"/>
      <c r="AE34" s="1786"/>
      <c r="AF34" s="1786"/>
      <c r="AG34" s="1786"/>
      <c r="AH34" s="1808">
        <v>0</v>
      </c>
      <c r="AI34" s="1809">
        <v>0</v>
      </c>
      <c r="AJ34" s="1809">
        <v>0</v>
      </c>
      <c r="AK34" s="1809">
        <v>0</v>
      </c>
      <c r="AL34" s="1809">
        <v>0</v>
      </c>
      <c r="AM34" s="1809">
        <v>0</v>
      </c>
      <c r="AN34" s="1809">
        <v>0</v>
      </c>
      <c r="AO34" s="1809">
        <v>0</v>
      </c>
      <c r="AP34" s="1809">
        <v>0</v>
      </c>
      <c r="AQ34" s="1809">
        <v>0</v>
      </c>
      <c r="AR34" s="1809">
        <v>0</v>
      </c>
      <c r="AS34" s="1809">
        <v>0</v>
      </c>
      <c r="AT34" s="1809">
        <v>0</v>
      </c>
      <c r="AU34" s="1809">
        <v>0</v>
      </c>
      <c r="AV34" s="1809">
        <v>0</v>
      </c>
      <c r="AW34" s="1809">
        <v>0</v>
      </c>
      <c r="AX34" s="1809">
        <v>0</v>
      </c>
      <c r="AY34" s="1809">
        <v>0</v>
      </c>
      <c r="AZ34" s="1809">
        <v>0</v>
      </c>
      <c r="BA34" s="1809">
        <v>0</v>
      </c>
      <c r="BB34" s="1809">
        <v>0</v>
      </c>
      <c r="BC34" s="1809">
        <v>0</v>
      </c>
      <c r="BD34" s="1809">
        <v>0</v>
      </c>
      <c r="BE34" s="1809">
        <v>0</v>
      </c>
      <c r="BF34" s="1809">
        <v>0</v>
      </c>
      <c r="BG34" s="1809">
        <v>0</v>
      </c>
      <c r="BH34" s="1809">
        <v>0</v>
      </c>
      <c r="BI34" s="1809">
        <v>0</v>
      </c>
      <c r="BJ34" s="1809">
        <v>0</v>
      </c>
      <c r="BK34" s="1809">
        <v>0</v>
      </c>
      <c r="BL34" s="1809">
        <v>0</v>
      </c>
      <c r="BM34" s="1809">
        <v>0</v>
      </c>
      <c r="BN34" s="1809">
        <v>0</v>
      </c>
      <c r="BO34" s="1809">
        <v>0</v>
      </c>
      <c r="BP34" s="1809">
        <v>0</v>
      </c>
      <c r="BQ34" s="1809">
        <v>0</v>
      </c>
      <c r="BR34" s="1809">
        <v>0</v>
      </c>
      <c r="BS34" s="1809">
        <v>0</v>
      </c>
      <c r="BT34" s="1809">
        <v>0</v>
      </c>
      <c r="BU34" s="1809">
        <v>0</v>
      </c>
      <c r="BV34" s="1809">
        <v>0</v>
      </c>
      <c r="BW34" s="1809">
        <v>0</v>
      </c>
      <c r="BX34" s="1809">
        <v>0</v>
      </c>
      <c r="BY34" s="1809">
        <v>0</v>
      </c>
      <c r="BZ34" s="1809">
        <v>0</v>
      </c>
      <c r="CA34" s="1809">
        <v>0</v>
      </c>
      <c r="CB34" s="1809">
        <v>0</v>
      </c>
      <c r="CC34" s="1809">
        <v>0</v>
      </c>
      <c r="CD34" s="1809">
        <v>0</v>
      </c>
      <c r="CE34" s="1809">
        <v>0</v>
      </c>
      <c r="CF34" s="1809">
        <v>0</v>
      </c>
      <c r="CG34" s="1809">
        <v>0</v>
      </c>
      <c r="CH34" s="1809">
        <v>0</v>
      </c>
      <c r="CI34" s="1809">
        <v>0</v>
      </c>
      <c r="CJ34" s="1809">
        <v>0</v>
      </c>
      <c r="CK34" s="1809">
        <v>0</v>
      </c>
      <c r="CL34" s="1809">
        <v>0</v>
      </c>
      <c r="CM34" s="1809">
        <v>0</v>
      </c>
      <c r="CN34" s="1809">
        <v>0</v>
      </c>
      <c r="CO34" s="1809">
        <v>0</v>
      </c>
      <c r="CP34" s="1809">
        <v>0</v>
      </c>
      <c r="CQ34" s="1809">
        <v>0</v>
      </c>
      <c r="CR34" s="1809">
        <v>0</v>
      </c>
      <c r="CS34" s="1809">
        <v>0</v>
      </c>
      <c r="CT34" s="1809">
        <v>0</v>
      </c>
      <c r="CU34" s="1809">
        <v>0</v>
      </c>
      <c r="CV34" s="1809">
        <v>0</v>
      </c>
      <c r="CW34" s="1809">
        <v>0</v>
      </c>
      <c r="CX34" s="1809">
        <v>0</v>
      </c>
      <c r="CY34" s="1809">
        <v>0</v>
      </c>
      <c r="CZ34" s="1809">
        <v>0</v>
      </c>
      <c r="DA34" s="1809">
        <v>0</v>
      </c>
      <c r="DB34" s="1809">
        <v>0</v>
      </c>
      <c r="DC34" s="1809">
        <v>0</v>
      </c>
      <c r="DD34" s="1809">
        <v>0</v>
      </c>
      <c r="DE34" s="1809">
        <v>0</v>
      </c>
      <c r="DF34" s="1809">
        <v>0</v>
      </c>
      <c r="DG34" s="1809">
        <v>0</v>
      </c>
      <c r="DH34" s="1809">
        <v>0</v>
      </c>
      <c r="DI34" s="1809">
        <v>0</v>
      </c>
      <c r="DJ34" s="1809">
        <v>0</v>
      </c>
      <c r="DK34" s="1809">
        <v>0</v>
      </c>
      <c r="DL34" s="1809">
        <v>0</v>
      </c>
      <c r="DM34" s="1809">
        <v>0</v>
      </c>
      <c r="DN34" s="1809">
        <v>0</v>
      </c>
      <c r="DO34" s="1809">
        <v>0</v>
      </c>
      <c r="DP34" s="1809">
        <v>0</v>
      </c>
      <c r="DQ34" s="1809">
        <v>0</v>
      </c>
      <c r="DR34" s="1809">
        <v>0</v>
      </c>
      <c r="DS34" s="1809">
        <v>0</v>
      </c>
      <c r="DT34" s="1809">
        <v>0</v>
      </c>
      <c r="DU34" s="1809">
        <v>0</v>
      </c>
      <c r="DV34" s="1809">
        <v>0</v>
      </c>
      <c r="DW34" s="1809">
        <v>0</v>
      </c>
      <c r="DX34" s="1809">
        <v>0</v>
      </c>
      <c r="DY34" s="1809">
        <v>0</v>
      </c>
      <c r="DZ34" s="1809">
        <v>0</v>
      </c>
      <c r="EA34" s="1809">
        <v>0</v>
      </c>
      <c r="EB34" s="1809">
        <v>0</v>
      </c>
      <c r="EC34" s="1809">
        <v>0</v>
      </c>
      <c r="ED34" s="1809">
        <v>0</v>
      </c>
      <c r="EE34" s="1809">
        <v>0</v>
      </c>
      <c r="EF34" s="1813">
        <v>0</v>
      </c>
    </row>
    <row r="35" spans="2:136" ht="41.25" customHeight="1" thickBot="1">
      <c r="B35" s="211"/>
      <c r="C35" s="1463" t="s">
        <v>322</v>
      </c>
      <c r="D35" s="1785"/>
      <c r="E35" s="1786"/>
      <c r="F35" s="1786"/>
      <c r="G35" s="1786"/>
      <c r="H35" s="1429"/>
      <c r="I35" s="1786"/>
      <c r="J35" s="1786"/>
      <c r="K35" s="1786"/>
      <c r="L35" s="1786"/>
      <c r="M35" s="1786"/>
      <c r="N35" s="1790">
        <v>0</v>
      </c>
      <c r="O35" s="1785"/>
      <c r="P35" s="1786"/>
      <c r="Q35" s="1786"/>
      <c r="R35" s="1786"/>
      <c r="S35" s="1429"/>
      <c r="T35" s="1786"/>
      <c r="U35" s="1786"/>
      <c r="V35" s="1786"/>
      <c r="W35" s="1786"/>
      <c r="X35" s="1786"/>
      <c r="Y35" s="1801">
        <v>0</v>
      </c>
      <c r="Z35" s="1786"/>
      <c r="AA35" s="1786"/>
      <c r="AB35" s="1430"/>
      <c r="AC35" s="1786"/>
      <c r="AD35" s="1786"/>
      <c r="AE35" s="1786"/>
      <c r="AF35" s="1786"/>
      <c r="AG35" s="1786"/>
      <c r="AH35" s="1808">
        <v>0</v>
      </c>
      <c r="AI35" s="1809">
        <v>0</v>
      </c>
      <c r="AJ35" s="1809">
        <v>0</v>
      </c>
      <c r="AK35" s="1809">
        <v>0</v>
      </c>
      <c r="AL35" s="1809">
        <v>0</v>
      </c>
      <c r="AM35" s="1809">
        <v>0</v>
      </c>
      <c r="AN35" s="1812">
        <v>0</v>
      </c>
      <c r="AO35" s="1812">
        <v>0</v>
      </c>
      <c r="AP35" s="1812">
        <v>0</v>
      </c>
      <c r="AQ35" s="1812">
        <v>0</v>
      </c>
      <c r="AR35" s="1812">
        <v>0</v>
      </c>
      <c r="AS35" s="1809">
        <v>0</v>
      </c>
      <c r="AT35" s="1812">
        <v>0</v>
      </c>
      <c r="AU35" s="1809">
        <v>0</v>
      </c>
      <c r="AV35" s="1809">
        <v>0</v>
      </c>
      <c r="AW35" s="1809">
        <v>0</v>
      </c>
      <c r="AX35" s="1809">
        <v>0</v>
      </c>
      <c r="AY35" s="1809">
        <v>0</v>
      </c>
      <c r="AZ35" s="1809">
        <v>0</v>
      </c>
      <c r="BA35" s="1809">
        <v>0</v>
      </c>
      <c r="BB35" s="1809">
        <v>0</v>
      </c>
      <c r="BC35" s="1809">
        <v>0</v>
      </c>
      <c r="BD35" s="1809">
        <v>0</v>
      </c>
      <c r="BE35" s="1809">
        <v>0</v>
      </c>
      <c r="BF35" s="1809">
        <v>0</v>
      </c>
      <c r="BG35" s="1809">
        <v>0</v>
      </c>
      <c r="BH35" s="1809">
        <v>0</v>
      </c>
      <c r="BI35" s="1809">
        <v>0</v>
      </c>
      <c r="BJ35" s="1809">
        <v>0</v>
      </c>
      <c r="BK35" s="1809">
        <v>0</v>
      </c>
      <c r="BL35" s="1812">
        <v>0</v>
      </c>
      <c r="BM35" s="1812">
        <v>0</v>
      </c>
      <c r="BN35" s="1809">
        <v>0</v>
      </c>
      <c r="BO35" s="1809">
        <v>0</v>
      </c>
      <c r="BP35" s="1809">
        <v>0</v>
      </c>
      <c r="BQ35" s="1809">
        <v>0</v>
      </c>
      <c r="BR35" s="1809">
        <v>0</v>
      </c>
      <c r="BS35" s="1809">
        <v>0</v>
      </c>
      <c r="BT35" s="1809">
        <v>0</v>
      </c>
      <c r="BU35" s="1809">
        <v>0</v>
      </c>
      <c r="BV35" s="1809">
        <v>0</v>
      </c>
      <c r="BW35" s="1809">
        <v>0</v>
      </c>
      <c r="BX35" s="1809">
        <v>0</v>
      </c>
      <c r="BY35" s="1809">
        <v>0</v>
      </c>
      <c r="BZ35" s="1809">
        <v>0</v>
      </c>
      <c r="CA35" s="1809">
        <v>0</v>
      </c>
      <c r="CB35" s="1809">
        <v>0</v>
      </c>
      <c r="CC35" s="1809">
        <v>0</v>
      </c>
      <c r="CD35" s="1812">
        <v>0</v>
      </c>
      <c r="CE35" s="1812">
        <v>0</v>
      </c>
      <c r="CF35" s="1812">
        <v>0</v>
      </c>
      <c r="CG35" s="1809">
        <v>0</v>
      </c>
      <c r="CH35" s="1809">
        <v>0</v>
      </c>
      <c r="CI35" s="1812">
        <v>0</v>
      </c>
      <c r="CJ35" s="1809">
        <v>0</v>
      </c>
      <c r="CK35" s="1812">
        <v>0</v>
      </c>
      <c r="CL35" s="1809">
        <v>0</v>
      </c>
      <c r="CM35" s="1809">
        <v>0</v>
      </c>
      <c r="CN35" s="1809">
        <v>0</v>
      </c>
      <c r="CO35" s="1809">
        <v>0</v>
      </c>
      <c r="CP35" s="1809">
        <v>0</v>
      </c>
      <c r="CQ35" s="1809">
        <v>0</v>
      </c>
      <c r="CR35" s="1809">
        <v>0</v>
      </c>
      <c r="CS35" s="1809">
        <v>0</v>
      </c>
      <c r="CT35" s="1809">
        <v>0</v>
      </c>
      <c r="CU35" s="1812">
        <v>0</v>
      </c>
      <c r="CV35" s="1809">
        <v>0</v>
      </c>
      <c r="CW35" s="1809">
        <v>0</v>
      </c>
      <c r="CX35" s="1809">
        <v>0</v>
      </c>
      <c r="CY35" s="1809">
        <v>0</v>
      </c>
      <c r="CZ35" s="1809">
        <v>0</v>
      </c>
      <c r="DA35" s="1809">
        <v>0</v>
      </c>
      <c r="DB35" s="1809">
        <v>0</v>
      </c>
      <c r="DC35" s="1809">
        <v>0</v>
      </c>
      <c r="DD35" s="1809">
        <v>0</v>
      </c>
      <c r="DE35" s="1809">
        <v>0</v>
      </c>
      <c r="DF35" s="1809">
        <v>0</v>
      </c>
      <c r="DG35" s="1809">
        <v>0</v>
      </c>
      <c r="DH35" s="1809">
        <v>0</v>
      </c>
      <c r="DI35" s="1809">
        <v>0</v>
      </c>
      <c r="DJ35" s="1809">
        <v>0</v>
      </c>
      <c r="DK35" s="1809">
        <v>0</v>
      </c>
      <c r="DL35" s="1809">
        <v>0</v>
      </c>
      <c r="DM35" s="1809">
        <v>0</v>
      </c>
      <c r="DN35" s="1809">
        <v>0</v>
      </c>
      <c r="DO35" s="1809">
        <v>0</v>
      </c>
      <c r="DP35" s="1809">
        <v>0</v>
      </c>
      <c r="DQ35" s="1809">
        <v>0</v>
      </c>
      <c r="DR35" s="1809">
        <v>0</v>
      </c>
      <c r="DS35" s="1809">
        <v>0</v>
      </c>
      <c r="DT35" s="1809">
        <v>0</v>
      </c>
      <c r="DU35" s="1809">
        <v>0</v>
      </c>
      <c r="DV35" s="1809">
        <v>0</v>
      </c>
      <c r="DW35" s="1809">
        <v>0</v>
      </c>
      <c r="DX35" s="1809">
        <v>0</v>
      </c>
      <c r="DY35" s="1809">
        <v>0</v>
      </c>
      <c r="DZ35" s="1809">
        <v>0</v>
      </c>
      <c r="EA35" s="1809">
        <v>0</v>
      </c>
      <c r="EB35" s="1809">
        <v>0</v>
      </c>
      <c r="EC35" s="1809">
        <v>0</v>
      </c>
      <c r="ED35" s="1809">
        <v>0</v>
      </c>
      <c r="EE35" s="1809">
        <v>0</v>
      </c>
      <c r="EF35" s="1813">
        <v>0</v>
      </c>
    </row>
    <row r="36" spans="2:136" ht="41.25" customHeight="1" thickBot="1">
      <c r="B36" s="211"/>
      <c r="C36" s="1463" t="s">
        <v>323</v>
      </c>
      <c r="D36" s="1785"/>
      <c r="E36" s="1786"/>
      <c r="F36" s="1786"/>
      <c r="G36" s="1786"/>
      <c r="H36" s="1429"/>
      <c r="I36" s="1786"/>
      <c r="J36" s="1786"/>
      <c r="K36" s="1786"/>
      <c r="L36" s="1786"/>
      <c r="M36" s="1786"/>
      <c r="N36" s="1789">
        <v>0</v>
      </c>
      <c r="O36" s="1785"/>
      <c r="P36" s="1786"/>
      <c r="Q36" s="1786"/>
      <c r="R36" s="1786"/>
      <c r="S36" s="1429"/>
      <c r="T36" s="1786"/>
      <c r="U36" s="1786"/>
      <c r="V36" s="1786"/>
      <c r="W36" s="1786"/>
      <c r="X36" s="1786"/>
      <c r="Y36" s="1800">
        <v>0</v>
      </c>
      <c r="Z36" s="1786"/>
      <c r="AA36" s="1786"/>
      <c r="AB36" s="1430"/>
      <c r="AC36" s="1786"/>
      <c r="AD36" s="1786"/>
      <c r="AE36" s="1786"/>
      <c r="AF36" s="1786"/>
      <c r="AG36" s="1786"/>
      <c r="AH36" s="1808">
        <v>0</v>
      </c>
      <c r="AI36" s="1809">
        <v>0</v>
      </c>
      <c r="AJ36" s="1809">
        <v>0</v>
      </c>
      <c r="AK36" s="1809">
        <v>0</v>
      </c>
      <c r="AL36" s="1809">
        <v>0</v>
      </c>
      <c r="AM36" s="1809">
        <v>0</v>
      </c>
      <c r="AN36" s="1809">
        <v>0</v>
      </c>
      <c r="AO36" s="1809">
        <v>0</v>
      </c>
      <c r="AP36" s="1809">
        <v>0</v>
      </c>
      <c r="AQ36" s="1809">
        <v>0</v>
      </c>
      <c r="AR36" s="1809">
        <v>0</v>
      </c>
      <c r="AS36" s="1809">
        <v>0</v>
      </c>
      <c r="AT36" s="1809">
        <v>0</v>
      </c>
      <c r="AU36" s="1809">
        <v>0</v>
      </c>
      <c r="AV36" s="1809">
        <v>0</v>
      </c>
      <c r="AW36" s="1809">
        <v>0</v>
      </c>
      <c r="AX36" s="1809">
        <v>0</v>
      </c>
      <c r="AY36" s="1809">
        <v>0</v>
      </c>
      <c r="AZ36" s="1809">
        <v>0</v>
      </c>
      <c r="BA36" s="1809">
        <v>0</v>
      </c>
      <c r="BB36" s="1809">
        <v>0</v>
      </c>
      <c r="BC36" s="1809">
        <v>0</v>
      </c>
      <c r="BD36" s="1809">
        <v>0</v>
      </c>
      <c r="BE36" s="1809">
        <v>0</v>
      </c>
      <c r="BF36" s="1809">
        <v>0</v>
      </c>
      <c r="BG36" s="1809">
        <v>0</v>
      </c>
      <c r="BH36" s="1809">
        <v>0</v>
      </c>
      <c r="BI36" s="1809">
        <v>0</v>
      </c>
      <c r="BJ36" s="1809">
        <v>0</v>
      </c>
      <c r="BK36" s="1809">
        <v>0</v>
      </c>
      <c r="BL36" s="1809">
        <v>0</v>
      </c>
      <c r="BM36" s="1809">
        <v>0</v>
      </c>
      <c r="BN36" s="1809">
        <v>0</v>
      </c>
      <c r="BO36" s="1809">
        <v>0</v>
      </c>
      <c r="BP36" s="1809">
        <v>0</v>
      </c>
      <c r="BQ36" s="1809">
        <v>0</v>
      </c>
      <c r="BR36" s="1809">
        <v>0</v>
      </c>
      <c r="BS36" s="1809">
        <v>0</v>
      </c>
      <c r="BT36" s="1809">
        <v>0</v>
      </c>
      <c r="BU36" s="1809">
        <v>0</v>
      </c>
      <c r="BV36" s="1809">
        <v>0</v>
      </c>
      <c r="BW36" s="1809">
        <v>0</v>
      </c>
      <c r="BX36" s="1809">
        <v>0</v>
      </c>
      <c r="BY36" s="1809">
        <v>0</v>
      </c>
      <c r="BZ36" s="1809">
        <v>0</v>
      </c>
      <c r="CA36" s="1809">
        <v>0</v>
      </c>
      <c r="CB36" s="1809">
        <v>0</v>
      </c>
      <c r="CC36" s="1809">
        <v>0</v>
      </c>
      <c r="CD36" s="1809">
        <v>0</v>
      </c>
      <c r="CE36" s="1809">
        <v>0</v>
      </c>
      <c r="CF36" s="1809">
        <v>0</v>
      </c>
      <c r="CG36" s="1809">
        <v>0</v>
      </c>
      <c r="CH36" s="1809">
        <v>0</v>
      </c>
      <c r="CI36" s="1809">
        <v>0</v>
      </c>
      <c r="CJ36" s="1809">
        <v>0</v>
      </c>
      <c r="CK36" s="1809">
        <v>0</v>
      </c>
      <c r="CL36" s="1809">
        <v>0</v>
      </c>
      <c r="CM36" s="1809">
        <v>0</v>
      </c>
      <c r="CN36" s="1809">
        <v>0</v>
      </c>
      <c r="CO36" s="1809">
        <v>0</v>
      </c>
      <c r="CP36" s="1809">
        <v>0</v>
      </c>
      <c r="CQ36" s="1809">
        <v>0</v>
      </c>
      <c r="CR36" s="1809">
        <v>0</v>
      </c>
      <c r="CS36" s="1809">
        <v>0</v>
      </c>
      <c r="CT36" s="1809">
        <v>0</v>
      </c>
      <c r="CU36" s="1809">
        <v>0</v>
      </c>
      <c r="CV36" s="1809">
        <v>0</v>
      </c>
      <c r="CW36" s="1809">
        <v>0</v>
      </c>
      <c r="CX36" s="1809">
        <v>0</v>
      </c>
      <c r="CY36" s="1809">
        <v>0</v>
      </c>
      <c r="CZ36" s="1809">
        <v>0</v>
      </c>
      <c r="DA36" s="1809">
        <v>0</v>
      </c>
      <c r="DB36" s="1809">
        <v>0</v>
      </c>
      <c r="DC36" s="1809">
        <v>0</v>
      </c>
      <c r="DD36" s="1809">
        <v>0</v>
      </c>
      <c r="DE36" s="1809">
        <v>0</v>
      </c>
      <c r="DF36" s="1809">
        <v>0</v>
      </c>
      <c r="DG36" s="1809">
        <v>0</v>
      </c>
      <c r="DH36" s="1809">
        <v>0</v>
      </c>
      <c r="DI36" s="1809">
        <v>0</v>
      </c>
      <c r="DJ36" s="1809">
        <v>0</v>
      </c>
      <c r="DK36" s="1809">
        <v>0</v>
      </c>
      <c r="DL36" s="1809">
        <v>0</v>
      </c>
      <c r="DM36" s="1809">
        <v>0</v>
      </c>
      <c r="DN36" s="1809">
        <v>0</v>
      </c>
      <c r="DO36" s="1809">
        <v>0</v>
      </c>
      <c r="DP36" s="1809">
        <v>0</v>
      </c>
      <c r="DQ36" s="1809">
        <v>0</v>
      </c>
      <c r="DR36" s="1809">
        <v>0</v>
      </c>
      <c r="DS36" s="1809">
        <v>0</v>
      </c>
      <c r="DT36" s="1809">
        <v>0</v>
      </c>
      <c r="DU36" s="1809">
        <v>0</v>
      </c>
      <c r="DV36" s="1809">
        <v>0</v>
      </c>
      <c r="DW36" s="1809">
        <v>0</v>
      </c>
      <c r="DX36" s="1809">
        <v>0</v>
      </c>
      <c r="DY36" s="1809">
        <v>0</v>
      </c>
      <c r="DZ36" s="1809">
        <v>0</v>
      </c>
      <c r="EA36" s="1809">
        <v>0</v>
      </c>
      <c r="EB36" s="1809">
        <v>0</v>
      </c>
      <c r="EC36" s="1809">
        <v>0</v>
      </c>
      <c r="ED36" s="1809">
        <v>0</v>
      </c>
      <c r="EE36" s="1809">
        <v>0</v>
      </c>
      <c r="EF36" s="1813">
        <v>0</v>
      </c>
    </row>
    <row r="37" spans="2:136" ht="41.25" customHeight="1" thickBot="1">
      <c r="B37" s="211"/>
      <c r="C37" s="1463" t="s">
        <v>324</v>
      </c>
      <c r="D37" s="1785"/>
      <c r="E37" s="1786"/>
      <c r="F37" s="1786"/>
      <c r="G37" s="1786"/>
      <c r="H37" s="1429"/>
      <c r="I37" s="1786"/>
      <c r="J37" s="1786"/>
      <c r="K37" s="1786"/>
      <c r="L37" s="1786"/>
      <c r="M37" s="1786"/>
      <c r="N37" s="1790">
        <v>0</v>
      </c>
      <c r="O37" s="1785"/>
      <c r="P37" s="1786"/>
      <c r="Q37" s="1786"/>
      <c r="R37" s="1786"/>
      <c r="S37" s="1429"/>
      <c r="T37" s="1786"/>
      <c r="U37" s="1786"/>
      <c r="V37" s="1786"/>
      <c r="W37" s="1786"/>
      <c r="X37" s="1786"/>
      <c r="Y37" s="1801">
        <v>0</v>
      </c>
      <c r="Z37" s="1786"/>
      <c r="AA37" s="1786"/>
      <c r="AB37" s="1430"/>
      <c r="AC37" s="1786"/>
      <c r="AD37" s="1786"/>
      <c r="AE37" s="1786"/>
      <c r="AF37" s="1786"/>
      <c r="AG37" s="1786"/>
      <c r="AH37" s="1808">
        <v>0</v>
      </c>
      <c r="AI37" s="1812">
        <v>0</v>
      </c>
      <c r="AJ37" s="1809">
        <v>0</v>
      </c>
      <c r="AK37" s="1809">
        <v>0</v>
      </c>
      <c r="AL37" s="1809">
        <v>0</v>
      </c>
      <c r="AM37" s="1809">
        <v>0</v>
      </c>
      <c r="AN37" s="1809">
        <v>0</v>
      </c>
      <c r="AO37" s="1809">
        <v>0</v>
      </c>
      <c r="AP37" s="1809">
        <v>0</v>
      </c>
      <c r="AQ37" s="1812">
        <v>0</v>
      </c>
      <c r="AR37" s="1809">
        <v>0</v>
      </c>
      <c r="AS37" s="1809">
        <v>0</v>
      </c>
      <c r="AT37" s="1809">
        <v>0</v>
      </c>
      <c r="AU37" s="1809">
        <v>0</v>
      </c>
      <c r="AV37" s="1812">
        <v>0</v>
      </c>
      <c r="AW37" s="1812">
        <v>0</v>
      </c>
      <c r="AX37" s="1809">
        <v>0</v>
      </c>
      <c r="AY37" s="1809">
        <v>0</v>
      </c>
      <c r="AZ37" s="1809">
        <v>0</v>
      </c>
      <c r="BA37" s="1809">
        <v>0</v>
      </c>
      <c r="BB37" s="1809">
        <v>0</v>
      </c>
      <c r="BC37" s="1809">
        <v>0</v>
      </c>
      <c r="BD37" s="1809">
        <v>0</v>
      </c>
      <c r="BE37" s="1809">
        <v>0</v>
      </c>
      <c r="BF37" s="1809">
        <v>0</v>
      </c>
      <c r="BG37" s="1809">
        <v>0</v>
      </c>
      <c r="BH37" s="1809">
        <v>0</v>
      </c>
      <c r="BI37" s="1812">
        <v>0</v>
      </c>
      <c r="BJ37" s="1809">
        <v>0</v>
      </c>
      <c r="BK37" s="1809">
        <v>0</v>
      </c>
      <c r="BL37" s="1809">
        <v>0</v>
      </c>
      <c r="BM37" s="1809">
        <v>0</v>
      </c>
      <c r="BN37" s="1809">
        <v>0</v>
      </c>
      <c r="BO37" s="1809">
        <v>0</v>
      </c>
      <c r="BP37" s="1809">
        <v>0</v>
      </c>
      <c r="BQ37" s="1809">
        <v>0</v>
      </c>
      <c r="BR37" s="1809">
        <v>0</v>
      </c>
      <c r="BS37" s="1809">
        <v>0</v>
      </c>
      <c r="BT37" s="1809">
        <v>0</v>
      </c>
      <c r="BU37" s="1809">
        <v>0</v>
      </c>
      <c r="BV37" s="1809">
        <v>0</v>
      </c>
      <c r="BW37" s="1809">
        <v>0</v>
      </c>
      <c r="BX37" s="1809">
        <v>0</v>
      </c>
      <c r="BY37" s="1809">
        <v>0</v>
      </c>
      <c r="BZ37" s="1809">
        <v>0</v>
      </c>
      <c r="CA37" s="1809">
        <v>0</v>
      </c>
      <c r="CB37" s="1809">
        <v>0</v>
      </c>
      <c r="CC37" s="1809">
        <v>0</v>
      </c>
      <c r="CD37" s="1809">
        <v>0</v>
      </c>
      <c r="CE37" s="1812">
        <v>0</v>
      </c>
      <c r="CF37" s="1809">
        <v>0</v>
      </c>
      <c r="CG37" s="1809">
        <v>0</v>
      </c>
      <c r="CH37" s="1809">
        <v>0</v>
      </c>
      <c r="CI37" s="1809">
        <v>0</v>
      </c>
      <c r="CJ37" s="1809">
        <v>0</v>
      </c>
      <c r="CK37" s="1809">
        <v>0</v>
      </c>
      <c r="CL37" s="1809">
        <v>0</v>
      </c>
      <c r="CM37" s="1809">
        <v>0</v>
      </c>
      <c r="CN37" s="1809">
        <v>0</v>
      </c>
      <c r="CO37" s="1809">
        <v>0</v>
      </c>
      <c r="CP37" s="1809">
        <v>0</v>
      </c>
      <c r="CQ37" s="1809">
        <v>0</v>
      </c>
      <c r="CR37" s="1809">
        <v>0</v>
      </c>
      <c r="CS37" s="1809">
        <v>0</v>
      </c>
      <c r="CT37" s="1809">
        <v>0</v>
      </c>
      <c r="CU37" s="1809">
        <v>0</v>
      </c>
      <c r="CV37" s="1809">
        <v>0</v>
      </c>
      <c r="CW37" s="1809">
        <v>0</v>
      </c>
      <c r="CX37" s="1809">
        <v>0</v>
      </c>
      <c r="CY37" s="1809">
        <v>0</v>
      </c>
      <c r="CZ37" s="1809">
        <v>0</v>
      </c>
      <c r="DA37" s="1809">
        <v>0</v>
      </c>
      <c r="DB37" s="1809">
        <v>0</v>
      </c>
      <c r="DC37" s="1809">
        <v>0</v>
      </c>
      <c r="DD37" s="1809">
        <v>0</v>
      </c>
      <c r="DE37" s="1809">
        <v>0</v>
      </c>
      <c r="DF37" s="1809">
        <v>0</v>
      </c>
      <c r="DG37" s="1809">
        <v>0</v>
      </c>
      <c r="DH37" s="1809">
        <v>0</v>
      </c>
      <c r="DI37" s="1809">
        <v>0</v>
      </c>
      <c r="DJ37" s="1809">
        <v>0</v>
      </c>
      <c r="DK37" s="1809">
        <v>0</v>
      </c>
      <c r="DL37" s="1809">
        <v>0</v>
      </c>
      <c r="DM37" s="1809">
        <v>0</v>
      </c>
      <c r="DN37" s="1809">
        <v>0</v>
      </c>
      <c r="DO37" s="1809">
        <v>0</v>
      </c>
      <c r="DP37" s="1809">
        <v>0</v>
      </c>
      <c r="DQ37" s="1809">
        <v>0</v>
      </c>
      <c r="DR37" s="1809">
        <v>0</v>
      </c>
      <c r="DS37" s="1809">
        <v>0</v>
      </c>
      <c r="DT37" s="1809">
        <v>0</v>
      </c>
      <c r="DU37" s="1809">
        <v>0</v>
      </c>
      <c r="DV37" s="1809">
        <v>0</v>
      </c>
      <c r="DW37" s="1809">
        <v>0</v>
      </c>
      <c r="DX37" s="1809">
        <v>0</v>
      </c>
      <c r="DY37" s="1809">
        <v>0</v>
      </c>
      <c r="DZ37" s="1809">
        <v>0</v>
      </c>
      <c r="EA37" s="1809">
        <v>0</v>
      </c>
      <c r="EB37" s="1809">
        <v>0</v>
      </c>
      <c r="EC37" s="1809">
        <v>0</v>
      </c>
      <c r="ED37" s="1809">
        <v>0</v>
      </c>
      <c r="EE37" s="1809">
        <v>0</v>
      </c>
      <c r="EF37" s="1813">
        <v>0</v>
      </c>
    </row>
    <row r="38" spans="2:136" ht="41.25" customHeight="1" thickBot="1">
      <c r="B38" s="211"/>
      <c r="C38" s="1463" t="s">
        <v>325</v>
      </c>
      <c r="D38" s="1785"/>
      <c r="E38" s="1786"/>
      <c r="F38" s="1786"/>
      <c r="G38" s="1786"/>
      <c r="H38" s="1429"/>
      <c r="I38" s="1786"/>
      <c r="J38" s="1786"/>
      <c r="K38" s="1786"/>
      <c r="L38" s="1786"/>
      <c r="M38" s="1786"/>
      <c r="N38" s="1789">
        <v>0</v>
      </c>
      <c r="O38" s="1785"/>
      <c r="P38" s="1786"/>
      <c r="Q38" s="1786"/>
      <c r="R38" s="1786"/>
      <c r="S38" s="1429"/>
      <c r="T38" s="1786"/>
      <c r="U38" s="1786"/>
      <c r="V38" s="1786"/>
      <c r="W38" s="1786"/>
      <c r="X38" s="1786"/>
      <c r="Y38" s="1800">
        <v>0</v>
      </c>
      <c r="Z38" s="1786"/>
      <c r="AA38" s="1786"/>
      <c r="AB38" s="1430"/>
      <c r="AC38" s="1786"/>
      <c r="AD38" s="1786"/>
      <c r="AE38" s="1786"/>
      <c r="AF38" s="1786"/>
      <c r="AG38" s="1786"/>
      <c r="AH38" s="1808">
        <v>0</v>
      </c>
      <c r="AI38" s="1809">
        <v>0</v>
      </c>
      <c r="AJ38" s="1809">
        <v>0</v>
      </c>
      <c r="AK38" s="1809">
        <v>0</v>
      </c>
      <c r="AL38" s="1809">
        <v>0</v>
      </c>
      <c r="AM38" s="1809">
        <v>0</v>
      </c>
      <c r="AN38" s="1809">
        <v>0</v>
      </c>
      <c r="AO38" s="1809">
        <v>0</v>
      </c>
      <c r="AP38" s="1809">
        <v>0</v>
      </c>
      <c r="AQ38" s="1809">
        <v>0</v>
      </c>
      <c r="AR38" s="1809">
        <v>0</v>
      </c>
      <c r="AS38" s="1809">
        <v>0</v>
      </c>
      <c r="AT38" s="1809">
        <v>0</v>
      </c>
      <c r="AU38" s="1809">
        <v>0</v>
      </c>
      <c r="AV38" s="1809">
        <v>0</v>
      </c>
      <c r="AW38" s="1809">
        <v>0</v>
      </c>
      <c r="AX38" s="1809">
        <v>0</v>
      </c>
      <c r="AY38" s="1809">
        <v>0</v>
      </c>
      <c r="AZ38" s="1809">
        <v>0</v>
      </c>
      <c r="BA38" s="1809">
        <v>0</v>
      </c>
      <c r="BB38" s="1809">
        <v>0</v>
      </c>
      <c r="BC38" s="1809">
        <v>0</v>
      </c>
      <c r="BD38" s="1809">
        <v>0</v>
      </c>
      <c r="BE38" s="1809">
        <v>0</v>
      </c>
      <c r="BF38" s="1809">
        <v>0</v>
      </c>
      <c r="BG38" s="1809">
        <v>0</v>
      </c>
      <c r="BH38" s="1809">
        <v>0</v>
      </c>
      <c r="BI38" s="1809">
        <v>0</v>
      </c>
      <c r="BJ38" s="1809">
        <v>0</v>
      </c>
      <c r="BK38" s="1809">
        <v>0</v>
      </c>
      <c r="BL38" s="1809">
        <v>0</v>
      </c>
      <c r="BM38" s="1809">
        <v>0</v>
      </c>
      <c r="BN38" s="1809">
        <v>0</v>
      </c>
      <c r="BO38" s="1809">
        <v>0</v>
      </c>
      <c r="BP38" s="1809">
        <v>0</v>
      </c>
      <c r="BQ38" s="1809">
        <v>0</v>
      </c>
      <c r="BR38" s="1809">
        <v>0</v>
      </c>
      <c r="BS38" s="1809">
        <v>0</v>
      </c>
      <c r="BT38" s="1809">
        <v>0</v>
      </c>
      <c r="BU38" s="1809">
        <v>0</v>
      </c>
      <c r="BV38" s="1809">
        <v>0</v>
      </c>
      <c r="BW38" s="1809">
        <v>0</v>
      </c>
      <c r="BX38" s="1809">
        <v>0</v>
      </c>
      <c r="BY38" s="1809">
        <v>0</v>
      </c>
      <c r="BZ38" s="1809">
        <v>0</v>
      </c>
      <c r="CA38" s="1809">
        <v>0</v>
      </c>
      <c r="CB38" s="1809">
        <v>0</v>
      </c>
      <c r="CC38" s="1809">
        <v>0</v>
      </c>
      <c r="CD38" s="1809">
        <v>0</v>
      </c>
      <c r="CE38" s="1809">
        <v>0</v>
      </c>
      <c r="CF38" s="1809">
        <v>0</v>
      </c>
      <c r="CG38" s="1809">
        <v>0</v>
      </c>
      <c r="CH38" s="1809">
        <v>0</v>
      </c>
      <c r="CI38" s="1809">
        <v>0</v>
      </c>
      <c r="CJ38" s="1809">
        <v>0</v>
      </c>
      <c r="CK38" s="1809">
        <v>0</v>
      </c>
      <c r="CL38" s="1809">
        <v>0</v>
      </c>
      <c r="CM38" s="1809">
        <v>0</v>
      </c>
      <c r="CN38" s="1809">
        <v>0</v>
      </c>
      <c r="CO38" s="1809">
        <v>0</v>
      </c>
      <c r="CP38" s="1809">
        <v>0</v>
      </c>
      <c r="CQ38" s="1809">
        <v>0</v>
      </c>
      <c r="CR38" s="1809">
        <v>0</v>
      </c>
      <c r="CS38" s="1809">
        <v>0</v>
      </c>
      <c r="CT38" s="1809">
        <v>0</v>
      </c>
      <c r="CU38" s="1809">
        <v>0</v>
      </c>
      <c r="CV38" s="1809">
        <v>0</v>
      </c>
      <c r="CW38" s="1809">
        <v>0</v>
      </c>
      <c r="CX38" s="1809">
        <v>0</v>
      </c>
      <c r="CY38" s="1809">
        <v>0</v>
      </c>
      <c r="CZ38" s="1809">
        <v>0</v>
      </c>
      <c r="DA38" s="1809">
        <v>0</v>
      </c>
      <c r="DB38" s="1809">
        <v>0</v>
      </c>
      <c r="DC38" s="1809">
        <v>0</v>
      </c>
      <c r="DD38" s="1809">
        <v>0</v>
      </c>
      <c r="DE38" s="1809">
        <v>0</v>
      </c>
      <c r="DF38" s="1809">
        <v>0</v>
      </c>
      <c r="DG38" s="1809">
        <v>0</v>
      </c>
      <c r="DH38" s="1809">
        <v>0</v>
      </c>
      <c r="DI38" s="1809">
        <v>0</v>
      </c>
      <c r="DJ38" s="1809">
        <v>0</v>
      </c>
      <c r="DK38" s="1809">
        <v>0</v>
      </c>
      <c r="DL38" s="1809">
        <v>0</v>
      </c>
      <c r="DM38" s="1809">
        <v>0</v>
      </c>
      <c r="DN38" s="1809">
        <v>0</v>
      </c>
      <c r="DO38" s="1809">
        <v>0</v>
      </c>
      <c r="DP38" s="1809">
        <v>0</v>
      </c>
      <c r="DQ38" s="1809">
        <v>0</v>
      </c>
      <c r="DR38" s="1809">
        <v>0</v>
      </c>
      <c r="DS38" s="1809">
        <v>0</v>
      </c>
      <c r="DT38" s="1809">
        <v>0</v>
      </c>
      <c r="DU38" s="1809">
        <v>0</v>
      </c>
      <c r="DV38" s="1809">
        <v>0</v>
      </c>
      <c r="DW38" s="1809">
        <v>0</v>
      </c>
      <c r="DX38" s="1809">
        <v>0</v>
      </c>
      <c r="DY38" s="1809">
        <v>0</v>
      </c>
      <c r="DZ38" s="1809">
        <v>0</v>
      </c>
      <c r="EA38" s="1809">
        <v>0</v>
      </c>
      <c r="EB38" s="1809">
        <v>0</v>
      </c>
      <c r="EC38" s="1809">
        <v>0</v>
      </c>
      <c r="ED38" s="1809">
        <v>0</v>
      </c>
      <c r="EE38" s="1809">
        <v>0</v>
      </c>
      <c r="EF38" s="1813">
        <v>0</v>
      </c>
    </row>
    <row r="39" spans="2:136" ht="41.25" customHeight="1" thickBot="1">
      <c r="B39" s="211"/>
      <c r="C39" s="1463" t="s">
        <v>326</v>
      </c>
      <c r="D39" s="1785"/>
      <c r="E39" s="1786"/>
      <c r="F39" s="1786"/>
      <c r="G39" s="1786"/>
      <c r="H39" s="1429"/>
      <c r="I39" s="1786"/>
      <c r="J39" s="1786"/>
      <c r="K39" s="1786"/>
      <c r="L39" s="1786"/>
      <c r="M39" s="1786"/>
      <c r="N39" s="1789">
        <v>0</v>
      </c>
      <c r="O39" s="1785"/>
      <c r="P39" s="1786"/>
      <c r="Q39" s="1786"/>
      <c r="R39" s="1786"/>
      <c r="S39" s="1429"/>
      <c r="T39" s="1786"/>
      <c r="U39" s="1786"/>
      <c r="V39" s="1786"/>
      <c r="W39" s="1786"/>
      <c r="X39" s="1786"/>
      <c r="Y39" s="1800">
        <v>0</v>
      </c>
      <c r="Z39" s="1786"/>
      <c r="AA39" s="1786"/>
      <c r="AB39" s="1430"/>
      <c r="AC39" s="1786"/>
      <c r="AD39" s="1786"/>
      <c r="AE39" s="1786"/>
      <c r="AF39" s="1786"/>
      <c r="AG39" s="1786"/>
      <c r="AH39" s="1808">
        <v>0</v>
      </c>
      <c r="AI39" s="1809">
        <v>0</v>
      </c>
      <c r="AJ39" s="1809">
        <v>0</v>
      </c>
      <c r="AK39" s="1809">
        <v>0</v>
      </c>
      <c r="AL39" s="1809">
        <v>0</v>
      </c>
      <c r="AM39" s="1809">
        <v>0</v>
      </c>
      <c r="AN39" s="1809">
        <v>0</v>
      </c>
      <c r="AO39" s="1809">
        <v>0</v>
      </c>
      <c r="AP39" s="1809">
        <v>0</v>
      </c>
      <c r="AQ39" s="1809">
        <v>0</v>
      </c>
      <c r="AR39" s="1809">
        <v>0</v>
      </c>
      <c r="AS39" s="1809">
        <v>0</v>
      </c>
      <c r="AT39" s="1809">
        <v>0</v>
      </c>
      <c r="AU39" s="1809">
        <v>0</v>
      </c>
      <c r="AV39" s="1809">
        <v>0</v>
      </c>
      <c r="AW39" s="1809">
        <v>0</v>
      </c>
      <c r="AX39" s="1809">
        <v>0</v>
      </c>
      <c r="AY39" s="1809">
        <v>0</v>
      </c>
      <c r="AZ39" s="1809">
        <v>0</v>
      </c>
      <c r="BA39" s="1809">
        <v>0</v>
      </c>
      <c r="BB39" s="1809">
        <v>0</v>
      </c>
      <c r="BC39" s="1809">
        <v>0</v>
      </c>
      <c r="BD39" s="1809">
        <v>0</v>
      </c>
      <c r="BE39" s="1809">
        <v>0</v>
      </c>
      <c r="BF39" s="1809">
        <v>0</v>
      </c>
      <c r="BG39" s="1809">
        <v>0</v>
      </c>
      <c r="BH39" s="1809">
        <v>0</v>
      </c>
      <c r="BI39" s="1809">
        <v>0</v>
      </c>
      <c r="BJ39" s="1809">
        <v>0</v>
      </c>
      <c r="BK39" s="1809">
        <v>0</v>
      </c>
      <c r="BL39" s="1809">
        <v>0</v>
      </c>
      <c r="BM39" s="1809">
        <v>0</v>
      </c>
      <c r="BN39" s="1809">
        <v>0</v>
      </c>
      <c r="BO39" s="1809">
        <v>0</v>
      </c>
      <c r="BP39" s="1809">
        <v>0</v>
      </c>
      <c r="BQ39" s="1809">
        <v>0</v>
      </c>
      <c r="BR39" s="1809">
        <v>0</v>
      </c>
      <c r="BS39" s="1809">
        <v>0</v>
      </c>
      <c r="BT39" s="1809">
        <v>0</v>
      </c>
      <c r="BU39" s="1809">
        <v>0</v>
      </c>
      <c r="BV39" s="1809">
        <v>0</v>
      </c>
      <c r="BW39" s="1809">
        <v>0</v>
      </c>
      <c r="BX39" s="1809">
        <v>0</v>
      </c>
      <c r="BY39" s="1809">
        <v>0</v>
      </c>
      <c r="BZ39" s="1809">
        <v>0</v>
      </c>
      <c r="CA39" s="1809">
        <v>0</v>
      </c>
      <c r="CB39" s="1809">
        <v>0</v>
      </c>
      <c r="CC39" s="1809">
        <v>0</v>
      </c>
      <c r="CD39" s="1809">
        <v>0</v>
      </c>
      <c r="CE39" s="1809">
        <v>0</v>
      </c>
      <c r="CF39" s="1809">
        <v>0</v>
      </c>
      <c r="CG39" s="1809">
        <v>0</v>
      </c>
      <c r="CH39" s="1809">
        <v>0</v>
      </c>
      <c r="CI39" s="1809">
        <v>0</v>
      </c>
      <c r="CJ39" s="1809">
        <v>0</v>
      </c>
      <c r="CK39" s="1809">
        <v>0</v>
      </c>
      <c r="CL39" s="1809">
        <v>0</v>
      </c>
      <c r="CM39" s="1809">
        <v>0</v>
      </c>
      <c r="CN39" s="1809">
        <v>0</v>
      </c>
      <c r="CO39" s="1809">
        <v>0</v>
      </c>
      <c r="CP39" s="1809">
        <v>0</v>
      </c>
      <c r="CQ39" s="1809">
        <v>0</v>
      </c>
      <c r="CR39" s="1809">
        <v>0</v>
      </c>
      <c r="CS39" s="1809">
        <v>0</v>
      </c>
      <c r="CT39" s="1809">
        <v>0</v>
      </c>
      <c r="CU39" s="1809">
        <v>0</v>
      </c>
      <c r="CV39" s="1809">
        <v>0</v>
      </c>
      <c r="CW39" s="1809">
        <v>0</v>
      </c>
      <c r="CX39" s="1809">
        <v>0</v>
      </c>
      <c r="CY39" s="1809">
        <v>0</v>
      </c>
      <c r="CZ39" s="1809">
        <v>0</v>
      </c>
      <c r="DA39" s="1809">
        <v>0</v>
      </c>
      <c r="DB39" s="1809">
        <v>0</v>
      </c>
      <c r="DC39" s="1809">
        <v>0</v>
      </c>
      <c r="DD39" s="1809">
        <v>0</v>
      </c>
      <c r="DE39" s="1809">
        <v>0</v>
      </c>
      <c r="DF39" s="1809">
        <v>0</v>
      </c>
      <c r="DG39" s="1809">
        <v>0</v>
      </c>
      <c r="DH39" s="1809">
        <v>0</v>
      </c>
      <c r="DI39" s="1809">
        <v>0</v>
      </c>
      <c r="DJ39" s="1809">
        <v>0</v>
      </c>
      <c r="DK39" s="1809">
        <v>0</v>
      </c>
      <c r="DL39" s="1809">
        <v>0</v>
      </c>
      <c r="DM39" s="1809">
        <v>0</v>
      </c>
      <c r="DN39" s="1809">
        <v>0</v>
      </c>
      <c r="DO39" s="1809">
        <v>0</v>
      </c>
      <c r="DP39" s="1809">
        <v>0</v>
      </c>
      <c r="DQ39" s="1809">
        <v>0</v>
      </c>
      <c r="DR39" s="1809">
        <v>0</v>
      </c>
      <c r="DS39" s="1809">
        <v>0</v>
      </c>
      <c r="DT39" s="1809">
        <v>0</v>
      </c>
      <c r="DU39" s="1809">
        <v>0</v>
      </c>
      <c r="DV39" s="1809">
        <v>0</v>
      </c>
      <c r="DW39" s="1809">
        <v>0</v>
      </c>
      <c r="DX39" s="1809">
        <v>0</v>
      </c>
      <c r="DY39" s="1809">
        <v>0</v>
      </c>
      <c r="DZ39" s="1809">
        <v>0</v>
      </c>
      <c r="EA39" s="1809">
        <v>0</v>
      </c>
      <c r="EB39" s="1809">
        <v>0</v>
      </c>
      <c r="EC39" s="1809">
        <v>0</v>
      </c>
      <c r="ED39" s="1809">
        <v>0</v>
      </c>
      <c r="EE39" s="1809">
        <v>0</v>
      </c>
      <c r="EF39" s="1813">
        <v>0</v>
      </c>
    </row>
    <row r="40" spans="2:136" ht="41.25" customHeight="1" thickBot="1">
      <c r="B40" s="211"/>
      <c r="C40" s="1463" t="s">
        <v>56</v>
      </c>
      <c r="D40" s="1785"/>
      <c r="E40" s="1786"/>
      <c r="F40" s="1786"/>
      <c r="G40" s="1786"/>
      <c r="H40" s="1429"/>
      <c r="I40" s="1786"/>
      <c r="J40" s="1786"/>
      <c r="K40" s="1786"/>
      <c r="L40" s="1786"/>
      <c r="M40" s="1786"/>
      <c r="N40" s="1789">
        <v>0</v>
      </c>
      <c r="O40" s="1785"/>
      <c r="P40" s="1786"/>
      <c r="Q40" s="1786"/>
      <c r="R40" s="1786"/>
      <c r="S40" s="1429"/>
      <c r="T40" s="1786"/>
      <c r="U40" s="1786"/>
      <c r="V40" s="1786"/>
      <c r="W40" s="1786"/>
      <c r="X40" s="1786"/>
      <c r="Y40" s="1800">
        <v>0</v>
      </c>
      <c r="Z40" s="1786"/>
      <c r="AA40" s="1786"/>
      <c r="AB40" s="1430"/>
      <c r="AC40" s="1786"/>
      <c r="AD40" s="1786"/>
      <c r="AE40" s="1786"/>
      <c r="AF40" s="1786"/>
      <c r="AG40" s="1786"/>
      <c r="AH40" s="1808">
        <v>0</v>
      </c>
      <c r="AI40" s="1809">
        <v>0</v>
      </c>
      <c r="AJ40" s="1809">
        <v>0</v>
      </c>
      <c r="AK40" s="1809">
        <v>0</v>
      </c>
      <c r="AL40" s="1809">
        <v>0</v>
      </c>
      <c r="AM40" s="1809">
        <v>0</v>
      </c>
      <c r="AN40" s="1809">
        <v>0</v>
      </c>
      <c r="AO40" s="1809">
        <v>0</v>
      </c>
      <c r="AP40" s="1809">
        <v>0</v>
      </c>
      <c r="AQ40" s="1809">
        <v>0</v>
      </c>
      <c r="AR40" s="1809">
        <v>0</v>
      </c>
      <c r="AS40" s="1809">
        <v>0</v>
      </c>
      <c r="AT40" s="1809">
        <v>0</v>
      </c>
      <c r="AU40" s="1809">
        <v>0</v>
      </c>
      <c r="AV40" s="1809">
        <v>0</v>
      </c>
      <c r="AW40" s="1809">
        <v>0</v>
      </c>
      <c r="AX40" s="1809">
        <v>0</v>
      </c>
      <c r="AY40" s="1809">
        <v>0</v>
      </c>
      <c r="AZ40" s="1809">
        <v>0</v>
      </c>
      <c r="BA40" s="1809">
        <v>0</v>
      </c>
      <c r="BB40" s="1809">
        <v>0</v>
      </c>
      <c r="BC40" s="1809">
        <v>0</v>
      </c>
      <c r="BD40" s="1809">
        <v>0</v>
      </c>
      <c r="BE40" s="1809">
        <v>0</v>
      </c>
      <c r="BF40" s="1809">
        <v>0</v>
      </c>
      <c r="BG40" s="1809">
        <v>0</v>
      </c>
      <c r="BH40" s="1809">
        <v>0</v>
      </c>
      <c r="BI40" s="1809">
        <v>0</v>
      </c>
      <c r="BJ40" s="1809">
        <v>0</v>
      </c>
      <c r="BK40" s="1809">
        <v>0</v>
      </c>
      <c r="BL40" s="1809">
        <v>0</v>
      </c>
      <c r="BM40" s="1809">
        <v>0</v>
      </c>
      <c r="BN40" s="1809">
        <v>0</v>
      </c>
      <c r="BO40" s="1809">
        <v>0</v>
      </c>
      <c r="BP40" s="1809">
        <v>0</v>
      </c>
      <c r="BQ40" s="1809">
        <v>0</v>
      </c>
      <c r="BR40" s="1809">
        <v>0</v>
      </c>
      <c r="BS40" s="1809">
        <v>0</v>
      </c>
      <c r="BT40" s="1809">
        <v>0</v>
      </c>
      <c r="BU40" s="1809">
        <v>0</v>
      </c>
      <c r="BV40" s="1809">
        <v>0</v>
      </c>
      <c r="BW40" s="1809">
        <v>0</v>
      </c>
      <c r="BX40" s="1809">
        <v>0</v>
      </c>
      <c r="BY40" s="1809">
        <v>0</v>
      </c>
      <c r="BZ40" s="1809">
        <v>0</v>
      </c>
      <c r="CA40" s="1809">
        <v>0</v>
      </c>
      <c r="CB40" s="1809">
        <v>0</v>
      </c>
      <c r="CC40" s="1809">
        <v>0</v>
      </c>
      <c r="CD40" s="1809">
        <v>0</v>
      </c>
      <c r="CE40" s="1809">
        <v>0</v>
      </c>
      <c r="CF40" s="1809">
        <v>0</v>
      </c>
      <c r="CG40" s="1809">
        <v>0</v>
      </c>
      <c r="CH40" s="1809">
        <v>0</v>
      </c>
      <c r="CI40" s="1809">
        <v>0</v>
      </c>
      <c r="CJ40" s="1809">
        <v>0</v>
      </c>
      <c r="CK40" s="1809">
        <v>0</v>
      </c>
      <c r="CL40" s="1809">
        <v>0</v>
      </c>
      <c r="CM40" s="1809">
        <v>0</v>
      </c>
      <c r="CN40" s="1809">
        <v>0</v>
      </c>
      <c r="CO40" s="1809">
        <v>0</v>
      </c>
      <c r="CP40" s="1809">
        <v>0</v>
      </c>
      <c r="CQ40" s="1809">
        <v>0</v>
      </c>
      <c r="CR40" s="1809">
        <v>0</v>
      </c>
      <c r="CS40" s="1809">
        <v>0</v>
      </c>
      <c r="CT40" s="1809">
        <v>0</v>
      </c>
      <c r="CU40" s="1809">
        <v>0</v>
      </c>
      <c r="CV40" s="1809">
        <v>0</v>
      </c>
      <c r="CW40" s="1809">
        <v>0</v>
      </c>
      <c r="CX40" s="1809">
        <v>0</v>
      </c>
      <c r="CY40" s="1809">
        <v>0</v>
      </c>
      <c r="CZ40" s="1809">
        <v>0</v>
      </c>
      <c r="DA40" s="1809">
        <v>0</v>
      </c>
      <c r="DB40" s="1809">
        <v>0</v>
      </c>
      <c r="DC40" s="1809">
        <v>0</v>
      </c>
      <c r="DD40" s="1809">
        <v>0</v>
      </c>
      <c r="DE40" s="1809">
        <v>0</v>
      </c>
      <c r="DF40" s="1809">
        <v>0</v>
      </c>
      <c r="DG40" s="1809">
        <v>0</v>
      </c>
      <c r="DH40" s="1809">
        <v>0</v>
      </c>
      <c r="DI40" s="1809">
        <v>0</v>
      </c>
      <c r="DJ40" s="1809">
        <v>0</v>
      </c>
      <c r="DK40" s="1809">
        <v>0</v>
      </c>
      <c r="DL40" s="1809">
        <v>0</v>
      </c>
      <c r="DM40" s="1809">
        <v>0</v>
      </c>
      <c r="DN40" s="1809">
        <v>0</v>
      </c>
      <c r="DO40" s="1809">
        <v>0</v>
      </c>
      <c r="DP40" s="1809">
        <v>0</v>
      </c>
      <c r="DQ40" s="1809">
        <v>0</v>
      </c>
      <c r="DR40" s="1809">
        <v>0</v>
      </c>
      <c r="DS40" s="1809">
        <v>0</v>
      </c>
      <c r="DT40" s="1809">
        <v>0</v>
      </c>
      <c r="DU40" s="1809">
        <v>0</v>
      </c>
      <c r="DV40" s="1809">
        <v>0</v>
      </c>
      <c r="DW40" s="1809">
        <v>0</v>
      </c>
      <c r="DX40" s="1809">
        <v>0</v>
      </c>
      <c r="DY40" s="1809">
        <v>0</v>
      </c>
      <c r="DZ40" s="1809">
        <v>0</v>
      </c>
      <c r="EA40" s="1809">
        <v>0</v>
      </c>
      <c r="EB40" s="1809">
        <v>0</v>
      </c>
      <c r="EC40" s="1809">
        <v>0</v>
      </c>
      <c r="ED40" s="1809">
        <v>0</v>
      </c>
      <c r="EE40" s="1809">
        <v>0</v>
      </c>
      <c r="EF40" s="1813">
        <v>0</v>
      </c>
    </row>
    <row r="41" spans="2:136" ht="41.25" customHeight="1" thickBot="1">
      <c r="B41" s="211"/>
      <c r="C41" s="1463" t="s">
        <v>705</v>
      </c>
      <c r="D41" s="1785"/>
      <c r="E41" s="1786"/>
      <c r="F41" s="1786"/>
      <c r="G41" s="1786"/>
      <c r="H41" s="1429"/>
      <c r="I41" s="1786"/>
      <c r="J41" s="1786"/>
      <c r="K41" s="1786"/>
      <c r="L41" s="1786"/>
      <c r="M41" s="1786"/>
      <c r="N41" s="1789">
        <v>70</v>
      </c>
      <c r="O41" s="1785"/>
      <c r="P41" s="1786"/>
      <c r="Q41" s="1786"/>
      <c r="R41" s="1786"/>
      <c r="S41" s="1429"/>
      <c r="T41" s="1786"/>
      <c r="U41" s="1786"/>
      <c r="V41" s="1786"/>
      <c r="W41" s="1786"/>
      <c r="X41" s="1786"/>
      <c r="Y41" s="1801">
        <v>12.5</v>
      </c>
      <c r="Z41" s="1786"/>
      <c r="AA41" s="1786"/>
      <c r="AB41" s="1430"/>
      <c r="AC41" s="1786"/>
      <c r="AD41" s="1786"/>
      <c r="AE41" s="1786"/>
      <c r="AF41" s="1786"/>
      <c r="AG41" s="1786"/>
      <c r="AH41" s="1808">
        <v>0</v>
      </c>
      <c r="AI41" s="1809">
        <v>0</v>
      </c>
      <c r="AJ41" s="1809">
        <v>0</v>
      </c>
      <c r="AK41" s="1809">
        <v>0</v>
      </c>
      <c r="AL41" s="1809">
        <v>0</v>
      </c>
      <c r="AM41" s="1809">
        <v>0</v>
      </c>
      <c r="AN41" s="1809">
        <v>0</v>
      </c>
      <c r="AO41" s="1809">
        <v>0</v>
      </c>
      <c r="AP41" s="1809">
        <v>0</v>
      </c>
      <c r="AQ41" s="1809">
        <v>0</v>
      </c>
      <c r="AR41" s="1809">
        <v>0</v>
      </c>
      <c r="AS41" s="1809">
        <v>0</v>
      </c>
      <c r="AT41" s="1809">
        <v>0</v>
      </c>
      <c r="AU41" s="1809">
        <v>0</v>
      </c>
      <c r="AV41" s="1809">
        <v>0</v>
      </c>
      <c r="AW41" s="1809">
        <v>0</v>
      </c>
      <c r="AX41" s="1809">
        <v>0</v>
      </c>
      <c r="AY41" s="1809">
        <v>0</v>
      </c>
      <c r="AZ41" s="1809">
        <v>0</v>
      </c>
      <c r="BA41" s="1809">
        <v>0</v>
      </c>
      <c r="BB41" s="1809">
        <v>0</v>
      </c>
      <c r="BC41" s="1809">
        <v>0</v>
      </c>
      <c r="BD41" s="1809">
        <v>0</v>
      </c>
      <c r="BE41" s="1809">
        <v>0</v>
      </c>
      <c r="BF41" s="1809">
        <v>0</v>
      </c>
      <c r="BG41" s="1809">
        <v>0</v>
      </c>
      <c r="BH41" s="1809">
        <v>0</v>
      </c>
      <c r="BI41" s="1809">
        <v>0</v>
      </c>
      <c r="BJ41" s="1809">
        <v>0</v>
      </c>
      <c r="BK41" s="1809">
        <v>0</v>
      </c>
      <c r="BL41" s="1809">
        <v>0</v>
      </c>
      <c r="BM41" s="1809">
        <v>0</v>
      </c>
      <c r="BN41" s="1809">
        <v>0</v>
      </c>
      <c r="BO41" s="1809">
        <v>0</v>
      </c>
      <c r="BP41" s="1809">
        <v>0</v>
      </c>
      <c r="BQ41" s="1809">
        <v>0</v>
      </c>
      <c r="BR41" s="1809">
        <v>0</v>
      </c>
      <c r="BS41" s="1809">
        <v>0</v>
      </c>
      <c r="BT41" s="1809">
        <v>0</v>
      </c>
      <c r="BU41" s="1809">
        <v>0</v>
      </c>
      <c r="BV41" s="1809">
        <v>0</v>
      </c>
      <c r="BW41" s="1809">
        <v>0</v>
      </c>
      <c r="BX41" s="1809">
        <v>0</v>
      </c>
      <c r="BY41" s="1809">
        <v>0</v>
      </c>
      <c r="BZ41" s="1809">
        <v>6</v>
      </c>
      <c r="CA41" s="1809">
        <v>0</v>
      </c>
      <c r="CB41" s="1809">
        <v>0</v>
      </c>
      <c r="CC41" s="1809">
        <v>0</v>
      </c>
      <c r="CD41" s="1809">
        <v>0</v>
      </c>
      <c r="CE41" s="1809">
        <v>0</v>
      </c>
      <c r="CF41" s="1809">
        <v>0</v>
      </c>
      <c r="CG41" s="1809">
        <v>0</v>
      </c>
      <c r="CH41" s="1809">
        <v>0</v>
      </c>
      <c r="CI41" s="1809">
        <v>0</v>
      </c>
      <c r="CJ41" s="1809">
        <v>0</v>
      </c>
      <c r="CK41" s="1809">
        <v>0</v>
      </c>
      <c r="CL41" s="1809">
        <v>0</v>
      </c>
      <c r="CM41" s="1809">
        <v>0</v>
      </c>
      <c r="CN41" s="1809">
        <v>0</v>
      </c>
      <c r="CO41" s="1809">
        <v>0</v>
      </c>
      <c r="CP41" s="1809">
        <v>0</v>
      </c>
      <c r="CQ41" s="1809">
        <v>0</v>
      </c>
      <c r="CR41" s="1809">
        <v>0</v>
      </c>
      <c r="CS41" s="1809">
        <v>0</v>
      </c>
      <c r="CT41" s="1809">
        <v>0</v>
      </c>
      <c r="CU41" s="1809">
        <v>0</v>
      </c>
      <c r="CV41" s="1809">
        <v>0</v>
      </c>
      <c r="CW41" s="1809">
        <v>0</v>
      </c>
      <c r="CX41" s="1809">
        <v>0</v>
      </c>
      <c r="CY41" s="1809">
        <v>0</v>
      </c>
      <c r="CZ41" s="1809">
        <v>0</v>
      </c>
      <c r="DA41" s="1809">
        <v>0</v>
      </c>
      <c r="DB41" s="1809">
        <v>0</v>
      </c>
      <c r="DC41" s="1809">
        <v>0</v>
      </c>
      <c r="DD41" s="1809">
        <v>0</v>
      </c>
      <c r="DE41" s="1809">
        <v>0</v>
      </c>
      <c r="DF41" s="1809">
        <v>0</v>
      </c>
      <c r="DG41" s="1809">
        <v>0</v>
      </c>
      <c r="DH41" s="1809">
        <v>0</v>
      </c>
      <c r="DI41" s="1809">
        <v>0</v>
      </c>
      <c r="DJ41" s="1809">
        <v>0</v>
      </c>
      <c r="DK41" s="1809">
        <v>0</v>
      </c>
      <c r="DL41" s="1809">
        <v>0</v>
      </c>
      <c r="DM41" s="1809">
        <v>0</v>
      </c>
      <c r="DN41" s="1809">
        <v>0</v>
      </c>
      <c r="DO41" s="1809">
        <v>0</v>
      </c>
      <c r="DP41" s="1809">
        <v>0</v>
      </c>
      <c r="DQ41" s="1809">
        <v>0</v>
      </c>
      <c r="DR41" s="1809">
        <v>0</v>
      </c>
      <c r="DS41" s="1809">
        <v>0</v>
      </c>
      <c r="DT41" s="1809">
        <v>0</v>
      </c>
      <c r="DU41" s="1809">
        <v>0</v>
      </c>
      <c r="DV41" s="1809">
        <v>0</v>
      </c>
      <c r="DW41" s="1809">
        <v>0</v>
      </c>
      <c r="DX41" s="1809">
        <v>0</v>
      </c>
      <c r="DY41" s="1809">
        <v>0</v>
      </c>
      <c r="DZ41" s="1809">
        <v>0</v>
      </c>
      <c r="EA41" s="1809">
        <v>0</v>
      </c>
      <c r="EB41" s="1809">
        <v>0</v>
      </c>
      <c r="EC41" s="1809">
        <v>0</v>
      </c>
      <c r="ED41" s="1809">
        <v>0</v>
      </c>
      <c r="EE41" s="1809">
        <v>0</v>
      </c>
      <c r="EF41" s="1813">
        <v>0</v>
      </c>
    </row>
    <row r="42" spans="2:136" ht="41.25" customHeight="1" thickBot="1">
      <c r="B42" s="211"/>
      <c r="C42" s="1463" t="s">
        <v>706</v>
      </c>
      <c r="D42" s="1785"/>
      <c r="E42" s="1786"/>
      <c r="F42" s="1786"/>
      <c r="G42" s="1786"/>
      <c r="H42" s="1429"/>
      <c r="I42" s="1786"/>
      <c r="J42" s="1786"/>
      <c r="K42" s="1786"/>
      <c r="L42" s="1786"/>
      <c r="M42" s="1786"/>
      <c r="N42" s="1790">
        <v>70</v>
      </c>
      <c r="O42" s="1785"/>
      <c r="P42" s="1786"/>
      <c r="Q42" s="1786"/>
      <c r="R42" s="1786"/>
      <c r="S42" s="1429"/>
      <c r="T42" s="1786"/>
      <c r="U42" s="1786"/>
      <c r="V42" s="1786"/>
      <c r="W42" s="1786"/>
      <c r="X42" s="1786"/>
      <c r="Y42" s="1801">
        <v>12.5</v>
      </c>
      <c r="Z42" s="1786"/>
      <c r="AA42" s="1786"/>
      <c r="AB42" s="1430"/>
      <c r="AC42" s="1786"/>
      <c r="AD42" s="1786"/>
      <c r="AE42" s="1786"/>
      <c r="AF42" s="1786"/>
      <c r="AG42" s="1786"/>
      <c r="AH42" s="1808">
        <v>0</v>
      </c>
      <c r="AI42" s="1809">
        <v>0</v>
      </c>
      <c r="AJ42" s="1809">
        <v>0</v>
      </c>
      <c r="AK42" s="1809">
        <v>0</v>
      </c>
      <c r="AL42" s="1809">
        <v>0</v>
      </c>
      <c r="AM42" s="1809">
        <v>0</v>
      </c>
      <c r="AN42" s="1809">
        <v>0</v>
      </c>
      <c r="AO42" s="1809">
        <v>0</v>
      </c>
      <c r="AP42" s="1809">
        <v>0</v>
      </c>
      <c r="AQ42" s="1809">
        <v>0</v>
      </c>
      <c r="AR42" s="1809">
        <v>0</v>
      </c>
      <c r="AS42" s="1809">
        <v>0</v>
      </c>
      <c r="AT42" s="1809">
        <v>0</v>
      </c>
      <c r="AU42" s="1809">
        <v>0</v>
      </c>
      <c r="AV42" s="1809">
        <v>0</v>
      </c>
      <c r="AW42" s="1809">
        <v>0</v>
      </c>
      <c r="AX42" s="1809">
        <v>0</v>
      </c>
      <c r="AY42" s="1809">
        <v>0</v>
      </c>
      <c r="AZ42" s="1809">
        <v>0</v>
      </c>
      <c r="BA42" s="1809">
        <v>0</v>
      </c>
      <c r="BB42" s="1809">
        <v>0</v>
      </c>
      <c r="BC42" s="1809">
        <v>0</v>
      </c>
      <c r="BD42" s="1809">
        <v>0</v>
      </c>
      <c r="BE42" s="1809">
        <v>0</v>
      </c>
      <c r="BF42" s="1809">
        <v>0</v>
      </c>
      <c r="BG42" s="1809">
        <v>0</v>
      </c>
      <c r="BH42" s="1809">
        <v>0</v>
      </c>
      <c r="BI42" s="1809">
        <v>0</v>
      </c>
      <c r="BJ42" s="1809">
        <v>0</v>
      </c>
      <c r="BK42" s="1809">
        <v>0</v>
      </c>
      <c r="BL42" s="1809">
        <v>0</v>
      </c>
      <c r="BM42" s="1809">
        <v>0</v>
      </c>
      <c r="BN42" s="1809">
        <v>0</v>
      </c>
      <c r="BO42" s="1809">
        <v>0</v>
      </c>
      <c r="BP42" s="1809">
        <v>0</v>
      </c>
      <c r="BQ42" s="1809">
        <v>0</v>
      </c>
      <c r="BR42" s="1809">
        <v>0</v>
      </c>
      <c r="BS42" s="1809">
        <v>0</v>
      </c>
      <c r="BT42" s="1809">
        <v>0</v>
      </c>
      <c r="BU42" s="1809">
        <v>0</v>
      </c>
      <c r="BV42" s="1809">
        <v>0</v>
      </c>
      <c r="BW42" s="1809">
        <v>0</v>
      </c>
      <c r="BX42" s="1809">
        <v>0</v>
      </c>
      <c r="BY42" s="1809">
        <v>0</v>
      </c>
      <c r="BZ42" s="1809">
        <v>0</v>
      </c>
      <c r="CA42" s="1812">
        <v>0</v>
      </c>
      <c r="CB42" s="1809">
        <v>1</v>
      </c>
      <c r="CC42" s="1809">
        <v>0</v>
      </c>
      <c r="CD42" s="1809">
        <v>0</v>
      </c>
      <c r="CE42" s="1809">
        <v>0</v>
      </c>
      <c r="CF42" s="1809">
        <v>0</v>
      </c>
      <c r="CG42" s="1809">
        <v>0</v>
      </c>
      <c r="CH42" s="1809">
        <v>2</v>
      </c>
      <c r="CI42" s="1809">
        <v>0</v>
      </c>
      <c r="CJ42" s="1809">
        <v>0</v>
      </c>
      <c r="CK42" s="1809">
        <v>0</v>
      </c>
      <c r="CL42" s="1809">
        <v>0</v>
      </c>
      <c r="CM42" s="1809">
        <v>0</v>
      </c>
      <c r="CN42" s="1809">
        <v>0</v>
      </c>
      <c r="CO42" s="1809">
        <v>0</v>
      </c>
      <c r="CP42" s="1809">
        <v>0</v>
      </c>
      <c r="CQ42" s="1809">
        <v>0</v>
      </c>
      <c r="CR42" s="1809">
        <v>0</v>
      </c>
      <c r="CS42" s="1809">
        <v>0</v>
      </c>
      <c r="CT42" s="1809">
        <v>0</v>
      </c>
      <c r="CU42" s="1809">
        <v>0</v>
      </c>
      <c r="CV42" s="1809">
        <v>0</v>
      </c>
      <c r="CW42" s="1809">
        <v>0</v>
      </c>
      <c r="CX42" s="1809">
        <v>0</v>
      </c>
      <c r="CY42" s="1809">
        <v>0</v>
      </c>
      <c r="CZ42" s="1809">
        <v>0</v>
      </c>
      <c r="DA42" s="1809">
        <v>0</v>
      </c>
      <c r="DB42" s="1809">
        <v>0</v>
      </c>
      <c r="DC42" s="1809">
        <v>0</v>
      </c>
      <c r="DD42" s="1809">
        <v>0</v>
      </c>
      <c r="DE42" s="1809">
        <v>0</v>
      </c>
      <c r="DF42" s="1809">
        <v>0</v>
      </c>
      <c r="DG42" s="1809">
        <v>0</v>
      </c>
      <c r="DH42" s="1809">
        <v>0</v>
      </c>
      <c r="DI42" s="1809">
        <v>0</v>
      </c>
      <c r="DJ42" s="1809">
        <v>0</v>
      </c>
      <c r="DK42" s="1809">
        <v>0</v>
      </c>
      <c r="DL42" s="1809">
        <v>0</v>
      </c>
      <c r="DM42" s="1809">
        <v>0</v>
      </c>
      <c r="DN42" s="1809">
        <v>0</v>
      </c>
      <c r="DO42" s="1809">
        <v>0</v>
      </c>
      <c r="DP42" s="1809">
        <v>0</v>
      </c>
      <c r="DQ42" s="1809">
        <v>0</v>
      </c>
      <c r="DR42" s="1809">
        <v>0</v>
      </c>
      <c r="DS42" s="1809">
        <v>0</v>
      </c>
      <c r="DT42" s="1809">
        <v>0</v>
      </c>
      <c r="DU42" s="1809">
        <v>0</v>
      </c>
      <c r="DV42" s="1809">
        <v>0</v>
      </c>
      <c r="DW42" s="1809">
        <v>0</v>
      </c>
      <c r="DX42" s="1809">
        <v>0</v>
      </c>
      <c r="DY42" s="1809">
        <v>0</v>
      </c>
      <c r="DZ42" s="1809">
        <v>0</v>
      </c>
      <c r="EA42" s="1809">
        <v>0</v>
      </c>
      <c r="EB42" s="1809">
        <v>0</v>
      </c>
      <c r="EC42" s="1809">
        <v>0</v>
      </c>
      <c r="ED42" s="1809">
        <v>0</v>
      </c>
      <c r="EE42" s="1809">
        <v>0</v>
      </c>
      <c r="EF42" s="1813">
        <v>0</v>
      </c>
    </row>
    <row r="43" spans="2:136" ht="41.25" customHeight="1" thickBot="1">
      <c r="B43" s="211"/>
      <c r="C43" s="1463" t="s">
        <v>707</v>
      </c>
      <c r="D43" s="1785"/>
      <c r="E43" s="1786"/>
      <c r="F43" s="1786"/>
      <c r="G43" s="1786"/>
      <c r="H43" s="1429"/>
      <c r="I43" s="1786"/>
      <c r="J43" s="1786"/>
      <c r="K43" s="1786"/>
      <c r="L43" s="1786"/>
      <c r="M43" s="1786"/>
      <c r="N43" s="1790">
        <v>70</v>
      </c>
      <c r="O43" s="1785"/>
      <c r="P43" s="1786"/>
      <c r="Q43" s="1786"/>
      <c r="R43" s="1786"/>
      <c r="S43" s="1429"/>
      <c r="T43" s="1786"/>
      <c r="U43" s="1786"/>
      <c r="V43" s="1786"/>
      <c r="W43" s="1786"/>
      <c r="X43" s="1786"/>
      <c r="Y43" s="1801">
        <v>12.5</v>
      </c>
      <c r="Z43" s="1786"/>
      <c r="AA43" s="1786"/>
      <c r="AB43" s="1430"/>
      <c r="AC43" s="1786"/>
      <c r="AD43" s="1786"/>
      <c r="AE43" s="1786"/>
      <c r="AF43" s="1786"/>
      <c r="AG43" s="1786"/>
      <c r="AH43" s="1808">
        <v>0</v>
      </c>
      <c r="AI43" s="1809">
        <v>0</v>
      </c>
      <c r="AJ43" s="1809">
        <v>0</v>
      </c>
      <c r="AK43" s="1809">
        <v>0</v>
      </c>
      <c r="AL43" s="1809">
        <v>0</v>
      </c>
      <c r="AM43" s="1809">
        <v>0</v>
      </c>
      <c r="AN43" s="1809">
        <v>0</v>
      </c>
      <c r="AO43" s="1809">
        <v>0</v>
      </c>
      <c r="AP43" s="1809">
        <v>0</v>
      </c>
      <c r="AQ43" s="1809">
        <v>0</v>
      </c>
      <c r="AR43" s="1809">
        <v>0</v>
      </c>
      <c r="AS43" s="1809">
        <v>0</v>
      </c>
      <c r="AT43" s="1809">
        <v>0</v>
      </c>
      <c r="AU43" s="1809">
        <v>0</v>
      </c>
      <c r="AV43" s="1809">
        <v>0</v>
      </c>
      <c r="AW43" s="1809">
        <v>0</v>
      </c>
      <c r="AX43" s="1809">
        <v>0</v>
      </c>
      <c r="AY43" s="1809">
        <v>0</v>
      </c>
      <c r="AZ43" s="1809">
        <v>0</v>
      </c>
      <c r="BA43" s="1809">
        <v>0</v>
      </c>
      <c r="BB43" s="1809">
        <v>0</v>
      </c>
      <c r="BC43" s="1809">
        <v>0</v>
      </c>
      <c r="BD43" s="1809">
        <v>0</v>
      </c>
      <c r="BE43" s="1809">
        <v>0</v>
      </c>
      <c r="BF43" s="1809">
        <v>0</v>
      </c>
      <c r="BG43" s="1809">
        <v>0</v>
      </c>
      <c r="BH43" s="1809">
        <v>0</v>
      </c>
      <c r="BI43" s="1809">
        <v>0</v>
      </c>
      <c r="BJ43" s="1809">
        <v>0</v>
      </c>
      <c r="BK43" s="1809">
        <v>0</v>
      </c>
      <c r="BL43" s="1809">
        <v>0</v>
      </c>
      <c r="BM43" s="1809">
        <v>0</v>
      </c>
      <c r="BN43" s="1809">
        <v>0</v>
      </c>
      <c r="BO43" s="1809">
        <v>0</v>
      </c>
      <c r="BP43" s="1809">
        <v>0</v>
      </c>
      <c r="BQ43" s="1809">
        <v>0</v>
      </c>
      <c r="BR43" s="1809">
        <v>0</v>
      </c>
      <c r="BS43" s="1809">
        <v>6</v>
      </c>
      <c r="BT43" s="1809">
        <v>0</v>
      </c>
      <c r="BU43" s="1809">
        <v>0</v>
      </c>
      <c r="BV43" s="1809">
        <v>0</v>
      </c>
      <c r="BW43" s="1809">
        <v>0</v>
      </c>
      <c r="BX43" s="1809">
        <v>0</v>
      </c>
      <c r="BY43" s="1809">
        <v>0</v>
      </c>
      <c r="BZ43" s="1809">
        <v>0</v>
      </c>
      <c r="CA43" s="1809">
        <v>0</v>
      </c>
      <c r="CB43" s="1809">
        <v>6</v>
      </c>
      <c r="CC43" s="1812">
        <v>0</v>
      </c>
      <c r="CD43" s="1809">
        <v>0</v>
      </c>
      <c r="CE43" s="1809">
        <v>0</v>
      </c>
      <c r="CF43" s="1809">
        <v>0</v>
      </c>
      <c r="CG43" s="1809">
        <v>0</v>
      </c>
      <c r="CH43" s="1809">
        <v>6</v>
      </c>
      <c r="CI43" s="1812">
        <v>0</v>
      </c>
      <c r="CJ43" s="1809">
        <v>6</v>
      </c>
      <c r="CK43" s="1809">
        <v>0</v>
      </c>
      <c r="CL43" s="1809">
        <v>0</v>
      </c>
      <c r="CM43" s="1809">
        <v>0</v>
      </c>
      <c r="CN43" s="1809">
        <v>0</v>
      </c>
      <c r="CO43" s="1809">
        <v>0</v>
      </c>
      <c r="CP43" s="1809">
        <v>0</v>
      </c>
      <c r="CQ43" s="1809">
        <v>0</v>
      </c>
      <c r="CR43" s="1809">
        <v>0</v>
      </c>
      <c r="CS43" s="1809">
        <v>0</v>
      </c>
      <c r="CT43" s="1809">
        <v>0</v>
      </c>
      <c r="CU43" s="1809">
        <v>3</v>
      </c>
      <c r="CV43" s="1809">
        <v>0</v>
      </c>
      <c r="CW43" s="1809">
        <v>0</v>
      </c>
      <c r="CX43" s="1809">
        <v>0</v>
      </c>
      <c r="CY43" s="1809">
        <v>0</v>
      </c>
      <c r="CZ43" s="1809">
        <v>0</v>
      </c>
      <c r="DA43" s="1809">
        <v>0</v>
      </c>
      <c r="DB43" s="1809">
        <v>0</v>
      </c>
      <c r="DC43" s="1809">
        <v>0</v>
      </c>
      <c r="DD43" s="1809">
        <v>0</v>
      </c>
      <c r="DE43" s="1809">
        <v>0</v>
      </c>
      <c r="DF43" s="1809">
        <v>0</v>
      </c>
      <c r="DG43" s="1809">
        <v>0</v>
      </c>
      <c r="DH43" s="1809">
        <v>0</v>
      </c>
      <c r="DI43" s="1809">
        <v>0</v>
      </c>
      <c r="DJ43" s="1809">
        <v>0</v>
      </c>
      <c r="DK43" s="1809">
        <v>0</v>
      </c>
      <c r="DL43" s="1809">
        <v>0</v>
      </c>
      <c r="DM43" s="1809">
        <v>0</v>
      </c>
      <c r="DN43" s="1809">
        <v>0</v>
      </c>
      <c r="DO43" s="1809">
        <v>0</v>
      </c>
      <c r="DP43" s="1809">
        <v>0</v>
      </c>
      <c r="DQ43" s="1809">
        <v>0</v>
      </c>
      <c r="DR43" s="1809">
        <v>0</v>
      </c>
      <c r="DS43" s="1809">
        <v>0</v>
      </c>
      <c r="DT43" s="1809">
        <v>0</v>
      </c>
      <c r="DU43" s="1809">
        <v>0</v>
      </c>
      <c r="DV43" s="1809">
        <v>0</v>
      </c>
      <c r="DW43" s="1809">
        <v>0</v>
      </c>
      <c r="DX43" s="1809">
        <v>0</v>
      </c>
      <c r="DY43" s="1809">
        <v>0</v>
      </c>
      <c r="DZ43" s="1809">
        <v>0</v>
      </c>
      <c r="EA43" s="1809">
        <v>0</v>
      </c>
      <c r="EB43" s="1809">
        <v>0</v>
      </c>
      <c r="EC43" s="1809">
        <v>0</v>
      </c>
      <c r="ED43" s="1809">
        <v>0</v>
      </c>
      <c r="EE43" s="1809">
        <v>0</v>
      </c>
      <c r="EF43" s="1813">
        <v>0</v>
      </c>
    </row>
    <row r="44" spans="2:136" ht="41.25" customHeight="1" thickBot="1">
      <c r="B44" s="211"/>
      <c r="C44" s="1463" t="s">
        <v>844</v>
      </c>
      <c r="D44" s="1785"/>
      <c r="E44" s="1786"/>
      <c r="F44" s="1786"/>
      <c r="G44" s="1786"/>
      <c r="H44" s="1429"/>
      <c r="I44" s="1786"/>
      <c r="J44" s="1786"/>
      <c r="K44" s="1786"/>
      <c r="L44" s="1786"/>
      <c r="M44" s="1786"/>
      <c r="N44" s="1790">
        <v>70</v>
      </c>
      <c r="O44" s="1785"/>
      <c r="P44" s="1786"/>
      <c r="Q44" s="1786"/>
      <c r="R44" s="1786"/>
      <c r="S44" s="1429"/>
      <c r="T44" s="1786"/>
      <c r="U44" s="1786"/>
      <c r="V44" s="1786"/>
      <c r="W44" s="1786"/>
      <c r="X44" s="1786"/>
      <c r="Y44" s="1801">
        <v>12.5</v>
      </c>
      <c r="Z44" s="1786"/>
      <c r="AA44" s="1786"/>
      <c r="AB44" s="1430"/>
      <c r="AC44" s="1786"/>
      <c r="AD44" s="1786"/>
      <c r="AE44" s="1786"/>
      <c r="AF44" s="1786"/>
      <c r="AG44" s="1786"/>
      <c r="AH44" s="1808">
        <v>0</v>
      </c>
      <c r="AI44" s="1809">
        <v>0</v>
      </c>
      <c r="AJ44" s="1809">
        <v>0</v>
      </c>
      <c r="AK44" s="1809">
        <v>0</v>
      </c>
      <c r="AL44" s="1809">
        <v>0</v>
      </c>
      <c r="AM44" s="1809">
        <v>0</v>
      </c>
      <c r="AN44" s="1809">
        <v>0</v>
      </c>
      <c r="AO44" s="1809">
        <v>0</v>
      </c>
      <c r="AP44" s="1809">
        <v>0</v>
      </c>
      <c r="AQ44" s="1809">
        <v>0</v>
      </c>
      <c r="AR44" s="1809">
        <v>0</v>
      </c>
      <c r="AS44" s="1809">
        <v>0</v>
      </c>
      <c r="AT44" s="1809">
        <v>0</v>
      </c>
      <c r="AU44" s="1809">
        <v>0</v>
      </c>
      <c r="AV44" s="1809">
        <v>0</v>
      </c>
      <c r="AW44" s="1809">
        <v>0</v>
      </c>
      <c r="AX44" s="1809">
        <v>0</v>
      </c>
      <c r="AY44" s="1809">
        <v>0</v>
      </c>
      <c r="AZ44" s="1809">
        <v>0</v>
      </c>
      <c r="BA44" s="1809">
        <v>0</v>
      </c>
      <c r="BB44" s="1809">
        <v>0</v>
      </c>
      <c r="BC44" s="1809">
        <v>0</v>
      </c>
      <c r="BD44" s="1809">
        <v>0</v>
      </c>
      <c r="BE44" s="1809">
        <v>1</v>
      </c>
      <c r="BF44" s="1809">
        <v>0</v>
      </c>
      <c r="BG44" s="1809">
        <v>0</v>
      </c>
      <c r="BH44" s="1809">
        <v>0</v>
      </c>
      <c r="BI44" s="1809">
        <v>0</v>
      </c>
      <c r="BJ44" s="1809">
        <v>0</v>
      </c>
      <c r="BK44" s="1809">
        <v>0</v>
      </c>
      <c r="BL44" s="1809">
        <v>2</v>
      </c>
      <c r="BM44" s="1809">
        <v>0</v>
      </c>
      <c r="BN44" s="1809">
        <v>2</v>
      </c>
      <c r="BO44" s="1809">
        <v>0</v>
      </c>
      <c r="BP44" s="1809">
        <v>0</v>
      </c>
      <c r="BQ44" s="1809">
        <v>0</v>
      </c>
      <c r="BR44" s="1809">
        <v>0</v>
      </c>
      <c r="BS44" s="1809">
        <v>0</v>
      </c>
      <c r="BT44" s="1812">
        <v>0</v>
      </c>
      <c r="BU44" s="1809">
        <v>0</v>
      </c>
      <c r="BV44" s="1809">
        <v>0</v>
      </c>
      <c r="BW44" s="1809">
        <v>0</v>
      </c>
      <c r="BX44" s="1809">
        <v>0</v>
      </c>
      <c r="BY44" s="1809">
        <v>0</v>
      </c>
      <c r="BZ44" s="1809">
        <v>6</v>
      </c>
      <c r="CA44" s="1809">
        <v>2</v>
      </c>
      <c r="CB44" s="1809">
        <v>2</v>
      </c>
      <c r="CC44" s="1812">
        <v>1</v>
      </c>
      <c r="CD44" s="1809">
        <v>1</v>
      </c>
      <c r="CE44" s="1809">
        <v>1</v>
      </c>
      <c r="CF44" s="1809">
        <v>0</v>
      </c>
      <c r="CG44" s="1809">
        <v>5</v>
      </c>
      <c r="CH44" s="1809">
        <v>2</v>
      </c>
      <c r="CI44" s="1812">
        <v>0</v>
      </c>
      <c r="CJ44" s="1809">
        <v>3</v>
      </c>
      <c r="CK44" s="1812">
        <v>10</v>
      </c>
      <c r="CL44" s="1809">
        <v>0</v>
      </c>
      <c r="CM44" s="1809">
        <v>0</v>
      </c>
      <c r="CN44" s="1809">
        <v>0</v>
      </c>
      <c r="CO44" s="1809">
        <v>0</v>
      </c>
      <c r="CP44" s="1809">
        <v>3</v>
      </c>
      <c r="CQ44" s="1809">
        <v>0</v>
      </c>
      <c r="CR44" s="1809">
        <v>1</v>
      </c>
      <c r="CS44" s="1809">
        <v>0</v>
      </c>
      <c r="CT44" s="1809">
        <v>0</v>
      </c>
      <c r="CU44" s="1809">
        <v>0</v>
      </c>
      <c r="CV44" s="1812">
        <v>0</v>
      </c>
      <c r="CW44" s="1809">
        <v>0</v>
      </c>
      <c r="CX44" s="1809">
        <v>0</v>
      </c>
      <c r="CY44" s="1809">
        <v>0</v>
      </c>
      <c r="CZ44" s="1809">
        <v>0</v>
      </c>
      <c r="DA44" s="1809">
        <v>7</v>
      </c>
      <c r="DB44" s="1809">
        <v>0</v>
      </c>
      <c r="DC44" s="1809">
        <v>0</v>
      </c>
      <c r="DD44" s="1809">
        <v>0</v>
      </c>
      <c r="DE44" s="1809">
        <v>0</v>
      </c>
      <c r="DF44" s="1809">
        <v>0</v>
      </c>
      <c r="DG44" s="1809">
        <v>0</v>
      </c>
      <c r="DH44" s="1809">
        <v>0</v>
      </c>
      <c r="DI44" s="1809">
        <v>0</v>
      </c>
      <c r="DJ44" s="1809">
        <v>0</v>
      </c>
      <c r="DK44" s="1809">
        <v>0</v>
      </c>
      <c r="DL44" s="1809">
        <v>0</v>
      </c>
      <c r="DM44" s="1809">
        <v>0</v>
      </c>
      <c r="DN44" s="1809">
        <v>0</v>
      </c>
      <c r="DO44" s="1809">
        <v>0</v>
      </c>
      <c r="DP44" s="1809">
        <v>0</v>
      </c>
      <c r="DQ44" s="1809">
        <v>0</v>
      </c>
      <c r="DR44" s="1809">
        <v>0</v>
      </c>
      <c r="DS44" s="1809">
        <v>0</v>
      </c>
      <c r="DT44" s="1809">
        <v>0</v>
      </c>
      <c r="DU44" s="1809">
        <v>0</v>
      </c>
      <c r="DV44" s="1809">
        <v>0</v>
      </c>
      <c r="DW44" s="1809">
        <v>0</v>
      </c>
      <c r="DX44" s="1809">
        <v>0</v>
      </c>
      <c r="DY44" s="1809">
        <v>0</v>
      </c>
      <c r="DZ44" s="1809">
        <v>0</v>
      </c>
      <c r="EA44" s="1809">
        <v>0</v>
      </c>
      <c r="EB44" s="1809">
        <v>0</v>
      </c>
      <c r="EC44" s="1809">
        <v>0</v>
      </c>
      <c r="ED44" s="1809">
        <v>0</v>
      </c>
      <c r="EE44" s="1809">
        <v>0</v>
      </c>
      <c r="EF44" s="1813">
        <v>0</v>
      </c>
    </row>
    <row r="45" spans="2:136" ht="41.25" customHeight="1" thickBot="1">
      <c r="B45" s="211"/>
      <c r="C45" s="1463" t="s">
        <v>709</v>
      </c>
      <c r="D45" s="1785"/>
      <c r="E45" s="1786"/>
      <c r="F45" s="1786"/>
      <c r="G45" s="1786"/>
      <c r="H45" s="1429"/>
      <c r="I45" s="1786"/>
      <c r="J45" s="1786"/>
      <c r="K45" s="1786"/>
      <c r="L45" s="1786"/>
      <c r="M45" s="1786"/>
      <c r="N45" s="1790">
        <v>70</v>
      </c>
      <c r="O45" s="1785"/>
      <c r="P45" s="1786"/>
      <c r="Q45" s="1786"/>
      <c r="R45" s="1786"/>
      <c r="S45" s="1429"/>
      <c r="T45" s="1786"/>
      <c r="U45" s="1786"/>
      <c r="V45" s="1786"/>
      <c r="W45" s="1786"/>
      <c r="X45" s="1786"/>
      <c r="Y45" s="1801">
        <v>12.5</v>
      </c>
      <c r="Z45" s="1786"/>
      <c r="AA45" s="1786"/>
      <c r="AB45" s="1430"/>
      <c r="AC45" s="1786"/>
      <c r="AD45" s="1786"/>
      <c r="AE45" s="1786"/>
      <c r="AF45" s="1786"/>
      <c r="AG45" s="1786"/>
      <c r="AH45" s="1808">
        <v>0</v>
      </c>
      <c r="AI45" s="1809">
        <v>0</v>
      </c>
      <c r="AJ45" s="1809">
        <v>5</v>
      </c>
      <c r="AK45" s="1809">
        <v>0</v>
      </c>
      <c r="AL45" s="1809">
        <v>0</v>
      </c>
      <c r="AM45" s="1809">
        <v>0</v>
      </c>
      <c r="AN45" s="1809">
        <v>0</v>
      </c>
      <c r="AO45" s="1809">
        <v>0</v>
      </c>
      <c r="AP45" s="1809">
        <v>0</v>
      </c>
      <c r="AQ45" s="1809">
        <v>0</v>
      </c>
      <c r="AR45" s="1809">
        <v>0</v>
      </c>
      <c r="AS45" s="1809">
        <v>0</v>
      </c>
      <c r="AT45" s="1809">
        <v>0</v>
      </c>
      <c r="AU45" s="1809">
        <v>0</v>
      </c>
      <c r="AV45" s="1809">
        <v>0</v>
      </c>
      <c r="AW45" s="1809">
        <v>0</v>
      </c>
      <c r="AX45" s="1809">
        <v>0</v>
      </c>
      <c r="AY45" s="1809">
        <v>0</v>
      </c>
      <c r="AZ45" s="1809">
        <v>0</v>
      </c>
      <c r="BA45" s="1809">
        <v>5</v>
      </c>
      <c r="BB45" s="1809">
        <v>0</v>
      </c>
      <c r="BC45" s="1809">
        <v>0</v>
      </c>
      <c r="BD45" s="1809">
        <v>0</v>
      </c>
      <c r="BE45" s="1809">
        <v>13</v>
      </c>
      <c r="BF45" s="1812">
        <v>0</v>
      </c>
      <c r="BG45" s="1809">
        <v>6</v>
      </c>
      <c r="BH45" s="1809">
        <v>3</v>
      </c>
      <c r="BI45" s="1809">
        <v>5</v>
      </c>
      <c r="BJ45" s="1809">
        <v>0</v>
      </c>
      <c r="BK45" s="1809">
        <v>47</v>
      </c>
      <c r="BL45" s="1809">
        <v>31</v>
      </c>
      <c r="BM45" s="1812">
        <v>0</v>
      </c>
      <c r="BN45" s="1809">
        <v>3</v>
      </c>
      <c r="BO45" s="1812">
        <v>0</v>
      </c>
      <c r="BP45" s="1809">
        <v>0</v>
      </c>
      <c r="BQ45" s="1809">
        <v>0</v>
      </c>
      <c r="BR45" s="1809">
        <v>0</v>
      </c>
      <c r="BS45" s="1809">
        <v>0</v>
      </c>
      <c r="BT45" s="1809">
        <v>0</v>
      </c>
      <c r="BU45" s="1809">
        <v>13</v>
      </c>
      <c r="BV45" s="1809">
        <v>0</v>
      </c>
      <c r="BW45" s="1809">
        <v>4</v>
      </c>
      <c r="BX45" s="1809">
        <v>7</v>
      </c>
      <c r="BY45" s="1809">
        <v>1</v>
      </c>
      <c r="BZ45" s="1809">
        <v>17</v>
      </c>
      <c r="CA45" s="1812">
        <v>3</v>
      </c>
      <c r="CB45" s="1812">
        <v>13</v>
      </c>
      <c r="CC45" s="1812">
        <v>18</v>
      </c>
      <c r="CD45" s="1812">
        <v>8</v>
      </c>
      <c r="CE45" s="1812">
        <v>3</v>
      </c>
      <c r="CF45" s="1812">
        <v>0</v>
      </c>
      <c r="CG45" s="1809">
        <v>25</v>
      </c>
      <c r="CH45" s="1812">
        <v>3</v>
      </c>
      <c r="CI45" s="1812">
        <v>0</v>
      </c>
      <c r="CJ45" s="1809">
        <v>15</v>
      </c>
      <c r="CK45" s="1812">
        <v>20</v>
      </c>
      <c r="CL45" s="1812">
        <v>0</v>
      </c>
      <c r="CM45" s="1809">
        <v>0</v>
      </c>
      <c r="CN45" s="1809">
        <v>0</v>
      </c>
      <c r="CO45" s="1809">
        <v>0</v>
      </c>
      <c r="CP45" s="1809">
        <v>9</v>
      </c>
      <c r="CQ45" s="1812">
        <v>0</v>
      </c>
      <c r="CR45" s="1809">
        <v>2</v>
      </c>
      <c r="CS45" s="1812">
        <v>0</v>
      </c>
      <c r="CT45" s="1809">
        <v>14</v>
      </c>
      <c r="CU45" s="1809">
        <v>0</v>
      </c>
      <c r="CV45" s="1809">
        <v>0</v>
      </c>
      <c r="CW45" s="1809">
        <v>0</v>
      </c>
      <c r="CX45" s="1809">
        <v>0</v>
      </c>
      <c r="CY45" s="1809">
        <v>0</v>
      </c>
      <c r="CZ45" s="1809">
        <v>0</v>
      </c>
      <c r="DA45" s="1809">
        <v>6</v>
      </c>
      <c r="DB45" s="1809">
        <v>0</v>
      </c>
      <c r="DC45" s="1812">
        <v>0</v>
      </c>
      <c r="DD45" s="1809">
        <v>0</v>
      </c>
      <c r="DE45" s="1809">
        <v>0</v>
      </c>
      <c r="DF45" s="1809">
        <v>0</v>
      </c>
      <c r="DG45" s="1809">
        <v>0</v>
      </c>
      <c r="DH45" s="1809">
        <v>0</v>
      </c>
      <c r="DI45" s="1809">
        <v>0</v>
      </c>
      <c r="DJ45" s="1809">
        <v>0</v>
      </c>
      <c r="DK45" s="1809">
        <v>0</v>
      </c>
      <c r="DL45" s="1809">
        <v>0</v>
      </c>
      <c r="DM45" s="1809">
        <v>0</v>
      </c>
      <c r="DN45" s="1809">
        <v>0</v>
      </c>
      <c r="DO45" s="1809">
        <v>0</v>
      </c>
      <c r="DP45" s="1809">
        <v>0</v>
      </c>
      <c r="DQ45" s="1809">
        <v>0</v>
      </c>
      <c r="DR45" s="1809">
        <v>0</v>
      </c>
      <c r="DS45" s="1809">
        <v>0</v>
      </c>
      <c r="DT45" s="1809">
        <v>0</v>
      </c>
      <c r="DU45" s="1809">
        <v>0</v>
      </c>
      <c r="DV45" s="1809">
        <v>0</v>
      </c>
      <c r="DW45" s="1809">
        <v>0</v>
      </c>
      <c r="DX45" s="1809">
        <v>0</v>
      </c>
      <c r="DY45" s="1809">
        <v>0</v>
      </c>
      <c r="DZ45" s="1809">
        <v>0</v>
      </c>
      <c r="EA45" s="1809">
        <v>0</v>
      </c>
      <c r="EB45" s="1809">
        <v>0</v>
      </c>
      <c r="EC45" s="1809">
        <v>0</v>
      </c>
      <c r="ED45" s="1809">
        <v>0</v>
      </c>
      <c r="EE45" s="1809">
        <v>0</v>
      </c>
      <c r="EF45" s="1813">
        <v>0</v>
      </c>
    </row>
    <row r="46" spans="2:136" ht="41.25" customHeight="1" thickBot="1">
      <c r="B46" s="211"/>
      <c r="C46" s="1463" t="s">
        <v>710</v>
      </c>
      <c r="D46" s="1785"/>
      <c r="E46" s="1786"/>
      <c r="F46" s="1786"/>
      <c r="G46" s="1786"/>
      <c r="H46" s="1429"/>
      <c r="I46" s="1786"/>
      <c r="J46" s="1786"/>
      <c r="K46" s="1786"/>
      <c r="L46" s="1786"/>
      <c r="M46" s="1786"/>
      <c r="N46" s="1790">
        <v>70</v>
      </c>
      <c r="O46" s="1785"/>
      <c r="P46" s="1786"/>
      <c r="Q46" s="1786"/>
      <c r="R46" s="1786"/>
      <c r="S46" s="1429"/>
      <c r="T46" s="1786"/>
      <c r="U46" s="1786"/>
      <c r="V46" s="1786"/>
      <c r="W46" s="1786"/>
      <c r="X46" s="1786"/>
      <c r="Y46" s="1801">
        <v>12.5</v>
      </c>
      <c r="Z46" s="1786"/>
      <c r="AA46" s="1786"/>
      <c r="AB46" s="1430"/>
      <c r="AC46" s="1786"/>
      <c r="AD46" s="1786"/>
      <c r="AE46" s="1786"/>
      <c r="AF46" s="1786"/>
      <c r="AG46" s="1786"/>
      <c r="AH46" s="1808">
        <v>0</v>
      </c>
      <c r="AI46" s="1809">
        <v>0</v>
      </c>
      <c r="AJ46" s="1809">
        <v>41</v>
      </c>
      <c r="AK46" s="1812">
        <v>0</v>
      </c>
      <c r="AL46" s="1809">
        <v>5</v>
      </c>
      <c r="AM46" s="1809">
        <v>2</v>
      </c>
      <c r="AN46" s="1809">
        <v>0</v>
      </c>
      <c r="AO46" s="1809">
        <v>3</v>
      </c>
      <c r="AP46" s="1809">
        <v>10</v>
      </c>
      <c r="AQ46" s="1809">
        <v>6</v>
      </c>
      <c r="AR46" s="1809">
        <v>0</v>
      </c>
      <c r="AS46" s="1809">
        <v>3</v>
      </c>
      <c r="AT46" s="1809">
        <v>6</v>
      </c>
      <c r="AU46" s="1809">
        <v>0</v>
      </c>
      <c r="AV46" s="1809">
        <v>1</v>
      </c>
      <c r="AW46" s="1809">
        <v>0</v>
      </c>
      <c r="AX46" s="1809">
        <v>0</v>
      </c>
      <c r="AY46" s="1809">
        <v>0</v>
      </c>
      <c r="AZ46" s="1809">
        <v>0</v>
      </c>
      <c r="BA46" s="1809">
        <v>2</v>
      </c>
      <c r="BB46" s="1812">
        <v>0</v>
      </c>
      <c r="BC46" s="1809">
        <v>0</v>
      </c>
      <c r="BD46" s="1809">
        <v>0</v>
      </c>
      <c r="BE46" s="1809">
        <v>0</v>
      </c>
      <c r="BF46" s="1812">
        <v>0</v>
      </c>
      <c r="BG46" s="1809">
        <v>1</v>
      </c>
      <c r="BH46" s="1812">
        <v>5</v>
      </c>
      <c r="BI46" s="1812">
        <v>0</v>
      </c>
      <c r="BJ46" s="1812">
        <v>0</v>
      </c>
      <c r="BK46" s="1809">
        <v>0</v>
      </c>
      <c r="BL46" s="1812">
        <v>3</v>
      </c>
      <c r="BM46" s="1812">
        <v>0</v>
      </c>
      <c r="BN46" s="1809">
        <v>10</v>
      </c>
      <c r="BO46" s="1812">
        <v>0</v>
      </c>
      <c r="BP46" s="1809">
        <v>0</v>
      </c>
      <c r="BQ46" s="1809">
        <v>0</v>
      </c>
      <c r="BR46" s="1809">
        <v>0</v>
      </c>
      <c r="BS46" s="1809">
        <v>0</v>
      </c>
      <c r="BT46" s="1809">
        <v>0</v>
      </c>
      <c r="BU46" s="1809">
        <v>1</v>
      </c>
      <c r="BV46" s="1812">
        <v>0</v>
      </c>
      <c r="BW46" s="1809">
        <v>1</v>
      </c>
      <c r="BX46" s="1812">
        <v>5</v>
      </c>
      <c r="BY46" s="1812">
        <v>0</v>
      </c>
      <c r="BZ46" s="1812">
        <v>3</v>
      </c>
      <c r="CA46" s="1812">
        <v>1</v>
      </c>
      <c r="CB46" s="1812">
        <v>0</v>
      </c>
      <c r="CC46" s="1812">
        <v>0</v>
      </c>
      <c r="CD46" s="1812">
        <v>17</v>
      </c>
      <c r="CE46" s="1812">
        <v>1</v>
      </c>
      <c r="CF46" s="1812">
        <v>1</v>
      </c>
      <c r="CG46" s="1809">
        <v>1</v>
      </c>
      <c r="CH46" s="1812">
        <v>0</v>
      </c>
      <c r="CI46" s="1812">
        <v>0</v>
      </c>
      <c r="CJ46" s="1809">
        <v>0</v>
      </c>
      <c r="CK46" s="1812">
        <v>0</v>
      </c>
      <c r="CL46" s="1812">
        <v>0</v>
      </c>
      <c r="CM46" s="1809">
        <v>0</v>
      </c>
      <c r="CN46" s="1809">
        <v>0</v>
      </c>
      <c r="CO46" s="1809">
        <v>0</v>
      </c>
      <c r="CP46" s="1809">
        <v>1</v>
      </c>
      <c r="CQ46" s="1812">
        <v>0</v>
      </c>
      <c r="CR46" s="1809">
        <v>0</v>
      </c>
      <c r="CS46" s="1812">
        <v>0</v>
      </c>
      <c r="CT46" s="1809">
        <v>0</v>
      </c>
      <c r="CU46" s="1812">
        <v>4</v>
      </c>
      <c r="CV46" s="1809">
        <v>0</v>
      </c>
      <c r="CW46" s="1809">
        <v>0</v>
      </c>
      <c r="CX46" s="1809">
        <v>0</v>
      </c>
      <c r="CY46" s="1809">
        <v>0</v>
      </c>
      <c r="CZ46" s="1809">
        <v>0</v>
      </c>
      <c r="DA46" s="1809">
        <v>0</v>
      </c>
      <c r="DB46" s="1809">
        <v>0</v>
      </c>
      <c r="DC46" s="1812">
        <v>0</v>
      </c>
      <c r="DD46" s="1809">
        <v>0</v>
      </c>
      <c r="DE46" s="1809">
        <v>0</v>
      </c>
      <c r="DF46" s="1809">
        <v>0</v>
      </c>
      <c r="DG46" s="1809">
        <v>0</v>
      </c>
      <c r="DH46" s="1809">
        <v>0</v>
      </c>
      <c r="DI46" s="1809">
        <v>0</v>
      </c>
      <c r="DJ46" s="1809">
        <v>0</v>
      </c>
      <c r="DK46" s="1809">
        <v>0</v>
      </c>
      <c r="DL46" s="1809">
        <v>0</v>
      </c>
      <c r="DM46" s="1809">
        <v>0</v>
      </c>
      <c r="DN46" s="1809">
        <v>0</v>
      </c>
      <c r="DO46" s="1809">
        <v>0</v>
      </c>
      <c r="DP46" s="1809">
        <v>0</v>
      </c>
      <c r="DQ46" s="1809">
        <v>0</v>
      </c>
      <c r="DR46" s="1809">
        <v>0</v>
      </c>
      <c r="DS46" s="1809">
        <v>0</v>
      </c>
      <c r="DT46" s="1809">
        <v>0</v>
      </c>
      <c r="DU46" s="1809">
        <v>0</v>
      </c>
      <c r="DV46" s="1809">
        <v>0</v>
      </c>
      <c r="DW46" s="1809">
        <v>0</v>
      </c>
      <c r="DX46" s="1809">
        <v>0</v>
      </c>
      <c r="DY46" s="1809">
        <v>0</v>
      </c>
      <c r="DZ46" s="1809">
        <v>0</v>
      </c>
      <c r="EA46" s="1809">
        <v>0</v>
      </c>
      <c r="EB46" s="1809">
        <v>0</v>
      </c>
      <c r="EC46" s="1809">
        <v>0</v>
      </c>
      <c r="ED46" s="1809">
        <v>0</v>
      </c>
      <c r="EE46" s="1809">
        <v>0</v>
      </c>
      <c r="EF46" s="1813">
        <v>1</v>
      </c>
    </row>
    <row r="47" spans="2:136" ht="41.25" customHeight="1" thickBot="1">
      <c r="B47" s="211"/>
      <c r="C47" s="1476" t="s">
        <v>711</v>
      </c>
      <c r="D47" s="1785"/>
      <c r="E47" s="1786"/>
      <c r="F47" s="1786"/>
      <c r="G47" s="1786"/>
      <c r="H47" s="1429"/>
      <c r="I47" s="1786"/>
      <c r="J47" s="1786"/>
      <c r="K47" s="1786"/>
      <c r="L47" s="1786"/>
      <c r="M47" s="1786"/>
      <c r="N47" s="1792">
        <v>0</v>
      </c>
      <c r="O47" s="1785"/>
      <c r="P47" s="1786"/>
      <c r="Q47" s="1786"/>
      <c r="R47" s="1786"/>
      <c r="S47" s="1429"/>
      <c r="T47" s="1786"/>
      <c r="U47" s="1786"/>
      <c r="V47" s="1786"/>
      <c r="W47" s="1786"/>
      <c r="X47" s="1786"/>
      <c r="Y47" s="1803">
        <v>0</v>
      </c>
      <c r="Z47" s="1786"/>
      <c r="AA47" s="1786"/>
      <c r="AB47" s="1430"/>
      <c r="AC47" s="1786"/>
      <c r="AD47" s="1786"/>
      <c r="AE47" s="1786"/>
      <c r="AF47" s="1786"/>
      <c r="AG47" s="1786"/>
      <c r="AH47" s="1817">
        <v>0</v>
      </c>
      <c r="AI47" s="1818">
        <v>0</v>
      </c>
      <c r="AJ47" s="1809">
        <v>0</v>
      </c>
      <c r="AK47" s="1809">
        <v>0</v>
      </c>
      <c r="AL47" s="1809">
        <v>0</v>
      </c>
      <c r="AM47" s="1809">
        <v>0</v>
      </c>
      <c r="AN47" s="1809">
        <v>0</v>
      </c>
      <c r="AO47" s="1809">
        <v>0</v>
      </c>
      <c r="AP47" s="1809">
        <v>0</v>
      </c>
      <c r="AQ47" s="1809">
        <v>0</v>
      </c>
      <c r="AR47" s="1809">
        <v>0</v>
      </c>
      <c r="AS47" s="1812">
        <v>0</v>
      </c>
      <c r="AT47" s="1812">
        <v>0</v>
      </c>
      <c r="AU47" s="1812">
        <v>0</v>
      </c>
      <c r="AV47" s="1812">
        <v>0</v>
      </c>
      <c r="AW47" s="1812">
        <v>0</v>
      </c>
      <c r="AX47" s="1812">
        <v>0</v>
      </c>
      <c r="AY47" s="1812">
        <v>0</v>
      </c>
      <c r="AZ47" s="1812">
        <v>0</v>
      </c>
      <c r="BA47" s="1812">
        <v>0</v>
      </c>
      <c r="BB47" s="1812">
        <v>0</v>
      </c>
      <c r="BC47" s="1812">
        <v>0</v>
      </c>
      <c r="BD47" s="1812">
        <v>0</v>
      </c>
      <c r="BE47" s="1812">
        <v>0</v>
      </c>
      <c r="BF47" s="1812">
        <v>0</v>
      </c>
      <c r="BG47" s="1812">
        <v>0</v>
      </c>
      <c r="BH47" s="1812">
        <v>0</v>
      </c>
      <c r="BI47" s="1812">
        <v>0</v>
      </c>
      <c r="BJ47" s="1812">
        <v>0</v>
      </c>
      <c r="BK47" s="1812">
        <v>0</v>
      </c>
      <c r="BL47" s="1812">
        <v>0</v>
      </c>
      <c r="BM47" s="1812">
        <v>0</v>
      </c>
      <c r="BN47" s="1812">
        <v>0</v>
      </c>
      <c r="BO47" s="1812">
        <v>0</v>
      </c>
      <c r="BP47" s="1812">
        <v>0</v>
      </c>
      <c r="BQ47" s="1812">
        <v>0</v>
      </c>
      <c r="BR47" s="1812">
        <v>0</v>
      </c>
      <c r="BS47" s="1812">
        <v>0</v>
      </c>
      <c r="BT47" s="1812">
        <v>0</v>
      </c>
      <c r="BU47" s="1812">
        <v>0</v>
      </c>
      <c r="BV47" s="1812">
        <v>0</v>
      </c>
      <c r="BW47" s="1812">
        <v>0</v>
      </c>
      <c r="BX47" s="1812">
        <v>0</v>
      </c>
      <c r="BY47" s="1812">
        <v>0</v>
      </c>
      <c r="BZ47" s="1812">
        <v>0</v>
      </c>
      <c r="CA47" s="1812">
        <v>0</v>
      </c>
      <c r="CB47" s="1812">
        <v>0</v>
      </c>
      <c r="CC47" s="1812">
        <v>0</v>
      </c>
      <c r="CD47" s="1812">
        <v>0</v>
      </c>
      <c r="CE47" s="1812">
        <v>0</v>
      </c>
      <c r="CF47" s="1812">
        <v>0</v>
      </c>
      <c r="CG47" s="1812">
        <v>0</v>
      </c>
      <c r="CH47" s="1812">
        <v>0</v>
      </c>
      <c r="CI47" s="1812">
        <v>0</v>
      </c>
      <c r="CJ47" s="1812">
        <v>0</v>
      </c>
      <c r="CK47" s="1812">
        <v>0</v>
      </c>
      <c r="CL47" s="1812">
        <v>0</v>
      </c>
      <c r="CM47" s="1812">
        <v>0</v>
      </c>
      <c r="CN47" s="1812">
        <v>0</v>
      </c>
      <c r="CO47" s="1812">
        <v>0</v>
      </c>
      <c r="CP47" s="1812">
        <v>0</v>
      </c>
      <c r="CQ47" s="1812">
        <v>0</v>
      </c>
      <c r="CR47" s="1812">
        <v>0</v>
      </c>
      <c r="CS47" s="1812">
        <v>0</v>
      </c>
      <c r="CT47" s="1812">
        <v>0</v>
      </c>
      <c r="CU47" s="1812">
        <v>0</v>
      </c>
      <c r="CV47" s="1812">
        <v>0</v>
      </c>
      <c r="CW47" s="1812">
        <v>0</v>
      </c>
      <c r="CX47" s="1812">
        <v>0</v>
      </c>
      <c r="CY47" s="1812">
        <v>0</v>
      </c>
      <c r="CZ47" s="1812">
        <v>0</v>
      </c>
      <c r="DA47" s="1812">
        <v>0</v>
      </c>
      <c r="DB47" s="1812">
        <v>0</v>
      </c>
      <c r="DC47" s="1812">
        <v>0</v>
      </c>
      <c r="DD47" s="1812">
        <v>0</v>
      </c>
      <c r="DE47" s="1812">
        <v>0</v>
      </c>
      <c r="DF47" s="1812">
        <v>0</v>
      </c>
      <c r="DG47" s="1812">
        <v>0</v>
      </c>
      <c r="DH47" s="1812">
        <v>0</v>
      </c>
      <c r="DI47" s="1812">
        <v>0</v>
      </c>
      <c r="DJ47" s="1812">
        <v>0</v>
      </c>
      <c r="DK47" s="1812">
        <v>0</v>
      </c>
      <c r="DL47" s="1812">
        <v>0</v>
      </c>
      <c r="DM47" s="1812">
        <v>0</v>
      </c>
      <c r="DN47" s="1812">
        <v>0</v>
      </c>
      <c r="DO47" s="1812">
        <v>0</v>
      </c>
      <c r="DP47" s="1812">
        <v>0</v>
      </c>
      <c r="DQ47" s="1812">
        <v>0</v>
      </c>
      <c r="DR47" s="1812">
        <v>0</v>
      </c>
      <c r="DS47" s="1812">
        <v>0</v>
      </c>
      <c r="DT47" s="1812">
        <v>0</v>
      </c>
      <c r="DU47" s="1812">
        <v>0</v>
      </c>
      <c r="DV47" s="1812">
        <v>0</v>
      </c>
      <c r="DW47" s="1812">
        <v>0</v>
      </c>
      <c r="DX47" s="1812">
        <v>0</v>
      </c>
      <c r="DY47" s="1812">
        <v>0</v>
      </c>
      <c r="DZ47" s="1812">
        <v>0</v>
      </c>
      <c r="EA47" s="1812">
        <v>0</v>
      </c>
      <c r="EB47" s="1812">
        <v>0</v>
      </c>
      <c r="EC47" s="1812">
        <v>0</v>
      </c>
      <c r="ED47" s="1812">
        <v>0</v>
      </c>
      <c r="EE47" s="1812">
        <v>0</v>
      </c>
      <c r="EF47" s="1819">
        <v>0</v>
      </c>
    </row>
    <row r="48" spans="2:136" ht="41.25" customHeight="1" thickBot="1">
      <c r="B48" s="206" t="s">
        <v>248</v>
      </c>
      <c r="C48" s="489" t="s">
        <v>327</v>
      </c>
      <c r="D48" s="526"/>
      <c r="E48" s="1432" t="s">
        <v>272</v>
      </c>
      <c r="F48" s="1432" t="s">
        <v>467</v>
      </c>
      <c r="G48" s="1432" t="s">
        <v>50</v>
      </c>
      <c r="H48" s="1429" t="str">
        <f t="shared" si="0"/>
        <v>&lt; = 33 kV ; &lt; = 100 MVA</v>
      </c>
      <c r="I48" s="1432" t="s">
        <v>276</v>
      </c>
      <c r="J48" s="1432" t="s">
        <v>594</v>
      </c>
      <c r="K48" s="1432" t="s">
        <v>527</v>
      </c>
      <c r="L48" s="1432" t="s">
        <v>271</v>
      </c>
      <c r="M48" s="1432"/>
      <c r="N48" s="1788">
        <v>0</v>
      </c>
      <c r="O48" s="526"/>
      <c r="P48" s="1432" t="s">
        <v>272</v>
      </c>
      <c r="Q48" s="1432" t="s">
        <v>467</v>
      </c>
      <c r="R48" s="1432" t="s">
        <v>50</v>
      </c>
      <c r="S48" s="1429" t="str">
        <f t="shared" si="1"/>
        <v>&lt; = 33 kV ; &lt; = 100 MVA</v>
      </c>
      <c r="T48" s="1432" t="s">
        <v>276</v>
      </c>
      <c r="U48" s="1432" t="s">
        <v>595</v>
      </c>
      <c r="V48" s="1432" t="s">
        <v>527</v>
      </c>
      <c r="W48" s="1432" t="s">
        <v>271</v>
      </c>
      <c r="X48" s="1432"/>
      <c r="Y48" s="1799">
        <v>0</v>
      </c>
      <c r="Z48" s="1432"/>
      <c r="AA48" s="1432" t="s">
        <v>50</v>
      </c>
      <c r="AB48" s="1430" t="str">
        <f t="shared" si="2"/>
        <v>&lt; = 33 kV ; &lt; = 100 MVA</v>
      </c>
      <c r="AC48" s="1432" t="s">
        <v>276</v>
      </c>
      <c r="AD48" s="1432" t="s">
        <v>596</v>
      </c>
      <c r="AE48" s="1432" t="s">
        <v>660</v>
      </c>
      <c r="AF48" s="1432" t="s">
        <v>271</v>
      </c>
      <c r="AG48" s="1432"/>
      <c r="AH48" s="1820">
        <v>0</v>
      </c>
      <c r="AI48" s="1820">
        <v>0</v>
      </c>
      <c r="AJ48" s="1809">
        <v>0</v>
      </c>
      <c r="AK48" s="1809">
        <v>0</v>
      </c>
      <c r="AL48" s="1809">
        <v>0</v>
      </c>
      <c r="AM48" s="1809">
        <v>0</v>
      </c>
      <c r="AN48" s="1809">
        <v>0</v>
      </c>
      <c r="AO48" s="1809">
        <v>0</v>
      </c>
      <c r="AP48" s="1809">
        <v>0</v>
      </c>
      <c r="AQ48" s="1809">
        <v>0</v>
      </c>
      <c r="AR48" s="1809">
        <v>0</v>
      </c>
      <c r="AS48" s="1812">
        <v>0</v>
      </c>
      <c r="AT48" s="1812">
        <v>0</v>
      </c>
      <c r="AU48" s="1812">
        <v>0</v>
      </c>
      <c r="AV48" s="1812">
        <v>0</v>
      </c>
      <c r="AW48" s="1812">
        <v>0</v>
      </c>
      <c r="AX48" s="1812">
        <v>0</v>
      </c>
      <c r="AY48" s="1812">
        <v>0</v>
      </c>
      <c r="AZ48" s="1812">
        <v>0</v>
      </c>
      <c r="BA48" s="1812">
        <v>0</v>
      </c>
      <c r="BB48" s="1812">
        <v>0</v>
      </c>
      <c r="BC48" s="1812">
        <v>0</v>
      </c>
      <c r="BD48" s="1812">
        <v>0</v>
      </c>
      <c r="BE48" s="1812">
        <v>0</v>
      </c>
      <c r="BF48" s="1812">
        <v>0</v>
      </c>
      <c r="BG48" s="1812">
        <v>0</v>
      </c>
      <c r="BH48" s="1812">
        <v>0</v>
      </c>
      <c r="BI48" s="1812">
        <v>0</v>
      </c>
      <c r="BJ48" s="1812">
        <v>0</v>
      </c>
      <c r="BK48" s="1812">
        <v>0</v>
      </c>
      <c r="BL48" s="1812">
        <v>0</v>
      </c>
      <c r="BM48" s="1812">
        <v>0</v>
      </c>
      <c r="BN48" s="1812">
        <v>0</v>
      </c>
      <c r="BO48" s="1812">
        <v>0</v>
      </c>
      <c r="BP48" s="1812">
        <v>0</v>
      </c>
      <c r="BQ48" s="1812">
        <v>0</v>
      </c>
      <c r="BR48" s="1812">
        <v>0</v>
      </c>
      <c r="BS48" s="1812">
        <v>0</v>
      </c>
      <c r="BT48" s="1812">
        <v>0</v>
      </c>
      <c r="BU48" s="1812">
        <v>0</v>
      </c>
      <c r="BV48" s="1812">
        <v>0</v>
      </c>
      <c r="BW48" s="1812">
        <v>0</v>
      </c>
      <c r="BX48" s="1812">
        <v>0</v>
      </c>
      <c r="BY48" s="1812">
        <v>0</v>
      </c>
      <c r="BZ48" s="1812">
        <v>0</v>
      </c>
      <c r="CA48" s="1812">
        <v>0</v>
      </c>
      <c r="CB48" s="1812">
        <v>0</v>
      </c>
      <c r="CC48" s="1812">
        <v>0</v>
      </c>
      <c r="CD48" s="1812">
        <v>0</v>
      </c>
      <c r="CE48" s="1812">
        <v>0</v>
      </c>
      <c r="CF48" s="1812">
        <v>0</v>
      </c>
      <c r="CG48" s="1812">
        <v>0</v>
      </c>
      <c r="CH48" s="1812">
        <v>0</v>
      </c>
      <c r="CI48" s="1812">
        <v>0</v>
      </c>
      <c r="CJ48" s="1812">
        <v>0</v>
      </c>
      <c r="CK48" s="1812">
        <v>0</v>
      </c>
      <c r="CL48" s="1812">
        <v>0</v>
      </c>
      <c r="CM48" s="1812">
        <v>0</v>
      </c>
      <c r="CN48" s="1812">
        <v>0</v>
      </c>
      <c r="CO48" s="1812">
        <v>0</v>
      </c>
      <c r="CP48" s="1812">
        <v>0</v>
      </c>
      <c r="CQ48" s="1812">
        <v>0</v>
      </c>
      <c r="CR48" s="1812">
        <v>0</v>
      </c>
      <c r="CS48" s="1812">
        <v>0</v>
      </c>
      <c r="CT48" s="1812">
        <v>0</v>
      </c>
      <c r="CU48" s="1812">
        <v>0</v>
      </c>
      <c r="CV48" s="1812">
        <v>0</v>
      </c>
      <c r="CW48" s="1812">
        <v>0</v>
      </c>
      <c r="CX48" s="1812">
        <v>0</v>
      </c>
      <c r="CY48" s="1812">
        <v>0</v>
      </c>
      <c r="CZ48" s="1812">
        <v>0</v>
      </c>
      <c r="DA48" s="1812">
        <v>0</v>
      </c>
      <c r="DB48" s="1812">
        <v>0</v>
      </c>
      <c r="DC48" s="1812">
        <v>0</v>
      </c>
      <c r="DD48" s="1812">
        <v>0</v>
      </c>
      <c r="DE48" s="1812">
        <v>0</v>
      </c>
      <c r="DF48" s="1812">
        <v>0</v>
      </c>
      <c r="DG48" s="1812">
        <v>0</v>
      </c>
      <c r="DH48" s="1812">
        <v>0</v>
      </c>
      <c r="DI48" s="1812">
        <v>0</v>
      </c>
      <c r="DJ48" s="1812">
        <v>0</v>
      </c>
      <c r="DK48" s="1812">
        <v>0</v>
      </c>
      <c r="DL48" s="1812">
        <v>0</v>
      </c>
      <c r="DM48" s="1812">
        <v>0</v>
      </c>
      <c r="DN48" s="1812">
        <v>0</v>
      </c>
      <c r="DO48" s="1812">
        <v>0</v>
      </c>
      <c r="DP48" s="1812">
        <v>0</v>
      </c>
      <c r="DQ48" s="1812">
        <v>0</v>
      </c>
      <c r="DR48" s="1812">
        <v>0</v>
      </c>
      <c r="DS48" s="1812">
        <v>0</v>
      </c>
      <c r="DT48" s="1812">
        <v>0</v>
      </c>
      <c r="DU48" s="1812">
        <v>0</v>
      </c>
      <c r="DV48" s="1812">
        <v>0</v>
      </c>
      <c r="DW48" s="1812">
        <v>0</v>
      </c>
      <c r="DX48" s="1812">
        <v>0</v>
      </c>
      <c r="DY48" s="1812">
        <v>0</v>
      </c>
      <c r="DZ48" s="1812">
        <v>0</v>
      </c>
      <c r="EA48" s="1812">
        <v>0</v>
      </c>
      <c r="EB48" s="1812">
        <v>0</v>
      </c>
      <c r="EC48" s="1812">
        <v>0</v>
      </c>
      <c r="ED48" s="1812">
        <v>0</v>
      </c>
      <c r="EE48" s="1812">
        <v>0</v>
      </c>
      <c r="EF48" s="1821">
        <v>0</v>
      </c>
    </row>
    <row r="49" spans="2:136" ht="41.25" customHeight="1" thickBot="1">
      <c r="B49" s="220"/>
      <c r="C49" s="489" t="s">
        <v>328</v>
      </c>
      <c r="D49" s="526"/>
      <c r="E49" s="1432" t="s">
        <v>272</v>
      </c>
      <c r="F49" s="1432" t="s">
        <v>467</v>
      </c>
      <c r="G49" s="1432" t="s">
        <v>50</v>
      </c>
      <c r="H49" s="1429" t="str">
        <f t="shared" si="0"/>
        <v>&lt; = 33 kV ; &gt; 100 MVA &amp; &lt; = 400 MVA</v>
      </c>
      <c r="I49" s="1432" t="s">
        <v>276</v>
      </c>
      <c r="J49" s="1432" t="s">
        <v>594</v>
      </c>
      <c r="K49" s="1432" t="s">
        <v>527</v>
      </c>
      <c r="L49" s="1432" t="s">
        <v>271</v>
      </c>
      <c r="M49" s="1432"/>
      <c r="N49" s="1789">
        <v>0</v>
      </c>
      <c r="O49" s="526"/>
      <c r="P49" s="1432" t="s">
        <v>272</v>
      </c>
      <c r="Q49" s="1432" t="s">
        <v>467</v>
      </c>
      <c r="R49" s="1432" t="s">
        <v>50</v>
      </c>
      <c r="S49" s="1429" t="str">
        <f t="shared" si="1"/>
        <v>&lt; = 33 kV ; &gt; 100 MVA &amp; &lt; = 400 MVA</v>
      </c>
      <c r="T49" s="1432" t="s">
        <v>276</v>
      </c>
      <c r="U49" s="1432" t="s">
        <v>595</v>
      </c>
      <c r="V49" s="1432" t="s">
        <v>527</v>
      </c>
      <c r="W49" s="1432" t="s">
        <v>271</v>
      </c>
      <c r="X49" s="1432"/>
      <c r="Y49" s="1800">
        <v>0</v>
      </c>
      <c r="Z49" s="1432"/>
      <c r="AA49" s="1432" t="s">
        <v>50</v>
      </c>
      <c r="AB49" s="1430" t="str">
        <f t="shared" si="2"/>
        <v>&lt; = 33 kV ; &gt; 100 MVA &amp; &lt; = 400 MVA</v>
      </c>
      <c r="AC49" s="1432" t="s">
        <v>276</v>
      </c>
      <c r="AD49" s="1432" t="s">
        <v>596</v>
      </c>
      <c r="AE49" s="1432" t="s">
        <v>660</v>
      </c>
      <c r="AF49" s="1432" t="s">
        <v>271</v>
      </c>
      <c r="AG49" s="1432"/>
      <c r="AH49" s="1808">
        <v>0</v>
      </c>
      <c r="AI49" s="1809">
        <v>0</v>
      </c>
      <c r="AJ49" s="1809">
        <v>0</v>
      </c>
      <c r="AK49" s="1809">
        <v>0</v>
      </c>
      <c r="AL49" s="1809">
        <v>0</v>
      </c>
      <c r="AM49" s="1809">
        <v>0</v>
      </c>
      <c r="AN49" s="1809">
        <v>0</v>
      </c>
      <c r="AO49" s="1809">
        <v>0</v>
      </c>
      <c r="AP49" s="1809">
        <v>0</v>
      </c>
      <c r="AQ49" s="1809">
        <v>0</v>
      </c>
      <c r="AR49" s="1809">
        <v>0</v>
      </c>
      <c r="AS49" s="1812">
        <v>0</v>
      </c>
      <c r="AT49" s="1812">
        <v>0</v>
      </c>
      <c r="AU49" s="1812">
        <v>0</v>
      </c>
      <c r="AV49" s="1812">
        <v>0</v>
      </c>
      <c r="AW49" s="1812">
        <v>0</v>
      </c>
      <c r="AX49" s="1812">
        <v>0</v>
      </c>
      <c r="AY49" s="1812">
        <v>0</v>
      </c>
      <c r="AZ49" s="1812">
        <v>0</v>
      </c>
      <c r="BA49" s="1812">
        <v>0</v>
      </c>
      <c r="BB49" s="1812">
        <v>0</v>
      </c>
      <c r="BC49" s="1812">
        <v>0</v>
      </c>
      <c r="BD49" s="1812">
        <v>0</v>
      </c>
      <c r="BE49" s="1812">
        <v>0</v>
      </c>
      <c r="BF49" s="1812">
        <v>0</v>
      </c>
      <c r="BG49" s="1812">
        <v>0</v>
      </c>
      <c r="BH49" s="1812">
        <v>0</v>
      </c>
      <c r="BI49" s="1812">
        <v>0</v>
      </c>
      <c r="BJ49" s="1812">
        <v>0</v>
      </c>
      <c r="BK49" s="1812">
        <v>0</v>
      </c>
      <c r="BL49" s="1812">
        <v>0</v>
      </c>
      <c r="BM49" s="1812">
        <v>0</v>
      </c>
      <c r="BN49" s="1812">
        <v>0</v>
      </c>
      <c r="BO49" s="1812">
        <v>0</v>
      </c>
      <c r="BP49" s="1812">
        <v>0</v>
      </c>
      <c r="BQ49" s="1812">
        <v>0</v>
      </c>
      <c r="BR49" s="1812">
        <v>0</v>
      </c>
      <c r="BS49" s="1812">
        <v>0</v>
      </c>
      <c r="BT49" s="1812">
        <v>0</v>
      </c>
      <c r="BU49" s="1812">
        <v>0</v>
      </c>
      <c r="BV49" s="1812">
        <v>0</v>
      </c>
      <c r="BW49" s="1812">
        <v>0</v>
      </c>
      <c r="BX49" s="1812">
        <v>0</v>
      </c>
      <c r="BY49" s="1812">
        <v>0</v>
      </c>
      <c r="BZ49" s="1812">
        <v>0</v>
      </c>
      <c r="CA49" s="1812">
        <v>0</v>
      </c>
      <c r="CB49" s="1812">
        <v>0</v>
      </c>
      <c r="CC49" s="1812">
        <v>0</v>
      </c>
      <c r="CD49" s="1812">
        <v>0</v>
      </c>
      <c r="CE49" s="1812">
        <v>0</v>
      </c>
      <c r="CF49" s="1812">
        <v>0</v>
      </c>
      <c r="CG49" s="1812">
        <v>0</v>
      </c>
      <c r="CH49" s="1812">
        <v>0</v>
      </c>
      <c r="CI49" s="1812">
        <v>0</v>
      </c>
      <c r="CJ49" s="1812">
        <v>0</v>
      </c>
      <c r="CK49" s="1812">
        <v>0</v>
      </c>
      <c r="CL49" s="1812">
        <v>0</v>
      </c>
      <c r="CM49" s="1812">
        <v>0</v>
      </c>
      <c r="CN49" s="1812">
        <v>0</v>
      </c>
      <c r="CO49" s="1812">
        <v>0</v>
      </c>
      <c r="CP49" s="1812">
        <v>0</v>
      </c>
      <c r="CQ49" s="1812">
        <v>0</v>
      </c>
      <c r="CR49" s="1812">
        <v>0</v>
      </c>
      <c r="CS49" s="1812">
        <v>0</v>
      </c>
      <c r="CT49" s="1812">
        <v>0</v>
      </c>
      <c r="CU49" s="1812">
        <v>0</v>
      </c>
      <c r="CV49" s="1812">
        <v>0</v>
      </c>
      <c r="CW49" s="1812">
        <v>0</v>
      </c>
      <c r="CX49" s="1812">
        <v>0</v>
      </c>
      <c r="CY49" s="1812">
        <v>0</v>
      </c>
      <c r="CZ49" s="1812">
        <v>0</v>
      </c>
      <c r="DA49" s="1812">
        <v>0</v>
      </c>
      <c r="DB49" s="1812">
        <v>0</v>
      </c>
      <c r="DC49" s="1812">
        <v>0</v>
      </c>
      <c r="DD49" s="1812">
        <v>0</v>
      </c>
      <c r="DE49" s="1812">
        <v>0</v>
      </c>
      <c r="DF49" s="1812">
        <v>0</v>
      </c>
      <c r="DG49" s="1812">
        <v>0</v>
      </c>
      <c r="DH49" s="1812">
        <v>0</v>
      </c>
      <c r="DI49" s="1812">
        <v>0</v>
      </c>
      <c r="DJ49" s="1812">
        <v>0</v>
      </c>
      <c r="DK49" s="1812">
        <v>0</v>
      </c>
      <c r="DL49" s="1812">
        <v>0</v>
      </c>
      <c r="DM49" s="1812">
        <v>0</v>
      </c>
      <c r="DN49" s="1812">
        <v>0</v>
      </c>
      <c r="DO49" s="1812">
        <v>0</v>
      </c>
      <c r="DP49" s="1812">
        <v>0</v>
      </c>
      <c r="DQ49" s="1812">
        <v>0</v>
      </c>
      <c r="DR49" s="1812">
        <v>0</v>
      </c>
      <c r="DS49" s="1812">
        <v>0</v>
      </c>
      <c r="DT49" s="1812">
        <v>0</v>
      </c>
      <c r="DU49" s="1812">
        <v>0</v>
      </c>
      <c r="DV49" s="1812">
        <v>0</v>
      </c>
      <c r="DW49" s="1812">
        <v>0</v>
      </c>
      <c r="DX49" s="1812">
        <v>0</v>
      </c>
      <c r="DY49" s="1812">
        <v>0</v>
      </c>
      <c r="DZ49" s="1812">
        <v>0</v>
      </c>
      <c r="EA49" s="1812">
        <v>0</v>
      </c>
      <c r="EB49" s="1812">
        <v>0</v>
      </c>
      <c r="EC49" s="1812">
        <v>0</v>
      </c>
      <c r="ED49" s="1812">
        <v>0</v>
      </c>
      <c r="EE49" s="1812">
        <v>0</v>
      </c>
      <c r="EF49" s="1823">
        <v>0</v>
      </c>
    </row>
    <row r="50" spans="2:136" ht="41.25" customHeight="1" thickBot="1">
      <c r="B50" s="220"/>
      <c r="C50" s="1213" t="s">
        <v>329</v>
      </c>
      <c r="D50" s="1233"/>
      <c r="E50" s="1430" t="s">
        <v>272</v>
      </c>
      <c r="F50" s="1430" t="s">
        <v>467</v>
      </c>
      <c r="G50" s="1430" t="s">
        <v>50</v>
      </c>
      <c r="H50" s="1429" t="str">
        <f t="shared" si="0"/>
        <v>&lt; = 33 kV ; &gt; 400 MVA</v>
      </c>
      <c r="I50" s="1430" t="s">
        <v>276</v>
      </c>
      <c r="J50" s="1430" t="s">
        <v>594</v>
      </c>
      <c r="K50" s="1430" t="s">
        <v>527</v>
      </c>
      <c r="L50" s="1430" t="s">
        <v>271</v>
      </c>
      <c r="M50" s="1430"/>
      <c r="N50" s="1789">
        <v>0</v>
      </c>
      <c r="O50" s="1233"/>
      <c r="P50" s="1430" t="s">
        <v>272</v>
      </c>
      <c r="Q50" s="1430" t="s">
        <v>467</v>
      </c>
      <c r="R50" s="1430" t="s">
        <v>50</v>
      </c>
      <c r="S50" s="1429" t="str">
        <f t="shared" si="1"/>
        <v>&lt; = 33 kV ; &gt; 400 MVA</v>
      </c>
      <c r="T50" s="1430" t="s">
        <v>276</v>
      </c>
      <c r="U50" s="1430" t="s">
        <v>595</v>
      </c>
      <c r="V50" s="1430" t="s">
        <v>527</v>
      </c>
      <c r="W50" s="1430" t="s">
        <v>271</v>
      </c>
      <c r="X50" s="1430"/>
      <c r="Y50" s="1800">
        <v>0</v>
      </c>
      <c r="Z50" s="1430"/>
      <c r="AA50" s="1430" t="s">
        <v>50</v>
      </c>
      <c r="AB50" s="1430" t="str">
        <f t="shared" si="2"/>
        <v>&lt; = 33 kV ; &gt; 400 MVA</v>
      </c>
      <c r="AC50" s="1430" t="s">
        <v>276</v>
      </c>
      <c r="AD50" s="1430" t="s">
        <v>596</v>
      </c>
      <c r="AE50" s="1430" t="s">
        <v>660</v>
      </c>
      <c r="AF50" s="1430" t="s">
        <v>271</v>
      </c>
      <c r="AG50" s="1430"/>
      <c r="AH50" s="1808">
        <v>0</v>
      </c>
      <c r="AI50" s="1809">
        <v>0</v>
      </c>
      <c r="AJ50" s="1809">
        <v>0</v>
      </c>
      <c r="AK50" s="1809">
        <v>0</v>
      </c>
      <c r="AL50" s="1809">
        <v>0</v>
      </c>
      <c r="AM50" s="1809">
        <v>0</v>
      </c>
      <c r="AN50" s="1809">
        <v>0</v>
      </c>
      <c r="AO50" s="1809">
        <v>0</v>
      </c>
      <c r="AP50" s="1809">
        <v>0</v>
      </c>
      <c r="AQ50" s="1809">
        <v>0</v>
      </c>
      <c r="AR50" s="1809">
        <v>0</v>
      </c>
      <c r="AS50" s="1812">
        <v>0</v>
      </c>
      <c r="AT50" s="1812">
        <v>0</v>
      </c>
      <c r="AU50" s="1812">
        <v>0</v>
      </c>
      <c r="AV50" s="1812">
        <v>0</v>
      </c>
      <c r="AW50" s="1812">
        <v>0</v>
      </c>
      <c r="AX50" s="1812">
        <v>0</v>
      </c>
      <c r="AY50" s="1812">
        <v>0</v>
      </c>
      <c r="AZ50" s="1812">
        <v>0</v>
      </c>
      <c r="BA50" s="1812">
        <v>0</v>
      </c>
      <c r="BB50" s="1812">
        <v>0</v>
      </c>
      <c r="BC50" s="1812">
        <v>0</v>
      </c>
      <c r="BD50" s="1812">
        <v>0</v>
      </c>
      <c r="BE50" s="1812">
        <v>0</v>
      </c>
      <c r="BF50" s="1812">
        <v>0</v>
      </c>
      <c r="BG50" s="1812">
        <v>0</v>
      </c>
      <c r="BH50" s="1812">
        <v>0</v>
      </c>
      <c r="BI50" s="1812">
        <v>0</v>
      </c>
      <c r="BJ50" s="1812">
        <v>0</v>
      </c>
      <c r="BK50" s="1812">
        <v>0</v>
      </c>
      <c r="BL50" s="1812">
        <v>0</v>
      </c>
      <c r="BM50" s="1812">
        <v>0</v>
      </c>
      <c r="BN50" s="1812">
        <v>0</v>
      </c>
      <c r="BO50" s="1812">
        <v>0</v>
      </c>
      <c r="BP50" s="1812">
        <v>0</v>
      </c>
      <c r="BQ50" s="1812">
        <v>0</v>
      </c>
      <c r="BR50" s="1812">
        <v>0</v>
      </c>
      <c r="BS50" s="1812">
        <v>0</v>
      </c>
      <c r="BT50" s="1812">
        <v>0</v>
      </c>
      <c r="BU50" s="1812">
        <v>0</v>
      </c>
      <c r="BV50" s="1812">
        <v>0</v>
      </c>
      <c r="BW50" s="1812">
        <v>0</v>
      </c>
      <c r="BX50" s="1812">
        <v>0</v>
      </c>
      <c r="BY50" s="1812">
        <v>0</v>
      </c>
      <c r="BZ50" s="1812">
        <v>0</v>
      </c>
      <c r="CA50" s="1812">
        <v>0</v>
      </c>
      <c r="CB50" s="1812">
        <v>0</v>
      </c>
      <c r="CC50" s="1812">
        <v>0</v>
      </c>
      <c r="CD50" s="1812">
        <v>0</v>
      </c>
      <c r="CE50" s="1812">
        <v>0</v>
      </c>
      <c r="CF50" s="1812">
        <v>0</v>
      </c>
      <c r="CG50" s="1812">
        <v>0</v>
      </c>
      <c r="CH50" s="1812">
        <v>0</v>
      </c>
      <c r="CI50" s="1812">
        <v>0</v>
      </c>
      <c r="CJ50" s="1812">
        <v>0</v>
      </c>
      <c r="CK50" s="1812">
        <v>0</v>
      </c>
      <c r="CL50" s="1812">
        <v>0</v>
      </c>
      <c r="CM50" s="1812">
        <v>0</v>
      </c>
      <c r="CN50" s="1812">
        <v>0</v>
      </c>
      <c r="CO50" s="1812">
        <v>0</v>
      </c>
      <c r="CP50" s="1812">
        <v>0</v>
      </c>
      <c r="CQ50" s="1812">
        <v>0</v>
      </c>
      <c r="CR50" s="1812">
        <v>0</v>
      </c>
      <c r="CS50" s="1812">
        <v>0</v>
      </c>
      <c r="CT50" s="1812">
        <v>0</v>
      </c>
      <c r="CU50" s="1812">
        <v>0</v>
      </c>
      <c r="CV50" s="1812">
        <v>0</v>
      </c>
      <c r="CW50" s="1812">
        <v>0</v>
      </c>
      <c r="CX50" s="1812">
        <v>0</v>
      </c>
      <c r="CY50" s="1812">
        <v>0</v>
      </c>
      <c r="CZ50" s="1812">
        <v>0</v>
      </c>
      <c r="DA50" s="1812">
        <v>0</v>
      </c>
      <c r="DB50" s="1812">
        <v>0</v>
      </c>
      <c r="DC50" s="1812">
        <v>0</v>
      </c>
      <c r="DD50" s="1812">
        <v>0</v>
      </c>
      <c r="DE50" s="1812">
        <v>0</v>
      </c>
      <c r="DF50" s="1812">
        <v>0</v>
      </c>
      <c r="DG50" s="1812">
        <v>0</v>
      </c>
      <c r="DH50" s="1812">
        <v>0</v>
      </c>
      <c r="DI50" s="1812">
        <v>0</v>
      </c>
      <c r="DJ50" s="1812">
        <v>0</v>
      </c>
      <c r="DK50" s="1812">
        <v>0</v>
      </c>
      <c r="DL50" s="1812">
        <v>0</v>
      </c>
      <c r="DM50" s="1812">
        <v>0</v>
      </c>
      <c r="DN50" s="1812">
        <v>0</v>
      </c>
      <c r="DO50" s="1812">
        <v>0</v>
      </c>
      <c r="DP50" s="1812">
        <v>0</v>
      </c>
      <c r="DQ50" s="1812">
        <v>0</v>
      </c>
      <c r="DR50" s="1812">
        <v>0</v>
      </c>
      <c r="DS50" s="1812">
        <v>0</v>
      </c>
      <c r="DT50" s="1812">
        <v>0</v>
      </c>
      <c r="DU50" s="1812">
        <v>0</v>
      </c>
      <c r="DV50" s="1812">
        <v>0</v>
      </c>
      <c r="DW50" s="1812">
        <v>0</v>
      </c>
      <c r="DX50" s="1812">
        <v>0</v>
      </c>
      <c r="DY50" s="1812">
        <v>0</v>
      </c>
      <c r="DZ50" s="1812">
        <v>0</v>
      </c>
      <c r="EA50" s="1812">
        <v>0</v>
      </c>
      <c r="EB50" s="1812">
        <v>0</v>
      </c>
      <c r="EC50" s="1812">
        <v>0</v>
      </c>
      <c r="ED50" s="1812">
        <v>0</v>
      </c>
      <c r="EE50" s="1812">
        <v>0</v>
      </c>
      <c r="EF50" s="1823">
        <v>0</v>
      </c>
    </row>
    <row r="51" spans="2:136" ht="41.25" customHeight="1" thickBot="1">
      <c r="B51" s="220"/>
      <c r="C51" s="1213" t="s">
        <v>330</v>
      </c>
      <c r="D51" s="1233"/>
      <c r="E51" s="1430" t="s">
        <v>272</v>
      </c>
      <c r="F51" s="1430" t="s">
        <v>467</v>
      </c>
      <c r="G51" s="1430" t="s">
        <v>50</v>
      </c>
      <c r="H51" s="1429" t="str">
        <f t="shared" si="0"/>
        <v>&gt; 33 kV &amp; &lt; = 66 kV  ; &lt; = 100 MVA</v>
      </c>
      <c r="I51" s="1430" t="s">
        <v>276</v>
      </c>
      <c r="J51" s="1430" t="s">
        <v>594</v>
      </c>
      <c r="K51" s="1430" t="s">
        <v>527</v>
      </c>
      <c r="L51" s="1430" t="s">
        <v>271</v>
      </c>
      <c r="M51" s="1430"/>
      <c r="N51" s="1789">
        <v>60</v>
      </c>
      <c r="O51" s="1233"/>
      <c r="P51" s="1430" t="s">
        <v>272</v>
      </c>
      <c r="Q51" s="1430" t="s">
        <v>467</v>
      </c>
      <c r="R51" s="1430" t="s">
        <v>50</v>
      </c>
      <c r="S51" s="1429" t="str">
        <f t="shared" si="1"/>
        <v>&gt; 33 kV &amp; &lt; = 66 kV  ; &lt; = 100 MVA</v>
      </c>
      <c r="T51" s="1430" t="s">
        <v>276</v>
      </c>
      <c r="U51" s="1430" t="s">
        <v>595</v>
      </c>
      <c r="V51" s="1430" t="s">
        <v>527</v>
      </c>
      <c r="W51" s="1430" t="s">
        <v>271</v>
      </c>
      <c r="X51" s="1430"/>
      <c r="Y51" s="1800">
        <v>15</v>
      </c>
      <c r="Z51" s="1430"/>
      <c r="AA51" s="1430" t="s">
        <v>50</v>
      </c>
      <c r="AB51" s="1430" t="str">
        <f t="shared" si="2"/>
        <v>&gt; 33 kV &amp; &lt; = 66 kV  ; &lt; = 100 MVA</v>
      </c>
      <c r="AC51" s="1430" t="s">
        <v>276</v>
      </c>
      <c r="AD51" s="1430" t="s">
        <v>596</v>
      </c>
      <c r="AE51" s="1430" t="s">
        <v>660</v>
      </c>
      <c r="AF51" s="1430" t="s">
        <v>271</v>
      </c>
      <c r="AG51" s="1430"/>
      <c r="AH51" s="1822">
        <v>0</v>
      </c>
      <c r="AI51" s="1809">
        <v>0</v>
      </c>
      <c r="AJ51" s="1822">
        <v>0.8</v>
      </c>
      <c r="AK51" s="1822">
        <v>0</v>
      </c>
      <c r="AL51" s="1822">
        <v>0</v>
      </c>
      <c r="AM51" s="1822">
        <v>0</v>
      </c>
      <c r="AN51" s="1822">
        <v>0</v>
      </c>
      <c r="AO51" s="1822">
        <v>39.1</v>
      </c>
      <c r="AP51" s="1822">
        <v>0</v>
      </c>
      <c r="AQ51" s="1822">
        <v>0</v>
      </c>
      <c r="AR51" s="1822">
        <v>0</v>
      </c>
      <c r="AS51" s="1822">
        <v>0</v>
      </c>
      <c r="AT51" s="1822">
        <v>0</v>
      </c>
      <c r="AU51" s="1822">
        <v>0</v>
      </c>
      <c r="AV51" s="1822">
        <v>0</v>
      </c>
      <c r="AW51" s="1822">
        <v>0</v>
      </c>
      <c r="AX51" s="1822">
        <v>0</v>
      </c>
      <c r="AY51" s="1822">
        <v>0</v>
      </c>
      <c r="AZ51" s="1822">
        <v>0</v>
      </c>
      <c r="BA51" s="1822">
        <v>0</v>
      </c>
      <c r="BB51" s="1822">
        <v>0</v>
      </c>
      <c r="BC51" s="1822">
        <v>0</v>
      </c>
      <c r="BD51" s="1822">
        <v>0</v>
      </c>
      <c r="BE51" s="1822">
        <v>0</v>
      </c>
      <c r="BF51" s="1822">
        <v>0</v>
      </c>
      <c r="BG51" s="1822">
        <v>0</v>
      </c>
      <c r="BH51" s="1822">
        <v>0</v>
      </c>
      <c r="BI51" s="1822">
        <v>0</v>
      </c>
      <c r="BJ51" s="1822">
        <v>0</v>
      </c>
      <c r="BK51" s="1822">
        <v>25.7</v>
      </c>
      <c r="BL51" s="1822">
        <v>36.799999999999997</v>
      </c>
      <c r="BM51" s="1822">
        <v>0</v>
      </c>
      <c r="BN51" s="1822">
        <v>0</v>
      </c>
      <c r="BO51" s="1822">
        <v>0</v>
      </c>
      <c r="BP51" s="1822">
        <v>0</v>
      </c>
      <c r="BQ51" s="1822">
        <v>0</v>
      </c>
      <c r="BR51" s="1822">
        <v>0</v>
      </c>
      <c r="BS51" s="1822">
        <v>0</v>
      </c>
      <c r="BT51" s="1822">
        <v>0</v>
      </c>
      <c r="BU51" s="1822">
        <v>0</v>
      </c>
      <c r="BV51" s="1822">
        <v>0</v>
      </c>
      <c r="BW51" s="1822">
        <v>38.5</v>
      </c>
      <c r="BX51" s="1822">
        <v>0</v>
      </c>
      <c r="BY51" s="1822">
        <v>0</v>
      </c>
      <c r="BZ51" s="1822">
        <v>24</v>
      </c>
      <c r="CA51" s="1822">
        <v>0</v>
      </c>
      <c r="CB51" s="1822">
        <v>10.8</v>
      </c>
      <c r="CC51" s="1822">
        <v>0.4</v>
      </c>
      <c r="CD51" s="1822">
        <v>0</v>
      </c>
      <c r="CE51" s="1822">
        <v>0</v>
      </c>
      <c r="CF51" s="1822">
        <v>0</v>
      </c>
      <c r="CG51" s="1822">
        <v>0</v>
      </c>
      <c r="CH51" s="1822">
        <v>0</v>
      </c>
      <c r="CI51" s="1822">
        <v>0</v>
      </c>
      <c r="CJ51" s="1822">
        <v>0</v>
      </c>
      <c r="CK51" s="1822">
        <v>0</v>
      </c>
      <c r="CL51" s="1822">
        <v>0</v>
      </c>
      <c r="CM51" s="1822">
        <v>0</v>
      </c>
      <c r="CN51" s="1822">
        <v>0</v>
      </c>
      <c r="CO51" s="1822">
        <v>0</v>
      </c>
      <c r="CP51" s="1822">
        <v>0</v>
      </c>
      <c r="CQ51" s="1822">
        <v>0</v>
      </c>
      <c r="CR51" s="1822">
        <v>0</v>
      </c>
      <c r="CS51" s="1822">
        <v>0</v>
      </c>
      <c r="CT51" s="1822">
        <v>0</v>
      </c>
      <c r="CU51" s="1822">
        <v>0</v>
      </c>
      <c r="CV51" s="1822">
        <v>0</v>
      </c>
      <c r="CW51" s="1822">
        <v>0</v>
      </c>
      <c r="CX51" s="1822">
        <v>0</v>
      </c>
      <c r="CY51" s="1822">
        <v>0</v>
      </c>
      <c r="CZ51" s="1822">
        <v>0</v>
      </c>
      <c r="DA51" s="1822">
        <v>0</v>
      </c>
      <c r="DB51" s="1822">
        <v>0</v>
      </c>
      <c r="DC51" s="1822">
        <v>0</v>
      </c>
      <c r="DD51" s="1822">
        <v>0</v>
      </c>
      <c r="DE51" s="1822">
        <v>0</v>
      </c>
      <c r="DF51" s="1822">
        <v>0</v>
      </c>
      <c r="DG51" s="1822">
        <v>0</v>
      </c>
      <c r="DH51" s="1822">
        <v>0</v>
      </c>
      <c r="DI51" s="1822">
        <v>0</v>
      </c>
      <c r="DJ51" s="1822">
        <v>0</v>
      </c>
      <c r="DK51" s="1822">
        <v>0</v>
      </c>
      <c r="DL51" s="1822">
        <v>0</v>
      </c>
      <c r="DM51" s="1822">
        <v>0</v>
      </c>
      <c r="DN51" s="1822">
        <v>0</v>
      </c>
      <c r="DO51" s="1822">
        <v>0</v>
      </c>
      <c r="DP51" s="1822">
        <v>0</v>
      </c>
      <c r="DQ51" s="1822">
        <v>0</v>
      </c>
      <c r="DR51" s="1822">
        <v>0</v>
      </c>
      <c r="DS51" s="1822">
        <v>0</v>
      </c>
      <c r="DT51" s="1822">
        <v>0</v>
      </c>
      <c r="DU51" s="1822">
        <v>0</v>
      </c>
      <c r="DV51" s="1822">
        <v>0</v>
      </c>
      <c r="DW51" s="1822">
        <v>0</v>
      </c>
      <c r="DX51" s="1822">
        <v>0</v>
      </c>
      <c r="DY51" s="1822">
        <v>0</v>
      </c>
      <c r="DZ51" s="1822">
        <v>0</v>
      </c>
      <c r="EA51" s="1822">
        <v>0</v>
      </c>
      <c r="EB51" s="1822">
        <v>0</v>
      </c>
      <c r="EC51" s="1822">
        <v>0</v>
      </c>
      <c r="ED51" s="1822">
        <v>0</v>
      </c>
      <c r="EE51" s="1822">
        <v>0</v>
      </c>
      <c r="EF51" s="1823">
        <v>0</v>
      </c>
    </row>
    <row r="52" spans="2:136" ht="41.25" customHeight="1" thickBot="1">
      <c r="B52" s="220"/>
      <c r="C52" s="1213" t="s">
        <v>331</v>
      </c>
      <c r="D52" s="1233"/>
      <c r="E52" s="1430" t="s">
        <v>272</v>
      </c>
      <c r="F52" s="1430" t="s">
        <v>467</v>
      </c>
      <c r="G52" s="1430" t="s">
        <v>50</v>
      </c>
      <c r="H52" s="1429" t="str">
        <f t="shared" si="0"/>
        <v>&gt; 33 kV &amp; &lt; = 66 kV  ; &gt; 100 MVA &amp; &lt; = 400 MVA</v>
      </c>
      <c r="I52" s="1430" t="s">
        <v>276</v>
      </c>
      <c r="J52" s="1430" t="s">
        <v>594</v>
      </c>
      <c r="K52" s="1430" t="s">
        <v>527</v>
      </c>
      <c r="L52" s="1430" t="s">
        <v>271</v>
      </c>
      <c r="M52" s="1430"/>
      <c r="N52" s="1789">
        <v>0</v>
      </c>
      <c r="O52" s="1233"/>
      <c r="P52" s="1430" t="s">
        <v>272</v>
      </c>
      <c r="Q52" s="1430" t="s">
        <v>467</v>
      </c>
      <c r="R52" s="1430" t="s">
        <v>50</v>
      </c>
      <c r="S52" s="1429" t="str">
        <f t="shared" si="1"/>
        <v>&gt; 33 kV &amp; &lt; = 66 kV  ; &gt; 100 MVA &amp; &lt; = 400 MVA</v>
      </c>
      <c r="T52" s="1430" t="s">
        <v>276</v>
      </c>
      <c r="U52" s="1430" t="s">
        <v>595</v>
      </c>
      <c r="V52" s="1430" t="s">
        <v>527</v>
      </c>
      <c r="W52" s="1430" t="s">
        <v>271</v>
      </c>
      <c r="X52" s="1430"/>
      <c r="Y52" s="1800">
        <v>0</v>
      </c>
      <c r="Z52" s="1430"/>
      <c r="AA52" s="1430" t="s">
        <v>50</v>
      </c>
      <c r="AB52" s="1430" t="str">
        <f t="shared" si="2"/>
        <v>&gt; 33 kV &amp; &lt; = 66 kV  ; &gt; 100 MVA &amp; &lt; = 400 MVA</v>
      </c>
      <c r="AC52" s="1430" t="s">
        <v>276</v>
      </c>
      <c r="AD52" s="1430" t="s">
        <v>596</v>
      </c>
      <c r="AE52" s="1430" t="s">
        <v>660</v>
      </c>
      <c r="AF52" s="1430" t="s">
        <v>271</v>
      </c>
      <c r="AG52" s="1430"/>
      <c r="AH52" s="1808">
        <v>0</v>
      </c>
      <c r="AI52" s="1809">
        <v>0</v>
      </c>
      <c r="AJ52" s="1809">
        <v>0</v>
      </c>
      <c r="AK52" s="1809">
        <v>0</v>
      </c>
      <c r="AL52" s="1809">
        <v>0</v>
      </c>
      <c r="AM52" s="1809">
        <v>0</v>
      </c>
      <c r="AN52" s="1809">
        <v>0</v>
      </c>
      <c r="AO52" s="1809">
        <v>0</v>
      </c>
      <c r="AP52" s="1809">
        <v>0</v>
      </c>
      <c r="AQ52" s="1809">
        <v>0</v>
      </c>
      <c r="AR52" s="1809">
        <v>0</v>
      </c>
      <c r="AS52" s="1822">
        <v>0</v>
      </c>
      <c r="AT52" s="1822">
        <v>0</v>
      </c>
      <c r="AU52" s="1822">
        <v>0</v>
      </c>
      <c r="AV52" s="1822">
        <v>0</v>
      </c>
      <c r="AW52" s="1822">
        <v>0</v>
      </c>
      <c r="AX52" s="1822">
        <v>0</v>
      </c>
      <c r="AY52" s="1822">
        <v>0</v>
      </c>
      <c r="AZ52" s="1822">
        <v>0</v>
      </c>
      <c r="BA52" s="1822">
        <v>0</v>
      </c>
      <c r="BB52" s="1822">
        <v>0</v>
      </c>
      <c r="BC52" s="1822">
        <v>0</v>
      </c>
      <c r="BD52" s="1822">
        <v>0</v>
      </c>
      <c r="BE52" s="1822">
        <v>0</v>
      </c>
      <c r="BF52" s="1822">
        <v>0</v>
      </c>
      <c r="BG52" s="1822">
        <v>0</v>
      </c>
      <c r="BH52" s="1822">
        <v>0</v>
      </c>
      <c r="BI52" s="1822">
        <v>0</v>
      </c>
      <c r="BJ52" s="1822">
        <v>0</v>
      </c>
      <c r="BK52" s="1822">
        <v>0</v>
      </c>
      <c r="BL52" s="1822">
        <v>0</v>
      </c>
      <c r="BM52" s="1822">
        <v>0</v>
      </c>
      <c r="BN52" s="1822">
        <v>0</v>
      </c>
      <c r="BO52" s="1822">
        <v>0</v>
      </c>
      <c r="BP52" s="1822">
        <v>0</v>
      </c>
      <c r="BQ52" s="1822">
        <v>0</v>
      </c>
      <c r="BR52" s="1822">
        <v>0</v>
      </c>
      <c r="BS52" s="1822">
        <v>0</v>
      </c>
      <c r="BT52" s="1822">
        <v>0</v>
      </c>
      <c r="BU52" s="1822">
        <v>0</v>
      </c>
      <c r="BV52" s="1822">
        <v>0</v>
      </c>
      <c r="BW52" s="1822">
        <v>0</v>
      </c>
      <c r="BX52" s="1822">
        <v>0</v>
      </c>
      <c r="BY52" s="1822">
        <v>0</v>
      </c>
      <c r="BZ52" s="1822">
        <v>0</v>
      </c>
      <c r="CA52" s="1822">
        <v>0</v>
      </c>
      <c r="CB52" s="1822">
        <v>0</v>
      </c>
      <c r="CC52" s="1822">
        <v>0</v>
      </c>
      <c r="CD52" s="1822">
        <v>0</v>
      </c>
      <c r="CE52" s="1822">
        <v>0</v>
      </c>
      <c r="CF52" s="1822">
        <v>0</v>
      </c>
      <c r="CG52" s="1822">
        <v>0</v>
      </c>
      <c r="CH52" s="1822">
        <v>0</v>
      </c>
      <c r="CI52" s="1822">
        <v>0</v>
      </c>
      <c r="CJ52" s="1822">
        <v>0</v>
      </c>
      <c r="CK52" s="1822">
        <v>0</v>
      </c>
      <c r="CL52" s="1822">
        <v>0</v>
      </c>
      <c r="CM52" s="1822">
        <v>0</v>
      </c>
      <c r="CN52" s="1822">
        <v>0</v>
      </c>
      <c r="CO52" s="1822">
        <v>0</v>
      </c>
      <c r="CP52" s="1822">
        <v>0</v>
      </c>
      <c r="CQ52" s="1822">
        <v>0</v>
      </c>
      <c r="CR52" s="1822">
        <v>0</v>
      </c>
      <c r="CS52" s="1822">
        <v>0</v>
      </c>
      <c r="CT52" s="1822">
        <v>0</v>
      </c>
      <c r="CU52" s="1822">
        <v>0</v>
      </c>
      <c r="CV52" s="1822">
        <v>0</v>
      </c>
      <c r="CW52" s="1822">
        <v>0</v>
      </c>
      <c r="CX52" s="1822">
        <v>0</v>
      </c>
      <c r="CY52" s="1822">
        <v>0</v>
      </c>
      <c r="CZ52" s="1822">
        <v>0</v>
      </c>
      <c r="DA52" s="1822">
        <v>0</v>
      </c>
      <c r="DB52" s="1822">
        <v>0</v>
      </c>
      <c r="DC52" s="1822">
        <v>0</v>
      </c>
      <c r="DD52" s="1822">
        <v>0</v>
      </c>
      <c r="DE52" s="1822">
        <v>0</v>
      </c>
      <c r="DF52" s="1822">
        <v>0</v>
      </c>
      <c r="DG52" s="1822">
        <v>0</v>
      </c>
      <c r="DH52" s="1822">
        <v>0</v>
      </c>
      <c r="DI52" s="1822">
        <v>0</v>
      </c>
      <c r="DJ52" s="1822">
        <v>0</v>
      </c>
      <c r="DK52" s="1822">
        <v>0</v>
      </c>
      <c r="DL52" s="1822">
        <v>0</v>
      </c>
      <c r="DM52" s="1822">
        <v>0</v>
      </c>
      <c r="DN52" s="1822">
        <v>0</v>
      </c>
      <c r="DO52" s="1822">
        <v>0</v>
      </c>
      <c r="DP52" s="1822">
        <v>0</v>
      </c>
      <c r="DQ52" s="1822">
        <v>0</v>
      </c>
      <c r="DR52" s="1822">
        <v>0</v>
      </c>
      <c r="DS52" s="1822">
        <v>0</v>
      </c>
      <c r="DT52" s="1822">
        <v>0</v>
      </c>
      <c r="DU52" s="1822">
        <v>0</v>
      </c>
      <c r="DV52" s="1822">
        <v>0</v>
      </c>
      <c r="DW52" s="1822">
        <v>0</v>
      </c>
      <c r="DX52" s="1822">
        <v>0</v>
      </c>
      <c r="DY52" s="1822">
        <v>0</v>
      </c>
      <c r="DZ52" s="1822">
        <v>0</v>
      </c>
      <c r="EA52" s="1822">
        <v>0</v>
      </c>
      <c r="EB52" s="1822">
        <v>0</v>
      </c>
      <c r="EC52" s="1822">
        <v>0</v>
      </c>
      <c r="ED52" s="1822">
        <v>0</v>
      </c>
      <c r="EE52" s="1822">
        <v>0</v>
      </c>
      <c r="EF52" s="1823">
        <v>0</v>
      </c>
    </row>
    <row r="53" spans="2:136" ht="41.25" customHeight="1" thickBot="1">
      <c r="B53" s="220"/>
      <c r="C53" s="1213" t="s">
        <v>332</v>
      </c>
      <c r="D53" s="1233"/>
      <c r="E53" s="1430" t="s">
        <v>272</v>
      </c>
      <c r="F53" s="1430" t="s">
        <v>467</v>
      </c>
      <c r="G53" s="1430" t="s">
        <v>50</v>
      </c>
      <c r="H53" s="1429" t="str">
        <f t="shared" si="0"/>
        <v>&gt; 33 kV &amp; &lt; = 66 kV  ; &gt; 400 MVA</v>
      </c>
      <c r="I53" s="1430" t="s">
        <v>276</v>
      </c>
      <c r="J53" s="1430" t="s">
        <v>594</v>
      </c>
      <c r="K53" s="1430" t="s">
        <v>527</v>
      </c>
      <c r="L53" s="1430" t="s">
        <v>271</v>
      </c>
      <c r="M53" s="1430"/>
      <c r="N53" s="1789">
        <v>0</v>
      </c>
      <c r="O53" s="1233"/>
      <c r="P53" s="1430" t="s">
        <v>272</v>
      </c>
      <c r="Q53" s="1430" t="s">
        <v>467</v>
      </c>
      <c r="R53" s="1430" t="s">
        <v>50</v>
      </c>
      <c r="S53" s="1429" t="str">
        <f t="shared" si="1"/>
        <v>&gt; 33 kV &amp; &lt; = 66 kV  ; &gt; 400 MVA</v>
      </c>
      <c r="T53" s="1430" t="s">
        <v>276</v>
      </c>
      <c r="U53" s="1430" t="s">
        <v>595</v>
      </c>
      <c r="V53" s="1430" t="s">
        <v>527</v>
      </c>
      <c r="W53" s="1430" t="s">
        <v>271</v>
      </c>
      <c r="X53" s="1430"/>
      <c r="Y53" s="1800">
        <v>0</v>
      </c>
      <c r="Z53" s="1430"/>
      <c r="AA53" s="1430" t="s">
        <v>50</v>
      </c>
      <c r="AB53" s="1430" t="str">
        <f t="shared" si="2"/>
        <v>&gt; 33 kV &amp; &lt; = 66 kV  ; &gt; 400 MVA</v>
      </c>
      <c r="AC53" s="1430" t="s">
        <v>276</v>
      </c>
      <c r="AD53" s="1430" t="s">
        <v>596</v>
      </c>
      <c r="AE53" s="1430" t="s">
        <v>660</v>
      </c>
      <c r="AF53" s="1430" t="s">
        <v>271</v>
      </c>
      <c r="AG53" s="1430"/>
      <c r="AH53" s="1808">
        <v>0</v>
      </c>
      <c r="AI53" s="1809">
        <v>0</v>
      </c>
      <c r="AJ53" s="1809">
        <v>0</v>
      </c>
      <c r="AK53" s="1809">
        <v>0</v>
      </c>
      <c r="AL53" s="1809">
        <v>0</v>
      </c>
      <c r="AM53" s="1809">
        <v>0</v>
      </c>
      <c r="AN53" s="1809">
        <v>0</v>
      </c>
      <c r="AO53" s="1809">
        <v>0</v>
      </c>
      <c r="AP53" s="1809">
        <v>0</v>
      </c>
      <c r="AQ53" s="1809">
        <v>0</v>
      </c>
      <c r="AR53" s="1809">
        <v>0</v>
      </c>
      <c r="AS53" s="1822">
        <v>0</v>
      </c>
      <c r="AT53" s="1822">
        <v>0</v>
      </c>
      <c r="AU53" s="1822">
        <v>0</v>
      </c>
      <c r="AV53" s="1822">
        <v>0</v>
      </c>
      <c r="AW53" s="1822">
        <v>0</v>
      </c>
      <c r="AX53" s="1822">
        <v>0</v>
      </c>
      <c r="AY53" s="1822">
        <v>0</v>
      </c>
      <c r="AZ53" s="1822">
        <v>0</v>
      </c>
      <c r="BA53" s="1822">
        <v>0</v>
      </c>
      <c r="BB53" s="1822">
        <v>0</v>
      </c>
      <c r="BC53" s="1822">
        <v>0</v>
      </c>
      <c r="BD53" s="1822">
        <v>0</v>
      </c>
      <c r="BE53" s="1822">
        <v>0</v>
      </c>
      <c r="BF53" s="1822">
        <v>0</v>
      </c>
      <c r="BG53" s="1822">
        <v>0</v>
      </c>
      <c r="BH53" s="1822">
        <v>0</v>
      </c>
      <c r="BI53" s="1822">
        <v>0</v>
      </c>
      <c r="BJ53" s="1822">
        <v>0</v>
      </c>
      <c r="BK53" s="1822">
        <v>0</v>
      </c>
      <c r="BL53" s="1822">
        <v>0</v>
      </c>
      <c r="BM53" s="1822">
        <v>0</v>
      </c>
      <c r="BN53" s="1822">
        <v>0</v>
      </c>
      <c r="BO53" s="1822">
        <v>0</v>
      </c>
      <c r="BP53" s="1822">
        <v>0</v>
      </c>
      <c r="BQ53" s="1822">
        <v>0</v>
      </c>
      <c r="BR53" s="1822">
        <v>0</v>
      </c>
      <c r="BS53" s="1822">
        <v>0</v>
      </c>
      <c r="BT53" s="1822">
        <v>0</v>
      </c>
      <c r="BU53" s="1822">
        <v>0</v>
      </c>
      <c r="BV53" s="1822">
        <v>0</v>
      </c>
      <c r="BW53" s="1822">
        <v>0</v>
      </c>
      <c r="BX53" s="1822">
        <v>0</v>
      </c>
      <c r="BY53" s="1822">
        <v>0</v>
      </c>
      <c r="BZ53" s="1822">
        <v>0</v>
      </c>
      <c r="CA53" s="1822">
        <v>0</v>
      </c>
      <c r="CB53" s="1822">
        <v>0</v>
      </c>
      <c r="CC53" s="1822">
        <v>0</v>
      </c>
      <c r="CD53" s="1822">
        <v>0</v>
      </c>
      <c r="CE53" s="1822">
        <v>0</v>
      </c>
      <c r="CF53" s="1822">
        <v>0</v>
      </c>
      <c r="CG53" s="1822">
        <v>0</v>
      </c>
      <c r="CH53" s="1822">
        <v>0</v>
      </c>
      <c r="CI53" s="1822">
        <v>0</v>
      </c>
      <c r="CJ53" s="1822">
        <v>0</v>
      </c>
      <c r="CK53" s="1822">
        <v>0</v>
      </c>
      <c r="CL53" s="1822">
        <v>0</v>
      </c>
      <c r="CM53" s="1822">
        <v>0</v>
      </c>
      <c r="CN53" s="1822">
        <v>0</v>
      </c>
      <c r="CO53" s="1822">
        <v>0</v>
      </c>
      <c r="CP53" s="1822">
        <v>0</v>
      </c>
      <c r="CQ53" s="1822">
        <v>0</v>
      </c>
      <c r="CR53" s="1822">
        <v>0</v>
      </c>
      <c r="CS53" s="1822">
        <v>0</v>
      </c>
      <c r="CT53" s="1822">
        <v>0</v>
      </c>
      <c r="CU53" s="1822">
        <v>0</v>
      </c>
      <c r="CV53" s="1822">
        <v>0</v>
      </c>
      <c r="CW53" s="1822">
        <v>0</v>
      </c>
      <c r="CX53" s="1822">
        <v>0</v>
      </c>
      <c r="CY53" s="1822">
        <v>0</v>
      </c>
      <c r="CZ53" s="1822">
        <v>0</v>
      </c>
      <c r="DA53" s="1822">
        <v>0</v>
      </c>
      <c r="DB53" s="1822">
        <v>0</v>
      </c>
      <c r="DC53" s="1822">
        <v>0</v>
      </c>
      <c r="DD53" s="1822">
        <v>0</v>
      </c>
      <c r="DE53" s="1822">
        <v>0</v>
      </c>
      <c r="DF53" s="1822">
        <v>0</v>
      </c>
      <c r="DG53" s="1822">
        <v>0</v>
      </c>
      <c r="DH53" s="1822">
        <v>0</v>
      </c>
      <c r="DI53" s="1822">
        <v>0</v>
      </c>
      <c r="DJ53" s="1822">
        <v>0</v>
      </c>
      <c r="DK53" s="1822">
        <v>0</v>
      </c>
      <c r="DL53" s="1822">
        <v>0</v>
      </c>
      <c r="DM53" s="1822">
        <v>0</v>
      </c>
      <c r="DN53" s="1822">
        <v>0</v>
      </c>
      <c r="DO53" s="1822">
        <v>0</v>
      </c>
      <c r="DP53" s="1822">
        <v>0</v>
      </c>
      <c r="DQ53" s="1822">
        <v>0</v>
      </c>
      <c r="DR53" s="1822">
        <v>0</v>
      </c>
      <c r="DS53" s="1822">
        <v>0</v>
      </c>
      <c r="DT53" s="1822">
        <v>0</v>
      </c>
      <c r="DU53" s="1822">
        <v>0</v>
      </c>
      <c r="DV53" s="1822">
        <v>0</v>
      </c>
      <c r="DW53" s="1822">
        <v>0</v>
      </c>
      <c r="DX53" s="1822">
        <v>0</v>
      </c>
      <c r="DY53" s="1822">
        <v>0</v>
      </c>
      <c r="DZ53" s="1822">
        <v>0</v>
      </c>
      <c r="EA53" s="1822">
        <v>0</v>
      </c>
      <c r="EB53" s="1822">
        <v>0</v>
      </c>
      <c r="EC53" s="1822">
        <v>0</v>
      </c>
      <c r="ED53" s="1822">
        <v>0</v>
      </c>
      <c r="EE53" s="1822">
        <v>0</v>
      </c>
      <c r="EF53" s="1823">
        <v>0</v>
      </c>
    </row>
    <row r="54" spans="2:136" ht="41.25" customHeight="1" thickBot="1">
      <c r="B54" s="220"/>
      <c r="C54" s="1213" t="s">
        <v>333</v>
      </c>
      <c r="D54" s="1233"/>
      <c r="E54" s="1430" t="s">
        <v>272</v>
      </c>
      <c r="F54" s="1430" t="s">
        <v>467</v>
      </c>
      <c r="G54" s="1430" t="s">
        <v>50</v>
      </c>
      <c r="H54" s="1429" t="str">
        <f t="shared" si="0"/>
        <v>&gt; 66 kV &amp; &lt; = 132 kV  ; &lt; = 100 MVA</v>
      </c>
      <c r="I54" s="1430" t="s">
        <v>276</v>
      </c>
      <c r="J54" s="1430" t="s">
        <v>594</v>
      </c>
      <c r="K54" s="1430" t="s">
        <v>527</v>
      </c>
      <c r="L54" s="1430" t="s">
        <v>271</v>
      </c>
      <c r="M54" s="1430"/>
      <c r="N54" s="1789">
        <v>0</v>
      </c>
      <c r="O54" s="1233"/>
      <c r="P54" s="1430" t="s">
        <v>272</v>
      </c>
      <c r="Q54" s="1430" t="s">
        <v>467</v>
      </c>
      <c r="R54" s="1430" t="s">
        <v>50</v>
      </c>
      <c r="S54" s="1429" t="str">
        <f t="shared" si="1"/>
        <v>&gt; 66 kV &amp; &lt; = 132 kV  ; &lt; = 100 MVA</v>
      </c>
      <c r="T54" s="1430" t="s">
        <v>276</v>
      </c>
      <c r="U54" s="1430" t="s">
        <v>595</v>
      </c>
      <c r="V54" s="1430" t="s">
        <v>527</v>
      </c>
      <c r="W54" s="1430" t="s">
        <v>271</v>
      </c>
      <c r="X54" s="1430"/>
      <c r="Y54" s="1800">
        <v>0</v>
      </c>
      <c r="Z54" s="1430"/>
      <c r="AA54" s="1430" t="s">
        <v>50</v>
      </c>
      <c r="AB54" s="1430" t="str">
        <f t="shared" si="2"/>
        <v>&gt; 66 kV &amp; &lt; = 132 kV  ; &lt; = 100 MVA</v>
      </c>
      <c r="AC54" s="1430" t="s">
        <v>276</v>
      </c>
      <c r="AD54" s="1430" t="s">
        <v>596</v>
      </c>
      <c r="AE54" s="1430" t="s">
        <v>660</v>
      </c>
      <c r="AF54" s="1430" t="s">
        <v>271</v>
      </c>
      <c r="AG54" s="1430"/>
      <c r="AH54" s="1808">
        <v>0</v>
      </c>
      <c r="AI54" s="1809">
        <v>0</v>
      </c>
      <c r="AJ54" s="1809">
        <v>0</v>
      </c>
      <c r="AK54" s="1809">
        <v>0</v>
      </c>
      <c r="AL54" s="1809">
        <v>0</v>
      </c>
      <c r="AM54" s="1809">
        <v>0</v>
      </c>
      <c r="AN54" s="1809">
        <v>0</v>
      </c>
      <c r="AO54" s="1809">
        <v>0</v>
      </c>
      <c r="AP54" s="1809">
        <v>0</v>
      </c>
      <c r="AQ54" s="1809">
        <v>0</v>
      </c>
      <c r="AR54" s="1809">
        <v>0</v>
      </c>
      <c r="AS54" s="1822">
        <v>0</v>
      </c>
      <c r="AT54" s="1822">
        <v>0</v>
      </c>
      <c r="AU54" s="1822">
        <v>0</v>
      </c>
      <c r="AV54" s="1822">
        <v>0</v>
      </c>
      <c r="AW54" s="1822">
        <v>0</v>
      </c>
      <c r="AX54" s="1822">
        <v>0</v>
      </c>
      <c r="AY54" s="1822">
        <v>0</v>
      </c>
      <c r="AZ54" s="1822">
        <v>0</v>
      </c>
      <c r="BA54" s="1822">
        <v>0</v>
      </c>
      <c r="BB54" s="1822">
        <v>0</v>
      </c>
      <c r="BC54" s="1822">
        <v>0</v>
      </c>
      <c r="BD54" s="1822">
        <v>0</v>
      </c>
      <c r="BE54" s="1822">
        <v>0</v>
      </c>
      <c r="BF54" s="1822">
        <v>0</v>
      </c>
      <c r="BG54" s="1822">
        <v>0</v>
      </c>
      <c r="BH54" s="1822">
        <v>0</v>
      </c>
      <c r="BI54" s="1822">
        <v>0</v>
      </c>
      <c r="BJ54" s="1822">
        <v>0</v>
      </c>
      <c r="BK54" s="1822">
        <v>0</v>
      </c>
      <c r="BL54" s="1822">
        <v>0</v>
      </c>
      <c r="BM54" s="1822">
        <v>0</v>
      </c>
      <c r="BN54" s="1822">
        <v>0</v>
      </c>
      <c r="BO54" s="1822">
        <v>0</v>
      </c>
      <c r="BP54" s="1822">
        <v>0</v>
      </c>
      <c r="BQ54" s="1822">
        <v>0</v>
      </c>
      <c r="BR54" s="1822">
        <v>0</v>
      </c>
      <c r="BS54" s="1822">
        <v>0</v>
      </c>
      <c r="BT54" s="1822">
        <v>0</v>
      </c>
      <c r="BU54" s="1822">
        <v>0</v>
      </c>
      <c r="BV54" s="1822">
        <v>0</v>
      </c>
      <c r="BW54" s="1822">
        <v>0</v>
      </c>
      <c r="BX54" s="1822">
        <v>0</v>
      </c>
      <c r="BY54" s="1822">
        <v>0</v>
      </c>
      <c r="BZ54" s="1822">
        <v>0</v>
      </c>
      <c r="CA54" s="1822">
        <v>0</v>
      </c>
      <c r="CB54" s="1822">
        <v>0</v>
      </c>
      <c r="CC54" s="1822">
        <v>0</v>
      </c>
      <c r="CD54" s="1822">
        <v>0</v>
      </c>
      <c r="CE54" s="1822">
        <v>0</v>
      </c>
      <c r="CF54" s="1822">
        <v>0</v>
      </c>
      <c r="CG54" s="1822">
        <v>0</v>
      </c>
      <c r="CH54" s="1822">
        <v>0</v>
      </c>
      <c r="CI54" s="1822">
        <v>0</v>
      </c>
      <c r="CJ54" s="1822">
        <v>0</v>
      </c>
      <c r="CK54" s="1822">
        <v>0</v>
      </c>
      <c r="CL54" s="1822">
        <v>0</v>
      </c>
      <c r="CM54" s="1822">
        <v>0</v>
      </c>
      <c r="CN54" s="1822">
        <v>0</v>
      </c>
      <c r="CO54" s="1822">
        <v>0</v>
      </c>
      <c r="CP54" s="1822">
        <v>0</v>
      </c>
      <c r="CQ54" s="1822">
        <v>0</v>
      </c>
      <c r="CR54" s="1822">
        <v>0</v>
      </c>
      <c r="CS54" s="1822">
        <v>0</v>
      </c>
      <c r="CT54" s="1822">
        <v>0</v>
      </c>
      <c r="CU54" s="1822">
        <v>0</v>
      </c>
      <c r="CV54" s="1822">
        <v>0</v>
      </c>
      <c r="CW54" s="1822">
        <v>0</v>
      </c>
      <c r="CX54" s="1822">
        <v>0</v>
      </c>
      <c r="CY54" s="1822">
        <v>0</v>
      </c>
      <c r="CZ54" s="1822">
        <v>0</v>
      </c>
      <c r="DA54" s="1822">
        <v>0</v>
      </c>
      <c r="DB54" s="1822">
        <v>0</v>
      </c>
      <c r="DC54" s="1822">
        <v>0</v>
      </c>
      <c r="DD54" s="1822">
        <v>0</v>
      </c>
      <c r="DE54" s="1822">
        <v>0</v>
      </c>
      <c r="DF54" s="1822">
        <v>0</v>
      </c>
      <c r="DG54" s="1822">
        <v>0</v>
      </c>
      <c r="DH54" s="1822">
        <v>0</v>
      </c>
      <c r="DI54" s="1822">
        <v>0</v>
      </c>
      <c r="DJ54" s="1822">
        <v>0</v>
      </c>
      <c r="DK54" s="1822">
        <v>0</v>
      </c>
      <c r="DL54" s="1822">
        <v>0</v>
      </c>
      <c r="DM54" s="1822">
        <v>0</v>
      </c>
      <c r="DN54" s="1822">
        <v>0</v>
      </c>
      <c r="DO54" s="1822">
        <v>0</v>
      </c>
      <c r="DP54" s="1822">
        <v>0</v>
      </c>
      <c r="DQ54" s="1822">
        <v>0</v>
      </c>
      <c r="DR54" s="1822">
        <v>0</v>
      </c>
      <c r="DS54" s="1822">
        <v>0</v>
      </c>
      <c r="DT54" s="1822">
        <v>0</v>
      </c>
      <c r="DU54" s="1822">
        <v>0</v>
      </c>
      <c r="DV54" s="1822">
        <v>0</v>
      </c>
      <c r="DW54" s="1822">
        <v>0</v>
      </c>
      <c r="DX54" s="1822">
        <v>0</v>
      </c>
      <c r="DY54" s="1822">
        <v>0</v>
      </c>
      <c r="DZ54" s="1822">
        <v>0</v>
      </c>
      <c r="EA54" s="1822">
        <v>0</v>
      </c>
      <c r="EB54" s="1822">
        <v>0</v>
      </c>
      <c r="EC54" s="1822">
        <v>0</v>
      </c>
      <c r="ED54" s="1822">
        <v>0</v>
      </c>
      <c r="EE54" s="1822">
        <v>0</v>
      </c>
      <c r="EF54" s="1823">
        <v>0</v>
      </c>
    </row>
    <row r="55" spans="2:136" ht="41.25" customHeight="1" thickBot="1">
      <c r="B55" s="220"/>
      <c r="C55" s="1213" t="s">
        <v>334</v>
      </c>
      <c r="D55" s="1233"/>
      <c r="E55" s="1430" t="s">
        <v>272</v>
      </c>
      <c r="F55" s="1430" t="s">
        <v>467</v>
      </c>
      <c r="G55" s="1430" t="s">
        <v>50</v>
      </c>
      <c r="H55" s="1429" t="str">
        <f t="shared" si="0"/>
        <v>&gt; 66 kV &amp; &lt; = 132 kV  ; &gt; 100 MVA &amp; &lt; = 400 MVA</v>
      </c>
      <c r="I55" s="1430" t="s">
        <v>276</v>
      </c>
      <c r="J55" s="1430" t="s">
        <v>594</v>
      </c>
      <c r="K55" s="1430" t="s">
        <v>527</v>
      </c>
      <c r="L55" s="1430" t="s">
        <v>271</v>
      </c>
      <c r="M55" s="1430"/>
      <c r="N55" s="1789">
        <v>0</v>
      </c>
      <c r="O55" s="1233"/>
      <c r="P55" s="1430" t="s">
        <v>272</v>
      </c>
      <c r="Q55" s="1430" t="s">
        <v>467</v>
      </c>
      <c r="R55" s="1430" t="s">
        <v>50</v>
      </c>
      <c r="S55" s="1429" t="str">
        <f t="shared" si="1"/>
        <v>&gt; 66 kV &amp; &lt; = 132 kV  ; &gt; 100 MVA &amp; &lt; = 400 MVA</v>
      </c>
      <c r="T55" s="1430" t="s">
        <v>276</v>
      </c>
      <c r="U55" s="1430" t="s">
        <v>595</v>
      </c>
      <c r="V55" s="1430" t="s">
        <v>527</v>
      </c>
      <c r="W55" s="1430" t="s">
        <v>271</v>
      </c>
      <c r="X55" s="1430"/>
      <c r="Y55" s="1800">
        <v>0</v>
      </c>
      <c r="Z55" s="1430"/>
      <c r="AA55" s="1430" t="s">
        <v>50</v>
      </c>
      <c r="AB55" s="1430" t="str">
        <f t="shared" si="2"/>
        <v>&gt; 66 kV &amp; &lt; = 132 kV  ; &gt; 100 MVA &amp; &lt; = 400 MVA</v>
      </c>
      <c r="AC55" s="1430" t="s">
        <v>276</v>
      </c>
      <c r="AD55" s="1430" t="s">
        <v>596</v>
      </c>
      <c r="AE55" s="1430" t="s">
        <v>660</v>
      </c>
      <c r="AF55" s="1430" t="s">
        <v>271</v>
      </c>
      <c r="AG55" s="1430"/>
      <c r="AH55" s="1808">
        <v>0</v>
      </c>
      <c r="AI55" s="1809">
        <v>0</v>
      </c>
      <c r="AJ55" s="1809">
        <v>0</v>
      </c>
      <c r="AK55" s="1809">
        <v>0</v>
      </c>
      <c r="AL55" s="1809">
        <v>0</v>
      </c>
      <c r="AM55" s="1809">
        <v>0</v>
      </c>
      <c r="AN55" s="1809">
        <v>0</v>
      </c>
      <c r="AO55" s="1809">
        <v>0</v>
      </c>
      <c r="AP55" s="1809">
        <v>0</v>
      </c>
      <c r="AQ55" s="1809">
        <v>0</v>
      </c>
      <c r="AR55" s="1809">
        <v>0</v>
      </c>
      <c r="AS55" s="1822">
        <v>0</v>
      </c>
      <c r="AT55" s="1822">
        <v>0</v>
      </c>
      <c r="AU55" s="1822">
        <v>0</v>
      </c>
      <c r="AV55" s="1822">
        <v>0</v>
      </c>
      <c r="AW55" s="1822">
        <v>0</v>
      </c>
      <c r="AX55" s="1822">
        <v>0</v>
      </c>
      <c r="AY55" s="1822">
        <v>0</v>
      </c>
      <c r="AZ55" s="1822">
        <v>0</v>
      </c>
      <c r="BA55" s="1822">
        <v>0</v>
      </c>
      <c r="BB55" s="1822">
        <v>0</v>
      </c>
      <c r="BC55" s="1822">
        <v>0</v>
      </c>
      <c r="BD55" s="1822">
        <v>0</v>
      </c>
      <c r="BE55" s="1822">
        <v>0</v>
      </c>
      <c r="BF55" s="1822">
        <v>0</v>
      </c>
      <c r="BG55" s="1822">
        <v>0</v>
      </c>
      <c r="BH55" s="1822">
        <v>0</v>
      </c>
      <c r="BI55" s="1822">
        <v>0</v>
      </c>
      <c r="BJ55" s="1822">
        <v>0</v>
      </c>
      <c r="BK55" s="1822">
        <v>0</v>
      </c>
      <c r="BL55" s="1822">
        <v>0</v>
      </c>
      <c r="BM55" s="1822">
        <v>0</v>
      </c>
      <c r="BN55" s="1822">
        <v>0</v>
      </c>
      <c r="BO55" s="1822">
        <v>0</v>
      </c>
      <c r="BP55" s="1822">
        <v>0</v>
      </c>
      <c r="BQ55" s="1822">
        <v>0</v>
      </c>
      <c r="BR55" s="1822">
        <v>0</v>
      </c>
      <c r="BS55" s="1822">
        <v>0</v>
      </c>
      <c r="BT55" s="1822">
        <v>0</v>
      </c>
      <c r="BU55" s="1822">
        <v>0</v>
      </c>
      <c r="BV55" s="1822">
        <v>0</v>
      </c>
      <c r="BW55" s="1822">
        <v>0</v>
      </c>
      <c r="BX55" s="1822">
        <v>0</v>
      </c>
      <c r="BY55" s="1822">
        <v>0</v>
      </c>
      <c r="BZ55" s="1822">
        <v>0</v>
      </c>
      <c r="CA55" s="1822">
        <v>0</v>
      </c>
      <c r="CB55" s="1822">
        <v>0</v>
      </c>
      <c r="CC55" s="1822">
        <v>0</v>
      </c>
      <c r="CD55" s="1822">
        <v>0</v>
      </c>
      <c r="CE55" s="1822">
        <v>0</v>
      </c>
      <c r="CF55" s="1822">
        <v>0</v>
      </c>
      <c r="CG55" s="1822">
        <v>0</v>
      </c>
      <c r="CH55" s="1822">
        <v>0</v>
      </c>
      <c r="CI55" s="1822">
        <v>0</v>
      </c>
      <c r="CJ55" s="1822">
        <v>0</v>
      </c>
      <c r="CK55" s="1822">
        <v>0</v>
      </c>
      <c r="CL55" s="1822">
        <v>0</v>
      </c>
      <c r="CM55" s="1822">
        <v>0</v>
      </c>
      <c r="CN55" s="1822">
        <v>0</v>
      </c>
      <c r="CO55" s="1822">
        <v>0</v>
      </c>
      <c r="CP55" s="1822">
        <v>0</v>
      </c>
      <c r="CQ55" s="1822">
        <v>0</v>
      </c>
      <c r="CR55" s="1822">
        <v>0</v>
      </c>
      <c r="CS55" s="1822">
        <v>0</v>
      </c>
      <c r="CT55" s="1822">
        <v>0</v>
      </c>
      <c r="CU55" s="1822">
        <v>0</v>
      </c>
      <c r="CV55" s="1822">
        <v>0</v>
      </c>
      <c r="CW55" s="1822">
        <v>0</v>
      </c>
      <c r="CX55" s="1822">
        <v>0</v>
      </c>
      <c r="CY55" s="1822">
        <v>0</v>
      </c>
      <c r="CZ55" s="1822">
        <v>0</v>
      </c>
      <c r="DA55" s="1822">
        <v>0</v>
      </c>
      <c r="DB55" s="1822">
        <v>0</v>
      </c>
      <c r="DC55" s="1822">
        <v>0</v>
      </c>
      <c r="DD55" s="1822">
        <v>0</v>
      </c>
      <c r="DE55" s="1822">
        <v>0</v>
      </c>
      <c r="DF55" s="1822">
        <v>0</v>
      </c>
      <c r="DG55" s="1822">
        <v>0</v>
      </c>
      <c r="DH55" s="1822">
        <v>0</v>
      </c>
      <c r="DI55" s="1822">
        <v>0</v>
      </c>
      <c r="DJ55" s="1822">
        <v>0</v>
      </c>
      <c r="DK55" s="1822">
        <v>0</v>
      </c>
      <c r="DL55" s="1822">
        <v>0</v>
      </c>
      <c r="DM55" s="1822">
        <v>0</v>
      </c>
      <c r="DN55" s="1822">
        <v>0</v>
      </c>
      <c r="DO55" s="1822">
        <v>0</v>
      </c>
      <c r="DP55" s="1822">
        <v>0</v>
      </c>
      <c r="DQ55" s="1822">
        <v>0</v>
      </c>
      <c r="DR55" s="1822">
        <v>0</v>
      </c>
      <c r="DS55" s="1822">
        <v>0</v>
      </c>
      <c r="DT55" s="1822">
        <v>0</v>
      </c>
      <c r="DU55" s="1822">
        <v>0</v>
      </c>
      <c r="DV55" s="1822">
        <v>0</v>
      </c>
      <c r="DW55" s="1822">
        <v>0</v>
      </c>
      <c r="DX55" s="1822">
        <v>0</v>
      </c>
      <c r="DY55" s="1822">
        <v>0</v>
      </c>
      <c r="DZ55" s="1822">
        <v>0</v>
      </c>
      <c r="EA55" s="1822">
        <v>0</v>
      </c>
      <c r="EB55" s="1822">
        <v>0</v>
      </c>
      <c r="EC55" s="1822">
        <v>0</v>
      </c>
      <c r="ED55" s="1822">
        <v>0</v>
      </c>
      <c r="EE55" s="1822">
        <v>0</v>
      </c>
      <c r="EF55" s="1823">
        <v>0</v>
      </c>
    </row>
    <row r="56" spans="2:136" ht="41.25" customHeight="1" thickBot="1">
      <c r="B56" s="220"/>
      <c r="C56" s="1251" t="s">
        <v>335</v>
      </c>
      <c r="D56" s="1437"/>
      <c r="E56" s="1433" t="s">
        <v>272</v>
      </c>
      <c r="F56" s="1433" t="s">
        <v>467</v>
      </c>
      <c r="G56" s="1433" t="s">
        <v>50</v>
      </c>
      <c r="H56" s="1429" t="str">
        <f t="shared" si="0"/>
        <v>&gt; 66 kV &amp; &lt; = 132 kV  ; &gt; 400 MVA</v>
      </c>
      <c r="I56" s="1433" t="s">
        <v>276</v>
      </c>
      <c r="J56" s="1433" t="s">
        <v>594</v>
      </c>
      <c r="K56" s="1433" t="s">
        <v>527</v>
      </c>
      <c r="L56" s="1433" t="s">
        <v>271</v>
      </c>
      <c r="M56" s="1433"/>
      <c r="N56" s="1789">
        <v>0</v>
      </c>
      <c r="O56" s="1437"/>
      <c r="P56" s="1433" t="s">
        <v>272</v>
      </c>
      <c r="Q56" s="1433" t="s">
        <v>467</v>
      </c>
      <c r="R56" s="1433" t="s">
        <v>50</v>
      </c>
      <c r="S56" s="1429" t="str">
        <f t="shared" si="1"/>
        <v>&gt; 66 kV &amp; &lt; = 132 kV  ; &gt; 400 MVA</v>
      </c>
      <c r="T56" s="1433" t="s">
        <v>276</v>
      </c>
      <c r="U56" s="1433" t="s">
        <v>595</v>
      </c>
      <c r="V56" s="1433" t="s">
        <v>527</v>
      </c>
      <c r="W56" s="1433" t="s">
        <v>271</v>
      </c>
      <c r="X56" s="1433"/>
      <c r="Y56" s="1800">
        <v>0</v>
      </c>
      <c r="Z56" s="1433"/>
      <c r="AA56" s="1433" t="s">
        <v>50</v>
      </c>
      <c r="AB56" s="1430" t="str">
        <f t="shared" si="2"/>
        <v>&gt; 66 kV &amp; &lt; = 132 kV  ; &gt; 400 MVA</v>
      </c>
      <c r="AC56" s="1433" t="s">
        <v>276</v>
      </c>
      <c r="AD56" s="1433" t="s">
        <v>596</v>
      </c>
      <c r="AE56" s="1433" t="s">
        <v>660</v>
      </c>
      <c r="AF56" s="1433" t="s">
        <v>271</v>
      </c>
      <c r="AG56" s="1433"/>
      <c r="AH56" s="1808">
        <v>0</v>
      </c>
      <c r="AI56" s="1809">
        <v>0</v>
      </c>
      <c r="AJ56" s="1809">
        <v>0</v>
      </c>
      <c r="AK56" s="1809">
        <v>0</v>
      </c>
      <c r="AL56" s="1809">
        <v>0</v>
      </c>
      <c r="AM56" s="1809">
        <v>0</v>
      </c>
      <c r="AN56" s="1809">
        <v>0</v>
      </c>
      <c r="AO56" s="1809">
        <v>0</v>
      </c>
      <c r="AP56" s="1809">
        <v>0</v>
      </c>
      <c r="AQ56" s="1809">
        <v>0</v>
      </c>
      <c r="AR56" s="1809">
        <v>0</v>
      </c>
      <c r="AS56" s="1822">
        <v>0</v>
      </c>
      <c r="AT56" s="1822">
        <v>0</v>
      </c>
      <c r="AU56" s="1822">
        <v>0</v>
      </c>
      <c r="AV56" s="1822">
        <v>0</v>
      </c>
      <c r="AW56" s="1822">
        <v>0</v>
      </c>
      <c r="AX56" s="1822">
        <v>0</v>
      </c>
      <c r="AY56" s="1822">
        <v>0</v>
      </c>
      <c r="AZ56" s="1822">
        <v>0</v>
      </c>
      <c r="BA56" s="1822">
        <v>0</v>
      </c>
      <c r="BB56" s="1822">
        <v>0</v>
      </c>
      <c r="BC56" s="1822">
        <v>0</v>
      </c>
      <c r="BD56" s="1822">
        <v>0</v>
      </c>
      <c r="BE56" s="1822">
        <v>0</v>
      </c>
      <c r="BF56" s="1822">
        <v>0</v>
      </c>
      <c r="BG56" s="1822">
        <v>0</v>
      </c>
      <c r="BH56" s="1822">
        <v>0</v>
      </c>
      <c r="BI56" s="1822">
        <v>0</v>
      </c>
      <c r="BJ56" s="1822">
        <v>0</v>
      </c>
      <c r="BK56" s="1822">
        <v>0</v>
      </c>
      <c r="BL56" s="1822">
        <v>0</v>
      </c>
      <c r="BM56" s="1822">
        <v>0</v>
      </c>
      <c r="BN56" s="1822">
        <v>0</v>
      </c>
      <c r="BO56" s="1822">
        <v>0</v>
      </c>
      <c r="BP56" s="1822">
        <v>0</v>
      </c>
      <c r="BQ56" s="1822">
        <v>0</v>
      </c>
      <c r="BR56" s="1822">
        <v>0</v>
      </c>
      <c r="BS56" s="1822">
        <v>0</v>
      </c>
      <c r="BT56" s="1822">
        <v>0</v>
      </c>
      <c r="BU56" s="1822">
        <v>0</v>
      </c>
      <c r="BV56" s="1822">
        <v>0</v>
      </c>
      <c r="BW56" s="1822">
        <v>0</v>
      </c>
      <c r="BX56" s="1822">
        <v>0</v>
      </c>
      <c r="BY56" s="1822">
        <v>0</v>
      </c>
      <c r="BZ56" s="1822">
        <v>0</v>
      </c>
      <c r="CA56" s="1822">
        <v>0</v>
      </c>
      <c r="CB56" s="1822">
        <v>0</v>
      </c>
      <c r="CC56" s="1822">
        <v>0</v>
      </c>
      <c r="CD56" s="1822">
        <v>0</v>
      </c>
      <c r="CE56" s="1822">
        <v>0</v>
      </c>
      <c r="CF56" s="1822">
        <v>0</v>
      </c>
      <c r="CG56" s="1822">
        <v>0</v>
      </c>
      <c r="CH56" s="1822">
        <v>0</v>
      </c>
      <c r="CI56" s="1822">
        <v>0</v>
      </c>
      <c r="CJ56" s="1822">
        <v>0</v>
      </c>
      <c r="CK56" s="1822">
        <v>0</v>
      </c>
      <c r="CL56" s="1822">
        <v>0</v>
      </c>
      <c r="CM56" s="1822">
        <v>0</v>
      </c>
      <c r="CN56" s="1822">
        <v>0</v>
      </c>
      <c r="CO56" s="1822">
        <v>0</v>
      </c>
      <c r="CP56" s="1822">
        <v>0</v>
      </c>
      <c r="CQ56" s="1822">
        <v>0</v>
      </c>
      <c r="CR56" s="1822">
        <v>0</v>
      </c>
      <c r="CS56" s="1822">
        <v>0</v>
      </c>
      <c r="CT56" s="1822">
        <v>0</v>
      </c>
      <c r="CU56" s="1822">
        <v>0</v>
      </c>
      <c r="CV56" s="1822">
        <v>0</v>
      </c>
      <c r="CW56" s="1822">
        <v>0</v>
      </c>
      <c r="CX56" s="1822">
        <v>0</v>
      </c>
      <c r="CY56" s="1822">
        <v>0</v>
      </c>
      <c r="CZ56" s="1822">
        <v>0</v>
      </c>
      <c r="DA56" s="1822">
        <v>0</v>
      </c>
      <c r="DB56" s="1822">
        <v>0</v>
      </c>
      <c r="DC56" s="1822">
        <v>0</v>
      </c>
      <c r="DD56" s="1822">
        <v>0</v>
      </c>
      <c r="DE56" s="1822">
        <v>0</v>
      </c>
      <c r="DF56" s="1822">
        <v>0</v>
      </c>
      <c r="DG56" s="1822">
        <v>0</v>
      </c>
      <c r="DH56" s="1822">
        <v>0</v>
      </c>
      <c r="DI56" s="1822">
        <v>0</v>
      </c>
      <c r="DJ56" s="1822">
        <v>0</v>
      </c>
      <c r="DK56" s="1822">
        <v>0</v>
      </c>
      <c r="DL56" s="1822">
        <v>0</v>
      </c>
      <c r="DM56" s="1822">
        <v>0</v>
      </c>
      <c r="DN56" s="1822">
        <v>0</v>
      </c>
      <c r="DO56" s="1822">
        <v>0</v>
      </c>
      <c r="DP56" s="1822">
        <v>0</v>
      </c>
      <c r="DQ56" s="1822">
        <v>0</v>
      </c>
      <c r="DR56" s="1822">
        <v>0</v>
      </c>
      <c r="DS56" s="1822">
        <v>0</v>
      </c>
      <c r="DT56" s="1822">
        <v>0</v>
      </c>
      <c r="DU56" s="1822">
        <v>0</v>
      </c>
      <c r="DV56" s="1822">
        <v>0</v>
      </c>
      <c r="DW56" s="1822">
        <v>0</v>
      </c>
      <c r="DX56" s="1822">
        <v>0</v>
      </c>
      <c r="DY56" s="1822">
        <v>0</v>
      </c>
      <c r="DZ56" s="1822">
        <v>0</v>
      </c>
      <c r="EA56" s="1822">
        <v>0</v>
      </c>
      <c r="EB56" s="1822">
        <v>0</v>
      </c>
      <c r="EC56" s="1822">
        <v>0</v>
      </c>
      <c r="ED56" s="1822">
        <v>0</v>
      </c>
      <c r="EE56" s="1822">
        <v>0</v>
      </c>
      <c r="EF56" s="1823">
        <v>0</v>
      </c>
    </row>
    <row r="57" spans="2:136" ht="41.25" customHeight="1" thickBot="1">
      <c r="B57" s="220"/>
      <c r="C57" s="1251" t="s">
        <v>336</v>
      </c>
      <c r="D57" s="1437"/>
      <c r="E57" s="1433" t="s">
        <v>272</v>
      </c>
      <c r="F57" s="1433" t="s">
        <v>467</v>
      </c>
      <c r="G57" s="1433" t="s">
        <v>50</v>
      </c>
      <c r="H57" s="1429" t="str">
        <f t="shared" si="0"/>
        <v>&gt; 132 kV &amp; &lt; = 275 kV  ; &lt; = 200 MVA</v>
      </c>
      <c r="I57" s="1433" t="s">
        <v>276</v>
      </c>
      <c r="J57" s="1433" t="s">
        <v>594</v>
      </c>
      <c r="K57" s="1433" t="s">
        <v>527</v>
      </c>
      <c r="L57" s="1433" t="s">
        <v>271</v>
      </c>
      <c r="M57" s="1433"/>
      <c r="N57" s="1789">
        <v>0</v>
      </c>
      <c r="O57" s="1437"/>
      <c r="P57" s="1433" t="s">
        <v>272</v>
      </c>
      <c r="Q57" s="1433" t="s">
        <v>467</v>
      </c>
      <c r="R57" s="1433" t="s">
        <v>50</v>
      </c>
      <c r="S57" s="1429" t="str">
        <f t="shared" si="1"/>
        <v>&gt; 132 kV &amp; &lt; = 275 kV  ; &lt; = 200 MVA</v>
      </c>
      <c r="T57" s="1433" t="s">
        <v>276</v>
      </c>
      <c r="U57" s="1433" t="s">
        <v>595</v>
      </c>
      <c r="V57" s="1433" t="s">
        <v>527</v>
      </c>
      <c r="W57" s="1433" t="s">
        <v>271</v>
      </c>
      <c r="X57" s="1433"/>
      <c r="Y57" s="1800">
        <v>0</v>
      </c>
      <c r="Z57" s="1433"/>
      <c r="AA57" s="1433" t="s">
        <v>50</v>
      </c>
      <c r="AB57" s="1430" t="str">
        <f t="shared" si="2"/>
        <v>&gt; 132 kV &amp; &lt; = 275 kV  ; &lt; = 200 MVA</v>
      </c>
      <c r="AC57" s="1433" t="s">
        <v>276</v>
      </c>
      <c r="AD57" s="1433" t="s">
        <v>596</v>
      </c>
      <c r="AE57" s="1433" t="s">
        <v>660</v>
      </c>
      <c r="AF57" s="1433" t="s">
        <v>271</v>
      </c>
      <c r="AG57" s="1433"/>
      <c r="AH57" s="1808">
        <v>0</v>
      </c>
      <c r="AI57" s="1809">
        <v>0</v>
      </c>
      <c r="AJ57" s="1809">
        <v>0</v>
      </c>
      <c r="AK57" s="1809">
        <v>0</v>
      </c>
      <c r="AL57" s="1809">
        <v>0</v>
      </c>
      <c r="AM57" s="1809">
        <v>0</v>
      </c>
      <c r="AN57" s="1809">
        <v>0</v>
      </c>
      <c r="AO57" s="1809">
        <v>0</v>
      </c>
      <c r="AP57" s="1809">
        <v>0</v>
      </c>
      <c r="AQ57" s="1809">
        <v>0</v>
      </c>
      <c r="AR57" s="1809">
        <v>0</v>
      </c>
      <c r="AS57" s="1822">
        <v>0</v>
      </c>
      <c r="AT57" s="1822">
        <v>0</v>
      </c>
      <c r="AU57" s="1822">
        <v>0</v>
      </c>
      <c r="AV57" s="1822">
        <v>0</v>
      </c>
      <c r="AW57" s="1822">
        <v>0</v>
      </c>
      <c r="AX57" s="1822">
        <v>0</v>
      </c>
      <c r="AY57" s="1822">
        <v>0</v>
      </c>
      <c r="AZ57" s="1822">
        <v>0</v>
      </c>
      <c r="BA57" s="1822">
        <v>0</v>
      </c>
      <c r="BB57" s="1822">
        <v>0</v>
      </c>
      <c r="BC57" s="1822">
        <v>0</v>
      </c>
      <c r="BD57" s="1822">
        <v>0</v>
      </c>
      <c r="BE57" s="1822">
        <v>0</v>
      </c>
      <c r="BF57" s="1822">
        <v>0</v>
      </c>
      <c r="BG57" s="1822">
        <v>0</v>
      </c>
      <c r="BH57" s="1822">
        <v>0</v>
      </c>
      <c r="BI57" s="1822">
        <v>0</v>
      </c>
      <c r="BJ57" s="1822">
        <v>0</v>
      </c>
      <c r="BK57" s="1822">
        <v>0</v>
      </c>
      <c r="BL57" s="1822">
        <v>0</v>
      </c>
      <c r="BM57" s="1822">
        <v>0</v>
      </c>
      <c r="BN57" s="1822">
        <v>0</v>
      </c>
      <c r="BO57" s="1822">
        <v>0</v>
      </c>
      <c r="BP57" s="1822">
        <v>0</v>
      </c>
      <c r="BQ57" s="1822">
        <v>0</v>
      </c>
      <c r="BR57" s="1822">
        <v>0</v>
      </c>
      <c r="BS57" s="1822">
        <v>0</v>
      </c>
      <c r="BT57" s="1822">
        <v>0</v>
      </c>
      <c r="BU57" s="1822">
        <v>0</v>
      </c>
      <c r="BV57" s="1822">
        <v>0</v>
      </c>
      <c r="BW57" s="1822">
        <v>0</v>
      </c>
      <c r="BX57" s="1822">
        <v>0</v>
      </c>
      <c r="BY57" s="1822">
        <v>0</v>
      </c>
      <c r="BZ57" s="1822">
        <v>0</v>
      </c>
      <c r="CA57" s="1822">
        <v>0</v>
      </c>
      <c r="CB57" s="1822">
        <v>0</v>
      </c>
      <c r="CC57" s="1822">
        <v>0</v>
      </c>
      <c r="CD57" s="1822">
        <v>0</v>
      </c>
      <c r="CE57" s="1822">
        <v>0</v>
      </c>
      <c r="CF57" s="1822">
        <v>0</v>
      </c>
      <c r="CG57" s="1822">
        <v>0</v>
      </c>
      <c r="CH57" s="1822">
        <v>0</v>
      </c>
      <c r="CI57" s="1822">
        <v>0</v>
      </c>
      <c r="CJ57" s="1822">
        <v>0</v>
      </c>
      <c r="CK57" s="1822">
        <v>0</v>
      </c>
      <c r="CL57" s="1822">
        <v>0</v>
      </c>
      <c r="CM57" s="1822">
        <v>0</v>
      </c>
      <c r="CN57" s="1822">
        <v>0</v>
      </c>
      <c r="CO57" s="1822">
        <v>0</v>
      </c>
      <c r="CP57" s="1822">
        <v>0</v>
      </c>
      <c r="CQ57" s="1822">
        <v>0</v>
      </c>
      <c r="CR57" s="1822">
        <v>0</v>
      </c>
      <c r="CS57" s="1822">
        <v>0</v>
      </c>
      <c r="CT57" s="1822">
        <v>0</v>
      </c>
      <c r="CU57" s="1822">
        <v>0</v>
      </c>
      <c r="CV57" s="1822">
        <v>0</v>
      </c>
      <c r="CW57" s="1822">
        <v>0</v>
      </c>
      <c r="CX57" s="1822">
        <v>0</v>
      </c>
      <c r="CY57" s="1822">
        <v>0</v>
      </c>
      <c r="CZ57" s="1822">
        <v>0</v>
      </c>
      <c r="DA57" s="1822">
        <v>0</v>
      </c>
      <c r="DB57" s="1822">
        <v>0</v>
      </c>
      <c r="DC57" s="1822">
        <v>0</v>
      </c>
      <c r="DD57" s="1822">
        <v>0</v>
      </c>
      <c r="DE57" s="1822">
        <v>0</v>
      </c>
      <c r="DF57" s="1822">
        <v>0</v>
      </c>
      <c r="DG57" s="1822">
        <v>0</v>
      </c>
      <c r="DH57" s="1822">
        <v>0</v>
      </c>
      <c r="DI57" s="1822">
        <v>0</v>
      </c>
      <c r="DJ57" s="1822">
        <v>0</v>
      </c>
      <c r="DK57" s="1822">
        <v>0</v>
      </c>
      <c r="DL57" s="1822">
        <v>0</v>
      </c>
      <c r="DM57" s="1822">
        <v>0</v>
      </c>
      <c r="DN57" s="1822">
        <v>0</v>
      </c>
      <c r="DO57" s="1822">
        <v>0</v>
      </c>
      <c r="DP57" s="1822">
        <v>0</v>
      </c>
      <c r="DQ57" s="1822">
        <v>0</v>
      </c>
      <c r="DR57" s="1822">
        <v>0</v>
      </c>
      <c r="DS57" s="1822">
        <v>0</v>
      </c>
      <c r="DT57" s="1822">
        <v>0</v>
      </c>
      <c r="DU57" s="1822">
        <v>0</v>
      </c>
      <c r="DV57" s="1822">
        <v>0</v>
      </c>
      <c r="DW57" s="1822">
        <v>0</v>
      </c>
      <c r="DX57" s="1822">
        <v>0</v>
      </c>
      <c r="DY57" s="1822">
        <v>0</v>
      </c>
      <c r="DZ57" s="1822">
        <v>0</v>
      </c>
      <c r="EA57" s="1822">
        <v>0</v>
      </c>
      <c r="EB57" s="1822">
        <v>0</v>
      </c>
      <c r="EC57" s="1822">
        <v>0</v>
      </c>
      <c r="ED57" s="1822">
        <v>0</v>
      </c>
      <c r="EE57" s="1822">
        <v>0</v>
      </c>
      <c r="EF57" s="1823">
        <v>0</v>
      </c>
    </row>
    <row r="58" spans="2:136" ht="41.25" customHeight="1" thickBot="1">
      <c r="B58" s="220"/>
      <c r="C58" s="1251" t="s">
        <v>337</v>
      </c>
      <c r="D58" s="1437"/>
      <c r="E58" s="1433" t="s">
        <v>272</v>
      </c>
      <c r="F58" s="1433" t="s">
        <v>467</v>
      </c>
      <c r="G58" s="1433" t="s">
        <v>50</v>
      </c>
      <c r="H58" s="1429" t="str">
        <f t="shared" si="0"/>
        <v>&gt; 132 kV &amp; &lt; = 275 kV  ; &gt; 200 MVA &amp; &lt; = 600 MVA</v>
      </c>
      <c r="I58" s="1433" t="s">
        <v>276</v>
      </c>
      <c r="J58" s="1433" t="s">
        <v>594</v>
      </c>
      <c r="K58" s="1433" t="s">
        <v>527</v>
      </c>
      <c r="L58" s="1433" t="s">
        <v>271</v>
      </c>
      <c r="M58" s="1433"/>
      <c r="N58" s="1789">
        <v>60</v>
      </c>
      <c r="O58" s="1437"/>
      <c r="P58" s="1433" t="s">
        <v>272</v>
      </c>
      <c r="Q58" s="1433" t="s">
        <v>467</v>
      </c>
      <c r="R58" s="1433" t="s">
        <v>50</v>
      </c>
      <c r="S58" s="1429" t="str">
        <f t="shared" si="1"/>
        <v>&gt; 132 kV &amp; &lt; = 275 kV  ; &gt; 200 MVA &amp; &lt; = 600 MVA</v>
      </c>
      <c r="T58" s="1433" t="s">
        <v>276</v>
      </c>
      <c r="U58" s="1433" t="s">
        <v>595</v>
      </c>
      <c r="V58" s="1433" t="s">
        <v>527</v>
      </c>
      <c r="W58" s="1433" t="s">
        <v>271</v>
      </c>
      <c r="X58" s="1433"/>
      <c r="Y58" s="1800">
        <v>15</v>
      </c>
      <c r="Z58" s="1433"/>
      <c r="AA58" s="1433" t="s">
        <v>50</v>
      </c>
      <c r="AB58" s="1430" t="str">
        <f t="shared" si="2"/>
        <v>&gt; 132 kV &amp; &lt; = 275 kV  ; &gt; 200 MVA &amp; &lt; = 600 MVA</v>
      </c>
      <c r="AC58" s="1433" t="s">
        <v>276</v>
      </c>
      <c r="AD58" s="1433" t="s">
        <v>596</v>
      </c>
      <c r="AE58" s="1433" t="s">
        <v>660</v>
      </c>
      <c r="AF58" s="1433" t="s">
        <v>271</v>
      </c>
      <c r="AG58" s="1433"/>
      <c r="AH58" s="1822">
        <v>0</v>
      </c>
      <c r="AI58" s="1809">
        <v>241.3</v>
      </c>
      <c r="AJ58" s="1822">
        <v>2.2000000000000002</v>
      </c>
      <c r="AK58" s="1822">
        <v>178.5</v>
      </c>
      <c r="AL58" s="1822">
        <v>13.8</v>
      </c>
      <c r="AM58" s="1822">
        <v>3.2</v>
      </c>
      <c r="AN58" s="1822">
        <v>3.8</v>
      </c>
      <c r="AO58" s="1822">
        <v>83.1</v>
      </c>
      <c r="AP58" s="1822">
        <v>0.5</v>
      </c>
      <c r="AQ58" s="1822">
        <v>0</v>
      </c>
      <c r="AR58" s="1822">
        <v>0</v>
      </c>
      <c r="AS58" s="1822">
        <v>0</v>
      </c>
      <c r="AT58" s="1822">
        <v>0</v>
      </c>
      <c r="AU58" s="1822">
        <v>0</v>
      </c>
      <c r="AV58" s="1822">
        <v>0</v>
      </c>
      <c r="AW58" s="1822">
        <v>0.8</v>
      </c>
      <c r="AX58" s="1822">
        <v>0</v>
      </c>
      <c r="AY58" s="1822">
        <v>0</v>
      </c>
      <c r="AZ58" s="1822">
        <v>7.8</v>
      </c>
      <c r="BA58" s="1822">
        <v>8.8000000000000007</v>
      </c>
      <c r="BB58" s="1822">
        <v>0</v>
      </c>
      <c r="BC58" s="1822">
        <v>0</v>
      </c>
      <c r="BD58" s="1822">
        <v>0</v>
      </c>
      <c r="BE58" s="1822">
        <v>0</v>
      </c>
      <c r="BF58" s="1822">
        <v>159.19999999999999</v>
      </c>
      <c r="BG58" s="1822">
        <v>7.7</v>
      </c>
      <c r="BH58" s="1822">
        <v>24.9</v>
      </c>
      <c r="BI58" s="1822">
        <v>0.3</v>
      </c>
      <c r="BJ58" s="1822">
        <v>75.5</v>
      </c>
      <c r="BK58" s="1822">
        <v>6</v>
      </c>
      <c r="BL58" s="1822">
        <v>22.1</v>
      </c>
      <c r="BM58" s="1822">
        <v>0.8</v>
      </c>
      <c r="BN58" s="1822">
        <v>384.2</v>
      </c>
      <c r="BO58" s="1822">
        <v>56.7</v>
      </c>
      <c r="BP58" s="1822">
        <v>5.6</v>
      </c>
      <c r="BQ58" s="1822">
        <v>0</v>
      </c>
      <c r="BR58" s="1822">
        <v>3.3</v>
      </c>
      <c r="BS58" s="1822">
        <v>0</v>
      </c>
      <c r="BT58" s="1822">
        <v>3</v>
      </c>
      <c r="BU58" s="1822">
        <v>25.2</v>
      </c>
      <c r="BV58" s="1822">
        <v>278.5</v>
      </c>
      <c r="BW58" s="1822">
        <v>4.8</v>
      </c>
      <c r="BX58" s="1822">
        <v>12.8</v>
      </c>
      <c r="BY58" s="1822">
        <v>11.7</v>
      </c>
      <c r="BZ58" s="1822">
        <v>158.9</v>
      </c>
      <c r="CA58" s="1822">
        <v>30.1</v>
      </c>
      <c r="CB58" s="1822">
        <v>247.2</v>
      </c>
      <c r="CC58" s="1822">
        <v>132.1</v>
      </c>
      <c r="CD58" s="1822">
        <v>214.3</v>
      </c>
      <c r="CE58" s="1822">
        <v>63.6</v>
      </c>
      <c r="CF58" s="1822">
        <v>443.9</v>
      </c>
      <c r="CG58" s="1822">
        <v>147.19999999999999</v>
      </c>
      <c r="CH58" s="1822">
        <v>14.8</v>
      </c>
      <c r="CI58" s="1822">
        <v>0</v>
      </c>
      <c r="CJ58" s="1822">
        <v>5</v>
      </c>
      <c r="CK58" s="1822">
        <v>375.8</v>
      </c>
      <c r="CL58" s="1822">
        <v>22</v>
      </c>
      <c r="CM58" s="1822">
        <v>0</v>
      </c>
      <c r="CN58" s="1822">
        <v>0</v>
      </c>
      <c r="CO58" s="1822">
        <v>220.3</v>
      </c>
      <c r="CP58" s="1822">
        <v>0</v>
      </c>
      <c r="CQ58" s="1822">
        <v>0</v>
      </c>
      <c r="CR58" s="1822">
        <v>465.3</v>
      </c>
      <c r="CS58" s="1822">
        <v>0</v>
      </c>
      <c r="CT58" s="1822">
        <v>0</v>
      </c>
      <c r="CU58" s="1822">
        <v>0</v>
      </c>
      <c r="CV58" s="1822">
        <v>0.1</v>
      </c>
      <c r="CW58" s="1822">
        <v>0</v>
      </c>
      <c r="CX58" s="1822">
        <v>0</v>
      </c>
      <c r="CY58" s="1822">
        <v>0</v>
      </c>
      <c r="CZ58" s="1822">
        <v>0</v>
      </c>
      <c r="DA58" s="1822">
        <v>0</v>
      </c>
      <c r="DB58" s="1822">
        <v>0</v>
      </c>
      <c r="DC58" s="1822">
        <v>0.2</v>
      </c>
      <c r="DD58" s="1822">
        <v>0</v>
      </c>
      <c r="DE58" s="1822">
        <v>0</v>
      </c>
      <c r="DF58" s="1822">
        <v>0</v>
      </c>
      <c r="DG58" s="1822">
        <v>0</v>
      </c>
      <c r="DH58" s="1822">
        <v>0</v>
      </c>
      <c r="DI58" s="1822">
        <v>0</v>
      </c>
      <c r="DJ58" s="1822">
        <v>0</v>
      </c>
      <c r="DK58" s="1822">
        <v>0</v>
      </c>
      <c r="DL58" s="1822">
        <v>0</v>
      </c>
      <c r="DM58" s="1822">
        <v>0</v>
      </c>
      <c r="DN58" s="1822">
        <v>0</v>
      </c>
      <c r="DO58" s="1822">
        <v>0</v>
      </c>
      <c r="DP58" s="1822">
        <v>0</v>
      </c>
      <c r="DQ58" s="1822">
        <v>0</v>
      </c>
      <c r="DR58" s="1822">
        <v>0</v>
      </c>
      <c r="DS58" s="1822">
        <v>0</v>
      </c>
      <c r="DT58" s="1822">
        <v>0</v>
      </c>
      <c r="DU58" s="1822">
        <v>0</v>
      </c>
      <c r="DV58" s="1822">
        <v>0</v>
      </c>
      <c r="DW58" s="1822">
        <v>0</v>
      </c>
      <c r="DX58" s="1822">
        <v>0</v>
      </c>
      <c r="DY58" s="1822">
        <v>0</v>
      </c>
      <c r="DZ58" s="1822">
        <v>0</v>
      </c>
      <c r="EA58" s="1822">
        <v>0</v>
      </c>
      <c r="EB58" s="1822">
        <v>0</v>
      </c>
      <c r="EC58" s="1822">
        <v>0</v>
      </c>
      <c r="ED58" s="1822">
        <v>0</v>
      </c>
      <c r="EE58" s="1822">
        <v>0</v>
      </c>
      <c r="EF58" s="1823">
        <v>0</v>
      </c>
    </row>
    <row r="59" spans="2:136" ht="41.25" customHeight="1" thickBot="1">
      <c r="B59" s="220"/>
      <c r="C59" s="1251" t="s">
        <v>338</v>
      </c>
      <c r="D59" s="1437"/>
      <c r="E59" s="1433" t="s">
        <v>272</v>
      </c>
      <c r="F59" s="1433" t="s">
        <v>467</v>
      </c>
      <c r="G59" s="1433" t="s">
        <v>50</v>
      </c>
      <c r="H59" s="1429" t="str">
        <f t="shared" si="0"/>
        <v>&gt; 132 kV &amp; &lt; = 275 kV  ; &gt; 600 MVA</v>
      </c>
      <c r="I59" s="1433" t="s">
        <v>276</v>
      </c>
      <c r="J59" s="1433" t="s">
        <v>594</v>
      </c>
      <c r="K59" s="1433" t="s">
        <v>527</v>
      </c>
      <c r="L59" s="1433" t="s">
        <v>271</v>
      </c>
      <c r="M59" s="1433"/>
      <c r="N59" s="1789">
        <v>0</v>
      </c>
      <c r="O59" s="1437"/>
      <c r="P59" s="1433" t="s">
        <v>272</v>
      </c>
      <c r="Q59" s="1433" t="s">
        <v>467</v>
      </c>
      <c r="R59" s="1433" t="s">
        <v>50</v>
      </c>
      <c r="S59" s="1429" t="str">
        <f t="shared" si="1"/>
        <v>&gt; 132 kV &amp; &lt; = 275 kV  ; &gt; 600 MVA</v>
      </c>
      <c r="T59" s="1433" t="s">
        <v>276</v>
      </c>
      <c r="U59" s="1433" t="s">
        <v>595</v>
      </c>
      <c r="V59" s="1433" t="s">
        <v>527</v>
      </c>
      <c r="W59" s="1433" t="s">
        <v>271</v>
      </c>
      <c r="X59" s="1433"/>
      <c r="Y59" s="1800">
        <v>0</v>
      </c>
      <c r="Z59" s="1433"/>
      <c r="AA59" s="1433" t="s">
        <v>50</v>
      </c>
      <c r="AB59" s="1430" t="str">
        <f t="shared" si="2"/>
        <v>&gt; 132 kV &amp; &lt; = 275 kV  ; &gt; 600 MVA</v>
      </c>
      <c r="AC59" s="1433" t="s">
        <v>276</v>
      </c>
      <c r="AD59" s="1433" t="s">
        <v>596</v>
      </c>
      <c r="AE59" s="1433" t="s">
        <v>660</v>
      </c>
      <c r="AF59" s="1433" t="s">
        <v>271</v>
      </c>
      <c r="AG59" s="1433"/>
      <c r="AH59" s="1808">
        <v>0</v>
      </c>
      <c r="AI59" s="1809">
        <v>0</v>
      </c>
      <c r="AJ59" s="1809">
        <v>0</v>
      </c>
      <c r="AK59" s="1809">
        <v>0</v>
      </c>
      <c r="AL59" s="1809">
        <v>0</v>
      </c>
      <c r="AM59" s="1809">
        <v>0</v>
      </c>
      <c r="AN59" s="1809">
        <v>0</v>
      </c>
      <c r="AO59" s="1809">
        <v>0</v>
      </c>
      <c r="AP59" s="1809">
        <v>0</v>
      </c>
      <c r="AQ59" s="1809">
        <v>0</v>
      </c>
      <c r="AR59" s="1809">
        <v>0</v>
      </c>
      <c r="AS59" s="1822">
        <v>0</v>
      </c>
      <c r="AT59" s="1822">
        <v>0</v>
      </c>
      <c r="AU59" s="1822">
        <v>0</v>
      </c>
      <c r="AV59" s="1822">
        <v>0</v>
      </c>
      <c r="AW59" s="1822">
        <v>0</v>
      </c>
      <c r="AX59" s="1822">
        <v>0</v>
      </c>
      <c r="AY59" s="1822">
        <v>0</v>
      </c>
      <c r="AZ59" s="1822">
        <v>0</v>
      </c>
      <c r="BA59" s="1822">
        <v>0</v>
      </c>
      <c r="BB59" s="1822">
        <v>0</v>
      </c>
      <c r="BC59" s="1822">
        <v>0</v>
      </c>
      <c r="BD59" s="1822">
        <v>0</v>
      </c>
      <c r="BE59" s="1822">
        <v>0</v>
      </c>
      <c r="BF59" s="1822">
        <v>0</v>
      </c>
      <c r="BG59" s="1822">
        <v>0</v>
      </c>
      <c r="BH59" s="1822">
        <v>0</v>
      </c>
      <c r="BI59" s="1822">
        <v>0</v>
      </c>
      <c r="BJ59" s="1822">
        <v>0</v>
      </c>
      <c r="BK59" s="1822">
        <v>0</v>
      </c>
      <c r="BL59" s="1822">
        <v>0</v>
      </c>
      <c r="BM59" s="1822">
        <v>0</v>
      </c>
      <c r="BN59" s="1822">
        <v>0</v>
      </c>
      <c r="BO59" s="1822">
        <v>0</v>
      </c>
      <c r="BP59" s="1822">
        <v>0</v>
      </c>
      <c r="BQ59" s="1822">
        <v>0</v>
      </c>
      <c r="BR59" s="1822">
        <v>0</v>
      </c>
      <c r="BS59" s="1822">
        <v>0</v>
      </c>
      <c r="BT59" s="1822">
        <v>0</v>
      </c>
      <c r="BU59" s="1822">
        <v>0</v>
      </c>
      <c r="BV59" s="1822">
        <v>0</v>
      </c>
      <c r="BW59" s="1822">
        <v>0</v>
      </c>
      <c r="BX59" s="1822">
        <v>0</v>
      </c>
      <c r="BY59" s="1822">
        <v>0</v>
      </c>
      <c r="BZ59" s="1822">
        <v>0</v>
      </c>
      <c r="CA59" s="1822">
        <v>0</v>
      </c>
      <c r="CB59" s="1822">
        <v>0</v>
      </c>
      <c r="CC59" s="1822">
        <v>0</v>
      </c>
      <c r="CD59" s="1822">
        <v>0</v>
      </c>
      <c r="CE59" s="1822">
        <v>0</v>
      </c>
      <c r="CF59" s="1822">
        <v>0</v>
      </c>
      <c r="CG59" s="1822">
        <v>0</v>
      </c>
      <c r="CH59" s="1822">
        <v>0</v>
      </c>
      <c r="CI59" s="1822">
        <v>0</v>
      </c>
      <c r="CJ59" s="1822">
        <v>0</v>
      </c>
      <c r="CK59" s="1822">
        <v>0</v>
      </c>
      <c r="CL59" s="1822">
        <v>0</v>
      </c>
      <c r="CM59" s="1822">
        <v>0</v>
      </c>
      <c r="CN59" s="1822">
        <v>0</v>
      </c>
      <c r="CO59" s="1822">
        <v>0</v>
      </c>
      <c r="CP59" s="1822">
        <v>0</v>
      </c>
      <c r="CQ59" s="1822">
        <v>0</v>
      </c>
      <c r="CR59" s="1822">
        <v>0</v>
      </c>
      <c r="CS59" s="1822">
        <v>0</v>
      </c>
      <c r="CT59" s="1822">
        <v>0</v>
      </c>
      <c r="CU59" s="1822">
        <v>0</v>
      </c>
      <c r="CV59" s="1822">
        <v>0</v>
      </c>
      <c r="CW59" s="1822">
        <v>0</v>
      </c>
      <c r="CX59" s="1822">
        <v>0</v>
      </c>
      <c r="CY59" s="1822">
        <v>0</v>
      </c>
      <c r="CZ59" s="1822">
        <v>0</v>
      </c>
      <c r="DA59" s="1822">
        <v>0</v>
      </c>
      <c r="DB59" s="1822">
        <v>0</v>
      </c>
      <c r="DC59" s="1822">
        <v>0</v>
      </c>
      <c r="DD59" s="1822">
        <v>0</v>
      </c>
      <c r="DE59" s="1822">
        <v>0</v>
      </c>
      <c r="DF59" s="1822">
        <v>0</v>
      </c>
      <c r="DG59" s="1822">
        <v>0</v>
      </c>
      <c r="DH59" s="1822">
        <v>0</v>
      </c>
      <c r="DI59" s="1822">
        <v>0</v>
      </c>
      <c r="DJ59" s="1822">
        <v>0</v>
      </c>
      <c r="DK59" s="1822">
        <v>0</v>
      </c>
      <c r="DL59" s="1822">
        <v>0</v>
      </c>
      <c r="DM59" s="1822">
        <v>0</v>
      </c>
      <c r="DN59" s="1822">
        <v>0</v>
      </c>
      <c r="DO59" s="1822">
        <v>0</v>
      </c>
      <c r="DP59" s="1822">
        <v>0</v>
      </c>
      <c r="DQ59" s="1822">
        <v>0</v>
      </c>
      <c r="DR59" s="1822">
        <v>0</v>
      </c>
      <c r="DS59" s="1822">
        <v>0</v>
      </c>
      <c r="DT59" s="1822">
        <v>0</v>
      </c>
      <c r="DU59" s="1822">
        <v>0</v>
      </c>
      <c r="DV59" s="1822">
        <v>0</v>
      </c>
      <c r="DW59" s="1822">
        <v>0</v>
      </c>
      <c r="DX59" s="1822">
        <v>0</v>
      </c>
      <c r="DY59" s="1822">
        <v>0</v>
      </c>
      <c r="DZ59" s="1822">
        <v>0</v>
      </c>
      <c r="EA59" s="1822">
        <v>0</v>
      </c>
      <c r="EB59" s="1822">
        <v>0</v>
      </c>
      <c r="EC59" s="1822">
        <v>0</v>
      </c>
      <c r="ED59" s="1822">
        <v>0</v>
      </c>
      <c r="EE59" s="1822">
        <v>0</v>
      </c>
      <c r="EF59" s="1823">
        <v>0</v>
      </c>
    </row>
    <row r="60" spans="2:136" ht="41.25" customHeight="1" thickBot="1">
      <c r="B60" s="220"/>
      <c r="C60" s="1251" t="s">
        <v>339</v>
      </c>
      <c r="D60" s="1437"/>
      <c r="E60" s="1433" t="s">
        <v>272</v>
      </c>
      <c r="F60" s="1433" t="s">
        <v>467</v>
      </c>
      <c r="G60" s="1433" t="s">
        <v>50</v>
      </c>
      <c r="H60" s="1429" t="str">
        <f t="shared" si="0"/>
        <v>&gt; 275 kV &amp; &lt; = 330 kV  ; &lt; = 800 MVA</v>
      </c>
      <c r="I60" s="1433" t="s">
        <v>276</v>
      </c>
      <c r="J60" s="1433" t="s">
        <v>594</v>
      </c>
      <c r="K60" s="1433" t="s">
        <v>527</v>
      </c>
      <c r="L60" s="1433" t="s">
        <v>271</v>
      </c>
      <c r="M60" s="1433"/>
      <c r="N60" s="1789">
        <v>0</v>
      </c>
      <c r="O60" s="1437"/>
      <c r="P60" s="1433" t="s">
        <v>272</v>
      </c>
      <c r="Q60" s="1433" t="s">
        <v>467</v>
      </c>
      <c r="R60" s="1433" t="s">
        <v>50</v>
      </c>
      <c r="S60" s="1429" t="str">
        <f t="shared" si="1"/>
        <v>&gt; 275 kV &amp; &lt; = 330 kV  ; &lt; = 800 MVA</v>
      </c>
      <c r="T60" s="1433" t="s">
        <v>276</v>
      </c>
      <c r="U60" s="1433" t="s">
        <v>595</v>
      </c>
      <c r="V60" s="1433" t="s">
        <v>527</v>
      </c>
      <c r="W60" s="1433" t="s">
        <v>271</v>
      </c>
      <c r="X60" s="1433"/>
      <c r="Y60" s="1800">
        <v>0</v>
      </c>
      <c r="Z60" s="1433"/>
      <c r="AA60" s="1433" t="s">
        <v>50</v>
      </c>
      <c r="AB60" s="1430" t="str">
        <f t="shared" si="2"/>
        <v>&gt; 275 kV &amp; &lt; = 330 kV  ; &lt; = 800 MVA</v>
      </c>
      <c r="AC60" s="1433" t="s">
        <v>276</v>
      </c>
      <c r="AD60" s="1433" t="s">
        <v>596</v>
      </c>
      <c r="AE60" s="1433" t="s">
        <v>660</v>
      </c>
      <c r="AF60" s="1433" t="s">
        <v>271</v>
      </c>
      <c r="AG60" s="1433"/>
      <c r="AH60" s="1808">
        <v>0</v>
      </c>
      <c r="AI60" s="1809">
        <v>0</v>
      </c>
      <c r="AJ60" s="1809">
        <v>0</v>
      </c>
      <c r="AK60" s="1809">
        <v>0</v>
      </c>
      <c r="AL60" s="1809">
        <v>0</v>
      </c>
      <c r="AM60" s="1809">
        <v>0</v>
      </c>
      <c r="AN60" s="1809">
        <v>0</v>
      </c>
      <c r="AO60" s="1809">
        <v>0</v>
      </c>
      <c r="AP60" s="1809">
        <v>0</v>
      </c>
      <c r="AQ60" s="1809">
        <v>0</v>
      </c>
      <c r="AR60" s="1809">
        <v>0</v>
      </c>
      <c r="AS60" s="1822">
        <v>0</v>
      </c>
      <c r="AT60" s="1822">
        <v>0</v>
      </c>
      <c r="AU60" s="1822">
        <v>0</v>
      </c>
      <c r="AV60" s="1822">
        <v>0</v>
      </c>
      <c r="AW60" s="1822">
        <v>0</v>
      </c>
      <c r="AX60" s="1822">
        <v>0</v>
      </c>
      <c r="AY60" s="1822">
        <v>0</v>
      </c>
      <c r="AZ60" s="1822">
        <v>0</v>
      </c>
      <c r="BA60" s="1822">
        <v>0</v>
      </c>
      <c r="BB60" s="1822">
        <v>0</v>
      </c>
      <c r="BC60" s="1822">
        <v>0</v>
      </c>
      <c r="BD60" s="1822">
        <v>0</v>
      </c>
      <c r="BE60" s="1822">
        <v>0</v>
      </c>
      <c r="BF60" s="1822">
        <v>0</v>
      </c>
      <c r="BG60" s="1822">
        <v>0</v>
      </c>
      <c r="BH60" s="1822">
        <v>0</v>
      </c>
      <c r="BI60" s="1822">
        <v>0</v>
      </c>
      <c r="BJ60" s="1822">
        <v>0</v>
      </c>
      <c r="BK60" s="1822">
        <v>0</v>
      </c>
      <c r="BL60" s="1822">
        <v>0</v>
      </c>
      <c r="BM60" s="1822">
        <v>0</v>
      </c>
      <c r="BN60" s="1822">
        <v>0</v>
      </c>
      <c r="BO60" s="1822">
        <v>0</v>
      </c>
      <c r="BP60" s="1822">
        <v>0</v>
      </c>
      <c r="BQ60" s="1822">
        <v>0</v>
      </c>
      <c r="BR60" s="1822">
        <v>0</v>
      </c>
      <c r="BS60" s="1822">
        <v>0</v>
      </c>
      <c r="BT60" s="1822">
        <v>0</v>
      </c>
      <c r="BU60" s="1822">
        <v>0</v>
      </c>
      <c r="BV60" s="1822">
        <v>0</v>
      </c>
      <c r="BW60" s="1822">
        <v>0</v>
      </c>
      <c r="BX60" s="1822">
        <v>0</v>
      </c>
      <c r="BY60" s="1822">
        <v>0</v>
      </c>
      <c r="BZ60" s="1822">
        <v>0</v>
      </c>
      <c r="CA60" s="1822">
        <v>0</v>
      </c>
      <c r="CB60" s="1822">
        <v>0</v>
      </c>
      <c r="CC60" s="1822">
        <v>0</v>
      </c>
      <c r="CD60" s="1822">
        <v>0</v>
      </c>
      <c r="CE60" s="1822">
        <v>0</v>
      </c>
      <c r="CF60" s="1822">
        <v>0</v>
      </c>
      <c r="CG60" s="1822">
        <v>0</v>
      </c>
      <c r="CH60" s="1822">
        <v>0</v>
      </c>
      <c r="CI60" s="1822">
        <v>0</v>
      </c>
      <c r="CJ60" s="1822">
        <v>0</v>
      </c>
      <c r="CK60" s="1822">
        <v>0</v>
      </c>
      <c r="CL60" s="1822">
        <v>0</v>
      </c>
      <c r="CM60" s="1822">
        <v>0</v>
      </c>
      <c r="CN60" s="1822">
        <v>0</v>
      </c>
      <c r="CO60" s="1822">
        <v>0</v>
      </c>
      <c r="CP60" s="1822">
        <v>0</v>
      </c>
      <c r="CQ60" s="1822">
        <v>0</v>
      </c>
      <c r="CR60" s="1822">
        <v>0</v>
      </c>
      <c r="CS60" s="1822">
        <v>0</v>
      </c>
      <c r="CT60" s="1822">
        <v>0</v>
      </c>
      <c r="CU60" s="1822">
        <v>0</v>
      </c>
      <c r="CV60" s="1822">
        <v>0</v>
      </c>
      <c r="CW60" s="1822">
        <v>0</v>
      </c>
      <c r="CX60" s="1822">
        <v>0</v>
      </c>
      <c r="CY60" s="1822">
        <v>0</v>
      </c>
      <c r="CZ60" s="1822">
        <v>0</v>
      </c>
      <c r="DA60" s="1822">
        <v>0</v>
      </c>
      <c r="DB60" s="1822">
        <v>0</v>
      </c>
      <c r="DC60" s="1822">
        <v>0</v>
      </c>
      <c r="DD60" s="1822">
        <v>0</v>
      </c>
      <c r="DE60" s="1822">
        <v>0</v>
      </c>
      <c r="DF60" s="1822">
        <v>0</v>
      </c>
      <c r="DG60" s="1822">
        <v>0</v>
      </c>
      <c r="DH60" s="1822">
        <v>0</v>
      </c>
      <c r="DI60" s="1822">
        <v>0</v>
      </c>
      <c r="DJ60" s="1822">
        <v>0</v>
      </c>
      <c r="DK60" s="1822">
        <v>0</v>
      </c>
      <c r="DL60" s="1822">
        <v>0</v>
      </c>
      <c r="DM60" s="1822">
        <v>0</v>
      </c>
      <c r="DN60" s="1822">
        <v>0</v>
      </c>
      <c r="DO60" s="1822">
        <v>0</v>
      </c>
      <c r="DP60" s="1822">
        <v>0</v>
      </c>
      <c r="DQ60" s="1822">
        <v>0</v>
      </c>
      <c r="DR60" s="1822">
        <v>0</v>
      </c>
      <c r="DS60" s="1822">
        <v>0</v>
      </c>
      <c r="DT60" s="1822">
        <v>0</v>
      </c>
      <c r="DU60" s="1822">
        <v>0</v>
      </c>
      <c r="DV60" s="1822">
        <v>0</v>
      </c>
      <c r="DW60" s="1822">
        <v>0</v>
      </c>
      <c r="DX60" s="1822">
        <v>0</v>
      </c>
      <c r="DY60" s="1822">
        <v>0</v>
      </c>
      <c r="DZ60" s="1822">
        <v>0</v>
      </c>
      <c r="EA60" s="1822">
        <v>0</v>
      </c>
      <c r="EB60" s="1822">
        <v>0</v>
      </c>
      <c r="EC60" s="1822">
        <v>0</v>
      </c>
      <c r="ED60" s="1822">
        <v>0</v>
      </c>
      <c r="EE60" s="1822">
        <v>0</v>
      </c>
      <c r="EF60" s="1823">
        <v>0</v>
      </c>
    </row>
    <row r="61" spans="2:136" ht="41.25" customHeight="1" thickBot="1">
      <c r="B61" s="220"/>
      <c r="C61" s="1251" t="s">
        <v>340</v>
      </c>
      <c r="D61" s="1437"/>
      <c r="E61" s="1433" t="s">
        <v>272</v>
      </c>
      <c r="F61" s="1433" t="s">
        <v>467</v>
      </c>
      <c r="G61" s="1433" t="s">
        <v>50</v>
      </c>
      <c r="H61" s="1429" t="str">
        <f t="shared" si="0"/>
        <v>&gt; 275 kV &amp; &lt; = 330 kV  ; &gt; 800 MVA &amp; &lt; = 1200 MVA</v>
      </c>
      <c r="I61" s="1433" t="s">
        <v>276</v>
      </c>
      <c r="J61" s="1433" t="s">
        <v>594</v>
      </c>
      <c r="K61" s="1433" t="s">
        <v>527</v>
      </c>
      <c r="L61" s="1433" t="s">
        <v>271</v>
      </c>
      <c r="M61" s="1433"/>
      <c r="N61" s="1789">
        <v>60</v>
      </c>
      <c r="O61" s="1437"/>
      <c r="P61" s="1433" t="s">
        <v>272</v>
      </c>
      <c r="Q61" s="1433" t="s">
        <v>467</v>
      </c>
      <c r="R61" s="1433" t="s">
        <v>50</v>
      </c>
      <c r="S61" s="1429" t="str">
        <f t="shared" si="1"/>
        <v>&gt; 275 kV &amp; &lt; = 330 kV  ; &gt; 800 MVA &amp; &lt; = 1200 MVA</v>
      </c>
      <c r="T61" s="1433" t="s">
        <v>276</v>
      </c>
      <c r="U61" s="1433" t="s">
        <v>595</v>
      </c>
      <c r="V61" s="1433" t="s">
        <v>527</v>
      </c>
      <c r="W61" s="1433" t="s">
        <v>271</v>
      </c>
      <c r="X61" s="1433"/>
      <c r="Y61" s="1800">
        <v>15</v>
      </c>
      <c r="Z61" s="1433"/>
      <c r="AA61" s="1433" t="s">
        <v>50</v>
      </c>
      <c r="AB61" s="1430" t="str">
        <f t="shared" si="2"/>
        <v>&gt; 275 kV &amp; &lt; = 330 kV  ; &gt; 800 MVA &amp; &lt; = 1200 MVA</v>
      </c>
      <c r="AC61" s="1433" t="s">
        <v>276</v>
      </c>
      <c r="AD61" s="1433" t="s">
        <v>596</v>
      </c>
      <c r="AE61" s="1433" t="s">
        <v>660</v>
      </c>
      <c r="AF61" s="1433" t="s">
        <v>271</v>
      </c>
      <c r="AG61" s="1433"/>
      <c r="AH61" s="1822">
        <v>0</v>
      </c>
      <c r="AI61" s="1809">
        <v>0</v>
      </c>
      <c r="AJ61" s="1822">
        <v>0.4</v>
      </c>
      <c r="AK61" s="1822">
        <v>0</v>
      </c>
      <c r="AL61" s="1822">
        <v>0</v>
      </c>
      <c r="AM61" s="1822">
        <v>0.3</v>
      </c>
      <c r="AN61" s="1822">
        <v>0</v>
      </c>
      <c r="AO61" s="1822">
        <v>0</v>
      </c>
      <c r="AP61" s="1822">
        <v>0</v>
      </c>
      <c r="AQ61" s="1822">
        <v>0</v>
      </c>
      <c r="AR61" s="1822">
        <v>9.9</v>
      </c>
      <c r="AS61" s="1822">
        <v>0</v>
      </c>
      <c r="AT61" s="1822">
        <v>0</v>
      </c>
      <c r="AU61" s="1822">
        <v>1.1000000000000001</v>
      </c>
      <c r="AV61" s="1822">
        <v>0</v>
      </c>
      <c r="AW61" s="1822">
        <v>0</v>
      </c>
      <c r="AX61" s="1822">
        <v>0</v>
      </c>
      <c r="AY61" s="1822">
        <v>0</v>
      </c>
      <c r="AZ61" s="1822">
        <v>0</v>
      </c>
      <c r="BA61" s="1822">
        <v>0</v>
      </c>
      <c r="BB61" s="1822">
        <v>0</v>
      </c>
      <c r="BC61" s="1822">
        <v>0</v>
      </c>
      <c r="BD61" s="1822">
        <v>0</v>
      </c>
      <c r="BE61" s="1822">
        <v>5</v>
      </c>
      <c r="BF61" s="1822">
        <v>0</v>
      </c>
      <c r="BG61" s="1822">
        <v>0.5</v>
      </c>
      <c r="BH61" s="1822">
        <v>0</v>
      </c>
      <c r="BI61" s="1822">
        <v>0</v>
      </c>
      <c r="BJ61" s="1822">
        <v>0</v>
      </c>
      <c r="BK61" s="1822">
        <v>0</v>
      </c>
      <c r="BL61" s="1822">
        <v>0.5</v>
      </c>
      <c r="BM61" s="1822">
        <v>0</v>
      </c>
      <c r="BN61" s="1822">
        <v>0</v>
      </c>
      <c r="BO61" s="1822">
        <v>60.8</v>
      </c>
      <c r="BP61" s="1822">
        <v>0</v>
      </c>
      <c r="BQ61" s="1822">
        <v>0</v>
      </c>
      <c r="BR61" s="1822">
        <v>0</v>
      </c>
      <c r="BS61" s="1822">
        <v>0</v>
      </c>
      <c r="BT61" s="1822">
        <v>0</v>
      </c>
      <c r="BU61" s="1822">
        <v>0</v>
      </c>
      <c r="BV61" s="1822">
        <v>0</v>
      </c>
      <c r="BW61" s="1822">
        <v>0.7</v>
      </c>
      <c r="BX61" s="1822">
        <v>0</v>
      </c>
      <c r="BY61" s="1822">
        <v>0</v>
      </c>
      <c r="BZ61" s="1822">
        <v>0</v>
      </c>
      <c r="CA61" s="1822">
        <v>222.1</v>
      </c>
      <c r="CB61" s="1822">
        <v>221.2</v>
      </c>
      <c r="CC61" s="1822">
        <v>98.4</v>
      </c>
      <c r="CD61" s="1822">
        <v>14.1</v>
      </c>
      <c r="CE61" s="1822">
        <v>0</v>
      </c>
      <c r="CF61" s="1822">
        <v>1.5</v>
      </c>
      <c r="CG61" s="1822">
        <v>0.9</v>
      </c>
      <c r="CH61" s="1822">
        <v>0</v>
      </c>
      <c r="CI61" s="1822">
        <v>0</v>
      </c>
      <c r="CJ61" s="1822">
        <v>101.3</v>
      </c>
      <c r="CK61" s="1822">
        <v>0.2</v>
      </c>
      <c r="CL61" s="1822">
        <v>0</v>
      </c>
      <c r="CM61" s="1822">
        <v>0</v>
      </c>
      <c r="CN61" s="1822">
        <v>0</v>
      </c>
      <c r="CO61" s="1822">
        <v>0</v>
      </c>
      <c r="CP61" s="1822">
        <v>0</v>
      </c>
      <c r="CQ61" s="1822">
        <v>0</v>
      </c>
      <c r="CR61" s="1822">
        <v>0</v>
      </c>
      <c r="CS61" s="1822">
        <v>0</v>
      </c>
      <c r="CT61" s="1822">
        <v>0</v>
      </c>
      <c r="CU61" s="1822">
        <v>0</v>
      </c>
      <c r="CV61" s="1822">
        <v>0</v>
      </c>
      <c r="CW61" s="1822">
        <v>0</v>
      </c>
      <c r="CX61" s="1822">
        <v>0</v>
      </c>
      <c r="CY61" s="1822">
        <v>0</v>
      </c>
      <c r="CZ61" s="1822">
        <v>0</v>
      </c>
      <c r="DA61" s="1822">
        <v>0</v>
      </c>
      <c r="DB61" s="1822">
        <v>0</v>
      </c>
      <c r="DC61" s="1822">
        <v>0</v>
      </c>
      <c r="DD61" s="1822">
        <v>0</v>
      </c>
      <c r="DE61" s="1822">
        <v>0</v>
      </c>
      <c r="DF61" s="1822">
        <v>0</v>
      </c>
      <c r="DG61" s="1822">
        <v>0</v>
      </c>
      <c r="DH61" s="1822">
        <v>0</v>
      </c>
      <c r="DI61" s="1822">
        <v>0</v>
      </c>
      <c r="DJ61" s="1822">
        <v>0</v>
      </c>
      <c r="DK61" s="1822">
        <v>0</v>
      </c>
      <c r="DL61" s="1822">
        <v>0</v>
      </c>
      <c r="DM61" s="1822">
        <v>0</v>
      </c>
      <c r="DN61" s="1822">
        <v>0</v>
      </c>
      <c r="DO61" s="1822">
        <v>0</v>
      </c>
      <c r="DP61" s="1822">
        <v>0</v>
      </c>
      <c r="DQ61" s="1822">
        <v>0</v>
      </c>
      <c r="DR61" s="1822">
        <v>0</v>
      </c>
      <c r="DS61" s="1822">
        <v>0</v>
      </c>
      <c r="DT61" s="1822">
        <v>0</v>
      </c>
      <c r="DU61" s="1822">
        <v>0</v>
      </c>
      <c r="DV61" s="1822">
        <v>0</v>
      </c>
      <c r="DW61" s="1822">
        <v>0</v>
      </c>
      <c r="DX61" s="1822">
        <v>0</v>
      </c>
      <c r="DY61" s="1822">
        <v>0</v>
      </c>
      <c r="DZ61" s="1822">
        <v>0</v>
      </c>
      <c r="EA61" s="1822">
        <v>0</v>
      </c>
      <c r="EB61" s="1822">
        <v>0</v>
      </c>
      <c r="EC61" s="1822">
        <v>0</v>
      </c>
      <c r="ED61" s="1822">
        <v>0</v>
      </c>
      <c r="EE61" s="1822">
        <v>0</v>
      </c>
      <c r="EF61" s="1823">
        <v>0</v>
      </c>
    </row>
    <row r="62" spans="2:136" ht="41.25" customHeight="1" thickBot="1">
      <c r="B62" s="220"/>
      <c r="C62" s="1251" t="s">
        <v>341</v>
      </c>
      <c r="D62" s="1437"/>
      <c r="E62" s="1433" t="s">
        <v>272</v>
      </c>
      <c r="F62" s="1433" t="s">
        <v>467</v>
      </c>
      <c r="G62" s="1433" t="s">
        <v>50</v>
      </c>
      <c r="H62" s="1429" t="str">
        <f t="shared" si="0"/>
        <v>&gt; 275 kV &amp; &lt; = 330 kV  ; &gt; 1200 MVA</v>
      </c>
      <c r="I62" s="1433" t="s">
        <v>276</v>
      </c>
      <c r="J62" s="1433" t="s">
        <v>594</v>
      </c>
      <c r="K62" s="1433" t="s">
        <v>527</v>
      </c>
      <c r="L62" s="1433" t="s">
        <v>271</v>
      </c>
      <c r="M62" s="1433"/>
      <c r="N62" s="1789">
        <v>0</v>
      </c>
      <c r="O62" s="1437"/>
      <c r="P62" s="1433" t="s">
        <v>272</v>
      </c>
      <c r="Q62" s="1433" t="s">
        <v>467</v>
      </c>
      <c r="R62" s="1433" t="s">
        <v>50</v>
      </c>
      <c r="S62" s="1429" t="str">
        <f t="shared" si="1"/>
        <v>&gt; 275 kV &amp; &lt; = 330 kV  ; &gt; 1200 MVA</v>
      </c>
      <c r="T62" s="1433" t="s">
        <v>276</v>
      </c>
      <c r="U62" s="1433" t="s">
        <v>595</v>
      </c>
      <c r="V62" s="1433" t="s">
        <v>527</v>
      </c>
      <c r="W62" s="1433" t="s">
        <v>271</v>
      </c>
      <c r="X62" s="1433"/>
      <c r="Y62" s="1800">
        <v>0</v>
      </c>
      <c r="Z62" s="1433"/>
      <c r="AA62" s="1433" t="s">
        <v>50</v>
      </c>
      <c r="AB62" s="1430" t="str">
        <f t="shared" si="2"/>
        <v>&gt; 275 kV &amp; &lt; = 330 kV  ; &gt; 1200 MVA</v>
      </c>
      <c r="AC62" s="1433" t="s">
        <v>276</v>
      </c>
      <c r="AD62" s="1433" t="s">
        <v>596</v>
      </c>
      <c r="AE62" s="1433" t="s">
        <v>660</v>
      </c>
      <c r="AF62" s="1433" t="s">
        <v>271</v>
      </c>
      <c r="AG62" s="1433"/>
      <c r="AH62" s="1808">
        <v>0</v>
      </c>
      <c r="AI62" s="1809">
        <v>0</v>
      </c>
      <c r="AJ62" s="1809">
        <v>0</v>
      </c>
      <c r="AK62" s="1809">
        <v>0</v>
      </c>
      <c r="AL62" s="1809">
        <v>0</v>
      </c>
      <c r="AM62" s="1809">
        <v>0</v>
      </c>
      <c r="AN62" s="1809">
        <v>0</v>
      </c>
      <c r="AO62" s="1809">
        <v>0</v>
      </c>
      <c r="AP62" s="1809">
        <v>0</v>
      </c>
      <c r="AQ62" s="1809">
        <v>0</v>
      </c>
      <c r="AR62" s="1809">
        <v>0</v>
      </c>
      <c r="AS62" s="1822">
        <v>0</v>
      </c>
      <c r="AT62" s="1822">
        <v>0</v>
      </c>
      <c r="AU62" s="1822">
        <v>0</v>
      </c>
      <c r="AV62" s="1822">
        <v>0</v>
      </c>
      <c r="AW62" s="1822">
        <v>0</v>
      </c>
      <c r="AX62" s="1822">
        <v>0</v>
      </c>
      <c r="AY62" s="1822">
        <v>0</v>
      </c>
      <c r="AZ62" s="1822">
        <v>0</v>
      </c>
      <c r="BA62" s="1822">
        <v>0</v>
      </c>
      <c r="BB62" s="1822">
        <v>0</v>
      </c>
      <c r="BC62" s="1822">
        <v>0</v>
      </c>
      <c r="BD62" s="1822">
        <v>0</v>
      </c>
      <c r="BE62" s="1822">
        <v>0</v>
      </c>
      <c r="BF62" s="1822">
        <v>0</v>
      </c>
      <c r="BG62" s="1822">
        <v>0</v>
      </c>
      <c r="BH62" s="1822">
        <v>0</v>
      </c>
      <c r="BI62" s="1822">
        <v>0</v>
      </c>
      <c r="BJ62" s="1822">
        <v>0</v>
      </c>
      <c r="BK62" s="1822">
        <v>0</v>
      </c>
      <c r="BL62" s="1822">
        <v>0</v>
      </c>
      <c r="BM62" s="1822">
        <v>0</v>
      </c>
      <c r="BN62" s="1822">
        <v>0</v>
      </c>
      <c r="BO62" s="1822">
        <v>0</v>
      </c>
      <c r="BP62" s="1822">
        <v>0</v>
      </c>
      <c r="BQ62" s="1822">
        <v>0</v>
      </c>
      <c r="BR62" s="1822">
        <v>0</v>
      </c>
      <c r="BS62" s="1822">
        <v>0</v>
      </c>
      <c r="BT62" s="1822">
        <v>0</v>
      </c>
      <c r="BU62" s="1822">
        <v>0</v>
      </c>
      <c r="BV62" s="1822">
        <v>0</v>
      </c>
      <c r="BW62" s="1822">
        <v>0</v>
      </c>
      <c r="BX62" s="1822">
        <v>0</v>
      </c>
      <c r="BY62" s="1822">
        <v>0</v>
      </c>
      <c r="BZ62" s="1822">
        <v>0</v>
      </c>
      <c r="CA62" s="1822">
        <v>0</v>
      </c>
      <c r="CB62" s="1822">
        <v>0</v>
      </c>
      <c r="CC62" s="1822">
        <v>0</v>
      </c>
      <c r="CD62" s="1822">
        <v>0</v>
      </c>
      <c r="CE62" s="1822">
        <v>0</v>
      </c>
      <c r="CF62" s="1822">
        <v>0</v>
      </c>
      <c r="CG62" s="1822">
        <v>0</v>
      </c>
      <c r="CH62" s="1822">
        <v>0</v>
      </c>
      <c r="CI62" s="1822">
        <v>0</v>
      </c>
      <c r="CJ62" s="1822">
        <v>0</v>
      </c>
      <c r="CK62" s="1822">
        <v>0</v>
      </c>
      <c r="CL62" s="1822">
        <v>0</v>
      </c>
      <c r="CM62" s="1822">
        <v>0</v>
      </c>
      <c r="CN62" s="1822">
        <v>0</v>
      </c>
      <c r="CO62" s="1822">
        <v>0</v>
      </c>
      <c r="CP62" s="1822">
        <v>0</v>
      </c>
      <c r="CQ62" s="1822">
        <v>0</v>
      </c>
      <c r="CR62" s="1822">
        <v>0</v>
      </c>
      <c r="CS62" s="1822">
        <v>0</v>
      </c>
      <c r="CT62" s="1822">
        <v>0</v>
      </c>
      <c r="CU62" s="1822">
        <v>0</v>
      </c>
      <c r="CV62" s="1822">
        <v>0</v>
      </c>
      <c r="CW62" s="1822">
        <v>0</v>
      </c>
      <c r="CX62" s="1822">
        <v>0</v>
      </c>
      <c r="CY62" s="1822">
        <v>0</v>
      </c>
      <c r="CZ62" s="1822">
        <v>0</v>
      </c>
      <c r="DA62" s="1822">
        <v>0</v>
      </c>
      <c r="DB62" s="1822">
        <v>0</v>
      </c>
      <c r="DC62" s="1822">
        <v>0</v>
      </c>
      <c r="DD62" s="1822">
        <v>0</v>
      </c>
      <c r="DE62" s="1822">
        <v>0</v>
      </c>
      <c r="DF62" s="1822">
        <v>0</v>
      </c>
      <c r="DG62" s="1822">
        <v>0</v>
      </c>
      <c r="DH62" s="1822">
        <v>0</v>
      </c>
      <c r="DI62" s="1822">
        <v>0</v>
      </c>
      <c r="DJ62" s="1822">
        <v>0</v>
      </c>
      <c r="DK62" s="1822">
        <v>0</v>
      </c>
      <c r="DL62" s="1822">
        <v>0</v>
      </c>
      <c r="DM62" s="1822">
        <v>0</v>
      </c>
      <c r="DN62" s="1822">
        <v>0</v>
      </c>
      <c r="DO62" s="1822">
        <v>0</v>
      </c>
      <c r="DP62" s="1822">
        <v>0</v>
      </c>
      <c r="DQ62" s="1822">
        <v>0</v>
      </c>
      <c r="DR62" s="1822">
        <v>0</v>
      </c>
      <c r="DS62" s="1822">
        <v>0</v>
      </c>
      <c r="DT62" s="1822">
        <v>0</v>
      </c>
      <c r="DU62" s="1822">
        <v>0</v>
      </c>
      <c r="DV62" s="1822">
        <v>0</v>
      </c>
      <c r="DW62" s="1822">
        <v>0</v>
      </c>
      <c r="DX62" s="1822">
        <v>0</v>
      </c>
      <c r="DY62" s="1822">
        <v>0</v>
      </c>
      <c r="DZ62" s="1822">
        <v>0</v>
      </c>
      <c r="EA62" s="1822">
        <v>0</v>
      </c>
      <c r="EB62" s="1822">
        <v>0</v>
      </c>
      <c r="EC62" s="1822">
        <v>0</v>
      </c>
      <c r="ED62" s="1822">
        <v>0</v>
      </c>
      <c r="EE62" s="1822">
        <v>0</v>
      </c>
      <c r="EF62" s="1823">
        <v>0</v>
      </c>
    </row>
    <row r="63" spans="2:136" ht="41.25" customHeight="1" thickBot="1">
      <c r="B63" s="220"/>
      <c r="C63" s="1251" t="s">
        <v>342</v>
      </c>
      <c r="D63" s="1437"/>
      <c r="E63" s="1433" t="s">
        <v>272</v>
      </c>
      <c r="F63" s="1433" t="s">
        <v>467</v>
      </c>
      <c r="G63" s="1433" t="s">
        <v>50</v>
      </c>
      <c r="H63" s="1429" t="str">
        <f t="shared" si="0"/>
        <v>&gt; 330 kV &amp; &lt; = 500 kV   ; &lt; = 1000 MVA</v>
      </c>
      <c r="I63" s="1433" t="s">
        <v>276</v>
      </c>
      <c r="J63" s="1433" t="s">
        <v>594</v>
      </c>
      <c r="K63" s="1433" t="s">
        <v>527</v>
      </c>
      <c r="L63" s="1433" t="s">
        <v>271</v>
      </c>
      <c r="M63" s="1433"/>
      <c r="N63" s="1789">
        <v>0</v>
      </c>
      <c r="O63" s="1437"/>
      <c r="P63" s="1433" t="s">
        <v>272</v>
      </c>
      <c r="Q63" s="1433" t="s">
        <v>467</v>
      </c>
      <c r="R63" s="1433" t="s">
        <v>50</v>
      </c>
      <c r="S63" s="1429" t="str">
        <f t="shared" si="1"/>
        <v>&gt; 330 kV &amp; &lt; = 500 kV   ; &lt; = 1000 MVA</v>
      </c>
      <c r="T63" s="1433" t="s">
        <v>276</v>
      </c>
      <c r="U63" s="1433" t="s">
        <v>595</v>
      </c>
      <c r="V63" s="1433" t="s">
        <v>527</v>
      </c>
      <c r="W63" s="1433" t="s">
        <v>271</v>
      </c>
      <c r="X63" s="1433"/>
      <c r="Y63" s="1800">
        <v>0</v>
      </c>
      <c r="Z63" s="1433"/>
      <c r="AA63" s="1433" t="s">
        <v>50</v>
      </c>
      <c r="AB63" s="1430" t="str">
        <f t="shared" si="2"/>
        <v>&gt; 330 kV &amp; &lt; = 500 kV   ; &lt; = 1000 MVA</v>
      </c>
      <c r="AC63" s="1433" t="s">
        <v>276</v>
      </c>
      <c r="AD63" s="1433" t="s">
        <v>596</v>
      </c>
      <c r="AE63" s="1433" t="s">
        <v>660</v>
      </c>
      <c r="AF63" s="1433" t="s">
        <v>271</v>
      </c>
      <c r="AG63" s="1433"/>
      <c r="AH63" s="1808">
        <v>0</v>
      </c>
      <c r="AI63" s="1809">
        <v>0</v>
      </c>
      <c r="AJ63" s="1809">
        <v>0</v>
      </c>
      <c r="AK63" s="1809">
        <v>0</v>
      </c>
      <c r="AL63" s="1809">
        <v>0</v>
      </c>
      <c r="AM63" s="1809">
        <v>0</v>
      </c>
      <c r="AN63" s="1809">
        <v>0</v>
      </c>
      <c r="AO63" s="1809">
        <v>0</v>
      </c>
      <c r="AP63" s="1809">
        <v>0</v>
      </c>
      <c r="AQ63" s="1809">
        <v>0</v>
      </c>
      <c r="AR63" s="1809">
        <v>0</v>
      </c>
      <c r="AS63" s="1822">
        <v>0</v>
      </c>
      <c r="AT63" s="1822">
        <v>0</v>
      </c>
      <c r="AU63" s="1822">
        <v>0</v>
      </c>
      <c r="AV63" s="1822">
        <v>0</v>
      </c>
      <c r="AW63" s="1822">
        <v>0</v>
      </c>
      <c r="AX63" s="1822">
        <v>0</v>
      </c>
      <c r="AY63" s="1822">
        <v>0</v>
      </c>
      <c r="AZ63" s="1822">
        <v>0</v>
      </c>
      <c r="BA63" s="1822">
        <v>0</v>
      </c>
      <c r="BB63" s="1822">
        <v>0</v>
      </c>
      <c r="BC63" s="1822">
        <v>0</v>
      </c>
      <c r="BD63" s="1822">
        <v>0</v>
      </c>
      <c r="BE63" s="1822">
        <v>0</v>
      </c>
      <c r="BF63" s="1822">
        <v>0</v>
      </c>
      <c r="BG63" s="1822">
        <v>0</v>
      </c>
      <c r="BH63" s="1822">
        <v>0</v>
      </c>
      <c r="BI63" s="1822">
        <v>0</v>
      </c>
      <c r="BJ63" s="1822">
        <v>0</v>
      </c>
      <c r="BK63" s="1822">
        <v>0</v>
      </c>
      <c r="BL63" s="1822">
        <v>0</v>
      </c>
      <c r="BM63" s="1822">
        <v>0</v>
      </c>
      <c r="BN63" s="1822">
        <v>0</v>
      </c>
      <c r="BO63" s="1822">
        <v>0</v>
      </c>
      <c r="BP63" s="1822">
        <v>0</v>
      </c>
      <c r="BQ63" s="1822">
        <v>0</v>
      </c>
      <c r="BR63" s="1822">
        <v>0</v>
      </c>
      <c r="BS63" s="1822">
        <v>0</v>
      </c>
      <c r="BT63" s="1822">
        <v>0</v>
      </c>
      <c r="BU63" s="1822">
        <v>0</v>
      </c>
      <c r="BV63" s="1822">
        <v>0</v>
      </c>
      <c r="BW63" s="1822">
        <v>0</v>
      </c>
      <c r="BX63" s="1822">
        <v>0</v>
      </c>
      <c r="BY63" s="1822">
        <v>0</v>
      </c>
      <c r="BZ63" s="1822">
        <v>0</v>
      </c>
      <c r="CA63" s="1822">
        <v>0</v>
      </c>
      <c r="CB63" s="1822">
        <v>0</v>
      </c>
      <c r="CC63" s="1822">
        <v>0</v>
      </c>
      <c r="CD63" s="1822">
        <v>0</v>
      </c>
      <c r="CE63" s="1822">
        <v>0</v>
      </c>
      <c r="CF63" s="1822">
        <v>0</v>
      </c>
      <c r="CG63" s="1822">
        <v>0</v>
      </c>
      <c r="CH63" s="1822">
        <v>0</v>
      </c>
      <c r="CI63" s="1822">
        <v>0</v>
      </c>
      <c r="CJ63" s="1822">
        <v>0</v>
      </c>
      <c r="CK63" s="1822">
        <v>0</v>
      </c>
      <c r="CL63" s="1822">
        <v>0</v>
      </c>
      <c r="CM63" s="1822">
        <v>0</v>
      </c>
      <c r="CN63" s="1822">
        <v>0</v>
      </c>
      <c r="CO63" s="1822">
        <v>0</v>
      </c>
      <c r="CP63" s="1822">
        <v>0</v>
      </c>
      <c r="CQ63" s="1822">
        <v>0</v>
      </c>
      <c r="CR63" s="1822">
        <v>0</v>
      </c>
      <c r="CS63" s="1822">
        <v>0</v>
      </c>
      <c r="CT63" s="1822">
        <v>0</v>
      </c>
      <c r="CU63" s="1822">
        <v>0</v>
      </c>
      <c r="CV63" s="1822">
        <v>0</v>
      </c>
      <c r="CW63" s="1822">
        <v>0</v>
      </c>
      <c r="CX63" s="1822">
        <v>0</v>
      </c>
      <c r="CY63" s="1822">
        <v>0</v>
      </c>
      <c r="CZ63" s="1822">
        <v>0</v>
      </c>
      <c r="DA63" s="1822">
        <v>0</v>
      </c>
      <c r="DB63" s="1822">
        <v>0</v>
      </c>
      <c r="DC63" s="1822">
        <v>0</v>
      </c>
      <c r="DD63" s="1822">
        <v>0</v>
      </c>
      <c r="DE63" s="1822">
        <v>0</v>
      </c>
      <c r="DF63" s="1822">
        <v>0</v>
      </c>
      <c r="DG63" s="1822">
        <v>0</v>
      </c>
      <c r="DH63" s="1822">
        <v>0</v>
      </c>
      <c r="DI63" s="1822">
        <v>0</v>
      </c>
      <c r="DJ63" s="1822">
        <v>0</v>
      </c>
      <c r="DK63" s="1822">
        <v>0</v>
      </c>
      <c r="DL63" s="1822">
        <v>0</v>
      </c>
      <c r="DM63" s="1822">
        <v>0</v>
      </c>
      <c r="DN63" s="1822">
        <v>0</v>
      </c>
      <c r="DO63" s="1822">
        <v>0</v>
      </c>
      <c r="DP63" s="1822">
        <v>0</v>
      </c>
      <c r="DQ63" s="1822">
        <v>0</v>
      </c>
      <c r="DR63" s="1822">
        <v>0</v>
      </c>
      <c r="DS63" s="1822">
        <v>0</v>
      </c>
      <c r="DT63" s="1822">
        <v>0</v>
      </c>
      <c r="DU63" s="1822">
        <v>0</v>
      </c>
      <c r="DV63" s="1822">
        <v>0</v>
      </c>
      <c r="DW63" s="1822">
        <v>0</v>
      </c>
      <c r="DX63" s="1822">
        <v>0</v>
      </c>
      <c r="DY63" s="1822">
        <v>0</v>
      </c>
      <c r="DZ63" s="1822">
        <v>0</v>
      </c>
      <c r="EA63" s="1822">
        <v>0</v>
      </c>
      <c r="EB63" s="1822">
        <v>0</v>
      </c>
      <c r="EC63" s="1822">
        <v>0</v>
      </c>
      <c r="ED63" s="1822">
        <v>0</v>
      </c>
      <c r="EE63" s="1822">
        <v>0</v>
      </c>
      <c r="EF63" s="1823">
        <v>0</v>
      </c>
    </row>
    <row r="64" spans="2:136" ht="41.25" customHeight="1" thickBot="1">
      <c r="B64" s="220"/>
      <c r="C64" s="1251" t="s">
        <v>343</v>
      </c>
      <c r="D64" s="1437"/>
      <c r="E64" s="1433" t="s">
        <v>272</v>
      </c>
      <c r="F64" s="1433" t="s">
        <v>467</v>
      </c>
      <c r="G64" s="1433" t="s">
        <v>50</v>
      </c>
      <c r="H64" s="1429" t="str">
        <f t="shared" si="0"/>
        <v>&gt; 330 kV &amp; &lt; = 500 kV   ; &gt; 1000 MVA &amp; &lt; = 1500 MVA</v>
      </c>
      <c r="I64" s="1433" t="s">
        <v>276</v>
      </c>
      <c r="J64" s="1433" t="s">
        <v>594</v>
      </c>
      <c r="K64" s="1433" t="s">
        <v>527</v>
      </c>
      <c r="L64" s="1433" t="s">
        <v>271</v>
      </c>
      <c r="M64" s="1433"/>
      <c r="N64" s="1789">
        <v>0</v>
      </c>
      <c r="O64" s="1437"/>
      <c r="P64" s="1433" t="s">
        <v>272</v>
      </c>
      <c r="Q64" s="1433" t="s">
        <v>467</v>
      </c>
      <c r="R64" s="1433" t="s">
        <v>50</v>
      </c>
      <c r="S64" s="1429" t="str">
        <f t="shared" si="1"/>
        <v>&gt; 330 kV &amp; &lt; = 500 kV   ; &gt; 1000 MVA &amp; &lt; = 1500 MVA</v>
      </c>
      <c r="T64" s="1433" t="s">
        <v>276</v>
      </c>
      <c r="U64" s="1433" t="s">
        <v>595</v>
      </c>
      <c r="V64" s="1433" t="s">
        <v>527</v>
      </c>
      <c r="W64" s="1433" t="s">
        <v>271</v>
      </c>
      <c r="X64" s="1433"/>
      <c r="Y64" s="1800">
        <v>0</v>
      </c>
      <c r="Z64" s="1433"/>
      <c r="AA64" s="1433" t="s">
        <v>50</v>
      </c>
      <c r="AB64" s="1430" t="str">
        <f t="shared" si="2"/>
        <v>&gt; 330 kV &amp; &lt; = 500 kV   ; &gt; 1000 MVA &amp; &lt; = 1500 MVA</v>
      </c>
      <c r="AC64" s="1433" t="s">
        <v>276</v>
      </c>
      <c r="AD64" s="1433" t="s">
        <v>596</v>
      </c>
      <c r="AE64" s="1433" t="s">
        <v>660</v>
      </c>
      <c r="AF64" s="1433" t="s">
        <v>271</v>
      </c>
      <c r="AG64" s="1433"/>
      <c r="AH64" s="1808">
        <v>0</v>
      </c>
      <c r="AI64" s="1809">
        <v>0</v>
      </c>
      <c r="AJ64" s="1809">
        <v>0</v>
      </c>
      <c r="AK64" s="1809">
        <v>0</v>
      </c>
      <c r="AL64" s="1809">
        <v>0</v>
      </c>
      <c r="AM64" s="1809">
        <v>0</v>
      </c>
      <c r="AN64" s="1809">
        <v>0</v>
      </c>
      <c r="AO64" s="1809">
        <v>0</v>
      </c>
      <c r="AP64" s="1809">
        <v>0</v>
      </c>
      <c r="AQ64" s="1809">
        <v>0</v>
      </c>
      <c r="AR64" s="1809">
        <v>0</v>
      </c>
      <c r="AS64" s="1822">
        <v>0</v>
      </c>
      <c r="AT64" s="1822">
        <v>0</v>
      </c>
      <c r="AU64" s="1822">
        <v>0</v>
      </c>
      <c r="AV64" s="1822">
        <v>0</v>
      </c>
      <c r="AW64" s="1822">
        <v>0</v>
      </c>
      <c r="AX64" s="1822">
        <v>0</v>
      </c>
      <c r="AY64" s="1822">
        <v>0</v>
      </c>
      <c r="AZ64" s="1822">
        <v>0</v>
      </c>
      <c r="BA64" s="1822">
        <v>0</v>
      </c>
      <c r="BB64" s="1822">
        <v>0</v>
      </c>
      <c r="BC64" s="1822">
        <v>0</v>
      </c>
      <c r="BD64" s="1822">
        <v>0</v>
      </c>
      <c r="BE64" s="1822">
        <v>0</v>
      </c>
      <c r="BF64" s="1822">
        <v>0</v>
      </c>
      <c r="BG64" s="1822">
        <v>0</v>
      </c>
      <c r="BH64" s="1822">
        <v>0</v>
      </c>
      <c r="BI64" s="1822">
        <v>0</v>
      </c>
      <c r="BJ64" s="1822">
        <v>0</v>
      </c>
      <c r="BK64" s="1822">
        <v>0</v>
      </c>
      <c r="BL64" s="1822">
        <v>0</v>
      </c>
      <c r="BM64" s="1822">
        <v>0</v>
      </c>
      <c r="BN64" s="1822">
        <v>0</v>
      </c>
      <c r="BO64" s="1822">
        <v>0</v>
      </c>
      <c r="BP64" s="1822">
        <v>0</v>
      </c>
      <c r="BQ64" s="1822">
        <v>0</v>
      </c>
      <c r="BR64" s="1822">
        <v>0</v>
      </c>
      <c r="BS64" s="1822">
        <v>0</v>
      </c>
      <c r="BT64" s="1822">
        <v>0</v>
      </c>
      <c r="BU64" s="1822">
        <v>0</v>
      </c>
      <c r="BV64" s="1822">
        <v>0</v>
      </c>
      <c r="BW64" s="1822">
        <v>0</v>
      </c>
      <c r="BX64" s="1822">
        <v>0</v>
      </c>
      <c r="BY64" s="1822">
        <v>0</v>
      </c>
      <c r="BZ64" s="1822">
        <v>0</v>
      </c>
      <c r="CA64" s="1822">
        <v>0</v>
      </c>
      <c r="CB64" s="1822">
        <v>0</v>
      </c>
      <c r="CC64" s="1822">
        <v>0</v>
      </c>
      <c r="CD64" s="1822">
        <v>0</v>
      </c>
      <c r="CE64" s="1822">
        <v>0</v>
      </c>
      <c r="CF64" s="1822">
        <v>0</v>
      </c>
      <c r="CG64" s="1822">
        <v>0</v>
      </c>
      <c r="CH64" s="1822">
        <v>0</v>
      </c>
      <c r="CI64" s="1822">
        <v>0</v>
      </c>
      <c r="CJ64" s="1822">
        <v>0</v>
      </c>
      <c r="CK64" s="1822">
        <v>0</v>
      </c>
      <c r="CL64" s="1822">
        <v>0</v>
      </c>
      <c r="CM64" s="1822">
        <v>0</v>
      </c>
      <c r="CN64" s="1822">
        <v>0</v>
      </c>
      <c r="CO64" s="1822">
        <v>0</v>
      </c>
      <c r="CP64" s="1822">
        <v>0</v>
      </c>
      <c r="CQ64" s="1822">
        <v>0</v>
      </c>
      <c r="CR64" s="1822">
        <v>0</v>
      </c>
      <c r="CS64" s="1822">
        <v>0</v>
      </c>
      <c r="CT64" s="1822">
        <v>0</v>
      </c>
      <c r="CU64" s="1822">
        <v>0</v>
      </c>
      <c r="CV64" s="1822">
        <v>0</v>
      </c>
      <c r="CW64" s="1822">
        <v>0</v>
      </c>
      <c r="CX64" s="1822">
        <v>0</v>
      </c>
      <c r="CY64" s="1822">
        <v>0</v>
      </c>
      <c r="CZ64" s="1822">
        <v>0</v>
      </c>
      <c r="DA64" s="1822">
        <v>0</v>
      </c>
      <c r="DB64" s="1822">
        <v>0</v>
      </c>
      <c r="DC64" s="1822">
        <v>0</v>
      </c>
      <c r="DD64" s="1822">
        <v>0</v>
      </c>
      <c r="DE64" s="1822">
        <v>0</v>
      </c>
      <c r="DF64" s="1822">
        <v>0</v>
      </c>
      <c r="DG64" s="1822">
        <v>0</v>
      </c>
      <c r="DH64" s="1822">
        <v>0</v>
      </c>
      <c r="DI64" s="1822">
        <v>0</v>
      </c>
      <c r="DJ64" s="1822">
        <v>0</v>
      </c>
      <c r="DK64" s="1822">
        <v>0</v>
      </c>
      <c r="DL64" s="1822">
        <v>0</v>
      </c>
      <c r="DM64" s="1822">
        <v>0</v>
      </c>
      <c r="DN64" s="1822">
        <v>0</v>
      </c>
      <c r="DO64" s="1822">
        <v>0</v>
      </c>
      <c r="DP64" s="1822">
        <v>0</v>
      </c>
      <c r="DQ64" s="1822">
        <v>0</v>
      </c>
      <c r="DR64" s="1822">
        <v>0</v>
      </c>
      <c r="DS64" s="1822">
        <v>0</v>
      </c>
      <c r="DT64" s="1822">
        <v>0</v>
      </c>
      <c r="DU64" s="1822">
        <v>0</v>
      </c>
      <c r="DV64" s="1822">
        <v>0</v>
      </c>
      <c r="DW64" s="1822">
        <v>0</v>
      </c>
      <c r="DX64" s="1822">
        <v>0</v>
      </c>
      <c r="DY64" s="1822">
        <v>0</v>
      </c>
      <c r="DZ64" s="1822">
        <v>0</v>
      </c>
      <c r="EA64" s="1822">
        <v>0</v>
      </c>
      <c r="EB64" s="1822">
        <v>0</v>
      </c>
      <c r="EC64" s="1822">
        <v>0</v>
      </c>
      <c r="ED64" s="1822">
        <v>0</v>
      </c>
      <c r="EE64" s="1822">
        <v>0</v>
      </c>
      <c r="EF64" s="1823">
        <v>0</v>
      </c>
    </row>
    <row r="65" spans="2:136" ht="41.25" customHeight="1" thickBot="1">
      <c r="B65" s="220"/>
      <c r="C65" s="1251" t="s">
        <v>344</v>
      </c>
      <c r="D65" s="1437"/>
      <c r="E65" s="1433" t="s">
        <v>272</v>
      </c>
      <c r="F65" s="1433" t="s">
        <v>467</v>
      </c>
      <c r="G65" s="1433" t="s">
        <v>50</v>
      </c>
      <c r="H65" s="1429" t="str">
        <f t="shared" si="0"/>
        <v>&gt; 330 kV &amp; &lt; = 500 kV   ; &gt; 1500 MVA</v>
      </c>
      <c r="I65" s="1433" t="s">
        <v>276</v>
      </c>
      <c r="J65" s="1433" t="s">
        <v>594</v>
      </c>
      <c r="K65" s="1433" t="s">
        <v>527</v>
      </c>
      <c r="L65" s="1433" t="s">
        <v>271</v>
      </c>
      <c r="M65" s="1433"/>
      <c r="N65" s="1789">
        <v>60</v>
      </c>
      <c r="O65" s="1437"/>
      <c r="P65" s="1433" t="s">
        <v>272</v>
      </c>
      <c r="Q65" s="1433" t="s">
        <v>467</v>
      </c>
      <c r="R65" s="1433" t="s">
        <v>50</v>
      </c>
      <c r="S65" s="1429" t="str">
        <f t="shared" si="1"/>
        <v>&gt; 330 kV &amp; &lt; = 500 kV   ; &gt; 1500 MVA</v>
      </c>
      <c r="T65" s="1433" t="s">
        <v>276</v>
      </c>
      <c r="U65" s="1433" t="s">
        <v>595</v>
      </c>
      <c r="V65" s="1433" t="s">
        <v>527</v>
      </c>
      <c r="W65" s="1433" t="s">
        <v>271</v>
      </c>
      <c r="X65" s="1433"/>
      <c r="Y65" s="1800">
        <v>15</v>
      </c>
      <c r="Z65" s="1433"/>
      <c r="AA65" s="1433" t="s">
        <v>50</v>
      </c>
      <c r="AB65" s="1430" t="str">
        <f t="shared" si="2"/>
        <v>&gt; 330 kV &amp; &lt; = 500 kV   ; &gt; 1500 MVA</v>
      </c>
      <c r="AC65" s="1433" t="s">
        <v>276</v>
      </c>
      <c r="AD65" s="1433" t="s">
        <v>596</v>
      </c>
      <c r="AE65" s="1433" t="s">
        <v>660</v>
      </c>
      <c r="AF65" s="1433" t="s">
        <v>271</v>
      </c>
      <c r="AG65" s="1433"/>
      <c r="AH65" s="1822">
        <v>241.1</v>
      </c>
      <c r="AI65" s="1822">
        <v>246.7</v>
      </c>
      <c r="AJ65" s="1822">
        <v>0</v>
      </c>
      <c r="AK65" s="1822">
        <v>0</v>
      </c>
      <c r="AL65" s="1822">
        <v>0</v>
      </c>
      <c r="AM65" s="1822">
        <v>0</v>
      </c>
      <c r="AN65" s="1822">
        <v>0</v>
      </c>
      <c r="AO65" s="1822">
        <v>272.60000000000002</v>
      </c>
      <c r="AP65" s="1822">
        <v>0</v>
      </c>
      <c r="AQ65" s="1822">
        <v>0</v>
      </c>
      <c r="AR65" s="1822">
        <v>0</v>
      </c>
      <c r="AS65" s="1822">
        <v>0</v>
      </c>
      <c r="AT65" s="1822">
        <v>0</v>
      </c>
      <c r="AU65" s="1822">
        <v>0</v>
      </c>
      <c r="AV65" s="1822">
        <v>0</v>
      </c>
      <c r="AW65" s="1822">
        <v>0</v>
      </c>
      <c r="AX65" s="1822">
        <v>0</v>
      </c>
      <c r="AY65" s="1822">
        <v>0</v>
      </c>
      <c r="AZ65" s="1822">
        <v>0.3</v>
      </c>
      <c r="BA65" s="1822">
        <v>0</v>
      </c>
      <c r="BB65" s="1822">
        <v>0</v>
      </c>
      <c r="BC65" s="1822">
        <v>2</v>
      </c>
      <c r="BD65" s="1822">
        <v>0</v>
      </c>
      <c r="BE65" s="1822">
        <v>0.8</v>
      </c>
      <c r="BF65" s="1822">
        <v>0.9</v>
      </c>
      <c r="BG65" s="1822">
        <v>0</v>
      </c>
      <c r="BH65" s="1822">
        <v>26</v>
      </c>
      <c r="BI65" s="1822">
        <v>0</v>
      </c>
      <c r="BJ65" s="1822">
        <v>28.8</v>
      </c>
      <c r="BK65" s="1822">
        <v>42.1</v>
      </c>
      <c r="BL65" s="1822">
        <v>14.9</v>
      </c>
      <c r="BM65" s="1822">
        <v>185.6</v>
      </c>
      <c r="BN65" s="1822">
        <v>23.4</v>
      </c>
      <c r="BO65" s="1822">
        <v>3.1</v>
      </c>
      <c r="BP65" s="1822">
        <v>0</v>
      </c>
      <c r="BQ65" s="1822">
        <v>0</v>
      </c>
      <c r="BR65" s="1822">
        <v>0</v>
      </c>
      <c r="BS65" s="1822">
        <v>0</v>
      </c>
      <c r="BT65" s="1822">
        <v>0</v>
      </c>
      <c r="BU65" s="1822">
        <v>0</v>
      </c>
      <c r="BV65" s="1822">
        <v>0</v>
      </c>
      <c r="BW65" s="1822">
        <v>0</v>
      </c>
      <c r="BX65" s="1822">
        <v>0</v>
      </c>
      <c r="BY65" s="1822">
        <v>194.2</v>
      </c>
      <c r="BZ65" s="1822">
        <v>0</v>
      </c>
      <c r="CA65" s="1822">
        <v>181.1</v>
      </c>
      <c r="CB65" s="1822">
        <v>0</v>
      </c>
      <c r="CC65" s="1822">
        <v>0</v>
      </c>
      <c r="CD65" s="1822">
        <v>0</v>
      </c>
      <c r="CE65" s="1822">
        <v>0</v>
      </c>
      <c r="CF65" s="1822">
        <v>0</v>
      </c>
      <c r="CG65" s="1822">
        <v>0</v>
      </c>
      <c r="CH65" s="1822">
        <v>0</v>
      </c>
      <c r="CI65" s="1822">
        <v>0</v>
      </c>
      <c r="CJ65" s="1822">
        <v>0</v>
      </c>
      <c r="CK65" s="1822">
        <v>0</v>
      </c>
      <c r="CL65" s="1822">
        <v>0</v>
      </c>
      <c r="CM65" s="1822">
        <v>0</v>
      </c>
      <c r="CN65" s="1822">
        <v>0</v>
      </c>
      <c r="CO65" s="1822">
        <v>0</v>
      </c>
      <c r="CP65" s="1822">
        <v>0</v>
      </c>
      <c r="CQ65" s="1822">
        <v>0</v>
      </c>
      <c r="CR65" s="1822">
        <v>0</v>
      </c>
      <c r="CS65" s="1822">
        <v>0</v>
      </c>
      <c r="CT65" s="1822">
        <v>0</v>
      </c>
      <c r="CU65" s="1822">
        <v>0</v>
      </c>
      <c r="CV65" s="1822">
        <v>0</v>
      </c>
      <c r="CW65" s="1822">
        <v>0</v>
      </c>
      <c r="CX65" s="1822">
        <v>0</v>
      </c>
      <c r="CY65" s="1822">
        <v>0</v>
      </c>
      <c r="CZ65" s="1822">
        <v>0</v>
      </c>
      <c r="DA65" s="1822">
        <v>0</v>
      </c>
      <c r="DB65" s="1822">
        <v>16</v>
      </c>
      <c r="DC65" s="1822">
        <v>0</v>
      </c>
      <c r="DD65" s="1822">
        <v>0</v>
      </c>
      <c r="DE65" s="1822">
        <v>0</v>
      </c>
      <c r="DF65" s="1822">
        <v>0</v>
      </c>
      <c r="DG65" s="1822">
        <v>0</v>
      </c>
      <c r="DH65" s="1822">
        <v>0</v>
      </c>
      <c r="DI65" s="1822">
        <v>0</v>
      </c>
      <c r="DJ65" s="1822">
        <v>0</v>
      </c>
      <c r="DK65" s="1822">
        <v>0</v>
      </c>
      <c r="DL65" s="1822">
        <v>0</v>
      </c>
      <c r="DM65" s="1822">
        <v>0</v>
      </c>
      <c r="DN65" s="1822">
        <v>0</v>
      </c>
      <c r="DO65" s="1822">
        <v>0</v>
      </c>
      <c r="DP65" s="1822">
        <v>0</v>
      </c>
      <c r="DQ65" s="1822">
        <v>0</v>
      </c>
      <c r="DR65" s="1822">
        <v>0</v>
      </c>
      <c r="DS65" s="1822">
        <v>0</v>
      </c>
      <c r="DT65" s="1822">
        <v>0</v>
      </c>
      <c r="DU65" s="1822">
        <v>0</v>
      </c>
      <c r="DV65" s="1822">
        <v>0</v>
      </c>
      <c r="DW65" s="1822">
        <v>0</v>
      </c>
      <c r="DX65" s="1822">
        <v>0</v>
      </c>
      <c r="DY65" s="1822">
        <v>0</v>
      </c>
      <c r="DZ65" s="1822">
        <v>0</v>
      </c>
      <c r="EA65" s="1822">
        <v>0</v>
      </c>
      <c r="EB65" s="1822">
        <v>0</v>
      </c>
      <c r="EC65" s="1822">
        <v>0</v>
      </c>
      <c r="ED65" s="1822">
        <v>0</v>
      </c>
      <c r="EE65" s="1822">
        <v>0</v>
      </c>
      <c r="EF65" s="1823">
        <v>0</v>
      </c>
    </row>
    <row r="66" spans="2:136" ht="41.25" customHeight="1" thickBot="1">
      <c r="B66" s="220"/>
      <c r="C66" s="1251" t="s">
        <v>345</v>
      </c>
      <c r="D66" s="1437"/>
      <c r="E66" s="1433" t="s">
        <v>272</v>
      </c>
      <c r="F66" s="1433" t="s">
        <v>467</v>
      </c>
      <c r="G66" s="1433" t="s">
        <v>50</v>
      </c>
      <c r="H66" s="1429" t="str">
        <f t="shared" si="0"/>
        <v>&gt; 500 kV   ; &lt; = 2000 MVA</v>
      </c>
      <c r="I66" s="1433" t="s">
        <v>276</v>
      </c>
      <c r="J66" s="1433" t="s">
        <v>594</v>
      </c>
      <c r="K66" s="1433" t="s">
        <v>527</v>
      </c>
      <c r="L66" s="1433" t="s">
        <v>271</v>
      </c>
      <c r="M66" s="1433"/>
      <c r="N66" s="1789">
        <v>0</v>
      </c>
      <c r="O66" s="1437"/>
      <c r="P66" s="1433" t="s">
        <v>272</v>
      </c>
      <c r="Q66" s="1433" t="s">
        <v>467</v>
      </c>
      <c r="R66" s="1433" t="s">
        <v>50</v>
      </c>
      <c r="S66" s="1429" t="str">
        <f t="shared" si="1"/>
        <v>&gt; 500 kV   ; &lt; = 2000 MVA</v>
      </c>
      <c r="T66" s="1433" t="s">
        <v>276</v>
      </c>
      <c r="U66" s="1433" t="s">
        <v>595</v>
      </c>
      <c r="V66" s="1433" t="s">
        <v>527</v>
      </c>
      <c r="W66" s="1433" t="s">
        <v>271</v>
      </c>
      <c r="X66" s="1433"/>
      <c r="Y66" s="1800">
        <v>0</v>
      </c>
      <c r="Z66" s="1433"/>
      <c r="AA66" s="1433" t="s">
        <v>50</v>
      </c>
      <c r="AB66" s="1430" t="str">
        <f t="shared" si="2"/>
        <v>&gt; 500 kV   ; &lt; = 2000 MVA</v>
      </c>
      <c r="AC66" s="1433" t="s">
        <v>276</v>
      </c>
      <c r="AD66" s="1433" t="s">
        <v>596</v>
      </c>
      <c r="AE66" s="1433" t="s">
        <v>660</v>
      </c>
      <c r="AF66" s="1433" t="s">
        <v>271</v>
      </c>
      <c r="AG66" s="1433"/>
      <c r="AH66" s="1808">
        <v>0</v>
      </c>
      <c r="AI66" s="1809">
        <v>0</v>
      </c>
      <c r="AJ66" s="1809">
        <v>0</v>
      </c>
      <c r="AK66" s="1809">
        <v>0</v>
      </c>
      <c r="AL66" s="1809">
        <v>0</v>
      </c>
      <c r="AM66" s="1809">
        <v>0</v>
      </c>
      <c r="AN66" s="1809">
        <v>0</v>
      </c>
      <c r="AO66" s="1809">
        <v>0</v>
      </c>
      <c r="AP66" s="1809">
        <v>0</v>
      </c>
      <c r="AQ66" s="1809">
        <v>0</v>
      </c>
      <c r="AR66" s="1809">
        <v>0</v>
      </c>
      <c r="AS66" s="1822">
        <v>0</v>
      </c>
      <c r="AT66" s="1822">
        <v>0</v>
      </c>
      <c r="AU66" s="1822">
        <v>0</v>
      </c>
      <c r="AV66" s="1822">
        <v>0</v>
      </c>
      <c r="AW66" s="1822">
        <v>0</v>
      </c>
      <c r="AX66" s="1822">
        <v>0</v>
      </c>
      <c r="AY66" s="1822">
        <v>0</v>
      </c>
      <c r="AZ66" s="1822">
        <v>0</v>
      </c>
      <c r="BA66" s="1822">
        <v>0</v>
      </c>
      <c r="BB66" s="1822">
        <v>0</v>
      </c>
      <c r="BC66" s="1822">
        <v>0</v>
      </c>
      <c r="BD66" s="1822">
        <v>0</v>
      </c>
      <c r="BE66" s="1822">
        <v>0</v>
      </c>
      <c r="BF66" s="1822">
        <v>0</v>
      </c>
      <c r="BG66" s="1822">
        <v>0</v>
      </c>
      <c r="BH66" s="1822">
        <v>0</v>
      </c>
      <c r="BI66" s="1822">
        <v>0</v>
      </c>
      <c r="BJ66" s="1822">
        <v>0</v>
      </c>
      <c r="BK66" s="1822">
        <v>0</v>
      </c>
      <c r="BL66" s="1822">
        <v>0</v>
      </c>
      <c r="BM66" s="1822">
        <v>0</v>
      </c>
      <c r="BN66" s="1822">
        <v>0</v>
      </c>
      <c r="BO66" s="1822">
        <v>0</v>
      </c>
      <c r="BP66" s="1822">
        <v>0</v>
      </c>
      <c r="BQ66" s="1822">
        <v>0</v>
      </c>
      <c r="BR66" s="1822">
        <v>0</v>
      </c>
      <c r="BS66" s="1822">
        <v>0</v>
      </c>
      <c r="BT66" s="1822">
        <v>0</v>
      </c>
      <c r="BU66" s="1822">
        <v>0</v>
      </c>
      <c r="BV66" s="1822">
        <v>0</v>
      </c>
      <c r="BW66" s="1822">
        <v>0</v>
      </c>
      <c r="BX66" s="1822">
        <v>0</v>
      </c>
      <c r="BY66" s="1822">
        <v>0</v>
      </c>
      <c r="BZ66" s="1822">
        <v>0</v>
      </c>
      <c r="CA66" s="1822">
        <v>0</v>
      </c>
      <c r="CB66" s="1822">
        <v>0</v>
      </c>
      <c r="CC66" s="1822">
        <v>0</v>
      </c>
      <c r="CD66" s="1822">
        <v>0</v>
      </c>
      <c r="CE66" s="1822">
        <v>0</v>
      </c>
      <c r="CF66" s="1822">
        <v>0</v>
      </c>
      <c r="CG66" s="1822">
        <v>0</v>
      </c>
      <c r="CH66" s="1822">
        <v>0</v>
      </c>
      <c r="CI66" s="1822">
        <v>0</v>
      </c>
      <c r="CJ66" s="1822">
        <v>0</v>
      </c>
      <c r="CK66" s="1822">
        <v>0</v>
      </c>
      <c r="CL66" s="1822">
        <v>0</v>
      </c>
      <c r="CM66" s="1822">
        <v>0</v>
      </c>
      <c r="CN66" s="1822">
        <v>0</v>
      </c>
      <c r="CO66" s="1822">
        <v>0</v>
      </c>
      <c r="CP66" s="1822">
        <v>0</v>
      </c>
      <c r="CQ66" s="1822">
        <v>0</v>
      </c>
      <c r="CR66" s="1822">
        <v>0</v>
      </c>
      <c r="CS66" s="1822">
        <v>0</v>
      </c>
      <c r="CT66" s="1822">
        <v>0</v>
      </c>
      <c r="CU66" s="1822">
        <v>0</v>
      </c>
      <c r="CV66" s="1822">
        <v>0</v>
      </c>
      <c r="CW66" s="1822">
        <v>0</v>
      </c>
      <c r="CX66" s="1822">
        <v>0</v>
      </c>
      <c r="CY66" s="1822">
        <v>0</v>
      </c>
      <c r="CZ66" s="1822">
        <v>0</v>
      </c>
      <c r="DA66" s="1822">
        <v>0</v>
      </c>
      <c r="DB66" s="1822">
        <v>0</v>
      </c>
      <c r="DC66" s="1822">
        <v>0</v>
      </c>
      <c r="DD66" s="1822">
        <v>0</v>
      </c>
      <c r="DE66" s="1822">
        <v>0</v>
      </c>
      <c r="DF66" s="1822">
        <v>0</v>
      </c>
      <c r="DG66" s="1822">
        <v>0</v>
      </c>
      <c r="DH66" s="1822">
        <v>0</v>
      </c>
      <c r="DI66" s="1822">
        <v>0</v>
      </c>
      <c r="DJ66" s="1822">
        <v>0</v>
      </c>
      <c r="DK66" s="1822">
        <v>0</v>
      </c>
      <c r="DL66" s="1822">
        <v>0</v>
      </c>
      <c r="DM66" s="1822">
        <v>0</v>
      </c>
      <c r="DN66" s="1822">
        <v>0</v>
      </c>
      <c r="DO66" s="1822">
        <v>0</v>
      </c>
      <c r="DP66" s="1822">
        <v>0</v>
      </c>
      <c r="DQ66" s="1822">
        <v>0</v>
      </c>
      <c r="DR66" s="1822">
        <v>0</v>
      </c>
      <c r="DS66" s="1822">
        <v>0</v>
      </c>
      <c r="DT66" s="1822">
        <v>0</v>
      </c>
      <c r="DU66" s="1822">
        <v>0</v>
      </c>
      <c r="DV66" s="1822">
        <v>0</v>
      </c>
      <c r="DW66" s="1822">
        <v>0</v>
      </c>
      <c r="DX66" s="1822">
        <v>0</v>
      </c>
      <c r="DY66" s="1822">
        <v>0</v>
      </c>
      <c r="DZ66" s="1822">
        <v>0</v>
      </c>
      <c r="EA66" s="1822">
        <v>0</v>
      </c>
      <c r="EB66" s="1822">
        <v>0</v>
      </c>
      <c r="EC66" s="1822">
        <v>0</v>
      </c>
      <c r="ED66" s="1822">
        <v>0</v>
      </c>
      <c r="EE66" s="1822">
        <v>0</v>
      </c>
      <c r="EF66" s="1823">
        <v>0</v>
      </c>
    </row>
    <row r="67" spans="2:136" ht="41.25" customHeight="1" thickBot="1">
      <c r="B67" s="220"/>
      <c r="C67" s="1251" t="s">
        <v>346</v>
      </c>
      <c r="D67" s="1437"/>
      <c r="E67" s="1433" t="s">
        <v>272</v>
      </c>
      <c r="F67" s="1433" t="s">
        <v>467</v>
      </c>
      <c r="G67" s="1433" t="s">
        <v>50</v>
      </c>
      <c r="H67" s="1429" t="str">
        <f t="shared" si="0"/>
        <v>&gt; 500 kV   ; &gt; 2000 MVA &amp; &lt; = 3000 MVA</v>
      </c>
      <c r="I67" s="1433" t="s">
        <v>276</v>
      </c>
      <c r="J67" s="1433" t="s">
        <v>594</v>
      </c>
      <c r="K67" s="1433" t="s">
        <v>527</v>
      </c>
      <c r="L67" s="1433" t="s">
        <v>271</v>
      </c>
      <c r="M67" s="1433"/>
      <c r="N67" s="1789">
        <v>0</v>
      </c>
      <c r="O67" s="1437"/>
      <c r="P67" s="1433" t="s">
        <v>272</v>
      </c>
      <c r="Q67" s="1433" t="s">
        <v>467</v>
      </c>
      <c r="R67" s="1433" t="s">
        <v>50</v>
      </c>
      <c r="S67" s="1429" t="str">
        <f t="shared" si="1"/>
        <v>&gt; 500 kV   ; &gt; 2000 MVA &amp; &lt; = 3000 MVA</v>
      </c>
      <c r="T67" s="1433" t="s">
        <v>276</v>
      </c>
      <c r="U67" s="1433" t="s">
        <v>595</v>
      </c>
      <c r="V67" s="1433" t="s">
        <v>527</v>
      </c>
      <c r="W67" s="1433" t="s">
        <v>271</v>
      </c>
      <c r="X67" s="1433"/>
      <c r="Y67" s="1800">
        <v>0</v>
      </c>
      <c r="Z67" s="1433"/>
      <c r="AA67" s="1433" t="s">
        <v>50</v>
      </c>
      <c r="AB67" s="1430" t="str">
        <f t="shared" si="2"/>
        <v>&gt; 500 kV   ; &gt; 2000 MVA &amp; &lt; = 3000 MVA</v>
      </c>
      <c r="AC67" s="1433" t="s">
        <v>276</v>
      </c>
      <c r="AD67" s="1433" t="s">
        <v>596</v>
      </c>
      <c r="AE67" s="1433" t="s">
        <v>660</v>
      </c>
      <c r="AF67" s="1433" t="s">
        <v>271</v>
      </c>
      <c r="AG67" s="1433"/>
      <c r="AH67" s="1808">
        <v>0</v>
      </c>
      <c r="AI67" s="1809">
        <v>0</v>
      </c>
      <c r="AJ67" s="1809">
        <v>0</v>
      </c>
      <c r="AK67" s="1809">
        <v>0</v>
      </c>
      <c r="AL67" s="1809">
        <v>0</v>
      </c>
      <c r="AM67" s="1809">
        <v>0</v>
      </c>
      <c r="AN67" s="1809">
        <v>0</v>
      </c>
      <c r="AO67" s="1809">
        <v>0</v>
      </c>
      <c r="AP67" s="1809">
        <v>0</v>
      </c>
      <c r="AQ67" s="1809">
        <v>0</v>
      </c>
      <c r="AR67" s="1809">
        <v>0</v>
      </c>
      <c r="AS67" s="1822">
        <v>0</v>
      </c>
      <c r="AT67" s="1822">
        <v>0</v>
      </c>
      <c r="AU67" s="1822">
        <v>0</v>
      </c>
      <c r="AV67" s="1822">
        <v>0</v>
      </c>
      <c r="AW67" s="1822">
        <v>0</v>
      </c>
      <c r="AX67" s="1822">
        <v>0</v>
      </c>
      <c r="AY67" s="1822">
        <v>0</v>
      </c>
      <c r="AZ67" s="1822">
        <v>0</v>
      </c>
      <c r="BA67" s="1822">
        <v>0</v>
      </c>
      <c r="BB67" s="1822">
        <v>0</v>
      </c>
      <c r="BC67" s="1822">
        <v>0</v>
      </c>
      <c r="BD67" s="1822">
        <v>0</v>
      </c>
      <c r="BE67" s="1822">
        <v>0</v>
      </c>
      <c r="BF67" s="1822">
        <v>0</v>
      </c>
      <c r="BG67" s="1822">
        <v>0</v>
      </c>
      <c r="BH67" s="1822">
        <v>0</v>
      </c>
      <c r="BI67" s="1822">
        <v>0</v>
      </c>
      <c r="BJ67" s="1822">
        <v>0</v>
      </c>
      <c r="BK67" s="1822">
        <v>0</v>
      </c>
      <c r="BL67" s="1822">
        <v>0</v>
      </c>
      <c r="BM67" s="1822">
        <v>0</v>
      </c>
      <c r="BN67" s="1822">
        <v>0</v>
      </c>
      <c r="BO67" s="1822">
        <v>0</v>
      </c>
      <c r="BP67" s="1822">
        <v>0</v>
      </c>
      <c r="BQ67" s="1822">
        <v>0</v>
      </c>
      <c r="BR67" s="1822">
        <v>0</v>
      </c>
      <c r="BS67" s="1822">
        <v>0</v>
      </c>
      <c r="BT67" s="1822">
        <v>0</v>
      </c>
      <c r="BU67" s="1822">
        <v>0</v>
      </c>
      <c r="BV67" s="1822">
        <v>0</v>
      </c>
      <c r="BW67" s="1822">
        <v>0</v>
      </c>
      <c r="BX67" s="1822">
        <v>0</v>
      </c>
      <c r="BY67" s="1822">
        <v>0</v>
      </c>
      <c r="BZ67" s="1822">
        <v>0</v>
      </c>
      <c r="CA67" s="1822">
        <v>0</v>
      </c>
      <c r="CB67" s="1822">
        <v>0</v>
      </c>
      <c r="CC67" s="1822">
        <v>0</v>
      </c>
      <c r="CD67" s="1822">
        <v>0</v>
      </c>
      <c r="CE67" s="1822">
        <v>0</v>
      </c>
      <c r="CF67" s="1822">
        <v>0</v>
      </c>
      <c r="CG67" s="1822">
        <v>0</v>
      </c>
      <c r="CH67" s="1822">
        <v>0</v>
      </c>
      <c r="CI67" s="1822">
        <v>0</v>
      </c>
      <c r="CJ67" s="1822">
        <v>0</v>
      </c>
      <c r="CK67" s="1822">
        <v>0</v>
      </c>
      <c r="CL67" s="1822">
        <v>0</v>
      </c>
      <c r="CM67" s="1822">
        <v>0</v>
      </c>
      <c r="CN67" s="1822">
        <v>0</v>
      </c>
      <c r="CO67" s="1822">
        <v>0</v>
      </c>
      <c r="CP67" s="1822">
        <v>0</v>
      </c>
      <c r="CQ67" s="1822">
        <v>0</v>
      </c>
      <c r="CR67" s="1822">
        <v>0</v>
      </c>
      <c r="CS67" s="1822">
        <v>0</v>
      </c>
      <c r="CT67" s="1822">
        <v>0</v>
      </c>
      <c r="CU67" s="1822">
        <v>0</v>
      </c>
      <c r="CV67" s="1822">
        <v>0</v>
      </c>
      <c r="CW67" s="1822">
        <v>0</v>
      </c>
      <c r="CX67" s="1822">
        <v>0</v>
      </c>
      <c r="CY67" s="1822">
        <v>0</v>
      </c>
      <c r="CZ67" s="1822">
        <v>0</v>
      </c>
      <c r="DA67" s="1822">
        <v>0</v>
      </c>
      <c r="DB67" s="1822">
        <v>0</v>
      </c>
      <c r="DC67" s="1822">
        <v>0</v>
      </c>
      <c r="DD67" s="1822">
        <v>0</v>
      </c>
      <c r="DE67" s="1822">
        <v>0</v>
      </c>
      <c r="DF67" s="1822">
        <v>0</v>
      </c>
      <c r="DG67" s="1822">
        <v>0</v>
      </c>
      <c r="DH67" s="1822">
        <v>0</v>
      </c>
      <c r="DI67" s="1822">
        <v>0</v>
      </c>
      <c r="DJ67" s="1822">
        <v>0</v>
      </c>
      <c r="DK67" s="1822">
        <v>0</v>
      </c>
      <c r="DL67" s="1822">
        <v>0</v>
      </c>
      <c r="DM67" s="1822">
        <v>0</v>
      </c>
      <c r="DN67" s="1822">
        <v>0</v>
      </c>
      <c r="DO67" s="1822">
        <v>0</v>
      </c>
      <c r="DP67" s="1822">
        <v>0</v>
      </c>
      <c r="DQ67" s="1822">
        <v>0</v>
      </c>
      <c r="DR67" s="1822">
        <v>0</v>
      </c>
      <c r="DS67" s="1822">
        <v>0</v>
      </c>
      <c r="DT67" s="1822">
        <v>0</v>
      </c>
      <c r="DU67" s="1822">
        <v>0</v>
      </c>
      <c r="DV67" s="1822">
        <v>0</v>
      </c>
      <c r="DW67" s="1822">
        <v>0</v>
      </c>
      <c r="DX67" s="1822">
        <v>0</v>
      </c>
      <c r="DY67" s="1822">
        <v>0</v>
      </c>
      <c r="DZ67" s="1822">
        <v>0</v>
      </c>
      <c r="EA67" s="1822">
        <v>0</v>
      </c>
      <c r="EB67" s="1822">
        <v>0</v>
      </c>
      <c r="EC67" s="1822">
        <v>0</v>
      </c>
      <c r="ED67" s="1822">
        <v>0</v>
      </c>
      <c r="EE67" s="1822">
        <v>0</v>
      </c>
      <c r="EF67" s="1823">
        <v>0</v>
      </c>
    </row>
    <row r="68" spans="2:136" ht="41.25" customHeight="1" thickBot="1">
      <c r="B68" s="220"/>
      <c r="C68" s="1251" t="s">
        <v>80</v>
      </c>
      <c r="D68" s="1437"/>
      <c r="E68" s="1433" t="s">
        <v>272</v>
      </c>
      <c r="F68" s="1433" t="s">
        <v>467</v>
      </c>
      <c r="G68" s="1433" t="s">
        <v>50</v>
      </c>
      <c r="H68" s="1429" t="str">
        <f t="shared" si="0"/>
        <v>&gt; 500 kV   ; &gt; 3000 MVA</v>
      </c>
      <c r="I68" s="1433" t="s">
        <v>276</v>
      </c>
      <c r="J68" s="1433" t="s">
        <v>594</v>
      </c>
      <c r="K68" s="1433" t="s">
        <v>527</v>
      </c>
      <c r="L68" s="1433" t="s">
        <v>271</v>
      </c>
      <c r="M68" s="1433"/>
      <c r="N68" s="1789">
        <v>0</v>
      </c>
      <c r="O68" s="1437"/>
      <c r="P68" s="1433" t="s">
        <v>272</v>
      </c>
      <c r="Q68" s="1433" t="s">
        <v>467</v>
      </c>
      <c r="R68" s="1433" t="s">
        <v>50</v>
      </c>
      <c r="S68" s="1429" t="str">
        <f t="shared" si="1"/>
        <v>&gt; 500 kV   ; &gt; 3000 MVA</v>
      </c>
      <c r="T68" s="1433" t="s">
        <v>276</v>
      </c>
      <c r="U68" s="1433" t="s">
        <v>595</v>
      </c>
      <c r="V68" s="1433" t="s">
        <v>527</v>
      </c>
      <c r="W68" s="1433" t="s">
        <v>271</v>
      </c>
      <c r="X68" s="1433"/>
      <c r="Y68" s="1800">
        <v>0</v>
      </c>
      <c r="Z68" s="1433"/>
      <c r="AA68" s="1433" t="s">
        <v>50</v>
      </c>
      <c r="AB68" s="1430" t="str">
        <f t="shared" si="2"/>
        <v>&gt; 500 kV   ; &gt; 3000 MVA</v>
      </c>
      <c r="AC68" s="1433" t="s">
        <v>276</v>
      </c>
      <c r="AD68" s="1433" t="s">
        <v>596</v>
      </c>
      <c r="AE68" s="1433" t="s">
        <v>660</v>
      </c>
      <c r="AF68" s="1433" t="s">
        <v>271</v>
      </c>
      <c r="AG68" s="1433"/>
      <c r="AH68" s="1808">
        <v>0</v>
      </c>
      <c r="AI68" s="1809">
        <v>0</v>
      </c>
      <c r="AJ68" s="1809">
        <v>0</v>
      </c>
      <c r="AK68" s="1809">
        <v>0</v>
      </c>
      <c r="AL68" s="1809">
        <v>0</v>
      </c>
      <c r="AM68" s="1809">
        <v>0</v>
      </c>
      <c r="AN68" s="1809">
        <v>0</v>
      </c>
      <c r="AO68" s="1809">
        <v>0</v>
      </c>
      <c r="AP68" s="1809">
        <v>0</v>
      </c>
      <c r="AQ68" s="1809">
        <v>0</v>
      </c>
      <c r="AR68" s="1809">
        <v>0</v>
      </c>
      <c r="AS68" s="1822">
        <v>0</v>
      </c>
      <c r="AT68" s="1822">
        <v>0</v>
      </c>
      <c r="AU68" s="1822">
        <v>0</v>
      </c>
      <c r="AV68" s="1822">
        <v>0</v>
      </c>
      <c r="AW68" s="1822">
        <v>0</v>
      </c>
      <c r="AX68" s="1822">
        <v>0</v>
      </c>
      <c r="AY68" s="1822">
        <v>0</v>
      </c>
      <c r="AZ68" s="1822">
        <v>0</v>
      </c>
      <c r="BA68" s="1822">
        <v>0</v>
      </c>
      <c r="BB68" s="1822">
        <v>0</v>
      </c>
      <c r="BC68" s="1822">
        <v>0</v>
      </c>
      <c r="BD68" s="1822">
        <v>0</v>
      </c>
      <c r="BE68" s="1822">
        <v>0</v>
      </c>
      <c r="BF68" s="1822">
        <v>0</v>
      </c>
      <c r="BG68" s="1822">
        <v>0</v>
      </c>
      <c r="BH68" s="1822">
        <v>0</v>
      </c>
      <c r="BI68" s="1822">
        <v>0</v>
      </c>
      <c r="BJ68" s="1822">
        <v>0</v>
      </c>
      <c r="BK68" s="1822">
        <v>0</v>
      </c>
      <c r="BL68" s="1822">
        <v>0</v>
      </c>
      <c r="BM68" s="1822">
        <v>0</v>
      </c>
      <c r="BN68" s="1822">
        <v>0</v>
      </c>
      <c r="BO68" s="1822">
        <v>0</v>
      </c>
      <c r="BP68" s="1822">
        <v>0</v>
      </c>
      <c r="BQ68" s="1822">
        <v>0</v>
      </c>
      <c r="BR68" s="1822">
        <v>0</v>
      </c>
      <c r="BS68" s="1822">
        <v>0</v>
      </c>
      <c r="BT68" s="1822">
        <v>0</v>
      </c>
      <c r="BU68" s="1822">
        <v>0</v>
      </c>
      <c r="BV68" s="1822">
        <v>0</v>
      </c>
      <c r="BW68" s="1822">
        <v>0</v>
      </c>
      <c r="BX68" s="1822">
        <v>0</v>
      </c>
      <c r="BY68" s="1822">
        <v>0</v>
      </c>
      <c r="BZ68" s="1822">
        <v>0</v>
      </c>
      <c r="CA68" s="1822">
        <v>0</v>
      </c>
      <c r="CB68" s="1822">
        <v>0</v>
      </c>
      <c r="CC68" s="1822">
        <v>0</v>
      </c>
      <c r="CD68" s="1822">
        <v>0</v>
      </c>
      <c r="CE68" s="1822">
        <v>0</v>
      </c>
      <c r="CF68" s="1822">
        <v>0</v>
      </c>
      <c r="CG68" s="1822">
        <v>0</v>
      </c>
      <c r="CH68" s="1822">
        <v>0</v>
      </c>
      <c r="CI68" s="1822">
        <v>0</v>
      </c>
      <c r="CJ68" s="1822">
        <v>0</v>
      </c>
      <c r="CK68" s="1822">
        <v>0</v>
      </c>
      <c r="CL68" s="1822">
        <v>0</v>
      </c>
      <c r="CM68" s="1822">
        <v>0</v>
      </c>
      <c r="CN68" s="1822">
        <v>0</v>
      </c>
      <c r="CO68" s="1822">
        <v>0</v>
      </c>
      <c r="CP68" s="1822">
        <v>0</v>
      </c>
      <c r="CQ68" s="1822">
        <v>0</v>
      </c>
      <c r="CR68" s="1822">
        <v>0</v>
      </c>
      <c r="CS68" s="1822">
        <v>0</v>
      </c>
      <c r="CT68" s="1822">
        <v>0</v>
      </c>
      <c r="CU68" s="1822">
        <v>0</v>
      </c>
      <c r="CV68" s="1822">
        <v>0</v>
      </c>
      <c r="CW68" s="1822">
        <v>0</v>
      </c>
      <c r="CX68" s="1822">
        <v>0</v>
      </c>
      <c r="CY68" s="1822">
        <v>0</v>
      </c>
      <c r="CZ68" s="1822">
        <v>0</v>
      </c>
      <c r="DA68" s="1822">
        <v>0</v>
      </c>
      <c r="DB68" s="1822">
        <v>0</v>
      </c>
      <c r="DC68" s="1822">
        <v>0</v>
      </c>
      <c r="DD68" s="1822">
        <v>0</v>
      </c>
      <c r="DE68" s="1822">
        <v>0</v>
      </c>
      <c r="DF68" s="1822">
        <v>0</v>
      </c>
      <c r="DG68" s="1822">
        <v>0</v>
      </c>
      <c r="DH68" s="1822">
        <v>0</v>
      </c>
      <c r="DI68" s="1822">
        <v>0</v>
      </c>
      <c r="DJ68" s="1822">
        <v>0</v>
      </c>
      <c r="DK68" s="1822">
        <v>0</v>
      </c>
      <c r="DL68" s="1822">
        <v>0</v>
      </c>
      <c r="DM68" s="1822">
        <v>0</v>
      </c>
      <c r="DN68" s="1822">
        <v>0</v>
      </c>
      <c r="DO68" s="1822">
        <v>0</v>
      </c>
      <c r="DP68" s="1822">
        <v>0</v>
      </c>
      <c r="DQ68" s="1822">
        <v>0</v>
      </c>
      <c r="DR68" s="1822">
        <v>0</v>
      </c>
      <c r="DS68" s="1822">
        <v>0</v>
      </c>
      <c r="DT68" s="1822">
        <v>0</v>
      </c>
      <c r="DU68" s="1822">
        <v>0</v>
      </c>
      <c r="DV68" s="1822">
        <v>0</v>
      </c>
      <c r="DW68" s="1822">
        <v>0</v>
      </c>
      <c r="DX68" s="1822">
        <v>0</v>
      </c>
      <c r="DY68" s="1822">
        <v>0</v>
      </c>
      <c r="DZ68" s="1822">
        <v>0</v>
      </c>
      <c r="EA68" s="1822">
        <v>0</v>
      </c>
      <c r="EB68" s="1822">
        <v>0</v>
      </c>
      <c r="EC68" s="1822">
        <v>0</v>
      </c>
      <c r="ED68" s="1822">
        <v>0</v>
      </c>
      <c r="EE68" s="1822">
        <v>0</v>
      </c>
      <c r="EF68" s="1823">
        <v>0</v>
      </c>
    </row>
    <row r="69" spans="2:136" ht="41.25" customHeight="1" thickBot="1">
      <c r="B69" s="220"/>
      <c r="C69" s="1463" t="s">
        <v>712</v>
      </c>
      <c r="D69" s="1437"/>
      <c r="E69" s="1433"/>
      <c r="F69" s="1433"/>
      <c r="G69" s="1433"/>
      <c r="H69" s="1429"/>
      <c r="I69" s="1433"/>
      <c r="J69" s="1433"/>
      <c r="K69" s="1433"/>
      <c r="L69" s="1433"/>
      <c r="M69" s="1433"/>
      <c r="N69" s="1790">
        <v>60</v>
      </c>
      <c r="O69" s="1437"/>
      <c r="P69" s="1433"/>
      <c r="Q69" s="1433"/>
      <c r="R69" s="1433"/>
      <c r="S69" s="1429"/>
      <c r="T69" s="1433"/>
      <c r="U69" s="1433"/>
      <c r="V69" s="1433"/>
      <c r="W69" s="1433"/>
      <c r="X69" s="1433"/>
      <c r="Y69" s="1801">
        <v>15</v>
      </c>
      <c r="Z69" s="1433"/>
      <c r="AA69" s="1433"/>
      <c r="AB69" s="1430"/>
      <c r="AC69" s="1433"/>
      <c r="AD69" s="1433"/>
      <c r="AE69" s="1433"/>
      <c r="AF69" s="1433"/>
      <c r="AG69" s="1433"/>
      <c r="AH69" s="1824">
        <v>241.1</v>
      </c>
      <c r="AI69" s="1809">
        <v>488</v>
      </c>
      <c r="AJ69" s="1824">
        <v>3.3</v>
      </c>
      <c r="AK69" s="1824">
        <v>178.5</v>
      </c>
      <c r="AL69" s="1824">
        <v>13.8</v>
      </c>
      <c r="AM69" s="1824">
        <v>3.5</v>
      </c>
      <c r="AN69" s="1824">
        <v>3.8</v>
      </c>
      <c r="AO69" s="1824">
        <v>394.7</v>
      </c>
      <c r="AP69" s="1824">
        <v>0.5</v>
      </c>
      <c r="AQ69" s="1824">
        <v>0</v>
      </c>
      <c r="AR69" s="1824">
        <v>9.9</v>
      </c>
      <c r="AS69" s="1824">
        <v>0</v>
      </c>
      <c r="AT69" s="1824">
        <v>0</v>
      </c>
      <c r="AU69" s="1824">
        <v>1.1000000000000001</v>
      </c>
      <c r="AV69" s="1824">
        <v>0</v>
      </c>
      <c r="AW69" s="1824">
        <v>0.8</v>
      </c>
      <c r="AX69" s="1824">
        <v>0</v>
      </c>
      <c r="AY69" s="1824">
        <v>0</v>
      </c>
      <c r="AZ69" s="1824">
        <v>8.1</v>
      </c>
      <c r="BA69" s="1824">
        <v>8.8000000000000007</v>
      </c>
      <c r="BB69" s="1824">
        <v>0</v>
      </c>
      <c r="BC69" s="1824">
        <v>2</v>
      </c>
      <c r="BD69" s="1824">
        <v>0</v>
      </c>
      <c r="BE69" s="1824">
        <v>5.8</v>
      </c>
      <c r="BF69" s="1824">
        <v>160.1</v>
      </c>
      <c r="BG69" s="1824">
        <v>8.1999999999999993</v>
      </c>
      <c r="BH69" s="1824">
        <v>50.9</v>
      </c>
      <c r="BI69" s="1824">
        <v>0.3</v>
      </c>
      <c r="BJ69" s="1824">
        <v>104.4</v>
      </c>
      <c r="BK69" s="1824">
        <v>73.900000000000006</v>
      </c>
      <c r="BL69" s="1824">
        <v>74.3</v>
      </c>
      <c r="BM69" s="1824">
        <v>186.4</v>
      </c>
      <c r="BN69" s="1824">
        <v>407.6</v>
      </c>
      <c r="BO69" s="1824">
        <v>120.6</v>
      </c>
      <c r="BP69" s="1824">
        <v>5.6</v>
      </c>
      <c r="BQ69" s="1824">
        <v>0</v>
      </c>
      <c r="BR69" s="1824">
        <v>3.3</v>
      </c>
      <c r="BS69" s="1824">
        <v>0</v>
      </c>
      <c r="BT69" s="1824">
        <v>3</v>
      </c>
      <c r="BU69" s="1824">
        <v>25.2</v>
      </c>
      <c r="BV69" s="1824">
        <v>278.5</v>
      </c>
      <c r="BW69" s="1824">
        <v>44</v>
      </c>
      <c r="BX69" s="1824">
        <v>12.8</v>
      </c>
      <c r="BY69" s="1824">
        <v>205.8</v>
      </c>
      <c r="BZ69" s="1824">
        <v>182.8</v>
      </c>
      <c r="CA69" s="1824">
        <v>433.4</v>
      </c>
      <c r="CB69" s="1824">
        <v>479.1</v>
      </c>
      <c r="CC69" s="1824">
        <v>230.9</v>
      </c>
      <c r="CD69" s="1824">
        <v>228.4</v>
      </c>
      <c r="CE69" s="1824">
        <v>63.6</v>
      </c>
      <c r="CF69" s="1824">
        <v>445.4</v>
      </c>
      <c r="CG69" s="1824">
        <v>148.1</v>
      </c>
      <c r="CH69" s="1824">
        <v>14.8</v>
      </c>
      <c r="CI69" s="1824">
        <v>0</v>
      </c>
      <c r="CJ69" s="1824">
        <v>106.4</v>
      </c>
      <c r="CK69" s="1824">
        <v>376</v>
      </c>
      <c r="CL69" s="1824">
        <v>22</v>
      </c>
      <c r="CM69" s="1824">
        <v>0</v>
      </c>
      <c r="CN69" s="1824">
        <v>0</v>
      </c>
      <c r="CO69" s="1824">
        <v>220.3</v>
      </c>
      <c r="CP69" s="1824">
        <v>0</v>
      </c>
      <c r="CQ69" s="1824">
        <v>0</v>
      </c>
      <c r="CR69" s="1824">
        <v>465.3</v>
      </c>
      <c r="CS69" s="1824">
        <v>0</v>
      </c>
      <c r="CT69" s="1824">
        <v>0</v>
      </c>
      <c r="CU69" s="1824">
        <v>0</v>
      </c>
      <c r="CV69" s="1824">
        <v>0.1</v>
      </c>
      <c r="CW69" s="1824">
        <v>0</v>
      </c>
      <c r="CX69" s="1824">
        <v>0</v>
      </c>
      <c r="CY69" s="1824">
        <v>0</v>
      </c>
      <c r="CZ69" s="1824">
        <v>0</v>
      </c>
      <c r="DA69" s="1824">
        <v>0</v>
      </c>
      <c r="DB69" s="1824">
        <v>16</v>
      </c>
      <c r="DC69" s="1824">
        <v>0.2</v>
      </c>
      <c r="DD69" s="1822">
        <v>0</v>
      </c>
      <c r="DE69" s="1822">
        <v>0</v>
      </c>
      <c r="DF69" s="1822">
        <v>0</v>
      </c>
      <c r="DG69" s="1822">
        <v>0</v>
      </c>
      <c r="DH69" s="1822">
        <v>0</v>
      </c>
      <c r="DI69" s="1822">
        <v>0</v>
      </c>
      <c r="DJ69" s="1822">
        <v>0</v>
      </c>
      <c r="DK69" s="1822">
        <v>0</v>
      </c>
      <c r="DL69" s="1822">
        <v>0</v>
      </c>
      <c r="DM69" s="1822">
        <v>0</v>
      </c>
      <c r="DN69" s="1822">
        <v>0</v>
      </c>
      <c r="DO69" s="1822">
        <v>0</v>
      </c>
      <c r="DP69" s="1822">
        <v>0</v>
      </c>
      <c r="DQ69" s="1822">
        <v>0</v>
      </c>
      <c r="DR69" s="1822">
        <v>0</v>
      </c>
      <c r="DS69" s="1822">
        <v>0</v>
      </c>
      <c r="DT69" s="1822">
        <v>0</v>
      </c>
      <c r="DU69" s="1822">
        <v>0</v>
      </c>
      <c r="DV69" s="1822">
        <v>0</v>
      </c>
      <c r="DW69" s="1822">
        <v>0</v>
      </c>
      <c r="DX69" s="1822">
        <v>0</v>
      </c>
      <c r="DY69" s="1822">
        <v>0</v>
      </c>
      <c r="DZ69" s="1822">
        <v>0</v>
      </c>
      <c r="EA69" s="1822">
        <v>0</v>
      </c>
      <c r="EB69" s="1822">
        <v>0</v>
      </c>
      <c r="EC69" s="1822">
        <v>0</v>
      </c>
      <c r="ED69" s="1822">
        <v>0</v>
      </c>
      <c r="EE69" s="1822">
        <v>0</v>
      </c>
      <c r="EF69" s="1825">
        <v>0</v>
      </c>
    </row>
    <row r="70" spans="2:136" ht="41.25" customHeight="1" thickBot="1">
      <c r="B70" s="220"/>
      <c r="C70" s="1463" t="s">
        <v>713</v>
      </c>
      <c r="D70" s="1437"/>
      <c r="E70" s="1433"/>
      <c r="F70" s="1433"/>
      <c r="G70" s="1433"/>
      <c r="H70" s="1429"/>
      <c r="I70" s="1433"/>
      <c r="J70" s="1433"/>
      <c r="K70" s="1433"/>
      <c r="L70" s="1433"/>
      <c r="M70" s="1433"/>
      <c r="N70" s="1789">
        <v>0</v>
      </c>
      <c r="O70" s="1437"/>
      <c r="P70" s="1433"/>
      <c r="Q70" s="1433"/>
      <c r="R70" s="1433"/>
      <c r="S70" s="1429"/>
      <c r="T70" s="1433"/>
      <c r="U70" s="1433"/>
      <c r="V70" s="1433"/>
      <c r="W70" s="1433"/>
      <c r="X70" s="1433"/>
      <c r="Y70" s="1800">
        <v>0</v>
      </c>
      <c r="Z70" s="1433"/>
      <c r="AA70" s="1433"/>
      <c r="AB70" s="1430"/>
      <c r="AC70" s="1433"/>
      <c r="AD70" s="1433"/>
      <c r="AE70" s="1433"/>
      <c r="AF70" s="1433"/>
      <c r="AG70" s="1433"/>
      <c r="AH70" s="1808">
        <v>0</v>
      </c>
      <c r="AI70" s="1809">
        <v>0</v>
      </c>
      <c r="AJ70" s="1809">
        <v>0</v>
      </c>
      <c r="AK70" s="1809">
        <v>0</v>
      </c>
      <c r="AL70" s="1809">
        <v>0</v>
      </c>
      <c r="AM70" s="1809">
        <v>0</v>
      </c>
      <c r="AN70" s="1809">
        <v>0</v>
      </c>
      <c r="AO70" s="1809">
        <v>0</v>
      </c>
      <c r="AP70" s="1809">
        <v>0</v>
      </c>
      <c r="AQ70" s="1809">
        <v>0</v>
      </c>
      <c r="AR70" s="1809">
        <v>0</v>
      </c>
      <c r="AS70" s="1824">
        <v>0</v>
      </c>
      <c r="AT70" s="1824">
        <v>0</v>
      </c>
      <c r="AU70" s="1824">
        <v>0</v>
      </c>
      <c r="AV70" s="1824">
        <v>0</v>
      </c>
      <c r="AW70" s="1824">
        <v>0</v>
      </c>
      <c r="AX70" s="1824">
        <v>0</v>
      </c>
      <c r="AY70" s="1824">
        <v>0</v>
      </c>
      <c r="AZ70" s="1824">
        <v>0</v>
      </c>
      <c r="BA70" s="1824">
        <v>0</v>
      </c>
      <c r="BB70" s="1824">
        <v>0</v>
      </c>
      <c r="BC70" s="1824">
        <v>0</v>
      </c>
      <c r="BD70" s="1824">
        <v>0</v>
      </c>
      <c r="BE70" s="1824">
        <v>0</v>
      </c>
      <c r="BF70" s="1824">
        <v>0</v>
      </c>
      <c r="BG70" s="1824">
        <v>0</v>
      </c>
      <c r="BH70" s="1824">
        <v>0</v>
      </c>
      <c r="BI70" s="1824">
        <v>0</v>
      </c>
      <c r="BJ70" s="1824">
        <v>0</v>
      </c>
      <c r="BK70" s="1824">
        <v>0</v>
      </c>
      <c r="BL70" s="1824">
        <v>0</v>
      </c>
      <c r="BM70" s="1824">
        <v>0</v>
      </c>
      <c r="BN70" s="1824">
        <v>0</v>
      </c>
      <c r="BO70" s="1824">
        <v>0</v>
      </c>
      <c r="BP70" s="1824">
        <v>0</v>
      </c>
      <c r="BQ70" s="1824">
        <v>0</v>
      </c>
      <c r="BR70" s="1824">
        <v>0</v>
      </c>
      <c r="BS70" s="1824">
        <v>0</v>
      </c>
      <c r="BT70" s="1824">
        <v>0</v>
      </c>
      <c r="BU70" s="1824">
        <v>0</v>
      </c>
      <c r="BV70" s="1824">
        <v>0</v>
      </c>
      <c r="BW70" s="1824">
        <v>0</v>
      </c>
      <c r="BX70" s="1824">
        <v>0</v>
      </c>
      <c r="BY70" s="1824">
        <v>0</v>
      </c>
      <c r="BZ70" s="1824">
        <v>0</v>
      </c>
      <c r="CA70" s="1824">
        <v>0</v>
      </c>
      <c r="CB70" s="1824">
        <v>0</v>
      </c>
      <c r="CC70" s="1824">
        <v>0</v>
      </c>
      <c r="CD70" s="1824">
        <v>0</v>
      </c>
      <c r="CE70" s="1824">
        <v>0</v>
      </c>
      <c r="CF70" s="1824">
        <v>0</v>
      </c>
      <c r="CG70" s="1824">
        <v>0</v>
      </c>
      <c r="CH70" s="1824">
        <v>0</v>
      </c>
      <c r="CI70" s="1824">
        <v>0</v>
      </c>
      <c r="CJ70" s="1824">
        <v>0</v>
      </c>
      <c r="CK70" s="1824">
        <v>0</v>
      </c>
      <c r="CL70" s="1824">
        <v>0</v>
      </c>
      <c r="CM70" s="1824">
        <v>0</v>
      </c>
      <c r="CN70" s="1824">
        <v>0</v>
      </c>
      <c r="CO70" s="1824">
        <v>0</v>
      </c>
      <c r="CP70" s="1824">
        <v>0</v>
      </c>
      <c r="CQ70" s="1824">
        <v>0</v>
      </c>
      <c r="CR70" s="1824">
        <v>0</v>
      </c>
      <c r="CS70" s="1824">
        <v>0</v>
      </c>
      <c r="CT70" s="1824">
        <v>0</v>
      </c>
      <c r="CU70" s="1824">
        <v>0</v>
      </c>
      <c r="CV70" s="1824">
        <v>0</v>
      </c>
      <c r="CW70" s="1824">
        <v>0</v>
      </c>
      <c r="CX70" s="1824">
        <v>0</v>
      </c>
      <c r="CY70" s="1824">
        <v>0</v>
      </c>
      <c r="CZ70" s="1824">
        <v>0</v>
      </c>
      <c r="DA70" s="1824">
        <v>0</v>
      </c>
      <c r="DB70" s="1824">
        <v>0</v>
      </c>
      <c r="DC70" s="1824">
        <v>0</v>
      </c>
      <c r="DD70" s="1824">
        <v>0</v>
      </c>
      <c r="DE70" s="1824">
        <v>0</v>
      </c>
      <c r="DF70" s="1824">
        <v>0</v>
      </c>
      <c r="DG70" s="1824">
        <v>0</v>
      </c>
      <c r="DH70" s="1824">
        <v>0</v>
      </c>
      <c r="DI70" s="1824">
        <v>0</v>
      </c>
      <c r="DJ70" s="1824">
        <v>0</v>
      </c>
      <c r="DK70" s="1824">
        <v>0</v>
      </c>
      <c r="DL70" s="1824">
        <v>0</v>
      </c>
      <c r="DM70" s="1824">
        <v>0</v>
      </c>
      <c r="DN70" s="1824">
        <v>0</v>
      </c>
      <c r="DO70" s="1824">
        <v>0</v>
      </c>
      <c r="DP70" s="1824">
        <v>0</v>
      </c>
      <c r="DQ70" s="1824">
        <v>0</v>
      </c>
      <c r="DR70" s="1824">
        <v>0</v>
      </c>
      <c r="DS70" s="1824">
        <v>0</v>
      </c>
      <c r="DT70" s="1824">
        <v>0</v>
      </c>
      <c r="DU70" s="1824">
        <v>0</v>
      </c>
      <c r="DV70" s="1824">
        <v>0</v>
      </c>
      <c r="DW70" s="1824">
        <v>0</v>
      </c>
      <c r="DX70" s="1824">
        <v>0</v>
      </c>
      <c r="DY70" s="1824">
        <v>0</v>
      </c>
      <c r="DZ70" s="1824">
        <v>0</v>
      </c>
      <c r="EA70" s="1824">
        <v>0</v>
      </c>
      <c r="EB70" s="1824">
        <v>0</v>
      </c>
      <c r="EC70" s="1824">
        <v>0</v>
      </c>
      <c r="ED70" s="1824">
        <v>0</v>
      </c>
      <c r="EE70" s="1824">
        <v>0</v>
      </c>
      <c r="EF70" s="1823">
        <v>0</v>
      </c>
    </row>
    <row r="71" spans="2:136" ht="41.25" customHeight="1" thickBot="1">
      <c r="B71" s="220"/>
      <c r="C71" s="510" t="s">
        <v>457</v>
      </c>
      <c r="D71" s="525"/>
      <c r="E71" s="1431" t="s">
        <v>272</v>
      </c>
      <c r="F71" s="1431" t="s">
        <v>467</v>
      </c>
      <c r="G71" s="1431" t="s">
        <v>50</v>
      </c>
      <c r="H71" s="1429" t="str">
        <f t="shared" si="0"/>
        <v>OTHER - PLEASE ADD A ROW IF NECESSARY AND NOMINATE THE CATEGORY</v>
      </c>
      <c r="I71" s="1431" t="s">
        <v>276</v>
      </c>
      <c r="J71" s="1431" t="s">
        <v>594</v>
      </c>
      <c r="K71" s="1431" t="s">
        <v>527</v>
      </c>
      <c r="L71" s="1431" t="s">
        <v>271</v>
      </c>
      <c r="M71" s="1431"/>
      <c r="N71" s="1792"/>
      <c r="O71" s="525"/>
      <c r="P71" s="1431" t="s">
        <v>272</v>
      </c>
      <c r="Q71" s="1431" t="s">
        <v>467</v>
      </c>
      <c r="R71" s="1431" t="s">
        <v>50</v>
      </c>
      <c r="S71" s="1429" t="str">
        <f t="shared" si="1"/>
        <v>OTHER - PLEASE ADD A ROW IF NECESSARY AND NOMINATE THE CATEGORY</v>
      </c>
      <c r="T71" s="1431" t="s">
        <v>276</v>
      </c>
      <c r="U71" s="1431" t="s">
        <v>595</v>
      </c>
      <c r="V71" s="1431" t="s">
        <v>527</v>
      </c>
      <c r="W71" s="1431" t="s">
        <v>271</v>
      </c>
      <c r="X71" s="1431"/>
      <c r="Y71" s="1803"/>
      <c r="Z71" s="1431"/>
      <c r="AA71" s="1431" t="s">
        <v>50</v>
      </c>
      <c r="AB71" s="1430" t="str">
        <f t="shared" si="2"/>
        <v>OTHER - PLEASE ADD A ROW IF NECESSARY AND NOMINATE THE CATEGORY</v>
      </c>
      <c r="AC71" s="1431" t="s">
        <v>276</v>
      </c>
      <c r="AD71" s="1431" t="s">
        <v>596</v>
      </c>
      <c r="AE71" s="1431" t="s">
        <v>660</v>
      </c>
      <c r="AF71" s="1431" t="s">
        <v>271</v>
      </c>
      <c r="AG71" s="1431"/>
      <c r="AH71" s="1826"/>
      <c r="AI71" s="1826"/>
      <c r="AJ71" s="1809"/>
      <c r="AK71" s="1809"/>
      <c r="AL71" s="1809"/>
      <c r="AM71" s="1809"/>
      <c r="AN71" s="1809"/>
      <c r="AO71" s="1809"/>
      <c r="AP71" s="1809"/>
      <c r="AQ71" s="1809"/>
      <c r="AR71" s="1809"/>
      <c r="AS71" s="1824"/>
      <c r="AT71" s="1824"/>
      <c r="AU71" s="1824"/>
      <c r="AV71" s="1824"/>
      <c r="AW71" s="1824"/>
      <c r="AX71" s="1824"/>
      <c r="AY71" s="1824"/>
      <c r="AZ71" s="1824"/>
      <c r="BA71" s="1824"/>
      <c r="BB71" s="1824"/>
      <c r="BC71" s="1824"/>
      <c r="BD71" s="1824"/>
      <c r="BE71" s="1824"/>
      <c r="BF71" s="1824"/>
      <c r="BG71" s="1824"/>
      <c r="BH71" s="1824"/>
      <c r="BI71" s="1824"/>
      <c r="BJ71" s="1824"/>
      <c r="BK71" s="1824"/>
      <c r="BL71" s="1824"/>
      <c r="BM71" s="1824"/>
      <c r="BN71" s="1824"/>
      <c r="BO71" s="1824"/>
      <c r="BP71" s="1824"/>
      <c r="BQ71" s="1824"/>
      <c r="BR71" s="1824"/>
      <c r="BS71" s="1824"/>
      <c r="BT71" s="1824"/>
      <c r="BU71" s="1824"/>
      <c r="BV71" s="1824"/>
      <c r="BW71" s="1824"/>
      <c r="BX71" s="1824"/>
      <c r="BY71" s="1824"/>
      <c r="BZ71" s="1824"/>
      <c r="CA71" s="1824"/>
      <c r="CB71" s="1824"/>
      <c r="CC71" s="1824"/>
      <c r="CD71" s="1824"/>
      <c r="CE71" s="1824"/>
      <c r="CF71" s="1824"/>
      <c r="CG71" s="1824"/>
      <c r="CH71" s="1824"/>
      <c r="CI71" s="1824"/>
      <c r="CJ71" s="1824"/>
      <c r="CK71" s="1824"/>
      <c r="CL71" s="1824"/>
      <c r="CM71" s="1824"/>
      <c r="CN71" s="1824"/>
      <c r="CO71" s="1824"/>
      <c r="CP71" s="1824"/>
      <c r="CQ71" s="1824"/>
      <c r="CR71" s="1824"/>
      <c r="CS71" s="1824"/>
      <c r="CT71" s="1824"/>
      <c r="CU71" s="1824"/>
      <c r="CV71" s="1824"/>
      <c r="CW71" s="1824"/>
      <c r="CX71" s="1824"/>
      <c r="CY71" s="1824"/>
      <c r="CZ71" s="1824"/>
      <c r="DA71" s="1824"/>
      <c r="DB71" s="1824"/>
      <c r="DC71" s="1824"/>
      <c r="DD71" s="1824"/>
      <c r="DE71" s="1824"/>
      <c r="DF71" s="1824"/>
      <c r="DG71" s="1824"/>
      <c r="DH71" s="1824"/>
      <c r="DI71" s="1824"/>
      <c r="DJ71" s="1824"/>
      <c r="DK71" s="1824"/>
      <c r="DL71" s="1824"/>
      <c r="DM71" s="1824"/>
      <c r="DN71" s="1824"/>
      <c r="DO71" s="1824"/>
      <c r="DP71" s="1824"/>
      <c r="DQ71" s="1824"/>
      <c r="DR71" s="1824"/>
      <c r="DS71" s="1824"/>
      <c r="DT71" s="1824"/>
      <c r="DU71" s="1824"/>
      <c r="DV71" s="1824"/>
      <c r="DW71" s="1824"/>
      <c r="DX71" s="1824"/>
      <c r="DY71" s="1824"/>
      <c r="DZ71" s="1824"/>
      <c r="EA71" s="1824"/>
      <c r="EB71" s="1824"/>
      <c r="EC71" s="1824"/>
      <c r="ED71" s="1824"/>
      <c r="EE71" s="1824"/>
      <c r="EF71" s="1827"/>
    </row>
    <row r="72" spans="2:136" ht="41.25" customHeight="1" thickBot="1">
      <c r="B72" s="206" t="s">
        <v>657</v>
      </c>
      <c r="C72" s="1213" t="s">
        <v>347</v>
      </c>
      <c r="D72" s="1233"/>
      <c r="E72" s="1430" t="s">
        <v>272</v>
      </c>
      <c r="F72" s="1430" t="s">
        <v>467</v>
      </c>
      <c r="G72" s="1430" t="s">
        <v>51</v>
      </c>
      <c r="H72" s="1429" t="str">
        <f t="shared" si="0"/>
        <v>&lt; = 33 kV; OIL FILLED</v>
      </c>
      <c r="I72" s="1430" t="s">
        <v>276</v>
      </c>
      <c r="J72" s="1430" t="s">
        <v>594</v>
      </c>
      <c r="K72" s="1430" t="s">
        <v>527</v>
      </c>
      <c r="L72" s="1430" t="s">
        <v>271</v>
      </c>
      <c r="M72" s="1430"/>
      <c r="N72" s="1793">
        <v>0</v>
      </c>
      <c r="O72" s="1233"/>
      <c r="P72" s="1430" t="s">
        <v>272</v>
      </c>
      <c r="Q72" s="1430" t="s">
        <v>467</v>
      </c>
      <c r="R72" s="1430" t="s">
        <v>51</v>
      </c>
      <c r="S72" s="1429" t="str">
        <f t="shared" si="1"/>
        <v>&lt; = 33 kV; OIL FILLED</v>
      </c>
      <c r="T72" s="1430" t="s">
        <v>276</v>
      </c>
      <c r="U72" s="1430" t="s">
        <v>595</v>
      </c>
      <c r="V72" s="1430" t="s">
        <v>527</v>
      </c>
      <c r="W72" s="1430" t="s">
        <v>271</v>
      </c>
      <c r="X72" s="1430"/>
      <c r="Y72" s="1804">
        <v>0</v>
      </c>
      <c r="Z72" s="1430"/>
      <c r="AA72" s="1430" t="s">
        <v>51</v>
      </c>
      <c r="AB72" s="1430" t="str">
        <f t="shared" si="2"/>
        <v>&lt; = 33 kV; OIL FILLED</v>
      </c>
      <c r="AC72" s="1430" t="s">
        <v>276</v>
      </c>
      <c r="AD72" s="1430" t="s">
        <v>596</v>
      </c>
      <c r="AE72" s="1430" t="s">
        <v>660</v>
      </c>
      <c r="AF72" s="1430" t="s">
        <v>271</v>
      </c>
      <c r="AG72" s="1430"/>
      <c r="AH72" s="1828">
        <v>0</v>
      </c>
      <c r="AI72" s="1828">
        <v>0</v>
      </c>
      <c r="AJ72" s="1809">
        <v>0</v>
      </c>
      <c r="AK72" s="1809">
        <v>0</v>
      </c>
      <c r="AL72" s="1809">
        <v>0</v>
      </c>
      <c r="AM72" s="1809">
        <v>0</v>
      </c>
      <c r="AN72" s="1809">
        <v>0</v>
      </c>
      <c r="AO72" s="1809">
        <v>0</v>
      </c>
      <c r="AP72" s="1809">
        <v>0</v>
      </c>
      <c r="AQ72" s="1809">
        <v>0</v>
      </c>
      <c r="AR72" s="1809">
        <v>0</v>
      </c>
      <c r="AS72" s="1824">
        <v>0</v>
      </c>
      <c r="AT72" s="1824">
        <v>0</v>
      </c>
      <c r="AU72" s="1824">
        <v>0</v>
      </c>
      <c r="AV72" s="1824">
        <v>0</v>
      </c>
      <c r="AW72" s="1824">
        <v>0</v>
      </c>
      <c r="AX72" s="1824">
        <v>0</v>
      </c>
      <c r="AY72" s="1824">
        <v>0</v>
      </c>
      <c r="AZ72" s="1824">
        <v>0</v>
      </c>
      <c r="BA72" s="1824">
        <v>0</v>
      </c>
      <c r="BB72" s="1824">
        <v>0</v>
      </c>
      <c r="BC72" s="1824">
        <v>0</v>
      </c>
      <c r="BD72" s="1824">
        <v>0</v>
      </c>
      <c r="BE72" s="1824">
        <v>0</v>
      </c>
      <c r="BF72" s="1824">
        <v>0</v>
      </c>
      <c r="BG72" s="1824">
        <v>0</v>
      </c>
      <c r="BH72" s="1824">
        <v>0</v>
      </c>
      <c r="BI72" s="1824">
        <v>0</v>
      </c>
      <c r="BJ72" s="1824">
        <v>0</v>
      </c>
      <c r="BK72" s="1824">
        <v>0</v>
      </c>
      <c r="BL72" s="1824">
        <v>0</v>
      </c>
      <c r="BM72" s="1824">
        <v>0</v>
      </c>
      <c r="BN72" s="1824">
        <v>0</v>
      </c>
      <c r="BO72" s="1824">
        <v>0</v>
      </c>
      <c r="BP72" s="1824">
        <v>0</v>
      </c>
      <c r="BQ72" s="1824">
        <v>0</v>
      </c>
      <c r="BR72" s="1824">
        <v>0</v>
      </c>
      <c r="BS72" s="1824">
        <v>0</v>
      </c>
      <c r="BT72" s="1824">
        <v>0</v>
      </c>
      <c r="BU72" s="1824">
        <v>0</v>
      </c>
      <c r="BV72" s="1824">
        <v>0</v>
      </c>
      <c r="BW72" s="1824">
        <v>0</v>
      </c>
      <c r="BX72" s="1824">
        <v>0</v>
      </c>
      <c r="BY72" s="1824">
        <v>0</v>
      </c>
      <c r="BZ72" s="1824">
        <v>0</v>
      </c>
      <c r="CA72" s="1824">
        <v>0</v>
      </c>
      <c r="CB72" s="1824">
        <v>0</v>
      </c>
      <c r="CC72" s="1824">
        <v>0</v>
      </c>
      <c r="CD72" s="1824">
        <v>0</v>
      </c>
      <c r="CE72" s="1824">
        <v>0</v>
      </c>
      <c r="CF72" s="1824">
        <v>0</v>
      </c>
      <c r="CG72" s="1824">
        <v>0</v>
      </c>
      <c r="CH72" s="1824">
        <v>0</v>
      </c>
      <c r="CI72" s="1824">
        <v>0</v>
      </c>
      <c r="CJ72" s="1824">
        <v>0</v>
      </c>
      <c r="CK72" s="1824">
        <v>0</v>
      </c>
      <c r="CL72" s="1824">
        <v>0</v>
      </c>
      <c r="CM72" s="1824">
        <v>0</v>
      </c>
      <c r="CN72" s="1824">
        <v>0</v>
      </c>
      <c r="CO72" s="1824">
        <v>0</v>
      </c>
      <c r="CP72" s="1824">
        <v>0</v>
      </c>
      <c r="CQ72" s="1824">
        <v>0</v>
      </c>
      <c r="CR72" s="1824">
        <v>0</v>
      </c>
      <c r="CS72" s="1824">
        <v>0</v>
      </c>
      <c r="CT72" s="1824">
        <v>0</v>
      </c>
      <c r="CU72" s="1824">
        <v>0</v>
      </c>
      <c r="CV72" s="1824">
        <v>0</v>
      </c>
      <c r="CW72" s="1824">
        <v>0</v>
      </c>
      <c r="CX72" s="1824">
        <v>0</v>
      </c>
      <c r="CY72" s="1824">
        <v>0</v>
      </c>
      <c r="CZ72" s="1824">
        <v>0</v>
      </c>
      <c r="DA72" s="1824">
        <v>0</v>
      </c>
      <c r="DB72" s="1824">
        <v>0</v>
      </c>
      <c r="DC72" s="1824">
        <v>0</v>
      </c>
      <c r="DD72" s="1824">
        <v>0</v>
      </c>
      <c r="DE72" s="1824">
        <v>0</v>
      </c>
      <c r="DF72" s="1824">
        <v>0</v>
      </c>
      <c r="DG72" s="1824">
        <v>0</v>
      </c>
      <c r="DH72" s="1824">
        <v>0</v>
      </c>
      <c r="DI72" s="1824">
        <v>0</v>
      </c>
      <c r="DJ72" s="1824">
        <v>0</v>
      </c>
      <c r="DK72" s="1824">
        <v>0</v>
      </c>
      <c r="DL72" s="1824">
        <v>0</v>
      </c>
      <c r="DM72" s="1824">
        <v>0</v>
      </c>
      <c r="DN72" s="1824">
        <v>0</v>
      </c>
      <c r="DO72" s="1824">
        <v>0</v>
      </c>
      <c r="DP72" s="1824">
        <v>0</v>
      </c>
      <c r="DQ72" s="1824">
        <v>0</v>
      </c>
      <c r="DR72" s="1824">
        <v>0</v>
      </c>
      <c r="DS72" s="1824">
        <v>0</v>
      </c>
      <c r="DT72" s="1824">
        <v>0</v>
      </c>
      <c r="DU72" s="1824">
        <v>0</v>
      </c>
      <c r="DV72" s="1824">
        <v>0</v>
      </c>
      <c r="DW72" s="1824">
        <v>0</v>
      </c>
      <c r="DX72" s="1824">
        <v>0</v>
      </c>
      <c r="DY72" s="1824">
        <v>0</v>
      </c>
      <c r="DZ72" s="1824">
        <v>0</v>
      </c>
      <c r="EA72" s="1824">
        <v>0</v>
      </c>
      <c r="EB72" s="1824">
        <v>0</v>
      </c>
      <c r="EC72" s="1824">
        <v>0</v>
      </c>
      <c r="ED72" s="1824">
        <v>0</v>
      </c>
      <c r="EE72" s="1824">
        <v>0</v>
      </c>
      <c r="EF72" s="1829">
        <v>0</v>
      </c>
    </row>
    <row r="73" spans="2:136" ht="41.25" customHeight="1" thickBot="1">
      <c r="B73" s="220"/>
      <c r="C73" s="1213" t="s">
        <v>348</v>
      </c>
      <c r="D73" s="1233"/>
      <c r="E73" s="1430" t="s">
        <v>272</v>
      </c>
      <c r="F73" s="1430" t="s">
        <v>467</v>
      </c>
      <c r="G73" s="1430" t="s">
        <v>51</v>
      </c>
      <c r="H73" s="1429" t="str">
        <f t="shared" si="0"/>
        <v>&gt; 33 kV &amp; &lt; = 66 kV ; OIL FILLED</v>
      </c>
      <c r="I73" s="1430" t="s">
        <v>276</v>
      </c>
      <c r="J73" s="1430" t="s">
        <v>594</v>
      </c>
      <c r="K73" s="1430" t="s">
        <v>527</v>
      </c>
      <c r="L73" s="1430" t="s">
        <v>271</v>
      </c>
      <c r="M73" s="1430"/>
      <c r="N73" s="1789">
        <v>0</v>
      </c>
      <c r="O73" s="1233"/>
      <c r="P73" s="1430" t="s">
        <v>272</v>
      </c>
      <c r="Q73" s="1430" t="s">
        <v>467</v>
      </c>
      <c r="R73" s="1430" t="s">
        <v>51</v>
      </c>
      <c r="S73" s="1429" t="str">
        <f t="shared" si="1"/>
        <v>&gt; 33 kV &amp; &lt; = 66 kV ; OIL FILLED</v>
      </c>
      <c r="T73" s="1430" t="s">
        <v>276</v>
      </c>
      <c r="U73" s="1430" t="s">
        <v>595</v>
      </c>
      <c r="V73" s="1430" t="s">
        <v>527</v>
      </c>
      <c r="W73" s="1430" t="s">
        <v>271</v>
      </c>
      <c r="X73" s="1430"/>
      <c r="Y73" s="1800">
        <v>0</v>
      </c>
      <c r="Z73" s="1430"/>
      <c r="AA73" s="1430" t="s">
        <v>51</v>
      </c>
      <c r="AB73" s="1430" t="str">
        <f t="shared" si="2"/>
        <v>&gt; 33 kV &amp; &lt; = 66 kV ; OIL FILLED</v>
      </c>
      <c r="AC73" s="1430" t="s">
        <v>276</v>
      </c>
      <c r="AD73" s="1430" t="s">
        <v>596</v>
      </c>
      <c r="AE73" s="1430" t="s">
        <v>660</v>
      </c>
      <c r="AF73" s="1430" t="s">
        <v>271</v>
      </c>
      <c r="AG73" s="1430"/>
      <c r="AH73" s="1808">
        <v>0</v>
      </c>
      <c r="AI73" s="1809">
        <v>0</v>
      </c>
      <c r="AJ73" s="1809">
        <v>0</v>
      </c>
      <c r="AK73" s="1809">
        <v>0</v>
      </c>
      <c r="AL73" s="1809">
        <v>0</v>
      </c>
      <c r="AM73" s="1809">
        <v>0</v>
      </c>
      <c r="AN73" s="1809">
        <v>0</v>
      </c>
      <c r="AO73" s="1809">
        <v>0</v>
      </c>
      <c r="AP73" s="1809">
        <v>0</v>
      </c>
      <c r="AQ73" s="1809">
        <v>0</v>
      </c>
      <c r="AR73" s="1809">
        <v>0</v>
      </c>
      <c r="AS73" s="1824">
        <v>0</v>
      </c>
      <c r="AT73" s="1824">
        <v>0</v>
      </c>
      <c r="AU73" s="1824">
        <v>0</v>
      </c>
      <c r="AV73" s="1824">
        <v>0</v>
      </c>
      <c r="AW73" s="1824">
        <v>0</v>
      </c>
      <c r="AX73" s="1824">
        <v>0</v>
      </c>
      <c r="AY73" s="1824">
        <v>0</v>
      </c>
      <c r="AZ73" s="1824">
        <v>0</v>
      </c>
      <c r="BA73" s="1824">
        <v>0</v>
      </c>
      <c r="BB73" s="1824">
        <v>0</v>
      </c>
      <c r="BC73" s="1824">
        <v>0</v>
      </c>
      <c r="BD73" s="1824">
        <v>0</v>
      </c>
      <c r="BE73" s="1824">
        <v>0</v>
      </c>
      <c r="BF73" s="1824">
        <v>0</v>
      </c>
      <c r="BG73" s="1824">
        <v>0</v>
      </c>
      <c r="BH73" s="1824">
        <v>0</v>
      </c>
      <c r="BI73" s="1824">
        <v>0</v>
      </c>
      <c r="BJ73" s="1824">
        <v>0</v>
      </c>
      <c r="BK73" s="1824">
        <v>0</v>
      </c>
      <c r="BL73" s="1824">
        <v>0</v>
      </c>
      <c r="BM73" s="1824">
        <v>0</v>
      </c>
      <c r="BN73" s="1824">
        <v>0</v>
      </c>
      <c r="BO73" s="1824">
        <v>0</v>
      </c>
      <c r="BP73" s="1824">
        <v>0</v>
      </c>
      <c r="BQ73" s="1824">
        <v>0</v>
      </c>
      <c r="BR73" s="1824">
        <v>0</v>
      </c>
      <c r="BS73" s="1824">
        <v>0</v>
      </c>
      <c r="BT73" s="1824">
        <v>0</v>
      </c>
      <c r="BU73" s="1824">
        <v>0</v>
      </c>
      <c r="BV73" s="1824">
        <v>0</v>
      </c>
      <c r="BW73" s="1824">
        <v>0</v>
      </c>
      <c r="BX73" s="1824">
        <v>0</v>
      </c>
      <c r="BY73" s="1824">
        <v>0</v>
      </c>
      <c r="BZ73" s="1824">
        <v>0</v>
      </c>
      <c r="CA73" s="1824">
        <v>0</v>
      </c>
      <c r="CB73" s="1824">
        <v>0</v>
      </c>
      <c r="CC73" s="1824">
        <v>0</v>
      </c>
      <c r="CD73" s="1824">
        <v>0</v>
      </c>
      <c r="CE73" s="1824">
        <v>0</v>
      </c>
      <c r="CF73" s="1824">
        <v>0</v>
      </c>
      <c r="CG73" s="1824">
        <v>0</v>
      </c>
      <c r="CH73" s="1824">
        <v>0</v>
      </c>
      <c r="CI73" s="1824">
        <v>0</v>
      </c>
      <c r="CJ73" s="1824">
        <v>0</v>
      </c>
      <c r="CK73" s="1824">
        <v>0</v>
      </c>
      <c r="CL73" s="1824">
        <v>0</v>
      </c>
      <c r="CM73" s="1824">
        <v>0</v>
      </c>
      <c r="CN73" s="1824">
        <v>0</v>
      </c>
      <c r="CO73" s="1824">
        <v>0</v>
      </c>
      <c r="CP73" s="1824">
        <v>0</v>
      </c>
      <c r="CQ73" s="1824">
        <v>0</v>
      </c>
      <c r="CR73" s="1824">
        <v>0</v>
      </c>
      <c r="CS73" s="1824">
        <v>0</v>
      </c>
      <c r="CT73" s="1824">
        <v>0</v>
      </c>
      <c r="CU73" s="1824">
        <v>0</v>
      </c>
      <c r="CV73" s="1824">
        <v>0</v>
      </c>
      <c r="CW73" s="1824">
        <v>0</v>
      </c>
      <c r="CX73" s="1824">
        <v>0</v>
      </c>
      <c r="CY73" s="1824">
        <v>0</v>
      </c>
      <c r="CZ73" s="1824">
        <v>0</v>
      </c>
      <c r="DA73" s="1824">
        <v>0</v>
      </c>
      <c r="DB73" s="1824">
        <v>0</v>
      </c>
      <c r="DC73" s="1824">
        <v>0</v>
      </c>
      <c r="DD73" s="1824">
        <v>0</v>
      </c>
      <c r="DE73" s="1824">
        <v>0</v>
      </c>
      <c r="DF73" s="1824">
        <v>0</v>
      </c>
      <c r="DG73" s="1824">
        <v>0</v>
      </c>
      <c r="DH73" s="1824">
        <v>0</v>
      </c>
      <c r="DI73" s="1824">
        <v>0</v>
      </c>
      <c r="DJ73" s="1824">
        <v>0</v>
      </c>
      <c r="DK73" s="1824">
        <v>0</v>
      </c>
      <c r="DL73" s="1824">
        <v>0</v>
      </c>
      <c r="DM73" s="1824">
        <v>0</v>
      </c>
      <c r="DN73" s="1824">
        <v>0</v>
      </c>
      <c r="DO73" s="1824">
        <v>0</v>
      </c>
      <c r="DP73" s="1824">
        <v>0</v>
      </c>
      <c r="DQ73" s="1824">
        <v>0</v>
      </c>
      <c r="DR73" s="1824">
        <v>0</v>
      </c>
      <c r="DS73" s="1824">
        <v>0</v>
      </c>
      <c r="DT73" s="1824">
        <v>0</v>
      </c>
      <c r="DU73" s="1824">
        <v>0</v>
      </c>
      <c r="DV73" s="1824">
        <v>0</v>
      </c>
      <c r="DW73" s="1824">
        <v>0</v>
      </c>
      <c r="DX73" s="1824">
        <v>0</v>
      </c>
      <c r="DY73" s="1824">
        <v>0</v>
      </c>
      <c r="DZ73" s="1824">
        <v>0</v>
      </c>
      <c r="EA73" s="1824">
        <v>0</v>
      </c>
      <c r="EB73" s="1824">
        <v>0</v>
      </c>
      <c r="EC73" s="1824">
        <v>0</v>
      </c>
      <c r="ED73" s="1824">
        <v>0</v>
      </c>
      <c r="EE73" s="1824">
        <v>0</v>
      </c>
      <c r="EF73" s="1810">
        <v>0</v>
      </c>
    </row>
    <row r="74" spans="2:136" ht="41.25" customHeight="1" thickBot="1">
      <c r="B74" s="220"/>
      <c r="C74" s="1213" t="s">
        <v>349</v>
      </c>
      <c r="D74" s="1233"/>
      <c r="E74" s="1430" t="s">
        <v>272</v>
      </c>
      <c r="F74" s="1430" t="s">
        <v>467</v>
      </c>
      <c r="G74" s="1430" t="s">
        <v>51</v>
      </c>
      <c r="H74" s="1429" t="str">
        <f t="shared" si="0"/>
        <v>&gt; 66 kV &amp; &lt; = 132 kV ; OIL FILLED</v>
      </c>
      <c r="I74" s="1430" t="s">
        <v>276</v>
      </c>
      <c r="J74" s="1430" t="s">
        <v>594</v>
      </c>
      <c r="K74" s="1430" t="s">
        <v>527</v>
      </c>
      <c r="L74" s="1430" t="s">
        <v>271</v>
      </c>
      <c r="M74" s="1430"/>
      <c r="N74" s="1789">
        <v>0</v>
      </c>
      <c r="O74" s="1233"/>
      <c r="P74" s="1430" t="s">
        <v>272</v>
      </c>
      <c r="Q74" s="1430" t="s">
        <v>467</v>
      </c>
      <c r="R74" s="1430" t="s">
        <v>51</v>
      </c>
      <c r="S74" s="1429" t="str">
        <f t="shared" si="1"/>
        <v>&gt; 66 kV &amp; &lt; = 132 kV ; OIL FILLED</v>
      </c>
      <c r="T74" s="1430" t="s">
        <v>276</v>
      </c>
      <c r="U74" s="1430" t="s">
        <v>595</v>
      </c>
      <c r="V74" s="1430" t="s">
        <v>527</v>
      </c>
      <c r="W74" s="1430" t="s">
        <v>271</v>
      </c>
      <c r="X74" s="1430"/>
      <c r="Y74" s="1800">
        <v>0</v>
      </c>
      <c r="Z74" s="1430"/>
      <c r="AA74" s="1430" t="s">
        <v>51</v>
      </c>
      <c r="AB74" s="1430" t="str">
        <f t="shared" si="2"/>
        <v>&gt; 66 kV &amp; &lt; = 132 kV ; OIL FILLED</v>
      </c>
      <c r="AC74" s="1430" t="s">
        <v>276</v>
      </c>
      <c r="AD74" s="1430" t="s">
        <v>596</v>
      </c>
      <c r="AE74" s="1430" t="s">
        <v>660</v>
      </c>
      <c r="AF74" s="1430" t="s">
        <v>271</v>
      </c>
      <c r="AG74" s="1430"/>
      <c r="AH74" s="1808">
        <v>0</v>
      </c>
      <c r="AI74" s="1809">
        <v>0</v>
      </c>
      <c r="AJ74" s="1809">
        <v>0</v>
      </c>
      <c r="AK74" s="1809">
        <v>0</v>
      </c>
      <c r="AL74" s="1809">
        <v>0</v>
      </c>
      <c r="AM74" s="1809">
        <v>0</v>
      </c>
      <c r="AN74" s="1809">
        <v>0</v>
      </c>
      <c r="AO74" s="1809">
        <v>0</v>
      </c>
      <c r="AP74" s="1809">
        <v>0</v>
      </c>
      <c r="AQ74" s="1809">
        <v>0</v>
      </c>
      <c r="AR74" s="1809">
        <v>0</v>
      </c>
      <c r="AS74" s="1824">
        <v>0</v>
      </c>
      <c r="AT74" s="1824">
        <v>0</v>
      </c>
      <c r="AU74" s="1824">
        <v>0</v>
      </c>
      <c r="AV74" s="1824">
        <v>0</v>
      </c>
      <c r="AW74" s="1824">
        <v>0</v>
      </c>
      <c r="AX74" s="1824">
        <v>0</v>
      </c>
      <c r="AY74" s="1824">
        <v>0</v>
      </c>
      <c r="AZ74" s="1824">
        <v>0</v>
      </c>
      <c r="BA74" s="1824">
        <v>0</v>
      </c>
      <c r="BB74" s="1824">
        <v>0</v>
      </c>
      <c r="BC74" s="1824">
        <v>0</v>
      </c>
      <c r="BD74" s="1824">
        <v>0</v>
      </c>
      <c r="BE74" s="1824">
        <v>0</v>
      </c>
      <c r="BF74" s="1824">
        <v>0</v>
      </c>
      <c r="BG74" s="1824">
        <v>0</v>
      </c>
      <c r="BH74" s="1824">
        <v>0</v>
      </c>
      <c r="BI74" s="1824">
        <v>0</v>
      </c>
      <c r="BJ74" s="1824">
        <v>0</v>
      </c>
      <c r="BK74" s="1824">
        <v>0</v>
      </c>
      <c r="BL74" s="1824">
        <v>0</v>
      </c>
      <c r="BM74" s="1824">
        <v>0</v>
      </c>
      <c r="BN74" s="1824">
        <v>0</v>
      </c>
      <c r="BO74" s="1824">
        <v>0</v>
      </c>
      <c r="BP74" s="1824">
        <v>0</v>
      </c>
      <c r="BQ74" s="1824">
        <v>0</v>
      </c>
      <c r="BR74" s="1824">
        <v>0</v>
      </c>
      <c r="BS74" s="1824">
        <v>0</v>
      </c>
      <c r="BT74" s="1824">
        <v>0</v>
      </c>
      <c r="BU74" s="1824">
        <v>0</v>
      </c>
      <c r="BV74" s="1824">
        <v>0</v>
      </c>
      <c r="BW74" s="1824">
        <v>0</v>
      </c>
      <c r="BX74" s="1824">
        <v>0</v>
      </c>
      <c r="BY74" s="1824">
        <v>0</v>
      </c>
      <c r="BZ74" s="1824">
        <v>0</v>
      </c>
      <c r="CA74" s="1824">
        <v>0</v>
      </c>
      <c r="CB74" s="1824">
        <v>0</v>
      </c>
      <c r="CC74" s="1824">
        <v>0</v>
      </c>
      <c r="CD74" s="1824">
        <v>0</v>
      </c>
      <c r="CE74" s="1824">
        <v>0</v>
      </c>
      <c r="CF74" s="1824">
        <v>0</v>
      </c>
      <c r="CG74" s="1824">
        <v>0</v>
      </c>
      <c r="CH74" s="1824">
        <v>0</v>
      </c>
      <c r="CI74" s="1824">
        <v>0</v>
      </c>
      <c r="CJ74" s="1824">
        <v>0</v>
      </c>
      <c r="CK74" s="1824">
        <v>0</v>
      </c>
      <c r="CL74" s="1824">
        <v>0</v>
      </c>
      <c r="CM74" s="1824">
        <v>0</v>
      </c>
      <c r="CN74" s="1824">
        <v>0</v>
      </c>
      <c r="CO74" s="1824">
        <v>0</v>
      </c>
      <c r="CP74" s="1824">
        <v>0</v>
      </c>
      <c r="CQ74" s="1824">
        <v>0</v>
      </c>
      <c r="CR74" s="1824">
        <v>0</v>
      </c>
      <c r="CS74" s="1824">
        <v>0</v>
      </c>
      <c r="CT74" s="1824">
        <v>0</v>
      </c>
      <c r="CU74" s="1824">
        <v>0</v>
      </c>
      <c r="CV74" s="1824">
        <v>0</v>
      </c>
      <c r="CW74" s="1824">
        <v>0</v>
      </c>
      <c r="CX74" s="1824">
        <v>0</v>
      </c>
      <c r="CY74" s="1824">
        <v>0</v>
      </c>
      <c r="CZ74" s="1824">
        <v>0</v>
      </c>
      <c r="DA74" s="1824">
        <v>0</v>
      </c>
      <c r="DB74" s="1824">
        <v>0</v>
      </c>
      <c r="DC74" s="1824">
        <v>0</v>
      </c>
      <c r="DD74" s="1824">
        <v>0</v>
      </c>
      <c r="DE74" s="1824">
        <v>0</v>
      </c>
      <c r="DF74" s="1824">
        <v>0</v>
      </c>
      <c r="DG74" s="1824">
        <v>0</v>
      </c>
      <c r="DH74" s="1824">
        <v>0</v>
      </c>
      <c r="DI74" s="1824">
        <v>0</v>
      </c>
      <c r="DJ74" s="1824">
        <v>0</v>
      </c>
      <c r="DK74" s="1824">
        <v>0</v>
      </c>
      <c r="DL74" s="1824">
        <v>0</v>
      </c>
      <c r="DM74" s="1824">
        <v>0</v>
      </c>
      <c r="DN74" s="1824">
        <v>0</v>
      </c>
      <c r="DO74" s="1824">
        <v>0</v>
      </c>
      <c r="DP74" s="1824">
        <v>0</v>
      </c>
      <c r="DQ74" s="1824">
        <v>0</v>
      </c>
      <c r="DR74" s="1824">
        <v>0</v>
      </c>
      <c r="DS74" s="1824">
        <v>0</v>
      </c>
      <c r="DT74" s="1824">
        <v>0</v>
      </c>
      <c r="DU74" s="1824">
        <v>0</v>
      </c>
      <c r="DV74" s="1824">
        <v>0</v>
      </c>
      <c r="DW74" s="1824">
        <v>0</v>
      </c>
      <c r="DX74" s="1824">
        <v>0</v>
      </c>
      <c r="DY74" s="1824">
        <v>0</v>
      </c>
      <c r="DZ74" s="1824">
        <v>0</v>
      </c>
      <c r="EA74" s="1824">
        <v>0</v>
      </c>
      <c r="EB74" s="1824">
        <v>0</v>
      </c>
      <c r="EC74" s="1824">
        <v>0</v>
      </c>
      <c r="ED74" s="1824">
        <v>0</v>
      </c>
      <c r="EE74" s="1824">
        <v>0</v>
      </c>
      <c r="EF74" s="1810">
        <v>0</v>
      </c>
    </row>
    <row r="75" spans="2:136" ht="41.25" customHeight="1" thickBot="1">
      <c r="B75" s="220"/>
      <c r="C75" s="1213" t="s">
        <v>350</v>
      </c>
      <c r="D75" s="1233"/>
      <c r="E75" s="1430" t="s">
        <v>272</v>
      </c>
      <c r="F75" s="1430" t="s">
        <v>467</v>
      </c>
      <c r="G75" s="1430" t="s">
        <v>51</v>
      </c>
      <c r="H75" s="1429" t="str">
        <f t="shared" si="0"/>
        <v>&gt; 132 kV &amp; &lt; = 275 kV ; OIL FILLED</v>
      </c>
      <c r="I75" s="1430" t="s">
        <v>276</v>
      </c>
      <c r="J75" s="1430" t="s">
        <v>594</v>
      </c>
      <c r="K75" s="1430" t="s">
        <v>527</v>
      </c>
      <c r="L75" s="1430" t="s">
        <v>271</v>
      </c>
      <c r="M75" s="1430"/>
      <c r="N75" s="1789">
        <v>60</v>
      </c>
      <c r="O75" s="1233"/>
      <c r="P75" s="1430" t="s">
        <v>272</v>
      </c>
      <c r="Q75" s="1430" t="s">
        <v>467</v>
      </c>
      <c r="R75" s="1430" t="s">
        <v>51</v>
      </c>
      <c r="S75" s="1429" t="str">
        <f t="shared" si="1"/>
        <v>&gt; 132 kV &amp; &lt; = 275 kV ; OIL FILLED</v>
      </c>
      <c r="T75" s="1430" t="s">
        <v>276</v>
      </c>
      <c r="U75" s="1430" t="s">
        <v>595</v>
      </c>
      <c r="V75" s="1430" t="s">
        <v>527</v>
      </c>
      <c r="W75" s="1430" t="s">
        <v>271</v>
      </c>
      <c r="X75" s="1430"/>
      <c r="Y75" s="1800">
        <v>15</v>
      </c>
      <c r="Z75" s="1430"/>
      <c r="AA75" s="1430" t="s">
        <v>51</v>
      </c>
      <c r="AB75" s="1430" t="str">
        <f t="shared" si="2"/>
        <v>&gt; 132 kV &amp; &lt; = 275 kV ; OIL FILLED</v>
      </c>
      <c r="AC75" s="1430" t="s">
        <v>276</v>
      </c>
      <c r="AD75" s="1430" t="s">
        <v>596</v>
      </c>
      <c r="AE75" s="1430" t="s">
        <v>660</v>
      </c>
      <c r="AF75" s="1430" t="s">
        <v>271</v>
      </c>
      <c r="AG75" s="1430"/>
      <c r="AH75" s="1808">
        <v>0</v>
      </c>
      <c r="AI75" s="1809">
        <v>1.3</v>
      </c>
      <c r="AJ75" s="1809">
        <v>0</v>
      </c>
      <c r="AK75" s="1809">
        <v>0</v>
      </c>
      <c r="AL75" s="1809">
        <v>0</v>
      </c>
      <c r="AM75" s="1809">
        <v>0</v>
      </c>
      <c r="AN75" s="1809">
        <v>0</v>
      </c>
      <c r="AO75" s="1809">
        <v>0</v>
      </c>
      <c r="AP75" s="1809">
        <v>0</v>
      </c>
      <c r="AQ75" s="1809">
        <v>0</v>
      </c>
      <c r="AR75" s="1809">
        <v>0</v>
      </c>
      <c r="AS75" s="1824">
        <v>0</v>
      </c>
      <c r="AT75" s="1824">
        <v>0</v>
      </c>
      <c r="AU75" s="1824">
        <v>0</v>
      </c>
      <c r="AV75" s="1824">
        <v>0</v>
      </c>
      <c r="AW75" s="1824">
        <v>0</v>
      </c>
      <c r="AX75" s="1824">
        <v>0</v>
      </c>
      <c r="AY75" s="1824">
        <v>0</v>
      </c>
      <c r="AZ75" s="1824">
        <v>0</v>
      </c>
      <c r="BA75" s="1824">
        <v>0</v>
      </c>
      <c r="BB75" s="1824">
        <v>0</v>
      </c>
      <c r="BC75" s="1824">
        <v>0</v>
      </c>
      <c r="BD75" s="1824">
        <v>0</v>
      </c>
      <c r="BE75" s="1824">
        <v>0</v>
      </c>
      <c r="BF75" s="1824">
        <v>0</v>
      </c>
      <c r="BG75" s="1824">
        <v>0</v>
      </c>
      <c r="BH75" s="1824">
        <v>0</v>
      </c>
      <c r="BI75" s="1824">
        <v>0</v>
      </c>
      <c r="BJ75" s="1824">
        <v>0</v>
      </c>
      <c r="BK75" s="1824">
        <v>0</v>
      </c>
      <c r="BL75" s="1824">
        <v>0</v>
      </c>
      <c r="BM75" s="1824">
        <v>0</v>
      </c>
      <c r="BN75" s="1824">
        <v>0</v>
      </c>
      <c r="BO75" s="1824">
        <v>0</v>
      </c>
      <c r="BP75" s="1824">
        <v>0</v>
      </c>
      <c r="BQ75" s="1824">
        <v>0</v>
      </c>
      <c r="BR75" s="1824">
        <v>0</v>
      </c>
      <c r="BS75" s="1824">
        <v>0.6</v>
      </c>
      <c r="BT75" s="1824">
        <v>0</v>
      </c>
      <c r="BU75" s="1824">
        <v>0</v>
      </c>
      <c r="BV75" s="1824">
        <v>0</v>
      </c>
      <c r="BW75" s="1824">
        <v>0</v>
      </c>
      <c r="BX75" s="1824">
        <v>0</v>
      </c>
      <c r="BY75" s="1824">
        <v>0</v>
      </c>
      <c r="BZ75" s="1824">
        <v>0</v>
      </c>
      <c r="CA75" s="1824">
        <v>0</v>
      </c>
      <c r="CB75" s="1824">
        <v>0</v>
      </c>
      <c r="CC75" s="1824">
        <v>0</v>
      </c>
      <c r="CD75" s="1824">
        <v>0</v>
      </c>
      <c r="CE75" s="1824">
        <v>0</v>
      </c>
      <c r="CF75" s="1824">
        <v>0</v>
      </c>
      <c r="CG75" s="1824">
        <v>0</v>
      </c>
      <c r="CH75" s="1824">
        <v>0</v>
      </c>
      <c r="CI75" s="1824">
        <v>0</v>
      </c>
      <c r="CJ75" s="1824">
        <v>0</v>
      </c>
      <c r="CK75" s="1824">
        <v>0</v>
      </c>
      <c r="CL75" s="1824">
        <v>0</v>
      </c>
      <c r="CM75" s="1824">
        <v>0</v>
      </c>
      <c r="CN75" s="1824">
        <v>0</v>
      </c>
      <c r="CO75" s="1824">
        <v>0</v>
      </c>
      <c r="CP75" s="1824">
        <v>0</v>
      </c>
      <c r="CQ75" s="1824">
        <v>0</v>
      </c>
      <c r="CR75" s="1824">
        <v>0</v>
      </c>
      <c r="CS75" s="1824">
        <v>0</v>
      </c>
      <c r="CT75" s="1824">
        <v>0</v>
      </c>
      <c r="CU75" s="1824">
        <v>0</v>
      </c>
      <c r="CV75" s="1824">
        <v>0</v>
      </c>
      <c r="CW75" s="1824">
        <v>0</v>
      </c>
      <c r="CX75" s="1824">
        <v>0</v>
      </c>
      <c r="CY75" s="1824">
        <v>0</v>
      </c>
      <c r="CZ75" s="1824">
        <v>0</v>
      </c>
      <c r="DA75" s="1824">
        <v>0</v>
      </c>
      <c r="DB75" s="1824">
        <v>0</v>
      </c>
      <c r="DC75" s="1824">
        <v>0</v>
      </c>
      <c r="DD75" s="1824">
        <v>0</v>
      </c>
      <c r="DE75" s="1824">
        <v>0</v>
      </c>
      <c r="DF75" s="1824">
        <v>0</v>
      </c>
      <c r="DG75" s="1824">
        <v>0</v>
      </c>
      <c r="DH75" s="1824">
        <v>0</v>
      </c>
      <c r="DI75" s="1824">
        <v>0</v>
      </c>
      <c r="DJ75" s="1824">
        <v>0</v>
      </c>
      <c r="DK75" s="1824">
        <v>0</v>
      </c>
      <c r="DL75" s="1824">
        <v>0</v>
      </c>
      <c r="DM75" s="1824">
        <v>0</v>
      </c>
      <c r="DN75" s="1824">
        <v>0</v>
      </c>
      <c r="DO75" s="1824">
        <v>0</v>
      </c>
      <c r="DP75" s="1824">
        <v>0</v>
      </c>
      <c r="DQ75" s="1824">
        <v>0</v>
      </c>
      <c r="DR75" s="1824">
        <v>0</v>
      </c>
      <c r="DS75" s="1824">
        <v>0</v>
      </c>
      <c r="DT75" s="1824">
        <v>0</v>
      </c>
      <c r="DU75" s="1824">
        <v>0</v>
      </c>
      <c r="DV75" s="1824">
        <v>0</v>
      </c>
      <c r="DW75" s="1824">
        <v>0</v>
      </c>
      <c r="DX75" s="1824">
        <v>0</v>
      </c>
      <c r="DY75" s="1824">
        <v>0</v>
      </c>
      <c r="DZ75" s="1824">
        <v>0</v>
      </c>
      <c r="EA75" s="1824">
        <v>0</v>
      </c>
      <c r="EB75" s="1824">
        <v>0</v>
      </c>
      <c r="EC75" s="1824">
        <v>0</v>
      </c>
      <c r="ED75" s="1824">
        <v>0</v>
      </c>
      <c r="EE75" s="1824">
        <v>0</v>
      </c>
      <c r="EF75" s="1810">
        <v>0</v>
      </c>
    </row>
    <row r="76" spans="2:136" ht="41.25" customHeight="1" thickBot="1">
      <c r="B76" s="220"/>
      <c r="C76" s="1213" t="s">
        <v>351</v>
      </c>
      <c r="D76" s="1233"/>
      <c r="E76" s="1430" t="s">
        <v>272</v>
      </c>
      <c r="F76" s="1430" t="s">
        <v>467</v>
      </c>
      <c r="G76" s="1430" t="s">
        <v>51</v>
      </c>
      <c r="H76" s="1429" t="str">
        <f t="shared" si="0"/>
        <v>&gt; 275 kV &amp; &lt; = 330 kV ; OIL FILLED</v>
      </c>
      <c r="I76" s="1430" t="s">
        <v>276</v>
      </c>
      <c r="J76" s="1430" t="s">
        <v>594</v>
      </c>
      <c r="K76" s="1430" t="s">
        <v>527</v>
      </c>
      <c r="L76" s="1430" t="s">
        <v>271</v>
      </c>
      <c r="M76" s="1430"/>
      <c r="N76" s="1789">
        <v>0</v>
      </c>
      <c r="O76" s="1233"/>
      <c r="P76" s="1430" t="s">
        <v>272</v>
      </c>
      <c r="Q76" s="1430" t="s">
        <v>467</v>
      </c>
      <c r="R76" s="1430" t="s">
        <v>51</v>
      </c>
      <c r="S76" s="1429" t="str">
        <f t="shared" si="1"/>
        <v>&gt; 275 kV &amp; &lt; = 330 kV ; OIL FILLED</v>
      </c>
      <c r="T76" s="1430" t="s">
        <v>276</v>
      </c>
      <c r="U76" s="1430" t="s">
        <v>595</v>
      </c>
      <c r="V76" s="1430" t="s">
        <v>527</v>
      </c>
      <c r="W76" s="1430" t="s">
        <v>271</v>
      </c>
      <c r="X76" s="1430"/>
      <c r="Y76" s="1800">
        <v>0</v>
      </c>
      <c r="Z76" s="1430"/>
      <c r="AA76" s="1430" t="s">
        <v>51</v>
      </c>
      <c r="AB76" s="1430" t="str">
        <f t="shared" si="2"/>
        <v>&gt; 275 kV &amp; &lt; = 330 kV ; OIL FILLED</v>
      </c>
      <c r="AC76" s="1430" t="s">
        <v>276</v>
      </c>
      <c r="AD76" s="1430" t="s">
        <v>596</v>
      </c>
      <c r="AE76" s="1430" t="s">
        <v>660</v>
      </c>
      <c r="AF76" s="1430" t="s">
        <v>271</v>
      </c>
      <c r="AG76" s="1430"/>
      <c r="AH76" s="1808">
        <v>0</v>
      </c>
      <c r="AI76" s="1809">
        <v>0</v>
      </c>
      <c r="AJ76" s="1809">
        <v>0</v>
      </c>
      <c r="AK76" s="1809">
        <v>0</v>
      </c>
      <c r="AL76" s="1809">
        <v>0</v>
      </c>
      <c r="AM76" s="1809">
        <v>0</v>
      </c>
      <c r="AN76" s="1809">
        <v>0</v>
      </c>
      <c r="AO76" s="1809">
        <v>0</v>
      </c>
      <c r="AP76" s="1809">
        <v>0</v>
      </c>
      <c r="AQ76" s="1809">
        <v>0</v>
      </c>
      <c r="AR76" s="1809">
        <v>0</v>
      </c>
      <c r="AS76" s="1824">
        <v>0</v>
      </c>
      <c r="AT76" s="1824">
        <v>0</v>
      </c>
      <c r="AU76" s="1824">
        <v>0</v>
      </c>
      <c r="AV76" s="1824">
        <v>0</v>
      </c>
      <c r="AW76" s="1824">
        <v>0</v>
      </c>
      <c r="AX76" s="1824">
        <v>0</v>
      </c>
      <c r="AY76" s="1824">
        <v>0</v>
      </c>
      <c r="AZ76" s="1824">
        <v>0</v>
      </c>
      <c r="BA76" s="1824">
        <v>0</v>
      </c>
      <c r="BB76" s="1824">
        <v>0</v>
      </c>
      <c r="BC76" s="1824">
        <v>0</v>
      </c>
      <c r="BD76" s="1824">
        <v>0</v>
      </c>
      <c r="BE76" s="1824">
        <v>0</v>
      </c>
      <c r="BF76" s="1824">
        <v>0</v>
      </c>
      <c r="BG76" s="1824">
        <v>0</v>
      </c>
      <c r="BH76" s="1824">
        <v>0</v>
      </c>
      <c r="BI76" s="1824">
        <v>0</v>
      </c>
      <c r="BJ76" s="1824">
        <v>0</v>
      </c>
      <c r="BK76" s="1824">
        <v>0</v>
      </c>
      <c r="BL76" s="1824">
        <v>0</v>
      </c>
      <c r="BM76" s="1824">
        <v>0</v>
      </c>
      <c r="BN76" s="1824">
        <v>0</v>
      </c>
      <c r="BO76" s="1824">
        <v>0</v>
      </c>
      <c r="BP76" s="1824">
        <v>0</v>
      </c>
      <c r="BQ76" s="1824">
        <v>0</v>
      </c>
      <c r="BR76" s="1824">
        <v>0</v>
      </c>
      <c r="BS76" s="1824">
        <v>0</v>
      </c>
      <c r="BT76" s="1824">
        <v>0</v>
      </c>
      <c r="BU76" s="1824">
        <v>0</v>
      </c>
      <c r="BV76" s="1824">
        <v>0</v>
      </c>
      <c r="BW76" s="1824">
        <v>0</v>
      </c>
      <c r="BX76" s="1824">
        <v>0</v>
      </c>
      <c r="BY76" s="1824">
        <v>0</v>
      </c>
      <c r="BZ76" s="1824">
        <v>0</v>
      </c>
      <c r="CA76" s="1824">
        <v>0</v>
      </c>
      <c r="CB76" s="1824">
        <v>0</v>
      </c>
      <c r="CC76" s="1824">
        <v>0</v>
      </c>
      <c r="CD76" s="1824">
        <v>0</v>
      </c>
      <c r="CE76" s="1824">
        <v>0</v>
      </c>
      <c r="CF76" s="1824">
        <v>0</v>
      </c>
      <c r="CG76" s="1824">
        <v>0</v>
      </c>
      <c r="CH76" s="1824">
        <v>0</v>
      </c>
      <c r="CI76" s="1824">
        <v>0</v>
      </c>
      <c r="CJ76" s="1824">
        <v>0</v>
      </c>
      <c r="CK76" s="1824">
        <v>0</v>
      </c>
      <c r="CL76" s="1824">
        <v>0</v>
      </c>
      <c r="CM76" s="1824">
        <v>0</v>
      </c>
      <c r="CN76" s="1824">
        <v>0</v>
      </c>
      <c r="CO76" s="1824">
        <v>0</v>
      </c>
      <c r="CP76" s="1824">
        <v>0</v>
      </c>
      <c r="CQ76" s="1824">
        <v>0</v>
      </c>
      <c r="CR76" s="1824">
        <v>0</v>
      </c>
      <c r="CS76" s="1824">
        <v>0</v>
      </c>
      <c r="CT76" s="1824">
        <v>0</v>
      </c>
      <c r="CU76" s="1824">
        <v>0</v>
      </c>
      <c r="CV76" s="1824">
        <v>0</v>
      </c>
      <c r="CW76" s="1824">
        <v>0</v>
      </c>
      <c r="CX76" s="1824">
        <v>0</v>
      </c>
      <c r="CY76" s="1824">
        <v>0</v>
      </c>
      <c r="CZ76" s="1824">
        <v>0</v>
      </c>
      <c r="DA76" s="1824">
        <v>0</v>
      </c>
      <c r="DB76" s="1824">
        <v>0</v>
      </c>
      <c r="DC76" s="1824">
        <v>0</v>
      </c>
      <c r="DD76" s="1824">
        <v>0</v>
      </c>
      <c r="DE76" s="1824">
        <v>0</v>
      </c>
      <c r="DF76" s="1824">
        <v>0</v>
      </c>
      <c r="DG76" s="1824">
        <v>0</v>
      </c>
      <c r="DH76" s="1824">
        <v>0</v>
      </c>
      <c r="DI76" s="1824">
        <v>0</v>
      </c>
      <c r="DJ76" s="1824">
        <v>0</v>
      </c>
      <c r="DK76" s="1824">
        <v>0</v>
      </c>
      <c r="DL76" s="1824">
        <v>0</v>
      </c>
      <c r="DM76" s="1824">
        <v>0</v>
      </c>
      <c r="DN76" s="1824">
        <v>0</v>
      </c>
      <c r="DO76" s="1824">
        <v>0</v>
      </c>
      <c r="DP76" s="1824">
        <v>0</v>
      </c>
      <c r="DQ76" s="1824">
        <v>0</v>
      </c>
      <c r="DR76" s="1824">
        <v>0</v>
      </c>
      <c r="DS76" s="1824">
        <v>0</v>
      </c>
      <c r="DT76" s="1824">
        <v>0</v>
      </c>
      <c r="DU76" s="1824">
        <v>0</v>
      </c>
      <c r="DV76" s="1824">
        <v>0</v>
      </c>
      <c r="DW76" s="1824">
        <v>0</v>
      </c>
      <c r="DX76" s="1824">
        <v>0</v>
      </c>
      <c r="DY76" s="1824">
        <v>0</v>
      </c>
      <c r="DZ76" s="1824">
        <v>0</v>
      </c>
      <c r="EA76" s="1824">
        <v>0</v>
      </c>
      <c r="EB76" s="1824">
        <v>0</v>
      </c>
      <c r="EC76" s="1824">
        <v>0</v>
      </c>
      <c r="ED76" s="1824">
        <v>0</v>
      </c>
      <c r="EE76" s="1824">
        <v>0</v>
      </c>
      <c r="EF76" s="1810">
        <v>0</v>
      </c>
    </row>
    <row r="77" spans="2:136" ht="41.25" customHeight="1" thickBot="1">
      <c r="B77" s="220"/>
      <c r="C77" s="1213" t="s">
        <v>352</v>
      </c>
      <c r="D77" s="1233"/>
      <c r="E77" s="1430" t="s">
        <v>272</v>
      </c>
      <c r="F77" s="1430" t="s">
        <v>467</v>
      </c>
      <c r="G77" s="1430" t="s">
        <v>51</v>
      </c>
      <c r="H77" s="1429" t="str">
        <f t="shared" si="0"/>
        <v>&gt; 330 kV &amp; &lt; = 500 kV  ; OIL FILLED</v>
      </c>
      <c r="I77" s="1430" t="s">
        <v>276</v>
      </c>
      <c r="J77" s="1430" t="s">
        <v>594</v>
      </c>
      <c r="K77" s="1430" t="s">
        <v>527</v>
      </c>
      <c r="L77" s="1430" t="s">
        <v>271</v>
      </c>
      <c r="M77" s="1430"/>
      <c r="N77" s="1789">
        <v>0</v>
      </c>
      <c r="O77" s="1233"/>
      <c r="P77" s="1430" t="s">
        <v>272</v>
      </c>
      <c r="Q77" s="1430" t="s">
        <v>467</v>
      </c>
      <c r="R77" s="1430" t="s">
        <v>51</v>
      </c>
      <c r="S77" s="1429" t="str">
        <f t="shared" si="1"/>
        <v>&gt; 330 kV &amp; &lt; = 500 kV  ; OIL FILLED</v>
      </c>
      <c r="T77" s="1430" t="s">
        <v>276</v>
      </c>
      <c r="U77" s="1430" t="s">
        <v>595</v>
      </c>
      <c r="V77" s="1430" t="s">
        <v>527</v>
      </c>
      <c r="W77" s="1430" t="s">
        <v>271</v>
      </c>
      <c r="X77" s="1430"/>
      <c r="Y77" s="1800">
        <v>0</v>
      </c>
      <c r="Z77" s="1430"/>
      <c r="AA77" s="1430" t="s">
        <v>51</v>
      </c>
      <c r="AB77" s="1430" t="str">
        <f t="shared" si="2"/>
        <v>&gt; 330 kV &amp; &lt; = 500 kV  ; OIL FILLED</v>
      </c>
      <c r="AC77" s="1430" t="s">
        <v>276</v>
      </c>
      <c r="AD77" s="1430" t="s">
        <v>596</v>
      </c>
      <c r="AE77" s="1430" t="s">
        <v>660</v>
      </c>
      <c r="AF77" s="1430" t="s">
        <v>271</v>
      </c>
      <c r="AG77" s="1430"/>
      <c r="AH77" s="1808">
        <v>0</v>
      </c>
      <c r="AI77" s="1809">
        <v>0</v>
      </c>
      <c r="AJ77" s="1809">
        <v>0</v>
      </c>
      <c r="AK77" s="1809">
        <v>0</v>
      </c>
      <c r="AL77" s="1809">
        <v>0</v>
      </c>
      <c r="AM77" s="1809">
        <v>0</v>
      </c>
      <c r="AN77" s="1809">
        <v>0</v>
      </c>
      <c r="AO77" s="1809">
        <v>0</v>
      </c>
      <c r="AP77" s="1809">
        <v>0</v>
      </c>
      <c r="AQ77" s="1809">
        <v>0</v>
      </c>
      <c r="AR77" s="1809">
        <v>0</v>
      </c>
      <c r="AS77" s="1824">
        <v>0</v>
      </c>
      <c r="AT77" s="1824">
        <v>0</v>
      </c>
      <c r="AU77" s="1824">
        <v>0</v>
      </c>
      <c r="AV77" s="1824">
        <v>0</v>
      </c>
      <c r="AW77" s="1824">
        <v>0</v>
      </c>
      <c r="AX77" s="1824">
        <v>0</v>
      </c>
      <c r="AY77" s="1824">
        <v>0</v>
      </c>
      <c r="AZ77" s="1824">
        <v>0</v>
      </c>
      <c r="BA77" s="1824">
        <v>0</v>
      </c>
      <c r="BB77" s="1824">
        <v>0</v>
      </c>
      <c r="BC77" s="1824">
        <v>0</v>
      </c>
      <c r="BD77" s="1824">
        <v>0</v>
      </c>
      <c r="BE77" s="1824">
        <v>0</v>
      </c>
      <c r="BF77" s="1824">
        <v>0</v>
      </c>
      <c r="BG77" s="1824">
        <v>0</v>
      </c>
      <c r="BH77" s="1824">
        <v>0</v>
      </c>
      <c r="BI77" s="1824">
        <v>0</v>
      </c>
      <c r="BJ77" s="1824">
        <v>0</v>
      </c>
      <c r="BK77" s="1824">
        <v>0</v>
      </c>
      <c r="BL77" s="1824">
        <v>0</v>
      </c>
      <c r="BM77" s="1824">
        <v>0</v>
      </c>
      <c r="BN77" s="1824">
        <v>0</v>
      </c>
      <c r="BO77" s="1824">
        <v>0</v>
      </c>
      <c r="BP77" s="1824">
        <v>0</v>
      </c>
      <c r="BQ77" s="1824">
        <v>0</v>
      </c>
      <c r="BR77" s="1824">
        <v>0</v>
      </c>
      <c r="BS77" s="1824">
        <v>0</v>
      </c>
      <c r="BT77" s="1824">
        <v>0</v>
      </c>
      <c r="BU77" s="1824">
        <v>0</v>
      </c>
      <c r="BV77" s="1824">
        <v>0</v>
      </c>
      <c r="BW77" s="1824">
        <v>0</v>
      </c>
      <c r="BX77" s="1824">
        <v>0</v>
      </c>
      <c r="BY77" s="1824">
        <v>0</v>
      </c>
      <c r="BZ77" s="1824">
        <v>0</v>
      </c>
      <c r="CA77" s="1824">
        <v>0</v>
      </c>
      <c r="CB77" s="1824">
        <v>0</v>
      </c>
      <c r="CC77" s="1824">
        <v>0</v>
      </c>
      <c r="CD77" s="1824">
        <v>0</v>
      </c>
      <c r="CE77" s="1824">
        <v>0</v>
      </c>
      <c r="CF77" s="1824">
        <v>0</v>
      </c>
      <c r="CG77" s="1824">
        <v>0</v>
      </c>
      <c r="CH77" s="1824">
        <v>0</v>
      </c>
      <c r="CI77" s="1824">
        <v>0</v>
      </c>
      <c r="CJ77" s="1824">
        <v>0</v>
      </c>
      <c r="CK77" s="1824">
        <v>0</v>
      </c>
      <c r="CL77" s="1824">
        <v>0</v>
      </c>
      <c r="CM77" s="1824">
        <v>0</v>
      </c>
      <c r="CN77" s="1824">
        <v>0</v>
      </c>
      <c r="CO77" s="1824">
        <v>0</v>
      </c>
      <c r="CP77" s="1824">
        <v>0</v>
      </c>
      <c r="CQ77" s="1824">
        <v>0</v>
      </c>
      <c r="CR77" s="1824">
        <v>0</v>
      </c>
      <c r="CS77" s="1824">
        <v>0</v>
      </c>
      <c r="CT77" s="1824">
        <v>0</v>
      </c>
      <c r="CU77" s="1824">
        <v>0</v>
      </c>
      <c r="CV77" s="1824">
        <v>0</v>
      </c>
      <c r="CW77" s="1824">
        <v>0</v>
      </c>
      <c r="CX77" s="1824">
        <v>0</v>
      </c>
      <c r="CY77" s="1824">
        <v>0</v>
      </c>
      <c r="CZ77" s="1824">
        <v>0</v>
      </c>
      <c r="DA77" s="1824">
        <v>0</v>
      </c>
      <c r="DB77" s="1824">
        <v>0</v>
      </c>
      <c r="DC77" s="1824">
        <v>0</v>
      </c>
      <c r="DD77" s="1824">
        <v>0</v>
      </c>
      <c r="DE77" s="1824">
        <v>0</v>
      </c>
      <c r="DF77" s="1824">
        <v>0</v>
      </c>
      <c r="DG77" s="1824">
        <v>0</v>
      </c>
      <c r="DH77" s="1824">
        <v>0</v>
      </c>
      <c r="DI77" s="1824">
        <v>0</v>
      </c>
      <c r="DJ77" s="1824">
        <v>0</v>
      </c>
      <c r="DK77" s="1824">
        <v>0</v>
      </c>
      <c r="DL77" s="1824">
        <v>0</v>
      </c>
      <c r="DM77" s="1824">
        <v>0</v>
      </c>
      <c r="DN77" s="1824">
        <v>0</v>
      </c>
      <c r="DO77" s="1824">
        <v>0</v>
      </c>
      <c r="DP77" s="1824">
        <v>0</v>
      </c>
      <c r="DQ77" s="1824">
        <v>0</v>
      </c>
      <c r="DR77" s="1824">
        <v>0</v>
      </c>
      <c r="DS77" s="1824">
        <v>0</v>
      </c>
      <c r="DT77" s="1824">
        <v>0</v>
      </c>
      <c r="DU77" s="1824">
        <v>0</v>
      </c>
      <c r="DV77" s="1824">
        <v>0</v>
      </c>
      <c r="DW77" s="1824">
        <v>0</v>
      </c>
      <c r="DX77" s="1824">
        <v>0</v>
      </c>
      <c r="DY77" s="1824">
        <v>0</v>
      </c>
      <c r="DZ77" s="1824">
        <v>0</v>
      </c>
      <c r="EA77" s="1824">
        <v>0</v>
      </c>
      <c r="EB77" s="1824">
        <v>0</v>
      </c>
      <c r="EC77" s="1824">
        <v>0</v>
      </c>
      <c r="ED77" s="1824">
        <v>0</v>
      </c>
      <c r="EE77" s="1824">
        <v>0</v>
      </c>
      <c r="EF77" s="1810">
        <v>0</v>
      </c>
    </row>
    <row r="78" spans="2:136" ht="41.25" customHeight="1" thickBot="1">
      <c r="B78" s="220"/>
      <c r="C78" s="1213" t="s">
        <v>57</v>
      </c>
      <c r="D78" s="1233"/>
      <c r="E78" s="1430" t="s">
        <v>272</v>
      </c>
      <c r="F78" s="1430" t="s">
        <v>467</v>
      </c>
      <c r="G78" s="1430" t="s">
        <v>51</v>
      </c>
      <c r="H78" s="1429" t="str">
        <f t="shared" si="0"/>
        <v>&gt; 500 kV  ; OIL FILLED</v>
      </c>
      <c r="I78" s="1430" t="s">
        <v>276</v>
      </c>
      <c r="J78" s="1430" t="s">
        <v>594</v>
      </c>
      <c r="K78" s="1430" t="s">
        <v>527</v>
      </c>
      <c r="L78" s="1430" t="s">
        <v>271</v>
      </c>
      <c r="M78" s="1430"/>
      <c r="N78" s="1789">
        <v>0</v>
      </c>
      <c r="O78" s="1233"/>
      <c r="P78" s="1430" t="s">
        <v>272</v>
      </c>
      <c r="Q78" s="1430" t="s">
        <v>467</v>
      </c>
      <c r="R78" s="1430" t="s">
        <v>51</v>
      </c>
      <c r="S78" s="1429" t="str">
        <f t="shared" si="1"/>
        <v>&gt; 500 kV  ; OIL FILLED</v>
      </c>
      <c r="T78" s="1430" t="s">
        <v>276</v>
      </c>
      <c r="U78" s="1430" t="s">
        <v>595</v>
      </c>
      <c r="V78" s="1430" t="s">
        <v>527</v>
      </c>
      <c r="W78" s="1430" t="s">
        <v>271</v>
      </c>
      <c r="X78" s="1430"/>
      <c r="Y78" s="1800">
        <v>0</v>
      </c>
      <c r="Z78" s="1430"/>
      <c r="AA78" s="1430" t="s">
        <v>51</v>
      </c>
      <c r="AB78" s="1430" t="str">
        <f t="shared" si="2"/>
        <v>&gt; 500 kV  ; OIL FILLED</v>
      </c>
      <c r="AC78" s="1430" t="s">
        <v>276</v>
      </c>
      <c r="AD78" s="1430" t="s">
        <v>596</v>
      </c>
      <c r="AE78" s="1430" t="s">
        <v>660</v>
      </c>
      <c r="AF78" s="1430" t="s">
        <v>271</v>
      </c>
      <c r="AG78" s="1430"/>
      <c r="AH78" s="1808">
        <v>0</v>
      </c>
      <c r="AI78" s="1809">
        <v>0</v>
      </c>
      <c r="AJ78" s="1809">
        <v>0</v>
      </c>
      <c r="AK78" s="1809">
        <v>0</v>
      </c>
      <c r="AL78" s="1809">
        <v>0</v>
      </c>
      <c r="AM78" s="1809">
        <v>0</v>
      </c>
      <c r="AN78" s="1809">
        <v>0</v>
      </c>
      <c r="AO78" s="1809">
        <v>0</v>
      </c>
      <c r="AP78" s="1809">
        <v>0</v>
      </c>
      <c r="AQ78" s="1809">
        <v>0</v>
      </c>
      <c r="AR78" s="1809">
        <v>0</v>
      </c>
      <c r="AS78" s="1824">
        <v>0</v>
      </c>
      <c r="AT78" s="1824">
        <v>0</v>
      </c>
      <c r="AU78" s="1824">
        <v>0</v>
      </c>
      <c r="AV78" s="1824">
        <v>0</v>
      </c>
      <c r="AW78" s="1824">
        <v>0</v>
      </c>
      <c r="AX78" s="1824">
        <v>0</v>
      </c>
      <c r="AY78" s="1824">
        <v>0</v>
      </c>
      <c r="AZ78" s="1824">
        <v>0</v>
      </c>
      <c r="BA78" s="1824">
        <v>0</v>
      </c>
      <c r="BB78" s="1824">
        <v>0</v>
      </c>
      <c r="BC78" s="1824">
        <v>0</v>
      </c>
      <c r="BD78" s="1824">
        <v>0</v>
      </c>
      <c r="BE78" s="1824">
        <v>0</v>
      </c>
      <c r="BF78" s="1824">
        <v>0</v>
      </c>
      <c r="BG78" s="1824">
        <v>0</v>
      </c>
      <c r="BH78" s="1824">
        <v>0</v>
      </c>
      <c r="BI78" s="1824">
        <v>0</v>
      </c>
      <c r="BJ78" s="1824">
        <v>0</v>
      </c>
      <c r="BK78" s="1824">
        <v>0</v>
      </c>
      <c r="BL78" s="1824">
        <v>0</v>
      </c>
      <c r="BM78" s="1824">
        <v>0</v>
      </c>
      <c r="BN78" s="1824">
        <v>0</v>
      </c>
      <c r="BO78" s="1824">
        <v>0</v>
      </c>
      <c r="BP78" s="1824">
        <v>0</v>
      </c>
      <c r="BQ78" s="1824">
        <v>0</v>
      </c>
      <c r="BR78" s="1824">
        <v>0</v>
      </c>
      <c r="BS78" s="1824">
        <v>0</v>
      </c>
      <c r="BT78" s="1824">
        <v>0</v>
      </c>
      <c r="BU78" s="1824">
        <v>0</v>
      </c>
      <c r="BV78" s="1824">
        <v>0</v>
      </c>
      <c r="BW78" s="1824">
        <v>0</v>
      </c>
      <c r="BX78" s="1824">
        <v>0</v>
      </c>
      <c r="BY78" s="1824">
        <v>0</v>
      </c>
      <c r="BZ78" s="1824">
        <v>0</v>
      </c>
      <c r="CA78" s="1824">
        <v>0</v>
      </c>
      <c r="CB78" s="1824">
        <v>0</v>
      </c>
      <c r="CC78" s="1824">
        <v>0</v>
      </c>
      <c r="CD78" s="1824">
        <v>0</v>
      </c>
      <c r="CE78" s="1824">
        <v>0</v>
      </c>
      <c r="CF78" s="1824">
        <v>0</v>
      </c>
      <c r="CG78" s="1824">
        <v>0</v>
      </c>
      <c r="CH78" s="1824">
        <v>0</v>
      </c>
      <c r="CI78" s="1824">
        <v>0</v>
      </c>
      <c r="CJ78" s="1824">
        <v>0</v>
      </c>
      <c r="CK78" s="1824">
        <v>0</v>
      </c>
      <c r="CL78" s="1824">
        <v>0</v>
      </c>
      <c r="CM78" s="1824">
        <v>0</v>
      </c>
      <c r="CN78" s="1824">
        <v>0</v>
      </c>
      <c r="CO78" s="1824">
        <v>0</v>
      </c>
      <c r="CP78" s="1824">
        <v>0</v>
      </c>
      <c r="CQ78" s="1824">
        <v>0</v>
      </c>
      <c r="CR78" s="1824">
        <v>0</v>
      </c>
      <c r="CS78" s="1824">
        <v>0</v>
      </c>
      <c r="CT78" s="1824">
        <v>0</v>
      </c>
      <c r="CU78" s="1824">
        <v>0</v>
      </c>
      <c r="CV78" s="1824">
        <v>0</v>
      </c>
      <c r="CW78" s="1824">
        <v>0</v>
      </c>
      <c r="CX78" s="1824">
        <v>0</v>
      </c>
      <c r="CY78" s="1824">
        <v>0</v>
      </c>
      <c r="CZ78" s="1824">
        <v>0</v>
      </c>
      <c r="DA78" s="1824">
        <v>0</v>
      </c>
      <c r="DB78" s="1824">
        <v>0</v>
      </c>
      <c r="DC78" s="1824">
        <v>0</v>
      </c>
      <c r="DD78" s="1824">
        <v>0</v>
      </c>
      <c r="DE78" s="1824">
        <v>0</v>
      </c>
      <c r="DF78" s="1824">
        <v>0</v>
      </c>
      <c r="DG78" s="1824">
        <v>0</v>
      </c>
      <c r="DH78" s="1824">
        <v>0</v>
      </c>
      <c r="DI78" s="1824">
        <v>0</v>
      </c>
      <c r="DJ78" s="1824">
        <v>0</v>
      </c>
      <c r="DK78" s="1824">
        <v>0</v>
      </c>
      <c r="DL78" s="1824">
        <v>0</v>
      </c>
      <c r="DM78" s="1824">
        <v>0</v>
      </c>
      <c r="DN78" s="1824">
        <v>0</v>
      </c>
      <c r="DO78" s="1824">
        <v>0</v>
      </c>
      <c r="DP78" s="1824">
        <v>0</v>
      </c>
      <c r="DQ78" s="1824">
        <v>0</v>
      </c>
      <c r="DR78" s="1824">
        <v>0</v>
      </c>
      <c r="DS78" s="1824">
        <v>0</v>
      </c>
      <c r="DT78" s="1824">
        <v>0</v>
      </c>
      <c r="DU78" s="1824">
        <v>0</v>
      </c>
      <c r="DV78" s="1824">
        <v>0</v>
      </c>
      <c r="DW78" s="1824">
        <v>0</v>
      </c>
      <c r="DX78" s="1824">
        <v>0</v>
      </c>
      <c r="DY78" s="1824">
        <v>0</v>
      </c>
      <c r="DZ78" s="1824">
        <v>0</v>
      </c>
      <c r="EA78" s="1824">
        <v>0</v>
      </c>
      <c r="EB78" s="1824">
        <v>0</v>
      </c>
      <c r="EC78" s="1824">
        <v>0</v>
      </c>
      <c r="ED78" s="1824">
        <v>0</v>
      </c>
      <c r="EE78" s="1824">
        <v>0</v>
      </c>
      <c r="EF78" s="1810">
        <v>0</v>
      </c>
    </row>
    <row r="79" spans="2:136" ht="41.25" customHeight="1" thickBot="1">
      <c r="B79" s="220"/>
      <c r="C79" s="1251" t="s">
        <v>353</v>
      </c>
      <c r="D79" s="1437"/>
      <c r="E79" s="1433" t="s">
        <v>272</v>
      </c>
      <c r="F79" s="1433" t="s">
        <v>467</v>
      </c>
      <c r="G79" s="1433" t="s">
        <v>51</v>
      </c>
      <c r="H79" s="1429" t="str">
        <f t="shared" si="0"/>
        <v>&lt; = 33 kV; XLPE INSULATED</v>
      </c>
      <c r="I79" s="1433" t="s">
        <v>276</v>
      </c>
      <c r="J79" s="1433" t="s">
        <v>594</v>
      </c>
      <c r="K79" s="1433" t="s">
        <v>527</v>
      </c>
      <c r="L79" s="1433" t="s">
        <v>271</v>
      </c>
      <c r="M79" s="1433"/>
      <c r="N79" s="1789">
        <v>0</v>
      </c>
      <c r="O79" s="1437"/>
      <c r="P79" s="1433" t="s">
        <v>272</v>
      </c>
      <c r="Q79" s="1433" t="s">
        <v>467</v>
      </c>
      <c r="R79" s="1433" t="s">
        <v>51</v>
      </c>
      <c r="S79" s="1429" t="str">
        <f t="shared" si="1"/>
        <v>&lt; = 33 kV; XLPE INSULATED</v>
      </c>
      <c r="T79" s="1433" t="s">
        <v>276</v>
      </c>
      <c r="U79" s="1433" t="s">
        <v>595</v>
      </c>
      <c r="V79" s="1433" t="s">
        <v>527</v>
      </c>
      <c r="W79" s="1433" t="s">
        <v>271</v>
      </c>
      <c r="X79" s="1433"/>
      <c r="Y79" s="1800">
        <v>0</v>
      </c>
      <c r="Z79" s="1433"/>
      <c r="AA79" s="1433" t="s">
        <v>51</v>
      </c>
      <c r="AB79" s="1430" t="str">
        <f t="shared" si="2"/>
        <v>&lt; = 33 kV; XLPE INSULATED</v>
      </c>
      <c r="AC79" s="1433" t="s">
        <v>276</v>
      </c>
      <c r="AD79" s="1433" t="s">
        <v>596</v>
      </c>
      <c r="AE79" s="1433" t="s">
        <v>660</v>
      </c>
      <c r="AF79" s="1433" t="s">
        <v>271</v>
      </c>
      <c r="AG79" s="1433"/>
      <c r="AH79" s="1808">
        <v>0</v>
      </c>
      <c r="AI79" s="1809">
        <v>0</v>
      </c>
      <c r="AJ79" s="1809">
        <v>0</v>
      </c>
      <c r="AK79" s="1809">
        <v>0</v>
      </c>
      <c r="AL79" s="1809">
        <v>0</v>
      </c>
      <c r="AM79" s="1809">
        <v>0</v>
      </c>
      <c r="AN79" s="1809">
        <v>0</v>
      </c>
      <c r="AO79" s="1809">
        <v>0</v>
      </c>
      <c r="AP79" s="1809">
        <v>0</v>
      </c>
      <c r="AQ79" s="1809">
        <v>0</v>
      </c>
      <c r="AR79" s="1809">
        <v>0</v>
      </c>
      <c r="AS79" s="1824">
        <v>0</v>
      </c>
      <c r="AT79" s="1824">
        <v>0</v>
      </c>
      <c r="AU79" s="1824">
        <v>0</v>
      </c>
      <c r="AV79" s="1824">
        <v>0</v>
      </c>
      <c r="AW79" s="1824">
        <v>0</v>
      </c>
      <c r="AX79" s="1824">
        <v>0</v>
      </c>
      <c r="AY79" s="1824">
        <v>0</v>
      </c>
      <c r="AZ79" s="1824">
        <v>0</v>
      </c>
      <c r="BA79" s="1824">
        <v>0</v>
      </c>
      <c r="BB79" s="1824">
        <v>0</v>
      </c>
      <c r="BC79" s="1824">
        <v>0</v>
      </c>
      <c r="BD79" s="1824">
        <v>0</v>
      </c>
      <c r="BE79" s="1824">
        <v>0</v>
      </c>
      <c r="BF79" s="1824">
        <v>0</v>
      </c>
      <c r="BG79" s="1824">
        <v>0</v>
      </c>
      <c r="BH79" s="1824">
        <v>0</v>
      </c>
      <c r="BI79" s="1824">
        <v>0</v>
      </c>
      <c r="BJ79" s="1824">
        <v>0</v>
      </c>
      <c r="BK79" s="1824">
        <v>0</v>
      </c>
      <c r="BL79" s="1824">
        <v>0</v>
      </c>
      <c r="BM79" s="1824">
        <v>0</v>
      </c>
      <c r="BN79" s="1824">
        <v>0</v>
      </c>
      <c r="BO79" s="1824">
        <v>0</v>
      </c>
      <c r="BP79" s="1824">
        <v>0</v>
      </c>
      <c r="BQ79" s="1824">
        <v>0</v>
      </c>
      <c r="BR79" s="1824">
        <v>0</v>
      </c>
      <c r="BS79" s="1824">
        <v>0</v>
      </c>
      <c r="BT79" s="1824">
        <v>0</v>
      </c>
      <c r="BU79" s="1824">
        <v>0</v>
      </c>
      <c r="BV79" s="1824">
        <v>0</v>
      </c>
      <c r="BW79" s="1824">
        <v>0</v>
      </c>
      <c r="BX79" s="1824">
        <v>0</v>
      </c>
      <c r="BY79" s="1824">
        <v>0</v>
      </c>
      <c r="BZ79" s="1824">
        <v>0</v>
      </c>
      <c r="CA79" s="1824">
        <v>0</v>
      </c>
      <c r="CB79" s="1824">
        <v>0</v>
      </c>
      <c r="CC79" s="1824">
        <v>0</v>
      </c>
      <c r="CD79" s="1824">
        <v>0</v>
      </c>
      <c r="CE79" s="1824">
        <v>0</v>
      </c>
      <c r="CF79" s="1824">
        <v>0</v>
      </c>
      <c r="CG79" s="1824">
        <v>0</v>
      </c>
      <c r="CH79" s="1824">
        <v>0</v>
      </c>
      <c r="CI79" s="1824">
        <v>0</v>
      </c>
      <c r="CJ79" s="1824">
        <v>0</v>
      </c>
      <c r="CK79" s="1824">
        <v>0</v>
      </c>
      <c r="CL79" s="1824">
        <v>0</v>
      </c>
      <c r="CM79" s="1824">
        <v>0</v>
      </c>
      <c r="CN79" s="1824">
        <v>0</v>
      </c>
      <c r="CO79" s="1824">
        <v>0</v>
      </c>
      <c r="CP79" s="1824">
        <v>0</v>
      </c>
      <c r="CQ79" s="1824">
        <v>0</v>
      </c>
      <c r="CR79" s="1824">
        <v>0</v>
      </c>
      <c r="CS79" s="1824">
        <v>0</v>
      </c>
      <c r="CT79" s="1824">
        <v>0</v>
      </c>
      <c r="CU79" s="1824">
        <v>0</v>
      </c>
      <c r="CV79" s="1824">
        <v>0</v>
      </c>
      <c r="CW79" s="1824">
        <v>0</v>
      </c>
      <c r="CX79" s="1824">
        <v>0</v>
      </c>
      <c r="CY79" s="1824">
        <v>0</v>
      </c>
      <c r="CZ79" s="1824">
        <v>0</v>
      </c>
      <c r="DA79" s="1824">
        <v>0</v>
      </c>
      <c r="DB79" s="1824">
        <v>0</v>
      </c>
      <c r="DC79" s="1824">
        <v>0</v>
      </c>
      <c r="DD79" s="1824">
        <v>0</v>
      </c>
      <c r="DE79" s="1824">
        <v>0</v>
      </c>
      <c r="DF79" s="1824">
        <v>0</v>
      </c>
      <c r="DG79" s="1824">
        <v>0</v>
      </c>
      <c r="DH79" s="1824">
        <v>0</v>
      </c>
      <c r="DI79" s="1824">
        <v>0</v>
      </c>
      <c r="DJ79" s="1824">
        <v>0</v>
      </c>
      <c r="DK79" s="1824">
        <v>0</v>
      </c>
      <c r="DL79" s="1824">
        <v>0</v>
      </c>
      <c r="DM79" s="1824">
        <v>0</v>
      </c>
      <c r="DN79" s="1824">
        <v>0</v>
      </c>
      <c r="DO79" s="1824">
        <v>0</v>
      </c>
      <c r="DP79" s="1824">
        <v>0</v>
      </c>
      <c r="DQ79" s="1824">
        <v>0</v>
      </c>
      <c r="DR79" s="1824">
        <v>0</v>
      </c>
      <c r="DS79" s="1824">
        <v>0</v>
      </c>
      <c r="DT79" s="1824">
        <v>0</v>
      </c>
      <c r="DU79" s="1824">
        <v>0</v>
      </c>
      <c r="DV79" s="1824">
        <v>0</v>
      </c>
      <c r="DW79" s="1824">
        <v>0</v>
      </c>
      <c r="DX79" s="1824">
        <v>0</v>
      </c>
      <c r="DY79" s="1824">
        <v>0</v>
      </c>
      <c r="DZ79" s="1824">
        <v>0</v>
      </c>
      <c r="EA79" s="1824">
        <v>0</v>
      </c>
      <c r="EB79" s="1824">
        <v>0</v>
      </c>
      <c r="EC79" s="1824">
        <v>0</v>
      </c>
      <c r="ED79" s="1824">
        <v>0</v>
      </c>
      <c r="EE79" s="1824">
        <v>0</v>
      </c>
      <c r="EF79" s="1810">
        <v>0</v>
      </c>
    </row>
    <row r="80" spans="2:136" ht="41.25" customHeight="1" thickBot="1">
      <c r="B80" s="220"/>
      <c r="C80" s="1251" t="s">
        <v>354</v>
      </c>
      <c r="D80" s="1437"/>
      <c r="E80" s="1433" t="s">
        <v>272</v>
      </c>
      <c r="F80" s="1433" t="s">
        <v>467</v>
      </c>
      <c r="G80" s="1433" t="s">
        <v>51</v>
      </c>
      <c r="H80" s="1429" t="str">
        <f t="shared" si="0"/>
        <v>&gt; 33 kV &amp; &lt; = 66 kV ; XLPE INSULATED</v>
      </c>
      <c r="I80" s="1433" t="s">
        <v>276</v>
      </c>
      <c r="J80" s="1433" t="s">
        <v>594</v>
      </c>
      <c r="K80" s="1433" t="s">
        <v>527</v>
      </c>
      <c r="L80" s="1433" t="s">
        <v>271</v>
      </c>
      <c r="M80" s="1433"/>
      <c r="N80" s="1789">
        <v>0</v>
      </c>
      <c r="O80" s="1437"/>
      <c r="P80" s="1433" t="s">
        <v>272</v>
      </c>
      <c r="Q80" s="1433" t="s">
        <v>467</v>
      </c>
      <c r="R80" s="1433" t="s">
        <v>51</v>
      </c>
      <c r="S80" s="1429" t="str">
        <f t="shared" si="1"/>
        <v>&gt; 33 kV &amp; &lt; = 66 kV ; XLPE INSULATED</v>
      </c>
      <c r="T80" s="1433" t="s">
        <v>276</v>
      </c>
      <c r="U80" s="1433" t="s">
        <v>595</v>
      </c>
      <c r="V80" s="1433" t="s">
        <v>527</v>
      </c>
      <c r="W80" s="1433" t="s">
        <v>271</v>
      </c>
      <c r="X80" s="1433"/>
      <c r="Y80" s="1800">
        <v>0</v>
      </c>
      <c r="Z80" s="1433"/>
      <c r="AA80" s="1433" t="s">
        <v>51</v>
      </c>
      <c r="AB80" s="1430" t="str">
        <f t="shared" si="2"/>
        <v>&gt; 33 kV &amp; &lt; = 66 kV ; XLPE INSULATED</v>
      </c>
      <c r="AC80" s="1433" t="s">
        <v>276</v>
      </c>
      <c r="AD80" s="1433" t="s">
        <v>596</v>
      </c>
      <c r="AE80" s="1433" t="s">
        <v>660</v>
      </c>
      <c r="AF80" s="1433" t="s">
        <v>271</v>
      </c>
      <c r="AG80" s="1433"/>
      <c r="AH80" s="1808">
        <v>0</v>
      </c>
      <c r="AI80" s="1809">
        <v>0</v>
      </c>
      <c r="AJ80" s="1809">
        <v>0</v>
      </c>
      <c r="AK80" s="1809">
        <v>0</v>
      </c>
      <c r="AL80" s="1809">
        <v>0</v>
      </c>
      <c r="AM80" s="1809">
        <v>0</v>
      </c>
      <c r="AN80" s="1809">
        <v>0</v>
      </c>
      <c r="AO80" s="1809">
        <v>0</v>
      </c>
      <c r="AP80" s="1809">
        <v>0</v>
      </c>
      <c r="AQ80" s="1809">
        <v>0</v>
      </c>
      <c r="AR80" s="1809">
        <v>0</v>
      </c>
      <c r="AS80" s="1824">
        <v>0</v>
      </c>
      <c r="AT80" s="1824">
        <v>0</v>
      </c>
      <c r="AU80" s="1824">
        <v>0</v>
      </c>
      <c r="AV80" s="1824">
        <v>0</v>
      </c>
      <c r="AW80" s="1824">
        <v>0</v>
      </c>
      <c r="AX80" s="1824">
        <v>0</v>
      </c>
      <c r="AY80" s="1824">
        <v>0</v>
      </c>
      <c r="AZ80" s="1824">
        <v>0</v>
      </c>
      <c r="BA80" s="1824">
        <v>0</v>
      </c>
      <c r="BB80" s="1824">
        <v>0</v>
      </c>
      <c r="BC80" s="1824">
        <v>0</v>
      </c>
      <c r="BD80" s="1824">
        <v>0</v>
      </c>
      <c r="BE80" s="1824">
        <v>0</v>
      </c>
      <c r="BF80" s="1824">
        <v>0</v>
      </c>
      <c r="BG80" s="1824">
        <v>0</v>
      </c>
      <c r="BH80" s="1824">
        <v>0</v>
      </c>
      <c r="BI80" s="1824">
        <v>0</v>
      </c>
      <c r="BJ80" s="1824">
        <v>0</v>
      </c>
      <c r="BK80" s="1824">
        <v>0</v>
      </c>
      <c r="BL80" s="1824">
        <v>0</v>
      </c>
      <c r="BM80" s="1824">
        <v>0</v>
      </c>
      <c r="BN80" s="1824">
        <v>0</v>
      </c>
      <c r="BO80" s="1824">
        <v>0</v>
      </c>
      <c r="BP80" s="1824">
        <v>0</v>
      </c>
      <c r="BQ80" s="1824">
        <v>0</v>
      </c>
      <c r="BR80" s="1824">
        <v>0</v>
      </c>
      <c r="BS80" s="1824">
        <v>0</v>
      </c>
      <c r="BT80" s="1824">
        <v>0</v>
      </c>
      <c r="BU80" s="1824">
        <v>0</v>
      </c>
      <c r="BV80" s="1824">
        <v>0</v>
      </c>
      <c r="BW80" s="1824">
        <v>0</v>
      </c>
      <c r="BX80" s="1824">
        <v>0</v>
      </c>
      <c r="BY80" s="1824">
        <v>0</v>
      </c>
      <c r="BZ80" s="1824">
        <v>0</v>
      </c>
      <c r="CA80" s="1824">
        <v>0</v>
      </c>
      <c r="CB80" s="1824">
        <v>0</v>
      </c>
      <c r="CC80" s="1824">
        <v>0</v>
      </c>
      <c r="CD80" s="1824">
        <v>0</v>
      </c>
      <c r="CE80" s="1824">
        <v>0</v>
      </c>
      <c r="CF80" s="1824">
        <v>0</v>
      </c>
      <c r="CG80" s="1824">
        <v>0</v>
      </c>
      <c r="CH80" s="1824">
        <v>0</v>
      </c>
      <c r="CI80" s="1824">
        <v>0</v>
      </c>
      <c r="CJ80" s="1824">
        <v>0</v>
      </c>
      <c r="CK80" s="1824">
        <v>0</v>
      </c>
      <c r="CL80" s="1824">
        <v>0</v>
      </c>
      <c r="CM80" s="1824">
        <v>0</v>
      </c>
      <c r="CN80" s="1824">
        <v>0</v>
      </c>
      <c r="CO80" s="1824">
        <v>0</v>
      </c>
      <c r="CP80" s="1824">
        <v>0</v>
      </c>
      <c r="CQ80" s="1824">
        <v>0</v>
      </c>
      <c r="CR80" s="1824">
        <v>0</v>
      </c>
      <c r="CS80" s="1824">
        <v>0</v>
      </c>
      <c r="CT80" s="1824">
        <v>0</v>
      </c>
      <c r="CU80" s="1824">
        <v>0</v>
      </c>
      <c r="CV80" s="1824">
        <v>0</v>
      </c>
      <c r="CW80" s="1824">
        <v>0</v>
      </c>
      <c r="CX80" s="1824">
        <v>0</v>
      </c>
      <c r="CY80" s="1824">
        <v>0</v>
      </c>
      <c r="CZ80" s="1824">
        <v>0</v>
      </c>
      <c r="DA80" s="1824">
        <v>0</v>
      </c>
      <c r="DB80" s="1824">
        <v>0</v>
      </c>
      <c r="DC80" s="1824">
        <v>0</v>
      </c>
      <c r="DD80" s="1824">
        <v>0</v>
      </c>
      <c r="DE80" s="1824">
        <v>0</v>
      </c>
      <c r="DF80" s="1824">
        <v>0</v>
      </c>
      <c r="DG80" s="1824">
        <v>0</v>
      </c>
      <c r="DH80" s="1824">
        <v>0</v>
      </c>
      <c r="DI80" s="1824">
        <v>0</v>
      </c>
      <c r="DJ80" s="1824">
        <v>0</v>
      </c>
      <c r="DK80" s="1824">
        <v>0</v>
      </c>
      <c r="DL80" s="1824">
        <v>0</v>
      </c>
      <c r="DM80" s="1824">
        <v>0</v>
      </c>
      <c r="DN80" s="1824">
        <v>0</v>
      </c>
      <c r="DO80" s="1824">
        <v>0</v>
      </c>
      <c r="DP80" s="1824">
        <v>0</v>
      </c>
      <c r="DQ80" s="1824">
        <v>0</v>
      </c>
      <c r="DR80" s="1824">
        <v>0</v>
      </c>
      <c r="DS80" s="1824">
        <v>0</v>
      </c>
      <c r="DT80" s="1824">
        <v>0</v>
      </c>
      <c r="DU80" s="1824">
        <v>0</v>
      </c>
      <c r="DV80" s="1824">
        <v>0</v>
      </c>
      <c r="DW80" s="1824">
        <v>0</v>
      </c>
      <c r="DX80" s="1824">
        <v>0</v>
      </c>
      <c r="DY80" s="1824">
        <v>0</v>
      </c>
      <c r="DZ80" s="1824">
        <v>0</v>
      </c>
      <c r="EA80" s="1824">
        <v>0</v>
      </c>
      <c r="EB80" s="1824">
        <v>0</v>
      </c>
      <c r="EC80" s="1824">
        <v>0</v>
      </c>
      <c r="ED80" s="1824">
        <v>0</v>
      </c>
      <c r="EE80" s="1824">
        <v>0</v>
      </c>
      <c r="EF80" s="1810">
        <v>0</v>
      </c>
    </row>
    <row r="81" spans="2:136" ht="41.25" customHeight="1" thickBot="1">
      <c r="B81" s="220"/>
      <c r="C81" s="1251" t="s">
        <v>355</v>
      </c>
      <c r="D81" s="1437"/>
      <c r="E81" s="1433" t="s">
        <v>272</v>
      </c>
      <c r="F81" s="1433" t="s">
        <v>467</v>
      </c>
      <c r="G81" s="1433" t="s">
        <v>51</v>
      </c>
      <c r="H81" s="1429" t="str">
        <f t="shared" si="0"/>
        <v>&gt; 66 kV &amp; &lt; = 132 kV ; XLPE INSULATED</v>
      </c>
      <c r="I81" s="1433" t="s">
        <v>276</v>
      </c>
      <c r="J81" s="1433" t="s">
        <v>594</v>
      </c>
      <c r="K81" s="1433" t="s">
        <v>527</v>
      </c>
      <c r="L81" s="1433" t="s">
        <v>271</v>
      </c>
      <c r="M81" s="1433"/>
      <c r="N81" s="1789">
        <v>0</v>
      </c>
      <c r="O81" s="1437"/>
      <c r="P81" s="1433" t="s">
        <v>272</v>
      </c>
      <c r="Q81" s="1433" t="s">
        <v>467</v>
      </c>
      <c r="R81" s="1433" t="s">
        <v>51</v>
      </c>
      <c r="S81" s="1429" t="str">
        <f t="shared" si="1"/>
        <v>&gt; 66 kV &amp; &lt; = 132 kV ; XLPE INSULATED</v>
      </c>
      <c r="T81" s="1433" t="s">
        <v>276</v>
      </c>
      <c r="U81" s="1433" t="s">
        <v>595</v>
      </c>
      <c r="V81" s="1433" t="s">
        <v>527</v>
      </c>
      <c r="W81" s="1433" t="s">
        <v>271</v>
      </c>
      <c r="X81" s="1433"/>
      <c r="Y81" s="1800">
        <v>0</v>
      </c>
      <c r="Z81" s="1433"/>
      <c r="AA81" s="1433" t="s">
        <v>51</v>
      </c>
      <c r="AB81" s="1430" t="str">
        <f t="shared" si="2"/>
        <v>&gt; 66 kV &amp; &lt; = 132 kV ; XLPE INSULATED</v>
      </c>
      <c r="AC81" s="1433" t="s">
        <v>276</v>
      </c>
      <c r="AD81" s="1433" t="s">
        <v>596</v>
      </c>
      <c r="AE81" s="1433" t="s">
        <v>660</v>
      </c>
      <c r="AF81" s="1433" t="s">
        <v>271</v>
      </c>
      <c r="AG81" s="1433"/>
      <c r="AH81" s="1808">
        <v>0</v>
      </c>
      <c r="AI81" s="1809">
        <v>0</v>
      </c>
      <c r="AJ81" s="1809">
        <v>0</v>
      </c>
      <c r="AK81" s="1809">
        <v>0</v>
      </c>
      <c r="AL81" s="1809">
        <v>0</v>
      </c>
      <c r="AM81" s="1809">
        <v>0</v>
      </c>
      <c r="AN81" s="1809">
        <v>0</v>
      </c>
      <c r="AO81" s="1809">
        <v>0</v>
      </c>
      <c r="AP81" s="1809">
        <v>0</v>
      </c>
      <c r="AQ81" s="1809">
        <v>0</v>
      </c>
      <c r="AR81" s="1809">
        <v>0</v>
      </c>
      <c r="AS81" s="1824">
        <v>0</v>
      </c>
      <c r="AT81" s="1824">
        <v>0</v>
      </c>
      <c r="AU81" s="1824">
        <v>0</v>
      </c>
      <c r="AV81" s="1824">
        <v>0</v>
      </c>
      <c r="AW81" s="1824">
        <v>0</v>
      </c>
      <c r="AX81" s="1824">
        <v>0</v>
      </c>
      <c r="AY81" s="1824">
        <v>0</v>
      </c>
      <c r="AZ81" s="1824">
        <v>0</v>
      </c>
      <c r="BA81" s="1824">
        <v>0</v>
      </c>
      <c r="BB81" s="1824">
        <v>0</v>
      </c>
      <c r="BC81" s="1824">
        <v>0</v>
      </c>
      <c r="BD81" s="1824">
        <v>0</v>
      </c>
      <c r="BE81" s="1824">
        <v>0</v>
      </c>
      <c r="BF81" s="1824">
        <v>0</v>
      </c>
      <c r="BG81" s="1824">
        <v>0</v>
      </c>
      <c r="BH81" s="1824">
        <v>0</v>
      </c>
      <c r="BI81" s="1824">
        <v>0</v>
      </c>
      <c r="BJ81" s="1824">
        <v>0</v>
      </c>
      <c r="BK81" s="1824">
        <v>0</v>
      </c>
      <c r="BL81" s="1824">
        <v>0</v>
      </c>
      <c r="BM81" s="1824">
        <v>0</v>
      </c>
      <c r="BN81" s="1824">
        <v>0</v>
      </c>
      <c r="BO81" s="1824">
        <v>0</v>
      </c>
      <c r="BP81" s="1824">
        <v>0</v>
      </c>
      <c r="BQ81" s="1824">
        <v>0</v>
      </c>
      <c r="BR81" s="1824">
        <v>0</v>
      </c>
      <c r="BS81" s="1824">
        <v>0</v>
      </c>
      <c r="BT81" s="1824">
        <v>0</v>
      </c>
      <c r="BU81" s="1824">
        <v>0</v>
      </c>
      <c r="BV81" s="1824">
        <v>0</v>
      </c>
      <c r="BW81" s="1824">
        <v>0</v>
      </c>
      <c r="BX81" s="1824">
        <v>0</v>
      </c>
      <c r="BY81" s="1824">
        <v>0</v>
      </c>
      <c r="BZ81" s="1824">
        <v>0</v>
      </c>
      <c r="CA81" s="1824">
        <v>0</v>
      </c>
      <c r="CB81" s="1824">
        <v>0</v>
      </c>
      <c r="CC81" s="1824">
        <v>0</v>
      </c>
      <c r="CD81" s="1824">
        <v>0</v>
      </c>
      <c r="CE81" s="1824">
        <v>0</v>
      </c>
      <c r="CF81" s="1824">
        <v>0</v>
      </c>
      <c r="CG81" s="1824">
        <v>0</v>
      </c>
      <c r="CH81" s="1824">
        <v>0</v>
      </c>
      <c r="CI81" s="1824">
        <v>0</v>
      </c>
      <c r="CJ81" s="1824">
        <v>0</v>
      </c>
      <c r="CK81" s="1824">
        <v>0</v>
      </c>
      <c r="CL81" s="1824">
        <v>0</v>
      </c>
      <c r="CM81" s="1824">
        <v>0</v>
      </c>
      <c r="CN81" s="1824">
        <v>0</v>
      </c>
      <c r="CO81" s="1824">
        <v>0</v>
      </c>
      <c r="CP81" s="1824">
        <v>0</v>
      </c>
      <c r="CQ81" s="1824">
        <v>0</v>
      </c>
      <c r="CR81" s="1824">
        <v>0</v>
      </c>
      <c r="CS81" s="1824">
        <v>0</v>
      </c>
      <c r="CT81" s="1824">
        <v>0</v>
      </c>
      <c r="CU81" s="1824">
        <v>0</v>
      </c>
      <c r="CV81" s="1824">
        <v>0</v>
      </c>
      <c r="CW81" s="1824">
        <v>0</v>
      </c>
      <c r="CX81" s="1824">
        <v>0</v>
      </c>
      <c r="CY81" s="1824">
        <v>0</v>
      </c>
      <c r="CZ81" s="1824">
        <v>0</v>
      </c>
      <c r="DA81" s="1824">
        <v>0</v>
      </c>
      <c r="DB81" s="1824">
        <v>0</v>
      </c>
      <c r="DC81" s="1824">
        <v>0</v>
      </c>
      <c r="DD81" s="1824">
        <v>0</v>
      </c>
      <c r="DE81" s="1824">
        <v>0</v>
      </c>
      <c r="DF81" s="1824">
        <v>0</v>
      </c>
      <c r="DG81" s="1824">
        <v>0</v>
      </c>
      <c r="DH81" s="1824">
        <v>0</v>
      </c>
      <c r="DI81" s="1824">
        <v>0</v>
      </c>
      <c r="DJ81" s="1824">
        <v>0</v>
      </c>
      <c r="DK81" s="1824">
        <v>0</v>
      </c>
      <c r="DL81" s="1824">
        <v>0</v>
      </c>
      <c r="DM81" s="1824">
        <v>0</v>
      </c>
      <c r="DN81" s="1824">
        <v>0</v>
      </c>
      <c r="DO81" s="1824">
        <v>0</v>
      </c>
      <c r="DP81" s="1824">
        <v>0</v>
      </c>
      <c r="DQ81" s="1824">
        <v>0</v>
      </c>
      <c r="DR81" s="1824">
        <v>0</v>
      </c>
      <c r="DS81" s="1824">
        <v>0</v>
      </c>
      <c r="DT81" s="1824">
        <v>0</v>
      </c>
      <c r="DU81" s="1824">
        <v>0</v>
      </c>
      <c r="DV81" s="1824">
        <v>0</v>
      </c>
      <c r="DW81" s="1824">
        <v>0</v>
      </c>
      <c r="DX81" s="1824">
        <v>0</v>
      </c>
      <c r="DY81" s="1824">
        <v>0</v>
      </c>
      <c r="DZ81" s="1824">
        <v>0</v>
      </c>
      <c r="EA81" s="1824">
        <v>0</v>
      </c>
      <c r="EB81" s="1824">
        <v>0</v>
      </c>
      <c r="EC81" s="1824">
        <v>0</v>
      </c>
      <c r="ED81" s="1824">
        <v>0</v>
      </c>
      <c r="EE81" s="1824">
        <v>0</v>
      </c>
      <c r="EF81" s="1810">
        <v>0</v>
      </c>
    </row>
    <row r="82" spans="2:136" ht="41.25" customHeight="1" thickBot="1">
      <c r="B82" s="220"/>
      <c r="C82" s="1251" t="s">
        <v>356</v>
      </c>
      <c r="D82" s="1437"/>
      <c r="E82" s="1433" t="s">
        <v>272</v>
      </c>
      <c r="F82" s="1433" t="s">
        <v>467</v>
      </c>
      <c r="G82" s="1433" t="s">
        <v>51</v>
      </c>
      <c r="H82" s="1429" t="str">
        <f t="shared" si="0"/>
        <v>&gt; 132 kV &amp; &lt; = 275 kV ; XLPE INSULATED</v>
      </c>
      <c r="I82" s="1433" t="s">
        <v>276</v>
      </c>
      <c r="J82" s="1433" t="s">
        <v>594</v>
      </c>
      <c r="K82" s="1433" t="s">
        <v>527</v>
      </c>
      <c r="L82" s="1433" t="s">
        <v>271</v>
      </c>
      <c r="M82" s="1433"/>
      <c r="N82" s="1789">
        <v>60</v>
      </c>
      <c r="O82" s="1437"/>
      <c r="P82" s="1433" t="s">
        <v>272</v>
      </c>
      <c r="Q82" s="1433" t="s">
        <v>467</v>
      </c>
      <c r="R82" s="1433" t="s">
        <v>51</v>
      </c>
      <c r="S82" s="1429" t="str">
        <f t="shared" si="1"/>
        <v>&gt; 132 kV &amp; &lt; = 275 kV ; XLPE INSULATED</v>
      </c>
      <c r="T82" s="1433" t="s">
        <v>276</v>
      </c>
      <c r="U82" s="1433" t="s">
        <v>595</v>
      </c>
      <c r="V82" s="1433" t="s">
        <v>527</v>
      </c>
      <c r="W82" s="1433" t="s">
        <v>271</v>
      </c>
      <c r="X82" s="1433"/>
      <c r="Y82" s="1800">
        <v>15</v>
      </c>
      <c r="Z82" s="1433"/>
      <c r="AA82" s="1433" t="s">
        <v>51</v>
      </c>
      <c r="AB82" s="1430" t="str">
        <f t="shared" si="2"/>
        <v>&gt; 132 kV &amp; &lt; = 275 kV ; XLPE INSULATED</v>
      </c>
      <c r="AC82" s="1433" t="s">
        <v>276</v>
      </c>
      <c r="AD82" s="1433" t="s">
        <v>596</v>
      </c>
      <c r="AE82" s="1433" t="s">
        <v>660</v>
      </c>
      <c r="AF82" s="1433" t="s">
        <v>271</v>
      </c>
      <c r="AG82" s="1433"/>
      <c r="AH82" s="1808">
        <v>0.1</v>
      </c>
      <c r="AI82" s="1809">
        <v>0</v>
      </c>
      <c r="AJ82" s="1809">
        <v>0</v>
      </c>
      <c r="AK82" s="1809">
        <v>0</v>
      </c>
      <c r="AL82" s="1809">
        <v>0</v>
      </c>
      <c r="AM82" s="1809">
        <v>0.1</v>
      </c>
      <c r="AN82" s="1809">
        <v>0</v>
      </c>
      <c r="AO82" s="1809">
        <v>0</v>
      </c>
      <c r="AP82" s="1809">
        <v>0</v>
      </c>
      <c r="AQ82" s="1809">
        <v>0</v>
      </c>
      <c r="AR82" s="1809">
        <v>0</v>
      </c>
      <c r="AS82" s="1824">
        <v>0</v>
      </c>
      <c r="AT82" s="1824">
        <v>0</v>
      </c>
      <c r="AU82" s="1824">
        <v>0</v>
      </c>
      <c r="AV82" s="1824">
        <v>0</v>
      </c>
      <c r="AW82" s="1824">
        <v>0</v>
      </c>
      <c r="AX82" s="1824">
        <v>0</v>
      </c>
      <c r="AY82" s="1824">
        <v>0</v>
      </c>
      <c r="AZ82" s="1824">
        <v>0</v>
      </c>
      <c r="BA82" s="1824">
        <v>0</v>
      </c>
      <c r="BB82" s="1824">
        <v>8.6999999999999993</v>
      </c>
      <c r="BC82" s="1809">
        <v>0</v>
      </c>
      <c r="BD82" s="1824">
        <v>0</v>
      </c>
      <c r="BE82" s="1824">
        <v>0</v>
      </c>
      <c r="BF82" s="1824">
        <v>0</v>
      </c>
      <c r="BG82" s="1824">
        <v>0</v>
      </c>
      <c r="BH82" s="1824">
        <v>0</v>
      </c>
      <c r="BI82" s="1824">
        <v>0</v>
      </c>
      <c r="BJ82" s="1824">
        <v>0</v>
      </c>
      <c r="BK82" s="1824">
        <v>0</v>
      </c>
      <c r="BL82" s="1824">
        <v>0</v>
      </c>
      <c r="BM82" s="1824">
        <v>0</v>
      </c>
      <c r="BN82" s="1824">
        <v>0</v>
      </c>
      <c r="BO82" s="1824">
        <v>0</v>
      </c>
      <c r="BP82" s="1824">
        <v>0</v>
      </c>
      <c r="BQ82" s="1824">
        <v>0</v>
      </c>
      <c r="BR82" s="1824">
        <v>0</v>
      </c>
      <c r="BS82" s="1824">
        <v>0</v>
      </c>
      <c r="BT82" s="1824">
        <v>0</v>
      </c>
      <c r="BU82" s="1824">
        <v>0</v>
      </c>
      <c r="BV82" s="1824">
        <v>0</v>
      </c>
      <c r="BW82" s="1824">
        <v>0</v>
      </c>
      <c r="BX82" s="1824">
        <v>0</v>
      </c>
      <c r="BY82" s="1824">
        <v>0</v>
      </c>
      <c r="BZ82" s="1824">
        <v>0</v>
      </c>
      <c r="CA82" s="1824">
        <v>0</v>
      </c>
      <c r="CB82" s="1824">
        <v>0</v>
      </c>
      <c r="CC82" s="1824">
        <v>0</v>
      </c>
      <c r="CD82" s="1824">
        <v>0.3</v>
      </c>
      <c r="CE82" s="1824">
        <v>0</v>
      </c>
      <c r="CF82" s="1824">
        <v>0</v>
      </c>
      <c r="CG82" s="1824">
        <v>0</v>
      </c>
      <c r="CH82" s="1824">
        <v>0</v>
      </c>
      <c r="CI82" s="1824">
        <v>0</v>
      </c>
      <c r="CJ82" s="1824">
        <v>0</v>
      </c>
      <c r="CK82" s="1824">
        <v>0</v>
      </c>
      <c r="CL82" s="1824">
        <v>0</v>
      </c>
      <c r="CM82" s="1824">
        <v>0</v>
      </c>
      <c r="CN82" s="1824">
        <v>0</v>
      </c>
      <c r="CO82" s="1824">
        <v>0</v>
      </c>
      <c r="CP82" s="1824">
        <v>0</v>
      </c>
      <c r="CQ82" s="1824">
        <v>0</v>
      </c>
      <c r="CR82" s="1824">
        <v>0</v>
      </c>
      <c r="CS82" s="1824">
        <v>0</v>
      </c>
      <c r="CT82" s="1824">
        <v>0</v>
      </c>
      <c r="CU82" s="1824">
        <v>0</v>
      </c>
      <c r="CV82" s="1824">
        <v>0</v>
      </c>
      <c r="CW82" s="1824">
        <v>0</v>
      </c>
      <c r="CX82" s="1824">
        <v>0</v>
      </c>
      <c r="CY82" s="1824">
        <v>0</v>
      </c>
      <c r="CZ82" s="1824">
        <v>0</v>
      </c>
      <c r="DA82" s="1824">
        <v>0</v>
      </c>
      <c r="DB82" s="1824">
        <v>0</v>
      </c>
      <c r="DC82" s="1824">
        <v>0</v>
      </c>
      <c r="DD82" s="1824">
        <v>0</v>
      </c>
      <c r="DE82" s="1824">
        <v>0</v>
      </c>
      <c r="DF82" s="1824">
        <v>0</v>
      </c>
      <c r="DG82" s="1824">
        <v>0</v>
      </c>
      <c r="DH82" s="1824">
        <v>0</v>
      </c>
      <c r="DI82" s="1824">
        <v>0</v>
      </c>
      <c r="DJ82" s="1824">
        <v>0</v>
      </c>
      <c r="DK82" s="1824">
        <v>0</v>
      </c>
      <c r="DL82" s="1824">
        <v>0</v>
      </c>
      <c r="DM82" s="1824">
        <v>0</v>
      </c>
      <c r="DN82" s="1824">
        <v>0</v>
      </c>
      <c r="DO82" s="1824">
        <v>0</v>
      </c>
      <c r="DP82" s="1824">
        <v>0</v>
      </c>
      <c r="DQ82" s="1824">
        <v>0</v>
      </c>
      <c r="DR82" s="1824">
        <v>0</v>
      </c>
      <c r="DS82" s="1824">
        <v>0</v>
      </c>
      <c r="DT82" s="1824">
        <v>0</v>
      </c>
      <c r="DU82" s="1824">
        <v>0</v>
      </c>
      <c r="DV82" s="1824">
        <v>0</v>
      </c>
      <c r="DW82" s="1824">
        <v>0</v>
      </c>
      <c r="DX82" s="1824">
        <v>0</v>
      </c>
      <c r="DY82" s="1824">
        <v>0</v>
      </c>
      <c r="DZ82" s="1824">
        <v>0</v>
      </c>
      <c r="EA82" s="1824">
        <v>0</v>
      </c>
      <c r="EB82" s="1824">
        <v>0</v>
      </c>
      <c r="EC82" s="1824">
        <v>0</v>
      </c>
      <c r="ED82" s="1824">
        <v>0</v>
      </c>
      <c r="EE82" s="1824">
        <v>0</v>
      </c>
      <c r="EF82" s="1810">
        <v>0</v>
      </c>
    </row>
    <row r="83" spans="2:136" ht="41.25" customHeight="1" thickBot="1">
      <c r="B83" s="220"/>
      <c r="C83" s="1251" t="s">
        <v>357</v>
      </c>
      <c r="D83" s="1437"/>
      <c r="E83" s="1433" t="s">
        <v>272</v>
      </c>
      <c r="F83" s="1433" t="s">
        <v>467</v>
      </c>
      <c r="G83" s="1433" t="s">
        <v>51</v>
      </c>
      <c r="H83" s="1429" t="str">
        <f t="shared" si="0"/>
        <v>&gt; 275 kV &amp; &lt; = 330 kV ; XLPE INSULATED</v>
      </c>
      <c r="I83" s="1433" t="s">
        <v>276</v>
      </c>
      <c r="J83" s="1433" t="s">
        <v>594</v>
      </c>
      <c r="K83" s="1433" t="s">
        <v>527</v>
      </c>
      <c r="L83" s="1433" t="s">
        <v>271</v>
      </c>
      <c r="M83" s="1433"/>
      <c r="N83" s="1789">
        <v>0</v>
      </c>
      <c r="O83" s="1437"/>
      <c r="P83" s="1433" t="s">
        <v>272</v>
      </c>
      <c r="Q83" s="1433" t="s">
        <v>467</v>
      </c>
      <c r="R83" s="1433" t="s">
        <v>51</v>
      </c>
      <c r="S83" s="1429" t="str">
        <f t="shared" si="1"/>
        <v>&gt; 275 kV &amp; &lt; = 330 kV ; XLPE INSULATED</v>
      </c>
      <c r="T83" s="1433" t="s">
        <v>276</v>
      </c>
      <c r="U83" s="1433" t="s">
        <v>595</v>
      </c>
      <c r="V83" s="1433" t="s">
        <v>527</v>
      </c>
      <c r="W83" s="1433" t="s">
        <v>271</v>
      </c>
      <c r="X83" s="1433"/>
      <c r="Y83" s="1800">
        <v>0</v>
      </c>
      <c r="Z83" s="1433"/>
      <c r="AA83" s="1433" t="s">
        <v>51</v>
      </c>
      <c r="AB83" s="1430" t="str">
        <f t="shared" si="2"/>
        <v>&gt; 275 kV &amp; &lt; = 330 kV ; XLPE INSULATED</v>
      </c>
      <c r="AC83" s="1433" t="s">
        <v>276</v>
      </c>
      <c r="AD83" s="1433" t="s">
        <v>596</v>
      </c>
      <c r="AE83" s="1433" t="s">
        <v>660</v>
      </c>
      <c r="AF83" s="1433" t="s">
        <v>271</v>
      </c>
      <c r="AG83" s="1433"/>
      <c r="AH83" s="1808">
        <v>0</v>
      </c>
      <c r="AI83" s="1809">
        <v>0</v>
      </c>
      <c r="AJ83" s="1809">
        <v>0</v>
      </c>
      <c r="AK83" s="1809">
        <v>0</v>
      </c>
      <c r="AL83" s="1809">
        <v>0</v>
      </c>
      <c r="AM83" s="1809">
        <v>0</v>
      </c>
      <c r="AN83" s="1809">
        <v>0</v>
      </c>
      <c r="AO83" s="1809">
        <v>0</v>
      </c>
      <c r="AP83" s="1809">
        <v>0</v>
      </c>
      <c r="AQ83" s="1809">
        <v>0</v>
      </c>
      <c r="AR83" s="1809">
        <v>0</v>
      </c>
      <c r="AS83" s="1824">
        <v>0</v>
      </c>
      <c r="AT83" s="1824">
        <v>0</v>
      </c>
      <c r="AU83" s="1824">
        <v>0</v>
      </c>
      <c r="AV83" s="1824">
        <v>0</v>
      </c>
      <c r="AW83" s="1824">
        <v>0</v>
      </c>
      <c r="AX83" s="1824">
        <v>0</v>
      </c>
      <c r="AY83" s="1824">
        <v>0</v>
      </c>
      <c r="AZ83" s="1824">
        <v>0</v>
      </c>
      <c r="BA83" s="1824">
        <v>0</v>
      </c>
      <c r="BB83" s="1824">
        <v>0</v>
      </c>
      <c r="BC83" s="1824">
        <v>0</v>
      </c>
      <c r="BD83" s="1824">
        <v>0</v>
      </c>
      <c r="BE83" s="1824">
        <v>0</v>
      </c>
      <c r="BF83" s="1824">
        <v>0</v>
      </c>
      <c r="BG83" s="1824">
        <v>0</v>
      </c>
      <c r="BH83" s="1824">
        <v>0</v>
      </c>
      <c r="BI83" s="1824">
        <v>0</v>
      </c>
      <c r="BJ83" s="1824">
        <v>0</v>
      </c>
      <c r="BK83" s="1824">
        <v>0</v>
      </c>
      <c r="BL83" s="1824">
        <v>0</v>
      </c>
      <c r="BM83" s="1824">
        <v>0</v>
      </c>
      <c r="BN83" s="1824">
        <v>0</v>
      </c>
      <c r="BO83" s="1824">
        <v>0</v>
      </c>
      <c r="BP83" s="1824">
        <v>0</v>
      </c>
      <c r="BQ83" s="1824">
        <v>0</v>
      </c>
      <c r="BR83" s="1824">
        <v>0</v>
      </c>
      <c r="BS83" s="1824">
        <v>0</v>
      </c>
      <c r="BT83" s="1824">
        <v>0</v>
      </c>
      <c r="BU83" s="1824">
        <v>0</v>
      </c>
      <c r="BV83" s="1824">
        <v>0</v>
      </c>
      <c r="BW83" s="1824">
        <v>0</v>
      </c>
      <c r="BX83" s="1824">
        <v>0</v>
      </c>
      <c r="BY83" s="1824">
        <v>0</v>
      </c>
      <c r="BZ83" s="1824">
        <v>0</v>
      </c>
      <c r="CA83" s="1824">
        <v>0</v>
      </c>
      <c r="CB83" s="1824">
        <v>0</v>
      </c>
      <c r="CC83" s="1824">
        <v>0</v>
      </c>
      <c r="CD83" s="1824">
        <v>0</v>
      </c>
      <c r="CE83" s="1824">
        <v>0</v>
      </c>
      <c r="CF83" s="1824">
        <v>0</v>
      </c>
      <c r="CG83" s="1824">
        <v>0</v>
      </c>
      <c r="CH83" s="1824">
        <v>0</v>
      </c>
      <c r="CI83" s="1824">
        <v>0</v>
      </c>
      <c r="CJ83" s="1824">
        <v>0</v>
      </c>
      <c r="CK83" s="1824">
        <v>0</v>
      </c>
      <c r="CL83" s="1824">
        <v>0</v>
      </c>
      <c r="CM83" s="1824">
        <v>0</v>
      </c>
      <c r="CN83" s="1824">
        <v>0</v>
      </c>
      <c r="CO83" s="1824">
        <v>0</v>
      </c>
      <c r="CP83" s="1824">
        <v>0</v>
      </c>
      <c r="CQ83" s="1824">
        <v>0</v>
      </c>
      <c r="CR83" s="1824">
        <v>0</v>
      </c>
      <c r="CS83" s="1824">
        <v>0</v>
      </c>
      <c r="CT83" s="1824">
        <v>0</v>
      </c>
      <c r="CU83" s="1824">
        <v>0</v>
      </c>
      <c r="CV83" s="1824">
        <v>0</v>
      </c>
      <c r="CW83" s="1824">
        <v>0</v>
      </c>
      <c r="CX83" s="1824">
        <v>0</v>
      </c>
      <c r="CY83" s="1824">
        <v>0</v>
      </c>
      <c r="CZ83" s="1824">
        <v>0</v>
      </c>
      <c r="DA83" s="1824">
        <v>0</v>
      </c>
      <c r="DB83" s="1824">
        <v>0</v>
      </c>
      <c r="DC83" s="1824">
        <v>0</v>
      </c>
      <c r="DD83" s="1824">
        <v>0</v>
      </c>
      <c r="DE83" s="1824">
        <v>0</v>
      </c>
      <c r="DF83" s="1824">
        <v>0</v>
      </c>
      <c r="DG83" s="1824">
        <v>0</v>
      </c>
      <c r="DH83" s="1824">
        <v>0</v>
      </c>
      <c r="DI83" s="1824">
        <v>0</v>
      </c>
      <c r="DJ83" s="1824">
        <v>0</v>
      </c>
      <c r="DK83" s="1824">
        <v>0</v>
      </c>
      <c r="DL83" s="1824">
        <v>0</v>
      </c>
      <c r="DM83" s="1824">
        <v>0</v>
      </c>
      <c r="DN83" s="1824">
        <v>0</v>
      </c>
      <c r="DO83" s="1824">
        <v>0</v>
      </c>
      <c r="DP83" s="1824">
        <v>0</v>
      </c>
      <c r="DQ83" s="1824">
        <v>0</v>
      </c>
      <c r="DR83" s="1824">
        <v>0</v>
      </c>
      <c r="DS83" s="1824">
        <v>0</v>
      </c>
      <c r="DT83" s="1824">
        <v>0</v>
      </c>
      <c r="DU83" s="1824">
        <v>0</v>
      </c>
      <c r="DV83" s="1824">
        <v>0</v>
      </c>
      <c r="DW83" s="1824">
        <v>0</v>
      </c>
      <c r="DX83" s="1824">
        <v>0</v>
      </c>
      <c r="DY83" s="1824">
        <v>0</v>
      </c>
      <c r="DZ83" s="1824">
        <v>0</v>
      </c>
      <c r="EA83" s="1824">
        <v>0</v>
      </c>
      <c r="EB83" s="1824">
        <v>0</v>
      </c>
      <c r="EC83" s="1824">
        <v>0</v>
      </c>
      <c r="ED83" s="1824">
        <v>0</v>
      </c>
      <c r="EE83" s="1824">
        <v>0</v>
      </c>
      <c r="EF83" s="1810">
        <v>0</v>
      </c>
    </row>
    <row r="84" spans="2:136" ht="41.25" customHeight="1" thickBot="1">
      <c r="B84" s="220"/>
      <c r="C84" s="1251" t="s">
        <v>358</v>
      </c>
      <c r="D84" s="1437"/>
      <c r="E84" s="1433" t="s">
        <v>272</v>
      </c>
      <c r="F84" s="1433" t="s">
        <v>467</v>
      </c>
      <c r="G84" s="1433" t="s">
        <v>51</v>
      </c>
      <c r="H84" s="1429" t="str">
        <f t="shared" si="0"/>
        <v>&gt; 330 kV &amp; &lt; = 500 kV  ; XLPE INSULATED</v>
      </c>
      <c r="I84" s="1433" t="s">
        <v>276</v>
      </c>
      <c r="J84" s="1433" t="s">
        <v>594</v>
      </c>
      <c r="K84" s="1433" t="s">
        <v>527</v>
      </c>
      <c r="L84" s="1433" t="s">
        <v>271</v>
      </c>
      <c r="M84" s="1433"/>
      <c r="N84" s="1789">
        <v>0</v>
      </c>
      <c r="O84" s="1437"/>
      <c r="P84" s="1433" t="s">
        <v>272</v>
      </c>
      <c r="Q84" s="1433" t="s">
        <v>467</v>
      </c>
      <c r="R84" s="1433" t="s">
        <v>51</v>
      </c>
      <c r="S84" s="1429" t="str">
        <f t="shared" si="1"/>
        <v>&gt; 330 kV &amp; &lt; = 500 kV  ; XLPE INSULATED</v>
      </c>
      <c r="T84" s="1433" t="s">
        <v>276</v>
      </c>
      <c r="U84" s="1433" t="s">
        <v>595</v>
      </c>
      <c r="V84" s="1433" t="s">
        <v>527</v>
      </c>
      <c r="W84" s="1433" t="s">
        <v>271</v>
      </c>
      <c r="X84" s="1433"/>
      <c r="Y84" s="1800">
        <v>0</v>
      </c>
      <c r="Z84" s="1433"/>
      <c r="AA84" s="1433" t="s">
        <v>51</v>
      </c>
      <c r="AB84" s="1430" t="str">
        <f t="shared" si="2"/>
        <v>&gt; 330 kV &amp; &lt; = 500 kV  ; XLPE INSULATED</v>
      </c>
      <c r="AC84" s="1433" t="s">
        <v>276</v>
      </c>
      <c r="AD84" s="1433" t="s">
        <v>596</v>
      </c>
      <c r="AE84" s="1433" t="s">
        <v>660</v>
      </c>
      <c r="AF84" s="1433" t="s">
        <v>271</v>
      </c>
      <c r="AG84" s="1433"/>
      <c r="AH84" s="1808">
        <v>0</v>
      </c>
      <c r="AI84" s="1809">
        <v>0</v>
      </c>
      <c r="AJ84" s="1809">
        <v>0</v>
      </c>
      <c r="AK84" s="1809">
        <v>0</v>
      </c>
      <c r="AL84" s="1809">
        <v>0</v>
      </c>
      <c r="AM84" s="1809">
        <v>0</v>
      </c>
      <c r="AN84" s="1809">
        <v>0</v>
      </c>
      <c r="AO84" s="1809">
        <v>0</v>
      </c>
      <c r="AP84" s="1809">
        <v>0</v>
      </c>
      <c r="AQ84" s="1809">
        <v>0</v>
      </c>
      <c r="AR84" s="1809">
        <v>0</v>
      </c>
      <c r="AS84" s="1824">
        <v>0</v>
      </c>
      <c r="AT84" s="1824">
        <v>0</v>
      </c>
      <c r="AU84" s="1824">
        <v>0</v>
      </c>
      <c r="AV84" s="1824">
        <v>0</v>
      </c>
      <c r="AW84" s="1824">
        <v>0</v>
      </c>
      <c r="AX84" s="1824">
        <v>0</v>
      </c>
      <c r="AY84" s="1824">
        <v>0</v>
      </c>
      <c r="AZ84" s="1824">
        <v>0</v>
      </c>
      <c r="BA84" s="1824">
        <v>0</v>
      </c>
      <c r="BB84" s="1824">
        <v>0</v>
      </c>
      <c r="BC84" s="1824">
        <v>0</v>
      </c>
      <c r="BD84" s="1824">
        <v>0</v>
      </c>
      <c r="BE84" s="1824">
        <v>0</v>
      </c>
      <c r="BF84" s="1824">
        <v>0</v>
      </c>
      <c r="BG84" s="1824">
        <v>0</v>
      </c>
      <c r="BH84" s="1824">
        <v>0</v>
      </c>
      <c r="BI84" s="1824">
        <v>0</v>
      </c>
      <c r="BJ84" s="1824">
        <v>0</v>
      </c>
      <c r="BK84" s="1824">
        <v>0</v>
      </c>
      <c r="BL84" s="1824">
        <v>0</v>
      </c>
      <c r="BM84" s="1824">
        <v>0</v>
      </c>
      <c r="BN84" s="1824">
        <v>0</v>
      </c>
      <c r="BO84" s="1824">
        <v>0</v>
      </c>
      <c r="BP84" s="1824">
        <v>0</v>
      </c>
      <c r="BQ84" s="1824">
        <v>0</v>
      </c>
      <c r="BR84" s="1824">
        <v>0</v>
      </c>
      <c r="BS84" s="1824">
        <v>0</v>
      </c>
      <c r="BT84" s="1824">
        <v>0</v>
      </c>
      <c r="BU84" s="1824">
        <v>0</v>
      </c>
      <c r="BV84" s="1824">
        <v>0</v>
      </c>
      <c r="BW84" s="1824">
        <v>0</v>
      </c>
      <c r="BX84" s="1824">
        <v>0</v>
      </c>
      <c r="BY84" s="1824">
        <v>0</v>
      </c>
      <c r="BZ84" s="1824">
        <v>0</v>
      </c>
      <c r="CA84" s="1824">
        <v>0</v>
      </c>
      <c r="CB84" s="1824">
        <v>0</v>
      </c>
      <c r="CC84" s="1824">
        <v>0</v>
      </c>
      <c r="CD84" s="1824">
        <v>0</v>
      </c>
      <c r="CE84" s="1824">
        <v>0</v>
      </c>
      <c r="CF84" s="1824">
        <v>0</v>
      </c>
      <c r="CG84" s="1824">
        <v>0</v>
      </c>
      <c r="CH84" s="1824">
        <v>0</v>
      </c>
      <c r="CI84" s="1824">
        <v>0</v>
      </c>
      <c r="CJ84" s="1824">
        <v>0</v>
      </c>
      <c r="CK84" s="1824">
        <v>0</v>
      </c>
      <c r="CL84" s="1824">
        <v>0</v>
      </c>
      <c r="CM84" s="1824">
        <v>0</v>
      </c>
      <c r="CN84" s="1824">
        <v>0</v>
      </c>
      <c r="CO84" s="1824">
        <v>0</v>
      </c>
      <c r="CP84" s="1824">
        <v>0</v>
      </c>
      <c r="CQ84" s="1824">
        <v>0</v>
      </c>
      <c r="CR84" s="1824">
        <v>0</v>
      </c>
      <c r="CS84" s="1824">
        <v>0</v>
      </c>
      <c r="CT84" s="1824">
        <v>0</v>
      </c>
      <c r="CU84" s="1824">
        <v>0</v>
      </c>
      <c r="CV84" s="1824">
        <v>0</v>
      </c>
      <c r="CW84" s="1824">
        <v>0</v>
      </c>
      <c r="CX84" s="1824">
        <v>0</v>
      </c>
      <c r="CY84" s="1824">
        <v>0</v>
      </c>
      <c r="CZ84" s="1824">
        <v>0</v>
      </c>
      <c r="DA84" s="1824">
        <v>0</v>
      </c>
      <c r="DB84" s="1824">
        <v>0</v>
      </c>
      <c r="DC84" s="1824">
        <v>0</v>
      </c>
      <c r="DD84" s="1824">
        <v>0</v>
      </c>
      <c r="DE84" s="1824">
        <v>0</v>
      </c>
      <c r="DF84" s="1824">
        <v>0</v>
      </c>
      <c r="DG84" s="1824">
        <v>0</v>
      </c>
      <c r="DH84" s="1824">
        <v>0</v>
      </c>
      <c r="DI84" s="1824">
        <v>0</v>
      </c>
      <c r="DJ84" s="1824">
        <v>0</v>
      </c>
      <c r="DK84" s="1824">
        <v>0</v>
      </c>
      <c r="DL84" s="1824">
        <v>0</v>
      </c>
      <c r="DM84" s="1824">
        <v>0</v>
      </c>
      <c r="DN84" s="1824">
        <v>0</v>
      </c>
      <c r="DO84" s="1824">
        <v>0</v>
      </c>
      <c r="DP84" s="1824">
        <v>0</v>
      </c>
      <c r="DQ84" s="1824">
        <v>0</v>
      </c>
      <c r="DR84" s="1824">
        <v>0</v>
      </c>
      <c r="DS84" s="1824">
        <v>0</v>
      </c>
      <c r="DT84" s="1824">
        <v>0</v>
      </c>
      <c r="DU84" s="1824">
        <v>0</v>
      </c>
      <c r="DV84" s="1824">
        <v>0</v>
      </c>
      <c r="DW84" s="1824">
        <v>0</v>
      </c>
      <c r="DX84" s="1824">
        <v>0</v>
      </c>
      <c r="DY84" s="1824">
        <v>0</v>
      </c>
      <c r="DZ84" s="1824">
        <v>0</v>
      </c>
      <c r="EA84" s="1824">
        <v>0</v>
      </c>
      <c r="EB84" s="1824">
        <v>0</v>
      </c>
      <c r="EC84" s="1824">
        <v>0</v>
      </c>
      <c r="ED84" s="1824">
        <v>0</v>
      </c>
      <c r="EE84" s="1824">
        <v>0</v>
      </c>
      <c r="EF84" s="1810">
        <v>0</v>
      </c>
    </row>
    <row r="85" spans="2:136" ht="41.25" customHeight="1" thickBot="1">
      <c r="B85" s="220"/>
      <c r="C85" s="1251" t="s">
        <v>58</v>
      </c>
      <c r="D85" s="1437"/>
      <c r="E85" s="1433" t="s">
        <v>272</v>
      </c>
      <c r="F85" s="1433" t="s">
        <v>467</v>
      </c>
      <c r="G85" s="1433" t="s">
        <v>51</v>
      </c>
      <c r="H85" s="1429" t="str">
        <f t="shared" si="0"/>
        <v>&gt; 500 kV  ; XLPE INSULATED</v>
      </c>
      <c r="I85" s="1433" t="s">
        <v>276</v>
      </c>
      <c r="J85" s="1433" t="s">
        <v>594</v>
      </c>
      <c r="K85" s="1433" t="s">
        <v>527</v>
      </c>
      <c r="L85" s="1433" t="s">
        <v>271</v>
      </c>
      <c r="M85" s="1433"/>
      <c r="N85" s="1789">
        <v>0</v>
      </c>
      <c r="O85" s="1437"/>
      <c r="P85" s="1433" t="s">
        <v>272</v>
      </c>
      <c r="Q85" s="1433" t="s">
        <v>467</v>
      </c>
      <c r="R85" s="1433" t="s">
        <v>51</v>
      </c>
      <c r="S85" s="1429" t="str">
        <f t="shared" si="1"/>
        <v>&gt; 500 kV  ; XLPE INSULATED</v>
      </c>
      <c r="T85" s="1433" t="s">
        <v>276</v>
      </c>
      <c r="U85" s="1433" t="s">
        <v>595</v>
      </c>
      <c r="V85" s="1433" t="s">
        <v>527</v>
      </c>
      <c r="W85" s="1433" t="s">
        <v>271</v>
      </c>
      <c r="X85" s="1433"/>
      <c r="Y85" s="1800">
        <v>0</v>
      </c>
      <c r="Z85" s="1433"/>
      <c r="AA85" s="1433" t="s">
        <v>51</v>
      </c>
      <c r="AB85" s="1430" t="str">
        <f t="shared" si="2"/>
        <v>&gt; 500 kV  ; XLPE INSULATED</v>
      </c>
      <c r="AC85" s="1433" t="s">
        <v>276</v>
      </c>
      <c r="AD85" s="1433" t="s">
        <v>596</v>
      </c>
      <c r="AE85" s="1433" t="s">
        <v>660</v>
      </c>
      <c r="AF85" s="1433" t="s">
        <v>271</v>
      </c>
      <c r="AG85" s="1433"/>
      <c r="AH85" s="1808">
        <v>0</v>
      </c>
      <c r="AI85" s="1809">
        <v>0</v>
      </c>
      <c r="AJ85" s="1809">
        <v>0</v>
      </c>
      <c r="AK85" s="1809">
        <v>0</v>
      </c>
      <c r="AL85" s="1809">
        <v>0</v>
      </c>
      <c r="AM85" s="1809">
        <v>0</v>
      </c>
      <c r="AN85" s="1809">
        <v>0</v>
      </c>
      <c r="AO85" s="1809">
        <v>0</v>
      </c>
      <c r="AP85" s="1809">
        <v>0</v>
      </c>
      <c r="AQ85" s="1809">
        <v>0</v>
      </c>
      <c r="AR85" s="1809">
        <v>0</v>
      </c>
      <c r="AS85" s="1824">
        <v>0</v>
      </c>
      <c r="AT85" s="1824">
        <v>0</v>
      </c>
      <c r="AU85" s="1824">
        <v>0</v>
      </c>
      <c r="AV85" s="1824">
        <v>0</v>
      </c>
      <c r="AW85" s="1824">
        <v>0</v>
      </c>
      <c r="AX85" s="1824">
        <v>0</v>
      </c>
      <c r="AY85" s="1824">
        <v>0</v>
      </c>
      <c r="AZ85" s="1824">
        <v>0</v>
      </c>
      <c r="BA85" s="1824">
        <v>0</v>
      </c>
      <c r="BB85" s="1824">
        <v>0</v>
      </c>
      <c r="BC85" s="1824">
        <v>0</v>
      </c>
      <c r="BD85" s="1824">
        <v>0</v>
      </c>
      <c r="BE85" s="1824">
        <v>0</v>
      </c>
      <c r="BF85" s="1824">
        <v>0</v>
      </c>
      <c r="BG85" s="1824">
        <v>0</v>
      </c>
      <c r="BH85" s="1824">
        <v>0</v>
      </c>
      <c r="BI85" s="1824">
        <v>0</v>
      </c>
      <c r="BJ85" s="1824">
        <v>0</v>
      </c>
      <c r="BK85" s="1824">
        <v>0</v>
      </c>
      <c r="BL85" s="1824">
        <v>0</v>
      </c>
      <c r="BM85" s="1824">
        <v>0</v>
      </c>
      <c r="BN85" s="1824">
        <v>0</v>
      </c>
      <c r="BO85" s="1824">
        <v>0</v>
      </c>
      <c r="BP85" s="1824">
        <v>0</v>
      </c>
      <c r="BQ85" s="1824">
        <v>0</v>
      </c>
      <c r="BR85" s="1824">
        <v>0</v>
      </c>
      <c r="BS85" s="1824">
        <v>0</v>
      </c>
      <c r="BT85" s="1824">
        <v>0</v>
      </c>
      <c r="BU85" s="1824">
        <v>0</v>
      </c>
      <c r="BV85" s="1824">
        <v>0</v>
      </c>
      <c r="BW85" s="1824">
        <v>0</v>
      </c>
      <c r="BX85" s="1824">
        <v>0</v>
      </c>
      <c r="BY85" s="1824">
        <v>0</v>
      </c>
      <c r="BZ85" s="1824">
        <v>0</v>
      </c>
      <c r="CA85" s="1824">
        <v>0</v>
      </c>
      <c r="CB85" s="1824">
        <v>0</v>
      </c>
      <c r="CC85" s="1824">
        <v>0</v>
      </c>
      <c r="CD85" s="1824">
        <v>0</v>
      </c>
      <c r="CE85" s="1824">
        <v>0</v>
      </c>
      <c r="CF85" s="1824">
        <v>0</v>
      </c>
      <c r="CG85" s="1824">
        <v>0</v>
      </c>
      <c r="CH85" s="1824">
        <v>0</v>
      </c>
      <c r="CI85" s="1824">
        <v>0</v>
      </c>
      <c r="CJ85" s="1824">
        <v>0</v>
      </c>
      <c r="CK85" s="1824">
        <v>0</v>
      </c>
      <c r="CL85" s="1824">
        <v>0</v>
      </c>
      <c r="CM85" s="1824">
        <v>0</v>
      </c>
      <c r="CN85" s="1824">
        <v>0</v>
      </c>
      <c r="CO85" s="1824">
        <v>0</v>
      </c>
      <c r="CP85" s="1824">
        <v>0</v>
      </c>
      <c r="CQ85" s="1824">
        <v>0</v>
      </c>
      <c r="CR85" s="1824">
        <v>0</v>
      </c>
      <c r="CS85" s="1824">
        <v>0</v>
      </c>
      <c r="CT85" s="1824">
        <v>0</v>
      </c>
      <c r="CU85" s="1824">
        <v>0</v>
      </c>
      <c r="CV85" s="1824">
        <v>0</v>
      </c>
      <c r="CW85" s="1824">
        <v>0</v>
      </c>
      <c r="CX85" s="1824">
        <v>0</v>
      </c>
      <c r="CY85" s="1824">
        <v>0</v>
      </c>
      <c r="CZ85" s="1824">
        <v>0</v>
      </c>
      <c r="DA85" s="1824">
        <v>0</v>
      </c>
      <c r="DB85" s="1824">
        <v>0</v>
      </c>
      <c r="DC85" s="1824">
        <v>0</v>
      </c>
      <c r="DD85" s="1824">
        <v>0</v>
      </c>
      <c r="DE85" s="1824">
        <v>0</v>
      </c>
      <c r="DF85" s="1824">
        <v>0</v>
      </c>
      <c r="DG85" s="1824">
        <v>0</v>
      </c>
      <c r="DH85" s="1824">
        <v>0</v>
      </c>
      <c r="DI85" s="1824">
        <v>0</v>
      </c>
      <c r="DJ85" s="1824">
        <v>0</v>
      </c>
      <c r="DK85" s="1824">
        <v>0</v>
      </c>
      <c r="DL85" s="1824">
        <v>0</v>
      </c>
      <c r="DM85" s="1824">
        <v>0</v>
      </c>
      <c r="DN85" s="1824">
        <v>0</v>
      </c>
      <c r="DO85" s="1824">
        <v>0</v>
      </c>
      <c r="DP85" s="1824">
        <v>0</v>
      </c>
      <c r="DQ85" s="1824">
        <v>0</v>
      </c>
      <c r="DR85" s="1824">
        <v>0</v>
      </c>
      <c r="DS85" s="1824">
        <v>0</v>
      </c>
      <c r="DT85" s="1824">
        <v>0</v>
      </c>
      <c r="DU85" s="1824">
        <v>0</v>
      </c>
      <c r="DV85" s="1824">
        <v>0</v>
      </c>
      <c r="DW85" s="1824">
        <v>0</v>
      </c>
      <c r="DX85" s="1824">
        <v>0</v>
      </c>
      <c r="DY85" s="1824">
        <v>0</v>
      </c>
      <c r="DZ85" s="1824">
        <v>0</v>
      </c>
      <c r="EA85" s="1824">
        <v>0</v>
      </c>
      <c r="EB85" s="1824">
        <v>0</v>
      </c>
      <c r="EC85" s="1824">
        <v>0</v>
      </c>
      <c r="ED85" s="1824">
        <v>0</v>
      </c>
      <c r="EE85" s="1824">
        <v>0</v>
      </c>
      <c r="EF85" s="1810">
        <v>0</v>
      </c>
    </row>
    <row r="86" spans="2:136" ht="41.25" customHeight="1" thickBot="1">
      <c r="B86" s="220"/>
      <c r="C86" s="1251" t="s">
        <v>359</v>
      </c>
      <c r="D86" s="1437"/>
      <c r="E86" s="1433" t="s">
        <v>272</v>
      </c>
      <c r="F86" s="1433" t="s">
        <v>467</v>
      </c>
      <c r="G86" s="1433" t="s">
        <v>51</v>
      </c>
      <c r="H86" s="1429" t="str">
        <f t="shared" si="0"/>
        <v>&lt; = 33 kV; OTHER INSULATED</v>
      </c>
      <c r="I86" s="1433" t="s">
        <v>276</v>
      </c>
      <c r="J86" s="1433" t="s">
        <v>594</v>
      </c>
      <c r="K86" s="1433" t="s">
        <v>527</v>
      </c>
      <c r="L86" s="1433" t="s">
        <v>271</v>
      </c>
      <c r="M86" s="1433"/>
      <c r="N86" s="1789">
        <v>0</v>
      </c>
      <c r="O86" s="1437"/>
      <c r="P86" s="1433" t="s">
        <v>272</v>
      </c>
      <c r="Q86" s="1433" t="s">
        <v>467</v>
      </c>
      <c r="R86" s="1433" t="s">
        <v>51</v>
      </c>
      <c r="S86" s="1429" t="str">
        <f t="shared" si="1"/>
        <v>&lt; = 33 kV; OTHER INSULATED</v>
      </c>
      <c r="T86" s="1433" t="s">
        <v>276</v>
      </c>
      <c r="U86" s="1433" t="s">
        <v>595</v>
      </c>
      <c r="V86" s="1433" t="s">
        <v>527</v>
      </c>
      <c r="W86" s="1433" t="s">
        <v>271</v>
      </c>
      <c r="X86" s="1433"/>
      <c r="Y86" s="1800">
        <v>0</v>
      </c>
      <c r="Z86" s="1433"/>
      <c r="AA86" s="1433" t="s">
        <v>51</v>
      </c>
      <c r="AB86" s="1430" t="str">
        <f t="shared" si="2"/>
        <v>&lt; = 33 kV; OTHER INSULATED</v>
      </c>
      <c r="AC86" s="1433" t="s">
        <v>276</v>
      </c>
      <c r="AD86" s="1433" t="s">
        <v>596</v>
      </c>
      <c r="AE86" s="1433" t="s">
        <v>660</v>
      </c>
      <c r="AF86" s="1433" t="s">
        <v>271</v>
      </c>
      <c r="AG86" s="1433"/>
      <c r="AH86" s="1808">
        <v>0</v>
      </c>
      <c r="AI86" s="1809">
        <v>0</v>
      </c>
      <c r="AJ86" s="1809">
        <v>0</v>
      </c>
      <c r="AK86" s="1809">
        <v>0</v>
      </c>
      <c r="AL86" s="1809">
        <v>0</v>
      </c>
      <c r="AM86" s="1809">
        <v>0</v>
      </c>
      <c r="AN86" s="1809">
        <v>0</v>
      </c>
      <c r="AO86" s="1809">
        <v>0</v>
      </c>
      <c r="AP86" s="1809">
        <v>0</v>
      </c>
      <c r="AQ86" s="1809">
        <v>0</v>
      </c>
      <c r="AR86" s="1809">
        <v>0</v>
      </c>
      <c r="AS86" s="1824">
        <v>0</v>
      </c>
      <c r="AT86" s="1824">
        <v>0</v>
      </c>
      <c r="AU86" s="1824">
        <v>0</v>
      </c>
      <c r="AV86" s="1824">
        <v>0</v>
      </c>
      <c r="AW86" s="1824">
        <v>0</v>
      </c>
      <c r="AX86" s="1824">
        <v>0</v>
      </c>
      <c r="AY86" s="1824">
        <v>0</v>
      </c>
      <c r="AZ86" s="1824">
        <v>0</v>
      </c>
      <c r="BA86" s="1824">
        <v>0</v>
      </c>
      <c r="BB86" s="1824">
        <v>0</v>
      </c>
      <c r="BC86" s="1824">
        <v>0</v>
      </c>
      <c r="BD86" s="1824">
        <v>0</v>
      </c>
      <c r="BE86" s="1824">
        <v>0</v>
      </c>
      <c r="BF86" s="1824">
        <v>0</v>
      </c>
      <c r="BG86" s="1824">
        <v>0</v>
      </c>
      <c r="BH86" s="1824">
        <v>0</v>
      </c>
      <c r="BI86" s="1824">
        <v>0</v>
      </c>
      <c r="BJ86" s="1824">
        <v>0</v>
      </c>
      <c r="BK86" s="1824">
        <v>0</v>
      </c>
      <c r="BL86" s="1824">
        <v>0</v>
      </c>
      <c r="BM86" s="1824">
        <v>0</v>
      </c>
      <c r="BN86" s="1824">
        <v>0</v>
      </c>
      <c r="BO86" s="1824">
        <v>0</v>
      </c>
      <c r="BP86" s="1824">
        <v>0</v>
      </c>
      <c r="BQ86" s="1824">
        <v>0</v>
      </c>
      <c r="BR86" s="1824">
        <v>0</v>
      </c>
      <c r="BS86" s="1824">
        <v>0</v>
      </c>
      <c r="BT86" s="1824">
        <v>0</v>
      </c>
      <c r="BU86" s="1824">
        <v>0</v>
      </c>
      <c r="BV86" s="1824">
        <v>0</v>
      </c>
      <c r="BW86" s="1824">
        <v>0</v>
      </c>
      <c r="BX86" s="1824">
        <v>0</v>
      </c>
      <c r="BY86" s="1824">
        <v>0</v>
      </c>
      <c r="BZ86" s="1824">
        <v>0</v>
      </c>
      <c r="CA86" s="1824">
        <v>0</v>
      </c>
      <c r="CB86" s="1824">
        <v>0</v>
      </c>
      <c r="CC86" s="1824">
        <v>0</v>
      </c>
      <c r="CD86" s="1824">
        <v>0</v>
      </c>
      <c r="CE86" s="1824">
        <v>0</v>
      </c>
      <c r="CF86" s="1824">
        <v>0</v>
      </c>
      <c r="CG86" s="1824">
        <v>0</v>
      </c>
      <c r="CH86" s="1824">
        <v>0</v>
      </c>
      <c r="CI86" s="1824">
        <v>0</v>
      </c>
      <c r="CJ86" s="1824">
        <v>0</v>
      </c>
      <c r="CK86" s="1824">
        <v>0</v>
      </c>
      <c r="CL86" s="1824">
        <v>0</v>
      </c>
      <c r="CM86" s="1824">
        <v>0</v>
      </c>
      <c r="CN86" s="1824">
        <v>0</v>
      </c>
      <c r="CO86" s="1824">
        <v>0</v>
      </c>
      <c r="CP86" s="1824">
        <v>0</v>
      </c>
      <c r="CQ86" s="1824">
        <v>0</v>
      </c>
      <c r="CR86" s="1824">
        <v>0</v>
      </c>
      <c r="CS86" s="1824">
        <v>0</v>
      </c>
      <c r="CT86" s="1824">
        <v>0</v>
      </c>
      <c r="CU86" s="1824">
        <v>0</v>
      </c>
      <c r="CV86" s="1824">
        <v>0</v>
      </c>
      <c r="CW86" s="1824">
        <v>0</v>
      </c>
      <c r="CX86" s="1824">
        <v>0</v>
      </c>
      <c r="CY86" s="1824">
        <v>0</v>
      </c>
      <c r="CZ86" s="1824">
        <v>0</v>
      </c>
      <c r="DA86" s="1824">
        <v>0</v>
      </c>
      <c r="DB86" s="1824">
        <v>0</v>
      </c>
      <c r="DC86" s="1824">
        <v>0</v>
      </c>
      <c r="DD86" s="1824">
        <v>0</v>
      </c>
      <c r="DE86" s="1824">
        <v>0</v>
      </c>
      <c r="DF86" s="1824">
        <v>0</v>
      </c>
      <c r="DG86" s="1824">
        <v>0</v>
      </c>
      <c r="DH86" s="1824">
        <v>0</v>
      </c>
      <c r="DI86" s="1824">
        <v>0</v>
      </c>
      <c r="DJ86" s="1824">
        <v>0</v>
      </c>
      <c r="DK86" s="1824">
        <v>0</v>
      </c>
      <c r="DL86" s="1824">
        <v>0</v>
      </c>
      <c r="DM86" s="1824">
        <v>0</v>
      </c>
      <c r="DN86" s="1824">
        <v>0</v>
      </c>
      <c r="DO86" s="1824">
        <v>0</v>
      </c>
      <c r="DP86" s="1824">
        <v>0</v>
      </c>
      <c r="DQ86" s="1824">
        <v>0</v>
      </c>
      <c r="DR86" s="1824">
        <v>0</v>
      </c>
      <c r="DS86" s="1824">
        <v>0</v>
      </c>
      <c r="DT86" s="1824">
        <v>0</v>
      </c>
      <c r="DU86" s="1824">
        <v>0</v>
      </c>
      <c r="DV86" s="1824">
        <v>0</v>
      </c>
      <c r="DW86" s="1824">
        <v>0</v>
      </c>
      <c r="DX86" s="1824">
        <v>0</v>
      </c>
      <c r="DY86" s="1824">
        <v>0</v>
      </c>
      <c r="DZ86" s="1824">
        <v>0</v>
      </c>
      <c r="EA86" s="1824">
        <v>0</v>
      </c>
      <c r="EB86" s="1824">
        <v>0</v>
      </c>
      <c r="EC86" s="1824">
        <v>0</v>
      </c>
      <c r="ED86" s="1824">
        <v>0</v>
      </c>
      <c r="EE86" s="1824">
        <v>0</v>
      </c>
      <c r="EF86" s="1810">
        <v>0</v>
      </c>
    </row>
    <row r="87" spans="2:136" ht="41.25" customHeight="1" thickBot="1">
      <c r="B87" s="220"/>
      <c r="C87" s="1251" t="s">
        <v>360</v>
      </c>
      <c r="D87" s="1437"/>
      <c r="E87" s="1433" t="s">
        <v>272</v>
      </c>
      <c r="F87" s="1433" t="s">
        <v>467</v>
      </c>
      <c r="G87" s="1433" t="s">
        <v>51</v>
      </c>
      <c r="H87" s="1429" t="str">
        <f t="shared" si="0"/>
        <v>&gt; 33 kV &amp; &lt; = 66 kV ; OTHER INSULATED</v>
      </c>
      <c r="I87" s="1433" t="s">
        <v>276</v>
      </c>
      <c r="J87" s="1433" t="s">
        <v>594</v>
      </c>
      <c r="K87" s="1433" t="s">
        <v>527</v>
      </c>
      <c r="L87" s="1433" t="s">
        <v>271</v>
      </c>
      <c r="M87" s="1433"/>
      <c r="N87" s="1789">
        <v>0</v>
      </c>
      <c r="O87" s="1437"/>
      <c r="P87" s="1433" t="s">
        <v>272</v>
      </c>
      <c r="Q87" s="1433" t="s">
        <v>467</v>
      </c>
      <c r="R87" s="1433" t="s">
        <v>51</v>
      </c>
      <c r="S87" s="1429" t="str">
        <f t="shared" si="1"/>
        <v>&gt; 33 kV &amp; &lt; = 66 kV ; OTHER INSULATED</v>
      </c>
      <c r="T87" s="1433" t="s">
        <v>276</v>
      </c>
      <c r="U87" s="1433" t="s">
        <v>595</v>
      </c>
      <c r="V87" s="1433" t="s">
        <v>527</v>
      </c>
      <c r="W87" s="1433" t="s">
        <v>271</v>
      </c>
      <c r="X87" s="1433"/>
      <c r="Y87" s="1800">
        <v>0</v>
      </c>
      <c r="Z87" s="1433"/>
      <c r="AA87" s="1433" t="s">
        <v>51</v>
      </c>
      <c r="AB87" s="1430" t="str">
        <f t="shared" si="2"/>
        <v>&gt; 33 kV &amp; &lt; = 66 kV ; OTHER INSULATED</v>
      </c>
      <c r="AC87" s="1433" t="s">
        <v>276</v>
      </c>
      <c r="AD87" s="1433" t="s">
        <v>596</v>
      </c>
      <c r="AE87" s="1433" t="s">
        <v>660</v>
      </c>
      <c r="AF87" s="1433" t="s">
        <v>271</v>
      </c>
      <c r="AG87" s="1433"/>
      <c r="AH87" s="1808">
        <v>0</v>
      </c>
      <c r="AI87" s="1809">
        <v>0</v>
      </c>
      <c r="AJ87" s="1809">
        <v>0</v>
      </c>
      <c r="AK87" s="1809">
        <v>0</v>
      </c>
      <c r="AL87" s="1809">
        <v>0</v>
      </c>
      <c r="AM87" s="1809">
        <v>0</v>
      </c>
      <c r="AN87" s="1809">
        <v>0</v>
      </c>
      <c r="AO87" s="1809">
        <v>0</v>
      </c>
      <c r="AP87" s="1809">
        <v>0</v>
      </c>
      <c r="AQ87" s="1809">
        <v>0</v>
      </c>
      <c r="AR87" s="1809">
        <v>0</v>
      </c>
      <c r="AS87" s="1824">
        <v>0</v>
      </c>
      <c r="AT87" s="1824">
        <v>0</v>
      </c>
      <c r="AU87" s="1824">
        <v>0</v>
      </c>
      <c r="AV87" s="1824">
        <v>0</v>
      </c>
      <c r="AW87" s="1824">
        <v>0</v>
      </c>
      <c r="AX87" s="1824">
        <v>0</v>
      </c>
      <c r="AY87" s="1824">
        <v>0</v>
      </c>
      <c r="AZ87" s="1824">
        <v>0</v>
      </c>
      <c r="BA87" s="1824">
        <v>0</v>
      </c>
      <c r="BB87" s="1824">
        <v>0</v>
      </c>
      <c r="BC87" s="1824">
        <v>0</v>
      </c>
      <c r="BD87" s="1824">
        <v>0</v>
      </c>
      <c r="BE87" s="1824">
        <v>0</v>
      </c>
      <c r="BF87" s="1824">
        <v>0</v>
      </c>
      <c r="BG87" s="1824">
        <v>0</v>
      </c>
      <c r="BH87" s="1824">
        <v>0</v>
      </c>
      <c r="BI87" s="1824">
        <v>0</v>
      </c>
      <c r="BJ87" s="1824">
        <v>0</v>
      </c>
      <c r="BK87" s="1824">
        <v>0</v>
      </c>
      <c r="BL87" s="1824">
        <v>0</v>
      </c>
      <c r="BM87" s="1824">
        <v>0</v>
      </c>
      <c r="BN87" s="1824">
        <v>0</v>
      </c>
      <c r="BO87" s="1824">
        <v>0</v>
      </c>
      <c r="BP87" s="1824">
        <v>0</v>
      </c>
      <c r="BQ87" s="1824">
        <v>0</v>
      </c>
      <c r="BR87" s="1824">
        <v>0</v>
      </c>
      <c r="BS87" s="1824">
        <v>0</v>
      </c>
      <c r="BT87" s="1824">
        <v>0</v>
      </c>
      <c r="BU87" s="1824">
        <v>0</v>
      </c>
      <c r="BV87" s="1824">
        <v>0</v>
      </c>
      <c r="BW87" s="1824">
        <v>0</v>
      </c>
      <c r="BX87" s="1824">
        <v>0</v>
      </c>
      <c r="BY87" s="1824">
        <v>0</v>
      </c>
      <c r="BZ87" s="1824">
        <v>0</v>
      </c>
      <c r="CA87" s="1824">
        <v>0</v>
      </c>
      <c r="CB87" s="1824">
        <v>0</v>
      </c>
      <c r="CC87" s="1824">
        <v>0</v>
      </c>
      <c r="CD87" s="1824">
        <v>0</v>
      </c>
      <c r="CE87" s="1824">
        <v>0</v>
      </c>
      <c r="CF87" s="1824">
        <v>0</v>
      </c>
      <c r="CG87" s="1824">
        <v>0</v>
      </c>
      <c r="CH87" s="1824">
        <v>0</v>
      </c>
      <c r="CI87" s="1824">
        <v>0</v>
      </c>
      <c r="CJ87" s="1824">
        <v>0</v>
      </c>
      <c r="CK87" s="1824">
        <v>0</v>
      </c>
      <c r="CL87" s="1824">
        <v>0</v>
      </c>
      <c r="CM87" s="1824">
        <v>0</v>
      </c>
      <c r="CN87" s="1824">
        <v>0</v>
      </c>
      <c r="CO87" s="1824">
        <v>0</v>
      </c>
      <c r="CP87" s="1824">
        <v>0</v>
      </c>
      <c r="CQ87" s="1824">
        <v>0</v>
      </c>
      <c r="CR87" s="1824">
        <v>0</v>
      </c>
      <c r="CS87" s="1824">
        <v>0</v>
      </c>
      <c r="CT87" s="1824">
        <v>0</v>
      </c>
      <c r="CU87" s="1824">
        <v>0</v>
      </c>
      <c r="CV87" s="1824">
        <v>0</v>
      </c>
      <c r="CW87" s="1824">
        <v>0</v>
      </c>
      <c r="CX87" s="1824">
        <v>0</v>
      </c>
      <c r="CY87" s="1824">
        <v>0</v>
      </c>
      <c r="CZ87" s="1824">
        <v>0</v>
      </c>
      <c r="DA87" s="1824">
        <v>0</v>
      </c>
      <c r="DB87" s="1824">
        <v>0</v>
      </c>
      <c r="DC87" s="1824">
        <v>0</v>
      </c>
      <c r="DD87" s="1824">
        <v>0</v>
      </c>
      <c r="DE87" s="1824">
        <v>0</v>
      </c>
      <c r="DF87" s="1824">
        <v>0</v>
      </c>
      <c r="DG87" s="1824">
        <v>0</v>
      </c>
      <c r="DH87" s="1824">
        <v>0</v>
      </c>
      <c r="DI87" s="1824">
        <v>0</v>
      </c>
      <c r="DJ87" s="1824">
        <v>0</v>
      </c>
      <c r="DK87" s="1824">
        <v>0</v>
      </c>
      <c r="DL87" s="1824">
        <v>0</v>
      </c>
      <c r="DM87" s="1824">
        <v>0</v>
      </c>
      <c r="DN87" s="1824">
        <v>0</v>
      </c>
      <c r="DO87" s="1824">
        <v>0</v>
      </c>
      <c r="DP87" s="1824">
        <v>0</v>
      </c>
      <c r="DQ87" s="1824">
        <v>0</v>
      </c>
      <c r="DR87" s="1824">
        <v>0</v>
      </c>
      <c r="DS87" s="1824">
        <v>0</v>
      </c>
      <c r="DT87" s="1824">
        <v>0</v>
      </c>
      <c r="DU87" s="1824">
        <v>0</v>
      </c>
      <c r="DV87" s="1824">
        <v>0</v>
      </c>
      <c r="DW87" s="1824">
        <v>0</v>
      </c>
      <c r="DX87" s="1824">
        <v>0</v>
      </c>
      <c r="DY87" s="1824">
        <v>0</v>
      </c>
      <c r="DZ87" s="1824">
        <v>0</v>
      </c>
      <c r="EA87" s="1824">
        <v>0</v>
      </c>
      <c r="EB87" s="1824">
        <v>0</v>
      </c>
      <c r="EC87" s="1824">
        <v>0</v>
      </c>
      <c r="ED87" s="1824">
        <v>0</v>
      </c>
      <c r="EE87" s="1824">
        <v>0</v>
      </c>
      <c r="EF87" s="1810">
        <v>0</v>
      </c>
    </row>
    <row r="88" spans="2:136" ht="41.25" customHeight="1" thickBot="1">
      <c r="B88" s="220"/>
      <c r="C88" s="1251" t="s">
        <v>361</v>
      </c>
      <c r="D88" s="1437"/>
      <c r="E88" s="1433" t="s">
        <v>272</v>
      </c>
      <c r="F88" s="1433" t="s">
        <v>467</v>
      </c>
      <c r="G88" s="1433" t="s">
        <v>51</v>
      </c>
      <c r="H88" s="1429" t="str">
        <f t="shared" si="0"/>
        <v>&gt; 66 kV &amp; &lt; = 132 kV ; OTHER INSULATED</v>
      </c>
      <c r="I88" s="1433" t="s">
        <v>276</v>
      </c>
      <c r="J88" s="1433" t="s">
        <v>594</v>
      </c>
      <c r="K88" s="1433" t="s">
        <v>527</v>
      </c>
      <c r="L88" s="1433" t="s">
        <v>271</v>
      </c>
      <c r="M88" s="1433"/>
      <c r="N88" s="1789">
        <v>0</v>
      </c>
      <c r="O88" s="1437"/>
      <c r="P88" s="1433" t="s">
        <v>272</v>
      </c>
      <c r="Q88" s="1433" t="s">
        <v>467</v>
      </c>
      <c r="R88" s="1433" t="s">
        <v>51</v>
      </c>
      <c r="S88" s="1429" t="str">
        <f t="shared" si="1"/>
        <v>&gt; 66 kV &amp; &lt; = 132 kV ; OTHER INSULATED</v>
      </c>
      <c r="T88" s="1433" t="s">
        <v>276</v>
      </c>
      <c r="U88" s="1433" t="s">
        <v>595</v>
      </c>
      <c r="V88" s="1433" t="s">
        <v>527</v>
      </c>
      <c r="W88" s="1433" t="s">
        <v>271</v>
      </c>
      <c r="X88" s="1433"/>
      <c r="Y88" s="1800">
        <v>0</v>
      </c>
      <c r="Z88" s="1433"/>
      <c r="AA88" s="1433" t="s">
        <v>51</v>
      </c>
      <c r="AB88" s="1430" t="str">
        <f t="shared" si="2"/>
        <v>&gt; 66 kV &amp; &lt; = 132 kV ; OTHER INSULATED</v>
      </c>
      <c r="AC88" s="1433" t="s">
        <v>276</v>
      </c>
      <c r="AD88" s="1433" t="s">
        <v>596</v>
      </c>
      <c r="AE88" s="1433" t="s">
        <v>660</v>
      </c>
      <c r="AF88" s="1433" t="s">
        <v>271</v>
      </c>
      <c r="AG88" s="1433"/>
      <c r="AH88" s="1808">
        <v>0</v>
      </c>
      <c r="AI88" s="1809">
        <v>0</v>
      </c>
      <c r="AJ88" s="1809">
        <v>0</v>
      </c>
      <c r="AK88" s="1809">
        <v>0</v>
      </c>
      <c r="AL88" s="1809">
        <v>0</v>
      </c>
      <c r="AM88" s="1809">
        <v>0</v>
      </c>
      <c r="AN88" s="1809">
        <v>0</v>
      </c>
      <c r="AO88" s="1809">
        <v>0</v>
      </c>
      <c r="AP88" s="1809">
        <v>0</v>
      </c>
      <c r="AQ88" s="1809">
        <v>0</v>
      </c>
      <c r="AR88" s="1809">
        <v>0</v>
      </c>
      <c r="AS88" s="1824">
        <v>0</v>
      </c>
      <c r="AT88" s="1824">
        <v>0</v>
      </c>
      <c r="AU88" s="1824">
        <v>0</v>
      </c>
      <c r="AV88" s="1824">
        <v>0</v>
      </c>
      <c r="AW88" s="1824">
        <v>0</v>
      </c>
      <c r="AX88" s="1824">
        <v>0</v>
      </c>
      <c r="AY88" s="1824">
        <v>0</v>
      </c>
      <c r="AZ88" s="1824">
        <v>0</v>
      </c>
      <c r="BA88" s="1824">
        <v>0</v>
      </c>
      <c r="BB88" s="1824">
        <v>0</v>
      </c>
      <c r="BC88" s="1824">
        <v>0</v>
      </c>
      <c r="BD88" s="1824">
        <v>0</v>
      </c>
      <c r="BE88" s="1824">
        <v>0</v>
      </c>
      <c r="BF88" s="1824">
        <v>0</v>
      </c>
      <c r="BG88" s="1824">
        <v>0</v>
      </c>
      <c r="BH88" s="1824">
        <v>0</v>
      </c>
      <c r="BI88" s="1824">
        <v>0</v>
      </c>
      <c r="BJ88" s="1824">
        <v>0</v>
      </c>
      <c r="BK88" s="1824">
        <v>0</v>
      </c>
      <c r="BL88" s="1824">
        <v>0</v>
      </c>
      <c r="BM88" s="1824">
        <v>0</v>
      </c>
      <c r="BN88" s="1824">
        <v>0</v>
      </c>
      <c r="BO88" s="1824">
        <v>0</v>
      </c>
      <c r="BP88" s="1824">
        <v>0</v>
      </c>
      <c r="BQ88" s="1824">
        <v>0</v>
      </c>
      <c r="BR88" s="1824">
        <v>0</v>
      </c>
      <c r="BS88" s="1824">
        <v>0</v>
      </c>
      <c r="BT88" s="1824">
        <v>0</v>
      </c>
      <c r="BU88" s="1824">
        <v>0</v>
      </c>
      <c r="BV88" s="1824">
        <v>0</v>
      </c>
      <c r="BW88" s="1824">
        <v>0</v>
      </c>
      <c r="BX88" s="1824">
        <v>0</v>
      </c>
      <c r="BY88" s="1824">
        <v>0</v>
      </c>
      <c r="BZ88" s="1824">
        <v>0</v>
      </c>
      <c r="CA88" s="1824">
        <v>0</v>
      </c>
      <c r="CB88" s="1824">
        <v>0</v>
      </c>
      <c r="CC88" s="1824">
        <v>0</v>
      </c>
      <c r="CD88" s="1824">
        <v>0</v>
      </c>
      <c r="CE88" s="1824">
        <v>0</v>
      </c>
      <c r="CF88" s="1824">
        <v>0</v>
      </c>
      <c r="CG88" s="1824">
        <v>0</v>
      </c>
      <c r="CH88" s="1824">
        <v>0</v>
      </c>
      <c r="CI88" s="1824">
        <v>0</v>
      </c>
      <c r="CJ88" s="1824">
        <v>0</v>
      </c>
      <c r="CK88" s="1824">
        <v>0</v>
      </c>
      <c r="CL88" s="1824">
        <v>0</v>
      </c>
      <c r="CM88" s="1824">
        <v>0</v>
      </c>
      <c r="CN88" s="1824">
        <v>0</v>
      </c>
      <c r="CO88" s="1824">
        <v>0</v>
      </c>
      <c r="CP88" s="1824">
        <v>0</v>
      </c>
      <c r="CQ88" s="1824">
        <v>0</v>
      </c>
      <c r="CR88" s="1824">
        <v>0</v>
      </c>
      <c r="CS88" s="1824">
        <v>0</v>
      </c>
      <c r="CT88" s="1824">
        <v>0</v>
      </c>
      <c r="CU88" s="1824">
        <v>0</v>
      </c>
      <c r="CV88" s="1824">
        <v>0</v>
      </c>
      <c r="CW88" s="1824">
        <v>0</v>
      </c>
      <c r="CX88" s="1824">
        <v>0</v>
      </c>
      <c r="CY88" s="1824">
        <v>0</v>
      </c>
      <c r="CZ88" s="1824">
        <v>0</v>
      </c>
      <c r="DA88" s="1824">
        <v>0</v>
      </c>
      <c r="DB88" s="1824">
        <v>0</v>
      </c>
      <c r="DC88" s="1824">
        <v>0</v>
      </c>
      <c r="DD88" s="1824">
        <v>0</v>
      </c>
      <c r="DE88" s="1824">
        <v>0</v>
      </c>
      <c r="DF88" s="1824">
        <v>0</v>
      </c>
      <c r="DG88" s="1824">
        <v>0</v>
      </c>
      <c r="DH88" s="1824">
        <v>0</v>
      </c>
      <c r="DI88" s="1824">
        <v>0</v>
      </c>
      <c r="DJ88" s="1824">
        <v>0</v>
      </c>
      <c r="DK88" s="1824">
        <v>0</v>
      </c>
      <c r="DL88" s="1824">
        <v>0</v>
      </c>
      <c r="DM88" s="1824">
        <v>0</v>
      </c>
      <c r="DN88" s="1824">
        <v>0</v>
      </c>
      <c r="DO88" s="1824">
        <v>0</v>
      </c>
      <c r="DP88" s="1824">
        <v>0</v>
      </c>
      <c r="DQ88" s="1824">
        <v>0</v>
      </c>
      <c r="DR88" s="1824">
        <v>0</v>
      </c>
      <c r="DS88" s="1824">
        <v>0</v>
      </c>
      <c r="DT88" s="1824">
        <v>0</v>
      </c>
      <c r="DU88" s="1824">
        <v>0</v>
      </c>
      <c r="DV88" s="1824">
        <v>0</v>
      </c>
      <c r="DW88" s="1824">
        <v>0</v>
      </c>
      <c r="DX88" s="1824">
        <v>0</v>
      </c>
      <c r="DY88" s="1824">
        <v>0</v>
      </c>
      <c r="DZ88" s="1824">
        <v>0</v>
      </c>
      <c r="EA88" s="1824">
        <v>0</v>
      </c>
      <c r="EB88" s="1824">
        <v>0</v>
      </c>
      <c r="EC88" s="1824">
        <v>0</v>
      </c>
      <c r="ED88" s="1824">
        <v>0</v>
      </c>
      <c r="EE88" s="1824">
        <v>0</v>
      </c>
      <c r="EF88" s="1810">
        <v>0</v>
      </c>
    </row>
    <row r="89" spans="2:136" ht="41.25" customHeight="1" thickBot="1">
      <c r="B89" s="220"/>
      <c r="C89" s="1251" t="s">
        <v>362</v>
      </c>
      <c r="D89" s="1437"/>
      <c r="E89" s="1433" t="s">
        <v>272</v>
      </c>
      <c r="F89" s="1433" t="s">
        <v>467</v>
      </c>
      <c r="G89" s="1433" t="s">
        <v>51</v>
      </c>
      <c r="H89" s="1429" t="str">
        <f t="shared" si="0"/>
        <v>&gt; 132 kV &amp; &lt; = 275 kV ; OTHER INSULATED</v>
      </c>
      <c r="I89" s="1433" t="s">
        <v>276</v>
      </c>
      <c r="J89" s="1433" t="s">
        <v>594</v>
      </c>
      <c r="K89" s="1433" t="s">
        <v>527</v>
      </c>
      <c r="L89" s="1433" t="s">
        <v>271</v>
      </c>
      <c r="M89" s="1433"/>
      <c r="N89" s="1789">
        <v>0</v>
      </c>
      <c r="O89" s="1437"/>
      <c r="P89" s="1433" t="s">
        <v>272</v>
      </c>
      <c r="Q89" s="1433" t="s">
        <v>467</v>
      </c>
      <c r="R89" s="1433" t="s">
        <v>51</v>
      </c>
      <c r="S89" s="1429" t="str">
        <f t="shared" si="1"/>
        <v>&gt; 132 kV &amp; &lt; = 275 kV ; OTHER INSULATED</v>
      </c>
      <c r="T89" s="1433" t="s">
        <v>276</v>
      </c>
      <c r="U89" s="1433" t="s">
        <v>595</v>
      </c>
      <c r="V89" s="1433" t="s">
        <v>527</v>
      </c>
      <c r="W89" s="1433" t="s">
        <v>271</v>
      </c>
      <c r="X89" s="1433"/>
      <c r="Y89" s="1800">
        <v>0</v>
      </c>
      <c r="Z89" s="1433"/>
      <c r="AA89" s="1433" t="s">
        <v>51</v>
      </c>
      <c r="AB89" s="1430" t="str">
        <f t="shared" si="2"/>
        <v>&gt; 132 kV &amp; &lt; = 275 kV ; OTHER INSULATED</v>
      </c>
      <c r="AC89" s="1433" t="s">
        <v>276</v>
      </c>
      <c r="AD89" s="1433" t="s">
        <v>596</v>
      </c>
      <c r="AE89" s="1433" t="s">
        <v>660</v>
      </c>
      <c r="AF89" s="1433" t="s">
        <v>271</v>
      </c>
      <c r="AG89" s="1433"/>
      <c r="AH89" s="1808">
        <v>0</v>
      </c>
      <c r="AI89" s="1809">
        <v>0</v>
      </c>
      <c r="AJ89" s="1809">
        <v>0</v>
      </c>
      <c r="AK89" s="1809">
        <v>0</v>
      </c>
      <c r="AL89" s="1809">
        <v>0</v>
      </c>
      <c r="AM89" s="1809">
        <v>0</v>
      </c>
      <c r="AN89" s="1809">
        <v>0</v>
      </c>
      <c r="AO89" s="1809">
        <v>0</v>
      </c>
      <c r="AP89" s="1809">
        <v>0</v>
      </c>
      <c r="AQ89" s="1809">
        <v>0</v>
      </c>
      <c r="AR89" s="1809">
        <v>0</v>
      </c>
      <c r="AS89" s="1824">
        <v>0</v>
      </c>
      <c r="AT89" s="1824">
        <v>0</v>
      </c>
      <c r="AU89" s="1824">
        <v>0</v>
      </c>
      <c r="AV89" s="1824">
        <v>0</v>
      </c>
      <c r="AW89" s="1824">
        <v>0</v>
      </c>
      <c r="AX89" s="1824">
        <v>0</v>
      </c>
      <c r="AY89" s="1824">
        <v>0</v>
      </c>
      <c r="AZ89" s="1824">
        <v>0</v>
      </c>
      <c r="BA89" s="1824">
        <v>0</v>
      </c>
      <c r="BB89" s="1824">
        <v>0</v>
      </c>
      <c r="BC89" s="1824">
        <v>0</v>
      </c>
      <c r="BD89" s="1824">
        <v>0</v>
      </c>
      <c r="BE89" s="1824">
        <v>0</v>
      </c>
      <c r="BF89" s="1824">
        <v>0</v>
      </c>
      <c r="BG89" s="1824">
        <v>0</v>
      </c>
      <c r="BH89" s="1824">
        <v>0</v>
      </c>
      <c r="BI89" s="1824">
        <v>0</v>
      </c>
      <c r="BJ89" s="1824">
        <v>0</v>
      </c>
      <c r="BK89" s="1824">
        <v>0</v>
      </c>
      <c r="BL89" s="1824">
        <v>0</v>
      </c>
      <c r="BM89" s="1824">
        <v>0</v>
      </c>
      <c r="BN89" s="1824">
        <v>0</v>
      </c>
      <c r="BO89" s="1824">
        <v>0</v>
      </c>
      <c r="BP89" s="1824">
        <v>0</v>
      </c>
      <c r="BQ89" s="1824">
        <v>0</v>
      </c>
      <c r="BR89" s="1824">
        <v>0</v>
      </c>
      <c r="BS89" s="1824">
        <v>0</v>
      </c>
      <c r="BT89" s="1824">
        <v>0</v>
      </c>
      <c r="BU89" s="1824">
        <v>0</v>
      </c>
      <c r="BV89" s="1824">
        <v>0</v>
      </c>
      <c r="BW89" s="1824">
        <v>0</v>
      </c>
      <c r="BX89" s="1824">
        <v>0</v>
      </c>
      <c r="BY89" s="1824">
        <v>0</v>
      </c>
      <c r="BZ89" s="1824">
        <v>0</v>
      </c>
      <c r="CA89" s="1824">
        <v>0</v>
      </c>
      <c r="CB89" s="1824">
        <v>0</v>
      </c>
      <c r="CC89" s="1824">
        <v>0</v>
      </c>
      <c r="CD89" s="1824">
        <v>0</v>
      </c>
      <c r="CE89" s="1824">
        <v>0</v>
      </c>
      <c r="CF89" s="1824">
        <v>0</v>
      </c>
      <c r="CG89" s="1824">
        <v>0</v>
      </c>
      <c r="CH89" s="1824">
        <v>0</v>
      </c>
      <c r="CI89" s="1824">
        <v>0</v>
      </c>
      <c r="CJ89" s="1824">
        <v>0</v>
      </c>
      <c r="CK89" s="1824">
        <v>0</v>
      </c>
      <c r="CL89" s="1824">
        <v>0</v>
      </c>
      <c r="CM89" s="1824">
        <v>0</v>
      </c>
      <c r="CN89" s="1824">
        <v>0</v>
      </c>
      <c r="CO89" s="1824">
        <v>0</v>
      </c>
      <c r="CP89" s="1824">
        <v>0</v>
      </c>
      <c r="CQ89" s="1824">
        <v>0</v>
      </c>
      <c r="CR89" s="1824">
        <v>0</v>
      </c>
      <c r="CS89" s="1824">
        <v>0</v>
      </c>
      <c r="CT89" s="1824">
        <v>0</v>
      </c>
      <c r="CU89" s="1824">
        <v>0</v>
      </c>
      <c r="CV89" s="1824">
        <v>0</v>
      </c>
      <c r="CW89" s="1824">
        <v>0</v>
      </c>
      <c r="CX89" s="1824">
        <v>0</v>
      </c>
      <c r="CY89" s="1824">
        <v>0</v>
      </c>
      <c r="CZ89" s="1824">
        <v>0</v>
      </c>
      <c r="DA89" s="1824">
        <v>0</v>
      </c>
      <c r="DB89" s="1824">
        <v>0</v>
      </c>
      <c r="DC89" s="1824">
        <v>0</v>
      </c>
      <c r="DD89" s="1824">
        <v>0</v>
      </c>
      <c r="DE89" s="1824">
        <v>0</v>
      </c>
      <c r="DF89" s="1824">
        <v>0</v>
      </c>
      <c r="DG89" s="1824">
        <v>0</v>
      </c>
      <c r="DH89" s="1824">
        <v>0</v>
      </c>
      <c r="DI89" s="1824">
        <v>0</v>
      </c>
      <c r="DJ89" s="1824">
        <v>0</v>
      </c>
      <c r="DK89" s="1824">
        <v>0</v>
      </c>
      <c r="DL89" s="1824">
        <v>0</v>
      </c>
      <c r="DM89" s="1824">
        <v>0</v>
      </c>
      <c r="DN89" s="1824">
        <v>0</v>
      </c>
      <c r="DO89" s="1824">
        <v>0</v>
      </c>
      <c r="DP89" s="1824">
        <v>0</v>
      </c>
      <c r="DQ89" s="1824">
        <v>0</v>
      </c>
      <c r="DR89" s="1824">
        <v>0</v>
      </c>
      <c r="DS89" s="1824">
        <v>0</v>
      </c>
      <c r="DT89" s="1824">
        <v>0</v>
      </c>
      <c r="DU89" s="1824">
        <v>0</v>
      </c>
      <c r="DV89" s="1824">
        <v>0</v>
      </c>
      <c r="DW89" s="1824">
        <v>0</v>
      </c>
      <c r="DX89" s="1824">
        <v>0</v>
      </c>
      <c r="DY89" s="1824">
        <v>0</v>
      </c>
      <c r="DZ89" s="1824">
        <v>0</v>
      </c>
      <c r="EA89" s="1824">
        <v>0</v>
      </c>
      <c r="EB89" s="1824">
        <v>0</v>
      </c>
      <c r="EC89" s="1824">
        <v>0</v>
      </c>
      <c r="ED89" s="1824">
        <v>0</v>
      </c>
      <c r="EE89" s="1824">
        <v>0</v>
      </c>
      <c r="EF89" s="1810">
        <v>0</v>
      </c>
    </row>
    <row r="90" spans="2:136" ht="41.25" customHeight="1" thickBot="1">
      <c r="B90" s="220"/>
      <c r="C90" s="1251" t="s">
        <v>363</v>
      </c>
      <c r="D90" s="1437"/>
      <c r="E90" s="1433" t="s">
        <v>272</v>
      </c>
      <c r="F90" s="1433" t="s">
        <v>467</v>
      </c>
      <c r="G90" s="1433" t="s">
        <v>51</v>
      </c>
      <c r="H90" s="1429" t="str">
        <f t="shared" si="0"/>
        <v>&gt; 275 kV &amp; &lt; = 330 kV ; OTHER INSULATED</v>
      </c>
      <c r="I90" s="1433" t="s">
        <v>276</v>
      </c>
      <c r="J90" s="1433" t="s">
        <v>594</v>
      </c>
      <c r="K90" s="1433" t="s">
        <v>527</v>
      </c>
      <c r="L90" s="1433" t="s">
        <v>271</v>
      </c>
      <c r="M90" s="1433"/>
      <c r="N90" s="1789">
        <v>0</v>
      </c>
      <c r="O90" s="1437"/>
      <c r="P90" s="1433" t="s">
        <v>272</v>
      </c>
      <c r="Q90" s="1433" t="s">
        <v>467</v>
      </c>
      <c r="R90" s="1433" t="s">
        <v>51</v>
      </c>
      <c r="S90" s="1429" t="str">
        <f t="shared" si="1"/>
        <v>&gt; 275 kV &amp; &lt; = 330 kV ; OTHER INSULATED</v>
      </c>
      <c r="T90" s="1433" t="s">
        <v>276</v>
      </c>
      <c r="U90" s="1433" t="s">
        <v>595</v>
      </c>
      <c r="V90" s="1433" t="s">
        <v>527</v>
      </c>
      <c r="W90" s="1433" t="s">
        <v>271</v>
      </c>
      <c r="X90" s="1433"/>
      <c r="Y90" s="1800">
        <v>0</v>
      </c>
      <c r="Z90" s="1433"/>
      <c r="AA90" s="1433" t="s">
        <v>51</v>
      </c>
      <c r="AB90" s="1430" t="str">
        <f t="shared" si="2"/>
        <v>&gt; 275 kV &amp; &lt; = 330 kV ; OTHER INSULATED</v>
      </c>
      <c r="AC90" s="1433" t="s">
        <v>276</v>
      </c>
      <c r="AD90" s="1433" t="s">
        <v>596</v>
      </c>
      <c r="AE90" s="1433" t="s">
        <v>660</v>
      </c>
      <c r="AF90" s="1433" t="s">
        <v>271</v>
      </c>
      <c r="AG90" s="1433"/>
      <c r="AH90" s="1808">
        <v>0</v>
      </c>
      <c r="AI90" s="1809">
        <v>0</v>
      </c>
      <c r="AJ90" s="1809">
        <v>0</v>
      </c>
      <c r="AK90" s="1809">
        <v>0</v>
      </c>
      <c r="AL90" s="1809">
        <v>0</v>
      </c>
      <c r="AM90" s="1809">
        <v>0</v>
      </c>
      <c r="AN90" s="1809">
        <v>0</v>
      </c>
      <c r="AO90" s="1809">
        <v>0</v>
      </c>
      <c r="AP90" s="1809">
        <v>0</v>
      </c>
      <c r="AQ90" s="1809">
        <v>0</v>
      </c>
      <c r="AR90" s="1809">
        <v>0</v>
      </c>
      <c r="AS90" s="1824">
        <v>0</v>
      </c>
      <c r="AT90" s="1824">
        <v>0</v>
      </c>
      <c r="AU90" s="1824">
        <v>0</v>
      </c>
      <c r="AV90" s="1824">
        <v>0</v>
      </c>
      <c r="AW90" s="1824">
        <v>0</v>
      </c>
      <c r="AX90" s="1824">
        <v>0</v>
      </c>
      <c r="AY90" s="1824">
        <v>0</v>
      </c>
      <c r="AZ90" s="1824">
        <v>0</v>
      </c>
      <c r="BA90" s="1824">
        <v>0</v>
      </c>
      <c r="BB90" s="1824">
        <v>0</v>
      </c>
      <c r="BC90" s="1824">
        <v>0</v>
      </c>
      <c r="BD90" s="1824">
        <v>0</v>
      </c>
      <c r="BE90" s="1824">
        <v>0</v>
      </c>
      <c r="BF90" s="1824">
        <v>0</v>
      </c>
      <c r="BG90" s="1824">
        <v>0</v>
      </c>
      <c r="BH90" s="1824">
        <v>0</v>
      </c>
      <c r="BI90" s="1824">
        <v>0</v>
      </c>
      <c r="BJ90" s="1824">
        <v>0</v>
      </c>
      <c r="BK90" s="1824">
        <v>0</v>
      </c>
      <c r="BL90" s="1824">
        <v>0</v>
      </c>
      <c r="BM90" s="1824">
        <v>0</v>
      </c>
      <c r="BN90" s="1824">
        <v>0</v>
      </c>
      <c r="BO90" s="1824">
        <v>0</v>
      </c>
      <c r="BP90" s="1824">
        <v>0</v>
      </c>
      <c r="BQ90" s="1824">
        <v>0</v>
      </c>
      <c r="BR90" s="1824">
        <v>0</v>
      </c>
      <c r="BS90" s="1824">
        <v>0</v>
      </c>
      <c r="BT90" s="1824">
        <v>0</v>
      </c>
      <c r="BU90" s="1824">
        <v>0</v>
      </c>
      <c r="BV90" s="1824">
        <v>0</v>
      </c>
      <c r="BW90" s="1824">
        <v>0</v>
      </c>
      <c r="BX90" s="1824">
        <v>0</v>
      </c>
      <c r="BY90" s="1824">
        <v>0</v>
      </c>
      <c r="BZ90" s="1824">
        <v>0</v>
      </c>
      <c r="CA90" s="1824">
        <v>0</v>
      </c>
      <c r="CB90" s="1824">
        <v>0</v>
      </c>
      <c r="CC90" s="1824">
        <v>0</v>
      </c>
      <c r="CD90" s="1824">
        <v>0</v>
      </c>
      <c r="CE90" s="1824">
        <v>0</v>
      </c>
      <c r="CF90" s="1824">
        <v>0</v>
      </c>
      <c r="CG90" s="1824">
        <v>0</v>
      </c>
      <c r="CH90" s="1824">
        <v>0</v>
      </c>
      <c r="CI90" s="1824">
        <v>0</v>
      </c>
      <c r="CJ90" s="1824">
        <v>0</v>
      </c>
      <c r="CK90" s="1824">
        <v>0</v>
      </c>
      <c r="CL90" s="1824">
        <v>0</v>
      </c>
      <c r="CM90" s="1824">
        <v>0</v>
      </c>
      <c r="CN90" s="1824">
        <v>0</v>
      </c>
      <c r="CO90" s="1824">
        <v>0</v>
      </c>
      <c r="CP90" s="1824">
        <v>0</v>
      </c>
      <c r="CQ90" s="1824">
        <v>0</v>
      </c>
      <c r="CR90" s="1824">
        <v>0</v>
      </c>
      <c r="CS90" s="1824">
        <v>0</v>
      </c>
      <c r="CT90" s="1824">
        <v>0</v>
      </c>
      <c r="CU90" s="1824">
        <v>0</v>
      </c>
      <c r="CV90" s="1824">
        <v>0</v>
      </c>
      <c r="CW90" s="1824">
        <v>0</v>
      </c>
      <c r="CX90" s="1824">
        <v>0</v>
      </c>
      <c r="CY90" s="1824">
        <v>0</v>
      </c>
      <c r="CZ90" s="1824">
        <v>0</v>
      </c>
      <c r="DA90" s="1824">
        <v>0</v>
      </c>
      <c r="DB90" s="1824">
        <v>0</v>
      </c>
      <c r="DC90" s="1824">
        <v>0</v>
      </c>
      <c r="DD90" s="1824">
        <v>0</v>
      </c>
      <c r="DE90" s="1824">
        <v>0</v>
      </c>
      <c r="DF90" s="1824">
        <v>0</v>
      </c>
      <c r="DG90" s="1824">
        <v>0</v>
      </c>
      <c r="DH90" s="1824">
        <v>0</v>
      </c>
      <c r="DI90" s="1824">
        <v>0</v>
      </c>
      <c r="DJ90" s="1824">
        <v>0</v>
      </c>
      <c r="DK90" s="1824">
        <v>0</v>
      </c>
      <c r="DL90" s="1824">
        <v>0</v>
      </c>
      <c r="DM90" s="1824">
        <v>0</v>
      </c>
      <c r="DN90" s="1824">
        <v>0</v>
      </c>
      <c r="DO90" s="1824">
        <v>0</v>
      </c>
      <c r="DP90" s="1824">
        <v>0</v>
      </c>
      <c r="DQ90" s="1824">
        <v>0</v>
      </c>
      <c r="DR90" s="1824">
        <v>0</v>
      </c>
      <c r="DS90" s="1824">
        <v>0</v>
      </c>
      <c r="DT90" s="1824">
        <v>0</v>
      </c>
      <c r="DU90" s="1824">
        <v>0</v>
      </c>
      <c r="DV90" s="1824">
        <v>0</v>
      </c>
      <c r="DW90" s="1824">
        <v>0</v>
      </c>
      <c r="DX90" s="1824">
        <v>0</v>
      </c>
      <c r="DY90" s="1824">
        <v>0</v>
      </c>
      <c r="DZ90" s="1824">
        <v>0</v>
      </c>
      <c r="EA90" s="1824">
        <v>0</v>
      </c>
      <c r="EB90" s="1824">
        <v>0</v>
      </c>
      <c r="EC90" s="1824">
        <v>0</v>
      </c>
      <c r="ED90" s="1824">
        <v>0</v>
      </c>
      <c r="EE90" s="1824">
        <v>0</v>
      </c>
      <c r="EF90" s="1810">
        <v>0</v>
      </c>
    </row>
    <row r="91" spans="2:136" ht="41.25" customHeight="1" thickBot="1">
      <c r="B91" s="220"/>
      <c r="C91" s="1251" t="s">
        <v>364</v>
      </c>
      <c r="D91" s="1437"/>
      <c r="E91" s="1433" t="s">
        <v>272</v>
      </c>
      <c r="F91" s="1433" t="s">
        <v>467</v>
      </c>
      <c r="G91" s="1433" t="s">
        <v>51</v>
      </c>
      <c r="H91" s="1429" t="str">
        <f t="shared" si="0"/>
        <v>&gt; 330 kV &amp; &lt; = 500 kV  ; OTHER INSULATED</v>
      </c>
      <c r="I91" s="1433" t="s">
        <v>276</v>
      </c>
      <c r="J91" s="1433" t="s">
        <v>594</v>
      </c>
      <c r="K91" s="1433" t="s">
        <v>527</v>
      </c>
      <c r="L91" s="1433" t="s">
        <v>271</v>
      </c>
      <c r="M91" s="1433"/>
      <c r="N91" s="1789">
        <v>0</v>
      </c>
      <c r="O91" s="1437"/>
      <c r="P91" s="1433" t="s">
        <v>272</v>
      </c>
      <c r="Q91" s="1433" t="s">
        <v>467</v>
      </c>
      <c r="R91" s="1433" t="s">
        <v>51</v>
      </c>
      <c r="S91" s="1429" t="str">
        <f t="shared" si="1"/>
        <v>&gt; 330 kV &amp; &lt; = 500 kV  ; OTHER INSULATED</v>
      </c>
      <c r="T91" s="1433" t="s">
        <v>276</v>
      </c>
      <c r="U91" s="1433" t="s">
        <v>595</v>
      </c>
      <c r="V91" s="1433" t="s">
        <v>527</v>
      </c>
      <c r="W91" s="1433" t="s">
        <v>271</v>
      </c>
      <c r="X91" s="1433"/>
      <c r="Y91" s="1800">
        <v>0</v>
      </c>
      <c r="Z91" s="1433"/>
      <c r="AA91" s="1433" t="s">
        <v>51</v>
      </c>
      <c r="AB91" s="1430" t="str">
        <f t="shared" si="2"/>
        <v>&gt; 330 kV &amp; &lt; = 500 kV  ; OTHER INSULATED</v>
      </c>
      <c r="AC91" s="1433" t="s">
        <v>276</v>
      </c>
      <c r="AD91" s="1433" t="s">
        <v>596</v>
      </c>
      <c r="AE91" s="1433" t="s">
        <v>660</v>
      </c>
      <c r="AF91" s="1433" t="s">
        <v>271</v>
      </c>
      <c r="AG91" s="1433"/>
      <c r="AH91" s="1808">
        <v>0</v>
      </c>
      <c r="AI91" s="1809">
        <v>0</v>
      </c>
      <c r="AJ91" s="1809">
        <v>0</v>
      </c>
      <c r="AK91" s="1809">
        <v>0</v>
      </c>
      <c r="AL91" s="1809">
        <v>0</v>
      </c>
      <c r="AM91" s="1809">
        <v>0</v>
      </c>
      <c r="AN91" s="1809">
        <v>0</v>
      </c>
      <c r="AO91" s="1809">
        <v>0</v>
      </c>
      <c r="AP91" s="1809">
        <v>0</v>
      </c>
      <c r="AQ91" s="1809">
        <v>0</v>
      </c>
      <c r="AR91" s="1809">
        <v>0</v>
      </c>
      <c r="AS91" s="1824">
        <v>0</v>
      </c>
      <c r="AT91" s="1824">
        <v>0</v>
      </c>
      <c r="AU91" s="1824">
        <v>0</v>
      </c>
      <c r="AV91" s="1824">
        <v>0</v>
      </c>
      <c r="AW91" s="1824">
        <v>0</v>
      </c>
      <c r="AX91" s="1824">
        <v>0</v>
      </c>
      <c r="AY91" s="1824">
        <v>0</v>
      </c>
      <c r="AZ91" s="1824">
        <v>0</v>
      </c>
      <c r="BA91" s="1824">
        <v>0</v>
      </c>
      <c r="BB91" s="1824">
        <v>0</v>
      </c>
      <c r="BC91" s="1824">
        <v>0</v>
      </c>
      <c r="BD91" s="1824">
        <v>0</v>
      </c>
      <c r="BE91" s="1824">
        <v>0</v>
      </c>
      <c r="BF91" s="1824">
        <v>0</v>
      </c>
      <c r="BG91" s="1824">
        <v>0</v>
      </c>
      <c r="BH91" s="1824">
        <v>0</v>
      </c>
      <c r="BI91" s="1824">
        <v>0</v>
      </c>
      <c r="BJ91" s="1824">
        <v>0</v>
      </c>
      <c r="BK91" s="1824">
        <v>0</v>
      </c>
      <c r="BL91" s="1824">
        <v>0</v>
      </c>
      <c r="BM91" s="1824">
        <v>0</v>
      </c>
      <c r="BN91" s="1824">
        <v>0</v>
      </c>
      <c r="BO91" s="1824">
        <v>0</v>
      </c>
      <c r="BP91" s="1824">
        <v>0</v>
      </c>
      <c r="BQ91" s="1824">
        <v>0</v>
      </c>
      <c r="BR91" s="1824">
        <v>0</v>
      </c>
      <c r="BS91" s="1824">
        <v>0</v>
      </c>
      <c r="BT91" s="1824">
        <v>0</v>
      </c>
      <c r="BU91" s="1824">
        <v>0</v>
      </c>
      <c r="BV91" s="1824">
        <v>0</v>
      </c>
      <c r="BW91" s="1824">
        <v>0</v>
      </c>
      <c r="BX91" s="1824">
        <v>0</v>
      </c>
      <c r="BY91" s="1824">
        <v>0</v>
      </c>
      <c r="BZ91" s="1824">
        <v>0</v>
      </c>
      <c r="CA91" s="1824">
        <v>0</v>
      </c>
      <c r="CB91" s="1824">
        <v>0</v>
      </c>
      <c r="CC91" s="1824">
        <v>0</v>
      </c>
      <c r="CD91" s="1824">
        <v>0</v>
      </c>
      <c r="CE91" s="1824">
        <v>0</v>
      </c>
      <c r="CF91" s="1824">
        <v>0</v>
      </c>
      <c r="CG91" s="1824">
        <v>0</v>
      </c>
      <c r="CH91" s="1824">
        <v>0</v>
      </c>
      <c r="CI91" s="1824">
        <v>0</v>
      </c>
      <c r="CJ91" s="1824">
        <v>0</v>
      </c>
      <c r="CK91" s="1824">
        <v>0</v>
      </c>
      <c r="CL91" s="1824">
        <v>0</v>
      </c>
      <c r="CM91" s="1824">
        <v>0</v>
      </c>
      <c r="CN91" s="1824">
        <v>0</v>
      </c>
      <c r="CO91" s="1824">
        <v>0</v>
      </c>
      <c r="CP91" s="1824">
        <v>0</v>
      </c>
      <c r="CQ91" s="1824">
        <v>0</v>
      </c>
      <c r="CR91" s="1824">
        <v>0</v>
      </c>
      <c r="CS91" s="1824">
        <v>0</v>
      </c>
      <c r="CT91" s="1824">
        <v>0</v>
      </c>
      <c r="CU91" s="1824">
        <v>0</v>
      </c>
      <c r="CV91" s="1824">
        <v>0</v>
      </c>
      <c r="CW91" s="1824">
        <v>0</v>
      </c>
      <c r="CX91" s="1824">
        <v>0</v>
      </c>
      <c r="CY91" s="1824">
        <v>0</v>
      </c>
      <c r="CZ91" s="1824">
        <v>0</v>
      </c>
      <c r="DA91" s="1824">
        <v>0</v>
      </c>
      <c r="DB91" s="1824">
        <v>0</v>
      </c>
      <c r="DC91" s="1824">
        <v>0</v>
      </c>
      <c r="DD91" s="1824">
        <v>0</v>
      </c>
      <c r="DE91" s="1824">
        <v>0</v>
      </c>
      <c r="DF91" s="1824">
        <v>0</v>
      </c>
      <c r="DG91" s="1824">
        <v>0</v>
      </c>
      <c r="DH91" s="1824">
        <v>0</v>
      </c>
      <c r="DI91" s="1824">
        <v>0</v>
      </c>
      <c r="DJ91" s="1824">
        <v>0</v>
      </c>
      <c r="DK91" s="1824">
        <v>0</v>
      </c>
      <c r="DL91" s="1824">
        <v>0</v>
      </c>
      <c r="DM91" s="1824">
        <v>0</v>
      </c>
      <c r="DN91" s="1824">
        <v>0</v>
      </c>
      <c r="DO91" s="1824">
        <v>0</v>
      </c>
      <c r="DP91" s="1824">
        <v>0</v>
      </c>
      <c r="DQ91" s="1824">
        <v>0</v>
      </c>
      <c r="DR91" s="1824">
        <v>0</v>
      </c>
      <c r="DS91" s="1824">
        <v>0</v>
      </c>
      <c r="DT91" s="1824">
        <v>0</v>
      </c>
      <c r="DU91" s="1824">
        <v>0</v>
      </c>
      <c r="DV91" s="1824">
        <v>0</v>
      </c>
      <c r="DW91" s="1824">
        <v>0</v>
      </c>
      <c r="DX91" s="1824">
        <v>0</v>
      </c>
      <c r="DY91" s="1824">
        <v>0</v>
      </c>
      <c r="DZ91" s="1824">
        <v>0</v>
      </c>
      <c r="EA91" s="1824">
        <v>0</v>
      </c>
      <c r="EB91" s="1824">
        <v>0</v>
      </c>
      <c r="EC91" s="1824">
        <v>0</v>
      </c>
      <c r="ED91" s="1824">
        <v>0</v>
      </c>
      <c r="EE91" s="1824">
        <v>0</v>
      </c>
      <c r="EF91" s="1810">
        <v>0</v>
      </c>
    </row>
    <row r="92" spans="2:136" ht="41.25" customHeight="1" thickBot="1">
      <c r="B92" s="220"/>
      <c r="C92" s="1251" t="s">
        <v>59</v>
      </c>
      <c r="D92" s="1437"/>
      <c r="E92" s="1433" t="s">
        <v>272</v>
      </c>
      <c r="F92" s="1433" t="s">
        <v>467</v>
      </c>
      <c r="G92" s="1433" t="s">
        <v>51</v>
      </c>
      <c r="H92" s="1429" t="str">
        <f t="shared" si="0"/>
        <v>&gt; 500 kV  ; OTHER INSULATED</v>
      </c>
      <c r="I92" s="1433" t="s">
        <v>276</v>
      </c>
      <c r="J92" s="1433" t="s">
        <v>594</v>
      </c>
      <c r="K92" s="1433" t="s">
        <v>527</v>
      </c>
      <c r="L92" s="1433" t="s">
        <v>271</v>
      </c>
      <c r="M92" s="1433"/>
      <c r="N92" s="1789">
        <v>0</v>
      </c>
      <c r="O92" s="1437"/>
      <c r="P92" s="1433" t="s">
        <v>272</v>
      </c>
      <c r="Q92" s="1433" t="s">
        <v>467</v>
      </c>
      <c r="R92" s="1433" t="s">
        <v>51</v>
      </c>
      <c r="S92" s="1429" t="str">
        <f t="shared" si="1"/>
        <v>&gt; 500 kV  ; OTHER INSULATED</v>
      </c>
      <c r="T92" s="1433" t="s">
        <v>276</v>
      </c>
      <c r="U92" s="1433" t="s">
        <v>595</v>
      </c>
      <c r="V92" s="1433" t="s">
        <v>527</v>
      </c>
      <c r="W92" s="1433" t="s">
        <v>271</v>
      </c>
      <c r="X92" s="1433"/>
      <c r="Y92" s="1800">
        <v>0</v>
      </c>
      <c r="Z92" s="1433"/>
      <c r="AA92" s="1433" t="s">
        <v>51</v>
      </c>
      <c r="AB92" s="1430" t="str">
        <f t="shared" si="2"/>
        <v>&gt; 500 kV  ; OTHER INSULATED</v>
      </c>
      <c r="AC92" s="1433" t="s">
        <v>276</v>
      </c>
      <c r="AD92" s="1433" t="s">
        <v>596</v>
      </c>
      <c r="AE92" s="1433" t="s">
        <v>660</v>
      </c>
      <c r="AF92" s="1433" t="s">
        <v>271</v>
      </c>
      <c r="AG92" s="1433"/>
      <c r="AH92" s="1808">
        <v>0</v>
      </c>
      <c r="AI92" s="1809">
        <v>0</v>
      </c>
      <c r="AJ92" s="1809">
        <v>0</v>
      </c>
      <c r="AK92" s="1809">
        <v>0</v>
      </c>
      <c r="AL92" s="1809">
        <v>0</v>
      </c>
      <c r="AM92" s="1809">
        <v>0</v>
      </c>
      <c r="AN92" s="1809">
        <v>0</v>
      </c>
      <c r="AO92" s="1809">
        <v>0</v>
      </c>
      <c r="AP92" s="1809">
        <v>0</v>
      </c>
      <c r="AQ92" s="1809">
        <v>0</v>
      </c>
      <c r="AR92" s="1809">
        <v>0</v>
      </c>
      <c r="AS92" s="1824">
        <v>0</v>
      </c>
      <c r="AT92" s="1824">
        <v>0</v>
      </c>
      <c r="AU92" s="1824">
        <v>0</v>
      </c>
      <c r="AV92" s="1824">
        <v>0</v>
      </c>
      <c r="AW92" s="1824">
        <v>0</v>
      </c>
      <c r="AX92" s="1824">
        <v>0</v>
      </c>
      <c r="AY92" s="1824">
        <v>0</v>
      </c>
      <c r="AZ92" s="1824">
        <v>0</v>
      </c>
      <c r="BA92" s="1824">
        <v>0</v>
      </c>
      <c r="BB92" s="1824">
        <v>0</v>
      </c>
      <c r="BC92" s="1824">
        <v>0</v>
      </c>
      <c r="BD92" s="1824">
        <v>0</v>
      </c>
      <c r="BE92" s="1824">
        <v>0</v>
      </c>
      <c r="BF92" s="1824">
        <v>0</v>
      </c>
      <c r="BG92" s="1824">
        <v>0</v>
      </c>
      <c r="BH92" s="1824">
        <v>0</v>
      </c>
      <c r="BI92" s="1824">
        <v>0</v>
      </c>
      <c r="BJ92" s="1824">
        <v>0</v>
      </c>
      <c r="BK92" s="1824">
        <v>0</v>
      </c>
      <c r="BL92" s="1824">
        <v>0</v>
      </c>
      <c r="BM92" s="1824">
        <v>0</v>
      </c>
      <c r="BN92" s="1824">
        <v>0</v>
      </c>
      <c r="BO92" s="1824">
        <v>0</v>
      </c>
      <c r="BP92" s="1824">
        <v>0</v>
      </c>
      <c r="BQ92" s="1824">
        <v>0</v>
      </c>
      <c r="BR92" s="1824">
        <v>0</v>
      </c>
      <c r="BS92" s="1824">
        <v>0</v>
      </c>
      <c r="BT92" s="1824">
        <v>0</v>
      </c>
      <c r="BU92" s="1824">
        <v>0</v>
      </c>
      <c r="BV92" s="1824">
        <v>0</v>
      </c>
      <c r="BW92" s="1824">
        <v>0</v>
      </c>
      <c r="BX92" s="1824">
        <v>0</v>
      </c>
      <c r="BY92" s="1824">
        <v>0</v>
      </c>
      <c r="BZ92" s="1824">
        <v>0</v>
      </c>
      <c r="CA92" s="1824">
        <v>0</v>
      </c>
      <c r="CB92" s="1824">
        <v>0</v>
      </c>
      <c r="CC92" s="1824">
        <v>0</v>
      </c>
      <c r="CD92" s="1824">
        <v>0</v>
      </c>
      <c r="CE92" s="1824">
        <v>0</v>
      </c>
      <c r="CF92" s="1824">
        <v>0</v>
      </c>
      <c r="CG92" s="1824">
        <v>0</v>
      </c>
      <c r="CH92" s="1824">
        <v>0</v>
      </c>
      <c r="CI92" s="1824">
        <v>0</v>
      </c>
      <c r="CJ92" s="1824">
        <v>0</v>
      </c>
      <c r="CK92" s="1824">
        <v>0</v>
      </c>
      <c r="CL92" s="1824">
        <v>0</v>
      </c>
      <c r="CM92" s="1824">
        <v>0</v>
      </c>
      <c r="CN92" s="1824">
        <v>0</v>
      </c>
      <c r="CO92" s="1824">
        <v>0</v>
      </c>
      <c r="CP92" s="1824">
        <v>0</v>
      </c>
      <c r="CQ92" s="1824">
        <v>0</v>
      </c>
      <c r="CR92" s="1824">
        <v>0</v>
      </c>
      <c r="CS92" s="1824">
        <v>0</v>
      </c>
      <c r="CT92" s="1824">
        <v>0</v>
      </c>
      <c r="CU92" s="1824">
        <v>0</v>
      </c>
      <c r="CV92" s="1824">
        <v>0</v>
      </c>
      <c r="CW92" s="1824">
        <v>0</v>
      </c>
      <c r="CX92" s="1824">
        <v>0</v>
      </c>
      <c r="CY92" s="1824">
        <v>0</v>
      </c>
      <c r="CZ92" s="1824">
        <v>0</v>
      </c>
      <c r="DA92" s="1824">
        <v>0</v>
      </c>
      <c r="DB92" s="1824">
        <v>0</v>
      </c>
      <c r="DC92" s="1824">
        <v>0</v>
      </c>
      <c r="DD92" s="1824">
        <v>0</v>
      </c>
      <c r="DE92" s="1824">
        <v>0</v>
      </c>
      <c r="DF92" s="1824">
        <v>0</v>
      </c>
      <c r="DG92" s="1824">
        <v>0</v>
      </c>
      <c r="DH92" s="1824">
        <v>0</v>
      </c>
      <c r="DI92" s="1824">
        <v>0</v>
      </c>
      <c r="DJ92" s="1824">
        <v>0</v>
      </c>
      <c r="DK92" s="1824">
        <v>0</v>
      </c>
      <c r="DL92" s="1824">
        <v>0</v>
      </c>
      <c r="DM92" s="1824">
        <v>0</v>
      </c>
      <c r="DN92" s="1824">
        <v>0</v>
      </c>
      <c r="DO92" s="1824">
        <v>0</v>
      </c>
      <c r="DP92" s="1824">
        <v>0</v>
      </c>
      <c r="DQ92" s="1824">
        <v>0</v>
      </c>
      <c r="DR92" s="1824">
        <v>0</v>
      </c>
      <c r="DS92" s="1824">
        <v>0</v>
      </c>
      <c r="DT92" s="1824">
        <v>0</v>
      </c>
      <c r="DU92" s="1824">
        <v>0</v>
      </c>
      <c r="DV92" s="1824">
        <v>0</v>
      </c>
      <c r="DW92" s="1824">
        <v>0</v>
      </c>
      <c r="DX92" s="1824">
        <v>0</v>
      </c>
      <c r="DY92" s="1824">
        <v>0</v>
      </c>
      <c r="DZ92" s="1824">
        <v>0</v>
      </c>
      <c r="EA92" s="1824">
        <v>0</v>
      </c>
      <c r="EB92" s="1824">
        <v>0</v>
      </c>
      <c r="EC92" s="1824">
        <v>0</v>
      </c>
      <c r="ED92" s="1824">
        <v>0</v>
      </c>
      <c r="EE92" s="1824">
        <v>0</v>
      </c>
      <c r="EF92" s="1810">
        <v>0</v>
      </c>
    </row>
    <row r="93" spans="2:136" ht="41.25" customHeight="1" thickBot="1">
      <c r="B93" s="220"/>
      <c r="C93" s="510" t="s">
        <v>457</v>
      </c>
      <c r="D93" s="525"/>
      <c r="E93" s="1431" t="s">
        <v>272</v>
      </c>
      <c r="F93" s="1431" t="s">
        <v>467</v>
      </c>
      <c r="G93" s="1431" t="s">
        <v>51</v>
      </c>
      <c r="H93" s="1429" t="str">
        <f t="shared" si="0"/>
        <v>OTHER - PLEASE ADD A ROW IF NECESSARY AND NOMINATE THE CATEGORY</v>
      </c>
      <c r="I93" s="1431" t="s">
        <v>276</v>
      </c>
      <c r="J93" s="1431" t="s">
        <v>594</v>
      </c>
      <c r="K93" s="1431" t="s">
        <v>527</v>
      </c>
      <c r="L93" s="1431" t="s">
        <v>271</v>
      </c>
      <c r="M93" s="1431"/>
      <c r="N93" s="1792"/>
      <c r="O93" s="525"/>
      <c r="P93" s="1431" t="s">
        <v>272</v>
      </c>
      <c r="Q93" s="1431" t="s">
        <v>467</v>
      </c>
      <c r="R93" s="1431" t="s">
        <v>51</v>
      </c>
      <c r="S93" s="1429" t="str">
        <f t="shared" si="1"/>
        <v>OTHER - PLEASE ADD A ROW IF NECESSARY AND NOMINATE THE CATEGORY</v>
      </c>
      <c r="T93" s="1431" t="s">
        <v>276</v>
      </c>
      <c r="U93" s="1431" t="s">
        <v>595</v>
      </c>
      <c r="V93" s="1431" t="s">
        <v>527</v>
      </c>
      <c r="W93" s="1431" t="s">
        <v>271</v>
      </c>
      <c r="X93" s="1431"/>
      <c r="Y93" s="1803"/>
      <c r="Z93" s="1431"/>
      <c r="AA93" s="1431" t="s">
        <v>51</v>
      </c>
      <c r="AB93" s="1430" t="str">
        <f t="shared" si="2"/>
        <v>OTHER - PLEASE ADD A ROW IF NECESSARY AND NOMINATE THE CATEGORY</v>
      </c>
      <c r="AC93" s="1431" t="s">
        <v>276</v>
      </c>
      <c r="AD93" s="1431" t="s">
        <v>596</v>
      </c>
      <c r="AE93" s="1431" t="s">
        <v>660</v>
      </c>
      <c r="AF93" s="1431" t="s">
        <v>271</v>
      </c>
      <c r="AG93" s="1431"/>
      <c r="AH93" s="1818"/>
      <c r="AI93" s="1818"/>
      <c r="AJ93" s="1809"/>
      <c r="AK93" s="1809"/>
      <c r="AL93" s="1809"/>
      <c r="AM93" s="1809"/>
      <c r="AN93" s="1809"/>
      <c r="AO93" s="1809"/>
      <c r="AP93" s="1809"/>
      <c r="AQ93" s="1809"/>
      <c r="AR93" s="1809"/>
      <c r="AS93" s="1824"/>
      <c r="AT93" s="1824"/>
      <c r="AU93" s="1824"/>
      <c r="AV93" s="1824"/>
      <c r="AW93" s="1824"/>
      <c r="AX93" s="1824"/>
      <c r="AY93" s="1824"/>
      <c r="AZ93" s="1824"/>
      <c r="BA93" s="1824"/>
      <c r="BB93" s="1824"/>
      <c r="BC93" s="1824"/>
      <c r="BD93" s="1824"/>
      <c r="BE93" s="1824"/>
      <c r="BF93" s="1824"/>
      <c r="BG93" s="1824"/>
      <c r="BH93" s="1824"/>
      <c r="BI93" s="1824"/>
      <c r="BJ93" s="1824"/>
      <c r="BK93" s="1824"/>
      <c r="BL93" s="1824"/>
      <c r="BM93" s="1824"/>
      <c r="BN93" s="1824"/>
      <c r="BO93" s="1824"/>
      <c r="BP93" s="1824"/>
      <c r="BQ93" s="1824"/>
      <c r="BR93" s="1824"/>
      <c r="BS93" s="1824"/>
      <c r="BT93" s="1824"/>
      <c r="BU93" s="1824"/>
      <c r="BV93" s="1824"/>
      <c r="BW93" s="1824"/>
      <c r="BX93" s="1824"/>
      <c r="BY93" s="1824"/>
      <c r="BZ93" s="1824"/>
      <c r="CA93" s="1824"/>
      <c r="CB93" s="1824"/>
      <c r="CC93" s="1824"/>
      <c r="CD93" s="1824"/>
      <c r="CE93" s="1824"/>
      <c r="CF93" s="1824"/>
      <c r="CG93" s="1824"/>
      <c r="CH93" s="1824"/>
      <c r="CI93" s="1824"/>
      <c r="CJ93" s="1824"/>
      <c r="CK93" s="1824"/>
      <c r="CL93" s="1824"/>
      <c r="CM93" s="1824"/>
      <c r="CN93" s="1824"/>
      <c r="CO93" s="1824"/>
      <c r="CP93" s="1824"/>
      <c r="CQ93" s="1824"/>
      <c r="CR93" s="1824"/>
      <c r="CS93" s="1824"/>
      <c r="CT93" s="1824"/>
      <c r="CU93" s="1824"/>
      <c r="CV93" s="1824"/>
      <c r="CW93" s="1824"/>
      <c r="CX93" s="1824"/>
      <c r="CY93" s="1824"/>
      <c r="CZ93" s="1824"/>
      <c r="DA93" s="1824"/>
      <c r="DB93" s="1824"/>
      <c r="DC93" s="1824"/>
      <c r="DD93" s="1824"/>
      <c r="DE93" s="1824"/>
      <c r="DF93" s="1824"/>
      <c r="DG93" s="1824"/>
      <c r="DH93" s="1824"/>
      <c r="DI93" s="1824"/>
      <c r="DJ93" s="1824"/>
      <c r="DK93" s="1824"/>
      <c r="DL93" s="1824"/>
      <c r="DM93" s="1824"/>
      <c r="DN93" s="1824"/>
      <c r="DO93" s="1824"/>
      <c r="DP93" s="1824"/>
      <c r="DQ93" s="1824"/>
      <c r="DR93" s="1824"/>
      <c r="DS93" s="1824"/>
      <c r="DT93" s="1824"/>
      <c r="DU93" s="1824"/>
      <c r="DV93" s="1824"/>
      <c r="DW93" s="1824"/>
      <c r="DX93" s="1824"/>
      <c r="DY93" s="1824"/>
      <c r="DZ93" s="1824"/>
      <c r="EA93" s="1824"/>
      <c r="EB93" s="1824"/>
      <c r="EC93" s="1824"/>
      <c r="ED93" s="1824"/>
      <c r="EE93" s="1824"/>
      <c r="EF93" s="1819"/>
    </row>
    <row r="94" spans="2:136" ht="41.25" customHeight="1" thickBot="1">
      <c r="B94" s="206" t="s">
        <v>658</v>
      </c>
      <c r="C94" s="489" t="s">
        <v>365</v>
      </c>
      <c r="D94" s="1233"/>
      <c r="E94" s="1430" t="s">
        <v>272</v>
      </c>
      <c r="F94" s="1430" t="s">
        <v>467</v>
      </c>
      <c r="G94" s="1430" t="s">
        <v>52</v>
      </c>
      <c r="H94" s="1429" t="str">
        <f t="shared" si="0"/>
        <v>&lt; = 33 kV; AIR INSULATED CIRCUIT BREAKER</v>
      </c>
      <c r="I94" s="1430" t="s">
        <v>276</v>
      </c>
      <c r="J94" s="1430" t="s">
        <v>594</v>
      </c>
      <c r="K94" s="1430" t="s">
        <v>527</v>
      </c>
      <c r="L94" s="1430" t="s">
        <v>271</v>
      </c>
      <c r="M94" s="1430"/>
      <c r="N94" s="1794">
        <v>0</v>
      </c>
      <c r="O94" s="1233"/>
      <c r="P94" s="1430" t="s">
        <v>272</v>
      </c>
      <c r="Q94" s="1430" t="s">
        <v>467</v>
      </c>
      <c r="R94" s="1430" t="s">
        <v>52</v>
      </c>
      <c r="S94" s="1429" t="str">
        <f t="shared" si="1"/>
        <v>&lt; = 33 kV; AIR INSULATED CIRCUIT BREAKER</v>
      </c>
      <c r="T94" s="1430" t="s">
        <v>276</v>
      </c>
      <c r="U94" s="1430" t="s">
        <v>595</v>
      </c>
      <c r="V94" s="1430" t="s">
        <v>527</v>
      </c>
      <c r="W94" s="1430" t="s">
        <v>271</v>
      </c>
      <c r="X94" s="1430"/>
      <c r="Y94" s="1799">
        <v>0</v>
      </c>
      <c r="Z94" s="1430"/>
      <c r="AA94" s="1430" t="s">
        <v>52</v>
      </c>
      <c r="AB94" s="1430" t="str">
        <f t="shared" si="2"/>
        <v>&lt; = 33 kV; AIR INSULATED CIRCUIT BREAKER</v>
      </c>
      <c r="AC94" s="1430" t="s">
        <v>276</v>
      </c>
      <c r="AD94" s="1430" t="s">
        <v>596</v>
      </c>
      <c r="AE94" s="1430" t="s">
        <v>660</v>
      </c>
      <c r="AF94" s="1430" t="s">
        <v>271</v>
      </c>
      <c r="AG94" s="1430"/>
      <c r="AH94" s="1806">
        <v>0</v>
      </c>
      <c r="AI94" s="1806">
        <v>0</v>
      </c>
      <c r="AJ94" s="1809">
        <v>0</v>
      </c>
      <c r="AK94" s="1809">
        <v>0</v>
      </c>
      <c r="AL94" s="1809">
        <v>0</v>
      </c>
      <c r="AM94" s="1809">
        <v>0</v>
      </c>
      <c r="AN94" s="1809">
        <v>0</v>
      </c>
      <c r="AO94" s="1809">
        <v>0</v>
      </c>
      <c r="AP94" s="1809">
        <v>0</v>
      </c>
      <c r="AQ94" s="1809">
        <v>0</v>
      </c>
      <c r="AR94" s="1809">
        <v>0</v>
      </c>
      <c r="AS94" s="1824">
        <v>0</v>
      </c>
      <c r="AT94" s="1824">
        <v>0</v>
      </c>
      <c r="AU94" s="1824">
        <v>0</v>
      </c>
      <c r="AV94" s="1824">
        <v>0</v>
      </c>
      <c r="AW94" s="1824">
        <v>0</v>
      </c>
      <c r="AX94" s="1824">
        <v>0</v>
      </c>
      <c r="AY94" s="1824">
        <v>0</v>
      </c>
      <c r="AZ94" s="1824">
        <v>0</v>
      </c>
      <c r="BA94" s="1824">
        <v>0</v>
      </c>
      <c r="BB94" s="1824">
        <v>0</v>
      </c>
      <c r="BC94" s="1824">
        <v>0</v>
      </c>
      <c r="BD94" s="1824">
        <v>0</v>
      </c>
      <c r="BE94" s="1824">
        <v>0</v>
      </c>
      <c r="BF94" s="1824">
        <v>0</v>
      </c>
      <c r="BG94" s="1824">
        <v>0</v>
      </c>
      <c r="BH94" s="1824">
        <v>0</v>
      </c>
      <c r="BI94" s="1824">
        <v>0</v>
      </c>
      <c r="BJ94" s="1824">
        <v>0</v>
      </c>
      <c r="BK94" s="1824">
        <v>0</v>
      </c>
      <c r="BL94" s="1824">
        <v>0</v>
      </c>
      <c r="BM94" s="1824">
        <v>0</v>
      </c>
      <c r="BN94" s="1824">
        <v>0</v>
      </c>
      <c r="BO94" s="1824">
        <v>0</v>
      </c>
      <c r="BP94" s="1824">
        <v>0</v>
      </c>
      <c r="BQ94" s="1824">
        <v>0</v>
      </c>
      <c r="BR94" s="1824">
        <v>0</v>
      </c>
      <c r="BS94" s="1824">
        <v>0</v>
      </c>
      <c r="BT94" s="1824">
        <v>0</v>
      </c>
      <c r="BU94" s="1824">
        <v>0</v>
      </c>
      <c r="BV94" s="1824">
        <v>0</v>
      </c>
      <c r="BW94" s="1824">
        <v>0</v>
      </c>
      <c r="BX94" s="1824">
        <v>0</v>
      </c>
      <c r="BY94" s="1824">
        <v>0</v>
      </c>
      <c r="BZ94" s="1824">
        <v>0</v>
      </c>
      <c r="CA94" s="1824">
        <v>0</v>
      </c>
      <c r="CB94" s="1824">
        <v>0</v>
      </c>
      <c r="CC94" s="1824">
        <v>0</v>
      </c>
      <c r="CD94" s="1824">
        <v>0</v>
      </c>
      <c r="CE94" s="1824">
        <v>0</v>
      </c>
      <c r="CF94" s="1824">
        <v>0</v>
      </c>
      <c r="CG94" s="1824">
        <v>0</v>
      </c>
      <c r="CH94" s="1824">
        <v>0</v>
      </c>
      <c r="CI94" s="1824">
        <v>0</v>
      </c>
      <c r="CJ94" s="1824">
        <v>0</v>
      </c>
      <c r="CK94" s="1824">
        <v>0</v>
      </c>
      <c r="CL94" s="1824">
        <v>0</v>
      </c>
      <c r="CM94" s="1824">
        <v>0</v>
      </c>
      <c r="CN94" s="1824">
        <v>0</v>
      </c>
      <c r="CO94" s="1824">
        <v>0</v>
      </c>
      <c r="CP94" s="1824">
        <v>0</v>
      </c>
      <c r="CQ94" s="1824">
        <v>0</v>
      </c>
      <c r="CR94" s="1824">
        <v>0</v>
      </c>
      <c r="CS94" s="1824">
        <v>0</v>
      </c>
      <c r="CT94" s="1824">
        <v>0</v>
      </c>
      <c r="CU94" s="1824">
        <v>0</v>
      </c>
      <c r="CV94" s="1824">
        <v>0</v>
      </c>
      <c r="CW94" s="1824">
        <v>0</v>
      </c>
      <c r="CX94" s="1824">
        <v>0</v>
      </c>
      <c r="CY94" s="1824">
        <v>0</v>
      </c>
      <c r="CZ94" s="1824">
        <v>0</v>
      </c>
      <c r="DA94" s="1824">
        <v>0</v>
      </c>
      <c r="DB94" s="1824">
        <v>0</v>
      </c>
      <c r="DC94" s="1824">
        <v>0</v>
      </c>
      <c r="DD94" s="1824">
        <v>0</v>
      </c>
      <c r="DE94" s="1824">
        <v>0</v>
      </c>
      <c r="DF94" s="1824">
        <v>0</v>
      </c>
      <c r="DG94" s="1824">
        <v>0</v>
      </c>
      <c r="DH94" s="1824">
        <v>0</v>
      </c>
      <c r="DI94" s="1824">
        <v>0</v>
      </c>
      <c r="DJ94" s="1824">
        <v>0</v>
      </c>
      <c r="DK94" s="1824">
        <v>0</v>
      </c>
      <c r="DL94" s="1824">
        <v>0</v>
      </c>
      <c r="DM94" s="1824">
        <v>0</v>
      </c>
      <c r="DN94" s="1824">
        <v>0</v>
      </c>
      <c r="DO94" s="1824">
        <v>0</v>
      </c>
      <c r="DP94" s="1824">
        <v>0</v>
      </c>
      <c r="DQ94" s="1824">
        <v>0</v>
      </c>
      <c r="DR94" s="1824">
        <v>0</v>
      </c>
      <c r="DS94" s="1824">
        <v>0</v>
      </c>
      <c r="DT94" s="1824">
        <v>0</v>
      </c>
      <c r="DU94" s="1824">
        <v>0</v>
      </c>
      <c r="DV94" s="1824">
        <v>0</v>
      </c>
      <c r="DW94" s="1824">
        <v>0</v>
      </c>
      <c r="DX94" s="1824">
        <v>0</v>
      </c>
      <c r="DY94" s="1824">
        <v>0</v>
      </c>
      <c r="DZ94" s="1824">
        <v>0</v>
      </c>
      <c r="EA94" s="1824">
        <v>0</v>
      </c>
      <c r="EB94" s="1824">
        <v>0</v>
      </c>
      <c r="EC94" s="1824">
        <v>0</v>
      </c>
      <c r="ED94" s="1824">
        <v>0</v>
      </c>
      <c r="EE94" s="1824">
        <v>0</v>
      </c>
      <c r="EF94" s="1807">
        <v>0</v>
      </c>
    </row>
    <row r="95" spans="2:136" ht="41.25" customHeight="1" thickBot="1">
      <c r="B95" s="220"/>
      <c r="C95" s="1213" t="s">
        <v>366</v>
      </c>
      <c r="D95" s="1233"/>
      <c r="E95" s="1430" t="s">
        <v>272</v>
      </c>
      <c r="F95" s="1430" t="s">
        <v>467</v>
      </c>
      <c r="G95" s="1430" t="s">
        <v>52</v>
      </c>
      <c r="H95" s="1429" t="str">
        <f t="shared" si="0"/>
        <v>&gt; 33 kV &amp; &lt; = 66 kV ; AIR INSULATED CIRCUIT BREAKER</v>
      </c>
      <c r="I95" s="1430" t="s">
        <v>276</v>
      </c>
      <c r="J95" s="1430" t="s">
        <v>594</v>
      </c>
      <c r="K95" s="1430" t="s">
        <v>527</v>
      </c>
      <c r="L95" s="1430" t="s">
        <v>271</v>
      </c>
      <c r="M95" s="1430"/>
      <c r="N95" s="1789">
        <v>0</v>
      </c>
      <c r="O95" s="1233"/>
      <c r="P95" s="1430" t="s">
        <v>272</v>
      </c>
      <c r="Q95" s="1430" t="s">
        <v>467</v>
      </c>
      <c r="R95" s="1430" t="s">
        <v>52</v>
      </c>
      <c r="S95" s="1429" t="str">
        <f t="shared" si="1"/>
        <v>&gt; 33 kV &amp; &lt; = 66 kV ; AIR INSULATED CIRCUIT BREAKER</v>
      </c>
      <c r="T95" s="1430" t="s">
        <v>276</v>
      </c>
      <c r="U95" s="1430" t="s">
        <v>595</v>
      </c>
      <c r="V95" s="1430" t="s">
        <v>527</v>
      </c>
      <c r="W95" s="1430" t="s">
        <v>271</v>
      </c>
      <c r="X95" s="1430"/>
      <c r="Y95" s="1800">
        <v>0</v>
      </c>
      <c r="Z95" s="1430"/>
      <c r="AA95" s="1430" t="s">
        <v>52</v>
      </c>
      <c r="AB95" s="1430" t="str">
        <f t="shared" si="2"/>
        <v>&gt; 33 kV &amp; &lt; = 66 kV ; AIR INSULATED CIRCUIT BREAKER</v>
      </c>
      <c r="AC95" s="1430" t="s">
        <v>276</v>
      </c>
      <c r="AD95" s="1430" t="s">
        <v>596</v>
      </c>
      <c r="AE95" s="1430" t="s">
        <v>660</v>
      </c>
      <c r="AF95" s="1430" t="s">
        <v>271</v>
      </c>
      <c r="AG95" s="1430"/>
      <c r="AH95" s="1808">
        <v>0</v>
      </c>
      <c r="AI95" s="1809">
        <v>0</v>
      </c>
      <c r="AJ95" s="1809">
        <v>0</v>
      </c>
      <c r="AK95" s="1809">
        <v>0</v>
      </c>
      <c r="AL95" s="1809">
        <v>0</v>
      </c>
      <c r="AM95" s="1809">
        <v>0</v>
      </c>
      <c r="AN95" s="1809">
        <v>0</v>
      </c>
      <c r="AO95" s="1809">
        <v>0</v>
      </c>
      <c r="AP95" s="1809">
        <v>0</v>
      </c>
      <c r="AQ95" s="1809">
        <v>0</v>
      </c>
      <c r="AR95" s="1809">
        <v>0</v>
      </c>
      <c r="AS95" s="1824">
        <v>0</v>
      </c>
      <c r="AT95" s="1824">
        <v>0</v>
      </c>
      <c r="AU95" s="1824">
        <v>0</v>
      </c>
      <c r="AV95" s="1824">
        <v>0</v>
      </c>
      <c r="AW95" s="1824">
        <v>0</v>
      </c>
      <c r="AX95" s="1824">
        <v>0</v>
      </c>
      <c r="AY95" s="1824">
        <v>0</v>
      </c>
      <c r="AZ95" s="1824">
        <v>0</v>
      </c>
      <c r="BA95" s="1824">
        <v>0</v>
      </c>
      <c r="BB95" s="1824">
        <v>0</v>
      </c>
      <c r="BC95" s="1824">
        <v>0</v>
      </c>
      <c r="BD95" s="1824">
        <v>0</v>
      </c>
      <c r="BE95" s="1824">
        <v>0</v>
      </c>
      <c r="BF95" s="1824">
        <v>0</v>
      </c>
      <c r="BG95" s="1824">
        <v>0</v>
      </c>
      <c r="BH95" s="1824">
        <v>0</v>
      </c>
      <c r="BI95" s="1824">
        <v>0</v>
      </c>
      <c r="BJ95" s="1824">
        <v>0</v>
      </c>
      <c r="BK95" s="1824">
        <v>0</v>
      </c>
      <c r="BL95" s="1824">
        <v>0</v>
      </c>
      <c r="BM95" s="1824">
        <v>0</v>
      </c>
      <c r="BN95" s="1824">
        <v>0</v>
      </c>
      <c r="BO95" s="1824">
        <v>0</v>
      </c>
      <c r="BP95" s="1824">
        <v>0</v>
      </c>
      <c r="BQ95" s="1824">
        <v>0</v>
      </c>
      <c r="BR95" s="1824">
        <v>0</v>
      </c>
      <c r="BS95" s="1824">
        <v>0</v>
      </c>
      <c r="BT95" s="1824">
        <v>0</v>
      </c>
      <c r="BU95" s="1824">
        <v>0</v>
      </c>
      <c r="BV95" s="1824">
        <v>0</v>
      </c>
      <c r="BW95" s="1824">
        <v>0</v>
      </c>
      <c r="BX95" s="1824">
        <v>0</v>
      </c>
      <c r="BY95" s="1824">
        <v>0</v>
      </c>
      <c r="BZ95" s="1824">
        <v>0</v>
      </c>
      <c r="CA95" s="1824">
        <v>0</v>
      </c>
      <c r="CB95" s="1824">
        <v>0</v>
      </c>
      <c r="CC95" s="1824">
        <v>0</v>
      </c>
      <c r="CD95" s="1824">
        <v>0</v>
      </c>
      <c r="CE95" s="1824">
        <v>0</v>
      </c>
      <c r="CF95" s="1824">
        <v>0</v>
      </c>
      <c r="CG95" s="1824">
        <v>0</v>
      </c>
      <c r="CH95" s="1824">
        <v>0</v>
      </c>
      <c r="CI95" s="1824">
        <v>0</v>
      </c>
      <c r="CJ95" s="1824">
        <v>0</v>
      </c>
      <c r="CK95" s="1824">
        <v>0</v>
      </c>
      <c r="CL95" s="1824">
        <v>0</v>
      </c>
      <c r="CM95" s="1824">
        <v>0</v>
      </c>
      <c r="CN95" s="1824">
        <v>0</v>
      </c>
      <c r="CO95" s="1824">
        <v>0</v>
      </c>
      <c r="CP95" s="1824">
        <v>0</v>
      </c>
      <c r="CQ95" s="1824">
        <v>0</v>
      </c>
      <c r="CR95" s="1824">
        <v>0</v>
      </c>
      <c r="CS95" s="1824">
        <v>0</v>
      </c>
      <c r="CT95" s="1824">
        <v>0</v>
      </c>
      <c r="CU95" s="1824">
        <v>0</v>
      </c>
      <c r="CV95" s="1824">
        <v>0</v>
      </c>
      <c r="CW95" s="1824">
        <v>0</v>
      </c>
      <c r="CX95" s="1824">
        <v>0</v>
      </c>
      <c r="CY95" s="1824">
        <v>0</v>
      </c>
      <c r="CZ95" s="1824">
        <v>0</v>
      </c>
      <c r="DA95" s="1824">
        <v>0</v>
      </c>
      <c r="DB95" s="1824">
        <v>0</v>
      </c>
      <c r="DC95" s="1824">
        <v>0</v>
      </c>
      <c r="DD95" s="1824">
        <v>0</v>
      </c>
      <c r="DE95" s="1824">
        <v>0</v>
      </c>
      <c r="DF95" s="1824">
        <v>0</v>
      </c>
      <c r="DG95" s="1824">
        <v>0</v>
      </c>
      <c r="DH95" s="1824">
        <v>0</v>
      </c>
      <c r="DI95" s="1824">
        <v>0</v>
      </c>
      <c r="DJ95" s="1824">
        <v>0</v>
      </c>
      <c r="DK95" s="1824">
        <v>0</v>
      </c>
      <c r="DL95" s="1824">
        <v>0</v>
      </c>
      <c r="DM95" s="1824">
        <v>0</v>
      </c>
      <c r="DN95" s="1824">
        <v>0</v>
      </c>
      <c r="DO95" s="1824">
        <v>0</v>
      </c>
      <c r="DP95" s="1824">
        <v>0</v>
      </c>
      <c r="DQ95" s="1824">
        <v>0</v>
      </c>
      <c r="DR95" s="1824">
        <v>0</v>
      </c>
      <c r="DS95" s="1824">
        <v>0</v>
      </c>
      <c r="DT95" s="1824">
        <v>0</v>
      </c>
      <c r="DU95" s="1824">
        <v>0</v>
      </c>
      <c r="DV95" s="1824">
        <v>0</v>
      </c>
      <c r="DW95" s="1824">
        <v>0</v>
      </c>
      <c r="DX95" s="1824">
        <v>0</v>
      </c>
      <c r="DY95" s="1824">
        <v>0</v>
      </c>
      <c r="DZ95" s="1824">
        <v>0</v>
      </c>
      <c r="EA95" s="1824">
        <v>0</v>
      </c>
      <c r="EB95" s="1824">
        <v>0</v>
      </c>
      <c r="EC95" s="1824">
        <v>0</v>
      </c>
      <c r="ED95" s="1824">
        <v>0</v>
      </c>
      <c r="EE95" s="1824">
        <v>0</v>
      </c>
      <c r="EF95" s="1810">
        <v>0</v>
      </c>
    </row>
    <row r="96" spans="2:136" ht="41.25" customHeight="1" thickBot="1">
      <c r="B96" s="220"/>
      <c r="C96" s="1213" t="s">
        <v>367</v>
      </c>
      <c r="D96" s="1233"/>
      <c r="E96" s="1430" t="s">
        <v>272</v>
      </c>
      <c r="F96" s="1430" t="s">
        <v>467</v>
      </c>
      <c r="G96" s="1430" t="s">
        <v>52</v>
      </c>
      <c r="H96" s="1429" t="str">
        <f t="shared" si="0"/>
        <v>&gt; 66 kV &amp; &lt; = 132 kV ; AIR INSULATED CIRCUIT BREAKER</v>
      </c>
      <c r="I96" s="1430" t="s">
        <v>276</v>
      </c>
      <c r="J96" s="1430" t="s">
        <v>594</v>
      </c>
      <c r="K96" s="1430" t="s">
        <v>527</v>
      </c>
      <c r="L96" s="1430" t="s">
        <v>271</v>
      </c>
      <c r="M96" s="1430"/>
      <c r="N96" s="1789">
        <v>0</v>
      </c>
      <c r="O96" s="1233"/>
      <c r="P96" s="1430" t="s">
        <v>272</v>
      </c>
      <c r="Q96" s="1430" t="s">
        <v>467</v>
      </c>
      <c r="R96" s="1430" t="s">
        <v>52</v>
      </c>
      <c r="S96" s="1429" t="str">
        <f t="shared" si="1"/>
        <v>&gt; 66 kV &amp; &lt; = 132 kV ; AIR INSULATED CIRCUIT BREAKER</v>
      </c>
      <c r="T96" s="1430" t="s">
        <v>276</v>
      </c>
      <c r="U96" s="1430" t="s">
        <v>595</v>
      </c>
      <c r="V96" s="1430" t="s">
        <v>527</v>
      </c>
      <c r="W96" s="1430" t="s">
        <v>271</v>
      </c>
      <c r="X96" s="1430"/>
      <c r="Y96" s="1800">
        <v>0</v>
      </c>
      <c r="Z96" s="1430"/>
      <c r="AA96" s="1430" t="s">
        <v>52</v>
      </c>
      <c r="AB96" s="1430" t="str">
        <f t="shared" si="2"/>
        <v>&gt; 66 kV &amp; &lt; = 132 kV ; AIR INSULATED CIRCUIT BREAKER</v>
      </c>
      <c r="AC96" s="1430" t="s">
        <v>276</v>
      </c>
      <c r="AD96" s="1430" t="s">
        <v>596</v>
      </c>
      <c r="AE96" s="1430" t="s">
        <v>660</v>
      </c>
      <c r="AF96" s="1430" t="s">
        <v>271</v>
      </c>
      <c r="AG96" s="1430"/>
      <c r="AH96" s="1808">
        <v>0</v>
      </c>
      <c r="AI96" s="1809">
        <v>0</v>
      </c>
      <c r="AJ96" s="1809">
        <v>0</v>
      </c>
      <c r="AK96" s="1809">
        <v>0</v>
      </c>
      <c r="AL96" s="1809">
        <v>0</v>
      </c>
      <c r="AM96" s="1809">
        <v>0</v>
      </c>
      <c r="AN96" s="1809">
        <v>0</v>
      </c>
      <c r="AO96" s="1809">
        <v>0</v>
      </c>
      <c r="AP96" s="1809">
        <v>0</v>
      </c>
      <c r="AQ96" s="1809">
        <v>0</v>
      </c>
      <c r="AR96" s="1809">
        <v>0</v>
      </c>
      <c r="AS96" s="1824">
        <v>0</v>
      </c>
      <c r="AT96" s="1824">
        <v>0</v>
      </c>
      <c r="AU96" s="1824">
        <v>0</v>
      </c>
      <c r="AV96" s="1824">
        <v>0</v>
      </c>
      <c r="AW96" s="1824">
        <v>0</v>
      </c>
      <c r="AX96" s="1824">
        <v>0</v>
      </c>
      <c r="AY96" s="1824">
        <v>0</v>
      </c>
      <c r="AZ96" s="1824">
        <v>0</v>
      </c>
      <c r="BA96" s="1824">
        <v>0</v>
      </c>
      <c r="BB96" s="1824">
        <v>0</v>
      </c>
      <c r="BC96" s="1824">
        <v>0</v>
      </c>
      <c r="BD96" s="1824">
        <v>0</v>
      </c>
      <c r="BE96" s="1824">
        <v>0</v>
      </c>
      <c r="BF96" s="1824">
        <v>0</v>
      </c>
      <c r="BG96" s="1824">
        <v>0</v>
      </c>
      <c r="BH96" s="1824">
        <v>0</v>
      </c>
      <c r="BI96" s="1824">
        <v>0</v>
      </c>
      <c r="BJ96" s="1824">
        <v>0</v>
      </c>
      <c r="BK96" s="1824">
        <v>0</v>
      </c>
      <c r="BL96" s="1824">
        <v>0</v>
      </c>
      <c r="BM96" s="1824">
        <v>0</v>
      </c>
      <c r="BN96" s="1824">
        <v>0</v>
      </c>
      <c r="BO96" s="1824">
        <v>0</v>
      </c>
      <c r="BP96" s="1824">
        <v>0</v>
      </c>
      <c r="BQ96" s="1824">
        <v>0</v>
      </c>
      <c r="BR96" s="1824">
        <v>0</v>
      </c>
      <c r="BS96" s="1824">
        <v>0</v>
      </c>
      <c r="BT96" s="1824">
        <v>0</v>
      </c>
      <c r="BU96" s="1824">
        <v>0</v>
      </c>
      <c r="BV96" s="1824">
        <v>0</v>
      </c>
      <c r="BW96" s="1824">
        <v>0</v>
      </c>
      <c r="BX96" s="1824">
        <v>0</v>
      </c>
      <c r="BY96" s="1824">
        <v>0</v>
      </c>
      <c r="BZ96" s="1824">
        <v>0</v>
      </c>
      <c r="CA96" s="1824">
        <v>0</v>
      </c>
      <c r="CB96" s="1824">
        <v>0</v>
      </c>
      <c r="CC96" s="1824">
        <v>0</v>
      </c>
      <c r="CD96" s="1824">
        <v>0</v>
      </c>
      <c r="CE96" s="1824">
        <v>0</v>
      </c>
      <c r="CF96" s="1824">
        <v>0</v>
      </c>
      <c r="CG96" s="1824">
        <v>0</v>
      </c>
      <c r="CH96" s="1824">
        <v>0</v>
      </c>
      <c r="CI96" s="1824">
        <v>0</v>
      </c>
      <c r="CJ96" s="1824">
        <v>0</v>
      </c>
      <c r="CK96" s="1824">
        <v>0</v>
      </c>
      <c r="CL96" s="1824">
        <v>0</v>
      </c>
      <c r="CM96" s="1824">
        <v>0</v>
      </c>
      <c r="CN96" s="1824">
        <v>0</v>
      </c>
      <c r="CO96" s="1824">
        <v>0</v>
      </c>
      <c r="CP96" s="1824">
        <v>0</v>
      </c>
      <c r="CQ96" s="1824">
        <v>0</v>
      </c>
      <c r="CR96" s="1824">
        <v>0</v>
      </c>
      <c r="CS96" s="1824">
        <v>0</v>
      </c>
      <c r="CT96" s="1824">
        <v>0</v>
      </c>
      <c r="CU96" s="1824">
        <v>0</v>
      </c>
      <c r="CV96" s="1824">
        <v>0</v>
      </c>
      <c r="CW96" s="1824">
        <v>0</v>
      </c>
      <c r="CX96" s="1824">
        <v>0</v>
      </c>
      <c r="CY96" s="1824">
        <v>0</v>
      </c>
      <c r="CZ96" s="1824">
        <v>0</v>
      </c>
      <c r="DA96" s="1824">
        <v>0</v>
      </c>
      <c r="DB96" s="1824">
        <v>0</v>
      </c>
      <c r="DC96" s="1824">
        <v>0</v>
      </c>
      <c r="DD96" s="1824">
        <v>0</v>
      </c>
      <c r="DE96" s="1824">
        <v>0</v>
      </c>
      <c r="DF96" s="1824">
        <v>0</v>
      </c>
      <c r="DG96" s="1824">
        <v>0</v>
      </c>
      <c r="DH96" s="1824">
        <v>0</v>
      </c>
      <c r="DI96" s="1824">
        <v>0</v>
      </c>
      <c r="DJ96" s="1824">
        <v>0</v>
      </c>
      <c r="DK96" s="1824">
        <v>0</v>
      </c>
      <c r="DL96" s="1824">
        <v>0</v>
      </c>
      <c r="DM96" s="1824">
        <v>0</v>
      </c>
      <c r="DN96" s="1824">
        <v>0</v>
      </c>
      <c r="DO96" s="1824">
        <v>0</v>
      </c>
      <c r="DP96" s="1824">
        <v>0</v>
      </c>
      <c r="DQ96" s="1824">
        <v>0</v>
      </c>
      <c r="DR96" s="1824">
        <v>0</v>
      </c>
      <c r="DS96" s="1824">
        <v>0</v>
      </c>
      <c r="DT96" s="1824">
        <v>0</v>
      </c>
      <c r="DU96" s="1824">
        <v>0</v>
      </c>
      <c r="DV96" s="1824">
        <v>0</v>
      </c>
      <c r="DW96" s="1824">
        <v>0</v>
      </c>
      <c r="DX96" s="1824">
        <v>0</v>
      </c>
      <c r="DY96" s="1824">
        <v>0</v>
      </c>
      <c r="DZ96" s="1824">
        <v>0</v>
      </c>
      <c r="EA96" s="1824">
        <v>0</v>
      </c>
      <c r="EB96" s="1824">
        <v>0</v>
      </c>
      <c r="EC96" s="1824">
        <v>0</v>
      </c>
      <c r="ED96" s="1824">
        <v>0</v>
      </c>
      <c r="EE96" s="1824">
        <v>0</v>
      </c>
      <c r="EF96" s="1810">
        <v>0</v>
      </c>
    </row>
    <row r="97" spans="2:136" ht="41.25" customHeight="1" thickBot="1">
      <c r="B97" s="220"/>
      <c r="C97" s="1213" t="s">
        <v>368</v>
      </c>
      <c r="D97" s="1233"/>
      <c r="E97" s="1430" t="s">
        <v>272</v>
      </c>
      <c r="F97" s="1430" t="s">
        <v>467</v>
      </c>
      <c r="G97" s="1430" t="s">
        <v>52</v>
      </c>
      <c r="H97" s="1429" t="str">
        <f t="shared" si="0"/>
        <v>&gt; 132 kV &amp; &lt; = 275 kV ; AIR INSULATED CIRCUIT BREAKER</v>
      </c>
      <c r="I97" s="1430" t="s">
        <v>276</v>
      </c>
      <c r="J97" s="1430" t="s">
        <v>594</v>
      </c>
      <c r="K97" s="1430" t="s">
        <v>527</v>
      </c>
      <c r="L97" s="1430" t="s">
        <v>271</v>
      </c>
      <c r="M97" s="1430"/>
      <c r="N97" s="1789">
        <v>0</v>
      </c>
      <c r="O97" s="1233"/>
      <c r="P97" s="1430" t="s">
        <v>272</v>
      </c>
      <c r="Q97" s="1430" t="s">
        <v>467</v>
      </c>
      <c r="R97" s="1430" t="s">
        <v>52</v>
      </c>
      <c r="S97" s="1429" t="str">
        <f t="shared" si="1"/>
        <v>&gt; 132 kV &amp; &lt; = 275 kV ; AIR INSULATED CIRCUIT BREAKER</v>
      </c>
      <c r="T97" s="1430" t="s">
        <v>276</v>
      </c>
      <c r="U97" s="1430" t="s">
        <v>595</v>
      </c>
      <c r="V97" s="1430" t="s">
        <v>527</v>
      </c>
      <c r="W97" s="1430" t="s">
        <v>271</v>
      </c>
      <c r="X97" s="1430"/>
      <c r="Y97" s="1800">
        <v>0</v>
      </c>
      <c r="Z97" s="1430"/>
      <c r="AA97" s="1430" t="s">
        <v>52</v>
      </c>
      <c r="AB97" s="1430" t="str">
        <f t="shared" si="2"/>
        <v>&gt; 132 kV &amp; &lt; = 275 kV ; AIR INSULATED CIRCUIT BREAKER</v>
      </c>
      <c r="AC97" s="1430" t="s">
        <v>276</v>
      </c>
      <c r="AD97" s="1430" t="s">
        <v>596</v>
      </c>
      <c r="AE97" s="1430" t="s">
        <v>660</v>
      </c>
      <c r="AF97" s="1430" t="s">
        <v>271</v>
      </c>
      <c r="AG97" s="1430"/>
      <c r="AH97" s="1808">
        <v>0</v>
      </c>
      <c r="AI97" s="1809">
        <v>0</v>
      </c>
      <c r="AJ97" s="1809">
        <v>0</v>
      </c>
      <c r="AK97" s="1809">
        <v>0</v>
      </c>
      <c r="AL97" s="1809">
        <v>0</v>
      </c>
      <c r="AM97" s="1809">
        <v>0</v>
      </c>
      <c r="AN97" s="1809">
        <v>0</v>
      </c>
      <c r="AO97" s="1809">
        <v>0</v>
      </c>
      <c r="AP97" s="1809">
        <v>0</v>
      </c>
      <c r="AQ97" s="1809">
        <v>0</v>
      </c>
      <c r="AR97" s="1809">
        <v>0</v>
      </c>
      <c r="AS97" s="1824">
        <v>0</v>
      </c>
      <c r="AT97" s="1824">
        <v>0</v>
      </c>
      <c r="AU97" s="1824">
        <v>0</v>
      </c>
      <c r="AV97" s="1824">
        <v>0</v>
      </c>
      <c r="AW97" s="1824">
        <v>0</v>
      </c>
      <c r="AX97" s="1824">
        <v>0</v>
      </c>
      <c r="AY97" s="1824">
        <v>0</v>
      </c>
      <c r="AZ97" s="1824">
        <v>0</v>
      </c>
      <c r="BA97" s="1824">
        <v>0</v>
      </c>
      <c r="BB97" s="1824">
        <v>0</v>
      </c>
      <c r="BC97" s="1824">
        <v>0</v>
      </c>
      <c r="BD97" s="1824">
        <v>0</v>
      </c>
      <c r="BE97" s="1824">
        <v>0</v>
      </c>
      <c r="BF97" s="1824">
        <v>0</v>
      </c>
      <c r="BG97" s="1824">
        <v>0</v>
      </c>
      <c r="BH97" s="1824">
        <v>0</v>
      </c>
      <c r="BI97" s="1824">
        <v>0</v>
      </c>
      <c r="BJ97" s="1824">
        <v>0</v>
      </c>
      <c r="BK97" s="1824">
        <v>0</v>
      </c>
      <c r="BL97" s="1824">
        <v>0</v>
      </c>
      <c r="BM97" s="1824">
        <v>0</v>
      </c>
      <c r="BN97" s="1824">
        <v>0</v>
      </c>
      <c r="BO97" s="1824">
        <v>0</v>
      </c>
      <c r="BP97" s="1824">
        <v>0</v>
      </c>
      <c r="BQ97" s="1824">
        <v>0</v>
      </c>
      <c r="BR97" s="1824">
        <v>0</v>
      </c>
      <c r="BS97" s="1824">
        <v>0</v>
      </c>
      <c r="BT97" s="1824">
        <v>0</v>
      </c>
      <c r="BU97" s="1824">
        <v>0</v>
      </c>
      <c r="BV97" s="1824">
        <v>0</v>
      </c>
      <c r="BW97" s="1824">
        <v>0</v>
      </c>
      <c r="BX97" s="1824">
        <v>0</v>
      </c>
      <c r="BY97" s="1824">
        <v>0</v>
      </c>
      <c r="BZ97" s="1824">
        <v>0</v>
      </c>
      <c r="CA97" s="1824">
        <v>0</v>
      </c>
      <c r="CB97" s="1824">
        <v>0</v>
      </c>
      <c r="CC97" s="1824">
        <v>0</v>
      </c>
      <c r="CD97" s="1824">
        <v>0</v>
      </c>
      <c r="CE97" s="1824">
        <v>0</v>
      </c>
      <c r="CF97" s="1824">
        <v>0</v>
      </c>
      <c r="CG97" s="1824">
        <v>0</v>
      </c>
      <c r="CH97" s="1824">
        <v>0</v>
      </c>
      <c r="CI97" s="1824">
        <v>0</v>
      </c>
      <c r="CJ97" s="1824">
        <v>0</v>
      </c>
      <c r="CK97" s="1824">
        <v>0</v>
      </c>
      <c r="CL97" s="1824">
        <v>0</v>
      </c>
      <c r="CM97" s="1824">
        <v>0</v>
      </c>
      <c r="CN97" s="1824">
        <v>0</v>
      </c>
      <c r="CO97" s="1824">
        <v>0</v>
      </c>
      <c r="CP97" s="1824">
        <v>0</v>
      </c>
      <c r="CQ97" s="1824">
        <v>0</v>
      </c>
      <c r="CR97" s="1824">
        <v>0</v>
      </c>
      <c r="CS97" s="1824">
        <v>0</v>
      </c>
      <c r="CT97" s="1824">
        <v>0</v>
      </c>
      <c r="CU97" s="1824">
        <v>0</v>
      </c>
      <c r="CV97" s="1824">
        <v>0</v>
      </c>
      <c r="CW97" s="1824">
        <v>0</v>
      </c>
      <c r="CX97" s="1824">
        <v>0</v>
      </c>
      <c r="CY97" s="1824">
        <v>0</v>
      </c>
      <c r="CZ97" s="1824">
        <v>0</v>
      </c>
      <c r="DA97" s="1824">
        <v>0</v>
      </c>
      <c r="DB97" s="1824">
        <v>0</v>
      </c>
      <c r="DC97" s="1824">
        <v>0</v>
      </c>
      <c r="DD97" s="1824">
        <v>0</v>
      </c>
      <c r="DE97" s="1824">
        <v>0</v>
      </c>
      <c r="DF97" s="1824">
        <v>0</v>
      </c>
      <c r="DG97" s="1824">
        <v>0</v>
      </c>
      <c r="DH97" s="1824">
        <v>0</v>
      </c>
      <c r="DI97" s="1824">
        <v>0</v>
      </c>
      <c r="DJ97" s="1824">
        <v>0</v>
      </c>
      <c r="DK97" s="1824">
        <v>0</v>
      </c>
      <c r="DL97" s="1824">
        <v>0</v>
      </c>
      <c r="DM97" s="1824">
        <v>0</v>
      </c>
      <c r="DN97" s="1824">
        <v>0</v>
      </c>
      <c r="DO97" s="1824">
        <v>0</v>
      </c>
      <c r="DP97" s="1824">
        <v>0</v>
      </c>
      <c r="DQ97" s="1824">
        <v>0</v>
      </c>
      <c r="DR97" s="1824">
        <v>0</v>
      </c>
      <c r="DS97" s="1824">
        <v>0</v>
      </c>
      <c r="DT97" s="1824">
        <v>0</v>
      </c>
      <c r="DU97" s="1824">
        <v>0</v>
      </c>
      <c r="DV97" s="1824">
        <v>0</v>
      </c>
      <c r="DW97" s="1824">
        <v>0</v>
      </c>
      <c r="DX97" s="1824">
        <v>0</v>
      </c>
      <c r="DY97" s="1824">
        <v>0</v>
      </c>
      <c r="DZ97" s="1824">
        <v>0</v>
      </c>
      <c r="EA97" s="1824">
        <v>0</v>
      </c>
      <c r="EB97" s="1824">
        <v>0</v>
      </c>
      <c r="EC97" s="1824">
        <v>0</v>
      </c>
      <c r="ED97" s="1824">
        <v>0</v>
      </c>
      <c r="EE97" s="1824">
        <v>0</v>
      </c>
      <c r="EF97" s="1810">
        <v>0</v>
      </c>
    </row>
    <row r="98" spans="2:136" ht="41.25" customHeight="1" thickBot="1">
      <c r="B98" s="220"/>
      <c r="C98" s="1213" t="s">
        <v>369</v>
      </c>
      <c r="D98" s="1233"/>
      <c r="E98" s="1430" t="s">
        <v>272</v>
      </c>
      <c r="F98" s="1430" t="s">
        <v>467</v>
      </c>
      <c r="G98" s="1430" t="s">
        <v>52</v>
      </c>
      <c r="H98" s="1429" t="str">
        <f t="shared" si="0"/>
        <v>&gt; 275 kV &amp; &lt; = 330 kV ; AIR INSULATED CIRCUIT BREAKER</v>
      </c>
      <c r="I98" s="1430" t="s">
        <v>276</v>
      </c>
      <c r="J98" s="1430" t="s">
        <v>594</v>
      </c>
      <c r="K98" s="1430" t="s">
        <v>527</v>
      </c>
      <c r="L98" s="1430" t="s">
        <v>271</v>
      </c>
      <c r="M98" s="1430"/>
      <c r="N98" s="1789">
        <v>0</v>
      </c>
      <c r="O98" s="1233"/>
      <c r="P98" s="1430" t="s">
        <v>272</v>
      </c>
      <c r="Q98" s="1430" t="s">
        <v>467</v>
      </c>
      <c r="R98" s="1430" t="s">
        <v>52</v>
      </c>
      <c r="S98" s="1429" t="str">
        <f t="shared" si="1"/>
        <v>&gt; 275 kV &amp; &lt; = 330 kV ; AIR INSULATED CIRCUIT BREAKER</v>
      </c>
      <c r="T98" s="1430" t="s">
        <v>276</v>
      </c>
      <c r="U98" s="1430" t="s">
        <v>595</v>
      </c>
      <c r="V98" s="1430" t="s">
        <v>527</v>
      </c>
      <c r="W98" s="1430" t="s">
        <v>271</v>
      </c>
      <c r="X98" s="1430"/>
      <c r="Y98" s="1800">
        <v>0</v>
      </c>
      <c r="Z98" s="1430"/>
      <c r="AA98" s="1430" t="s">
        <v>52</v>
      </c>
      <c r="AB98" s="1430" t="str">
        <f t="shared" si="2"/>
        <v>&gt; 275 kV &amp; &lt; = 330 kV ; AIR INSULATED CIRCUIT BREAKER</v>
      </c>
      <c r="AC98" s="1430" t="s">
        <v>276</v>
      </c>
      <c r="AD98" s="1430" t="s">
        <v>596</v>
      </c>
      <c r="AE98" s="1430" t="s">
        <v>660</v>
      </c>
      <c r="AF98" s="1430" t="s">
        <v>271</v>
      </c>
      <c r="AG98" s="1430"/>
      <c r="AH98" s="1808">
        <v>0</v>
      </c>
      <c r="AI98" s="1809">
        <v>0</v>
      </c>
      <c r="AJ98" s="1809">
        <v>0</v>
      </c>
      <c r="AK98" s="1809">
        <v>0</v>
      </c>
      <c r="AL98" s="1809">
        <v>0</v>
      </c>
      <c r="AM98" s="1809">
        <v>0</v>
      </c>
      <c r="AN98" s="1809">
        <v>0</v>
      </c>
      <c r="AO98" s="1809">
        <v>0</v>
      </c>
      <c r="AP98" s="1809">
        <v>0</v>
      </c>
      <c r="AQ98" s="1809">
        <v>0</v>
      </c>
      <c r="AR98" s="1809">
        <v>0</v>
      </c>
      <c r="AS98" s="1824">
        <v>0</v>
      </c>
      <c r="AT98" s="1824">
        <v>0</v>
      </c>
      <c r="AU98" s="1824">
        <v>0</v>
      </c>
      <c r="AV98" s="1824">
        <v>0</v>
      </c>
      <c r="AW98" s="1824">
        <v>0</v>
      </c>
      <c r="AX98" s="1824">
        <v>0</v>
      </c>
      <c r="AY98" s="1824">
        <v>0</v>
      </c>
      <c r="AZ98" s="1824">
        <v>0</v>
      </c>
      <c r="BA98" s="1824">
        <v>0</v>
      </c>
      <c r="BB98" s="1824">
        <v>0</v>
      </c>
      <c r="BC98" s="1824">
        <v>0</v>
      </c>
      <c r="BD98" s="1824">
        <v>0</v>
      </c>
      <c r="BE98" s="1824">
        <v>0</v>
      </c>
      <c r="BF98" s="1824">
        <v>0</v>
      </c>
      <c r="BG98" s="1824">
        <v>0</v>
      </c>
      <c r="BH98" s="1824">
        <v>0</v>
      </c>
      <c r="BI98" s="1824">
        <v>0</v>
      </c>
      <c r="BJ98" s="1824">
        <v>0</v>
      </c>
      <c r="BK98" s="1824">
        <v>0</v>
      </c>
      <c r="BL98" s="1824">
        <v>0</v>
      </c>
      <c r="BM98" s="1824">
        <v>0</v>
      </c>
      <c r="BN98" s="1824">
        <v>0</v>
      </c>
      <c r="BO98" s="1824">
        <v>0</v>
      </c>
      <c r="BP98" s="1824">
        <v>0</v>
      </c>
      <c r="BQ98" s="1824">
        <v>0</v>
      </c>
      <c r="BR98" s="1824">
        <v>0</v>
      </c>
      <c r="BS98" s="1824">
        <v>0</v>
      </c>
      <c r="BT98" s="1824">
        <v>0</v>
      </c>
      <c r="BU98" s="1824">
        <v>0</v>
      </c>
      <c r="BV98" s="1824">
        <v>0</v>
      </c>
      <c r="BW98" s="1824">
        <v>0</v>
      </c>
      <c r="BX98" s="1824">
        <v>0</v>
      </c>
      <c r="BY98" s="1824">
        <v>0</v>
      </c>
      <c r="BZ98" s="1824">
        <v>0</v>
      </c>
      <c r="CA98" s="1824">
        <v>0</v>
      </c>
      <c r="CB98" s="1824">
        <v>0</v>
      </c>
      <c r="CC98" s="1824">
        <v>0</v>
      </c>
      <c r="CD98" s="1824">
        <v>0</v>
      </c>
      <c r="CE98" s="1824">
        <v>0</v>
      </c>
      <c r="CF98" s="1824">
        <v>0</v>
      </c>
      <c r="CG98" s="1824">
        <v>0</v>
      </c>
      <c r="CH98" s="1824">
        <v>0</v>
      </c>
      <c r="CI98" s="1824">
        <v>0</v>
      </c>
      <c r="CJ98" s="1824">
        <v>0</v>
      </c>
      <c r="CK98" s="1824">
        <v>0</v>
      </c>
      <c r="CL98" s="1824">
        <v>0</v>
      </c>
      <c r="CM98" s="1824">
        <v>0</v>
      </c>
      <c r="CN98" s="1824">
        <v>0</v>
      </c>
      <c r="CO98" s="1824">
        <v>0</v>
      </c>
      <c r="CP98" s="1824">
        <v>0</v>
      </c>
      <c r="CQ98" s="1824">
        <v>0</v>
      </c>
      <c r="CR98" s="1824">
        <v>0</v>
      </c>
      <c r="CS98" s="1824">
        <v>0</v>
      </c>
      <c r="CT98" s="1824">
        <v>0</v>
      </c>
      <c r="CU98" s="1824">
        <v>0</v>
      </c>
      <c r="CV98" s="1824">
        <v>0</v>
      </c>
      <c r="CW98" s="1824">
        <v>0</v>
      </c>
      <c r="CX98" s="1824">
        <v>0</v>
      </c>
      <c r="CY98" s="1824">
        <v>0</v>
      </c>
      <c r="CZ98" s="1824">
        <v>0</v>
      </c>
      <c r="DA98" s="1824">
        <v>0</v>
      </c>
      <c r="DB98" s="1824">
        <v>0</v>
      </c>
      <c r="DC98" s="1824">
        <v>0</v>
      </c>
      <c r="DD98" s="1824">
        <v>0</v>
      </c>
      <c r="DE98" s="1824">
        <v>0</v>
      </c>
      <c r="DF98" s="1824">
        <v>0</v>
      </c>
      <c r="DG98" s="1824">
        <v>0</v>
      </c>
      <c r="DH98" s="1824">
        <v>0</v>
      </c>
      <c r="DI98" s="1824">
        <v>0</v>
      </c>
      <c r="DJ98" s="1824">
        <v>0</v>
      </c>
      <c r="DK98" s="1824">
        <v>0</v>
      </c>
      <c r="DL98" s="1824">
        <v>0</v>
      </c>
      <c r="DM98" s="1824">
        <v>0</v>
      </c>
      <c r="DN98" s="1824">
        <v>0</v>
      </c>
      <c r="DO98" s="1824">
        <v>0</v>
      </c>
      <c r="DP98" s="1824">
        <v>0</v>
      </c>
      <c r="DQ98" s="1824">
        <v>0</v>
      </c>
      <c r="DR98" s="1824">
        <v>0</v>
      </c>
      <c r="DS98" s="1824">
        <v>0</v>
      </c>
      <c r="DT98" s="1824">
        <v>0</v>
      </c>
      <c r="DU98" s="1824">
        <v>0</v>
      </c>
      <c r="DV98" s="1824">
        <v>0</v>
      </c>
      <c r="DW98" s="1824">
        <v>0</v>
      </c>
      <c r="DX98" s="1824">
        <v>0</v>
      </c>
      <c r="DY98" s="1824">
        <v>0</v>
      </c>
      <c r="DZ98" s="1824">
        <v>0</v>
      </c>
      <c r="EA98" s="1824">
        <v>0</v>
      </c>
      <c r="EB98" s="1824">
        <v>0</v>
      </c>
      <c r="EC98" s="1824">
        <v>0</v>
      </c>
      <c r="ED98" s="1824">
        <v>0</v>
      </c>
      <c r="EE98" s="1824">
        <v>0</v>
      </c>
      <c r="EF98" s="1810">
        <v>0</v>
      </c>
    </row>
    <row r="99" spans="2:136" ht="41.25" customHeight="1" thickBot="1">
      <c r="B99" s="220"/>
      <c r="C99" s="1213" t="s">
        <v>370</v>
      </c>
      <c r="D99" s="1233"/>
      <c r="E99" s="1430" t="s">
        <v>272</v>
      </c>
      <c r="F99" s="1430" t="s">
        <v>467</v>
      </c>
      <c r="G99" s="1430" t="s">
        <v>52</v>
      </c>
      <c r="H99" s="1429" t="str">
        <f t="shared" si="0"/>
        <v>&gt; 330 kV &amp; &lt; = 500 kV  ; AIR INSULATED CIRCUIT BREAKER</v>
      </c>
      <c r="I99" s="1430" t="s">
        <v>276</v>
      </c>
      <c r="J99" s="1430" t="s">
        <v>594</v>
      </c>
      <c r="K99" s="1430" t="s">
        <v>527</v>
      </c>
      <c r="L99" s="1430" t="s">
        <v>271</v>
      </c>
      <c r="M99" s="1430"/>
      <c r="N99" s="1789">
        <v>0</v>
      </c>
      <c r="O99" s="1233"/>
      <c r="P99" s="1430" t="s">
        <v>272</v>
      </c>
      <c r="Q99" s="1430" t="s">
        <v>467</v>
      </c>
      <c r="R99" s="1430" t="s">
        <v>52</v>
      </c>
      <c r="S99" s="1429" t="str">
        <f t="shared" si="1"/>
        <v>&gt; 330 kV &amp; &lt; = 500 kV  ; AIR INSULATED CIRCUIT BREAKER</v>
      </c>
      <c r="T99" s="1430" t="s">
        <v>276</v>
      </c>
      <c r="U99" s="1430" t="s">
        <v>595</v>
      </c>
      <c r="V99" s="1430" t="s">
        <v>527</v>
      </c>
      <c r="W99" s="1430" t="s">
        <v>271</v>
      </c>
      <c r="X99" s="1430"/>
      <c r="Y99" s="1800">
        <v>0</v>
      </c>
      <c r="Z99" s="1430"/>
      <c r="AA99" s="1430" t="s">
        <v>52</v>
      </c>
      <c r="AB99" s="1430" t="str">
        <f t="shared" si="2"/>
        <v>&gt; 330 kV &amp; &lt; = 500 kV  ; AIR INSULATED CIRCUIT BREAKER</v>
      </c>
      <c r="AC99" s="1430" t="s">
        <v>276</v>
      </c>
      <c r="AD99" s="1430" t="s">
        <v>596</v>
      </c>
      <c r="AE99" s="1430" t="s">
        <v>660</v>
      </c>
      <c r="AF99" s="1430" t="s">
        <v>271</v>
      </c>
      <c r="AG99" s="1430"/>
      <c r="AH99" s="1808">
        <v>0</v>
      </c>
      <c r="AI99" s="1809">
        <v>0</v>
      </c>
      <c r="AJ99" s="1809">
        <v>0</v>
      </c>
      <c r="AK99" s="1809">
        <v>0</v>
      </c>
      <c r="AL99" s="1809">
        <v>0</v>
      </c>
      <c r="AM99" s="1809">
        <v>0</v>
      </c>
      <c r="AN99" s="1809">
        <v>0</v>
      </c>
      <c r="AO99" s="1809">
        <v>0</v>
      </c>
      <c r="AP99" s="1809">
        <v>0</v>
      </c>
      <c r="AQ99" s="1809">
        <v>0</v>
      </c>
      <c r="AR99" s="1809">
        <v>0</v>
      </c>
      <c r="AS99" s="1824">
        <v>0</v>
      </c>
      <c r="AT99" s="1824">
        <v>0</v>
      </c>
      <c r="AU99" s="1824">
        <v>0</v>
      </c>
      <c r="AV99" s="1824">
        <v>0</v>
      </c>
      <c r="AW99" s="1824">
        <v>0</v>
      </c>
      <c r="AX99" s="1824">
        <v>0</v>
      </c>
      <c r="AY99" s="1824">
        <v>0</v>
      </c>
      <c r="AZ99" s="1824">
        <v>0</v>
      </c>
      <c r="BA99" s="1824">
        <v>0</v>
      </c>
      <c r="BB99" s="1824">
        <v>0</v>
      </c>
      <c r="BC99" s="1824">
        <v>0</v>
      </c>
      <c r="BD99" s="1824">
        <v>0</v>
      </c>
      <c r="BE99" s="1824">
        <v>0</v>
      </c>
      <c r="BF99" s="1824">
        <v>0</v>
      </c>
      <c r="BG99" s="1824">
        <v>0</v>
      </c>
      <c r="BH99" s="1824">
        <v>0</v>
      </c>
      <c r="BI99" s="1824">
        <v>0</v>
      </c>
      <c r="BJ99" s="1824">
        <v>0</v>
      </c>
      <c r="BK99" s="1824">
        <v>0</v>
      </c>
      <c r="BL99" s="1824">
        <v>0</v>
      </c>
      <c r="BM99" s="1824">
        <v>0</v>
      </c>
      <c r="BN99" s="1824">
        <v>0</v>
      </c>
      <c r="BO99" s="1824">
        <v>0</v>
      </c>
      <c r="BP99" s="1824">
        <v>0</v>
      </c>
      <c r="BQ99" s="1824">
        <v>0</v>
      </c>
      <c r="BR99" s="1824">
        <v>0</v>
      </c>
      <c r="BS99" s="1824">
        <v>0</v>
      </c>
      <c r="BT99" s="1824">
        <v>0</v>
      </c>
      <c r="BU99" s="1824">
        <v>0</v>
      </c>
      <c r="BV99" s="1824">
        <v>0</v>
      </c>
      <c r="BW99" s="1824">
        <v>0</v>
      </c>
      <c r="BX99" s="1824">
        <v>0</v>
      </c>
      <c r="BY99" s="1824">
        <v>0</v>
      </c>
      <c r="BZ99" s="1824">
        <v>0</v>
      </c>
      <c r="CA99" s="1824">
        <v>0</v>
      </c>
      <c r="CB99" s="1824">
        <v>0</v>
      </c>
      <c r="CC99" s="1824">
        <v>0</v>
      </c>
      <c r="CD99" s="1824">
        <v>0</v>
      </c>
      <c r="CE99" s="1824">
        <v>0</v>
      </c>
      <c r="CF99" s="1824">
        <v>0</v>
      </c>
      <c r="CG99" s="1824">
        <v>0</v>
      </c>
      <c r="CH99" s="1824">
        <v>0</v>
      </c>
      <c r="CI99" s="1824">
        <v>0</v>
      </c>
      <c r="CJ99" s="1824">
        <v>0</v>
      </c>
      <c r="CK99" s="1824">
        <v>0</v>
      </c>
      <c r="CL99" s="1824">
        <v>0</v>
      </c>
      <c r="CM99" s="1824">
        <v>0</v>
      </c>
      <c r="CN99" s="1824">
        <v>0</v>
      </c>
      <c r="CO99" s="1824">
        <v>0</v>
      </c>
      <c r="CP99" s="1824">
        <v>0</v>
      </c>
      <c r="CQ99" s="1824">
        <v>0</v>
      </c>
      <c r="CR99" s="1824">
        <v>0</v>
      </c>
      <c r="CS99" s="1824">
        <v>0</v>
      </c>
      <c r="CT99" s="1824">
        <v>0</v>
      </c>
      <c r="CU99" s="1824">
        <v>0</v>
      </c>
      <c r="CV99" s="1824">
        <v>0</v>
      </c>
      <c r="CW99" s="1824">
        <v>0</v>
      </c>
      <c r="CX99" s="1824">
        <v>0</v>
      </c>
      <c r="CY99" s="1824">
        <v>0</v>
      </c>
      <c r="CZ99" s="1824">
        <v>0</v>
      </c>
      <c r="DA99" s="1824">
        <v>0</v>
      </c>
      <c r="DB99" s="1824">
        <v>0</v>
      </c>
      <c r="DC99" s="1824">
        <v>0</v>
      </c>
      <c r="DD99" s="1824">
        <v>0</v>
      </c>
      <c r="DE99" s="1824">
        <v>0</v>
      </c>
      <c r="DF99" s="1824">
        <v>0</v>
      </c>
      <c r="DG99" s="1824">
        <v>0</v>
      </c>
      <c r="DH99" s="1824">
        <v>0</v>
      </c>
      <c r="DI99" s="1824">
        <v>0</v>
      </c>
      <c r="DJ99" s="1824">
        <v>0</v>
      </c>
      <c r="DK99" s="1824">
        <v>0</v>
      </c>
      <c r="DL99" s="1824">
        <v>0</v>
      </c>
      <c r="DM99" s="1824">
        <v>0</v>
      </c>
      <c r="DN99" s="1824">
        <v>0</v>
      </c>
      <c r="DO99" s="1824">
        <v>0</v>
      </c>
      <c r="DP99" s="1824">
        <v>0</v>
      </c>
      <c r="DQ99" s="1824">
        <v>0</v>
      </c>
      <c r="DR99" s="1824">
        <v>0</v>
      </c>
      <c r="DS99" s="1824">
        <v>0</v>
      </c>
      <c r="DT99" s="1824">
        <v>0</v>
      </c>
      <c r="DU99" s="1824">
        <v>0</v>
      </c>
      <c r="DV99" s="1824">
        <v>0</v>
      </c>
      <c r="DW99" s="1824">
        <v>0</v>
      </c>
      <c r="DX99" s="1824">
        <v>0</v>
      </c>
      <c r="DY99" s="1824">
        <v>0</v>
      </c>
      <c r="DZ99" s="1824">
        <v>0</v>
      </c>
      <c r="EA99" s="1824">
        <v>0</v>
      </c>
      <c r="EB99" s="1824">
        <v>0</v>
      </c>
      <c r="EC99" s="1824">
        <v>0</v>
      </c>
      <c r="ED99" s="1824">
        <v>0</v>
      </c>
      <c r="EE99" s="1824">
        <v>0</v>
      </c>
      <c r="EF99" s="1810">
        <v>0</v>
      </c>
    </row>
    <row r="100" spans="2:136" ht="41.25" customHeight="1" thickBot="1">
      <c r="B100" s="220"/>
      <c r="C100" s="1213" t="s">
        <v>60</v>
      </c>
      <c r="D100" s="1233"/>
      <c r="E100" s="1430" t="s">
        <v>272</v>
      </c>
      <c r="F100" s="1430" t="s">
        <v>467</v>
      </c>
      <c r="G100" s="1430" t="s">
        <v>52</v>
      </c>
      <c r="H100" s="1429" t="str">
        <f t="shared" ref="H100:H188" si="3">C100</f>
        <v>&gt; 500 kV  ; AIR INSULATED CIRCUIT BREAKER</v>
      </c>
      <c r="I100" s="1430" t="s">
        <v>276</v>
      </c>
      <c r="J100" s="1430" t="s">
        <v>594</v>
      </c>
      <c r="K100" s="1430" t="s">
        <v>527</v>
      </c>
      <c r="L100" s="1430" t="s">
        <v>271</v>
      </c>
      <c r="M100" s="1430"/>
      <c r="N100" s="1789">
        <v>0</v>
      </c>
      <c r="O100" s="1233"/>
      <c r="P100" s="1430" t="s">
        <v>272</v>
      </c>
      <c r="Q100" s="1430" t="s">
        <v>467</v>
      </c>
      <c r="R100" s="1430" t="s">
        <v>52</v>
      </c>
      <c r="S100" s="1429" t="str">
        <f t="shared" ref="S100:S188" si="4">C100</f>
        <v>&gt; 500 kV  ; AIR INSULATED CIRCUIT BREAKER</v>
      </c>
      <c r="T100" s="1430" t="s">
        <v>276</v>
      </c>
      <c r="U100" s="1430" t="s">
        <v>595</v>
      </c>
      <c r="V100" s="1430" t="s">
        <v>527</v>
      </c>
      <c r="W100" s="1430" t="s">
        <v>271</v>
      </c>
      <c r="X100" s="1430"/>
      <c r="Y100" s="1800">
        <v>0</v>
      </c>
      <c r="Z100" s="1430"/>
      <c r="AA100" s="1430" t="s">
        <v>52</v>
      </c>
      <c r="AB100" s="1430" t="str">
        <f t="shared" ref="AB100:AB188" si="5">C100</f>
        <v>&gt; 500 kV  ; AIR INSULATED CIRCUIT BREAKER</v>
      </c>
      <c r="AC100" s="1430" t="s">
        <v>276</v>
      </c>
      <c r="AD100" s="1430" t="s">
        <v>596</v>
      </c>
      <c r="AE100" s="1430" t="s">
        <v>660</v>
      </c>
      <c r="AF100" s="1430" t="s">
        <v>271</v>
      </c>
      <c r="AG100" s="1430"/>
      <c r="AH100" s="1808">
        <v>0</v>
      </c>
      <c r="AI100" s="1809">
        <v>0</v>
      </c>
      <c r="AJ100" s="1809">
        <v>0</v>
      </c>
      <c r="AK100" s="1809">
        <v>0</v>
      </c>
      <c r="AL100" s="1809">
        <v>0</v>
      </c>
      <c r="AM100" s="1809">
        <v>0</v>
      </c>
      <c r="AN100" s="1809">
        <v>0</v>
      </c>
      <c r="AO100" s="1809">
        <v>0</v>
      </c>
      <c r="AP100" s="1809">
        <v>0</v>
      </c>
      <c r="AQ100" s="1809">
        <v>0</v>
      </c>
      <c r="AR100" s="1809">
        <v>0</v>
      </c>
      <c r="AS100" s="1824">
        <v>0</v>
      </c>
      <c r="AT100" s="1824">
        <v>0</v>
      </c>
      <c r="AU100" s="1824">
        <v>0</v>
      </c>
      <c r="AV100" s="1824">
        <v>0</v>
      </c>
      <c r="AW100" s="1824">
        <v>0</v>
      </c>
      <c r="AX100" s="1824">
        <v>0</v>
      </c>
      <c r="AY100" s="1824">
        <v>0</v>
      </c>
      <c r="AZ100" s="1824">
        <v>0</v>
      </c>
      <c r="BA100" s="1824">
        <v>0</v>
      </c>
      <c r="BB100" s="1824">
        <v>0</v>
      </c>
      <c r="BC100" s="1824">
        <v>0</v>
      </c>
      <c r="BD100" s="1824">
        <v>0</v>
      </c>
      <c r="BE100" s="1824">
        <v>0</v>
      </c>
      <c r="BF100" s="1824">
        <v>0</v>
      </c>
      <c r="BG100" s="1824">
        <v>0</v>
      </c>
      <c r="BH100" s="1824">
        <v>0</v>
      </c>
      <c r="BI100" s="1824">
        <v>0</v>
      </c>
      <c r="BJ100" s="1824">
        <v>0</v>
      </c>
      <c r="BK100" s="1824">
        <v>0</v>
      </c>
      <c r="BL100" s="1824">
        <v>0</v>
      </c>
      <c r="BM100" s="1824">
        <v>0</v>
      </c>
      <c r="BN100" s="1824">
        <v>0</v>
      </c>
      <c r="BO100" s="1824">
        <v>0</v>
      </c>
      <c r="BP100" s="1824">
        <v>0</v>
      </c>
      <c r="BQ100" s="1824">
        <v>0</v>
      </c>
      <c r="BR100" s="1824">
        <v>0</v>
      </c>
      <c r="BS100" s="1824">
        <v>0</v>
      </c>
      <c r="BT100" s="1824">
        <v>0</v>
      </c>
      <c r="BU100" s="1824">
        <v>0</v>
      </c>
      <c r="BV100" s="1824">
        <v>0</v>
      </c>
      <c r="BW100" s="1824">
        <v>0</v>
      </c>
      <c r="BX100" s="1824">
        <v>0</v>
      </c>
      <c r="BY100" s="1824">
        <v>0</v>
      </c>
      <c r="BZ100" s="1824">
        <v>0</v>
      </c>
      <c r="CA100" s="1824">
        <v>0</v>
      </c>
      <c r="CB100" s="1824">
        <v>0</v>
      </c>
      <c r="CC100" s="1824">
        <v>0</v>
      </c>
      <c r="CD100" s="1824">
        <v>0</v>
      </c>
      <c r="CE100" s="1824">
        <v>0</v>
      </c>
      <c r="CF100" s="1824">
        <v>0</v>
      </c>
      <c r="CG100" s="1824">
        <v>0</v>
      </c>
      <c r="CH100" s="1824">
        <v>0</v>
      </c>
      <c r="CI100" s="1824">
        <v>0</v>
      </c>
      <c r="CJ100" s="1824">
        <v>0</v>
      </c>
      <c r="CK100" s="1824">
        <v>0</v>
      </c>
      <c r="CL100" s="1824">
        <v>0</v>
      </c>
      <c r="CM100" s="1824">
        <v>0</v>
      </c>
      <c r="CN100" s="1824">
        <v>0</v>
      </c>
      <c r="CO100" s="1824">
        <v>0</v>
      </c>
      <c r="CP100" s="1824">
        <v>0</v>
      </c>
      <c r="CQ100" s="1824">
        <v>0</v>
      </c>
      <c r="CR100" s="1824">
        <v>0</v>
      </c>
      <c r="CS100" s="1824">
        <v>0</v>
      </c>
      <c r="CT100" s="1824">
        <v>0</v>
      </c>
      <c r="CU100" s="1824">
        <v>0</v>
      </c>
      <c r="CV100" s="1824">
        <v>0</v>
      </c>
      <c r="CW100" s="1824">
        <v>0</v>
      </c>
      <c r="CX100" s="1824">
        <v>0</v>
      </c>
      <c r="CY100" s="1824">
        <v>0</v>
      </c>
      <c r="CZ100" s="1824">
        <v>0</v>
      </c>
      <c r="DA100" s="1824">
        <v>0</v>
      </c>
      <c r="DB100" s="1824">
        <v>0</v>
      </c>
      <c r="DC100" s="1824">
        <v>0</v>
      </c>
      <c r="DD100" s="1824">
        <v>0</v>
      </c>
      <c r="DE100" s="1824">
        <v>0</v>
      </c>
      <c r="DF100" s="1824">
        <v>0</v>
      </c>
      <c r="DG100" s="1824">
        <v>0</v>
      </c>
      <c r="DH100" s="1824">
        <v>0</v>
      </c>
      <c r="DI100" s="1824">
        <v>0</v>
      </c>
      <c r="DJ100" s="1824">
        <v>0</v>
      </c>
      <c r="DK100" s="1824">
        <v>0</v>
      </c>
      <c r="DL100" s="1824">
        <v>0</v>
      </c>
      <c r="DM100" s="1824">
        <v>0</v>
      </c>
      <c r="DN100" s="1824">
        <v>0</v>
      </c>
      <c r="DO100" s="1824">
        <v>0</v>
      </c>
      <c r="DP100" s="1824">
        <v>0</v>
      </c>
      <c r="DQ100" s="1824">
        <v>0</v>
      </c>
      <c r="DR100" s="1824">
        <v>0</v>
      </c>
      <c r="DS100" s="1824">
        <v>0</v>
      </c>
      <c r="DT100" s="1824">
        <v>0</v>
      </c>
      <c r="DU100" s="1824">
        <v>0</v>
      </c>
      <c r="DV100" s="1824">
        <v>0</v>
      </c>
      <c r="DW100" s="1824">
        <v>0</v>
      </c>
      <c r="DX100" s="1824">
        <v>0</v>
      </c>
      <c r="DY100" s="1824">
        <v>0</v>
      </c>
      <c r="DZ100" s="1824">
        <v>0</v>
      </c>
      <c r="EA100" s="1824">
        <v>0</v>
      </c>
      <c r="EB100" s="1824">
        <v>0</v>
      </c>
      <c r="EC100" s="1824">
        <v>0</v>
      </c>
      <c r="ED100" s="1824">
        <v>0</v>
      </c>
      <c r="EE100" s="1824">
        <v>0</v>
      </c>
      <c r="EF100" s="1810">
        <v>0</v>
      </c>
    </row>
    <row r="101" spans="2:136" ht="41.25" customHeight="1" thickBot="1">
      <c r="B101" s="220"/>
      <c r="C101" s="1213" t="s">
        <v>371</v>
      </c>
      <c r="D101" s="1233"/>
      <c r="E101" s="1430" t="s">
        <v>272</v>
      </c>
      <c r="F101" s="1430" t="s">
        <v>467</v>
      </c>
      <c r="G101" s="1430" t="s">
        <v>52</v>
      </c>
      <c r="H101" s="1429" t="str">
        <f t="shared" si="3"/>
        <v>&lt; = 33 kV; AIR INSULATED ISOLATORS/EARTH SWITCH</v>
      </c>
      <c r="I101" s="1430" t="s">
        <v>276</v>
      </c>
      <c r="J101" s="1430" t="s">
        <v>594</v>
      </c>
      <c r="K101" s="1430" t="s">
        <v>527</v>
      </c>
      <c r="L101" s="1430" t="s">
        <v>271</v>
      </c>
      <c r="M101" s="1430"/>
      <c r="N101" s="1795">
        <v>45</v>
      </c>
      <c r="O101" s="1233"/>
      <c r="P101" s="1430" t="s">
        <v>272</v>
      </c>
      <c r="Q101" s="1430" t="s">
        <v>467</v>
      </c>
      <c r="R101" s="1430" t="s">
        <v>52</v>
      </c>
      <c r="S101" s="1429" t="str">
        <f t="shared" si="4"/>
        <v>&lt; = 33 kV; AIR INSULATED ISOLATORS/EARTH SWITCH</v>
      </c>
      <c r="T101" s="1430" t="s">
        <v>276</v>
      </c>
      <c r="U101" s="1430" t="s">
        <v>595</v>
      </c>
      <c r="V101" s="1430" t="s">
        <v>527</v>
      </c>
      <c r="W101" s="1430" t="s">
        <v>271</v>
      </c>
      <c r="X101" s="1430"/>
      <c r="Y101" s="1800">
        <v>5</v>
      </c>
      <c r="Z101" s="1430"/>
      <c r="AA101" s="1430" t="s">
        <v>52</v>
      </c>
      <c r="AB101" s="1430" t="str">
        <f t="shared" si="5"/>
        <v>&lt; = 33 kV; AIR INSULATED ISOLATORS/EARTH SWITCH</v>
      </c>
      <c r="AC101" s="1430" t="s">
        <v>276</v>
      </c>
      <c r="AD101" s="1430" t="s">
        <v>596</v>
      </c>
      <c r="AE101" s="1430" t="s">
        <v>660</v>
      </c>
      <c r="AF101" s="1430" t="s">
        <v>271</v>
      </c>
      <c r="AG101" s="1430"/>
      <c r="AH101" s="1808">
        <v>9</v>
      </c>
      <c r="AI101" s="1809">
        <v>28</v>
      </c>
      <c r="AJ101" s="1809">
        <v>6</v>
      </c>
      <c r="AK101" s="1809">
        <v>1</v>
      </c>
      <c r="AL101" s="1809">
        <v>3</v>
      </c>
      <c r="AM101" s="1809">
        <v>30</v>
      </c>
      <c r="AN101" s="1809">
        <v>42</v>
      </c>
      <c r="AO101" s="1809">
        <v>11</v>
      </c>
      <c r="AP101" s="1809">
        <v>13</v>
      </c>
      <c r="AQ101" s="1809">
        <v>0</v>
      </c>
      <c r="AR101" s="1809">
        <v>2</v>
      </c>
      <c r="AS101" s="1809">
        <v>4</v>
      </c>
      <c r="AT101" s="1809">
        <v>2</v>
      </c>
      <c r="AU101" s="1809">
        <v>4</v>
      </c>
      <c r="AV101" s="1809">
        <v>2</v>
      </c>
      <c r="AW101" s="1809">
        <v>1</v>
      </c>
      <c r="AX101" s="1809">
        <v>0</v>
      </c>
      <c r="AY101" s="1809">
        <v>0</v>
      </c>
      <c r="AZ101" s="1809">
        <v>0</v>
      </c>
      <c r="BA101" s="1809">
        <v>0</v>
      </c>
      <c r="BB101" s="1809">
        <v>0</v>
      </c>
      <c r="BC101" s="1809">
        <v>2</v>
      </c>
      <c r="BD101" s="1809">
        <v>2</v>
      </c>
      <c r="BE101" s="1809">
        <v>2</v>
      </c>
      <c r="BF101" s="1809">
        <v>3</v>
      </c>
      <c r="BG101" s="1809">
        <v>3</v>
      </c>
      <c r="BH101" s="1809">
        <v>4</v>
      </c>
      <c r="BI101" s="1809">
        <v>0</v>
      </c>
      <c r="BJ101" s="1809">
        <v>16</v>
      </c>
      <c r="BK101" s="1809">
        <v>13</v>
      </c>
      <c r="BL101" s="1809">
        <v>8</v>
      </c>
      <c r="BM101" s="1809">
        <v>4</v>
      </c>
      <c r="BN101" s="1809">
        <v>3</v>
      </c>
      <c r="BO101" s="1809">
        <v>2</v>
      </c>
      <c r="BP101" s="1809">
        <v>5</v>
      </c>
      <c r="BQ101" s="1809">
        <v>2</v>
      </c>
      <c r="BR101" s="1809">
        <v>0</v>
      </c>
      <c r="BS101" s="1809">
        <v>0</v>
      </c>
      <c r="BT101" s="1809">
        <v>0</v>
      </c>
      <c r="BU101" s="1809">
        <v>0</v>
      </c>
      <c r="BV101" s="1809">
        <v>2</v>
      </c>
      <c r="BW101" s="1809">
        <v>5</v>
      </c>
      <c r="BX101" s="1809">
        <v>24</v>
      </c>
      <c r="BY101" s="1809">
        <v>17</v>
      </c>
      <c r="BZ101" s="1809">
        <v>20</v>
      </c>
      <c r="CA101" s="1809">
        <v>27</v>
      </c>
      <c r="CB101" s="1809">
        <v>47</v>
      </c>
      <c r="CC101" s="1809">
        <v>7</v>
      </c>
      <c r="CD101" s="1809">
        <v>49</v>
      </c>
      <c r="CE101" s="1809">
        <v>7</v>
      </c>
      <c r="CF101" s="1809">
        <v>45</v>
      </c>
      <c r="CG101" s="1809">
        <v>11</v>
      </c>
      <c r="CH101" s="1809">
        <v>0</v>
      </c>
      <c r="CI101" s="1809">
        <v>3</v>
      </c>
      <c r="CJ101" s="1809">
        <v>26</v>
      </c>
      <c r="CK101" s="1809">
        <v>0</v>
      </c>
      <c r="CL101" s="1809">
        <v>0</v>
      </c>
      <c r="CM101" s="1809">
        <v>3</v>
      </c>
      <c r="CN101" s="1809">
        <v>0</v>
      </c>
      <c r="CO101" s="1809">
        <v>0</v>
      </c>
      <c r="CP101" s="1809">
        <v>0</v>
      </c>
      <c r="CQ101" s="1809">
        <v>0</v>
      </c>
      <c r="CR101" s="1809">
        <v>0</v>
      </c>
      <c r="CS101" s="1809">
        <v>0</v>
      </c>
      <c r="CT101" s="1809">
        <v>0</v>
      </c>
      <c r="CU101" s="1809">
        <v>0</v>
      </c>
      <c r="CV101" s="1809">
        <v>0</v>
      </c>
      <c r="CW101" s="1809">
        <v>0</v>
      </c>
      <c r="CX101" s="1809">
        <v>0</v>
      </c>
      <c r="CY101" s="1809">
        <v>0</v>
      </c>
      <c r="CZ101" s="1809">
        <v>0</v>
      </c>
      <c r="DA101" s="1809">
        <v>0</v>
      </c>
      <c r="DB101" s="1809">
        <v>0</v>
      </c>
      <c r="DC101" s="1809">
        <v>0</v>
      </c>
      <c r="DD101" s="1824">
        <v>0</v>
      </c>
      <c r="DE101" s="1824">
        <v>0</v>
      </c>
      <c r="DF101" s="1824">
        <v>0</v>
      </c>
      <c r="DG101" s="1824">
        <v>0</v>
      </c>
      <c r="DH101" s="1824">
        <v>0</v>
      </c>
      <c r="DI101" s="1824">
        <v>0</v>
      </c>
      <c r="DJ101" s="1824">
        <v>0</v>
      </c>
      <c r="DK101" s="1824">
        <v>0</v>
      </c>
      <c r="DL101" s="1824">
        <v>0</v>
      </c>
      <c r="DM101" s="1824">
        <v>0</v>
      </c>
      <c r="DN101" s="1824">
        <v>0</v>
      </c>
      <c r="DO101" s="1824">
        <v>0</v>
      </c>
      <c r="DP101" s="1824">
        <v>0</v>
      </c>
      <c r="DQ101" s="1824">
        <v>0</v>
      </c>
      <c r="DR101" s="1824">
        <v>0</v>
      </c>
      <c r="DS101" s="1824">
        <v>0</v>
      </c>
      <c r="DT101" s="1824">
        <v>0</v>
      </c>
      <c r="DU101" s="1824">
        <v>0</v>
      </c>
      <c r="DV101" s="1824">
        <v>0</v>
      </c>
      <c r="DW101" s="1824">
        <v>0</v>
      </c>
      <c r="DX101" s="1824">
        <v>0</v>
      </c>
      <c r="DY101" s="1824">
        <v>0</v>
      </c>
      <c r="DZ101" s="1824">
        <v>0</v>
      </c>
      <c r="EA101" s="1824">
        <v>0</v>
      </c>
      <c r="EB101" s="1824">
        <v>0</v>
      </c>
      <c r="EC101" s="1824">
        <v>0</v>
      </c>
      <c r="ED101" s="1824">
        <v>0</v>
      </c>
      <c r="EE101" s="1824">
        <v>0</v>
      </c>
      <c r="EF101" s="1810">
        <v>0</v>
      </c>
    </row>
    <row r="102" spans="2:136" ht="41.25" customHeight="1" thickBot="1">
      <c r="B102" s="220"/>
      <c r="C102" s="1213" t="s">
        <v>372</v>
      </c>
      <c r="D102" s="1233"/>
      <c r="E102" s="1430" t="s">
        <v>272</v>
      </c>
      <c r="F102" s="1430" t="s">
        <v>467</v>
      </c>
      <c r="G102" s="1430" t="s">
        <v>52</v>
      </c>
      <c r="H102" s="1429" t="str">
        <f t="shared" si="3"/>
        <v>&gt; 33 kV &amp; &lt; = 66 kV ; AIR INSULATED ISOLATORS/EARTH SWITCH</v>
      </c>
      <c r="I102" s="1430" t="s">
        <v>276</v>
      </c>
      <c r="J102" s="1430" t="s">
        <v>594</v>
      </c>
      <c r="K102" s="1430" t="s">
        <v>527</v>
      </c>
      <c r="L102" s="1430" t="s">
        <v>271</v>
      </c>
      <c r="M102" s="1430"/>
      <c r="N102" s="1795">
        <v>45</v>
      </c>
      <c r="O102" s="1233"/>
      <c r="P102" s="1430" t="s">
        <v>272</v>
      </c>
      <c r="Q102" s="1430" t="s">
        <v>467</v>
      </c>
      <c r="R102" s="1430" t="s">
        <v>52</v>
      </c>
      <c r="S102" s="1429" t="str">
        <f t="shared" si="4"/>
        <v>&gt; 33 kV &amp; &lt; = 66 kV ; AIR INSULATED ISOLATORS/EARTH SWITCH</v>
      </c>
      <c r="T102" s="1430" t="s">
        <v>276</v>
      </c>
      <c r="U102" s="1430" t="s">
        <v>595</v>
      </c>
      <c r="V102" s="1430" t="s">
        <v>527</v>
      </c>
      <c r="W102" s="1430" t="s">
        <v>271</v>
      </c>
      <c r="X102" s="1430"/>
      <c r="Y102" s="1800">
        <v>5</v>
      </c>
      <c r="Z102" s="1430"/>
      <c r="AA102" s="1430" t="s">
        <v>52</v>
      </c>
      <c r="AB102" s="1430" t="str">
        <f t="shared" si="5"/>
        <v>&gt; 33 kV &amp; &lt; = 66 kV ; AIR INSULATED ISOLATORS/EARTH SWITCH</v>
      </c>
      <c r="AC102" s="1430" t="s">
        <v>276</v>
      </c>
      <c r="AD102" s="1430" t="s">
        <v>596</v>
      </c>
      <c r="AE102" s="1430" t="s">
        <v>660</v>
      </c>
      <c r="AF102" s="1430" t="s">
        <v>271</v>
      </c>
      <c r="AG102" s="1430"/>
      <c r="AH102" s="1808">
        <v>27</v>
      </c>
      <c r="AI102" s="1809">
        <v>27</v>
      </c>
      <c r="AJ102" s="1809">
        <v>15</v>
      </c>
      <c r="AK102" s="1809">
        <v>28</v>
      </c>
      <c r="AL102" s="1809">
        <v>28</v>
      </c>
      <c r="AM102" s="1809">
        <v>45</v>
      </c>
      <c r="AN102" s="1809">
        <v>71</v>
      </c>
      <c r="AO102" s="1809">
        <v>11</v>
      </c>
      <c r="AP102" s="1809">
        <v>46</v>
      </c>
      <c r="AQ102" s="1809">
        <v>25</v>
      </c>
      <c r="AR102" s="1809">
        <v>6</v>
      </c>
      <c r="AS102" s="1809">
        <v>39</v>
      </c>
      <c r="AT102" s="1809">
        <v>28</v>
      </c>
      <c r="AU102" s="1809">
        <v>3</v>
      </c>
      <c r="AV102" s="1809">
        <v>4</v>
      </c>
      <c r="AW102" s="1809">
        <v>0</v>
      </c>
      <c r="AX102" s="1809">
        <v>4</v>
      </c>
      <c r="AY102" s="1809">
        <v>0</v>
      </c>
      <c r="AZ102" s="1809">
        <v>1</v>
      </c>
      <c r="BA102" s="1809">
        <v>1</v>
      </c>
      <c r="BB102" s="1809">
        <v>0</v>
      </c>
      <c r="BC102" s="1809">
        <v>2</v>
      </c>
      <c r="BD102" s="1809">
        <v>25</v>
      </c>
      <c r="BE102" s="1809">
        <v>1</v>
      </c>
      <c r="BF102" s="1809">
        <v>2</v>
      </c>
      <c r="BG102" s="1809">
        <v>0</v>
      </c>
      <c r="BH102" s="1809">
        <v>6</v>
      </c>
      <c r="BI102" s="1809">
        <v>3</v>
      </c>
      <c r="BJ102" s="1809">
        <v>37</v>
      </c>
      <c r="BK102" s="1809">
        <v>29</v>
      </c>
      <c r="BL102" s="1809">
        <v>24</v>
      </c>
      <c r="BM102" s="1809">
        <v>22</v>
      </c>
      <c r="BN102" s="1809">
        <v>35</v>
      </c>
      <c r="BO102" s="1809">
        <v>10</v>
      </c>
      <c r="BP102" s="1809">
        <v>4</v>
      </c>
      <c r="BQ102" s="1809">
        <v>3</v>
      </c>
      <c r="BR102" s="1809">
        <v>0</v>
      </c>
      <c r="BS102" s="1809">
        <v>0</v>
      </c>
      <c r="BT102" s="1809">
        <v>0</v>
      </c>
      <c r="BU102" s="1809">
        <v>6</v>
      </c>
      <c r="BV102" s="1809">
        <v>6</v>
      </c>
      <c r="BW102" s="1809">
        <v>1</v>
      </c>
      <c r="BX102" s="1809">
        <v>17</v>
      </c>
      <c r="BY102" s="1809">
        <v>48</v>
      </c>
      <c r="BZ102" s="1809">
        <v>143</v>
      </c>
      <c r="CA102" s="1809">
        <v>72</v>
      </c>
      <c r="CB102" s="1809">
        <v>78</v>
      </c>
      <c r="CC102" s="1809">
        <v>56</v>
      </c>
      <c r="CD102" s="1809">
        <v>47</v>
      </c>
      <c r="CE102" s="1809">
        <v>5</v>
      </c>
      <c r="CF102" s="1809">
        <v>21</v>
      </c>
      <c r="CG102" s="1809">
        <v>12</v>
      </c>
      <c r="CH102" s="1809">
        <v>0</v>
      </c>
      <c r="CI102" s="1809">
        <v>0</v>
      </c>
      <c r="CJ102" s="1809">
        <v>0</v>
      </c>
      <c r="CK102" s="1809">
        <v>0</v>
      </c>
      <c r="CL102" s="1809">
        <v>0</v>
      </c>
      <c r="CM102" s="1809">
        <v>0</v>
      </c>
      <c r="CN102" s="1809">
        <v>0</v>
      </c>
      <c r="CO102" s="1809">
        <v>0</v>
      </c>
      <c r="CP102" s="1809">
        <v>0</v>
      </c>
      <c r="CQ102" s="1809">
        <v>0</v>
      </c>
      <c r="CR102" s="1809">
        <v>0</v>
      </c>
      <c r="CS102" s="1809">
        <v>0</v>
      </c>
      <c r="CT102" s="1809">
        <v>0</v>
      </c>
      <c r="CU102" s="1809">
        <v>0</v>
      </c>
      <c r="CV102" s="1809">
        <v>0</v>
      </c>
      <c r="CW102" s="1809">
        <v>0</v>
      </c>
      <c r="CX102" s="1809">
        <v>0</v>
      </c>
      <c r="CY102" s="1809">
        <v>0</v>
      </c>
      <c r="CZ102" s="1809">
        <v>0</v>
      </c>
      <c r="DA102" s="1809">
        <v>0</v>
      </c>
      <c r="DB102" s="1809">
        <v>0</v>
      </c>
      <c r="DC102" s="1809">
        <v>0</v>
      </c>
      <c r="DD102" s="1824">
        <v>0</v>
      </c>
      <c r="DE102" s="1824">
        <v>0</v>
      </c>
      <c r="DF102" s="1824">
        <v>0</v>
      </c>
      <c r="DG102" s="1824">
        <v>0</v>
      </c>
      <c r="DH102" s="1824">
        <v>0</v>
      </c>
      <c r="DI102" s="1824">
        <v>0</v>
      </c>
      <c r="DJ102" s="1824">
        <v>0</v>
      </c>
      <c r="DK102" s="1824">
        <v>0</v>
      </c>
      <c r="DL102" s="1824">
        <v>0</v>
      </c>
      <c r="DM102" s="1824">
        <v>0</v>
      </c>
      <c r="DN102" s="1824">
        <v>0</v>
      </c>
      <c r="DO102" s="1824">
        <v>0</v>
      </c>
      <c r="DP102" s="1824">
        <v>0</v>
      </c>
      <c r="DQ102" s="1824">
        <v>0</v>
      </c>
      <c r="DR102" s="1824">
        <v>0</v>
      </c>
      <c r="DS102" s="1824">
        <v>0</v>
      </c>
      <c r="DT102" s="1824">
        <v>0</v>
      </c>
      <c r="DU102" s="1824">
        <v>0</v>
      </c>
      <c r="DV102" s="1824">
        <v>0</v>
      </c>
      <c r="DW102" s="1824">
        <v>0</v>
      </c>
      <c r="DX102" s="1824">
        <v>0</v>
      </c>
      <c r="DY102" s="1824">
        <v>0</v>
      </c>
      <c r="DZ102" s="1824">
        <v>0</v>
      </c>
      <c r="EA102" s="1824">
        <v>0</v>
      </c>
      <c r="EB102" s="1824">
        <v>0</v>
      </c>
      <c r="EC102" s="1824">
        <v>0</v>
      </c>
      <c r="ED102" s="1824">
        <v>0</v>
      </c>
      <c r="EE102" s="1824">
        <v>0</v>
      </c>
      <c r="EF102" s="1810">
        <v>0</v>
      </c>
    </row>
    <row r="103" spans="2:136" ht="41.25" customHeight="1" thickBot="1">
      <c r="B103" s="220"/>
      <c r="C103" s="1213" t="s">
        <v>373</v>
      </c>
      <c r="D103" s="1233"/>
      <c r="E103" s="1430" t="s">
        <v>272</v>
      </c>
      <c r="F103" s="1430" t="s">
        <v>467</v>
      </c>
      <c r="G103" s="1430" t="s">
        <v>52</v>
      </c>
      <c r="H103" s="1429" t="str">
        <f t="shared" si="3"/>
        <v>&gt; 66 kV &amp; &lt; = 132 kV ; AIR INSULATED ISOLATORS/EARTH SWITCH</v>
      </c>
      <c r="I103" s="1430" t="s">
        <v>276</v>
      </c>
      <c r="J103" s="1430" t="s">
        <v>594</v>
      </c>
      <c r="K103" s="1430" t="s">
        <v>527</v>
      </c>
      <c r="L103" s="1430" t="s">
        <v>271</v>
      </c>
      <c r="M103" s="1430"/>
      <c r="N103" s="1789">
        <v>0</v>
      </c>
      <c r="O103" s="1233"/>
      <c r="P103" s="1430" t="s">
        <v>272</v>
      </c>
      <c r="Q103" s="1430" t="s">
        <v>467</v>
      </c>
      <c r="R103" s="1430" t="s">
        <v>52</v>
      </c>
      <c r="S103" s="1429" t="str">
        <f t="shared" si="4"/>
        <v>&gt; 66 kV &amp; &lt; = 132 kV ; AIR INSULATED ISOLATORS/EARTH SWITCH</v>
      </c>
      <c r="T103" s="1430" t="s">
        <v>276</v>
      </c>
      <c r="U103" s="1430" t="s">
        <v>595</v>
      </c>
      <c r="V103" s="1430" t="s">
        <v>527</v>
      </c>
      <c r="W103" s="1430" t="s">
        <v>271</v>
      </c>
      <c r="X103" s="1430"/>
      <c r="Y103" s="1800">
        <v>0</v>
      </c>
      <c r="Z103" s="1430"/>
      <c r="AA103" s="1430" t="s">
        <v>52</v>
      </c>
      <c r="AB103" s="1430" t="str">
        <f t="shared" si="5"/>
        <v>&gt; 66 kV &amp; &lt; = 132 kV ; AIR INSULATED ISOLATORS/EARTH SWITCH</v>
      </c>
      <c r="AC103" s="1430" t="s">
        <v>276</v>
      </c>
      <c r="AD103" s="1430" t="s">
        <v>596</v>
      </c>
      <c r="AE103" s="1430" t="s">
        <v>660</v>
      </c>
      <c r="AF103" s="1430" t="s">
        <v>271</v>
      </c>
      <c r="AG103" s="1430"/>
      <c r="AH103" s="1808">
        <v>0</v>
      </c>
      <c r="AI103" s="1809">
        <v>0</v>
      </c>
      <c r="AJ103" s="1809">
        <v>0</v>
      </c>
      <c r="AK103" s="1809">
        <v>0</v>
      </c>
      <c r="AL103" s="1809">
        <v>0</v>
      </c>
      <c r="AM103" s="1809">
        <v>0</v>
      </c>
      <c r="AN103" s="1809">
        <v>0</v>
      </c>
      <c r="AO103" s="1809">
        <v>0</v>
      </c>
      <c r="AP103" s="1809">
        <v>0</v>
      </c>
      <c r="AQ103" s="1809">
        <v>0</v>
      </c>
      <c r="AR103" s="1809">
        <v>0</v>
      </c>
      <c r="AS103" s="1824">
        <v>0</v>
      </c>
      <c r="AT103" s="1824">
        <v>0</v>
      </c>
      <c r="AU103" s="1824">
        <v>0</v>
      </c>
      <c r="AV103" s="1824">
        <v>0</v>
      </c>
      <c r="AW103" s="1824">
        <v>0</v>
      </c>
      <c r="AX103" s="1824">
        <v>0</v>
      </c>
      <c r="AY103" s="1824">
        <v>0</v>
      </c>
      <c r="AZ103" s="1824">
        <v>0</v>
      </c>
      <c r="BA103" s="1824">
        <v>0</v>
      </c>
      <c r="BB103" s="1824">
        <v>0</v>
      </c>
      <c r="BC103" s="1824">
        <v>0</v>
      </c>
      <c r="BD103" s="1824">
        <v>0</v>
      </c>
      <c r="BE103" s="1824">
        <v>0</v>
      </c>
      <c r="BF103" s="1824">
        <v>0</v>
      </c>
      <c r="BG103" s="1824">
        <v>0</v>
      </c>
      <c r="BH103" s="1824">
        <v>0</v>
      </c>
      <c r="BI103" s="1824">
        <v>0</v>
      </c>
      <c r="BJ103" s="1824">
        <v>0</v>
      </c>
      <c r="BK103" s="1824">
        <v>0</v>
      </c>
      <c r="BL103" s="1824">
        <v>0</v>
      </c>
      <c r="BM103" s="1824">
        <v>0</v>
      </c>
      <c r="BN103" s="1824">
        <v>0</v>
      </c>
      <c r="BO103" s="1824">
        <v>0</v>
      </c>
      <c r="BP103" s="1824">
        <v>0</v>
      </c>
      <c r="BQ103" s="1824">
        <v>0</v>
      </c>
      <c r="BR103" s="1824">
        <v>0</v>
      </c>
      <c r="BS103" s="1824">
        <v>0</v>
      </c>
      <c r="BT103" s="1824">
        <v>0</v>
      </c>
      <c r="BU103" s="1824">
        <v>0</v>
      </c>
      <c r="BV103" s="1824">
        <v>0</v>
      </c>
      <c r="BW103" s="1824">
        <v>0</v>
      </c>
      <c r="BX103" s="1824">
        <v>0</v>
      </c>
      <c r="BY103" s="1824">
        <v>0</v>
      </c>
      <c r="BZ103" s="1824">
        <v>0</v>
      </c>
      <c r="CA103" s="1824">
        <v>0</v>
      </c>
      <c r="CB103" s="1824">
        <v>0</v>
      </c>
      <c r="CC103" s="1824">
        <v>0</v>
      </c>
      <c r="CD103" s="1824">
        <v>0</v>
      </c>
      <c r="CE103" s="1824">
        <v>0</v>
      </c>
      <c r="CF103" s="1824">
        <v>0</v>
      </c>
      <c r="CG103" s="1824">
        <v>0</v>
      </c>
      <c r="CH103" s="1824">
        <v>0</v>
      </c>
      <c r="CI103" s="1824">
        <v>0</v>
      </c>
      <c r="CJ103" s="1824">
        <v>0</v>
      </c>
      <c r="CK103" s="1824">
        <v>0</v>
      </c>
      <c r="CL103" s="1824">
        <v>0</v>
      </c>
      <c r="CM103" s="1824">
        <v>0</v>
      </c>
      <c r="CN103" s="1824">
        <v>0</v>
      </c>
      <c r="CO103" s="1824">
        <v>0</v>
      </c>
      <c r="CP103" s="1824">
        <v>0</v>
      </c>
      <c r="CQ103" s="1824">
        <v>0</v>
      </c>
      <c r="CR103" s="1824">
        <v>0</v>
      </c>
      <c r="CS103" s="1824">
        <v>0</v>
      </c>
      <c r="CT103" s="1824">
        <v>0</v>
      </c>
      <c r="CU103" s="1824">
        <v>0</v>
      </c>
      <c r="CV103" s="1824">
        <v>0</v>
      </c>
      <c r="CW103" s="1824">
        <v>0</v>
      </c>
      <c r="CX103" s="1824">
        <v>0</v>
      </c>
      <c r="CY103" s="1824">
        <v>0</v>
      </c>
      <c r="CZ103" s="1824">
        <v>0</v>
      </c>
      <c r="DA103" s="1824">
        <v>0</v>
      </c>
      <c r="DB103" s="1824">
        <v>0</v>
      </c>
      <c r="DC103" s="1824">
        <v>0</v>
      </c>
      <c r="DD103" s="1824">
        <v>0</v>
      </c>
      <c r="DE103" s="1824">
        <v>0</v>
      </c>
      <c r="DF103" s="1824">
        <v>0</v>
      </c>
      <c r="DG103" s="1824">
        <v>0</v>
      </c>
      <c r="DH103" s="1824">
        <v>0</v>
      </c>
      <c r="DI103" s="1824">
        <v>0</v>
      </c>
      <c r="DJ103" s="1824">
        <v>0</v>
      </c>
      <c r="DK103" s="1824">
        <v>0</v>
      </c>
      <c r="DL103" s="1824">
        <v>0</v>
      </c>
      <c r="DM103" s="1824">
        <v>0</v>
      </c>
      <c r="DN103" s="1824">
        <v>0</v>
      </c>
      <c r="DO103" s="1824">
        <v>0</v>
      </c>
      <c r="DP103" s="1824">
        <v>0</v>
      </c>
      <c r="DQ103" s="1824">
        <v>0</v>
      </c>
      <c r="DR103" s="1824">
        <v>0</v>
      </c>
      <c r="DS103" s="1824">
        <v>0</v>
      </c>
      <c r="DT103" s="1824">
        <v>0</v>
      </c>
      <c r="DU103" s="1824">
        <v>0</v>
      </c>
      <c r="DV103" s="1824">
        <v>0</v>
      </c>
      <c r="DW103" s="1824">
        <v>0</v>
      </c>
      <c r="DX103" s="1824">
        <v>0</v>
      </c>
      <c r="DY103" s="1824">
        <v>0</v>
      </c>
      <c r="DZ103" s="1824">
        <v>0</v>
      </c>
      <c r="EA103" s="1824">
        <v>0</v>
      </c>
      <c r="EB103" s="1824">
        <v>0</v>
      </c>
      <c r="EC103" s="1824">
        <v>0</v>
      </c>
      <c r="ED103" s="1824">
        <v>0</v>
      </c>
      <c r="EE103" s="1824">
        <v>0</v>
      </c>
      <c r="EF103" s="1810">
        <v>0</v>
      </c>
    </row>
    <row r="104" spans="2:136" ht="41.25" customHeight="1" thickBot="1">
      <c r="B104" s="220"/>
      <c r="C104" s="1213" t="s">
        <v>374</v>
      </c>
      <c r="D104" s="1233"/>
      <c r="E104" s="1430" t="s">
        <v>272</v>
      </c>
      <c r="F104" s="1430" t="s">
        <v>467</v>
      </c>
      <c r="G104" s="1430" t="s">
        <v>52</v>
      </c>
      <c r="H104" s="1429" t="str">
        <f t="shared" si="3"/>
        <v>&gt; 132 kV &amp; &lt; = 275 kV ; AIR INSULATED ISOLATORS/EARTH SWITCH</v>
      </c>
      <c r="I104" s="1430" t="s">
        <v>276</v>
      </c>
      <c r="J104" s="1430" t="s">
        <v>594</v>
      </c>
      <c r="K104" s="1430" t="s">
        <v>527</v>
      </c>
      <c r="L104" s="1430" t="s">
        <v>271</v>
      </c>
      <c r="M104" s="1430"/>
      <c r="N104" s="1795">
        <v>45</v>
      </c>
      <c r="O104" s="1233"/>
      <c r="P104" s="1430" t="s">
        <v>272</v>
      </c>
      <c r="Q104" s="1430" t="s">
        <v>467</v>
      </c>
      <c r="R104" s="1430" t="s">
        <v>52</v>
      </c>
      <c r="S104" s="1429" t="str">
        <f t="shared" si="4"/>
        <v>&gt; 132 kV &amp; &lt; = 275 kV ; AIR INSULATED ISOLATORS/EARTH SWITCH</v>
      </c>
      <c r="T104" s="1430" t="s">
        <v>276</v>
      </c>
      <c r="U104" s="1430" t="s">
        <v>595</v>
      </c>
      <c r="V104" s="1430" t="s">
        <v>527</v>
      </c>
      <c r="W104" s="1430" t="s">
        <v>271</v>
      </c>
      <c r="X104" s="1430"/>
      <c r="Y104" s="1800">
        <v>5</v>
      </c>
      <c r="Z104" s="1430"/>
      <c r="AA104" s="1430" t="s">
        <v>52</v>
      </c>
      <c r="AB104" s="1430" t="str">
        <f t="shared" si="5"/>
        <v>&gt; 132 kV &amp; &lt; = 275 kV ; AIR INSULATED ISOLATORS/EARTH SWITCH</v>
      </c>
      <c r="AC104" s="1430" t="s">
        <v>276</v>
      </c>
      <c r="AD104" s="1430" t="s">
        <v>596</v>
      </c>
      <c r="AE104" s="1430" t="s">
        <v>660</v>
      </c>
      <c r="AF104" s="1430" t="s">
        <v>271</v>
      </c>
      <c r="AG104" s="1430"/>
      <c r="AH104" s="1808">
        <v>124</v>
      </c>
      <c r="AI104" s="1809">
        <v>98</v>
      </c>
      <c r="AJ104" s="1809">
        <v>101</v>
      </c>
      <c r="AK104" s="1809">
        <v>97</v>
      </c>
      <c r="AL104" s="1809">
        <v>123</v>
      </c>
      <c r="AM104" s="1809">
        <v>116</v>
      </c>
      <c r="AN104" s="1809">
        <v>231</v>
      </c>
      <c r="AO104" s="1809">
        <v>74</v>
      </c>
      <c r="AP104" s="1809">
        <v>120</v>
      </c>
      <c r="AQ104" s="1809">
        <v>27</v>
      </c>
      <c r="AR104" s="1809">
        <v>8</v>
      </c>
      <c r="AS104" s="1809">
        <v>26</v>
      </c>
      <c r="AT104" s="1809">
        <v>5</v>
      </c>
      <c r="AU104" s="1809">
        <v>1</v>
      </c>
      <c r="AV104" s="1809">
        <v>21</v>
      </c>
      <c r="AW104" s="1809">
        <v>6</v>
      </c>
      <c r="AX104" s="1809">
        <v>0</v>
      </c>
      <c r="AY104" s="1809">
        <v>2</v>
      </c>
      <c r="AZ104" s="1809">
        <v>2</v>
      </c>
      <c r="BA104" s="1809">
        <v>0</v>
      </c>
      <c r="BB104" s="1809">
        <v>0</v>
      </c>
      <c r="BC104" s="1809">
        <v>0</v>
      </c>
      <c r="BD104" s="1809">
        <v>9</v>
      </c>
      <c r="BE104" s="1809">
        <v>0</v>
      </c>
      <c r="BF104" s="1809">
        <v>0</v>
      </c>
      <c r="BG104" s="1809">
        <v>1</v>
      </c>
      <c r="BH104" s="1809">
        <v>0</v>
      </c>
      <c r="BI104" s="1809">
        <v>33</v>
      </c>
      <c r="BJ104" s="1809">
        <v>58</v>
      </c>
      <c r="BK104" s="1809">
        <v>47</v>
      </c>
      <c r="BL104" s="1809">
        <v>0</v>
      </c>
      <c r="BM104" s="1809">
        <v>101</v>
      </c>
      <c r="BN104" s="1809">
        <v>44</v>
      </c>
      <c r="BO104" s="1809">
        <v>33</v>
      </c>
      <c r="BP104" s="1809">
        <v>3</v>
      </c>
      <c r="BQ104" s="1809">
        <v>63</v>
      </c>
      <c r="BR104" s="1809">
        <v>15</v>
      </c>
      <c r="BS104" s="1809">
        <v>0</v>
      </c>
      <c r="BT104" s="1809">
        <v>4</v>
      </c>
      <c r="BU104" s="1809">
        <v>2</v>
      </c>
      <c r="BV104" s="1809">
        <v>18</v>
      </c>
      <c r="BW104" s="1809">
        <v>3</v>
      </c>
      <c r="BX104" s="1809">
        <v>10</v>
      </c>
      <c r="BY104" s="1809">
        <v>108</v>
      </c>
      <c r="BZ104" s="1809">
        <v>14</v>
      </c>
      <c r="CA104" s="1809">
        <v>28</v>
      </c>
      <c r="CB104" s="1809">
        <v>96</v>
      </c>
      <c r="CC104" s="1809">
        <v>22</v>
      </c>
      <c r="CD104" s="1809">
        <v>30</v>
      </c>
      <c r="CE104" s="1809">
        <v>0</v>
      </c>
      <c r="CF104" s="1809">
        <v>5</v>
      </c>
      <c r="CG104" s="1809">
        <v>2</v>
      </c>
      <c r="CH104" s="1809">
        <v>2</v>
      </c>
      <c r="CI104" s="1809">
        <v>1</v>
      </c>
      <c r="CJ104" s="1809">
        <v>0</v>
      </c>
      <c r="CK104" s="1809">
        <v>1</v>
      </c>
      <c r="CL104" s="1809">
        <v>0</v>
      </c>
      <c r="CM104" s="1809">
        <v>0</v>
      </c>
      <c r="CN104" s="1809">
        <v>0</v>
      </c>
      <c r="CO104" s="1809">
        <v>0</v>
      </c>
      <c r="CP104" s="1809">
        <v>0</v>
      </c>
      <c r="CQ104" s="1809">
        <v>0</v>
      </c>
      <c r="CR104" s="1809">
        <v>0</v>
      </c>
      <c r="CS104" s="1809">
        <v>0</v>
      </c>
      <c r="CT104" s="1809">
        <v>0</v>
      </c>
      <c r="CU104" s="1809">
        <v>0</v>
      </c>
      <c r="CV104" s="1809">
        <v>0</v>
      </c>
      <c r="CW104" s="1809">
        <v>0</v>
      </c>
      <c r="CX104" s="1809">
        <v>0</v>
      </c>
      <c r="CY104" s="1809">
        <v>0</v>
      </c>
      <c r="CZ104" s="1809">
        <v>0</v>
      </c>
      <c r="DA104" s="1809">
        <v>0</v>
      </c>
      <c r="DB104" s="1809">
        <v>0</v>
      </c>
      <c r="DC104" s="1809">
        <v>0</v>
      </c>
      <c r="DD104" s="1824">
        <v>0</v>
      </c>
      <c r="DE104" s="1824">
        <v>0</v>
      </c>
      <c r="DF104" s="1824">
        <v>0</v>
      </c>
      <c r="DG104" s="1824">
        <v>0</v>
      </c>
      <c r="DH104" s="1824">
        <v>0</v>
      </c>
      <c r="DI104" s="1824">
        <v>0</v>
      </c>
      <c r="DJ104" s="1824">
        <v>0</v>
      </c>
      <c r="DK104" s="1824">
        <v>0</v>
      </c>
      <c r="DL104" s="1824">
        <v>0</v>
      </c>
      <c r="DM104" s="1824">
        <v>0</v>
      </c>
      <c r="DN104" s="1824">
        <v>0</v>
      </c>
      <c r="DO104" s="1824">
        <v>0</v>
      </c>
      <c r="DP104" s="1824">
        <v>0</v>
      </c>
      <c r="DQ104" s="1824">
        <v>0</v>
      </c>
      <c r="DR104" s="1824">
        <v>0</v>
      </c>
      <c r="DS104" s="1824">
        <v>0</v>
      </c>
      <c r="DT104" s="1824">
        <v>0</v>
      </c>
      <c r="DU104" s="1824">
        <v>0</v>
      </c>
      <c r="DV104" s="1824">
        <v>0</v>
      </c>
      <c r="DW104" s="1824">
        <v>0</v>
      </c>
      <c r="DX104" s="1824">
        <v>0</v>
      </c>
      <c r="DY104" s="1824">
        <v>0</v>
      </c>
      <c r="DZ104" s="1824">
        <v>0</v>
      </c>
      <c r="EA104" s="1824">
        <v>0</v>
      </c>
      <c r="EB104" s="1824">
        <v>0</v>
      </c>
      <c r="EC104" s="1824">
        <v>0</v>
      </c>
      <c r="ED104" s="1824">
        <v>0</v>
      </c>
      <c r="EE104" s="1824">
        <v>0</v>
      </c>
      <c r="EF104" s="1810">
        <v>3</v>
      </c>
    </row>
    <row r="105" spans="2:136" ht="41.25" customHeight="1" thickBot="1">
      <c r="B105" s="220"/>
      <c r="C105" s="1213" t="s">
        <v>375</v>
      </c>
      <c r="D105" s="1233"/>
      <c r="E105" s="1430" t="s">
        <v>272</v>
      </c>
      <c r="F105" s="1430" t="s">
        <v>467</v>
      </c>
      <c r="G105" s="1430" t="s">
        <v>52</v>
      </c>
      <c r="H105" s="1429" t="str">
        <f t="shared" si="3"/>
        <v>&gt; 275 kV &amp; &lt; = 330 kV ; AIR INSULATED ISOLATORS/EARTH SWITCH</v>
      </c>
      <c r="I105" s="1430" t="s">
        <v>276</v>
      </c>
      <c r="J105" s="1430" t="s">
        <v>594</v>
      </c>
      <c r="K105" s="1430" t="s">
        <v>527</v>
      </c>
      <c r="L105" s="1430" t="s">
        <v>271</v>
      </c>
      <c r="M105" s="1430"/>
      <c r="N105" s="1795">
        <v>45</v>
      </c>
      <c r="O105" s="1233"/>
      <c r="P105" s="1430" t="s">
        <v>272</v>
      </c>
      <c r="Q105" s="1430" t="s">
        <v>467</v>
      </c>
      <c r="R105" s="1430" t="s">
        <v>52</v>
      </c>
      <c r="S105" s="1429" t="str">
        <f t="shared" si="4"/>
        <v>&gt; 275 kV &amp; &lt; = 330 kV ; AIR INSULATED ISOLATORS/EARTH SWITCH</v>
      </c>
      <c r="T105" s="1430" t="s">
        <v>276</v>
      </c>
      <c r="U105" s="1430" t="s">
        <v>595</v>
      </c>
      <c r="V105" s="1430" t="s">
        <v>527</v>
      </c>
      <c r="W105" s="1430" t="s">
        <v>271</v>
      </c>
      <c r="X105" s="1430"/>
      <c r="Y105" s="1800">
        <v>5</v>
      </c>
      <c r="Z105" s="1430"/>
      <c r="AA105" s="1430" t="s">
        <v>52</v>
      </c>
      <c r="AB105" s="1430" t="str">
        <f t="shared" si="5"/>
        <v>&gt; 275 kV &amp; &lt; = 330 kV ; AIR INSULATED ISOLATORS/EARTH SWITCH</v>
      </c>
      <c r="AC105" s="1430" t="s">
        <v>276</v>
      </c>
      <c r="AD105" s="1430" t="s">
        <v>596</v>
      </c>
      <c r="AE105" s="1430" t="s">
        <v>660</v>
      </c>
      <c r="AF105" s="1430" t="s">
        <v>271</v>
      </c>
      <c r="AG105" s="1430"/>
      <c r="AH105" s="1808">
        <v>0</v>
      </c>
      <c r="AI105" s="1809">
        <v>0</v>
      </c>
      <c r="AJ105" s="1809">
        <v>0</v>
      </c>
      <c r="AK105" s="1809">
        <v>0</v>
      </c>
      <c r="AL105" s="1809">
        <v>0</v>
      </c>
      <c r="AM105" s="1809">
        <v>0</v>
      </c>
      <c r="AN105" s="1809">
        <v>0</v>
      </c>
      <c r="AO105" s="1809">
        <v>0</v>
      </c>
      <c r="AP105" s="1809">
        <v>0</v>
      </c>
      <c r="AQ105" s="1809">
        <v>0</v>
      </c>
      <c r="AR105" s="1809">
        <v>21</v>
      </c>
      <c r="AS105" s="1809">
        <v>0</v>
      </c>
      <c r="AT105" s="1809">
        <v>0</v>
      </c>
      <c r="AU105" s="1809">
        <v>1</v>
      </c>
      <c r="AV105" s="1809">
        <v>9</v>
      </c>
      <c r="AW105" s="1809">
        <v>0</v>
      </c>
      <c r="AX105" s="1809">
        <v>0</v>
      </c>
      <c r="AY105" s="1809">
        <v>0</v>
      </c>
      <c r="AZ105" s="1809">
        <v>0</v>
      </c>
      <c r="BA105" s="1809">
        <v>0</v>
      </c>
      <c r="BB105" s="1809">
        <v>0</v>
      </c>
      <c r="BC105" s="1809">
        <v>0</v>
      </c>
      <c r="BD105" s="1809">
        <v>0</v>
      </c>
      <c r="BE105" s="1809">
        <v>0</v>
      </c>
      <c r="BF105" s="1809">
        <v>0</v>
      </c>
      <c r="BG105" s="1809">
        <v>0</v>
      </c>
      <c r="BH105" s="1809">
        <v>0</v>
      </c>
      <c r="BI105" s="1809">
        <v>2</v>
      </c>
      <c r="BJ105" s="1809">
        <v>24</v>
      </c>
      <c r="BK105" s="1809">
        <v>0</v>
      </c>
      <c r="BL105" s="1809">
        <v>3</v>
      </c>
      <c r="BM105" s="1809">
        <v>5</v>
      </c>
      <c r="BN105" s="1809">
        <v>0</v>
      </c>
      <c r="BO105" s="1809">
        <v>3</v>
      </c>
      <c r="BP105" s="1809">
        <v>0</v>
      </c>
      <c r="BQ105" s="1809">
        <v>0</v>
      </c>
      <c r="BR105" s="1809">
        <v>0</v>
      </c>
      <c r="BS105" s="1809">
        <v>0</v>
      </c>
      <c r="BT105" s="1809">
        <v>0</v>
      </c>
      <c r="BU105" s="1809">
        <v>0</v>
      </c>
      <c r="BV105" s="1809">
        <v>0</v>
      </c>
      <c r="BW105" s="1809">
        <v>0</v>
      </c>
      <c r="BX105" s="1809">
        <v>0</v>
      </c>
      <c r="BY105" s="1809">
        <v>0</v>
      </c>
      <c r="BZ105" s="1809">
        <v>15</v>
      </c>
      <c r="CA105" s="1809">
        <v>11</v>
      </c>
      <c r="CB105" s="1809">
        <v>6</v>
      </c>
      <c r="CC105" s="1809">
        <v>4</v>
      </c>
      <c r="CD105" s="1809">
        <v>16</v>
      </c>
      <c r="CE105" s="1809">
        <v>0</v>
      </c>
      <c r="CF105" s="1809">
        <v>0</v>
      </c>
      <c r="CG105" s="1809">
        <v>1</v>
      </c>
      <c r="CH105" s="1809">
        <v>0</v>
      </c>
      <c r="CI105" s="1809">
        <v>0</v>
      </c>
      <c r="CJ105" s="1809">
        <v>0</v>
      </c>
      <c r="CK105" s="1809">
        <v>0</v>
      </c>
      <c r="CL105" s="1809">
        <v>0</v>
      </c>
      <c r="CM105" s="1809">
        <v>0</v>
      </c>
      <c r="CN105" s="1809">
        <v>0</v>
      </c>
      <c r="CO105" s="1809">
        <v>0</v>
      </c>
      <c r="CP105" s="1809">
        <v>0</v>
      </c>
      <c r="CQ105" s="1809">
        <v>0</v>
      </c>
      <c r="CR105" s="1809">
        <v>0</v>
      </c>
      <c r="CS105" s="1809">
        <v>0</v>
      </c>
      <c r="CT105" s="1809">
        <v>0</v>
      </c>
      <c r="CU105" s="1809">
        <v>0</v>
      </c>
      <c r="CV105" s="1809">
        <v>0</v>
      </c>
      <c r="CW105" s="1809">
        <v>0</v>
      </c>
      <c r="CX105" s="1809">
        <v>0</v>
      </c>
      <c r="CY105" s="1809">
        <v>0</v>
      </c>
      <c r="CZ105" s="1809">
        <v>0</v>
      </c>
      <c r="DA105" s="1809">
        <v>0</v>
      </c>
      <c r="DB105" s="1809">
        <v>0</v>
      </c>
      <c r="DC105" s="1809">
        <v>0</v>
      </c>
      <c r="DD105" s="1824">
        <v>0</v>
      </c>
      <c r="DE105" s="1824">
        <v>0</v>
      </c>
      <c r="DF105" s="1824">
        <v>0</v>
      </c>
      <c r="DG105" s="1824">
        <v>0</v>
      </c>
      <c r="DH105" s="1824">
        <v>0</v>
      </c>
      <c r="DI105" s="1824">
        <v>0</v>
      </c>
      <c r="DJ105" s="1824">
        <v>0</v>
      </c>
      <c r="DK105" s="1824">
        <v>0</v>
      </c>
      <c r="DL105" s="1824">
        <v>0</v>
      </c>
      <c r="DM105" s="1824">
        <v>0</v>
      </c>
      <c r="DN105" s="1824">
        <v>0</v>
      </c>
      <c r="DO105" s="1824">
        <v>0</v>
      </c>
      <c r="DP105" s="1824">
        <v>0</v>
      </c>
      <c r="DQ105" s="1824">
        <v>0</v>
      </c>
      <c r="DR105" s="1824">
        <v>0</v>
      </c>
      <c r="DS105" s="1824">
        <v>0</v>
      </c>
      <c r="DT105" s="1824">
        <v>0</v>
      </c>
      <c r="DU105" s="1824">
        <v>0</v>
      </c>
      <c r="DV105" s="1824">
        <v>0</v>
      </c>
      <c r="DW105" s="1824">
        <v>0</v>
      </c>
      <c r="DX105" s="1824">
        <v>0</v>
      </c>
      <c r="DY105" s="1824">
        <v>0</v>
      </c>
      <c r="DZ105" s="1824">
        <v>0</v>
      </c>
      <c r="EA105" s="1824">
        <v>0</v>
      </c>
      <c r="EB105" s="1824">
        <v>0</v>
      </c>
      <c r="EC105" s="1824">
        <v>0</v>
      </c>
      <c r="ED105" s="1824">
        <v>0</v>
      </c>
      <c r="EE105" s="1824">
        <v>0</v>
      </c>
      <c r="EF105" s="1810">
        <v>0</v>
      </c>
    </row>
    <row r="106" spans="2:136" ht="41.25" customHeight="1" thickBot="1">
      <c r="B106" s="220"/>
      <c r="C106" s="1213" t="s">
        <v>376</v>
      </c>
      <c r="D106" s="1233"/>
      <c r="E106" s="1430" t="s">
        <v>272</v>
      </c>
      <c r="F106" s="1430" t="s">
        <v>467</v>
      </c>
      <c r="G106" s="1430" t="s">
        <v>52</v>
      </c>
      <c r="H106" s="1429" t="str">
        <f t="shared" si="3"/>
        <v>&gt; 330 kV &amp; &lt; = 500 kV  ; AIR INSULATED ISOLATORS/EARTH SWITCH</v>
      </c>
      <c r="I106" s="1430" t="s">
        <v>276</v>
      </c>
      <c r="J106" s="1430" t="s">
        <v>594</v>
      </c>
      <c r="K106" s="1430" t="s">
        <v>527</v>
      </c>
      <c r="L106" s="1430" t="s">
        <v>271</v>
      </c>
      <c r="M106" s="1430"/>
      <c r="N106" s="1795">
        <v>45</v>
      </c>
      <c r="O106" s="1233"/>
      <c r="P106" s="1430" t="s">
        <v>272</v>
      </c>
      <c r="Q106" s="1430" t="s">
        <v>467</v>
      </c>
      <c r="R106" s="1430" t="s">
        <v>52</v>
      </c>
      <c r="S106" s="1429" t="str">
        <f t="shared" si="4"/>
        <v>&gt; 330 kV &amp; &lt; = 500 kV  ; AIR INSULATED ISOLATORS/EARTH SWITCH</v>
      </c>
      <c r="T106" s="1430" t="s">
        <v>276</v>
      </c>
      <c r="U106" s="1430" t="s">
        <v>595</v>
      </c>
      <c r="V106" s="1430" t="s">
        <v>527</v>
      </c>
      <c r="W106" s="1430" t="s">
        <v>271</v>
      </c>
      <c r="X106" s="1430"/>
      <c r="Y106" s="1800">
        <v>5</v>
      </c>
      <c r="Z106" s="1430"/>
      <c r="AA106" s="1430" t="s">
        <v>52</v>
      </c>
      <c r="AB106" s="1430" t="str">
        <f t="shared" si="5"/>
        <v>&gt; 330 kV &amp; &lt; = 500 kV  ; AIR INSULATED ISOLATORS/EARTH SWITCH</v>
      </c>
      <c r="AC106" s="1430" t="s">
        <v>276</v>
      </c>
      <c r="AD106" s="1430" t="s">
        <v>596</v>
      </c>
      <c r="AE106" s="1430" t="s">
        <v>660</v>
      </c>
      <c r="AF106" s="1430" t="s">
        <v>271</v>
      </c>
      <c r="AG106" s="1430"/>
      <c r="AH106" s="1808">
        <v>23</v>
      </c>
      <c r="AI106" s="1809">
        <v>1</v>
      </c>
      <c r="AJ106" s="1809">
        <v>0</v>
      </c>
      <c r="AK106" s="1809">
        <v>0</v>
      </c>
      <c r="AL106" s="1809">
        <v>0</v>
      </c>
      <c r="AM106" s="1809">
        <v>4</v>
      </c>
      <c r="AN106" s="1809">
        <v>9</v>
      </c>
      <c r="AO106" s="1809">
        <v>9</v>
      </c>
      <c r="AP106" s="1809">
        <v>18</v>
      </c>
      <c r="AQ106" s="1809">
        <v>0</v>
      </c>
      <c r="AR106" s="1809">
        <v>0</v>
      </c>
      <c r="AS106" s="1809">
        <v>5</v>
      </c>
      <c r="AT106" s="1809">
        <v>0</v>
      </c>
      <c r="AU106" s="1809">
        <v>0</v>
      </c>
      <c r="AV106" s="1809">
        <v>0</v>
      </c>
      <c r="AW106" s="1809">
        <v>0</v>
      </c>
      <c r="AX106" s="1809">
        <v>0</v>
      </c>
      <c r="AY106" s="1809">
        <v>0</v>
      </c>
      <c r="AZ106" s="1809">
        <v>0</v>
      </c>
      <c r="BA106" s="1809">
        <v>29</v>
      </c>
      <c r="BB106" s="1809">
        <v>0</v>
      </c>
      <c r="BC106" s="1809">
        <v>2</v>
      </c>
      <c r="BD106" s="1809">
        <v>0</v>
      </c>
      <c r="BE106" s="1809">
        <v>0</v>
      </c>
      <c r="BF106" s="1809">
        <v>6</v>
      </c>
      <c r="BG106" s="1809">
        <v>3</v>
      </c>
      <c r="BH106" s="1809">
        <v>41</v>
      </c>
      <c r="BI106" s="1809">
        <v>12</v>
      </c>
      <c r="BJ106" s="1809">
        <v>26</v>
      </c>
      <c r="BK106" s="1809">
        <v>98</v>
      </c>
      <c r="BL106" s="1809">
        <v>33</v>
      </c>
      <c r="BM106" s="1809">
        <v>3</v>
      </c>
      <c r="BN106" s="1809">
        <v>1</v>
      </c>
      <c r="BO106" s="1809">
        <v>4</v>
      </c>
      <c r="BP106" s="1809">
        <v>1</v>
      </c>
      <c r="BQ106" s="1809">
        <v>0</v>
      </c>
      <c r="BR106" s="1809">
        <v>1</v>
      </c>
      <c r="BS106" s="1809">
        <v>0</v>
      </c>
      <c r="BT106" s="1809">
        <v>0</v>
      </c>
      <c r="BU106" s="1809">
        <v>0</v>
      </c>
      <c r="BV106" s="1809">
        <v>0</v>
      </c>
      <c r="BW106" s="1809">
        <v>0</v>
      </c>
      <c r="BX106" s="1809">
        <v>33</v>
      </c>
      <c r="BY106" s="1809">
        <v>0</v>
      </c>
      <c r="BZ106" s="1809">
        <v>0</v>
      </c>
      <c r="CA106" s="1809">
        <v>32</v>
      </c>
      <c r="CB106" s="1809">
        <v>0</v>
      </c>
      <c r="CC106" s="1809">
        <v>0</v>
      </c>
      <c r="CD106" s="1809">
        <v>0</v>
      </c>
      <c r="CE106" s="1809">
        <v>0</v>
      </c>
      <c r="CF106" s="1809">
        <v>0</v>
      </c>
      <c r="CG106" s="1809">
        <v>0</v>
      </c>
      <c r="CH106" s="1809">
        <v>0</v>
      </c>
      <c r="CI106" s="1809">
        <v>0</v>
      </c>
      <c r="CJ106" s="1809">
        <v>0</v>
      </c>
      <c r="CK106" s="1809">
        <v>0</v>
      </c>
      <c r="CL106" s="1809">
        <v>0</v>
      </c>
      <c r="CM106" s="1809">
        <v>0</v>
      </c>
      <c r="CN106" s="1809">
        <v>0</v>
      </c>
      <c r="CO106" s="1809">
        <v>0</v>
      </c>
      <c r="CP106" s="1809">
        <v>0</v>
      </c>
      <c r="CQ106" s="1809">
        <v>0</v>
      </c>
      <c r="CR106" s="1809">
        <v>0</v>
      </c>
      <c r="CS106" s="1809">
        <v>0</v>
      </c>
      <c r="CT106" s="1809">
        <v>0</v>
      </c>
      <c r="CU106" s="1809">
        <v>0</v>
      </c>
      <c r="CV106" s="1809">
        <v>0</v>
      </c>
      <c r="CW106" s="1809">
        <v>0</v>
      </c>
      <c r="CX106" s="1809">
        <v>0</v>
      </c>
      <c r="CY106" s="1809">
        <v>0</v>
      </c>
      <c r="CZ106" s="1809">
        <v>0</v>
      </c>
      <c r="DA106" s="1809">
        <v>0</v>
      </c>
      <c r="DB106" s="1809">
        <v>0</v>
      </c>
      <c r="DC106" s="1809">
        <v>0</v>
      </c>
      <c r="DD106" s="1824">
        <v>0</v>
      </c>
      <c r="DE106" s="1824">
        <v>0</v>
      </c>
      <c r="DF106" s="1824">
        <v>0</v>
      </c>
      <c r="DG106" s="1824">
        <v>0</v>
      </c>
      <c r="DH106" s="1824">
        <v>0</v>
      </c>
      <c r="DI106" s="1824">
        <v>0</v>
      </c>
      <c r="DJ106" s="1824">
        <v>0</v>
      </c>
      <c r="DK106" s="1824">
        <v>0</v>
      </c>
      <c r="DL106" s="1824">
        <v>0</v>
      </c>
      <c r="DM106" s="1824">
        <v>0</v>
      </c>
      <c r="DN106" s="1824">
        <v>0</v>
      </c>
      <c r="DO106" s="1824">
        <v>0</v>
      </c>
      <c r="DP106" s="1824">
        <v>0</v>
      </c>
      <c r="DQ106" s="1824">
        <v>0</v>
      </c>
      <c r="DR106" s="1824">
        <v>0</v>
      </c>
      <c r="DS106" s="1824">
        <v>0</v>
      </c>
      <c r="DT106" s="1824">
        <v>0</v>
      </c>
      <c r="DU106" s="1824">
        <v>0</v>
      </c>
      <c r="DV106" s="1824">
        <v>0</v>
      </c>
      <c r="DW106" s="1824">
        <v>0</v>
      </c>
      <c r="DX106" s="1824">
        <v>0</v>
      </c>
      <c r="DY106" s="1824">
        <v>0</v>
      </c>
      <c r="DZ106" s="1824">
        <v>0</v>
      </c>
      <c r="EA106" s="1824">
        <v>0</v>
      </c>
      <c r="EB106" s="1824">
        <v>0</v>
      </c>
      <c r="EC106" s="1824">
        <v>0</v>
      </c>
      <c r="ED106" s="1824">
        <v>0</v>
      </c>
      <c r="EE106" s="1824">
        <v>0</v>
      </c>
      <c r="EF106" s="1810">
        <v>0</v>
      </c>
    </row>
    <row r="107" spans="2:136" ht="41.25" customHeight="1" thickBot="1">
      <c r="B107" s="220"/>
      <c r="C107" s="1213" t="s">
        <v>61</v>
      </c>
      <c r="D107" s="1233"/>
      <c r="E107" s="1430" t="s">
        <v>272</v>
      </c>
      <c r="F107" s="1430" t="s">
        <v>467</v>
      </c>
      <c r="G107" s="1430" t="s">
        <v>52</v>
      </c>
      <c r="H107" s="1429" t="str">
        <f t="shared" si="3"/>
        <v>&gt; 500 kV  ; AIR INSULATED ISOLATORS/EARTH SWITCH</v>
      </c>
      <c r="I107" s="1430" t="s">
        <v>276</v>
      </c>
      <c r="J107" s="1430" t="s">
        <v>594</v>
      </c>
      <c r="K107" s="1430" t="s">
        <v>527</v>
      </c>
      <c r="L107" s="1430" t="s">
        <v>271</v>
      </c>
      <c r="M107" s="1430"/>
      <c r="N107" s="1789">
        <v>0</v>
      </c>
      <c r="O107" s="1233"/>
      <c r="P107" s="1430" t="s">
        <v>272</v>
      </c>
      <c r="Q107" s="1430" t="s">
        <v>467</v>
      </c>
      <c r="R107" s="1430" t="s">
        <v>52</v>
      </c>
      <c r="S107" s="1429" t="str">
        <f t="shared" si="4"/>
        <v>&gt; 500 kV  ; AIR INSULATED ISOLATORS/EARTH SWITCH</v>
      </c>
      <c r="T107" s="1430" t="s">
        <v>276</v>
      </c>
      <c r="U107" s="1430" t="s">
        <v>595</v>
      </c>
      <c r="V107" s="1430" t="s">
        <v>527</v>
      </c>
      <c r="W107" s="1430" t="s">
        <v>271</v>
      </c>
      <c r="X107" s="1430"/>
      <c r="Y107" s="1800">
        <v>0</v>
      </c>
      <c r="Z107" s="1430"/>
      <c r="AA107" s="1430" t="s">
        <v>52</v>
      </c>
      <c r="AB107" s="1430" t="str">
        <f t="shared" si="5"/>
        <v>&gt; 500 kV  ; AIR INSULATED ISOLATORS/EARTH SWITCH</v>
      </c>
      <c r="AC107" s="1430" t="s">
        <v>276</v>
      </c>
      <c r="AD107" s="1430" t="s">
        <v>596</v>
      </c>
      <c r="AE107" s="1430" t="s">
        <v>660</v>
      </c>
      <c r="AF107" s="1430" t="s">
        <v>271</v>
      </c>
      <c r="AG107" s="1430"/>
      <c r="AH107" s="1808">
        <v>0</v>
      </c>
      <c r="AI107" s="1809">
        <v>0</v>
      </c>
      <c r="AJ107" s="1809">
        <v>0</v>
      </c>
      <c r="AK107" s="1809">
        <v>0</v>
      </c>
      <c r="AL107" s="1809">
        <v>0</v>
      </c>
      <c r="AM107" s="1809">
        <v>0</v>
      </c>
      <c r="AN107" s="1809">
        <v>0</v>
      </c>
      <c r="AO107" s="1809">
        <v>0</v>
      </c>
      <c r="AP107" s="1809">
        <v>0</v>
      </c>
      <c r="AQ107" s="1809">
        <v>0</v>
      </c>
      <c r="AR107" s="1809">
        <v>0</v>
      </c>
      <c r="AS107" s="1824">
        <v>0</v>
      </c>
      <c r="AT107" s="1824">
        <v>0</v>
      </c>
      <c r="AU107" s="1824">
        <v>0</v>
      </c>
      <c r="AV107" s="1824">
        <v>0</v>
      </c>
      <c r="AW107" s="1824">
        <v>0</v>
      </c>
      <c r="AX107" s="1824">
        <v>0</v>
      </c>
      <c r="AY107" s="1824">
        <v>0</v>
      </c>
      <c r="AZ107" s="1824">
        <v>0</v>
      </c>
      <c r="BA107" s="1824">
        <v>0</v>
      </c>
      <c r="BB107" s="1824">
        <v>0</v>
      </c>
      <c r="BC107" s="1824">
        <v>0</v>
      </c>
      <c r="BD107" s="1824">
        <v>0</v>
      </c>
      <c r="BE107" s="1824">
        <v>0</v>
      </c>
      <c r="BF107" s="1824">
        <v>0</v>
      </c>
      <c r="BG107" s="1824">
        <v>0</v>
      </c>
      <c r="BH107" s="1824">
        <v>0</v>
      </c>
      <c r="BI107" s="1824">
        <v>0</v>
      </c>
      <c r="BJ107" s="1824">
        <v>0</v>
      </c>
      <c r="BK107" s="1824">
        <v>0</v>
      </c>
      <c r="BL107" s="1824">
        <v>0</v>
      </c>
      <c r="BM107" s="1824">
        <v>0</v>
      </c>
      <c r="BN107" s="1824">
        <v>0</v>
      </c>
      <c r="BO107" s="1824">
        <v>0</v>
      </c>
      <c r="BP107" s="1824">
        <v>0</v>
      </c>
      <c r="BQ107" s="1824">
        <v>0</v>
      </c>
      <c r="BR107" s="1824">
        <v>0</v>
      </c>
      <c r="BS107" s="1824">
        <v>0</v>
      </c>
      <c r="BT107" s="1824">
        <v>0</v>
      </c>
      <c r="BU107" s="1824">
        <v>0</v>
      </c>
      <c r="BV107" s="1824">
        <v>0</v>
      </c>
      <c r="BW107" s="1824">
        <v>0</v>
      </c>
      <c r="BX107" s="1824">
        <v>0</v>
      </c>
      <c r="BY107" s="1824">
        <v>0</v>
      </c>
      <c r="BZ107" s="1824">
        <v>0</v>
      </c>
      <c r="CA107" s="1824">
        <v>0</v>
      </c>
      <c r="CB107" s="1824">
        <v>0</v>
      </c>
      <c r="CC107" s="1824">
        <v>0</v>
      </c>
      <c r="CD107" s="1824">
        <v>0</v>
      </c>
      <c r="CE107" s="1824">
        <v>0</v>
      </c>
      <c r="CF107" s="1824">
        <v>0</v>
      </c>
      <c r="CG107" s="1824">
        <v>0</v>
      </c>
      <c r="CH107" s="1824">
        <v>0</v>
      </c>
      <c r="CI107" s="1824">
        <v>0</v>
      </c>
      <c r="CJ107" s="1824">
        <v>0</v>
      </c>
      <c r="CK107" s="1824">
        <v>0</v>
      </c>
      <c r="CL107" s="1824">
        <v>0</v>
      </c>
      <c r="CM107" s="1824">
        <v>0</v>
      </c>
      <c r="CN107" s="1824">
        <v>0</v>
      </c>
      <c r="CO107" s="1824">
        <v>0</v>
      </c>
      <c r="CP107" s="1824">
        <v>0</v>
      </c>
      <c r="CQ107" s="1824">
        <v>0</v>
      </c>
      <c r="CR107" s="1824">
        <v>0</v>
      </c>
      <c r="CS107" s="1824">
        <v>0</v>
      </c>
      <c r="CT107" s="1824">
        <v>0</v>
      </c>
      <c r="CU107" s="1824">
        <v>0</v>
      </c>
      <c r="CV107" s="1824">
        <v>0</v>
      </c>
      <c r="CW107" s="1824">
        <v>0</v>
      </c>
      <c r="CX107" s="1824">
        <v>0</v>
      </c>
      <c r="CY107" s="1824">
        <v>0</v>
      </c>
      <c r="CZ107" s="1824">
        <v>0</v>
      </c>
      <c r="DA107" s="1824">
        <v>0</v>
      </c>
      <c r="DB107" s="1824">
        <v>0</v>
      </c>
      <c r="DC107" s="1824">
        <v>0</v>
      </c>
      <c r="DD107" s="1824">
        <v>0</v>
      </c>
      <c r="DE107" s="1824">
        <v>0</v>
      </c>
      <c r="DF107" s="1824">
        <v>0</v>
      </c>
      <c r="DG107" s="1824">
        <v>0</v>
      </c>
      <c r="DH107" s="1824">
        <v>0</v>
      </c>
      <c r="DI107" s="1824">
        <v>0</v>
      </c>
      <c r="DJ107" s="1824">
        <v>0</v>
      </c>
      <c r="DK107" s="1824">
        <v>0</v>
      </c>
      <c r="DL107" s="1824">
        <v>0</v>
      </c>
      <c r="DM107" s="1824">
        <v>0</v>
      </c>
      <c r="DN107" s="1824">
        <v>0</v>
      </c>
      <c r="DO107" s="1824">
        <v>0</v>
      </c>
      <c r="DP107" s="1824">
        <v>0</v>
      </c>
      <c r="DQ107" s="1824">
        <v>0</v>
      </c>
      <c r="DR107" s="1824">
        <v>0</v>
      </c>
      <c r="DS107" s="1824">
        <v>0</v>
      </c>
      <c r="DT107" s="1824">
        <v>0</v>
      </c>
      <c r="DU107" s="1824">
        <v>0</v>
      </c>
      <c r="DV107" s="1824">
        <v>0</v>
      </c>
      <c r="DW107" s="1824">
        <v>0</v>
      </c>
      <c r="DX107" s="1824">
        <v>0</v>
      </c>
      <c r="DY107" s="1824">
        <v>0</v>
      </c>
      <c r="DZ107" s="1824">
        <v>0</v>
      </c>
      <c r="EA107" s="1824">
        <v>0</v>
      </c>
      <c r="EB107" s="1824">
        <v>0</v>
      </c>
      <c r="EC107" s="1824">
        <v>0</v>
      </c>
      <c r="ED107" s="1824">
        <v>0</v>
      </c>
      <c r="EE107" s="1824">
        <v>0</v>
      </c>
      <c r="EF107" s="1810">
        <v>0</v>
      </c>
    </row>
    <row r="108" spans="2:136" ht="41.25" customHeight="1" thickBot="1">
      <c r="B108" s="220"/>
      <c r="C108" s="1213" t="s">
        <v>377</v>
      </c>
      <c r="D108" s="1233"/>
      <c r="E108" s="1430" t="s">
        <v>272</v>
      </c>
      <c r="F108" s="1430" t="s">
        <v>467</v>
      </c>
      <c r="G108" s="1430" t="s">
        <v>52</v>
      </c>
      <c r="H108" s="1429" t="str">
        <f t="shared" si="3"/>
        <v>&lt; = 33 kV; VT</v>
      </c>
      <c r="I108" s="1430" t="s">
        <v>276</v>
      </c>
      <c r="J108" s="1430" t="s">
        <v>594</v>
      </c>
      <c r="K108" s="1430" t="s">
        <v>527</v>
      </c>
      <c r="L108" s="1430" t="s">
        <v>271</v>
      </c>
      <c r="M108" s="1430"/>
      <c r="N108" s="1789">
        <v>0</v>
      </c>
      <c r="O108" s="1233"/>
      <c r="P108" s="1430" t="s">
        <v>272</v>
      </c>
      <c r="Q108" s="1430" t="s">
        <v>467</v>
      </c>
      <c r="R108" s="1430" t="s">
        <v>52</v>
      </c>
      <c r="S108" s="1429" t="str">
        <f t="shared" si="4"/>
        <v>&lt; = 33 kV; VT</v>
      </c>
      <c r="T108" s="1430" t="s">
        <v>276</v>
      </c>
      <c r="U108" s="1430" t="s">
        <v>595</v>
      </c>
      <c r="V108" s="1430" t="s">
        <v>527</v>
      </c>
      <c r="W108" s="1430" t="s">
        <v>271</v>
      </c>
      <c r="X108" s="1430"/>
      <c r="Y108" s="1800">
        <v>0</v>
      </c>
      <c r="Z108" s="1430"/>
      <c r="AA108" s="1430" t="s">
        <v>52</v>
      </c>
      <c r="AB108" s="1430" t="str">
        <f t="shared" si="5"/>
        <v>&lt; = 33 kV; VT</v>
      </c>
      <c r="AC108" s="1430" t="s">
        <v>276</v>
      </c>
      <c r="AD108" s="1430" t="s">
        <v>596</v>
      </c>
      <c r="AE108" s="1430" t="s">
        <v>660</v>
      </c>
      <c r="AF108" s="1430" t="s">
        <v>271</v>
      </c>
      <c r="AG108" s="1430"/>
      <c r="AH108" s="1808">
        <v>0</v>
      </c>
      <c r="AI108" s="1809">
        <v>0</v>
      </c>
      <c r="AJ108" s="1809">
        <v>0</v>
      </c>
      <c r="AK108" s="1809">
        <v>0</v>
      </c>
      <c r="AL108" s="1809">
        <v>0</v>
      </c>
      <c r="AM108" s="1809">
        <v>0</v>
      </c>
      <c r="AN108" s="1809">
        <v>0</v>
      </c>
      <c r="AO108" s="1809">
        <v>0</v>
      </c>
      <c r="AP108" s="1809">
        <v>0</v>
      </c>
      <c r="AQ108" s="1809">
        <v>0</v>
      </c>
      <c r="AR108" s="1809">
        <v>0</v>
      </c>
      <c r="AS108" s="1824">
        <v>0</v>
      </c>
      <c r="AT108" s="1824">
        <v>0</v>
      </c>
      <c r="AU108" s="1824">
        <v>0</v>
      </c>
      <c r="AV108" s="1824">
        <v>0</v>
      </c>
      <c r="AW108" s="1824">
        <v>0</v>
      </c>
      <c r="AX108" s="1824">
        <v>0</v>
      </c>
      <c r="AY108" s="1824">
        <v>0</v>
      </c>
      <c r="AZ108" s="1824">
        <v>0</v>
      </c>
      <c r="BA108" s="1824">
        <v>0</v>
      </c>
      <c r="BB108" s="1824">
        <v>0</v>
      </c>
      <c r="BC108" s="1824">
        <v>0</v>
      </c>
      <c r="BD108" s="1824">
        <v>0</v>
      </c>
      <c r="BE108" s="1824">
        <v>0</v>
      </c>
      <c r="BF108" s="1824">
        <v>0</v>
      </c>
      <c r="BG108" s="1824">
        <v>0</v>
      </c>
      <c r="BH108" s="1824">
        <v>0</v>
      </c>
      <c r="BI108" s="1824">
        <v>0</v>
      </c>
      <c r="BJ108" s="1824">
        <v>0</v>
      </c>
      <c r="BK108" s="1824">
        <v>0</v>
      </c>
      <c r="BL108" s="1824">
        <v>0</v>
      </c>
      <c r="BM108" s="1824">
        <v>0</v>
      </c>
      <c r="BN108" s="1824">
        <v>0</v>
      </c>
      <c r="BO108" s="1824">
        <v>0</v>
      </c>
      <c r="BP108" s="1824">
        <v>0</v>
      </c>
      <c r="BQ108" s="1824">
        <v>0</v>
      </c>
      <c r="BR108" s="1824">
        <v>0</v>
      </c>
      <c r="BS108" s="1824">
        <v>0</v>
      </c>
      <c r="BT108" s="1824">
        <v>0</v>
      </c>
      <c r="BU108" s="1824">
        <v>0</v>
      </c>
      <c r="BV108" s="1824">
        <v>0</v>
      </c>
      <c r="BW108" s="1824">
        <v>0</v>
      </c>
      <c r="BX108" s="1824">
        <v>0</v>
      </c>
      <c r="BY108" s="1824">
        <v>0</v>
      </c>
      <c r="BZ108" s="1824">
        <v>0</v>
      </c>
      <c r="CA108" s="1824">
        <v>0</v>
      </c>
      <c r="CB108" s="1824">
        <v>0</v>
      </c>
      <c r="CC108" s="1824">
        <v>0</v>
      </c>
      <c r="CD108" s="1824">
        <v>0</v>
      </c>
      <c r="CE108" s="1824">
        <v>0</v>
      </c>
      <c r="CF108" s="1824">
        <v>0</v>
      </c>
      <c r="CG108" s="1824">
        <v>0</v>
      </c>
      <c r="CH108" s="1824">
        <v>0</v>
      </c>
      <c r="CI108" s="1824">
        <v>0</v>
      </c>
      <c r="CJ108" s="1824">
        <v>0</v>
      </c>
      <c r="CK108" s="1824">
        <v>0</v>
      </c>
      <c r="CL108" s="1824">
        <v>0</v>
      </c>
      <c r="CM108" s="1824">
        <v>0</v>
      </c>
      <c r="CN108" s="1824">
        <v>0</v>
      </c>
      <c r="CO108" s="1824">
        <v>0</v>
      </c>
      <c r="CP108" s="1824">
        <v>0</v>
      </c>
      <c r="CQ108" s="1824">
        <v>0</v>
      </c>
      <c r="CR108" s="1824">
        <v>0</v>
      </c>
      <c r="CS108" s="1824">
        <v>0</v>
      </c>
      <c r="CT108" s="1824">
        <v>0</v>
      </c>
      <c r="CU108" s="1824">
        <v>0</v>
      </c>
      <c r="CV108" s="1824">
        <v>0</v>
      </c>
      <c r="CW108" s="1824">
        <v>0</v>
      </c>
      <c r="CX108" s="1824">
        <v>0</v>
      </c>
      <c r="CY108" s="1824">
        <v>0</v>
      </c>
      <c r="CZ108" s="1824">
        <v>0</v>
      </c>
      <c r="DA108" s="1824">
        <v>0</v>
      </c>
      <c r="DB108" s="1824">
        <v>0</v>
      </c>
      <c r="DC108" s="1824">
        <v>0</v>
      </c>
      <c r="DD108" s="1824">
        <v>0</v>
      </c>
      <c r="DE108" s="1824">
        <v>0</v>
      </c>
      <c r="DF108" s="1824">
        <v>0</v>
      </c>
      <c r="DG108" s="1824">
        <v>0</v>
      </c>
      <c r="DH108" s="1824">
        <v>0</v>
      </c>
      <c r="DI108" s="1824">
        <v>0</v>
      </c>
      <c r="DJ108" s="1824">
        <v>0</v>
      </c>
      <c r="DK108" s="1824">
        <v>0</v>
      </c>
      <c r="DL108" s="1824">
        <v>0</v>
      </c>
      <c r="DM108" s="1824">
        <v>0</v>
      </c>
      <c r="DN108" s="1824">
        <v>0</v>
      </c>
      <c r="DO108" s="1824">
        <v>0</v>
      </c>
      <c r="DP108" s="1824">
        <v>0</v>
      </c>
      <c r="DQ108" s="1824">
        <v>0</v>
      </c>
      <c r="DR108" s="1824">
        <v>0</v>
      </c>
      <c r="DS108" s="1824">
        <v>0</v>
      </c>
      <c r="DT108" s="1824">
        <v>0</v>
      </c>
      <c r="DU108" s="1824">
        <v>0</v>
      </c>
      <c r="DV108" s="1824">
        <v>0</v>
      </c>
      <c r="DW108" s="1824">
        <v>0</v>
      </c>
      <c r="DX108" s="1824">
        <v>0</v>
      </c>
      <c r="DY108" s="1824">
        <v>0</v>
      </c>
      <c r="DZ108" s="1824">
        <v>0</v>
      </c>
      <c r="EA108" s="1824">
        <v>0</v>
      </c>
      <c r="EB108" s="1824">
        <v>0</v>
      </c>
      <c r="EC108" s="1824">
        <v>0</v>
      </c>
      <c r="ED108" s="1824">
        <v>0</v>
      </c>
      <c r="EE108" s="1824">
        <v>0</v>
      </c>
      <c r="EF108" s="1810">
        <v>0</v>
      </c>
    </row>
    <row r="109" spans="2:136" ht="41.25" customHeight="1" thickBot="1">
      <c r="B109" s="220"/>
      <c r="C109" s="1213" t="s">
        <v>378</v>
      </c>
      <c r="D109" s="1233"/>
      <c r="E109" s="1430" t="s">
        <v>272</v>
      </c>
      <c r="F109" s="1430" t="s">
        <v>467</v>
      </c>
      <c r="G109" s="1430" t="s">
        <v>52</v>
      </c>
      <c r="H109" s="1429" t="str">
        <f t="shared" si="3"/>
        <v>&gt; 33 kV &amp; &lt; = 66 kV ; VT</v>
      </c>
      <c r="I109" s="1430" t="s">
        <v>276</v>
      </c>
      <c r="J109" s="1430" t="s">
        <v>594</v>
      </c>
      <c r="K109" s="1430" t="s">
        <v>527</v>
      </c>
      <c r="L109" s="1430" t="s">
        <v>271</v>
      </c>
      <c r="M109" s="1430"/>
      <c r="N109" s="1789">
        <v>0</v>
      </c>
      <c r="O109" s="1233"/>
      <c r="P109" s="1430" t="s">
        <v>272</v>
      </c>
      <c r="Q109" s="1430" t="s">
        <v>467</v>
      </c>
      <c r="R109" s="1430" t="s">
        <v>52</v>
      </c>
      <c r="S109" s="1429" t="str">
        <f t="shared" si="4"/>
        <v>&gt; 33 kV &amp; &lt; = 66 kV ; VT</v>
      </c>
      <c r="T109" s="1430" t="s">
        <v>276</v>
      </c>
      <c r="U109" s="1430" t="s">
        <v>595</v>
      </c>
      <c r="V109" s="1430" t="s">
        <v>527</v>
      </c>
      <c r="W109" s="1430" t="s">
        <v>271</v>
      </c>
      <c r="X109" s="1430"/>
      <c r="Y109" s="1800">
        <v>0</v>
      </c>
      <c r="Z109" s="1430"/>
      <c r="AA109" s="1430" t="s">
        <v>52</v>
      </c>
      <c r="AB109" s="1430" t="str">
        <f t="shared" si="5"/>
        <v>&gt; 33 kV &amp; &lt; = 66 kV ; VT</v>
      </c>
      <c r="AC109" s="1430" t="s">
        <v>276</v>
      </c>
      <c r="AD109" s="1430" t="s">
        <v>596</v>
      </c>
      <c r="AE109" s="1430" t="s">
        <v>660</v>
      </c>
      <c r="AF109" s="1430" t="s">
        <v>271</v>
      </c>
      <c r="AG109" s="1430"/>
      <c r="AH109" s="1808">
        <v>0</v>
      </c>
      <c r="AI109" s="1809">
        <v>0</v>
      </c>
      <c r="AJ109" s="1809">
        <v>0</v>
      </c>
      <c r="AK109" s="1809">
        <v>0</v>
      </c>
      <c r="AL109" s="1809">
        <v>0</v>
      </c>
      <c r="AM109" s="1809">
        <v>0</v>
      </c>
      <c r="AN109" s="1809">
        <v>0</v>
      </c>
      <c r="AO109" s="1809">
        <v>0</v>
      </c>
      <c r="AP109" s="1809">
        <v>0</v>
      </c>
      <c r="AQ109" s="1809">
        <v>0</v>
      </c>
      <c r="AR109" s="1809">
        <v>0</v>
      </c>
      <c r="AS109" s="1824">
        <v>0</v>
      </c>
      <c r="AT109" s="1824">
        <v>0</v>
      </c>
      <c r="AU109" s="1824">
        <v>0</v>
      </c>
      <c r="AV109" s="1824">
        <v>0</v>
      </c>
      <c r="AW109" s="1824">
        <v>0</v>
      </c>
      <c r="AX109" s="1824">
        <v>0</v>
      </c>
      <c r="AY109" s="1824">
        <v>0</v>
      </c>
      <c r="AZ109" s="1824">
        <v>0</v>
      </c>
      <c r="BA109" s="1824">
        <v>0</v>
      </c>
      <c r="BB109" s="1824">
        <v>0</v>
      </c>
      <c r="BC109" s="1824">
        <v>0</v>
      </c>
      <c r="BD109" s="1824">
        <v>0</v>
      </c>
      <c r="BE109" s="1824">
        <v>0</v>
      </c>
      <c r="BF109" s="1824">
        <v>0</v>
      </c>
      <c r="BG109" s="1824">
        <v>0</v>
      </c>
      <c r="BH109" s="1824">
        <v>0</v>
      </c>
      <c r="BI109" s="1824">
        <v>0</v>
      </c>
      <c r="BJ109" s="1824">
        <v>0</v>
      </c>
      <c r="BK109" s="1824">
        <v>0</v>
      </c>
      <c r="BL109" s="1824">
        <v>0</v>
      </c>
      <c r="BM109" s="1824">
        <v>0</v>
      </c>
      <c r="BN109" s="1824">
        <v>0</v>
      </c>
      <c r="BO109" s="1824">
        <v>0</v>
      </c>
      <c r="BP109" s="1824">
        <v>0</v>
      </c>
      <c r="BQ109" s="1824">
        <v>0</v>
      </c>
      <c r="BR109" s="1824">
        <v>0</v>
      </c>
      <c r="BS109" s="1824">
        <v>0</v>
      </c>
      <c r="BT109" s="1824">
        <v>0</v>
      </c>
      <c r="BU109" s="1824">
        <v>0</v>
      </c>
      <c r="BV109" s="1824">
        <v>0</v>
      </c>
      <c r="BW109" s="1824">
        <v>0</v>
      </c>
      <c r="BX109" s="1824">
        <v>0</v>
      </c>
      <c r="BY109" s="1824">
        <v>0</v>
      </c>
      <c r="BZ109" s="1824">
        <v>0</v>
      </c>
      <c r="CA109" s="1824">
        <v>0</v>
      </c>
      <c r="CB109" s="1824">
        <v>0</v>
      </c>
      <c r="CC109" s="1824">
        <v>0</v>
      </c>
      <c r="CD109" s="1824">
        <v>0</v>
      </c>
      <c r="CE109" s="1824">
        <v>0</v>
      </c>
      <c r="CF109" s="1824">
        <v>0</v>
      </c>
      <c r="CG109" s="1824">
        <v>0</v>
      </c>
      <c r="CH109" s="1824">
        <v>0</v>
      </c>
      <c r="CI109" s="1824">
        <v>0</v>
      </c>
      <c r="CJ109" s="1824">
        <v>0</v>
      </c>
      <c r="CK109" s="1824">
        <v>0</v>
      </c>
      <c r="CL109" s="1824">
        <v>0</v>
      </c>
      <c r="CM109" s="1824">
        <v>0</v>
      </c>
      <c r="CN109" s="1824">
        <v>0</v>
      </c>
      <c r="CO109" s="1824">
        <v>0</v>
      </c>
      <c r="CP109" s="1824">
        <v>0</v>
      </c>
      <c r="CQ109" s="1824">
        <v>0</v>
      </c>
      <c r="CR109" s="1824">
        <v>0</v>
      </c>
      <c r="CS109" s="1824">
        <v>0</v>
      </c>
      <c r="CT109" s="1824">
        <v>0</v>
      </c>
      <c r="CU109" s="1824">
        <v>0</v>
      </c>
      <c r="CV109" s="1824">
        <v>0</v>
      </c>
      <c r="CW109" s="1824">
        <v>0</v>
      </c>
      <c r="CX109" s="1824">
        <v>0</v>
      </c>
      <c r="CY109" s="1824">
        <v>0</v>
      </c>
      <c r="CZ109" s="1824">
        <v>0</v>
      </c>
      <c r="DA109" s="1824">
        <v>0</v>
      </c>
      <c r="DB109" s="1824">
        <v>0</v>
      </c>
      <c r="DC109" s="1824">
        <v>0</v>
      </c>
      <c r="DD109" s="1824">
        <v>0</v>
      </c>
      <c r="DE109" s="1824">
        <v>0</v>
      </c>
      <c r="DF109" s="1824">
        <v>0</v>
      </c>
      <c r="DG109" s="1824">
        <v>0</v>
      </c>
      <c r="DH109" s="1824">
        <v>0</v>
      </c>
      <c r="DI109" s="1824">
        <v>0</v>
      </c>
      <c r="DJ109" s="1824">
        <v>0</v>
      </c>
      <c r="DK109" s="1824">
        <v>0</v>
      </c>
      <c r="DL109" s="1824">
        <v>0</v>
      </c>
      <c r="DM109" s="1824">
        <v>0</v>
      </c>
      <c r="DN109" s="1824">
        <v>0</v>
      </c>
      <c r="DO109" s="1824">
        <v>0</v>
      </c>
      <c r="DP109" s="1824">
        <v>0</v>
      </c>
      <c r="DQ109" s="1824">
        <v>0</v>
      </c>
      <c r="DR109" s="1824">
        <v>0</v>
      </c>
      <c r="DS109" s="1824">
        <v>0</v>
      </c>
      <c r="DT109" s="1824">
        <v>0</v>
      </c>
      <c r="DU109" s="1824">
        <v>0</v>
      </c>
      <c r="DV109" s="1824">
        <v>0</v>
      </c>
      <c r="DW109" s="1824">
        <v>0</v>
      </c>
      <c r="DX109" s="1824">
        <v>0</v>
      </c>
      <c r="DY109" s="1824">
        <v>0</v>
      </c>
      <c r="DZ109" s="1824">
        <v>0</v>
      </c>
      <c r="EA109" s="1824">
        <v>0</v>
      </c>
      <c r="EB109" s="1824">
        <v>0</v>
      </c>
      <c r="EC109" s="1824">
        <v>0</v>
      </c>
      <c r="ED109" s="1824">
        <v>0</v>
      </c>
      <c r="EE109" s="1824">
        <v>0</v>
      </c>
      <c r="EF109" s="1810">
        <v>0</v>
      </c>
    </row>
    <row r="110" spans="2:136" ht="41.25" customHeight="1" thickBot="1">
      <c r="B110" s="220"/>
      <c r="C110" s="1213" t="s">
        <v>379</v>
      </c>
      <c r="D110" s="1233"/>
      <c r="E110" s="1430" t="s">
        <v>272</v>
      </c>
      <c r="F110" s="1430" t="s">
        <v>467</v>
      </c>
      <c r="G110" s="1430" t="s">
        <v>52</v>
      </c>
      <c r="H110" s="1429" t="str">
        <f t="shared" si="3"/>
        <v>&gt; 66 kV &amp; &lt; = 132 kV ; VT</v>
      </c>
      <c r="I110" s="1430" t="s">
        <v>276</v>
      </c>
      <c r="J110" s="1430" t="s">
        <v>594</v>
      </c>
      <c r="K110" s="1430" t="s">
        <v>527</v>
      </c>
      <c r="L110" s="1430" t="s">
        <v>271</v>
      </c>
      <c r="M110" s="1430"/>
      <c r="N110" s="1789">
        <v>0</v>
      </c>
      <c r="O110" s="1233"/>
      <c r="P110" s="1430" t="s">
        <v>272</v>
      </c>
      <c r="Q110" s="1430" t="s">
        <v>467</v>
      </c>
      <c r="R110" s="1430" t="s">
        <v>52</v>
      </c>
      <c r="S110" s="1429" t="str">
        <f t="shared" si="4"/>
        <v>&gt; 66 kV &amp; &lt; = 132 kV ; VT</v>
      </c>
      <c r="T110" s="1430" t="s">
        <v>276</v>
      </c>
      <c r="U110" s="1430" t="s">
        <v>595</v>
      </c>
      <c r="V110" s="1430" t="s">
        <v>527</v>
      </c>
      <c r="W110" s="1430" t="s">
        <v>271</v>
      </c>
      <c r="X110" s="1430"/>
      <c r="Y110" s="1800">
        <v>0</v>
      </c>
      <c r="Z110" s="1430"/>
      <c r="AA110" s="1430" t="s">
        <v>52</v>
      </c>
      <c r="AB110" s="1430" t="str">
        <f t="shared" si="5"/>
        <v>&gt; 66 kV &amp; &lt; = 132 kV ; VT</v>
      </c>
      <c r="AC110" s="1430" t="s">
        <v>276</v>
      </c>
      <c r="AD110" s="1430" t="s">
        <v>596</v>
      </c>
      <c r="AE110" s="1430" t="s">
        <v>660</v>
      </c>
      <c r="AF110" s="1430" t="s">
        <v>271</v>
      </c>
      <c r="AG110" s="1430"/>
      <c r="AH110" s="1808">
        <v>0</v>
      </c>
      <c r="AI110" s="1809">
        <v>0</v>
      </c>
      <c r="AJ110" s="1809">
        <v>0</v>
      </c>
      <c r="AK110" s="1809">
        <v>0</v>
      </c>
      <c r="AL110" s="1809">
        <v>0</v>
      </c>
      <c r="AM110" s="1809">
        <v>0</v>
      </c>
      <c r="AN110" s="1809">
        <v>0</v>
      </c>
      <c r="AO110" s="1809">
        <v>0</v>
      </c>
      <c r="AP110" s="1809">
        <v>0</v>
      </c>
      <c r="AQ110" s="1809">
        <v>0</v>
      </c>
      <c r="AR110" s="1809">
        <v>0</v>
      </c>
      <c r="AS110" s="1824">
        <v>0</v>
      </c>
      <c r="AT110" s="1824">
        <v>0</v>
      </c>
      <c r="AU110" s="1824">
        <v>0</v>
      </c>
      <c r="AV110" s="1824">
        <v>0</v>
      </c>
      <c r="AW110" s="1824">
        <v>0</v>
      </c>
      <c r="AX110" s="1824">
        <v>0</v>
      </c>
      <c r="AY110" s="1824">
        <v>0</v>
      </c>
      <c r="AZ110" s="1824">
        <v>0</v>
      </c>
      <c r="BA110" s="1824">
        <v>0</v>
      </c>
      <c r="BB110" s="1824">
        <v>0</v>
      </c>
      <c r="BC110" s="1824">
        <v>0</v>
      </c>
      <c r="BD110" s="1824">
        <v>0</v>
      </c>
      <c r="BE110" s="1824">
        <v>0</v>
      </c>
      <c r="BF110" s="1824">
        <v>0</v>
      </c>
      <c r="BG110" s="1824">
        <v>0</v>
      </c>
      <c r="BH110" s="1824">
        <v>0</v>
      </c>
      <c r="BI110" s="1824">
        <v>0</v>
      </c>
      <c r="BJ110" s="1824">
        <v>0</v>
      </c>
      <c r="BK110" s="1824">
        <v>0</v>
      </c>
      <c r="BL110" s="1824">
        <v>0</v>
      </c>
      <c r="BM110" s="1824">
        <v>0</v>
      </c>
      <c r="BN110" s="1824">
        <v>0</v>
      </c>
      <c r="BO110" s="1824">
        <v>0</v>
      </c>
      <c r="BP110" s="1824">
        <v>0</v>
      </c>
      <c r="BQ110" s="1824">
        <v>0</v>
      </c>
      <c r="BR110" s="1824">
        <v>0</v>
      </c>
      <c r="BS110" s="1824">
        <v>0</v>
      </c>
      <c r="BT110" s="1824">
        <v>0</v>
      </c>
      <c r="BU110" s="1824">
        <v>0</v>
      </c>
      <c r="BV110" s="1824">
        <v>0</v>
      </c>
      <c r="BW110" s="1824">
        <v>0</v>
      </c>
      <c r="BX110" s="1824">
        <v>0</v>
      </c>
      <c r="BY110" s="1824">
        <v>0</v>
      </c>
      <c r="BZ110" s="1824">
        <v>0</v>
      </c>
      <c r="CA110" s="1824">
        <v>0</v>
      </c>
      <c r="CB110" s="1824">
        <v>0</v>
      </c>
      <c r="CC110" s="1824">
        <v>0</v>
      </c>
      <c r="CD110" s="1824">
        <v>0</v>
      </c>
      <c r="CE110" s="1824">
        <v>0</v>
      </c>
      <c r="CF110" s="1824">
        <v>0</v>
      </c>
      <c r="CG110" s="1824">
        <v>0</v>
      </c>
      <c r="CH110" s="1824">
        <v>0</v>
      </c>
      <c r="CI110" s="1824">
        <v>0</v>
      </c>
      <c r="CJ110" s="1824">
        <v>0</v>
      </c>
      <c r="CK110" s="1824">
        <v>0</v>
      </c>
      <c r="CL110" s="1824">
        <v>0</v>
      </c>
      <c r="CM110" s="1824">
        <v>0</v>
      </c>
      <c r="CN110" s="1824">
        <v>0</v>
      </c>
      <c r="CO110" s="1824">
        <v>0</v>
      </c>
      <c r="CP110" s="1824">
        <v>0</v>
      </c>
      <c r="CQ110" s="1824">
        <v>0</v>
      </c>
      <c r="CR110" s="1824">
        <v>0</v>
      </c>
      <c r="CS110" s="1824">
        <v>0</v>
      </c>
      <c r="CT110" s="1824">
        <v>0</v>
      </c>
      <c r="CU110" s="1824">
        <v>0</v>
      </c>
      <c r="CV110" s="1824">
        <v>0</v>
      </c>
      <c r="CW110" s="1824">
        <v>0</v>
      </c>
      <c r="CX110" s="1824">
        <v>0</v>
      </c>
      <c r="CY110" s="1824">
        <v>0</v>
      </c>
      <c r="CZ110" s="1824">
        <v>0</v>
      </c>
      <c r="DA110" s="1824">
        <v>0</v>
      </c>
      <c r="DB110" s="1824">
        <v>0</v>
      </c>
      <c r="DC110" s="1824">
        <v>0</v>
      </c>
      <c r="DD110" s="1824">
        <v>0</v>
      </c>
      <c r="DE110" s="1824">
        <v>0</v>
      </c>
      <c r="DF110" s="1824">
        <v>0</v>
      </c>
      <c r="DG110" s="1824">
        <v>0</v>
      </c>
      <c r="DH110" s="1824">
        <v>0</v>
      </c>
      <c r="DI110" s="1824">
        <v>0</v>
      </c>
      <c r="DJ110" s="1824">
        <v>0</v>
      </c>
      <c r="DK110" s="1824">
        <v>0</v>
      </c>
      <c r="DL110" s="1824">
        <v>0</v>
      </c>
      <c r="DM110" s="1824">
        <v>0</v>
      </c>
      <c r="DN110" s="1824">
        <v>0</v>
      </c>
      <c r="DO110" s="1824">
        <v>0</v>
      </c>
      <c r="DP110" s="1824">
        <v>0</v>
      </c>
      <c r="DQ110" s="1824">
        <v>0</v>
      </c>
      <c r="DR110" s="1824">
        <v>0</v>
      </c>
      <c r="DS110" s="1824">
        <v>0</v>
      </c>
      <c r="DT110" s="1824">
        <v>0</v>
      </c>
      <c r="DU110" s="1824">
        <v>0</v>
      </c>
      <c r="DV110" s="1824">
        <v>0</v>
      </c>
      <c r="DW110" s="1824">
        <v>0</v>
      </c>
      <c r="DX110" s="1824">
        <v>0</v>
      </c>
      <c r="DY110" s="1824">
        <v>0</v>
      </c>
      <c r="DZ110" s="1824">
        <v>0</v>
      </c>
      <c r="EA110" s="1824">
        <v>0</v>
      </c>
      <c r="EB110" s="1824">
        <v>0</v>
      </c>
      <c r="EC110" s="1824">
        <v>0</v>
      </c>
      <c r="ED110" s="1824">
        <v>0</v>
      </c>
      <c r="EE110" s="1824">
        <v>0</v>
      </c>
      <c r="EF110" s="1810">
        <v>0</v>
      </c>
    </row>
    <row r="111" spans="2:136" ht="41.25" customHeight="1" thickBot="1">
      <c r="B111" s="220"/>
      <c r="C111" s="1213" t="s">
        <v>380</v>
      </c>
      <c r="D111" s="1233"/>
      <c r="E111" s="1430" t="s">
        <v>272</v>
      </c>
      <c r="F111" s="1430" t="s">
        <v>467</v>
      </c>
      <c r="G111" s="1430" t="s">
        <v>52</v>
      </c>
      <c r="H111" s="1429" t="str">
        <f t="shared" si="3"/>
        <v>&gt; 132 kV &amp; &lt; = 275 kV ; VT</v>
      </c>
      <c r="I111" s="1430" t="s">
        <v>276</v>
      </c>
      <c r="J111" s="1430" t="s">
        <v>594</v>
      </c>
      <c r="K111" s="1430" t="s">
        <v>527</v>
      </c>
      <c r="L111" s="1430" t="s">
        <v>271</v>
      </c>
      <c r="M111" s="1430"/>
      <c r="N111" s="1789">
        <v>0</v>
      </c>
      <c r="O111" s="1233"/>
      <c r="P111" s="1430" t="s">
        <v>272</v>
      </c>
      <c r="Q111" s="1430" t="s">
        <v>467</v>
      </c>
      <c r="R111" s="1430" t="s">
        <v>52</v>
      </c>
      <c r="S111" s="1429" t="str">
        <f t="shared" si="4"/>
        <v>&gt; 132 kV &amp; &lt; = 275 kV ; VT</v>
      </c>
      <c r="T111" s="1430" t="s">
        <v>276</v>
      </c>
      <c r="U111" s="1430" t="s">
        <v>595</v>
      </c>
      <c r="V111" s="1430" t="s">
        <v>527</v>
      </c>
      <c r="W111" s="1430" t="s">
        <v>271</v>
      </c>
      <c r="X111" s="1430"/>
      <c r="Y111" s="1800">
        <v>0</v>
      </c>
      <c r="Z111" s="1430"/>
      <c r="AA111" s="1430" t="s">
        <v>52</v>
      </c>
      <c r="AB111" s="1430" t="str">
        <f t="shared" si="5"/>
        <v>&gt; 132 kV &amp; &lt; = 275 kV ; VT</v>
      </c>
      <c r="AC111" s="1430" t="s">
        <v>276</v>
      </c>
      <c r="AD111" s="1430" t="s">
        <v>596</v>
      </c>
      <c r="AE111" s="1430" t="s">
        <v>660</v>
      </c>
      <c r="AF111" s="1430" t="s">
        <v>271</v>
      </c>
      <c r="AG111" s="1430"/>
      <c r="AH111" s="1808">
        <v>0</v>
      </c>
      <c r="AI111" s="1809">
        <v>0</v>
      </c>
      <c r="AJ111" s="1809">
        <v>0</v>
      </c>
      <c r="AK111" s="1809">
        <v>0</v>
      </c>
      <c r="AL111" s="1809">
        <v>0</v>
      </c>
      <c r="AM111" s="1809">
        <v>0</v>
      </c>
      <c r="AN111" s="1809">
        <v>0</v>
      </c>
      <c r="AO111" s="1809">
        <v>0</v>
      </c>
      <c r="AP111" s="1809">
        <v>0</v>
      </c>
      <c r="AQ111" s="1809">
        <v>0</v>
      </c>
      <c r="AR111" s="1809">
        <v>0</v>
      </c>
      <c r="AS111" s="1824">
        <v>0</v>
      </c>
      <c r="AT111" s="1824">
        <v>0</v>
      </c>
      <c r="AU111" s="1824">
        <v>0</v>
      </c>
      <c r="AV111" s="1824">
        <v>0</v>
      </c>
      <c r="AW111" s="1824">
        <v>0</v>
      </c>
      <c r="AX111" s="1824">
        <v>0</v>
      </c>
      <c r="AY111" s="1824">
        <v>0</v>
      </c>
      <c r="AZ111" s="1824">
        <v>0</v>
      </c>
      <c r="BA111" s="1824">
        <v>0</v>
      </c>
      <c r="BB111" s="1824">
        <v>0</v>
      </c>
      <c r="BC111" s="1824">
        <v>0</v>
      </c>
      <c r="BD111" s="1824">
        <v>0</v>
      </c>
      <c r="BE111" s="1824">
        <v>0</v>
      </c>
      <c r="BF111" s="1824">
        <v>0</v>
      </c>
      <c r="BG111" s="1824">
        <v>0</v>
      </c>
      <c r="BH111" s="1824">
        <v>0</v>
      </c>
      <c r="BI111" s="1824">
        <v>0</v>
      </c>
      <c r="BJ111" s="1824">
        <v>0</v>
      </c>
      <c r="BK111" s="1824">
        <v>0</v>
      </c>
      <c r="BL111" s="1824">
        <v>0</v>
      </c>
      <c r="BM111" s="1824">
        <v>0</v>
      </c>
      <c r="BN111" s="1824">
        <v>0</v>
      </c>
      <c r="BO111" s="1824">
        <v>0</v>
      </c>
      <c r="BP111" s="1824">
        <v>0</v>
      </c>
      <c r="BQ111" s="1824">
        <v>0</v>
      </c>
      <c r="BR111" s="1824">
        <v>0</v>
      </c>
      <c r="BS111" s="1824">
        <v>0</v>
      </c>
      <c r="BT111" s="1824">
        <v>0</v>
      </c>
      <c r="BU111" s="1824">
        <v>0</v>
      </c>
      <c r="BV111" s="1824">
        <v>0</v>
      </c>
      <c r="BW111" s="1824">
        <v>0</v>
      </c>
      <c r="BX111" s="1824">
        <v>0</v>
      </c>
      <c r="BY111" s="1824">
        <v>0</v>
      </c>
      <c r="BZ111" s="1824">
        <v>0</v>
      </c>
      <c r="CA111" s="1824">
        <v>0</v>
      </c>
      <c r="CB111" s="1824">
        <v>0</v>
      </c>
      <c r="CC111" s="1824">
        <v>0</v>
      </c>
      <c r="CD111" s="1824">
        <v>0</v>
      </c>
      <c r="CE111" s="1824">
        <v>0</v>
      </c>
      <c r="CF111" s="1824">
        <v>0</v>
      </c>
      <c r="CG111" s="1824">
        <v>0</v>
      </c>
      <c r="CH111" s="1824">
        <v>0</v>
      </c>
      <c r="CI111" s="1824">
        <v>0</v>
      </c>
      <c r="CJ111" s="1824">
        <v>0</v>
      </c>
      <c r="CK111" s="1824">
        <v>0</v>
      </c>
      <c r="CL111" s="1824">
        <v>0</v>
      </c>
      <c r="CM111" s="1824">
        <v>0</v>
      </c>
      <c r="CN111" s="1824">
        <v>0</v>
      </c>
      <c r="CO111" s="1824">
        <v>0</v>
      </c>
      <c r="CP111" s="1824">
        <v>0</v>
      </c>
      <c r="CQ111" s="1824">
        <v>0</v>
      </c>
      <c r="CR111" s="1824">
        <v>0</v>
      </c>
      <c r="CS111" s="1824">
        <v>0</v>
      </c>
      <c r="CT111" s="1824">
        <v>0</v>
      </c>
      <c r="CU111" s="1824">
        <v>0</v>
      </c>
      <c r="CV111" s="1824">
        <v>0</v>
      </c>
      <c r="CW111" s="1824">
        <v>0</v>
      </c>
      <c r="CX111" s="1824">
        <v>0</v>
      </c>
      <c r="CY111" s="1824">
        <v>0</v>
      </c>
      <c r="CZ111" s="1824">
        <v>0</v>
      </c>
      <c r="DA111" s="1824">
        <v>0</v>
      </c>
      <c r="DB111" s="1824">
        <v>0</v>
      </c>
      <c r="DC111" s="1824">
        <v>0</v>
      </c>
      <c r="DD111" s="1824">
        <v>0</v>
      </c>
      <c r="DE111" s="1824">
        <v>0</v>
      </c>
      <c r="DF111" s="1824">
        <v>0</v>
      </c>
      <c r="DG111" s="1824">
        <v>0</v>
      </c>
      <c r="DH111" s="1824">
        <v>0</v>
      </c>
      <c r="DI111" s="1824">
        <v>0</v>
      </c>
      <c r="DJ111" s="1824">
        <v>0</v>
      </c>
      <c r="DK111" s="1824">
        <v>0</v>
      </c>
      <c r="DL111" s="1824">
        <v>0</v>
      </c>
      <c r="DM111" s="1824">
        <v>0</v>
      </c>
      <c r="DN111" s="1824">
        <v>0</v>
      </c>
      <c r="DO111" s="1824">
        <v>0</v>
      </c>
      <c r="DP111" s="1824">
        <v>0</v>
      </c>
      <c r="DQ111" s="1824">
        <v>0</v>
      </c>
      <c r="DR111" s="1824">
        <v>0</v>
      </c>
      <c r="DS111" s="1824">
        <v>0</v>
      </c>
      <c r="DT111" s="1824">
        <v>0</v>
      </c>
      <c r="DU111" s="1824">
        <v>0</v>
      </c>
      <c r="DV111" s="1824">
        <v>0</v>
      </c>
      <c r="DW111" s="1824">
        <v>0</v>
      </c>
      <c r="DX111" s="1824">
        <v>0</v>
      </c>
      <c r="DY111" s="1824">
        <v>0</v>
      </c>
      <c r="DZ111" s="1824">
        <v>0</v>
      </c>
      <c r="EA111" s="1824">
        <v>0</v>
      </c>
      <c r="EB111" s="1824">
        <v>0</v>
      </c>
      <c r="EC111" s="1824">
        <v>0</v>
      </c>
      <c r="ED111" s="1824">
        <v>0</v>
      </c>
      <c r="EE111" s="1824">
        <v>0</v>
      </c>
      <c r="EF111" s="1810">
        <v>0</v>
      </c>
    </row>
    <row r="112" spans="2:136" ht="41.25" customHeight="1" thickBot="1">
      <c r="B112" s="220"/>
      <c r="C112" s="1213" t="s">
        <v>381</v>
      </c>
      <c r="D112" s="1233"/>
      <c r="E112" s="1430" t="s">
        <v>272</v>
      </c>
      <c r="F112" s="1430" t="s">
        <v>467</v>
      </c>
      <c r="G112" s="1430" t="s">
        <v>52</v>
      </c>
      <c r="H112" s="1429" t="str">
        <f t="shared" si="3"/>
        <v>&gt; 275 kV &amp; &lt; = 330 kV ; VT</v>
      </c>
      <c r="I112" s="1430" t="s">
        <v>276</v>
      </c>
      <c r="J112" s="1430" t="s">
        <v>594</v>
      </c>
      <c r="K112" s="1430" t="s">
        <v>527</v>
      </c>
      <c r="L112" s="1430" t="s">
        <v>271</v>
      </c>
      <c r="M112" s="1430"/>
      <c r="N112" s="1789">
        <v>0</v>
      </c>
      <c r="O112" s="1233"/>
      <c r="P112" s="1430" t="s">
        <v>272</v>
      </c>
      <c r="Q112" s="1430" t="s">
        <v>467</v>
      </c>
      <c r="R112" s="1430" t="s">
        <v>52</v>
      </c>
      <c r="S112" s="1429" t="str">
        <f t="shared" si="4"/>
        <v>&gt; 275 kV &amp; &lt; = 330 kV ; VT</v>
      </c>
      <c r="T112" s="1430" t="s">
        <v>276</v>
      </c>
      <c r="U112" s="1430" t="s">
        <v>595</v>
      </c>
      <c r="V112" s="1430" t="s">
        <v>527</v>
      </c>
      <c r="W112" s="1430" t="s">
        <v>271</v>
      </c>
      <c r="X112" s="1430"/>
      <c r="Y112" s="1800">
        <v>0</v>
      </c>
      <c r="Z112" s="1430"/>
      <c r="AA112" s="1430" t="s">
        <v>52</v>
      </c>
      <c r="AB112" s="1430" t="str">
        <f t="shared" si="5"/>
        <v>&gt; 275 kV &amp; &lt; = 330 kV ; VT</v>
      </c>
      <c r="AC112" s="1430" t="s">
        <v>276</v>
      </c>
      <c r="AD112" s="1430" t="s">
        <v>596</v>
      </c>
      <c r="AE112" s="1430" t="s">
        <v>660</v>
      </c>
      <c r="AF112" s="1430" t="s">
        <v>271</v>
      </c>
      <c r="AG112" s="1430"/>
      <c r="AH112" s="1808">
        <v>0</v>
      </c>
      <c r="AI112" s="1809">
        <v>0</v>
      </c>
      <c r="AJ112" s="1809">
        <v>0</v>
      </c>
      <c r="AK112" s="1809">
        <v>0</v>
      </c>
      <c r="AL112" s="1809">
        <v>0</v>
      </c>
      <c r="AM112" s="1809">
        <v>0</v>
      </c>
      <c r="AN112" s="1809">
        <v>0</v>
      </c>
      <c r="AO112" s="1809">
        <v>0</v>
      </c>
      <c r="AP112" s="1809">
        <v>0</v>
      </c>
      <c r="AQ112" s="1809">
        <v>0</v>
      </c>
      <c r="AR112" s="1809">
        <v>0</v>
      </c>
      <c r="AS112" s="1824">
        <v>0</v>
      </c>
      <c r="AT112" s="1824">
        <v>0</v>
      </c>
      <c r="AU112" s="1824">
        <v>0</v>
      </c>
      <c r="AV112" s="1824">
        <v>0</v>
      </c>
      <c r="AW112" s="1824">
        <v>0</v>
      </c>
      <c r="AX112" s="1824">
        <v>0</v>
      </c>
      <c r="AY112" s="1824">
        <v>0</v>
      </c>
      <c r="AZ112" s="1824">
        <v>0</v>
      </c>
      <c r="BA112" s="1824">
        <v>0</v>
      </c>
      <c r="BB112" s="1824">
        <v>0</v>
      </c>
      <c r="BC112" s="1824">
        <v>0</v>
      </c>
      <c r="BD112" s="1824">
        <v>0</v>
      </c>
      <c r="BE112" s="1824">
        <v>0</v>
      </c>
      <c r="BF112" s="1824">
        <v>0</v>
      </c>
      <c r="BG112" s="1824">
        <v>0</v>
      </c>
      <c r="BH112" s="1824">
        <v>0</v>
      </c>
      <c r="BI112" s="1824">
        <v>0</v>
      </c>
      <c r="BJ112" s="1824">
        <v>0</v>
      </c>
      <c r="BK112" s="1824">
        <v>0</v>
      </c>
      <c r="BL112" s="1824">
        <v>0</v>
      </c>
      <c r="BM112" s="1824">
        <v>0</v>
      </c>
      <c r="BN112" s="1824">
        <v>0</v>
      </c>
      <c r="BO112" s="1824">
        <v>0</v>
      </c>
      <c r="BP112" s="1824">
        <v>0</v>
      </c>
      <c r="BQ112" s="1824">
        <v>0</v>
      </c>
      <c r="BR112" s="1824">
        <v>0</v>
      </c>
      <c r="BS112" s="1824">
        <v>0</v>
      </c>
      <c r="BT112" s="1824">
        <v>0</v>
      </c>
      <c r="BU112" s="1824">
        <v>0</v>
      </c>
      <c r="BV112" s="1824">
        <v>0</v>
      </c>
      <c r="BW112" s="1824">
        <v>0</v>
      </c>
      <c r="BX112" s="1824">
        <v>0</v>
      </c>
      <c r="BY112" s="1824">
        <v>0</v>
      </c>
      <c r="BZ112" s="1824">
        <v>0</v>
      </c>
      <c r="CA112" s="1824">
        <v>0</v>
      </c>
      <c r="CB112" s="1824">
        <v>0</v>
      </c>
      <c r="CC112" s="1824">
        <v>0</v>
      </c>
      <c r="CD112" s="1824">
        <v>0</v>
      </c>
      <c r="CE112" s="1824">
        <v>0</v>
      </c>
      <c r="CF112" s="1824">
        <v>0</v>
      </c>
      <c r="CG112" s="1824">
        <v>0</v>
      </c>
      <c r="CH112" s="1824">
        <v>0</v>
      </c>
      <c r="CI112" s="1824">
        <v>0</v>
      </c>
      <c r="CJ112" s="1824">
        <v>0</v>
      </c>
      <c r="CK112" s="1824">
        <v>0</v>
      </c>
      <c r="CL112" s="1824">
        <v>0</v>
      </c>
      <c r="CM112" s="1824">
        <v>0</v>
      </c>
      <c r="CN112" s="1824">
        <v>0</v>
      </c>
      <c r="CO112" s="1824">
        <v>0</v>
      </c>
      <c r="CP112" s="1824">
        <v>0</v>
      </c>
      <c r="CQ112" s="1824">
        <v>0</v>
      </c>
      <c r="CR112" s="1824">
        <v>0</v>
      </c>
      <c r="CS112" s="1824">
        <v>0</v>
      </c>
      <c r="CT112" s="1824">
        <v>0</v>
      </c>
      <c r="CU112" s="1824">
        <v>0</v>
      </c>
      <c r="CV112" s="1824">
        <v>0</v>
      </c>
      <c r="CW112" s="1824">
        <v>0</v>
      </c>
      <c r="CX112" s="1824">
        <v>0</v>
      </c>
      <c r="CY112" s="1824">
        <v>0</v>
      </c>
      <c r="CZ112" s="1824">
        <v>0</v>
      </c>
      <c r="DA112" s="1824">
        <v>0</v>
      </c>
      <c r="DB112" s="1824">
        <v>0</v>
      </c>
      <c r="DC112" s="1824">
        <v>0</v>
      </c>
      <c r="DD112" s="1824">
        <v>0</v>
      </c>
      <c r="DE112" s="1824">
        <v>0</v>
      </c>
      <c r="DF112" s="1824">
        <v>0</v>
      </c>
      <c r="DG112" s="1824">
        <v>0</v>
      </c>
      <c r="DH112" s="1824">
        <v>0</v>
      </c>
      <c r="DI112" s="1824">
        <v>0</v>
      </c>
      <c r="DJ112" s="1824">
        <v>0</v>
      </c>
      <c r="DK112" s="1824">
        <v>0</v>
      </c>
      <c r="DL112" s="1824">
        <v>0</v>
      </c>
      <c r="DM112" s="1824">
        <v>0</v>
      </c>
      <c r="DN112" s="1824">
        <v>0</v>
      </c>
      <c r="DO112" s="1824">
        <v>0</v>
      </c>
      <c r="DP112" s="1824">
        <v>0</v>
      </c>
      <c r="DQ112" s="1824">
        <v>0</v>
      </c>
      <c r="DR112" s="1824">
        <v>0</v>
      </c>
      <c r="DS112" s="1824">
        <v>0</v>
      </c>
      <c r="DT112" s="1824">
        <v>0</v>
      </c>
      <c r="DU112" s="1824">
        <v>0</v>
      </c>
      <c r="DV112" s="1824">
        <v>0</v>
      </c>
      <c r="DW112" s="1824">
        <v>0</v>
      </c>
      <c r="DX112" s="1824">
        <v>0</v>
      </c>
      <c r="DY112" s="1824">
        <v>0</v>
      </c>
      <c r="DZ112" s="1824">
        <v>0</v>
      </c>
      <c r="EA112" s="1824">
        <v>0</v>
      </c>
      <c r="EB112" s="1824">
        <v>0</v>
      </c>
      <c r="EC112" s="1824">
        <v>0</v>
      </c>
      <c r="ED112" s="1824">
        <v>0</v>
      </c>
      <c r="EE112" s="1824">
        <v>0</v>
      </c>
      <c r="EF112" s="1810">
        <v>0</v>
      </c>
    </row>
    <row r="113" spans="2:136" ht="41.25" customHeight="1" thickBot="1">
      <c r="B113" s="220"/>
      <c r="C113" s="1213" t="s">
        <v>382</v>
      </c>
      <c r="D113" s="1233"/>
      <c r="E113" s="1430" t="s">
        <v>272</v>
      </c>
      <c r="F113" s="1430" t="s">
        <v>467</v>
      </c>
      <c r="G113" s="1430" t="s">
        <v>52</v>
      </c>
      <c r="H113" s="1429" t="str">
        <f t="shared" si="3"/>
        <v>&gt; 330 kV &amp; &lt; = 500 kV  ; VT</v>
      </c>
      <c r="I113" s="1430" t="s">
        <v>276</v>
      </c>
      <c r="J113" s="1430" t="s">
        <v>594</v>
      </c>
      <c r="K113" s="1430" t="s">
        <v>527</v>
      </c>
      <c r="L113" s="1430" t="s">
        <v>271</v>
      </c>
      <c r="M113" s="1430"/>
      <c r="N113" s="1789">
        <v>0</v>
      </c>
      <c r="O113" s="1233"/>
      <c r="P113" s="1430" t="s">
        <v>272</v>
      </c>
      <c r="Q113" s="1430" t="s">
        <v>467</v>
      </c>
      <c r="R113" s="1430" t="s">
        <v>52</v>
      </c>
      <c r="S113" s="1429" t="str">
        <f t="shared" si="4"/>
        <v>&gt; 330 kV &amp; &lt; = 500 kV  ; VT</v>
      </c>
      <c r="T113" s="1430" t="s">
        <v>276</v>
      </c>
      <c r="U113" s="1430" t="s">
        <v>595</v>
      </c>
      <c r="V113" s="1430" t="s">
        <v>527</v>
      </c>
      <c r="W113" s="1430" t="s">
        <v>271</v>
      </c>
      <c r="X113" s="1430"/>
      <c r="Y113" s="1800">
        <v>0</v>
      </c>
      <c r="Z113" s="1430"/>
      <c r="AA113" s="1430" t="s">
        <v>52</v>
      </c>
      <c r="AB113" s="1430" t="str">
        <f t="shared" si="5"/>
        <v>&gt; 330 kV &amp; &lt; = 500 kV  ; VT</v>
      </c>
      <c r="AC113" s="1430" t="s">
        <v>276</v>
      </c>
      <c r="AD113" s="1430" t="s">
        <v>596</v>
      </c>
      <c r="AE113" s="1430" t="s">
        <v>660</v>
      </c>
      <c r="AF113" s="1430" t="s">
        <v>271</v>
      </c>
      <c r="AG113" s="1430"/>
      <c r="AH113" s="1808">
        <v>0</v>
      </c>
      <c r="AI113" s="1809">
        <v>0</v>
      </c>
      <c r="AJ113" s="1809">
        <v>0</v>
      </c>
      <c r="AK113" s="1809">
        <v>0</v>
      </c>
      <c r="AL113" s="1809">
        <v>0</v>
      </c>
      <c r="AM113" s="1809">
        <v>0</v>
      </c>
      <c r="AN113" s="1809">
        <v>0</v>
      </c>
      <c r="AO113" s="1809">
        <v>0</v>
      </c>
      <c r="AP113" s="1809">
        <v>0</v>
      </c>
      <c r="AQ113" s="1809">
        <v>0</v>
      </c>
      <c r="AR113" s="1809">
        <v>0</v>
      </c>
      <c r="AS113" s="1824">
        <v>0</v>
      </c>
      <c r="AT113" s="1824">
        <v>0</v>
      </c>
      <c r="AU113" s="1824">
        <v>0</v>
      </c>
      <c r="AV113" s="1824">
        <v>0</v>
      </c>
      <c r="AW113" s="1824">
        <v>0</v>
      </c>
      <c r="AX113" s="1824">
        <v>0</v>
      </c>
      <c r="AY113" s="1824">
        <v>0</v>
      </c>
      <c r="AZ113" s="1824">
        <v>0</v>
      </c>
      <c r="BA113" s="1824">
        <v>0</v>
      </c>
      <c r="BB113" s="1824">
        <v>0</v>
      </c>
      <c r="BC113" s="1824">
        <v>0</v>
      </c>
      <c r="BD113" s="1824">
        <v>0</v>
      </c>
      <c r="BE113" s="1824">
        <v>0</v>
      </c>
      <c r="BF113" s="1824">
        <v>0</v>
      </c>
      <c r="BG113" s="1824">
        <v>0</v>
      </c>
      <c r="BH113" s="1824">
        <v>0</v>
      </c>
      <c r="BI113" s="1824">
        <v>0</v>
      </c>
      <c r="BJ113" s="1824">
        <v>0</v>
      </c>
      <c r="BK113" s="1824">
        <v>0</v>
      </c>
      <c r="BL113" s="1824">
        <v>0</v>
      </c>
      <c r="BM113" s="1824">
        <v>0</v>
      </c>
      <c r="BN113" s="1824">
        <v>0</v>
      </c>
      <c r="BO113" s="1824">
        <v>0</v>
      </c>
      <c r="BP113" s="1824">
        <v>0</v>
      </c>
      <c r="BQ113" s="1824">
        <v>0</v>
      </c>
      <c r="BR113" s="1824">
        <v>0</v>
      </c>
      <c r="BS113" s="1824">
        <v>0</v>
      </c>
      <c r="BT113" s="1824">
        <v>0</v>
      </c>
      <c r="BU113" s="1824">
        <v>0</v>
      </c>
      <c r="BV113" s="1824">
        <v>0</v>
      </c>
      <c r="BW113" s="1824">
        <v>0</v>
      </c>
      <c r="BX113" s="1824">
        <v>0</v>
      </c>
      <c r="BY113" s="1824">
        <v>0</v>
      </c>
      <c r="BZ113" s="1824">
        <v>0</v>
      </c>
      <c r="CA113" s="1824">
        <v>0</v>
      </c>
      <c r="CB113" s="1824">
        <v>0</v>
      </c>
      <c r="CC113" s="1824">
        <v>0</v>
      </c>
      <c r="CD113" s="1824">
        <v>0</v>
      </c>
      <c r="CE113" s="1824">
        <v>0</v>
      </c>
      <c r="CF113" s="1824">
        <v>0</v>
      </c>
      <c r="CG113" s="1824">
        <v>0</v>
      </c>
      <c r="CH113" s="1824">
        <v>0</v>
      </c>
      <c r="CI113" s="1824">
        <v>0</v>
      </c>
      <c r="CJ113" s="1824">
        <v>0</v>
      </c>
      <c r="CK113" s="1824">
        <v>0</v>
      </c>
      <c r="CL113" s="1824">
        <v>0</v>
      </c>
      <c r="CM113" s="1824">
        <v>0</v>
      </c>
      <c r="CN113" s="1824">
        <v>0</v>
      </c>
      <c r="CO113" s="1824">
        <v>0</v>
      </c>
      <c r="CP113" s="1824">
        <v>0</v>
      </c>
      <c r="CQ113" s="1824">
        <v>0</v>
      </c>
      <c r="CR113" s="1824">
        <v>0</v>
      </c>
      <c r="CS113" s="1824">
        <v>0</v>
      </c>
      <c r="CT113" s="1824">
        <v>0</v>
      </c>
      <c r="CU113" s="1824">
        <v>0</v>
      </c>
      <c r="CV113" s="1824">
        <v>0</v>
      </c>
      <c r="CW113" s="1824">
        <v>0</v>
      </c>
      <c r="CX113" s="1824">
        <v>0</v>
      </c>
      <c r="CY113" s="1824">
        <v>0</v>
      </c>
      <c r="CZ113" s="1824">
        <v>0</v>
      </c>
      <c r="DA113" s="1824">
        <v>0</v>
      </c>
      <c r="DB113" s="1824">
        <v>0</v>
      </c>
      <c r="DC113" s="1824">
        <v>0</v>
      </c>
      <c r="DD113" s="1824">
        <v>0</v>
      </c>
      <c r="DE113" s="1824">
        <v>0</v>
      </c>
      <c r="DF113" s="1824">
        <v>0</v>
      </c>
      <c r="DG113" s="1824">
        <v>0</v>
      </c>
      <c r="DH113" s="1824">
        <v>0</v>
      </c>
      <c r="DI113" s="1824">
        <v>0</v>
      </c>
      <c r="DJ113" s="1824">
        <v>0</v>
      </c>
      <c r="DK113" s="1824">
        <v>0</v>
      </c>
      <c r="DL113" s="1824">
        <v>0</v>
      </c>
      <c r="DM113" s="1824">
        <v>0</v>
      </c>
      <c r="DN113" s="1824">
        <v>0</v>
      </c>
      <c r="DO113" s="1824">
        <v>0</v>
      </c>
      <c r="DP113" s="1824">
        <v>0</v>
      </c>
      <c r="DQ113" s="1824">
        <v>0</v>
      </c>
      <c r="DR113" s="1824">
        <v>0</v>
      </c>
      <c r="DS113" s="1824">
        <v>0</v>
      </c>
      <c r="DT113" s="1824">
        <v>0</v>
      </c>
      <c r="DU113" s="1824">
        <v>0</v>
      </c>
      <c r="DV113" s="1824">
        <v>0</v>
      </c>
      <c r="DW113" s="1824">
        <v>0</v>
      </c>
      <c r="DX113" s="1824">
        <v>0</v>
      </c>
      <c r="DY113" s="1824">
        <v>0</v>
      </c>
      <c r="DZ113" s="1824">
        <v>0</v>
      </c>
      <c r="EA113" s="1824">
        <v>0</v>
      </c>
      <c r="EB113" s="1824">
        <v>0</v>
      </c>
      <c r="EC113" s="1824">
        <v>0</v>
      </c>
      <c r="ED113" s="1824">
        <v>0</v>
      </c>
      <c r="EE113" s="1824">
        <v>0</v>
      </c>
      <c r="EF113" s="1810">
        <v>0</v>
      </c>
    </row>
    <row r="114" spans="2:136" ht="41.25" customHeight="1" thickBot="1">
      <c r="B114" s="220"/>
      <c r="C114" s="1213" t="s">
        <v>62</v>
      </c>
      <c r="D114" s="1233"/>
      <c r="E114" s="1430" t="s">
        <v>272</v>
      </c>
      <c r="F114" s="1430" t="s">
        <v>467</v>
      </c>
      <c r="G114" s="1430" t="s">
        <v>52</v>
      </c>
      <c r="H114" s="1429" t="str">
        <f t="shared" si="3"/>
        <v>&gt; 500 kV  ; VT</v>
      </c>
      <c r="I114" s="1430" t="s">
        <v>276</v>
      </c>
      <c r="J114" s="1430" t="s">
        <v>594</v>
      </c>
      <c r="K114" s="1430" t="s">
        <v>527</v>
      </c>
      <c r="L114" s="1430" t="s">
        <v>271</v>
      </c>
      <c r="M114" s="1430"/>
      <c r="N114" s="1789">
        <v>0</v>
      </c>
      <c r="O114" s="1233"/>
      <c r="P114" s="1430" t="s">
        <v>272</v>
      </c>
      <c r="Q114" s="1430" t="s">
        <v>467</v>
      </c>
      <c r="R114" s="1430" t="s">
        <v>52</v>
      </c>
      <c r="S114" s="1429" t="str">
        <f t="shared" si="4"/>
        <v>&gt; 500 kV  ; VT</v>
      </c>
      <c r="T114" s="1430" t="s">
        <v>276</v>
      </c>
      <c r="U114" s="1430" t="s">
        <v>595</v>
      </c>
      <c r="V114" s="1430" t="s">
        <v>527</v>
      </c>
      <c r="W114" s="1430" t="s">
        <v>271</v>
      </c>
      <c r="X114" s="1430"/>
      <c r="Y114" s="1800">
        <v>0</v>
      </c>
      <c r="Z114" s="1430"/>
      <c r="AA114" s="1430" t="s">
        <v>52</v>
      </c>
      <c r="AB114" s="1430" t="str">
        <f t="shared" si="5"/>
        <v>&gt; 500 kV  ; VT</v>
      </c>
      <c r="AC114" s="1430" t="s">
        <v>276</v>
      </c>
      <c r="AD114" s="1430" t="s">
        <v>596</v>
      </c>
      <c r="AE114" s="1430" t="s">
        <v>660</v>
      </c>
      <c r="AF114" s="1430" t="s">
        <v>271</v>
      </c>
      <c r="AG114" s="1430"/>
      <c r="AH114" s="1808">
        <v>0</v>
      </c>
      <c r="AI114" s="1809">
        <v>0</v>
      </c>
      <c r="AJ114" s="1809">
        <v>0</v>
      </c>
      <c r="AK114" s="1809">
        <v>0</v>
      </c>
      <c r="AL114" s="1809">
        <v>0</v>
      </c>
      <c r="AM114" s="1809">
        <v>0</v>
      </c>
      <c r="AN114" s="1809">
        <v>0</v>
      </c>
      <c r="AO114" s="1809">
        <v>0</v>
      </c>
      <c r="AP114" s="1809">
        <v>0</v>
      </c>
      <c r="AQ114" s="1809">
        <v>0</v>
      </c>
      <c r="AR114" s="1809">
        <v>0</v>
      </c>
      <c r="AS114" s="1824">
        <v>0</v>
      </c>
      <c r="AT114" s="1824">
        <v>0</v>
      </c>
      <c r="AU114" s="1824">
        <v>0</v>
      </c>
      <c r="AV114" s="1824">
        <v>0</v>
      </c>
      <c r="AW114" s="1824">
        <v>0</v>
      </c>
      <c r="AX114" s="1824">
        <v>0</v>
      </c>
      <c r="AY114" s="1824">
        <v>0</v>
      </c>
      <c r="AZ114" s="1824">
        <v>0</v>
      </c>
      <c r="BA114" s="1824">
        <v>0</v>
      </c>
      <c r="BB114" s="1824">
        <v>0</v>
      </c>
      <c r="BC114" s="1824">
        <v>0</v>
      </c>
      <c r="BD114" s="1824">
        <v>0</v>
      </c>
      <c r="BE114" s="1824">
        <v>0</v>
      </c>
      <c r="BF114" s="1824">
        <v>0</v>
      </c>
      <c r="BG114" s="1824">
        <v>0</v>
      </c>
      <c r="BH114" s="1824">
        <v>0</v>
      </c>
      <c r="BI114" s="1824">
        <v>0</v>
      </c>
      <c r="BJ114" s="1824">
        <v>0</v>
      </c>
      <c r="BK114" s="1824">
        <v>0</v>
      </c>
      <c r="BL114" s="1824">
        <v>0</v>
      </c>
      <c r="BM114" s="1824">
        <v>0</v>
      </c>
      <c r="BN114" s="1824">
        <v>0</v>
      </c>
      <c r="BO114" s="1824">
        <v>0</v>
      </c>
      <c r="BP114" s="1824">
        <v>0</v>
      </c>
      <c r="BQ114" s="1824">
        <v>0</v>
      </c>
      <c r="BR114" s="1824">
        <v>0</v>
      </c>
      <c r="BS114" s="1824">
        <v>0</v>
      </c>
      <c r="BT114" s="1824">
        <v>0</v>
      </c>
      <c r="BU114" s="1824">
        <v>0</v>
      </c>
      <c r="BV114" s="1824">
        <v>0</v>
      </c>
      <c r="BW114" s="1824">
        <v>0</v>
      </c>
      <c r="BX114" s="1824">
        <v>0</v>
      </c>
      <c r="BY114" s="1824">
        <v>0</v>
      </c>
      <c r="BZ114" s="1824">
        <v>0</v>
      </c>
      <c r="CA114" s="1824">
        <v>0</v>
      </c>
      <c r="CB114" s="1824">
        <v>0</v>
      </c>
      <c r="CC114" s="1824">
        <v>0</v>
      </c>
      <c r="CD114" s="1824">
        <v>0</v>
      </c>
      <c r="CE114" s="1824">
        <v>0</v>
      </c>
      <c r="CF114" s="1824">
        <v>0</v>
      </c>
      <c r="CG114" s="1824">
        <v>0</v>
      </c>
      <c r="CH114" s="1824">
        <v>0</v>
      </c>
      <c r="CI114" s="1824">
        <v>0</v>
      </c>
      <c r="CJ114" s="1824">
        <v>0</v>
      </c>
      <c r="CK114" s="1824">
        <v>0</v>
      </c>
      <c r="CL114" s="1824">
        <v>0</v>
      </c>
      <c r="CM114" s="1824">
        <v>0</v>
      </c>
      <c r="CN114" s="1824">
        <v>0</v>
      </c>
      <c r="CO114" s="1824">
        <v>0</v>
      </c>
      <c r="CP114" s="1824">
        <v>0</v>
      </c>
      <c r="CQ114" s="1824">
        <v>0</v>
      </c>
      <c r="CR114" s="1824">
        <v>0</v>
      </c>
      <c r="CS114" s="1824">
        <v>0</v>
      </c>
      <c r="CT114" s="1824">
        <v>0</v>
      </c>
      <c r="CU114" s="1824">
        <v>0</v>
      </c>
      <c r="CV114" s="1824">
        <v>0</v>
      </c>
      <c r="CW114" s="1824">
        <v>0</v>
      </c>
      <c r="CX114" s="1824">
        <v>0</v>
      </c>
      <c r="CY114" s="1824">
        <v>0</v>
      </c>
      <c r="CZ114" s="1824">
        <v>0</v>
      </c>
      <c r="DA114" s="1824">
        <v>0</v>
      </c>
      <c r="DB114" s="1824">
        <v>0</v>
      </c>
      <c r="DC114" s="1824">
        <v>0</v>
      </c>
      <c r="DD114" s="1824">
        <v>0</v>
      </c>
      <c r="DE114" s="1824">
        <v>0</v>
      </c>
      <c r="DF114" s="1824">
        <v>0</v>
      </c>
      <c r="DG114" s="1824">
        <v>0</v>
      </c>
      <c r="DH114" s="1824">
        <v>0</v>
      </c>
      <c r="DI114" s="1824">
        <v>0</v>
      </c>
      <c r="DJ114" s="1824">
        <v>0</v>
      </c>
      <c r="DK114" s="1824">
        <v>0</v>
      </c>
      <c r="DL114" s="1824">
        <v>0</v>
      </c>
      <c r="DM114" s="1824">
        <v>0</v>
      </c>
      <c r="DN114" s="1824">
        <v>0</v>
      </c>
      <c r="DO114" s="1824">
        <v>0</v>
      </c>
      <c r="DP114" s="1824">
        <v>0</v>
      </c>
      <c r="DQ114" s="1824">
        <v>0</v>
      </c>
      <c r="DR114" s="1824">
        <v>0</v>
      </c>
      <c r="DS114" s="1824">
        <v>0</v>
      </c>
      <c r="DT114" s="1824">
        <v>0</v>
      </c>
      <c r="DU114" s="1824">
        <v>0</v>
      </c>
      <c r="DV114" s="1824">
        <v>0</v>
      </c>
      <c r="DW114" s="1824">
        <v>0</v>
      </c>
      <c r="DX114" s="1824">
        <v>0</v>
      </c>
      <c r="DY114" s="1824">
        <v>0</v>
      </c>
      <c r="DZ114" s="1824">
        <v>0</v>
      </c>
      <c r="EA114" s="1824">
        <v>0</v>
      </c>
      <c r="EB114" s="1824">
        <v>0</v>
      </c>
      <c r="EC114" s="1824">
        <v>0</v>
      </c>
      <c r="ED114" s="1824">
        <v>0</v>
      </c>
      <c r="EE114" s="1824">
        <v>0</v>
      </c>
      <c r="EF114" s="1810">
        <v>0</v>
      </c>
    </row>
    <row r="115" spans="2:136" ht="41.25" customHeight="1" thickBot="1">
      <c r="B115" s="220"/>
      <c r="C115" s="1213" t="s">
        <v>383</v>
      </c>
      <c r="D115" s="1233"/>
      <c r="E115" s="1430" t="s">
        <v>272</v>
      </c>
      <c r="F115" s="1430" t="s">
        <v>467</v>
      </c>
      <c r="G115" s="1430" t="s">
        <v>52</v>
      </c>
      <c r="H115" s="1429" t="str">
        <f t="shared" si="3"/>
        <v>&lt; = 33 kV; CT</v>
      </c>
      <c r="I115" s="1430" t="s">
        <v>276</v>
      </c>
      <c r="J115" s="1430" t="s">
        <v>594</v>
      </c>
      <c r="K115" s="1430" t="s">
        <v>527</v>
      </c>
      <c r="L115" s="1430" t="s">
        <v>271</v>
      </c>
      <c r="M115" s="1430"/>
      <c r="N115" s="1795">
        <v>40</v>
      </c>
      <c r="O115" s="1233"/>
      <c r="P115" s="1430" t="s">
        <v>272</v>
      </c>
      <c r="Q115" s="1430" t="s">
        <v>467</v>
      </c>
      <c r="R115" s="1430" t="s">
        <v>52</v>
      </c>
      <c r="S115" s="1429" t="str">
        <f t="shared" si="4"/>
        <v>&lt; = 33 kV; CT</v>
      </c>
      <c r="T115" s="1430" t="s">
        <v>276</v>
      </c>
      <c r="U115" s="1430" t="s">
        <v>595</v>
      </c>
      <c r="V115" s="1430" t="s">
        <v>527</v>
      </c>
      <c r="W115" s="1430" t="s">
        <v>271</v>
      </c>
      <c r="X115" s="1430"/>
      <c r="Y115" s="1800">
        <v>6</v>
      </c>
      <c r="Z115" s="1430"/>
      <c r="AA115" s="1430" t="s">
        <v>52</v>
      </c>
      <c r="AB115" s="1430" t="str">
        <f t="shared" si="5"/>
        <v>&lt; = 33 kV; CT</v>
      </c>
      <c r="AC115" s="1430" t="s">
        <v>276</v>
      </c>
      <c r="AD115" s="1430" t="s">
        <v>596</v>
      </c>
      <c r="AE115" s="1430" t="s">
        <v>660</v>
      </c>
      <c r="AF115" s="1430" t="s">
        <v>271</v>
      </c>
      <c r="AG115" s="1430"/>
      <c r="AH115" s="1808">
        <v>27</v>
      </c>
      <c r="AI115" s="1809">
        <v>10</v>
      </c>
      <c r="AJ115" s="1809">
        <v>1</v>
      </c>
      <c r="AK115" s="1809">
        <v>17</v>
      </c>
      <c r="AL115" s="1809">
        <v>6</v>
      </c>
      <c r="AM115" s="1809">
        <v>16</v>
      </c>
      <c r="AN115" s="1809">
        <v>41</v>
      </c>
      <c r="AO115" s="1809">
        <v>10</v>
      </c>
      <c r="AP115" s="1809">
        <v>32</v>
      </c>
      <c r="AQ115" s="1809">
        <v>0</v>
      </c>
      <c r="AR115" s="1809">
        <v>3</v>
      </c>
      <c r="AS115" s="1809">
        <v>2</v>
      </c>
      <c r="AT115" s="1809">
        <v>2</v>
      </c>
      <c r="AU115" s="1809">
        <v>6</v>
      </c>
      <c r="AV115" s="1809">
        <v>0</v>
      </c>
      <c r="AW115" s="1809">
        <v>0</v>
      </c>
      <c r="AX115" s="1809">
        <v>3</v>
      </c>
      <c r="AY115" s="1809">
        <v>0</v>
      </c>
      <c r="AZ115" s="1809">
        <v>0</v>
      </c>
      <c r="BA115" s="1809">
        <v>0</v>
      </c>
      <c r="BB115" s="1809">
        <v>0</v>
      </c>
      <c r="BC115" s="1809">
        <v>0</v>
      </c>
      <c r="BD115" s="1809">
        <v>0</v>
      </c>
      <c r="BE115" s="1809">
        <v>0</v>
      </c>
      <c r="BF115" s="1809">
        <v>0</v>
      </c>
      <c r="BG115" s="1809">
        <v>0</v>
      </c>
      <c r="BH115" s="1809">
        <v>49</v>
      </c>
      <c r="BI115" s="1809">
        <v>0</v>
      </c>
      <c r="BJ115" s="1809">
        <v>0</v>
      </c>
      <c r="BK115" s="1809">
        <v>28</v>
      </c>
      <c r="BL115" s="1809">
        <v>0</v>
      </c>
      <c r="BM115" s="1809">
        <v>0</v>
      </c>
      <c r="BN115" s="1809">
        <v>2</v>
      </c>
      <c r="BO115" s="1809">
        <v>0</v>
      </c>
      <c r="BP115" s="1809">
        <v>6</v>
      </c>
      <c r="BQ115" s="1809">
        <v>4</v>
      </c>
      <c r="BR115" s="1809">
        <v>0</v>
      </c>
      <c r="BS115" s="1809">
        <v>0</v>
      </c>
      <c r="BT115" s="1809">
        <v>2</v>
      </c>
      <c r="BU115" s="1809">
        <v>0</v>
      </c>
      <c r="BV115" s="1809">
        <v>3</v>
      </c>
      <c r="BW115" s="1809">
        <v>1</v>
      </c>
      <c r="BX115" s="1809">
        <v>2</v>
      </c>
      <c r="BY115" s="1809">
        <v>5</v>
      </c>
      <c r="BZ115" s="1809">
        <v>9</v>
      </c>
      <c r="CA115" s="1809">
        <v>26</v>
      </c>
      <c r="CB115" s="1809">
        <v>16</v>
      </c>
      <c r="CC115" s="1809">
        <v>3</v>
      </c>
      <c r="CD115" s="1809">
        <v>9</v>
      </c>
      <c r="CE115" s="1809">
        <v>0</v>
      </c>
      <c r="CF115" s="1809">
        <v>13</v>
      </c>
      <c r="CG115" s="1809">
        <v>3</v>
      </c>
      <c r="CH115" s="1809">
        <v>0</v>
      </c>
      <c r="CI115" s="1809">
        <v>3</v>
      </c>
      <c r="CJ115" s="1809">
        <v>0</v>
      </c>
      <c r="CK115" s="1809">
        <v>0</v>
      </c>
      <c r="CL115" s="1809">
        <v>0</v>
      </c>
      <c r="CM115" s="1809">
        <v>1</v>
      </c>
      <c r="CN115" s="1809">
        <v>0</v>
      </c>
      <c r="CO115" s="1809">
        <v>0</v>
      </c>
      <c r="CP115" s="1809">
        <v>0</v>
      </c>
      <c r="CQ115" s="1809">
        <v>0</v>
      </c>
      <c r="CR115" s="1809">
        <v>0</v>
      </c>
      <c r="CS115" s="1809">
        <v>0</v>
      </c>
      <c r="CT115" s="1809">
        <v>0</v>
      </c>
      <c r="CU115" s="1809">
        <v>0</v>
      </c>
      <c r="CV115" s="1809">
        <v>0</v>
      </c>
      <c r="CW115" s="1809">
        <v>0</v>
      </c>
      <c r="CX115" s="1809">
        <v>0</v>
      </c>
      <c r="CY115" s="1809">
        <v>0</v>
      </c>
      <c r="CZ115" s="1809">
        <v>0</v>
      </c>
      <c r="DA115" s="1809">
        <v>0</v>
      </c>
      <c r="DB115" s="1809">
        <v>0</v>
      </c>
      <c r="DC115" s="1809">
        <v>0</v>
      </c>
      <c r="DD115" s="1824">
        <v>0</v>
      </c>
      <c r="DE115" s="1824">
        <v>0</v>
      </c>
      <c r="DF115" s="1824">
        <v>0</v>
      </c>
      <c r="DG115" s="1824">
        <v>0</v>
      </c>
      <c r="DH115" s="1824">
        <v>0</v>
      </c>
      <c r="DI115" s="1824">
        <v>0</v>
      </c>
      <c r="DJ115" s="1824">
        <v>0</v>
      </c>
      <c r="DK115" s="1824">
        <v>0</v>
      </c>
      <c r="DL115" s="1824">
        <v>0</v>
      </c>
      <c r="DM115" s="1824">
        <v>0</v>
      </c>
      <c r="DN115" s="1824">
        <v>0</v>
      </c>
      <c r="DO115" s="1824">
        <v>0</v>
      </c>
      <c r="DP115" s="1824">
        <v>0</v>
      </c>
      <c r="DQ115" s="1824">
        <v>0</v>
      </c>
      <c r="DR115" s="1824">
        <v>0</v>
      </c>
      <c r="DS115" s="1824">
        <v>0</v>
      </c>
      <c r="DT115" s="1824">
        <v>0</v>
      </c>
      <c r="DU115" s="1824">
        <v>0</v>
      </c>
      <c r="DV115" s="1824">
        <v>0</v>
      </c>
      <c r="DW115" s="1824">
        <v>0</v>
      </c>
      <c r="DX115" s="1824">
        <v>0</v>
      </c>
      <c r="DY115" s="1824">
        <v>0</v>
      </c>
      <c r="DZ115" s="1824">
        <v>0</v>
      </c>
      <c r="EA115" s="1824">
        <v>0</v>
      </c>
      <c r="EB115" s="1824">
        <v>0</v>
      </c>
      <c r="EC115" s="1824">
        <v>0</v>
      </c>
      <c r="ED115" s="1824">
        <v>0</v>
      </c>
      <c r="EE115" s="1824">
        <v>0</v>
      </c>
      <c r="EF115" s="1810">
        <v>0</v>
      </c>
    </row>
    <row r="116" spans="2:136" ht="41.25" customHeight="1" thickBot="1">
      <c r="B116" s="220"/>
      <c r="C116" s="1213" t="s">
        <v>384</v>
      </c>
      <c r="D116" s="1233"/>
      <c r="E116" s="1430" t="s">
        <v>272</v>
      </c>
      <c r="F116" s="1430" t="s">
        <v>467</v>
      </c>
      <c r="G116" s="1430" t="s">
        <v>52</v>
      </c>
      <c r="H116" s="1429" t="str">
        <f t="shared" si="3"/>
        <v>&gt; 33 kV &amp; &lt; = 66 kV ; CT</v>
      </c>
      <c r="I116" s="1430" t="s">
        <v>276</v>
      </c>
      <c r="J116" s="1430" t="s">
        <v>594</v>
      </c>
      <c r="K116" s="1430" t="s">
        <v>527</v>
      </c>
      <c r="L116" s="1430" t="s">
        <v>271</v>
      </c>
      <c r="M116" s="1430"/>
      <c r="N116" s="1795">
        <v>40</v>
      </c>
      <c r="O116" s="1233"/>
      <c r="P116" s="1430" t="s">
        <v>272</v>
      </c>
      <c r="Q116" s="1430" t="s">
        <v>467</v>
      </c>
      <c r="R116" s="1430" t="s">
        <v>52</v>
      </c>
      <c r="S116" s="1429" t="str">
        <f t="shared" si="4"/>
        <v>&gt; 33 kV &amp; &lt; = 66 kV ; CT</v>
      </c>
      <c r="T116" s="1430" t="s">
        <v>276</v>
      </c>
      <c r="U116" s="1430" t="s">
        <v>595</v>
      </c>
      <c r="V116" s="1430" t="s">
        <v>527</v>
      </c>
      <c r="W116" s="1430" t="s">
        <v>271</v>
      </c>
      <c r="X116" s="1430"/>
      <c r="Y116" s="1800">
        <v>6</v>
      </c>
      <c r="Z116" s="1430"/>
      <c r="AA116" s="1430" t="s">
        <v>52</v>
      </c>
      <c r="AB116" s="1430" t="str">
        <f t="shared" si="5"/>
        <v>&gt; 33 kV &amp; &lt; = 66 kV ; CT</v>
      </c>
      <c r="AC116" s="1430" t="s">
        <v>276</v>
      </c>
      <c r="AD116" s="1430" t="s">
        <v>596</v>
      </c>
      <c r="AE116" s="1430" t="s">
        <v>660</v>
      </c>
      <c r="AF116" s="1430" t="s">
        <v>271</v>
      </c>
      <c r="AG116" s="1430"/>
      <c r="AH116" s="1808">
        <v>27</v>
      </c>
      <c r="AI116" s="1809">
        <v>9</v>
      </c>
      <c r="AJ116" s="1809">
        <v>37</v>
      </c>
      <c r="AK116" s="1809">
        <v>15</v>
      </c>
      <c r="AL116" s="1809">
        <v>33</v>
      </c>
      <c r="AM116" s="1809">
        <v>19</v>
      </c>
      <c r="AN116" s="1809">
        <v>60</v>
      </c>
      <c r="AO116" s="1809">
        <v>27</v>
      </c>
      <c r="AP116" s="1809">
        <v>30</v>
      </c>
      <c r="AQ116" s="1809">
        <v>20</v>
      </c>
      <c r="AR116" s="1809">
        <v>23</v>
      </c>
      <c r="AS116" s="1809">
        <v>25</v>
      </c>
      <c r="AT116" s="1809">
        <v>60</v>
      </c>
      <c r="AU116" s="1809">
        <v>9</v>
      </c>
      <c r="AV116" s="1809">
        <v>9</v>
      </c>
      <c r="AW116" s="1809">
        <v>3</v>
      </c>
      <c r="AX116" s="1809">
        <v>15</v>
      </c>
      <c r="AY116" s="1809">
        <v>9</v>
      </c>
      <c r="AZ116" s="1809">
        <v>3</v>
      </c>
      <c r="BA116" s="1809">
        <v>9</v>
      </c>
      <c r="BB116" s="1809">
        <v>18</v>
      </c>
      <c r="BC116" s="1809">
        <v>12</v>
      </c>
      <c r="BD116" s="1809">
        <v>31</v>
      </c>
      <c r="BE116" s="1809">
        <v>1</v>
      </c>
      <c r="BF116" s="1809">
        <v>9</v>
      </c>
      <c r="BG116" s="1809">
        <v>5</v>
      </c>
      <c r="BH116" s="1809">
        <v>29</v>
      </c>
      <c r="BI116" s="1809">
        <v>15</v>
      </c>
      <c r="BJ116" s="1809">
        <v>20</v>
      </c>
      <c r="BK116" s="1809">
        <v>40</v>
      </c>
      <c r="BL116" s="1809">
        <v>30</v>
      </c>
      <c r="BM116" s="1809">
        <v>14</v>
      </c>
      <c r="BN116" s="1809">
        <v>15</v>
      </c>
      <c r="BO116" s="1809">
        <v>4</v>
      </c>
      <c r="BP116" s="1809">
        <v>0</v>
      </c>
      <c r="BQ116" s="1809">
        <v>3</v>
      </c>
      <c r="BR116" s="1809">
        <v>0</v>
      </c>
      <c r="BS116" s="1809">
        <v>2</v>
      </c>
      <c r="BT116" s="1809">
        <v>0</v>
      </c>
      <c r="BU116" s="1809">
        <v>1</v>
      </c>
      <c r="BV116" s="1809">
        <v>0</v>
      </c>
      <c r="BW116" s="1809">
        <v>0</v>
      </c>
      <c r="BX116" s="1809">
        <v>0</v>
      </c>
      <c r="BY116" s="1809">
        <v>0</v>
      </c>
      <c r="BZ116" s="1809">
        <v>0</v>
      </c>
      <c r="CA116" s="1809">
        <v>0</v>
      </c>
      <c r="CB116" s="1809">
        <v>1</v>
      </c>
      <c r="CC116" s="1809">
        <v>0</v>
      </c>
      <c r="CD116" s="1809">
        <v>2</v>
      </c>
      <c r="CE116" s="1809">
        <v>0</v>
      </c>
      <c r="CF116" s="1809">
        <v>0</v>
      </c>
      <c r="CG116" s="1809">
        <v>1</v>
      </c>
      <c r="CH116" s="1809">
        <v>0</v>
      </c>
      <c r="CI116" s="1809">
        <v>0</v>
      </c>
      <c r="CJ116" s="1809">
        <v>0</v>
      </c>
      <c r="CK116" s="1809">
        <v>0</v>
      </c>
      <c r="CL116" s="1809">
        <v>0</v>
      </c>
      <c r="CM116" s="1809">
        <v>0</v>
      </c>
      <c r="CN116" s="1809">
        <v>0</v>
      </c>
      <c r="CO116" s="1809">
        <v>0</v>
      </c>
      <c r="CP116" s="1809">
        <v>0</v>
      </c>
      <c r="CQ116" s="1809">
        <v>0</v>
      </c>
      <c r="CR116" s="1809">
        <v>0</v>
      </c>
      <c r="CS116" s="1809">
        <v>0</v>
      </c>
      <c r="CT116" s="1809">
        <v>0</v>
      </c>
      <c r="CU116" s="1809">
        <v>0</v>
      </c>
      <c r="CV116" s="1809">
        <v>0</v>
      </c>
      <c r="CW116" s="1809">
        <v>0</v>
      </c>
      <c r="CX116" s="1809">
        <v>0</v>
      </c>
      <c r="CY116" s="1809">
        <v>0</v>
      </c>
      <c r="CZ116" s="1809">
        <v>0</v>
      </c>
      <c r="DA116" s="1809">
        <v>0</v>
      </c>
      <c r="DB116" s="1809">
        <v>0</v>
      </c>
      <c r="DC116" s="1809">
        <v>0</v>
      </c>
      <c r="DD116" s="1824">
        <v>0</v>
      </c>
      <c r="DE116" s="1824">
        <v>0</v>
      </c>
      <c r="DF116" s="1824">
        <v>0</v>
      </c>
      <c r="DG116" s="1824">
        <v>0</v>
      </c>
      <c r="DH116" s="1824">
        <v>0</v>
      </c>
      <c r="DI116" s="1824">
        <v>0</v>
      </c>
      <c r="DJ116" s="1824">
        <v>0</v>
      </c>
      <c r="DK116" s="1824">
        <v>0</v>
      </c>
      <c r="DL116" s="1824">
        <v>0</v>
      </c>
      <c r="DM116" s="1824">
        <v>0</v>
      </c>
      <c r="DN116" s="1824">
        <v>0</v>
      </c>
      <c r="DO116" s="1824">
        <v>0</v>
      </c>
      <c r="DP116" s="1824">
        <v>0</v>
      </c>
      <c r="DQ116" s="1824">
        <v>0</v>
      </c>
      <c r="DR116" s="1824">
        <v>0</v>
      </c>
      <c r="DS116" s="1824">
        <v>0</v>
      </c>
      <c r="DT116" s="1824">
        <v>0</v>
      </c>
      <c r="DU116" s="1824">
        <v>0</v>
      </c>
      <c r="DV116" s="1824">
        <v>0</v>
      </c>
      <c r="DW116" s="1824">
        <v>0</v>
      </c>
      <c r="DX116" s="1824">
        <v>0</v>
      </c>
      <c r="DY116" s="1824">
        <v>0</v>
      </c>
      <c r="DZ116" s="1824">
        <v>0</v>
      </c>
      <c r="EA116" s="1824">
        <v>0</v>
      </c>
      <c r="EB116" s="1824">
        <v>0</v>
      </c>
      <c r="EC116" s="1824">
        <v>0</v>
      </c>
      <c r="ED116" s="1824">
        <v>0</v>
      </c>
      <c r="EE116" s="1824">
        <v>0</v>
      </c>
      <c r="EF116" s="1810">
        <v>0</v>
      </c>
    </row>
    <row r="117" spans="2:136" ht="41.25" customHeight="1" thickBot="1">
      <c r="B117" s="220"/>
      <c r="C117" s="1213" t="s">
        <v>385</v>
      </c>
      <c r="D117" s="1233"/>
      <c r="E117" s="1430" t="s">
        <v>272</v>
      </c>
      <c r="F117" s="1430" t="s">
        <v>467</v>
      </c>
      <c r="G117" s="1430" t="s">
        <v>52</v>
      </c>
      <c r="H117" s="1429" t="str">
        <f t="shared" si="3"/>
        <v>&gt; 66 kV &amp; &lt; = 132 kV ; CT</v>
      </c>
      <c r="I117" s="1430" t="s">
        <v>276</v>
      </c>
      <c r="J117" s="1430" t="s">
        <v>594</v>
      </c>
      <c r="K117" s="1430" t="s">
        <v>527</v>
      </c>
      <c r="L117" s="1430" t="s">
        <v>271</v>
      </c>
      <c r="M117" s="1430"/>
      <c r="N117" s="1789">
        <v>0</v>
      </c>
      <c r="O117" s="1233"/>
      <c r="P117" s="1430" t="s">
        <v>272</v>
      </c>
      <c r="Q117" s="1430" t="s">
        <v>467</v>
      </c>
      <c r="R117" s="1430" t="s">
        <v>52</v>
      </c>
      <c r="S117" s="1429" t="str">
        <f t="shared" si="4"/>
        <v>&gt; 66 kV &amp; &lt; = 132 kV ; CT</v>
      </c>
      <c r="T117" s="1430" t="s">
        <v>276</v>
      </c>
      <c r="U117" s="1430" t="s">
        <v>595</v>
      </c>
      <c r="V117" s="1430" t="s">
        <v>527</v>
      </c>
      <c r="W117" s="1430" t="s">
        <v>271</v>
      </c>
      <c r="X117" s="1430"/>
      <c r="Y117" s="1800">
        <v>0</v>
      </c>
      <c r="Z117" s="1430"/>
      <c r="AA117" s="1430" t="s">
        <v>52</v>
      </c>
      <c r="AB117" s="1430" t="str">
        <f t="shared" si="5"/>
        <v>&gt; 66 kV &amp; &lt; = 132 kV ; CT</v>
      </c>
      <c r="AC117" s="1430" t="s">
        <v>276</v>
      </c>
      <c r="AD117" s="1430" t="s">
        <v>596</v>
      </c>
      <c r="AE117" s="1430" t="s">
        <v>660</v>
      </c>
      <c r="AF117" s="1430" t="s">
        <v>271</v>
      </c>
      <c r="AG117" s="1430"/>
      <c r="AH117" s="1808">
        <v>0</v>
      </c>
      <c r="AI117" s="1809">
        <v>0</v>
      </c>
      <c r="AJ117" s="1809">
        <v>0</v>
      </c>
      <c r="AK117" s="1809">
        <v>0</v>
      </c>
      <c r="AL117" s="1809">
        <v>0</v>
      </c>
      <c r="AM117" s="1809">
        <v>0</v>
      </c>
      <c r="AN117" s="1809">
        <v>0</v>
      </c>
      <c r="AO117" s="1809">
        <v>0</v>
      </c>
      <c r="AP117" s="1809">
        <v>0</v>
      </c>
      <c r="AQ117" s="1809">
        <v>0</v>
      </c>
      <c r="AR117" s="1809">
        <v>0</v>
      </c>
      <c r="AS117" s="1824">
        <v>0</v>
      </c>
      <c r="AT117" s="1824">
        <v>0</v>
      </c>
      <c r="AU117" s="1824">
        <v>0</v>
      </c>
      <c r="AV117" s="1824">
        <v>0</v>
      </c>
      <c r="AW117" s="1824">
        <v>0</v>
      </c>
      <c r="AX117" s="1824">
        <v>0</v>
      </c>
      <c r="AY117" s="1824">
        <v>0</v>
      </c>
      <c r="AZ117" s="1824">
        <v>0</v>
      </c>
      <c r="BA117" s="1824">
        <v>0</v>
      </c>
      <c r="BB117" s="1824">
        <v>0</v>
      </c>
      <c r="BC117" s="1824">
        <v>0</v>
      </c>
      <c r="BD117" s="1824">
        <v>0</v>
      </c>
      <c r="BE117" s="1824">
        <v>0</v>
      </c>
      <c r="BF117" s="1824">
        <v>0</v>
      </c>
      <c r="BG117" s="1824">
        <v>0</v>
      </c>
      <c r="BH117" s="1824">
        <v>0</v>
      </c>
      <c r="BI117" s="1824">
        <v>0</v>
      </c>
      <c r="BJ117" s="1824">
        <v>0</v>
      </c>
      <c r="BK117" s="1824">
        <v>0</v>
      </c>
      <c r="BL117" s="1824">
        <v>0</v>
      </c>
      <c r="BM117" s="1824">
        <v>0</v>
      </c>
      <c r="BN117" s="1824">
        <v>0</v>
      </c>
      <c r="BO117" s="1824">
        <v>0</v>
      </c>
      <c r="BP117" s="1824">
        <v>0</v>
      </c>
      <c r="BQ117" s="1824">
        <v>0</v>
      </c>
      <c r="BR117" s="1824">
        <v>0</v>
      </c>
      <c r="BS117" s="1824">
        <v>0</v>
      </c>
      <c r="BT117" s="1824">
        <v>0</v>
      </c>
      <c r="BU117" s="1824">
        <v>0</v>
      </c>
      <c r="BV117" s="1824">
        <v>0</v>
      </c>
      <c r="BW117" s="1824">
        <v>0</v>
      </c>
      <c r="BX117" s="1824">
        <v>0</v>
      </c>
      <c r="BY117" s="1824">
        <v>0</v>
      </c>
      <c r="BZ117" s="1824">
        <v>0</v>
      </c>
      <c r="CA117" s="1824">
        <v>0</v>
      </c>
      <c r="CB117" s="1824">
        <v>0</v>
      </c>
      <c r="CC117" s="1824">
        <v>0</v>
      </c>
      <c r="CD117" s="1824">
        <v>0</v>
      </c>
      <c r="CE117" s="1824">
        <v>0</v>
      </c>
      <c r="CF117" s="1824">
        <v>0</v>
      </c>
      <c r="CG117" s="1824">
        <v>0</v>
      </c>
      <c r="CH117" s="1824">
        <v>0</v>
      </c>
      <c r="CI117" s="1824">
        <v>0</v>
      </c>
      <c r="CJ117" s="1824">
        <v>0</v>
      </c>
      <c r="CK117" s="1824">
        <v>0</v>
      </c>
      <c r="CL117" s="1824">
        <v>0</v>
      </c>
      <c r="CM117" s="1824">
        <v>0</v>
      </c>
      <c r="CN117" s="1824">
        <v>0</v>
      </c>
      <c r="CO117" s="1824">
        <v>0</v>
      </c>
      <c r="CP117" s="1824">
        <v>0</v>
      </c>
      <c r="CQ117" s="1824">
        <v>0</v>
      </c>
      <c r="CR117" s="1824">
        <v>0</v>
      </c>
      <c r="CS117" s="1824">
        <v>0</v>
      </c>
      <c r="CT117" s="1824">
        <v>0</v>
      </c>
      <c r="CU117" s="1824">
        <v>0</v>
      </c>
      <c r="CV117" s="1824">
        <v>0</v>
      </c>
      <c r="CW117" s="1824">
        <v>0</v>
      </c>
      <c r="CX117" s="1824">
        <v>0</v>
      </c>
      <c r="CY117" s="1824">
        <v>0</v>
      </c>
      <c r="CZ117" s="1824">
        <v>0</v>
      </c>
      <c r="DA117" s="1824">
        <v>0</v>
      </c>
      <c r="DB117" s="1824">
        <v>0</v>
      </c>
      <c r="DC117" s="1824">
        <v>0</v>
      </c>
      <c r="DD117" s="1824">
        <v>0</v>
      </c>
      <c r="DE117" s="1824">
        <v>0</v>
      </c>
      <c r="DF117" s="1824">
        <v>0</v>
      </c>
      <c r="DG117" s="1824">
        <v>0</v>
      </c>
      <c r="DH117" s="1824">
        <v>0</v>
      </c>
      <c r="DI117" s="1824">
        <v>0</v>
      </c>
      <c r="DJ117" s="1824">
        <v>0</v>
      </c>
      <c r="DK117" s="1824">
        <v>0</v>
      </c>
      <c r="DL117" s="1824">
        <v>0</v>
      </c>
      <c r="DM117" s="1824">
        <v>0</v>
      </c>
      <c r="DN117" s="1824">
        <v>0</v>
      </c>
      <c r="DO117" s="1824">
        <v>0</v>
      </c>
      <c r="DP117" s="1824">
        <v>0</v>
      </c>
      <c r="DQ117" s="1824">
        <v>0</v>
      </c>
      <c r="DR117" s="1824">
        <v>0</v>
      </c>
      <c r="DS117" s="1824">
        <v>0</v>
      </c>
      <c r="DT117" s="1824">
        <v>0</v>
      </c>
      <c r="DU117" s="1824">
        <v>0</v>
      </c>
      <c r="DV117" s="1824">
        <v>0</v>
      </c>
      <c r="DW117" s="1824">
        <v>0</v>
      </c>
      <c r="DX117" s="1824">
        <v>0</v>
      </c>
      <c r="DY117" s="1824">
        <v>0</v>
      </c>
      <c r="DZ117" s="1824">
        <v>0</v>
      </c>
      <c r="EA117" s="1824">
        <v>0</v>
      </c>
      <c r="EB117" s="1824">
        <v>0</v>
      </c>
      <c r="EC117" s="1824">
        <v>0</v>
      </c>
      <c r="ED117" s="1824">
        <v>0</v>
      </c>
      <c r="EE117" s="1824">
        <v>0</v>
      </c>
      <c r="EF117" s="1810">
        <v>0</v>
      </c>
    </row>
    <row r="118" spans="2:136" ht="41.25" customHeight="1" thickBot="1">
      <c r="B118" s="220"/>
      <c r="C118" s="1213" t="s">
        <v>386</v>
      </c>
      <c r="D118" s="1233"/>
      <c r="E118" s="1430" t="s">
        <v>272</v>
      </c>
      <c r="F118" s="1430" t="s">
        <v>467</v>
      </c>
      <c r="G118" s="1430" t="s">
        <v>52</v>
      </c>
      <c r="H118" s="1429" t="str">
        <f t="shared" si="3"/>
        <v>&gt; 132 kV &amp; &lt; = 275 kV ; CT</v>
      </c>
      <c r="I118" s="1430" t="s">
        <v>276</v>
      </c>
      <c r="J118" s="1430" t="s">
        <v>594</v>
      </c>
      <c r="K118" s="1430" t="s">
        <v>527</v>
      </c>
      <c r="L118" s="1430" t="s">
        <v>271</v>
      </c>
      <c r="M118" s="1430"/>
      <c r="N118" s="1795">
        <v>40</v>
      </c>
      <c r="O118" s="1233"/>
      <c r="P118" s="1430" t="s">
        <v>272</v>
      </c>
      <c r="Q118" s="1430" t="s">
        <v>467</v>
      </c>
      <c r="R118" s="1430" t="s">
        <v>52</v>
      </c>
      <c r="S118" s="1429" t="str">
        <f t="shared" si="4"/>
        <v>&gt; 132 kV &amp; &lt; = 275 kV ; CT</v>
      </c>
      <c r="T118" s="1430" t="s">
        <v>276</v>
      </c>
      <c r="U118" s="1430" t="s">
        <v>595</v>
      </c>
      <c r="V118" s="1430" t="s">
        <v>527</v>
      </c>
      <c r="W118" s="1430" t="s">
        <v>271</v>
      </c>
      <c r="X118" s="1430"/>
      <c r="Y118" s="1800">
        <v>6</v>
      </c>
      <c r="Z118" s="1430"/>
      <c r="AA118" s="1430" t="s">
        <v>52</v>
      </c>
      <c r="AB118" s="1430" t="str">
        <f t="shared" si="5"/>
        <v>&gt; 132 kV &amp; &lt; = 275 kV ; CT</v>
      </c>
      <c r="AC118" s="1430" t="s">
        <v>276</v>
      </c>
      <c r="AD118" s="1430" t="s">
        <v>596</v>
      </c>
      <c r="AE118" s="1430" t="s">
        <v>660</v>
      </c>
      <c r="AF118" s="1430" t="s">
        <v>271</v>
      </c>
      <c r="AG118" s="1430"/>
      <c r="AH118" s="1808">
        <v>20</v>
      </c>
      <c r="AI118" s="1809">
        <v>9</v>
      </c>
      <c r="AJ118" s="1809">
        <v>10</v>
      </c>
      <c r="AK118" s="1809">
        <v>58</v>
      </c>
      <c r="AL118" s="1809">
        <v>93</v>
      </c>
      <c r="AM118" s="1809">
        <v>40</v>
      </c>
      <c r="AN118" s="1809">
        <v>6</v>
      </c>
      <c r="AO118" s="1809">
        <v>28</v>
      </c>
      <c r="AP118" s="1809">
        <v>20</v>
      </c>
      <c r="AQ118" s="1809">
        <v>3</v>
      </c>
      <c r="AR118" s="1809">
        <v>12</v>
      </c>
      <c r="AS118" s="1809">
        <v>72</v>
      </c>
      <c r="AT118" s="1809">
        <v>9</v>
      </c>
      <c r="AU118" s="1809">
        <v>3</v>
      </c>
      <c r="AV118" s="1809">
        <v>21</v>
      </c>
      <c r="AW118" s="1809">
        <v>13</v>
      </c>
      <c r="AX118" s="1809">
        <v>0</v>
      </c>
      <c r="AY118" s="1809">
        <v>5</v>
      </c>
      <c r="AZ118" s="1809">
        <v>0</v>
      </c>
      <c r="BA118" s="1809">
        <v>0</v>
      </c>
      <c r="BB118" s="1809">
        <v>0</v>
      </c>
      <c r="BC118" s="1809">
        <v>0</v>
      </c>
      <c r="BD118" s="1809">
        <v>3</v>
      </c>
      <c r="BE118" s="1809">
        <v>0</v>
      </c>
      <c r="BF118" s="1809">
        <v>0</v>
      </c>
      <c r="BG118" s="1809">
        <v>0</v>
      </c>
      <c r="BH118" s="1809">
        <v>0</v>
      </c>
      <c r="BI118" s="1809">
        <v>9</v>
      </c>
      <c r="BJ118" s="1809">
        <v>3</v>
      </c>
      <c r="BK118" s="1809">
        <v>6</v>
      </c>
      <c r="BL118" s="1809">
        <v>10</v>
      </c>
      <c r="BM118" s="1809">
        <v>4</v>
      </c>
      <c r="BN118" s="1809">
        <v>2</v>
      </c>
      <c r="BO118" s="1809">
        <v>6</v>
      </c>
      <c r="BP118" s="1809">
        <v>14</v>
      </c>
      <c r="BQ118" s="1809">
        <v>15</v>
      </c>
      <c r="BR118" s="1809">
        <v>0</v>
      </c>
      <c r="BS118" s="1809">
        <v>6</v>
      </c>
      <c r="BT118" s="1809">
        <v>0</v>
      </c>
      <c r="BU118" s="1809">
        <v>6</v>
      </c>
      <c r="BV118" s="1809">
        <v>1</v>
      </c>
      <c r="BW118" s="1809">
        <v>3</v>
      </c>
      <c r="BX118" s="1809">
        <v>15</v>
      </c>
      <c r="BY118" s="1809">
        <v>9</v>
      </c>
      <c r="BZ118" s="1809">
        <v>0</v>
      </c>
      <c r="CA118" s="1809">
        <v>12</v>
      </c>
      <c r="CB118" s="1809">
        <v>15</v>
      </c>
      <c r="CC118" s="1809">
        <v>19</v>
      </c>
      <c r="CD118" s="1809">
        <v>2</v>
      </c>
      <c r="CE118" s="1809">
        <v>4</v>
      </c>
      <c r="CF118" s="1809">
        <v>0</v>
      </c>
      <c r="CG118" s="1809">
        <v>0</v>
      </c>
      <c r="CH118" s="1809">
        <v>0</v>
      </c>
      <c r="CI118" s="1809">
        <v>3</v>
      </c>
      <c r="CJ118" s="1809">
        <v>0</v>
      </c>
      <c r="CK118" s="1809">
        <v>0</v>
      </c>
      <c r="CL118" s="1809">
        <v>0</v>
      </c>
      <c r="CM118" s="1809">
        <v>0</v>
      </c>
      <c r="CN118" s="1809">
        <v>0</v>
      </c>
      <c r="CO118" s="1809">
        <v>0</v>
      </c>
      <c r="CP118" s="1809">
        <v>0</v>
      </c>
      <c r="CQ118" s="1809">
        <v>0</v>
      </c>
      <c r="CR118" s="1809">
        <v>0</v>
      </c>
      <c r="CS118" s="1809">
        <v>0</v>
      </c>
      <c r="CT118" s="1809">
        <v>0</v>
      </c>
      <c r="CU118" s="1809">
        <v>0</v>
      </c>
      <c r="CV118" s="1809">
        <v>0</v>
      </c>
      <c r="CW118" s="1809">
        <v>0</v>
      </c>
      <c r="CX118" s="1809">
        <v>0</v>
      </c>
      <c r="CY118" s="1809">
        <v>0</v>
      </c>
      <c r="CZ118" s="1809">
        <v>0</v>
      </c>
      <c r="DA118" s="1809">
        <v>0</v>
      </c>
      <c r="DB118" s="1809">
        <v>0</v>
      </c>
      <c r="DC118" s="1809">
        <v>0</v>
      </c>
      <c r="DD118" s="1824">
        <v>0</v>
      </c>
      <c r="DE118" s="1824">
        <v>0</v>
      </c>
      <c r="DF118" s="1824">
        <v>0</v>
      </c>
      <c r="DG118" s="1824">
        <v>0</v>
      </c>
      <c r="DH118" s="1824">
        <v>0</v>
      </c>
      <c r="DI118" s="1824">
        <v>0</v>
      </c>
      <c r="DJ118" s="1824">
        <v>0</v>
      </c>
      <c r="DK118" s="1824">
        <v>0</v>
      </c>
      <c r="DL118" s="1824">
        <v>0</v>
      </c>
      <c r="DM118" s="1824">
        <v>0</v>
      </c>
      <c r="DN118" s="1824">
        <v>0</v>
      </c>
      <c r="DO118" s="1824">
        <v>0</v>
      </c>
      <c r="DP118" s="1824">
        <v>0</v>
      </c>
      <c r="DQ118" s="1824">
        <v>0</v>
      </c>
      <c r="DR118" s="1824">
        <v>0</v>
      </c>
      <c r="DS118" s="1824">
        <v>0</v>
      </c>
      <c r="DT118" s="1824">
        <v>0</v>
      </c>
      <c r="DU118" s="1824">
        <v>0</v>
      </c>
      <c r="DV118" s="1824">
        <v>0</v>
      </c>
      <c r="DW118" s="1824">
        <v>0</v>
      </c>
      <c r="DX118" s="1824">
        <v>0</v>
      </c>
      <c r="DY118" s="1824">
        <v>0</v>
      </c>
      <c r="DZ118" s="1824">
        <v>0</v>
      </c>
      <c r="EA118" s="1824">
        <v>0</v>
      </c>
      <c r="EB118" s="1824">
        <v>0</v>
      </c>
      <c r="EC118" s="1824">
        <v>0</v>
      </c>
      <c r="ED118" s="1824">
        <v>0</v>
      </c>
      <c r="EE118" s="1824">
        <v>0</v>
      </c>
      <c r="EF118" s="1810">
        <v>0</v>
      </c>
    </row>
    <row r="119" spans="2:136" ht="41.25" customHeight="1" thickBot="1">
      <c r="B119" s="220"/>
      <c r="C119" s="1213" t="s">
        <v>387</v>
      </c>
      <c r="D119" s="1233"/>
      <c r="E119" s="1430" t="s">
        <v>272</v>
      </c>
      <c r="F119" s="1430" t="s">
        <v>467</v>
      </c>
      <c r="G119" s="1430" t="s">
        <v>52</v>
      </c>
      <c r="H119" s="1429" t="str">
        <f t="shared" si="3"/>
        <v>&gt; 275 kV &amp; &lt; = 330 kV ; CT</v>
      </c>
      <c r="I119" s="1430" t="s">
        <v>276</v>
      </c>
      <c r="J119" s="1430" t="s">
        <v>594</v>
      </c>
      <c r="K119" s="1430" t="s">
        <v>527</v>
      </c>
      <c r="L119" s="1430" t="s">
        <v>271</v>
      </c>
      <c r="M119" s="1430"/>
      <c r="N119" s="1795">
        <v>40</v>
      </c>
      <c r="O119" s="1233"/>
      <c r="P119" s="1430" t="s">
        <v>272</v>
      </c>
      <c r="Q119" s="1430" t="s">
        <v>467</v>
      </c>
      <c r="R119" s="1430" t="s">
        <v>52</v>
      </c>
      <c r="S119" s="1429" t="str">
        <f t="shared" si="4"/>
        <v>&gt; 275 kV &amp; &lt; = 330 kV ; CT</v>
      </c>
      <c r="T119" s="1430" t="s">
        <v>276</v>
      </c>
      <c r="U119" s="1430" t="s">
        <v>595</v>
      </c>
      <c r="V119" s="1430" t="s">
        <v>527</v>
      </c>
      <c r="W119" s="1430" t="s">
        <v>271</v>
      </c>
      <c r="X119" s="1430"/>
      <c r="Y119" s="1800">
        <v>6</v>
      </c>
      <c r="Z119" s="1430"/>
      <c r="AA119" s="1430" t="s">
        <v>52</v>
      </c>
      <c r="AB119" s="1430" t="str">
        <f t="shared" si="5"/>
        <v>&gt; 275 kV &amp; &lt; = 330 kV ; CT</v>
      </c>
      <c r="AC119" s="1430" t="s">
        <v>276</v>
      </c>
      <c r="AD119" s="1430" t="s">
        <v>596</v>
      </c>
      <c r="AE119" s="1430" t="s">
        <v>660</v>
      </c>
      <c r="AF119" s="1430" t="s">
        <v>271</v>
      </c>
      <c r="AG119" s="1430"/>
      <c r="AH119" s="1808">
        <v>0</v>
      </c>
      <c r="AI119" s="1809">
        <v>6</v>
      </c>
      <c r="AJ119" s="1809">
        <v>3</v>
      </c>
      <c r="AK119" s="1809">
        <v>27</v>
      </c>
      <c r="AL119" s="1809">
        <v>3</v>
      </c>
      <c r="AM119" s="1809">
        <v>9</v>
      </c>
      <c r="AN119" s="1809">
        <v>9</v>
      </c>
      <c r="AO119" s="1809">
        <v>6</v>
      </c>
      <c r="AP119" s="1809">
        <v>0</v>
      </c>
      <c r="AQ119" s="1809">
        <v>0</v>
      </c>
      <c r="AR119" s="1809">
        <v>9</v>
      </c>
      <c r="AS119" s="1809">
        <v>0</v>
      </c>
      <c r="AT119" s="1809">
        <v>0</v>
      </c>
      <c r="AU119" s="1809">
        <v>0</v>
      </c>
      <c r="AV119" s="1809">
        <v>0</v>
      </c>
      <c r="AW119" s="1809">
        <v>0</v>
      </c>
      <c r="AX119" s="1809">
        <v>0</v>
      </c>
      <c r="AY119" s="1809">
        <v>0</v>
      </c>
      <c r="AZ119" s="1809">
        <v>0</v>
      </c>
      <c r="BA119" s="1809">
        <v>0</v>
      </c>
      <c r="BB119" s="1809">
        <v>0</v>
      </c>
      <c r="BC119" s="1809">
        <v>0</v>
      </c>
      <c r="BD119" s="1809">
        <v>0</v>
      </c>
      <c r="BE119" s="1809">
        <v>0</v>
      </c>
      <c r="BF119" s="1809">
        <v>0</v>
      </c>
      <c r="BG119" s="1809">
        <v>0</v>
      </c>
      <c r="BH119" s="1809">
        <v>0</v>
      </c>
      <c r="BI119" s="1809">
        <v>3</v>
      </c>
      <c r="BJ119" s="1809">
        <v>0</v>
      </c>
      <c r="BK119" s="1809">
        <v>0</v>
      </c>
      <c r="BL119" s="1809">
        <v>0</v>
      </c>
      <c r="BM119" s="1809">
        <v>0</v>
      </c>
      <c r="BN119" s="1809">
        <v>0</v>
      </c>
      <c r="BO119" s="1809">
        <v>0</v>
      </c>
      <c r="BP119" s="1809">
        <v>0</v>
      </c>
      <c r="BQ119" s="1809">
        <v>0</v>
      </c>
      <c r="BR119" s="1809">
        <v>0</v>
      </c>
      <c r="BS119" s="1809">
        <v>0</v>
      </c>
      <c r="BT119" s="1809">
        <v>0</v>
      </c>
      <c r="BU119" s="1809">
        <v>0</v>
      </c>
      <c r="BV119" s="1809">
        <v>0</v>
      </c>
      <c r="BW119" s="1809">
        <v>0</v>
      </c>
      <c r="BX119" s="1809">
        <v>0</v>
      </c>
      <c r="BY119" s="1809">
        <v>0</v>
      </c>
      <c r="BZ119" s="1809">
        <v>0</v>
      </c>
      <c r="CA119" s="1809">
        <v>0</v>
      </c>
      <c r="CB119" s="1809">
        <v>1</v>
      </c>
      <c r="CC119" s="1809">
        <v>0</v>
      </c>
      <c r="CD119" s="1809">
        <v>0</v>
      </c>
      <c r="CE119" s="1809">
        <v>0</v>
      </c>
      <c r="CF119" s="1809">
        <v>0</v>
      </c>
      <c r="CG119" s="1809">
        <v>0</v>
      </c>
      <c r="CH119" s="1809">
        <v>0</v>
      </c>
      <c r="CI119" s="1809">
        <v>0</v>
      </c>
      <c r="CJ119" s="1809">
        <v>0</v>
      </c>
      <c r="CK119" s="1809">
        <v>0</v>
      </c>
      <c r="CL119" s="1809">
        <v>0</v>
      </c>
      <c r="CM119" s="1809">
        <v>0</v>
      </c>
      <c r="CN119" s="1809">
        <v>0</v>
      </c>
      <c r="CO119" s="1809">
        <v>0</v>
      </c>
      <c r="CP119" s="1809">
        <v>0</v>
      </c>
      <c r="CQ119" s="1809">
        <v>0</v>
      </c>
      <c r="CR119" s="1809">
        <v>0</v>
      </c>
      <c r="CS119" s="1809">
        <v>0</v>
      </c>
      <c r="CT119" s="1809">
        <v>0</v>
      </c>
      <c r="CU119" s="1809">
        <v>0</v>
      </c>
      <c r="CV119" s="1809">
        <v>0</v>
      </c>
      <c r="CW119" s="1809">
        <v>0</v>
      </c>
      <c r="CX119" s="1809">
        <v>0</v>
      </c>
      <c r="CY119" s="1809">
        <v>0</v>
      </c>
      <c r="CZ119" s="1809">
        <v>0</v>
      </c>
      <c r="DA119" s="1809">
        <v>0</v>
      </c>
      <c r="DB119" s="1809">
        <v>0</v>
      </c>
      <c r="DC119" s="1809">
        <v>0</v>
      </c>
      <c r="DD119" s="1824">
        <v>0</v>
      </c>
      <c r="DE119" s="1824">
        <v>0</v>
      </c>
      <c r="DF119" s="1824">
        <v>0</v>
      </c>
      <c r="DG119" s="1824">
        <v>0</v>
      </c>
      <c r="DH119" s="1824">
        <v>0</v>
      </c>
      <c r="DI119" s="1824">
        <v>0</v>
      </c>
      <c r="DJ119" s="1824">
        <v>0</v>
      </c>
      <c r="DK119" s="1824">
        <v>0</v>
      </c>
      <c r="DL119" s="1824">
        <v>0</v>
      </c>
      <c r="DM119" s="1824">
        <v>0</v>
      </c>
      <c r="DN119" s="1824">
        <v>0</v>
      </c>
      <c r="DO119" s="1824">
        <v>0</v>
      </c>
      <c r="DP119" s="1824">
        <v>0</v>
      </c>
      <c r="DQ119" s="1824">
        <v>0</v>
      </c>
      <c r="DR119" s="1824">
        <v>0</v>
      </c>
      <c r="DS119" s="1824">
        <v>0</v>
      </c>
      <c r="DT119" s="1824">
        <v>0</v>
      </c>
      <c r="DU119" s="1824">
        <v>0</v>
      </c>
      <c r="DV119" s="1824">
        <v>0</v>
      </c>
      <c r="DW119" s="1824">
        <v>0</v>
      </c>
      <c r="DX119" s="1824">
        <v>0</v>
      </c>
      <c r="DY119" s="1824">
        <v>0</v>
      </c>
      <c r="DZ119" s="1824">
        <v>0</v>
      </c>
      <c r="EA119" s="1824">
        <v>0</v>
      </c>
      <c r="EB119" s="1824">
        <v>0</v>
      </c>
      <c r="EC119" s="1824">
        <v>0</v>
      </c>
      <c r="ED119" s="1824">
        <v>0</v>
      </c>
      <c r="EE119" s="1824">
        <v>0</v>
      </c>
      <c r="EF119" s="1810">
        <v>0</v>
      </c>
    </row>
    <row r="120" spans="2:136" ht="41.25" customHeight="1" thickBot="1">
      <c r="B120" s="220"/>
      <c r="C120" s="1213" t="s">
        <v>388</v>
      </c>
      <c r="D120" s="1233"/>
      <c r="E120" s="1430" t="s">
        <v>272</v>
      </c>
      <c r="F120" s="1430" t="s">
        <v>467</v>
      </c>
      <c r="G120" s="1430" t="s">
        <v>52</v>
      </c>
      <c r="H120" s="1429" t="str">
        <f t="shared" si="3"/>
        <v>&gt; 330 kV &amp; &lt; = 500 kV  ; CT</v>
      </c>
      <c r="I120" s="1430" t="s">
        <v>276</v>
      </c>
      <c r="J120" s="1430" t="s">
        <v>594</v>
      </c>
      <c r="K120" s="1430" t="s">
        <v>527</v>
      </c>
      <c r="L120" s="1430" t="s">
        <v>271</v>
      </c>
      <c r="M120" s="1430"/>
      <c r="N120" s="1795">
        <v>40</v>
      </c>
      <c r="O120" s="1233"/>
      <c r="P120" s="1430" t="s">
        <v>272</v>
      </c>
      <c r="Q120" s="1430" t="s">
        <v>467</v>
      </c>
      <c r="R120" s="1430" t="s">
        <v>52</v>
      </c>
      <c r="S120" s="1429" t="str">
        <f t="shared" si="4"/>
        <v>&gt; 330 kV &amp; &lt; = 500 kV  ; CT</v>
      </c>
      <c r="T120" s="1430" t="s">
        <v>276</v>
      </c>
      <c r="U120" s="1430" t="s">
        <v>595</v>
      </c>
      <c r="V120" s="1430" t="s">
        <v>527</v>
      </c>
      <c r="W120" s="1430" t="s">
        <v>271</v>
      </c>
      <c r="X120" s="1430"/>
      <c r="Y120" s="1800">
        <v>6</v>
      </c>
      <c r="Z120" s="1430"/>
      <c r="AA120" s="1430" t="s">
        <v>52</v>
      </c>
      <c r="AB120" s="1430" t="str">
        <f t="shared" si="5"/>
        <v>&gt; 330 kV &amp; &lt; = 500 kV  ; CT</v>
      </c>
      <c r="AC120" s="1430" t="s">
        <v>276</v>
      </c>
      <c r="AD120" s="1430" t="s">
        <v>596</v>
      </c>
      <c r="AE120" s="1430" t="s">
        <v>660</v>
      </c>
      <c r="AF120" s="1430" t="s">
        <v>271</v>
      </c>
      <c r="AG120" s="1430"/>
      <c r="AH120" s="1808">
        <v>9</v>
      </c>
      <c r="AI120" s="1809">
        <v>0</v>
      </c>
      <c r="AJ120" s="1809">
        <v>52</v>
      </c>
      <c r="AK120" s="1809">
        <v>9</v>
      </c>
      <c r="AL120" s="1809">
        <v>0</v>
      </c>
      <c r="AM120" s="1809">
        <v>6</v>
      </c>
      <c r="AN120" s="1809">
        <v>7</v>
      </c>
      <c r="AO120" s="1809">
        <v>18</v>
      </c>
      <c r="AP120" s="1809">
        <v>12</v>
      </c>
      <c r="AQ120" s="1809">
        <v>3</v>
      </c>
      <c r="AR120" s="1809">
        <v>0</v>
      </c>
      <c r="AS120" s="1809">
        <v>12</v>
      </c>
      <c r="AT120" s="1809">
        <v>0</v>
      </c>
      <c r="AU120" s="1809">
        <v>0</v>
      </c>
      <c r="AV120" s="1809">
        <v>0</v>
      </c>
      <c r="AW120" s="1809">
        <v>0</v>
      </c>
      <c r="AX120" s="1809">
        <v>0</v>
      </c>
      <c r="AY120" s="1809">
        <v>0</v>
      </c>
      <c r="AZ120" s="1809">
        <v>0</v>
      </c>
      <c r="BA120" s="1809">
        <v>0</v>
      </c>
      <c r="BB120" s="1809">
        <v>0</v>
      </c>
      <c r="BC120" s="1809">
        <v>3</v>
      </c>
      <c r="BD120" s="1809">
        <v>0</v>
      </c>
      <c r="BE120" s="1809">
        <v>0</v>
      </c>
      <c r="BF120" s="1809">
        <v>0</v>
      </c>
      <c r="BG120" s="1809">
        <v>3</v>
      </c>
      <c r="BH120" s="1809">
        <v>6</v>
      </c>
      <c r="BI120" s="1809">
        <v>9</v>
      </c>
      <c r="BJ120" s="1809">
        <v>26</v>
      </c>
      <c r="BK120" s="1809">
        <v>17</v>
      </c>
      <c r="BL120" s="1809">
        <v>14</v>
      </c>
      <c r="BM120" s="1809">
        <v>0</v>
      </c>
      <c r="BN120" s="1809">
        <v>24</v>
      </c>
      <c r="BO120" s="1809">
        <v>0</v>
      </c>
      <c r="BP120" s="1809">
        <v>0</v>
      </c>
      <c r="BQ120" s="1809">
        <v>0</v>
      </c>
      <c r="BR120" s="1809">
        <v>0</v>
      </c>
      <c r="BS120" s="1809">
        <v>0</v>
      </c>
      <c r="BT120" s="1809">
        <v>0</v>
      </c>
      <c r="BU120" s="1809">
        <v>0</v>
      </c>
      <c r="BV120" s="1809">
        <v>0</v>
      </c>
      <c r="BW120" s="1809">
        <v>0</v>
      </c>
      <c r="BX120" s="1809">
        <v>0</v>
      </c>
      <c r="BY120" s="1809">
        <v>0</v>
      </c>
      <c r="BZ120" s="1809">
        <v>0</v>
      </c>
      <c r="CA120" s="1809">
        <v>0</v>
      </c>
      <c r="CB120" s="1809">
        <v>0</v>
      </c>
      <c r="CC120" s="1809">
        <v>0</v>
      </c>
      <c r="CD120" s="1809">
        <v>0</v>
      </c>
      <c r="CE120" s="1809">
        <v>0</v>
      </c>
      <c r="CF120" s="1809">
        <v>0</v>
      </c>
      <c r="CG120" s="1809">
        <v>0</v>
      </c>
      <c r="CH120" s="1809">
        <v>0</v>
      </c>
      <c r="CI120" s="1809">
        <v>0</v>
      </c>
      <c r="CJ120" s="1809">
        <v>0</v>
      </c>
      <c r="CK120" s="1809">
        <v>0</v>
      </c>
      <c r="CL120" s="1809">
        <v>0</v>
      </c>
      <c r="CM120" s="1809">
        <v>0</v>
      </c>
      <c r="CN120" s="1809">
        <v>0</v>
      </c>
      <c r="CO120" s="1809">
        <v>0</v>
      </c>
      <c r="CP120" s="1809">
        <v>0</v>
      </c>
      <c r="CQ120" s="1809">
        <v>0</v>
      </c>
      <c r="CR120" s="1809">
        <v>0</v>
      </c>
      <c r="CS120" s="1809">
        <v>0</v>
      </c>
      <c r="CT120" s="1809">
        <v>0</v>
      </c>
      <c r="CU120" s="1809">
        <v>0</v>
      </c>
      <c r="CV120" s="1809">
        <v>0</v>
      </c>
      <c r="CW120" s="1809">
        <v>0</v>
      </c>
      <c r="CX120" s="1809">
        <v>0</v>
      </c>
      <c r="CY120" s="1809">
        <v>0</v>
      </c>
      <c r="CZ120" s="1809">
        <v>0</v>
      </c>
      <c r="DA120" s="1809">
        <v>0</v>
      </c>
      <c r="DB120" s="1809">
        <v>0</v>
      </c>
      <c r="DC120" s="1809">
        <v>0</v>
      </c>
      <c r="DD120" s="1824">
        <v>0</v>
      </c>
      <c r="DE120" s="1824">
        <v>0</v>
      </c>
      <c r="DF120" s="1824">
        <v>0</v>
      </c>
      <c r="DG120" s="1824">
        <v>0</v>
      </c>
      <c r="DH120" s="1824">
        <v>0</v>
      </c>
      <c r="DI120" s="1824">
        <v>0</v>
      </c>
      <c r="DJ120" s="1824">
        <v>0</v>
      </c>
      <c r="DK120" s="1824">
        <v>0</v>
      </c>
      <c r="DL120" s="1824">
        <v>0</v>
      </c>
      <c r="DM120" s="1824">
        <v>0</v>
      </c>
      <c r="DN120" s="1824">
        <v>0</v>
      </c>
      <c r="DO120" s="1824">
        <v>0</v>
      </c>
      <c r="DP120" s="1824">
        <v>0</v>
      </c>
      <c r="DQ120" s="1824">
        <v>0</v>
      </c>
      <c r="DR120" s="1824">
        <v>0</v>
      </c>
      <c r="DS120" s="1824">
        <v>0</v>
      </c>
      <c r="DT120" s="1824">
        <v>0</v>
      </c>
      <c r="DU120" s="1824">
        <v>0</v>
      </c>
      <c r="DV120" s="1824">
        <v>0</v>
      </c>
      <c r="DW120" s="1824">
        <v>0</v>
      </c>
      <c r="DX120" s="1824">
        <v>0</v>
      </c>
      <c r="DY120" s="1824">
        <v>0</v>
      </c>
      <c r="DZ120" s="1824">
        <v>0</v>
      </c>
      <c r="EA120" s="1824">
        <v>0</v>
      </c>
      <c r="EB120" s="1824">
        <v>0</v>
      </c>
      <c r="EC120" s="1824">
        <v>0</v>
      </c>
      <c r="ED120" s="1824">
        <v>0</v>
      </c>
      <c r="EE120" s="1824">
        <v>0</v>
      </c>
      <c r="EF120" s="1810">
        <v>0</v>
      </c>
    </row>
    <row r="121" spans="2:136" ht="41.25" customHeight="1" thickBot="1">
      <c r="B121" s="220"/>
      <c r="C121" s="1213" t="s">
        <v>63</v>
      </c>
      <c r="D121" s="1233"/>
      <c r="E121" s="1430" t="s">
        <v>272</v>
      </c>
      <c r="F121" s="1430" t="s">
        <v>467</v>
      </c>
      <c r="G121" s="1430" t="s">
        <v>52</v>
      </c>
      <c r="H121" s="1429" t="str">
        <f t="shared" si="3"/>
        <v>&gt; 500 kV  ; CT</v>
      </c>
      <c r="I121" s="1430" t="s">
        <v>276</v>
      </c>
      <c r="J121" s="1430" t="s">
        <v>594</v>
      </c>
      <c r="K121" s="1430" t="s">
        <v>527</v>
      </c>
      <c r="L121" s="1430" t="s">
        <v>271</v>
      </c>
      <c r="M121" s="1430"/>
      <c r="N121" s="1789">
        <v>0</v>
      </c>
      <c r="O121" s="1233"/>
      <c r="P121" s="1430" t="s">
        <v>272</v>
      </c>
      <c r="Q121" s="1430" t="s">
        <v>467</v>
      </c>
      <c r="R121" s="1430" t="s">
        <v>52</v>
      </c>
      <c r="S121" s="1429" t="str">
        <f t="shared" si="4"/>
        <v>&gt; 500 kV  ; CT</v>
      </c>
      <c r="T121" s="1430" t="s">
        <v>276</v>
      </c>
      <c r="U121" s="1430" t="s">
        <v>595</v>
      </c>
      <c r="V121" s="1430" t="s">
        <v>527</v>
      </c>
      <c r="W121" s="1430" t="s">
        <v>271</v>
      </c>
      <c r="X121" s="1430"/>
      <c r="Y121" s="1800">
        <v>0</v>
      </c>
      <c r="Z121" s="1430"/>
      <c r="AA121" s="1430" t="s">
        <v>52</v>
      </c>
      <c r="AB121" s="1430" t="str">
        <f t="shared" si="5"/>
        <v>&gt; 500 kV  ; CT</v>
      </c>
      <c r="AC121" s="1430" t="s">
        <v>276</v>
      </c>
      <c r="AD121" s="1430" t="s">
        <v>596</v>
      </c>
      <c r="AE121" s="1430" t="s">
        <v>660</v>
      </c>
      <c r="AF121" s="1430" t="s">
        <v>271</v>
      </c>
      <c r="AG121" s="1430"/>
      <c r="AH121" s="1808">
        <v>0</v>
      </c>
      <c r="AI121" s="1809">
        <v>0</v>
      </c>
      <c r="AJ121" s="1809">
        <v>0</v>
      </c>
      <c r="AK121" s="1809">
        <v>0</v>
      </c>
      <c r="AL121" s="1809">
        <v>0</v>
      </c>
      <c r="AM121" s="1809">
        <v>0</v>
      </c>
      <c r="AN121" s="1809">
        <v>0</v>
      </c>
      <c r="AO121" s="1809">
        <v>0</v>
      </c>
      <c r="AP121" s="1809">
        <v>0</v>
      </c>
      <c r="AQ121" s="1809">
        <v>0</v>
      </c>
      <c r="AR121" s="1809">
        <v>0</v>
      </c>
      <c r="AS121" s="1824">
        <v>0</v>
      </c>
      <c r="AT121" s="1824">
        <v>0</v>
      </c>
      <c r="AU121" s="1824">
        <v>0</v>
      </c>
      <c r="AV121" s="1824">
        <v>0</v>
      </c>
      <c r="AW121" s="1824">
        <v>0</v>
      </c>
      <c r="AX121" s="1824">
        <v>0</v>
      </c>
      <c r="AY121" s="1824">
        <v>0</v>
      </c>
      <c r="AZ121" s="1824">
        <v>0</v>
      </c>
      <c r="BA121" s="1824">
        <v>0</v>
      </c>
      <c r="BB121" s="1824">
        <v>0</v>
      </c>
      <c r="BC121" s="1824">
        <v>0</v>
      </c>
      <c r="BD121" s="1824">
        <v>0</v>
      </c>
      <c r="BE121" s="1824">
        <v>0</v>
      </c>
      <c r="BF121" s="1824">
        <v>0</v>
      </c>
      <c r="BG121" s="1824">
        <v>0</v>
      </c>
      <c r="BH121" s="1824">
        <v>0</v>
      </c>
      <c r="BI121" s="1824">
        <v>0</v>
      </c>
      <c r="BJ121" s="1824">
        <v>0</v>
      </c>
      <c r="BK121" s="1824">
        <v>0</v>
      </c>
      <c r="BL121" s="1824">
        <v>0</v>
      </c>
      <c r="BM121" s="1824">
        <v>0</v>
      </c>
      <c r="BN121" s="1824">
        <v>0</v>
      </c>
      <c r="BO121" s="1824">
        <v>0</v>
      </c>
      <c r="BP121" s="1824">
        <v>0</v>
      </c>
      <c r="BQ121" s="1824">
        <v>0</v>
      </c>
      <c r="BR121" s="1824">
        <v>0</v>
      </c>
      <c r="BS121" s="1824">
        <v>0</v>
      </c>
      <c r="BT121" s="1824">
        <v>0</v>
      </c>
      <c r="BU121" s="1824">
        <v>0</v>
      </c>
      <c r="BV121" s="1824">
        <v>0</v>
      </c>
      <c r="BW121" s="1824">
        <v>0</v>
      </c>
      <c r="BX121" s="1824">
        <v>0</v>
      </c>
      <c r="BY121" s="1824">
        <v>0</v>
      </c>
      <c r="BZ121" s="1824">
        <v>0</v>
      </c>
      <c r="CA121" s="1824">
        <v>0</v>
      </c>
      <c r="CB121" s="1824">
        <v>0</v>
      </c>
      <c r="CC121" s="1824">
        <v>0</v>
      </c>
      <c r="CD121" s="1824">
        <v>0</v>
      </c>
      <c r="CE121" s="1824">
        <v>0</v>
      </c>
      <c r="CF121" s="1824">
        <v>0</v>
      </c>
      <c r="CG121" s="1824">
        <v>0</v>
      </c>
      <c r="CH121" s="1824">
        <v>0</v>
      </c>
      <c r="CI121" s="1824">
        <v>0</v>
      </c>
      <c r="CJ121" s="1824">
        <v>0</v>
      </c>
      <c r="CK121" s="1824">
        <v>0</v>
      </c>
      <c r="CL121" s="1824">
        <v>0</v>
      </c>
      <c r="CM121" s="1824">
        <v>0</v>
      </c>
      <c r="CN121" s="1824">
        <v>0</v>
      </c>
      <c r="CO121" s="1824">
        <v>0</v>
      </c>
      <c r="CP121" s="1824">
        <v>0</v>
      </c>
      <c r="CQ121" s="1824">
        <v>0</v>
      </c>
      <c r="CR121" s="1824">
        <v>0</v>
      </c>
      <c r="CS121" s="1824">
        <v>0</v>
      </c>
      <c r="CT121" s="1824">
        <v>0</v>
      </c>
      <c r="CU121" s="1824">
        <v>0</v>
      </c>
      <c r="CV121" s="1824">
        <v>0</v>
      </c>
      <c r="CW121" s="1824">
        <v>0</v>
      </c>
      <c r="CX121" s="1824">
        <v>0</v>
      </c>
      <c r="CY121" s="1824">
        <v>0</v>
      </c>
      <c r="CZ121" s="1824">
        <v>0</v>
      </c>
      <c r="DA121" s="1824">
        <v>0</v>
      </c>
      <c r="DB121" s="1824">
        <v>0</v>
      </c>
      <c r="DC121" s="1824">
        <v>0</v>
      </c>
      <c r="DD121" s="1824">
        <v>0</v>
      </c>
      <c r="DE121" s="1824">
        <v>0</v>
      </c>
      <c r="DF121" s="1824">
        <v>0</v>
      </c>
      <c r="DG121" s="1824">
        <v>0</v>
      </c>
      <c r="DH121" s="1824">
        <v>0</v>
      </c>
      <c r="DI121" s="1824">
        <v>0</v>
      </c>
      <c r="DJ121" s="1824">
        <v>0</v>
      </c>
      <c r="DK121" s="1824">
        <v>0</v>
      </c>
      <c r="DL121" s="1824">
        <v>0</v>
      </c>
      <c r="DM121" s="1824">
        <v>0</v>
      </c>
      <c r="DN121" s="1824">
        <v>0</v>
      </c>
      <c r="DO121" s="1824">
        <v>0</v>
      </c>
      <c r="DP121" s="1824">
        <v>0</v>
      </c>
      <c r="DQ121" s="1824">
        <v>0</v>
      </c>
      <c r="DR121" s="1824">
        <v>0</v>
      </c>
      <c r="DS121" s="1824">
        <v>0</v>
      </c>
      <c r="DT121" s="1824">
        <v>0</v>
      </c>
      <c r="DU121" s="1824">
        <v>0</v>
      </c>
      <c r="DV121" s="1824">
        <v>0</v>
      </c>
      <c r="DW121" s="1824">
        <v>0</v>
      </c>
      <c r="DX121" s="1824">
        <v>0</v>
      </c>
      <c r="DY121" s="1824">
        <v>0</v>
      </c>
      <c r="DZ121" s="1824">
        <v>0</v>
      </c>
      <c r="EA121" s="1824">
        <v>0</v>
      </c>
      <c r="EB121" s="1824">
        <v>0</v>
      </c>
      <c r="EC121" s="1824">
        <v>0</v>
      </c>
      <c r="ED121" s="1824">
        <v>0</v>
      </c>
      <c r="EE121" s="1824">
        <v>0</v>
      </c>
      <c r="EF121" s="1810">
        <v>0</v>
      </c>
    </row>
    <row r="122" spans="2:136" ht="41.25" customHeight="1" thickBot="1">
      <c r="B122" s="220"/>
      <c r="C122" s="1213" t="s">
        <v>389</v>
      </c>
      <c r="D122" s="1233"/>
      <c r="E122" s="1430" t="s">
        <v>272</v>
      </c>
      <c r="F122" s="1430" t="s">
        <v>467</v>
      </c>
      <c r="G122" s="1430" t="s">
        <v>52</v>
      </c>
      <c r="H122" s="1429" t="str">
        <f t="shared" si="3"/>
        <v>&lt; = 33 kV; GIS MODULE</v>
      </c>
      <c r="I122" s="1430" t="s">
        <v>276</v>
      </c>
      <c r="J122" s="1430" t="s">
        <v>594</v>
      </c>
      <c r="K122" s="1430" t="s">
        <v>527</v>
      </c>
      <c r="L122" s="1430" t="s">
        <v>271</v>
      </c>
      <c r="M122" s="1430"/>
      <c r="N122" s="1789">
        <v>0</v>
      </c>
      <c r="O122" s="1233"/>
      <c r="P122" s="1430" t="s">
        <v>272</v>
      </c>
      <c r="Q122" s="1430" t="s">
        <v>467</v>
      </c>
      <c r="R122" s="1430" t="s">
        <v>52</v>
      </c>
      <c r="S122" s="1429" t="str">
        <f t="shared" si="4"/>
        <v>&lt; = 33 kV; GIS MODULE</v>
      </c>
      <c r="T122" s="1430" t="s">
        <v>276</v>
      </c>
      <c r="U122" s="1430" t="s">
        <v>595</v>
      </c>
      <c r="V122" s="1430" t="s">
        <v>527</v>
      </c>
      <c r="W122" s="1430" t="s">
        <v>271</v>
      </c>
      <c r="X122" s="1430"/>
      <c r="Y122" s="1800">
        <v>0</v>
      </c>
      <c r="Z122" s="1430"/>
      <c r="AA122" s="1430" t="s">
        <v>52</v>
      </c>
      <c r="AB122" s="1430" t="str">
        <f t="shared" si="5"/>
        <v>&lt; = 33 kV; GIS MODULE</v>
      </c>
      <c r="AC122" s="1430" t="s">
        <v>276</v>
      </c>
      <c r="AD122" s="1430" t="s">
        <v>596</v>
      </c>
      <c r="AE122" s="1430" t="s">
        <v>660</v>
      </c>
      <c r="AF122" s="1430" t="s">
        <v>271</v>
      </c>
      <c r="AG122" s="1430"/>
      <c r="AH122" s="1808">
        <v>0</v>
      </c>
      <c r="AI122" s="1809">
        <v>0</v>
      </c>
      <c r="AJ122" s="1809">
        <v>0</v>
      </c>
      <c r="AK122" s="1809">
        <v>0</v>
      </c>
      <c r="AL122" s="1809">
        <v>0</v>
      </c>
      <c r="AM122" s="1809">
        <v>0</v>
      </c>
      <c r="AN122" s="1809">
        <v>0</v>
      </c>
      <c r="AO122" s="1809">
        <v>0</v>
      </c>
      <c r="AP122" s="1809">
        <v>0</v>
      </c>
      <c r="AQ122" s="1809">
        <v>0</v>
      </c>
      <c r="AR122" s="1809">
        <v>0</v>
      </c>
      <c r="AS122" s="1824">
        <v>0</v>
      </c>
      <c r="AT122" s="1824">
        <v>0</v>
      </c>
      <c r="AU122" s="1824">
        <v>0</v>
      </c>
      <c r="AV122" s="1824">
        <v>0</v>
      </c>
      <c r="AW122" s="1824">
        <v>0</v>
      </c>
      <c r="AX122" s="1824">
        <v>0</v>
      </c>
      <c r="AY122" s="1824">
        <v>0</v>
      </c>
      <c r="AZ122" s="1824">
        <v>0</v>
      </c>
      <c r="BA122" s="1824">
        <v>0</v>
      </c>
      <c r="BB122" s="1824">
        <v>0</v>
      </c>
      <c r="BC122" s="1824">
        <v>0</v>
      </c>
      <c r="BD122" s="1824">
        <v>0</v>
      </c>
      <c r="BE122" s="1824">
        <v>0</v>
      </c>
      <c r="BF122" s="1824">
        <v>0</v>
      </c>
      <c r="BG122" s="1824">
        <v>0</v>
      </c>
      <c r="BH122" s="1824">
        <v>0</v>
      </c>
      <c r="BI122" s="1824">
        <v>0</v>
      </c>
      <c r="BJ122" s="1824">
        <v>0</v>
      </c>
      <c r="BK122" s="1824">
        <v>0</v>
      </c>
      <c r="BL122" s="1824">
        <v>0</v>
      </c>
      <c r="BM122" s="1824">
        <v>0</v>
      </c>
      <c r="BN122" s="1824">
        <v>0</v>
      </c>
      <c r="BO122" s="1824">
        <v>0</v>
      </c>
      <c r="BP122" s="1824">
        <v>0</v>
      </c>
      <c r="BQ122" s="1824">
        <v>0</v>
      </c>
      <c r="BR122" s="1824">
        <v>0</v>
      </c>
      <c r="BS122" s="1824">
        <v>0</v>
      </c>
      <c r="BT122" s="1824">
        <v>0</v>
      </c>
      <c r="BU122" s="1824">
        <v>0</v>
      </c>
      <c r="BV122" s="1824">
        <v>0</v>
      </c>
      <c r="BW122" s="1824">
        <v>0</v>
      </c>
      <c r="BX122" s="1824">
        <v>0</v>
      </c>
      <c r="BY122" s="1824">
        <v>0</v>
      </c>
      <c r="BZ122" s="1824">
        <v>0</v>
      </c>
      <c r="CA122" s="1824">
        <v>0</v>
      </c>
      <c r="CB122" s="1824">
        <v>0</v>
      </c>
      <c r="CC122" s="1824">
        <v>0</v>
      </c>
      <c r="CD122" s="1824">
        <v>0</v>
      </c>
      <c r="CE122" s="1824">
        <v>0</v>
      </c>
      <c r="CF122" s="1824">
        <v>0</v>
      </c>
      <c r="CG122" s="1824">
        <v>0</v>
      </c>
      <c r="CH122" s="1824">
        <v>0</v>
      </c>
      <c r="CI122" s="1824">
        <v>0</v>
      </c>
      <c r="CJ122" s="1824">
        <v>0</v>
      </c>
      <c r="CK122" s="1824">
        <v>0</v>
      </c>
      <c r="CL122" s="1824">
        <v>0</v>
      </c>
      <c r="CM122" s="1824">
        <v>0</v>
      </c>
      <c r="CN122" s="1824">
        <v>0</v>
      </c>
      <c r="CO122" s="1824">
        <v>0</v>
      </c>
      <c r="CP122" s="1824">
        <v>0</v>
      </c>
      <c r="CQ122" s="1824">
        <v>0</v>
      </c>
      <c r="CR122" s="1824">
        <v>0</v>
      </c>
      <c r="CS122" s="1824">
        <v>0</v>
      </c>
      <c r="CT122" s="1824">
        <v>0</v>
      </c>
      <c r="CU122" s="1824">
        <v>0</v>
      </c>
      <c r="CV122" s="1824">
        <v>0</v>
      </c>
      <c r="CW122" s="1824">
        <v>0</v>
      </c>
      <c r="CX122" s="1824">
        <v>0</v>
      </c>
      <c r="CY122" s="1824">
        <v>0</v>
      </c>
      <c r="CZ122" s="1824">
        <v>0</v>
      </c>
      <c r="DA122" s="1824">
        <v>0</v>
      </c>
      <c r="DB122" s="1824">
        <v>0</v>
      </c>
      <c r="DC122" s="1824">
        <v>0</v>
      </c>
      <c r="DD122" s="1824">
        <v>0</v>
      </c>
      <c r="DE122" s="1824">
        <v>0</v>
      </c>
      <c r="DF122" s="1824">
        <v>0</v>
      </c>
      <c r="DG122" s="1824">
        <v>0</v>
      </c>
      <c r="DH122" s="1824">
        <v>0</v>
      </c>
      <c r="DI122" s="1824">
        <v>0</v>
      </c>
      <c r="DJ122" s="1824">
        <v>0</v>
      </c>
      <c r="DK122" s="1824">
        <v>0</v>
      </c>
      <c r="DL122" s="1824">
        <v>0</v>
      </c>
      <c r="DM122" s="1824">
        <v>0</v>
      </c>
      <c r="DN122" s="1824">
        <v>0</v>
      </c>
      <c r="DO122" s="1824">
        <v>0</v>
      </c>
      <c r="DP122" s="1824">
        <v>0</v>
      </c>
      <c r="DQ122" s="1824">
        <v>0</v>
      </c>
      <c r="DR122" s="1824">
        <v>0</v>
      </c>
      <c r="DS122" s="1824">
        <v>0</v>
      </c>
      <c r="DT122" s="1824">
        <v>0</v>
      </c>
      <c r="DU122" s="1824">
        <v>0</v>
      </c>
      <c r="DV122" s="1824">
        <v>0</v>
      </c>
      <c r="DW122" s="1824">
        <v>0</v>
      </c>
      <c r="DX122" s="1824">
        <v>0</v>
      </c>
      <c r="DY122" s="1824">
        <v>0</v>
      </c>
      <c r="DZ122" s="1824">
        <v>0</v>
      </c>
      <c r="EA122" s="1824">
        <v>0</v>
      </c>
      <c r="EB122" s="1824">
        <v>0</v>
      </c>
      <c r="EC122" s="1824">
        <v>0</v>
      </c>
      <c r="ED122" s="1824">
        <v>0</v>
      </c>
      <c r="EE122" s="1824">
        <v>0</v>
      </c>
      <c r="EF122" s="1810">
        <v>0</v>
      </c>
    </row>
    <row r="123" spans="2:136" ht="41.25" customHeight="1" thickBot="1">
      <c r="B123" s="220"/>
      <c r="C123" s="1213" t="s">
        <v>390</v>
      </c>
      <c r="D123" s="1233"/>
      <c r="E123" s="1430" t="s">
        <v>272</v>
      </c>
      <c r="F123" s="1430" t="s">
        <v>467</v>
      </c>
      <c r="G123" s="1430" t="s">
        <v>52</v>
      </c>
      <c r="H123" s="1429" t="str">
        <f t="shared" si="3"/>
        <v>&gt; 33 kV &amp; &lt; = 66 kV ; GIS MODULE</v>
      </c>
      <c r="I123" s="1430" t="s">
        <v>276</v>
      </c>
      <c r="J123" s="1430" t="s">
        <v>594</v>
      </c>
      <c r="K123" s="1430" t="s">
        <v>527</v>
      </c>
      <c r="L123" s="1430" t="s">
        <v>271</v>
      </c>
      <c r="M123" s="1430"/>
      <c r="N123" s="1795">
        <v>50</v>
      </c>
      <c r="O123" s="1233"/>
      <c r="P123" s="1430" t="s">
        <v>272</v>
      </c>
      <c r="Q123" s="1430" t="s">
        <v>467</v>
      </c>
      <c r="R123" s="1430" t="s">
        <v>52</v>
      </c>
      <c r="S123" s="1429" t="str">
        <f t="shared" si="4"/>
        <v>&gt; 33 kV &amp; &lt; = 66 kV ; GIS MODULE</v>
      </c>
      <c r="T123" s="1430" t="s">
        <v>276</v>
      </c>
      <c r="U123" s="1430" t="s">
        <v>595</v>
      </c>
      <c r="V123" s="1430" t="s">
        <v>527</v>
      </c>
      <c r="W123" s="1430" t="s">
        <v>271</v>
      </c>
      <c r="X123" s="1430"/>
      <c r="Y123" s="1800">
        <v>5</v>
      </c>
      <c r="Z123" s="1430"/>
      <c r="AA123" s="1430" t="s">
        <v>52</v>
      </c>
      <c r="AB123" s="1430" t="str">
        <f t="shared" si="5"/>
        <v>&gt; 33 kV &amp; &lt; = 66 kV ; GIS MODULE</v>
      </c>
      <c r="AC123" s="1430" t="s">
        <v>276</v>
      </c>
      <c r="AD123" s="1430" t="s">
        <v>596</v>
      </c>
      <c r="AE123" s="1430" t="s">
        <v>660</v>
      </c>
      <c r="AF123" s="1430" t="s">
        <v>271</v>
      </c>
      <c r="AG123" s="1430"/>
      <c r="AH123" s="1808">
        <v>0</v>
      </c>
      <c r="AI123" s="1809">
        <v>0</v>
      </c>
      <c r="AJ123" s="1809">
        <v>0</v>
      </c>
      <c r="AK123" s="1809">
        <v>0</v>
      </c>
      <c r="AL123" s="1809">
        <v>0</v>
      </c>
      <c r="AM123" s="1809">
        <v>0</v>
      </c>
      <c r="AN123" s="1809">
        <v>0</v>
      </c>
      <c r="AO123" s="1809">
        <v>0</v>
      </c>
      <c r="AP123" s="1809">
        <v>0</v>
      </c>
      <c r="AQ123" s="1809">
        <v>0</v>
      </c>
      <c r="AR123" s="1809">
        <v>0</v>
      </c>
      <c r="AS123" s="1809">
        <v>2</v>
      </c>
      <c r="AT123" s="1809">
        <v>0</v>
      </c>
      <c r="AU123" s="1809">
        <v>0</v>
      </c>
      <c r="AV123" s="1809">
        <v>0</v>
      </c>
      <c r="AW123" s="1809">
        <v>0</v>
      </c>
      <c r="AX123" s="1809">
        <v>0</v>
      </c>
      <c r="AY123" s="1809">
        <v>0</v>
      </c>
      <c r="AZ123" s="1809">
        <v>0</v>
      </c>
      <c r="BA123" s="1809">
        <v>0</v>
      </c>
      <c r="BB123" s="1809">
        <v>0</v>
      </c>
      <c r="BC123" s="1809">
        <v>0</v>
      </c>
      <c r="BD123" s="1809">
        <v>0</v>
      </c>
      <c r="BE123" s="1809">
        <v>0</v>
      </c>
      <c r="BF123" s="1809">
        <v>0</v>
      </c>
      <c r="BG123" s="1809">
        <v>0</v>
      </c>
      <c r="BH123" s="1809">
        <v>0</v>
      </c>
      <c r="BI123" s="1809">
        <v>0</v>
      </c>
      <c r="BJ123" s="1809">
        <v>0</v>
      </c>
      <c r="BK123" s="1809">
        <v>0</v>
      </c>
      <c r="BL123" s="1809">
        <v>0</v>
      </c>
      <c r="BM123" s="1809">
        <v>0</v>
      </c>
      <c r="BN123" s="1809">
        <v>0</v>
      </c>
      <c r="BO123" s="1809">
        <v>0</v>
      </c>
      <c r="BP123" s="1809">
        <v>0</v>
      </c>
      <c r="BQ123" s="1809">
        <v>0</v>
      </c>
      <c r="BR123" s="1809">
        <v>0</v>
      </c>
      <c r="BS123" s="1809">
        <v>0</v>
      </c>
      <c r="BT123" s="1809">
        <v>0</v>
      </c>
      <c r="BU123" s="1809">
        <v>0</v>
      </c>
      <c r="BV123" s="1809">
        <v>0</v>
      </c>
      <c r="BW123" s="1809">
        <v>0</v>
      </c>
      <c r="BX123" s="1809">
        <v>0</v>
      </c>
      <c r="BY123" s="1809">
        <v>0</v>
      </c>
      <c r="BZ123" s="1809">
        <v>0</v>
      </c>
      <c r="CA123" s="1809">
        <v>0</v>
      </c>
      <c r="CB123" s="1809">
        <v>0</v>
      </c>
      <c r="CC123" s="1809">
        <v>0</v>
      </c>
      <c r="CD123" s="1809">
        <v>0</v>
      </c>
      <c r="CE123" s="1809">
        <v>0</v>
      </c>
      <c r="CF123" s="1809">
        <v>0</v>
      </c>
      <c r="CG123" s="1809">
        <v>0</v>
      </c>
      <c r="CH123" s="1809">
        <v>0</v>
      </c>
      <c r="CI123" s="1809">
        <v>0</v>
      </c>
      <c r="CJ123" s="1809">
        <v>0</v>
      </c>
      <c r="CK123" s="1809">
        <v>0</v>
      </c>
      <c r="CL123" s="1809">
        <v>0</v>
      </c>
      <c r="CM123" s="1809">
        <v>0</v>
      </c>
      <c r="CN123" s="1809">
        <v>0</v>
      </c>
      <c r="CO123" s="1809">
        <v>0</v>
      </c>
      <c r="CP123" s="1809">
        <v>0</v>
      </c>
      <c r="CQ123" s="1809">
        <v>0</v>
      </c>
      <c r="CR123" s="1809">
        <v>0</v>
      </c>
      <c r="CS123" s="1809">
        <v>0</v>
      </c>
      <c r="CT123" s="1809">
        <v>0</v>
      </c>
      <c r="CU123" s="1809">
        <v>0</v>
      </c>
      <c r="CV123" s="1809">
        <v>0</v>
      </c>
      <c r="CW123" s="1809">
        <v>0</v>
      </c>
      <c r="CX123" s="1809">
        <v>0</v>
      </c>
      <c r="CY123" s="1809">
        <v>0</v>
      </c>
      <c r="CZ123" s="1809">
        <v>0</v>
      </c>
      <c r="DA123" s="1809">
        <v>0</v>
      </c>
      <c r="DB123" s="1809">
        <v>0</v>
      </c>
      <c r="DC123" s="1809">
        <v>0</v>
      </c>
      <c r="DD123" s="1824">
        <v>0</v>
      </c>
      <c r="DE123" s="1824">
        <v>0</v>
      </c>
      <c r="DF123" s="1824">
        <v>0</v>
      </c>
      <c r="DG123" s="1824">
        <v>0</v>
      </c>
      <c r="DH123" s="1824">
        <v>0</v>
      </c>
      <c r="DI123" s="1824">
        <v>0</v>
      </c>
      <c r="DJ123" s="1824">
        <v>0</v>
      </c>
      <c r="DK123" s="1824">
        <v>0</v>
      </c>
      <c r="DL123" s="1824">
        <v>0</v>
      </c>
      <c r="DM123" s="1824">
        <v>0</v>
      </c>
      <c r="DN123" s="1824">
        <v>0</v>
      </c>
      <c r="DO123" s="1824">
        <v>0</v>
      </c>
      <c r="DP123" s="1824">
        <v>0</v>
      </c>
      <c r="DQ123" s="1824">
        <v>0</v>
      </c>
      <c r="DR123" s="1824">
        <v>0</v>
      </c>
      <c r="DS123" s="1824">
        <v>0</v>
      </c>
      <c r="DT123" s="1824">
        <v>0</v>
      </c>
      <c r="DU123" s="1824">
        <v>0</v>
      </c>
      <c r="DV123" s="1824">
        <v>0</v>
      </c>
      <c r="DW123" s="1824">
        <v>0</v>
      </c>
      <c r="DX123" s="1824">
        <v>0</v>
      </c>
      <c r="DY123" s="1824">
        <v>0</v>
      </c>
      <c r="DZ123" s="1824">
        <v>0</v>
      </c>
      <c r="EA123" s="1824">
        <v>0</v>
      </c>
      <c r="EB123" s="1824">
        <v>0</v>
      </c>
      <c r="EC123" s="1824">
        <v>0</v>
      </c>
      <c r="ED123" s="1824">
        <v>0</v>
      </c>
      <c r="EE123" s="1824">
        <v>0</v>
      </c>
      <c r="EF123" s="1810">
        <v>0</v>
      </c>
    </row>
    <row r="124" spans="2:136" ht="41.25" customHeight="1" thickBot="1">
      <c r="B124" s="220"/>
      <c r="C124" s="1213" t="s">
        <v>391</v>
      </c>
      <c r="D124" s="1233"/>
      <c r="E124" s="1430" t="s">
        <v>272</v>
      </c>
      <c r="F124" s="1430" t="s">
        <v>467</v>
      </c>
      <c r="G124" s="1430" t="s">
        <v>52</v>
      </c>
      <c r="H124" s="1429" t="str">
        <f t="shared" si="3"/>
        <v>&gt; 66 kV &amp; &lt; = 132 kV ; GIS MODULE</v>
      </c>
      <c r="I124" s="1430" t="s">
        <v>276</v>
      </c>
      <c r="J124" s="1430" t="s">
        <v>594</v>
      </c>
      <c r="K124" s="1430" t="s">
        <v>527</v>
      </c>
      <c r="L124" s="1430" t="s">
        <v>271</v>
      </c>
      <c r="M124" s="1430"/>
      <c r="N124" s="1789">
        <v>0</v>
      </c>
      <c r="O124" s="1233"/>
      <c r="P124" s="1430" t="s">
        <v>272</v>
      </c>
      <c r="Q124" s="1430" t="s">
        <v>467</v>
      </c>
      <c r="R124" s="1430" t="s">
        <v>52</v>
      </c>
      <c r="S124" s="1429" t="str">
        <f t="shared" si="4"/>
        <v>&gt; 66 kV &amp; &lt; = 132 kV ; GIS MODULE</v>
      </c>
      <c r="T124" s="1430" t="s">
        <v>276</v>
      </c>
      <c r="U124" s="1430" t="s">
        <v>595</v>
      </c>
      <c r="V124" s="1430" t="s">
        <v>527</v>
      </c>
      <c r="W124" s="1430" t="s">
        <v>271</v>
      </c>
      <c r="X124" s="1430"/>
      <c r="Y124" s="1800">
        <v>0</v>
      </c>
      <c r="Z124" s="1430"/>
      <c r="AA124" s="1430" t="s">
        <v>52</v>
      </c>
      <c r="AB124" s="1430" t="str">
        <f t="shared" si="5"/>
        <v>&gt; 66 kV &amp; &lt; = 132 kV ; GIS MODULE</v>
      </c>
      <c r="AC124" s="1430" t="s">
        <v>276</v>
      </c>
      <c r="AD124" s="1430" t="s">
        <v>596</v>
      </c>
      <c r="AE124" s="1430" t="s">
        <v>660</v>
      </c>
      <c r="AF124" s="1430" t="s">
        <v>271</v>
      </c>
      <c r="AG124" s="1430"/>
      <c r="AH124" s="1808">
        <v>0</v>
      </c>
      <c r="AI124" s="1809">
        <v>0</v>
      </c>
      <c r="AJ124" s="1809">
        <v>0</v>
      </c>
      <c r="AK124" s="1809">
        <v>0</v>
      </c>
      <c r="AL124" s="1809">
        <v>0</v>
      </c>
      <c r="AM124" s="1809">
        <v>0</v>
      </c>
      <c r="AN124" s="1809">
        <v>0</v>
      </c>
      <c r="AO124" s="1809">
        <v>0</v>
      </c>
      <c r="AP124" s="1809">
        <v>0</v>
      </c>
      <c r="AQ124" s="1809">
        <v>0</v>
      </c>
      <c r="AR124" s="1809">
        <v>0</v>
      </c>
      <c r="AS124" s="1824">
        <v>0</v>
      </c>
      <c r="AT124" s="1824">
        <v>0</v>
      </c>
      <c r="AU124" s="1824">
        <v>0</v>
      </c>
      <c r="AV124" s="1824">
        <v>0</v>
      </c>
      <c r="AW124" s="1824">
        <v>0</v>
      </c>
      <c r="AX124" s="1824">
        <v>0</v>
      </c>
      <c r="AY124" s="1824">
        <v>0</v>
      </c>
      <c r="AZ124" s="1824">
        <v>0</v>
      </c>
      <c r="BA124" s="1824">
        <v>0</v>
      </c>
      <c r="BB124" s="1824">
        <v>0</v>
      </c>
      <c r="BC124" s="1824">
        <v>0</v>
      </c>
      <c r="BD124" s="1824">
        <v>0</v>
      </c>
      <c r="BE124" s="1824">
        <v>0</v>
      </c>
      <c r="BF124" s="1824">
        <v>0</v>
      </c>
      <c r="BG124" s="1824">
        <v>0</v>
      </c>
      <c r="BH124" s="1824">
        <v>0</v>
      </c>
      <c r="BI124" s="1824">
        <v>0</v>
      </c>
      <c r="BJ124" s="1824">
        <v>0</v>
      </c>
      <c r="BK124" s="1824">
        <v>0</v>
      </c>
      <c r="BL124" s="1824">
        <v>0</v>
      </c>
      <c r="BM124" s="1824">
        <v>0</v>
      </c>
      <c r="BN124" s="1824">
        <v>0</v>
      </c>
      <c r="BO124" s="1824">
        <v>0</v>
      </c>
      <c r="BP124" s="1824">
        <v>0</v>
      </c>
      <c r="BQ124" s="1824">
        <v>0</v>
      </c>
      <c r="BR124" s="1824">
        <v>0</v>
      </c>
      <c r="BS124" s="1824">
        <v>0</v>
      </c>
      <c r="BT124" s="1824">
        <v>0</v>
      </c>
      <c r="BU124" s="1824">
        <v>0</v>
      </c>
      <c r="BV124" s="1824">
        <v>0</v>
      </c>
      <c r="BW124" s="1824">
        <v>0</v>
      </c>
      <c r="BX124" s="1824">
        <v>0</v>
      </c>
      <c r="BY124" s="1824">
        <v>0</v>
      </c>
      <c r="BZ124" s="1824">
        <v>0</v>
      </c>
      <c r="CA124" s="1824">
        <v>0</v>
      </c>
      <c r="CB124" s="1824">
        <v>0</v>
      </c>
      <c r="CC124" s="1824">
        <v>0</v>
      </c>
      <c r="CD124" s="1824">
        <v>0</v>
      </c>
      <c r="CE124" s="1824">
        <v>0</v>
      </c>
      <c r="CF124" s="1824">
        <v>0</v>
      </c>
      <c r="CG124" s="1824">
        <v>0</v>
      </c>
      <c r="CH124" s="1824">
        <v>0</v>
      </c>
      <c r="CI124" s="1824">
        <v>0</v>
      </c>
      <c r="CJ124" s="1824">
        <v>0</v>
      </c>
      <c r="CK124" s="1824">
        <v>0</v>
      </c>
      <c r="CL124" s="1824">
        <v>0</v>
      </c>
      <c r="CM124" s="1824">
        <v>0</v>
      </c>
      <c r="CN124" s="1824">
        <v>0</v>
      </c>
      <c r="CO124" s="1824">
        <v>0</v>
      </c>
      <c r="CP124" s="1824">
        <v>0</v>
      </c>
      <c r="CQ124" s="1824">
        <v>0</v>
      </c>
      <c r="CR124" s="1824">
        <v>0</v>
      </c>
      <c r="CS124" s="1824">
        <v>0</v>
      </c>
      <c r="CT124" s="1824">
        <v>0</v>
      </c>
      <c r="CU124" s="1824">
        <v>0</v>
      </c>
      <c r="CV124" s="1824">
        <v>0</v>
      </c>
      <c r="CW124" s="1824">
        <v>0</v>
      </c>
      <c r="CX124" s="1824">
        <v>0</v>
      </c>
      <c r="CY124" s="1824">
        <v>0</v>
      </c>
      <c r="CZ124" s="1824">
        <v>0</v>
      </c>
      <c r="DA124" s="1824">
        <v>0</v>
      </c>
      <c r="DB124" s="1824">
        <v>0</v>
      </c>
      <c r="DC124" s="1824">
        <v>0</v>
      </c>
      <c r="DD124" s="1824">
        <v>0</v>
      </c>
      <c r="DE124" s="1824">
        <v>0</v>
      </c>
      <c r="DF124" s="1824">
        <v>0</v>
      </c>
      <c r="DG124" s="1824">
        <v>0</v>
      </c>
      <c r="DH124" s="1824">
        <v>0</v>
      </c>
      <c r="DI124" s="1824">
        <v>0</v>
      </c>
      <c r="DJ124" s="1824">
        <v>0</v>
      </c>
      <c r="DK124" s="1824">
        <v>0</v>
      </c>
      <c r="DL124" s="1824">
        <v>0</v>
      </c>
      <c r="DM124" s="1824">
        <v>0</v>
      </c>
      <c r="DN124" s="1824">
        <v>0</v>
      </c>
      <c r="DO124" s="1824">
        <v>0</v>
      </c>
      <c r="DP124" s="1824">
        <v>0</v>
      </c>
      <c r="DQ124" s="1824">
        <v>0</v>
      </c>
      <c r="DR124" s="1824">
        <v>0</v>
      </c>
      <c r="DS124" s="1824">
        <v>0</v>
      </c>
      <c r="DT124" s="1824">
        <v>0</v>
      </c>
      <c r="DU124" s="1824">
        <v>0</v>
      </c>
      <c r="DV124" s="1824">
        <v>0</v>
      </c>
      <c r="DW124" s="1824">
        <v>0</v>
      </c>
      <c r="DX124" s="1824">
        <v>0</v>
      </c>
      <c r="DY124" s="1824">
        <v>0</v>
      </c>
      <c r="DZ124" s="1824">
        <v>0</v>
      </c>
      <c r="EA124" s="1824">
        <v>0</v>
      </c>
      <c r="EB124" s="1824">
        <v>0</v>
      </c>
      <c r="EC124" s="1824">
        <v>0</v>
      </c>
      <c r="ED124" s="1824">
        <v>0</v>
      </c>
      <c r="EE124" s="1824">
        <v>0</v>
      </c>
      <c r="EF124" s="1810">
        <v>0</v>
      </c>
    </row>
    <row r="125" spans="2:136" ht="41.25" customHeight="1" thickBot="1">
      <c r="B125" s="220"/>
      <c r="C125" s="1213" t="s">
        <v>392</v>
      </c>
      <c r="D125" s="1233"/>
      <c r="E125" s="1430" t="s">
        <v>272</v>
      </c>
      <c r="F125" s="1430" t="s">
        <v>467</v>
      </c>
      <c r="G125" s="1430" t="s">
        <v>52</v>
      </c>
      <c r="H125" s="1429" t="str">
        <f t="shared" si="3"/>
        <v>&gt; 132 kV &amp; &lt; = 275 kV ; GIS MODULE</v>
      </c>
      <c r="I125" s="1430" t="s">
        <v>276</v>
      </c>
      <c r="J125" s="1430" t="s">
        <v>594</v>
      </c>
      <c r="K125" s="1430" t="s">
        <v>527</v>
      </c>
      <c r="L125" s="1430" t="s">
        <v>271</v>
      </c>
      <c r="M125" s="1430"/>
      <c r="N125" s="1795">
        <v>50</v>
      </c>
      <c r="O125" s="1233"/>
      <c r="P125" s="1430" t="s">
        <v>272</v>
      </c>
      <c r="Q125" s="1430" t="s">
        <v>467</v>
      </c>
      <c r="R125" s="1430" t="s">
        <v>52</v>
      </c>
      <c r="S125" s="1429" t="str">
        <f t="shared" si="4"/>
        <v>&gt; 132 kV &amp; &lt; = 275 kV ; GIS MODULE</v>
      </c>
      <c r="T125" s="1430" t="s">
        <v>276</v>
      </c>
      <c r="U125" s="1430" t="s">
        <v>595</v>
      </c>
      <c r="V125" s="1430" t="s">
        <v>527</v>
      </c>
      <c r="W125" s="1430" t="s">
        <v>271</v>
      </c>
      <c r="X125" s="1430"/>
      <c r="Y125" s="1800">
        <v>5</v>
      </c>
      <c r="Z125" s="1430"/>
      <c r="AA125" s="1430" t="s">
        <v>52</v>
      </c>
      <c r="AB125" s="1430" t="str">
        <f t="shared" si="5"/>
        <v>&gt; 132 kV &amp; &lt; = 275 kV ; GIS MODULE</v>
      </c>
      <c r="AC125" s="1430" t="s">
        <v>276</v>
      </c>
      <c r="AD125" s="1430" t="s">
        <v>596</v>
      </c>
      <c r="AE125" s="1430" t="s">
        <v>660</v>
      </c>
      <c r="AF125" s="1430" t="s">
        <v>271</v>
      </c>
      <c r="AG125" s="1430"/>
      <c r="AH125" s="1808">
        <v>3</v>
      </c>
      <c r="AI125" s="1809">
        <v>3</v>
      </c>
      <c r="AJ125" s="1809">
        <v>0</v>
      </c>
      <c r="AK125" s="1809">
        <v>0</v>
      </c>
      <c r="AL125" s="1809">
        <v>0</v>
      </c>
      <c r="AM125" s="1809">
        <v>0</v>
      </c>
      <c r="AN125" s="1809">
        <v>0</v>
      </c>
      <c r="AO125" s="1809">
        <v>0</v>
      </c>
      <c r="AP125" s="1809">
        <v>0</v>
      </c>
      <c r="AQ125" s="1809">
        <v>0</v>
      </c>
      <c r="AR125" s="1809">
        <v>0</v>
      </c>
      <c r="AS125" s="1809">
        <v>0</v>
      </c>
      <c r="AT125" s="1809">
        <v>0</v>
      </c>
      <c r="AU125" s="1809">
        <v>0</v>
      </c>
      <c r="AV125" s="1809">
        <v>0</v>
      </c>
      <c r="AW125" s="1809">
        <v>0</v>
      </c>
      <c r="AX125" s="1809">
        <v>0</v>
      </c>
      <c r="AY125" s="1809">
        <v>0</v>
      </c>
      <c r="AZ125" s="1809">
        <v>0</v>
      </c>
      <c r="BA125" s="1809">
        <v>0</v>
      </c>
      <c r="BB125" s="1809">
        <v>0</v>
      </c>
      <c r="BC125" s="1809">
        <v>0</v>
      </c>
      <c r="BD125" s="1809">
        <v>0</v>
      </c>
      <c r="BE125" s="1809">
        <v>0</v>
      </c>
      <c r="BF125" s="1809">
        <v>0</v>
      </c>
      <c r="BG125" s="1809">
        <v>0</v>
      </c>
      <c r="BH125" s="1809">
        <v>0</v>
      </c>
      <c r="BI125" s="1809">
        <v>0</v>
      </c>
      <c r="BJ125" s="1809">
        <v>0</v>
      </c>
      <c r="BK125" s="1809">
        <v>0</v>
      </c>
      <c r="BL125" s="1809">
        <v>0</v>
      </c>
      <c r="BM125" s="1809">
        <v>0</v>
      </c>
      <c r="BN125" s="1809">
        <v>0</v>
      </c>
      <c r="BO125" s="1809">
        <v>0</v>
      </c>
      <c r="BP125" s="1809">
        <v>0</v>
      </c>
      <c r="BQ125" s="1809">
        <v>0</v>
      </c>
      <c r="BR125" s="1809">
        <v>0</v>
      </c>
      <c r="BS125" s="1809">
        <v>6</v>
      </c>
      <c r="BT125" s="1809">
        <v>0</v>
      </c>
      <c r="BU125" s="1809">
        <v>0</v>
      </c>
      <c r="BV125" s="1809">
        <v>0</v>
      </c>
      <c r="BW125" s="1809">
        <v>0</v>
      </c>
      <c r="BX125" s="1809">
        <v>0</v>
      </c>
      <c r="BY125" s="1809">
        <v>0</v>
      </c>
      <c r="BZ125" s="1809">
        <v>0</v>
      </c>
      <c r="CA125" s="1809">
        <v>0</v>
      </c>
      <c r="CB125" s="1809">
        <v>0</v>
      </c>
      <c r="CC125" s="1809">
        <v>0</v>
      </c>
      <c r="CD125" s="1809">
        <v>0</v>
      </c>
      <c r="CE125" s="1809">
        <v>0</v>
      </c>
      <c r="CF125" s="1809">
        <v>0</v>
      </c>
      <c r="CG125" s="1809">
        <v>0</v>
      </c>
      <c r="CH125" s="1809">
        <v>0</v>
      </c>
      <c r="CI125" s="1809">
        <v>0</v>
      </c>
      <c r="CJ125" s="1809">
        <v>0</v>
      </c>
      <c r="CK125" s="1809">
        <v>0</v>
      </c>
      <c r="CL125" s="1809">
        <v>0</v>
      </c>
      <c r="CM125" s="1809">
        <v>0</v>
      </c>
      <c r="CN125" s="1809">
        <v>0</v>
      </c>
      <c r="CO125" s="1809">
        <v>0</v>
      </c>
      <c r="CP125" s="1809">
        <v>0</v>
      </c>
      <c r="CQ125" s="1809">
        <v>0</v>
      </c>
      <c r="CR125" s="1809">
        <v>0</v>
      </c>
      <c r="CS125" s="1809">
        <v>0</v>
      </c>
      <c r="CT125" s="1809">
        <v>0</v>
      </c>
      <c r="CU125" s="1809">
        <v>0</v>
      </c>
      <c r="CV125" s="1809">
        <v>0</v>
      </c>
      <c r="CW125" s="1809">
        <v>0</v>
      </c>
      <c r="CX125" s="1809">
        <v>0</v>
      </c>
      <c r="CY125" s="1809">
        <v>0</v>
      </c>
      <c r="CZ125" s="1809">
        <v>0</v>
      </c>
      <c r="DA125" s="1809">
        <v>0</v>
      </c>
      <c r="DB125" s="1809">
        <v>0</v>
      </c>
      <c r="DC125" s="1809">
        <v>0</v>
      </c>
      <c r="DD125" s="1824">
        <v>0</v>
      </c>
      <c r="DE125" s="1824">
        <v>0</v>
      </c>
      <c r="DF125" s="1824">
        <v>0</v>
      </c>
      <c r="DG125" s="1824">
        <v>0</v>
      </c>
      <c r="DH125" s="1824">
        <v>0</v>
      </c>
      <c r="DI125" s="1824">
        <v>0</v>
      </c>
      <c r="DJ125" s="1824">
        <v>0</v>
      </c>
      <c r="DK125" s="1824">
        <v>0</v>
      </c>
      <c r="DL125" s="1824">
        <v>0</v>
      </c>
      <c r="DM125" s="1824">
        <v>0</v>
      </c>
      <c r="DN125" s="1824">
        <v>0</v>
      </c>
      <c r="DO125" s="1824">
        <v>0</v>
      </c>
      <c r="DP125" s="1824">
        <v>0</v>
      </c>
      <c r="DQ125" s="1824">
        <v>0</v>
      </c>
      <c r="DR125" s="1824">
        <v>0</v>
      </c>
      <c r="DS125" s="1824">
        <v>0</v>
      </c>
      <c r="DT125" s="1824">
        <v>0</v>
      </c>
      <c r="DU125" s="1824">
        <v>0</v>
      </c>
      <c r="DV125" s="1824">
        <v>0</v>
      </c>
      <c r="DW125" s="1824">
        <v>0</v>
      </c>
      <c r="DX125" s="1824">
        <v>0</v>
      </c>
      <c r="DY125" s="1824">
        <v>0</v>
      </c>
      <c r="DZ125" s="1824">
        <v>0</v>
      </c>
      <c r="EA125" s="1824">
        <v>0</v>
      </c>
      <c r="EB125" s="1824">
        <v>0</v>
      </c>
      <c r="EC125" s="1824">
        <v>0</v>
      </c>
      <c r="ED125" s="1824">
        <v>0</v>
      </c>
      <c r="EE125" s="1824">
        <v>0</v>
      </c>
      <c r="EF125" s="1810">
        <v>0</v>
      </c>
    </row>
    <row r="126" spans="2:136" ht="41.25" customHeight="1" thickBot="1">
      <c r="B126" s="220"/>
      <c r="C126" s="1213" t="s">
        <v>393</v>
      </c>
      <c r="D126" s="1233"/>
      <c r="E126" s="1430" t="s">
        <v>272</v>
      </c>
      <c r="F126" s="1430" t="s">
        <v>467</v>
      </c>
      <c r="G126" s="1430" t="s">
        <v>52</v>
      </c>
      <c r="H126" s="1429" t="str">
        <f t="shared" si="3"/>
        <v>&gt; 275 kV &amp; &lt; = 330 kV ; GIS MODULE</v>
      </c>
      <c r="I126" s="1430" t="s">
        <v>276</v>
      </c>
      <c r="J126" s="1430" t="s">
        <v>594</v>
      </c>
      <c r="K126" s="1430" t="s">
        <v>527</v>
      </c>
      <c r="L126" s="1430" t="s">
        <v>271</v>
      </c>
      <c r="M126" s="1430"/>
      <c r="N126" s="1789">
        <v>0</v>
      </c>
      <c r="O126" s="1233"/>
      <c r="P126" s="1430" t="s">
        <v>272</v>
      </c>
      <c r="Q126" s="1430" t="s">
        <v>467</v>
      </c>
      <c r="R126" s="1430" t="s">
        <v>52</v>
      </c>
      <c r="S126" s="1429" t="str">
        <f t="shared" si="4"/>
        <v>&gt; 275 kV &amp; &lt; = 330 kV ; GIS MODULE</v>
      </c>
      <c r="T126" s="1430" t="s">
        <v>276</v>
      </c>
      <c r="U126" s="1430" t="s">
        <v>595</v>
      </c>
      <c r="V126" s="1430" t="s">
        <v>527</v>
      </c>
      <c r="W126" s="1430" t="s">
        <v>271</v>
      </c>
      <c r="X126" s="1430"/>
      <c r="Y126" s="1800">
        <v>0</v>
      </c>
      <c r="Z126" s="1430"/>
      <c r="AA126" s="1430" t="s">
        <v>52</v>
      </c>
      <c r="AB126" s="1430" t="str">
        <f t="shared" si="5"/>
        <v>&gt; 275 kV &amp; &lt; = 330 kV ; GIS MODULE</v>
      </c>
      <c r="AC126" s="1430" t="s">
        <v>276</v>
      </c>
      <c r="AD126" s="1430" t="s">
        <v>596</v>
      </c>
      <c r="AE126" s="1430" t="s">
        <v>660</v>
      </c>
      <c r="AF126" s="1430" t="s">
        <v>271</v>
      </c>
      <c r="AG126" s="1430"/>
      <c r="AH126" s="1808">
        <v>0</v>
      </c>
      <c r="AI126" s="1809">
        <v>0</v>
      </c>
      <c r="AJ126" s="1809">
        <v>0</v>
      </c>
      <c r="AK126" s="1809">
        <v>0</v>
      </c>
      <c r="AL126" s="1809">
        <v>0</v>
      </c>
      <c r="AM126" s="1809">
        <v>0</v>
      </c>
      <c r="AN126" s="1809">
        <v>0</v>
      </c>
      <c r="AO126" s="1809">
        <v>0</v>
      </c>
      <c r="AP126" s="1809">
        <v>0</v>
      </c>
      <c r="AQ126" s="1809">
        <v>0</v>
      </c>
      <c r="AR126" s="1809">
        <v>0</v>
      </c>
      <c r="AS126" s="1824">
        <v>0</v>
      </c>
      <c r="AT126" s="1824">
        <v>0</v>
      </c>
      <c r="AU126" s="1824">
        <v>0</v>
      </c>
      <c r="AV126" s="1824">
        <v>0</v>
      </c>
      <c r="AW126" s="1824">
        <v>0</v>
      </c>
      <c r="AX126" s="1824">
        <v>0</v>
      </c>
      <c r="AY126" s="1824">
        <v>0</v>
      </c>
      <c r="AZ126" s="1824">
        <v>0</v>
      </c>
      <c r="BA126" s="1824">
        <v>0</v>
      </c>
      <c r="BB126" s="1824">
        <v>0</v>
      </c>
      <c r="BC126" s="1824">
        <v>0</v>
      </c>
      <c r="BD126" s="1824">
        <v>0</v>
      </c>
      <c r="BE126" s="1824">
        <v>0</v>
      </c>
      <c r="BF126" s="1824">
        <v>0</v>
      </c>
      <c r="BG126" s="1824">
        <v>0</v>
      </c>
      <c r="BH126" s="1824">
        <v>0</v>
      </c>
      <c r="BI126" s="1824">
        <v>0</v>
      </c>
      <c r="BJ126" s="1824">
        <v>0</v>
      </c>
      <c r="BK126" s="1824">
        <v>0</v>
      </c>
      <c r="BL126" s="1824">
        <v>0</v>
      </c>
      <c r="BM126" s="1824">
        <v>0</v>
      </c>
      <c r="BN126" s="1824">
        <v>0</v>
      </c>
      <c r="BO126" s="1824">
        <v>0</v>
      </c>
      <c r="BP126" s="1824">
        <v>0</v>
      </c>
      <c r="BQ126" s="1824">
        <v>0</v>
      </c>
      <c r="BR126" s="1824">
        <v>0</v>
      </c>
      <c r="BS126" s="1824">
        <v>0</v>
      </c>
      <c r="BT126" s="1824">
        <v>0</v>
      </c>
      <c r="BU126" s="1824">
        <v>0</v>
      </c>
      <c r="BV126" s="1824">
        <v>0</v>
      </c>
      <c r="BW126" s="1824">
        <v>0</v>
      </c>
      <c r="BX126" s="1824">
        <v>0</v>
      </c>
      <c r="BY126" s="1824">
        <v>0</v>
      </c>
      <c r="BZ126" s="1824">
        <v>0</v>
      </c>
      <c r="CA126" s="1824">
        <v>0</v>
      </c>
      <c r="CB126" s="1824">
        <v>0</v>
      </c>
      <c r="CC126" s="1824">
        <v>0</v>
      </c>
      <c r="CD126" s="1824">
        <v>0</v>
      </c>
      <c r="CE126" s="1824">
        <v>0</v>
      </c>
      <c r="CF126" s="1824">
        <v>0</v>
      </c>
      <c r="CG126" s="1824">
        <v>0</v>
      </c>
      <c r="CH126" s="1824">
        <v>0</v>
      </c>
      <c r="CI126" s="1824">
        <v>0</v>
      </c>
      <c r="CJ126" s="1824">
        <v>0</v>
      </c>
      <c r="CK126" s="1824">
        <v>0</v>
      </c>
      <c r="CL126" s="1824">
        <v>0</v>
      </c>
      <c r="CM126" s="1824">
        <v>0</v>
      </c>
      <c r="CN126" s="1824">
        <v>0</v>
      </c>
      <c r="CO126" s="1824">
        <v>0</v>
      </c>
      <c r="CP126" s="1824">
        <v>0</v>
      </c>
      <c r="CQ126" s="1824">
        <v>0</v>
      </c>
      <c r="CR126" s="1824">
        <v>0</v>
      </c>
      <c r="CS126" s="1824">
        <v>0</v>
      </c>
      <c r="CT126" s="1824">
        <v>0</v>
      </c>
      <c r="CU126" s="1824">
        <v>0</v>
      </c>
      <c r="CV126" s="1824">
        <v>0</v>
      </c>
      <c r="CW126" s="1824">
        <v>0</v>
      </c>
      <c r="CX126" s="1824">
        <v>0</v>
      </c>
      <c r="CY126" s="1824">
        <v>0</v>
      </c>
      <c r="CZ126" s="1824">
        <v>0</v>
      </c>
      <c r="DA126" s="1824">
        <v>0</v>
      </c>
      <c r="DB126" s="1824">
        <v>0</v>
      </c>
      <c r="DC126" s="1824">
        <v>0</v>
      </c>
      <c r="DD126" s="1824">
        <v>0</v>
      </c>
      <c r="DE126" s="1824">
        <v>0</v>
      </c>
      <c r="DF126" s="1824">
        <v>0</v>
      </c>
      <c r="DG126" s="1824">
        <v>0</v>
      </c>
      <c r="DH126" s="1824">
        <v>0</v>
      </c>
      <c r="DI126" s="1824">
        <v>0</v>
      </c>
      <c r="DJ126" s="1824">
        <v>0</v>
      </c>
      <c r="DK126" s="1824">
        <v>0</v>
      </c>
      <c r="DL126" s="1824">
        <v>0</v>
      </c>
      <c r="DM126" s="1824">
        <v>0</v>
      </c>
      <c r="DN126" s="1824">
        <v>0</v>
      </c>
      <c r="DO126" s="1824">
        <v>0</v>
      </c>
      <c r="DP126" s="1824">
        <v>0</v>
      </c>
      <c r="DQ126" s="1824">
        <v>0</v>
      </c>
      <c r="DR126" s="1824">
        <v>0</v>
      </c>
      <c r="DS126" s="1824">
        <v>0</v>
      </c>
      <c r="DT126" s="1824">
        <v>0</v>
      </c>
      <c r="DU126" s="1824">
        <v>0</v>
      </c>
      <c r="DV126" s="1824">
        <v>0</v>
      </c>
      <c r="DW126" s="1824">
        <v>0</v>
      </c>
      <c r="DX126" s="1824">
        <v>0</v>
      </c>
      <c r="DY126" s="1824">
        <v>0</v>
      </c>
      <c r="DZ126" s="1824">
        <v>0</v>
      </c>
      <c r="EA126" s="1824">
        <v>0</v>
      </c>
      <c r="EB126" s="1824">
        <v>0</v>
      </c>
      <c r="EC126" s="1824">
        <v>0</v>
      </c>
      <c r="ED126" s="1824">
        <v>0</v>
      </c>
      <c r="EE126" s="1824">
        <v>0</v>
      </c>
      <c r="EF126" s="1810">
        <v>0</v>
      </c>
    </row>
    <row r="127" spans="2:136" ht="41.25" customHeight="1" thickBot="1">
      <c r="B127" s="220"/>
      <c r="C127" s="1213" t="s">
        <v>394</v>
      </c>
      <c r="D127" s="1233"/>
      <c r="E127" s="1430" t="s">
        <v>272</v>
      </c>
      <c r="F127" s="1430" t="s">
        <v>467</v>
      </c>
      <c r="G127" s="1430" t="s">
        <v>52</v>
      </c>
      <c r="H127" s="1429" t="str">
        <f t="shared" si="3"/>
        <v>&gt; 330 kV &amp; &lt; = 500 kV  ; GIS MODULE</v>
      </c>
      <c r="I127" s="1430" t="s">
        <v>276</v>
      </c>
      <c r="J127" s="1430" t="s">
        <v>594</v>
      </c>
      <c r="K127" s="1430" t="s">
        <v>527</v>
      </c>
      <c r="L127" s="1430" t="s">
        <v>271</v>
      </c>
      <c r="M127" s="1430"/>
      <c r="N127" s="1795">
        <v>40</v>
      </c>
      <c r="O127" s="1233"/>
      <c r="P127" s="1430" t="s">
        <v>272</v>
      </c>
      <c r="Q127" s="1430" t="s">
        <v>467</v>
      </c>
      <c r="R127" s="1430" t="s">
        <v>52</v>
      </c>
      <c r="S127" s="1429" t="str">
        <f t="shared" si="4"/>
        <v>&gt; 330 kV &amp; &lt; = 500 kV  ; GIS MODULE</v>
      </c>
      <c r="T127" s="1430" t="s">
        <v>276</v>
      </c>
      <c r="U127" s="1430" t="s">
        <v>595</v>
      </c>
      <c r="V127" s="1430" t="s">
        <v>527</v>
      </c>
      <c r="W127" s="1430" t="s">
        <v>271</v>
      </c>
      <c r="X127" s="1430"/>
      <c r="Y127" s="1800">
        <v>5</v>
      </c>
      <c r="Z127" s="1430"/>
      <c r="AA127" s="1430" t="s">
        <v>52</v>
      </c>
      <c r="AB127" s="1430" t="str">
        <f t="shared" si="5"/>
        <v>&gt; 330 kV &amp; &lt; = 500 kV  ; GIS MODULE</v>
      </c>
      <c r="AC127" s="1430" t="s">
        <v>276</v>
      </c>
      <c r="AD127" s="1430" t="s">
        <v>596</v>
      </c>
      <c r="AE127" s="1430" t="s">
        <v>660</v>
      </c>
      <c r="AF127" s="1430" t="s">
        <v>271</v>
      </c>
      <c r="AG127" s="1430"/>
      <c r="AH127" s="1809">
        <v>0</v>
      </c>
      <c r="AI127" s="1809">
        <v>0</v>
      </c>
      <c r="AJ127" s="1809">
        <v>0</v>
      </c>
      <c r="AK127" s="1809">
        <v>0</v>
      </c>
      <c r="AL127" s="1809">
        <v>0</v>
      </c>
      <c r="AM127" s="1809">
        <v>0</v>
      </c>
      <c r="AN127" s="1809">
        <v>0</v>
      </c>
      <c r="AO127" s="1809">
        <v>0</v>
      </c>
      <c r="AP127" s="1809">
        <v>0</v>
      </c>
      <c r="AQ127" s="1809">
        <v>0</v>
      </c>
      <c r="AR127" s="1809">
        <v>0</v>
      </c>
      <c r="AS127" s="1809">
        <v>0</v>
      </c>
      <c r="AT127" s="1809">
        <v>0</v>
      </c>
      <c r="AU127" s="1809">
        <v>0</v>
      </c>
      <c r="AV127" s="1809">
        <v>0</v>
      </c>
      <c r="AW127" s="1809">
        <v>0</v>
      </c>
      <c r="AX127" s="1809">
        <v>0</v>
      </c>
      <c r="AY127" s="1809">
        <v>0</v>
      </c>
      <c r="AZ127" s="1809">
        <v>0</v>
      </c>
      <c r="BA127" s="1809">
        <v>0</v>
      </c>
      <c r="BB127" s="1809">
        <v>0</v>
      </c>
      <c r="BC127" s="1809">
        <v>0</v>
      </c>
      <c r="BD127" s="1809">
        <v>0</v>
      </c>
      <c r="BE127" s="1809">
        <v>0</v>
      </c>
      <c r="BF127" s="1809">
        <v>0</v>
      </c>
      <c r="BG127" s="1809">
        <v>0</v>
      </c>
      <c r="BH127" s="1809">
        <v>3</v>
      </c>
      <c r="BI127" s="1809">
        <v>0</v>
      </c>
      <c r="BJ127" s="1809">
        <v>0</v>
      </c>
      <c r="BK127" s="1809">
        <v>0</v>
      </c>
      <c r="BL127" s="1809">
        <v>4</v>
      </c>
      <c r="BM127" s="1809">
        <v>0</v>
      </c>
      <c r="BN127" s="1809">
        <v>0</v>
      </c>
      <c r="BO127" s="1809">
        <v>0</v>
      </c>
      <c r="BP127" s="1809">
        <v>0</v>
      </c>
      <c r="BQ127" s="1809">
        <v>0</v>
      </c>
      <c r="BR127" s="1809">
        <v>0</v>
      </c>
      <c r="BS127" s="1809">
        <v>0</v>
      </c>
      <c r="BT127" s="1809">
        <v>0</v>
      </c>
      <c r="BU127" s="1809">
        <v>0</v>
      </c>
      <c r="BV127" s="1809">
        <v>0</v>
      </c>
      <c r="BW127" s="1809">
        <v>0</v>
      </c>
      <c r="BX127" s="1809">
        <v>0</v>
      </c>
      <c r="BY127" s="1809">
        <v>0</v>
      </c>
      <c r="BZ127" s="1809">
        <v>0</v>
      </c>
      <c r="CA127" s="1809">
        <v>0</v>
      </c>
      <c r="CB127" s="1809">
        <v>0</v>
      </c>
      <c r="CC127" s="1809">
        <v>0</v>
      </c>
      <c r="CD127" s="1809">
        <v>0</v>
      </c>
      <c r="CE127" s="1809">
        <v>0</v>
      </c>
      <c r="CF127" s="1809">
        <v>0</v>
      </c>
      <c r="CG127" s="1809">
        <v>0</v>
      </c>
      <c r="CH127" s="1809">
        <v>0</v>
      </c>
      <c r="CI127" s="1809">
        <v>0</v>
      </c>
      <c r="CJ127" s="1809">
        <v>0</v>
      </c>
      <c r="CK127" s="1809">
        <v>0</v>
      </c>
      <c r="CL127" s="1809">
        <v>0</v>
      </c>
      <c r="CM127" s="1809">
        <v>0</v>
      </c>
      <c r="CN127" s="1809">
        <v>0</v>
      </c>
      <c r="CO127" s="1809">
        <v>0</v>
      </c>
      <c r="CP127" s="1809">
        <v>0</v>
      </c>
      <c r="CQ127" s="1809">
        <v>0</v>
      </c>
      <c r="CR127" s="1809">
        <v>0</v>
      </c>
      <c r="CS127" s="1809">
        <v>0</v>
      </c>
      <c r="CT127" s="1809">
        <v>0</v>
      </c>
      <c r="CU127" s="1809">
        <v>0</v>
      </c>
      <c r="CV127" s="1809">
        <v>0</v>
      </c>
      <c r="CW127" s="1809">
        <v>0</v>
      </c>
      <c r="CX127" s="1809">
        <v>0</v>
      </c>
      <c r="CY127" s="1809">
        <v>0</v>
      </c>
      <c r="CZ127" s="1809">
        <v>0</v>
      </c>
      <c r="DA127" s="1809">
        <v>0</v>
      </c>
      <c r="DB127" s="1809">
        <v>0</v>
      </c>
      <c r="DC127" s="1809">
        <v>0</v>
      </c>
      <c r="DD127" s="1824">
        <v>0</v>
      </c>
      <c r="DE127" s="1824">
        <v>0</v>
      </c>
      <c r="DF127" s="1824">
        <v>0</v>
      </c>
      <c r="DG127" s="1824">
        <v>0</v>
      </c>
      <c r="DH127" s="1824">
        <v>0</v>
      </c>
      <c r="DI127" s="1824">
        <v>0</v>
      </c>
      <c r="DJ127" s="1824">
        <v>0</v>
      </c>
      <c r="DK127" s="1824">
        <v>0</v>
      </c>
      <c r="DL127" s="1824">
        <v>0</v>
      </c>
      <c r="DM127" s="1824">
        <v>0</v>
      </c>
      <c r="DN127" s="1824">
        <v>0</v>
      </c>
      <c r="DO127" s="1824">
        <v>0</v>
      </c>
      <c r="DP127" s="1824">
        <v>0</v>
      </c>
      <c r="DQ127" s="1824">
        <v>0</v>
      </c>
      <c r="DR127" s="1824">
        <v>0</v>
      </c>
      <c r="DS127" s="1824">
        <v>0</v>
      </c>
      <c r="DT127" s="1824">
        <v>0</v>
      </c>
      <c r="DU127" s="1824">
        <v>0</v>
      </c>
      <c r="DV127" s="1824">
        <v>0</v>
      </c>
      <c r="DW127" s="1824">
        <v>0</v>
      </c>
      <c r="DX127" s="1824">
        <v>0</v>
      </c>
      <c r="DY127" s="1824">
        <v>0</v>
      </c>
      <c r="DZ127" s="1824">
        <v>0</v>
      </c>
      <c r="EA127" s="1824">
        <v>0</v>
      </c>
      <c r="EB127" s="1824">
        <v>0</v>
      </c>
      <c r="EC127" s="1824">
        <v>0</v>
      </c>
      <c r="ED127" s="1824">
        <v>0</v>
      </c>
      <c r="EE127" s="1824">
        <v>0</v>
      </c>
      <c r="EF127" s="1810">
        <v>0</v>
      </c>
    </row>
    <row r="128" spans="2:136" ht="41.25" customHeight="1" thickBot="1">
      <c r="B128" s="220"/>
      <c r="C128" s="1213" t="s">
        <v>64</v>
      </c>
      <c r="D128" s="1233"/>
      <c r="E128" s="1430" t="s">
        <v>272</v>
      </c>
      <c r="F128" s="1430" t="s">
        <v>467</v>
      </c>
      <c r="G128" s="1430" t="s">
        <v>52</v>
      </c>
      <c r="H128" s="1429" t="str">
        <f t="shared" si="3"/>
        <v>&gt; 500 kV  ; GIS MODULE</v>
      </c>
      <c r="I128" s="1430" t="s">
        <v>276</v>
      </c>
      <c r="J128" s="1430" t="s">
        <v>594</v>
      </c>
      <c r="K128" s="1430" t="s">
        <v>527</v>
      </c>
      <c r="L128" s="1430" t="s">
        <v>271</v>
      </c>
      <c r="M128" s="1430"/>
      <c r="N128" s="1789">
        <v>0</v>
      </c>
      <c r="O128" s="1233"/>
      <c r="P128" s="1430" t="s">
        <v>272</v>
      </c>
      <c r="Q128" s="1430" t="s">
        <v>467</v>
      </c>
      <c r="R128" s="1430" t="s">
        <v>52</v>
      </c>
      <c r="S128" s="1429" t="str">
        <f t="shared" si="4"/>
        <v>&gt; 500 kV  ; GIS MODULE</v>
      </c>
      <c r="T128" s="1430" t="s">
        <v>276</v>
      </c>
      <c r="U128" s="1430" t="s">
        <v>595</v>
      </c>
      <c r="V128" s="1430" t="s">
        <v>527</v>
      </c>
      <c r="W128" s="1430" t="s">
        <v>271</v>
      </c>
      <c r="X128" s="1430"/>
      <c r="Y128" s="1800">
        <v>0</v>
      </c>
      <c r="Z128" s="1430"/>
      <c r="AA128" s="1430" t="s">
        <v>52</v>
      </c>
      <c r="AB128" s="1430" t="str">
        <f t="shared" si="5"/>
        <v>&gt; 500 kV  ; GIS MODULE</v>
      </c>
      <c r="AC128" s="1430" t="s">
        <v>276</v>
      </c>
      <c r="AD128" s="1430" t="s">
        <v>596</v>
      </c>
      <c r="AE128" s="1430" t="s">
        <v>660</v>
      </c>
      <c r="AF128" s="1430" t="s">
        <v>271</v>
      </c>
      <c r="AG128" s="1430"/>
      <c r="AH128" s="1809">
        <v>0</v>
      </c>
      <c r="AI128" s="1809">
        <v>0</v>
      </c>
      <c r="AJ128" s="1809">
        <v>0</v>
      </c>
      <c r="AK128" s="1809">
        <v>0</v>
      </c>
      <c r="AL128" s="1809">
        <v>0</v>
      </c>
      <c r="AM128" s="1809">
        <v>0</v>
      </c>
      <c r="AN128" s="1809">
        <v>0</v>
      </c>
      <c r="AO128" s="1809">
        <v>0</v>
      </c>
      <c r="AP128" s="1809">
        <v>0</v>
      </c>
      <c r="AQ128" s="1809">
        <v>0</v>
      </c>
      <c r="AR128" s="1809">
        <v>0</v>
      </c>
      <c r="AS128" s="1824">
        <v>0</v>
      </c>
      <c r="AT128" s="1824">
        <v>0</v>
      </c>
      <c r="AU128" s="1824">
        <v>0</v>
      </c>
      <c r="AV128" s="1824">
        <v>0</v>
      </c>
      <c r="AW128" s="1824">
        <v>0</v>
      </c>
      <c r="AX128" s="1824">
        <v>0</v>
      </c>
      <c r="AY128" s="1824">
        <v>0</v>
      </c>
      <c r="AZ128" s="1824">
        <v>0</v>
      </c>
      <c r="BA128" s="1824">
        <v>0</v>
      </c>
      <c r="BB128" s="1824">
        <v>0</v>
      </c>
      <c r="BC128" s="1824">
        <v>0</v>
      </c>
      <c r="BD128" s="1824">
        <v>0</v>
      </c>
      <c r="BE128" s="1824">
        <v>0</v>
      </c>
      <c r="BF128" s="1824">
        <v>0</v>
      </c>
      <c r="BG128" s="1824">
        <v>0</v>
      </c>
      <c r="BH128" s="1824">
        <v>0</v>
      </c>
      <c r="BI128" s="1824">
        <v>0</v>
      </c>
      <c r="BJ128" s="1824">
        <v>0</v>
      </c>
      <c r="BK128" s="1824">
        <v>0</v>
      </c>
      <c r="BL128" s="1824">
        <v>0</v>
      </c>
      <c r="BM128" s="1824">
        <v>0</v>
      </c>
      <c r="BN128" s="1824">
        <v>0</v>
      </c>
      <c r="BO128" s="1824">
        <v>0</v>
      </c>
      <c r="BP128" s="1824">
        <v>0</v>
      </c>
      <c r="BQ128" s="1824">
        <v>0</v>
      </c>
      <c r="BR128" s="1824">
        <v>0</v>
      </c>
      <c r="BS128" s="1824">
        <v>0</v>
      </c>
      <c r="BT128" s="1824">
        <v>0</v>
      </c>
      <c r="BU128" s="1824">
        <v>0</v>
      </c>
      <c r="BV128" s="1824">
        <v>0</v>
      </c>
      <c r="BW128" s="1824">
        <v>0</v>
      </c>
      <c r="BX128" s="1824">
        <v>0</v>
      </c>
      <c r="BY128" s="1824">
        <v>0</v>
      </c>
      <c r="BZ128" s="1824">
        <v>0</v>
      </c>
      <c r="CA128" s="1824">
        <v>0</v>
      </c>
      <c r="CB128" s="1824">
        <v>0</v>
      </c>
      <c r="CC128" s="1824">
        <v>0</v>
      </c>
      <c r="CD128" s="1824">
        <v>0</v>
      </c>
      <c r="CE128" s="1824">
        <v>0</v>
      </c>
      <c r="CF128" s="1824">
        <v>0</v>
      </c>
      <c r="CG128" s="1824">
        <v>0</v>
      </c>
      <c r="CH128" s="1824">
        <v>0</v>
      </c>
      <c r="CI128" s="1824">
        <v>0</v>
      </c>
      <c r="CJ128" s="1824">
        <v>0</v>
      </c>
      <c r="CK128" s="1824">
        <v>0</v>
      </c>
      <c r="CL128" s="1824">
        <v>0</v>
      </c>
      <c r="CM128" s="1824">
        <v>0</v>
      </c>
      <c r="CN128" s="1824">
        <v>0</v>
      </c>
      <c r="CO128" s="1824">
        <v>0</v>
      </c>
      <c r="CP128" s="1824">
        <v>0</v>
      </c>
      <c r="CQ128" s="1824">
        <v>0</v>
      </c>
      <c r="CR128" s="1824">
        <v>0</v>
      </c>
      <c r="CS128" s="1824">
        <v>0</v>
      </c>
      <c r="CT128" s="1824">
        <v>0</v>
      </c>
      <c r="CU128" s="1824">
        <v>0</v>
      </c>
      <c r="CV128" s="1824">
        <v>0</v>
      </c>
      <c r="CW128" s="1824">
        <v>0</v>
      </c>
      <c r="CX128" s="1824">
        <v>0</v>
      </c>
      <c r="CY128" s="1824">
        <v>0</v>
      </c>
      <c r="CZ128" s="1824">
        <v>0</v>
      </c>
      <c r="DA128" s="1824">
        <v>0</v>
      </c>
      <c r="DB128" s="1824">
        <v>0</v>
      </c>
      <c r="DC128" s="1824">
        <v>0</v>
      </c>
      <c r="DD128" s="1824">
        <v>0</v>
      </c>
      <c r="DE128" s="1824">
        <v>0</v>
      </c>
      <c r="DF128" s="1824">
        <v>0</v>
      </c>
      <c r="DG128" s="1824">
        <v>0</v>
      </c>
      <c r="DH128" s="1824">
        <v>0</v>
      </c>
      <c r="DI128" s="1824">
        <v>0</v>
      </c>
      <c r="DJ128" s="1824">
        <v>0</v>
      </c>
      <c r="DK128" s="1824">
        <v>0</v>
      </c>
      <c r="DL128" s="1824">
        <v>0</v>
      </c>
      <c r="DM128" s="1824">
        <v>0</v>
      </c>
      <c r="DN128" s="1824">
        <v>0</v>
      </c>
      <c r="DO128" s="1824">
        <v>0</v>
      </c>
      <c r="DP128" s="1824">
        <v>0</v>
      </c>
      <c r="DQ128" s="1824">
        <v>0</v>
      </c>
      <c r="DR128" s="1824">
        <v>0</v>
      </c>
      <c r="DS128" s="1824">
        <v>0</v>
      </c>
      <c r="DT128" s="1824">
        <v>0</v>
      </c>
      <c r="DU128" s="1824">
        <v>0</v>
      </c>
      <c r="DV128" s="1824">
        <v>0</v>
      </c>
      <c r="DW128" s="1824">
        <v>0</v>
      </c>
      <c r="DX128" s="1824">
        <v>0</v>
      </c>
      <c r="DY128" s="1824">
        <v>0</v>
      </c>
      <c r="DZ128" s="1824">
        <v>0</v>
      </c>
      <c r="EA128" s="1824">
        <v>0</v>
      </c>
      <c r="EB128" s="1824">
        <v>0</v>
      </c>
      <c r="EC128" s="1824">
        <v>0</v>
      </c>
      <c r="ED128" s="1824">
        <v>0</v>
      </c>
      <c r="EE128" s="1824">
        <v>0</v>
      </c>
      <c r="EF128" s="1810">
        <v>0</v>
      </c>
    </row>
    <row r="129" spans="2:136" ht="41.25" customHeight="1" thickBot="1">
      <c r="B129" s="220"/>
      <c r="C129" s="1470" t="s">
        <v>714</v>
      </c>
      <c r="D129" s="1437"/>
      <c r="E129" s="1433"/>
      <c r="F129" s="1433"/>
      <c r="G129" s="1433"/>
      <c r="H129" s="1429"/>
      <c r="I129" s="1433"/>
      <c r="J129" s="1433"/>
      <c r="K129" s="1433"/>
      <c r="L129" s="1433"/>
      <c r="M129" s="1433"/>
      <c r="N129" s="1795">
        <v>48</v>
      </c>
      <c r="O129" s="1437"/>
      <c r="P129" s="1433"/>
      <c r="Q129" s="1433"/>
      <c r="R129" s="1433"/>
      <c r="S129" s="1429"/>
      <c r="T129" s="1433"/>
      <c r="U129" s="1433"/>
      <c r="V129" s="1433"/>
      <c r="W129" s="1433"/>
      <c r="X129" s="1433"/>
      <c r="Y129" s="1800">
        <v>5</v>
      </c>
      <c r="Z129" s="1433"/>
      <c r="AA129" s="1433"/>
      <c r="AB129" s="1430"/>
      <c r="AC129" s="1433"/>
      <c r="AD129" s="1433"/>
      <c r="AE129" s="1433"/>
      <c r="AF129" s="1433"/>
      <c r="AG129" s="1433"/>
      <c r="AH129" s="1809">
        <v>5</v>
      </c>
      <c r="AI129" s="1809">
        <v>6</v>
      </c>
      <c r="AJ129" s="1809">
        <v>0</v>
      </c>
      <c r="AK129" s="1809">
        <v>0</v>
      </c>
      <c r="AL129" s="1809">
        <v>0</v>
      </c>
      <c r="AM129" s="1809">
        <v>13</v>
      </c>
      <c r="AN129" s="1809">
        <v>22</v>
      </c>
      <c r="AO129" s="1809">
        <v>3</v>
      </c>
      <c r="AP129" s="1809">
        <v>6</v>
      </c>
      <c r="AQ129" s="1809">
        <v>0</v>
      </c>
      <c r="AR129" s="1809">
        <v>0</v>
      </c>
      <c r="AS129" s="1809">
        <v>0</v>
      </c>
      <c r="AT129" s="1809">
        <v>2</v>
      </c>
      <c r="AU129" s="1809">
        <v>0</v>
      </c>
      <c r="AV129" s="1809">
        <v>0</v>
      </c>
      <c r="AW129" s="1809">
        <v>0</v>
      </c>
      <c r="AX129" s="1809">
        <v>0</v>
      </c>
      <c r="AY129" s="1809">
        <v>0</v>
      </c>
      <c r="AZ129" s="1809">
        <v>0</v>
      </c>
      <c r="BA129" s="1809">
        <v>0</v>
      </c>
      <c r="BB129" s="1809">
        <v>0</v>
      </c>
      <c r="BC129" s="1809">
        <v>0</v>
      </c>
      <c r="BD129" s="1809">
        <v>0</v>
      </c>
      <c r="BE129" s="1809">
        <v>0</v>
      </c>
      <c r="BF129" s="1809">
        <v>0</v>
      </c>
      <c r="BG129" s="1809">
        <v>0</v>
      </c>
      <c r="BH129" s="1809">
        <v>2</v>
      </c>
      <c r="BI129" s="1809">
        <v>0</v>
      </c>
      <c r="BJ129" s="1809">
        <v>0</v>
      </c>
      <c r="BK129" s="1809">
        <v>0</v>
      </c>
      <c r="BL129" s="1809">
        <v>4</v>
      </c>
      <c r="BM129" s="1809">
        <v>0</v>
      </c>
      <c r="BN129" s="1809">
        <v>2</v>
      </c>
      <c r="BO129" s="1809">
        <v>1</v>
      </c>
      <c r="BP129" s="1809">
        <v>0</v>
      </c>
      <c r="BQ129" s="1809">
        <v>0</v>
      </c>
      <c r="BR129" s="1809">
        <v>0</v>
      </c>
      <c r="BS129" s="1809">
        <v>0</v>
      </c>
      <c r="BT129" s="1809">
        <v>0</v>
      </c>
      <c r="BU129" s="1809">
        <v>1</v>
      </c>
      <c r="BV129" s="1809">
        <v>0</v>
      </c>
      <c r="BW129" s="1809">
        <v>3</v>
      </c>
      <c r="BX129" s="1809">
        <v>2</v>
      </c>
      <c r="BY129" s="1809">
        <v>0</v>
      </c>
      <c r="BZ129" s="1809">
        <v>3</v>
      </c>
      <c r="CA129" s="1809">
        <v>13</v>
      </c>
      <c r="CB129" s="1809">
        <v>1</v>
      </c>
      <c r="CC129" s="1809">
        <v>13</v>
      </c>
      <c r="CD129" s="1809">
        <v>9</v>
      </c>
      <c r="CE129" s="1809">
        <v>0</v>
      </c>
      <c r="CF129" s="1809">
        <v>0</v>
      </c>
      <c r="CG129" s="1809">
        <v>1</v>
      </c>
      <c r="CH129" s="1809">
        <v>0</v>
      </c>
      <c r="CI129" s="1809">
        <v>4</v>
      </c>
      <c r="CJ129" s="1809">
        <v>2</v>
      </c>
      <c r="CK129" s="1809">
        <v>3</v>
      </c>
      <c r="CL129" s="1809">
        <v>1</v>
      </c>
      <c r="CM129" s="1809">
        <v>0</v>
      </c>
      <c r="CN129" s="1809">
        <v>0</v>
      </c>
      <c r="CO129" s="1809">
        <v>0</v>
      </c>
      <c r="CP129" s="1809">
        <v>0</v>
      </c>
      <c r="CQ129" s="1809">
        <v>0</v>
      </c>
      <c r="CR129" s="1809">
        <v>0</v>
      </c>
      <c r="CS129" s="1809">
        <v>0</v>
      </c>
      <c r="CT129" s="1809">
        <v>0</v>
      </c>
      <c r="CU129" s="1809">
        <v>0</v>
      </c>
      <c r="CV129" s="1809">
        <v>0</v>
      </c>
      <c r="CW129" s="1809">
        <v>0</v>
      </c>
      <c r="CX129" s="1809">
        <v>0</v>
      </c>
      <c r="CY129" s="1809">
        <v>0</v>
      </c>
      <c r="CZ129" s="1809">
        <v>0</v>
      </c>
      <c r="DA129" s="1809">
        <v>1</v>
      </c>
      <c r="DB129" s="1809">
        <v>0</v>
      </c>
      <c r="DC129" s="1809">
        <v>0</v>
      </c>
      <c r="DD129" s="1824">
        <v>0</v>
      </c>
      <c r="DE129" s="1824">
        <v>0</v>
      </c>
      <c r="DF129" s="1824">
        <v>0</v>
      </c>
      <c r="DG129" s="1824">
        <v>0</v>
      </c>
      <c r="DH129" s="1824">
        <v>0</v>
      </c>
      <c r="DI129" s="1824">
        <v>0</v>
      </c>
      <c r="DJ129" s="1824">
        <v>0</v>
      </c>
      <c r="DK129" s="1824">
        <v>0</v>
      </c>
      <c r="DL129" s="1824">
        <v>0</v>
      </c>
      <c r="DM129" s="1824">
        <v>0</v>
      </c>
      <c r="DN129" s="1824">
        <v>0</v>
      </c>
      <c r="DO129" s="1824">
        <v>0</v>
      </c>
      <c r="DP129" s="1824">
        <v>0</v>
      </c>
      <c r="DQ129" s="1824">
        <v>0</v>
      </c>
      <c r="DR129" s="1824">
        <v>0</v>
      </c>
      <c r="DS129" s="1824">
        <v>0</v>
      </c>
      <c r="DT129" s="1824">
        <v>0</v>
      </c>
      <c r="DU129" s="1824">
        <v>0</v>
      </c>
      <c r="DV129" s="1824">
        <v>0</v>
      </c>
      <c r="DW129" s="1824">
        <v>0</v>
      </c>
      <c r="DX129" s="1824">
        <v>0</v>
      </c>
      <c r="DY129" s="1824">
        <v>0</v>
      </c>
      <c r="DZ129" s="1824">
        <v>0</v>
      </c>
      <c r="EA129" s="1824">
        <v>0</v>
      </c>
      <c r="EB129" s="1824">
        <v>0</v>
      </c>
      <c r="EC129" s="1824">
        <v>0</v>
      </c>
      <c r="ED129" s="1824">
        <v>0</v>
      </c>
      <c r="EE129" s="1824">
        <v>0</v>
      </c>
      <c r="EF129" s="1810">
        <v>0</v>
      </c>
    </row>
    <row r="130" spans="2:136" ht="41.25" customHeight="1" thickBot="1">
      <c r="B130" s="220"/>
      <c r="C130" s="1470" t="s">
        <v>715</v>
      </c>
      <c r="D130" s="1437"/>
      <c r="E130" s="1433"/>
      <c r="F130" s="1433"/>
      <c r="G130" s="1433"/>
      <c r="H130" s="1429"/>
      <c r="I130" s="1433"/>
      <c r="J130" s="1433"/>
      <c r="K130" s="1433"/>
      <c r="L130" s="1433"/>
      <c r="M130" s="1433"/>
      <c r="N130" s="1795">
        <v>40</v>
      </c>
      <c r="O130" s="1437"/>
      <c r="P130" s="1433"/>
      <c r="Q130" s="1433"/>
      <c r="R130" s="1433"/>
      <c r="S130" s="1429"/>
      <c r="T130" s="1433"/>
      <c r="U130" s="1433"/>
      <c r="V130" s="1433"/>
      <c r="W130" s="1433"/>
      <c r="X130" s="1433"/>
      <c r="Y130" s="1800">
        <v>5</v>
      </c>
      <c r="Z130" s="1433"/>
      <c r="AA130" s="1433"/>
      <c r="AB130" s="1430"/>
      <c r="AC130" s="1433"/>
      <c r="AD130" s="1433"/>
      <c r="AE130" s="1433"/>
      <c r="AF130" s="1433"/>
      <c r="AG130" s="1433"/>
      <c r="AH130" s="1809">
        <v>15</v>
      </c>
      <c r="AI130" s="1809">
        <v>18</v>
      </c>
      <c r="AJ130" s="1809">
        <v>10</v>
      </c>
      <c r="AK130" s="1809">
        <v>11</v>
      </c>
      <c r="AL130" s="1809">
        <v>22</v>
      </c>
      <c r="AM130" s="1809">
        <v>32</v>
      </c>
      <c r="AN130" s="1809">
        <v>43</v>
      </c>
      <c r="AO130" s="1809">
        <v>11</v>
      </c>
      <c r="AP130" s="1809">
        <v>34</v>
      </c>
      <c r="AQ130" s="1809">
        <v>11</v>
      </c>
      <c r="AR130" s="1809">
        <v>8</v>
      </c>
      <c r="AS130" s="1809">
        <v>10</v>
      </c>
      <c r="AT130" s="1809">
        <v>15</v>
      </c>
      <c r="AU130" s="1809">
        <v>3</v>
      </c>
      <c r="AV130" s="1809">
        <v>2</v>
      </c>
      <c r="AW130" s="1809">
        <v>12</v>
      </c>
      <c r="AX130" s="1809">
        <v>0</v>
      </c>
      <c r="AY130" s="1809">
        <v>7</v>
      </c>
      <c r="AZ130" s="1809">
        <v>0</v>
      </c>
      <c r="BA130" s="1809">
        <v>1</v>
      </c>
      <c r="BB130" s="1809">
        <v>0</v>
      </c>
      <c r="BC130" s="1809">
        <v>1</v>
      </c>
      <c r="BD130" s="1809">
        <v>3</v>
      </c>
      <c r="BE130" s="1809">
        <v>0</v>
      </c>
      <c r="BF130" s="1809">
        <v>0</v>
      </c>
      <c r="BG130" s="1809">
        <v>3</v>
      </c>
      <c r="BH130" s="1809">
        <v>8</v>
      </c>
      <c r="BI130" s="1809">
        <v>11</v>
      </c>
      <c r="BJ130" s="1809">
        <v>7</v>
      </c>
      <c r="BK130" s="1809">
        <v>7</v>
      </c>
      <c r="BL130" s="1809">
        <v>17</v>
      </c>
      <c r="BM130" s="1809">
        <v>2</v>
      </c>
      <c r="BN130" s="1809">
        <v>8</v>
      </c>
      <c r="BO130" s="1809">
        <v>6</v>
      </c>
      <c r="BP130" s="1809">
        <v>0</v>
      </c>
      <c r="BQ130" s="1809">
        <v>1</v>
      </c>
      <c r="BR130" s="1809">
        <v>0</v>
      </c>
      <c r="BS130" s="1809">
        <v>0</v>
      </c>
      <c r="BT130" s="1809">
        <v>0</v>
      </c>
      <c r="BU130" s="1809">
        <v>4</v>
      </c>
      <c r="BV130" s="1809">
        <v>3</v>
      </c>
      <c r="BW130" s="1809">
        <v>8</v>
      </c>
      <c r="BX130" s="1809">
        <v>24</v>
      </c>
      <c r="BY130" s="1809">
        <v>8</v>
      </c>
      <c r="BZ130" s="1809">
        <v>38</v>
      </c>
      <c r="CA130" s="1809">
        <v>17</v>
      </c>
      <c r="CB130" s="1809">
        <v>43</v>
      </c>
      <c r="CC130" s="1809">
        <v>8</v>
      </c>
      <c r="CD130" s="1809">
        <v>9</v>
      </c>
      <c r="CE130" s="1809">
        <v>0</v>
      </c>
      <c r="CF130" s="1809">
        <v>1</v>
      </c>
      <c r="CG130" s="1809">
        <v>3</v>
      </c>
      <c r="CH130" s="1809">
        <v>0</v>
      </c>
      <c r="CI130" s="1809">
        <v>0</v>
      </c>
      <c r="CJ130" s="1809">
        <v>0</v>
      </c>
      <c r="CK130" s="1809">
        <v>0</v>
      </c>
      <c r="CL130" s="1809">
        <v>0</v>
      </c>
      <c r="CM130" s="1809">
        <v>0</v>
      </c>
      <c r="CN130" s="1809">
        <v>0</v>
      </c>
      <c r="CO130" s="1809">
        <v>0</v>
      </c>
      <c r="CP130" s="1809">
        <v>0</v>
      </c>
      <c r="CQ130" s="1809">
        <v>0</v>
      </c>
      <c r="CR130" s="1809">
        <v>0</v>
      </c>
      <c r="CS130" s="1809">
        <v>0</v>
      </c>
      <c r="CT130" s="1809">
        <v>0</v>
      </c>
      <c r="CU130" s="1809">
        <v>0</v>
      </c>
      <c r="CV130" s="1809">
        <v>0</v>
      </c>
      <c r="CW130" s="1809">
        <v>0</v>
      </c>
      <c r="CX130" s="1809">
        <v>0</v>
      </c>
      <c r="CY130" s="1809">
        <v>0</v>
      </c>
      <c r="CZ130" s="1809">
        <v>0</v>
      </c>
      <c r="DA130" s="1809">
        <v>0</v>
      </c>
      <c r="DB130" s="1809">
        <v>0</v>
      </c>
      <c r="DC130" s="1809">
        <v>0</v>
      </c>
      <c r="DD130" s="1824">
        <v>0</v>
      </c>
      <c r="DE130" s="1824">
        <v>0</v>
      </c>
      <c r="DF130" s="1824">
        <v>0</v>
      </c>
      <c r="DG130" s="1824">
        <v>0</v>
      </c>
      <c r="DH130" s="1824">
        <v>0</v>
      </c>
      <c r="DI130" s="1824">
        <v>0</v>
      </c>
      <c r="DJ130" s="1824">
        <v>0</v>
      </c>
      <c r="DK130" s="1824">
        <v>0</v>
      </c>
      <c r="DL130" s="1824">
        <v>0</v>
      </c>
      <c r="DM130" s="1824">
        <v>0</v>
      </c>
      <c r="DN130" s="1824">
        <v>0</v>
      </c>
      <c r="DO130" s="1824">
        <v>0</v>
      </c>
      <c r="DP130" s="1824">
        <v>0</v>
      </c>
      <c r="DQ130" s="1824">
        <v>0</v>
      </c>
      <c r="DR130" s="1824">
        <v>0</v>
      </c>
      <c r="DS130" s="1824">
        <v>0</v>
      </c>
      <c r="DT130" s="1824">
        <v>0</v>
      </c>
      <c r="DU130" s="1824">
        <v>0</v>
      </c>
      <c r="DV130" s="1824">
        <v>0</v>
      </c>
      <c r="DW130" s="1824">
        <v>0</v>
      </c>
      <c r="DX130" s="1824">
        <v>0</v>
      </c>
      <c r="DY130" s="1824">
        <v>0</v>
      </c>
      <c r="DZ130" s="1824">
        <v>0</v>
      </c>
      <c r="EA130" s="1824">
        <v>0</v>
      </c>
      <c r="EB130" s="1824">
        <v>0</v>
      </c>
      <c r="EC130" s="1824">
        <v>0</v>
      </c>
      <c r="ED130" s="1824">
        <v>0</v>
      </c>
      <c r="EE130" s="1824">
        <v>0</v>
      </c>
      <c r="EF130" s="1810">
        <v>1</v>
      </c>
    </row>
    <row r="131" spans="2:136" ht="41.25" customHeight="1" thickBot="1">
      <c r="B131" s="220"/>
      <c r="C131" s="1470" t="s">
        <v>716</v>
      </c>
      <c r="D131" s="1437"/>
      <c r="E131" s="1433"/>
      <c r="F131" s="1433"/>
      <c r="G131" s="1433"/>
      <c r="H131" s="1429"/>
      <c r="I131" s="1433"/>
      <c r="J131" s="1433"/>
      <c r="K131" s="1433"/>
      <c r="L131" s="1433"/>
      <c r="M131" s="1433"/>
      <c r="N131" s="1795">
        <v>40</v>
      </c>
      <c r="O131" s="1437"/>
      <c r="P131" s="1433"/>
      <c r="Q131" s="1433"/>
      <c r="R131" s="1433"/>
      <c r="S131" s="1429"/>
      <c r="T131" s="1433"/>
      <c r="U131" s="1433"/>
      <c r="V131" s="1433"/>
      <c r="W131" s="1433"/>
      <c r="X131" s="1433"/>
      <c r="Y131" s="1800">
        <v>5</v>
      </c>
      <c r="Z131" s="1433"/>
      <c r="AA131" s="1433"/>
      <c r="AB131" s="1430"/>
      <c r="AC131" s="1433"/>
      <c r="AD131" s="1433"/>
      <c r="AE131" s="1433"/>
      <c r="AF131" s="1433"/>
      <c r="AG131" s="1433"/>
      <c r="AH131" s="1809">
        <v>20</v>
      </c>
      <c r="AI131" s="1809">
        <v>18</v>
      </c>
      <c r="AJ131" s="1809">
        <v>22</v>
      </c>
      <c r="AK131" s="1809">
        <v>18</v>
      </c>
      <c r="AL131" s="1809">
        <v>16</v>
      </c>
      <c r="AM131" s="1809">
        <v>20</v>
      </c>
      <c r="AN131" s="1809">
        <v>64</v>
      </c>
      <c r="AO131" s="1809">
        <v>16</v>
      </c>
      <c r="AP131" s="1809">
        <v>30</v>
      </c>
      <c r="AQ131" s="1809">
        <v>3</v>
      </c>
      <c r="AR131" s="1809">
        <v>5</v>
      </c>
      <c r="AS131" s="1809">
        <v>9</v>
      </c>
      <c r="AT131" s="1809">
        <v>11</v>
      </c>
      <c r="AU131" s="1809">
        <v>1</v>
      </c>
      <c r="AV131" s="1809">
        <v>4</v>
      </c>
      <c r="AW131" s="1809">
        <v>5</v>
      </c>
      <c r="AX131" s="1809">
        <v>1</v>
      </c>
      <c r="AY131" s="1809">
        <v>0</v>
      </c>
      <c r="AZ131" s="1809">
        <v>1</v>
      </c>
      <c r="BA131" s="1809">
        <v>0</v>
      </c>
      <c r="BB131" s="1809">
        <v>0</v>
      </c>
      <c r="BC131" s="1809">
        <v>0</v>
      </c>
      <c r="BD131" s="1809">
        <v>0</v>
      </c>
      <c r="BE131" s="1809">
        <v>0</v>
      </c>
      <c r="BF131" s="1809">
        <v>0</v>
      </c>
      <c r="BG131" s="1809">
        <v>0</v>
      </c>
      <c r="BH131" s="1809">
        <v>0</v>
      </c>
      <c r="BI131" s="1809">
        <v>12</v>
      </c>
      <c r="BJ131" s="1809">
        <v>0</v>
      </c>
      <c r="BK131" s="1809">
        <v>19</v>
      </c>
      <c r="BL131" s="1809">
        <v>4</v>
      </c>
      <c r="BM131" s="1809">
        <v>0</v>
      </c>
      <c r="BN131" s="1809">
        <v>4</v>
      </c>
      <c r="BO131" s="1809">
        <v>1</v>
      </c>
      <c r="BP131" s="1809">
        <v>6</v>
      </c>
      <c r="BQ131" s="1809">
        <v>22</v>
      </c>
      <c r="BR131" s="1809">
        <v>2</v>
      </c>
      <c r="BS131" s="1809">
        <v>3</v>
      </c>
      <c r="BT131" s="1809">
        <v>0</v>
      </c>
      <c r="BU131" s="1809">
        <v>0</v>
      </c>
      <c r="BV131" s="1809">
        <v>0</v>
      </c>
      <c r="BW131" s="1809">
        <v>1</v>
      </c>
      <c r="BX131" s="1809">
        <v>4</v>
      </c>
      <c r="BY131" s="1809">
        <v>2</v>
      </c>
      <c r="BZ131" s="1809">
        <v>4</v>
      </c>
      <c r="CA131" s="1809">
        <v>8</v>
      </c>
      <c r="CB131" s="1809">
        <v>22</v>
      </c>
      <c r="CC131" s="1809">
        <v>9</v>
      </c>
      <c r="CD131" s="1809">
        <v>0</v>
      </c>
      <c r="CE131" s="1809">
        <v>1</v>
      </c>
      <c r="CF131" s="1809">
        <v>0</v>
      </c>
      <c r="CG131" s="1809">
        <v>0</v>
      </c>
      <c r="CH131" s="1809">
        <v>0</v>
      </c>
      <c r="CI131" s="1809">
        <v>0</v>
      </c>
      <c r="CJ131" s="1809">
        <v>1</v>
      </c>
      <c r="CK131" s="1809">
        <v>0</v>
      </c>
      <c r="CL131" s="1809">
        <v>0</v>
      </c>
      <c r="CM131" s="1809">
        <v>0</v>
      </c>
      <c r="CN131" s="1809">
        <v>0</v>
      </c>
      <c r="CO131" s="1809">
        <v>0</v>
      </c>
      <c r="CP131" s="1809">
        <v>0</v>
      </c>
      <c r="CQ131" s="1809">
        <v>0</v>
      </c>
      <c r="CR131" s="1809">
        <v>0</v>
      </c>
      <c r="CS131" s="1809">
        <v>0</v>
      </c>
      <c r="CT131" s="1809">
        <v>0</v>
      </c>
      <c r="CU131" s="1809">
        <v>0</v>
      </c>
      <c r="CV131" s="1809">
        <v>0</v>
      </c>
      <c r="CW131" s="1809">
        <v>0</v>
      </c>
      <c r="CX131" s="1809">
        <v>0</v>
      </c>
      <c r="CY131" s="1809">
        <v>0</v>
      </c>
      <c r="CZ131" s="1809">
        <v>0</v>
      </c>
      <c r="DA131" s="1809">
        <v>0</v>
      </c>
      <c r="DB131" s="1809">
        <v>0</v>
      </c>
      <c r="DC131" s="1809">
        <v>0</v>
      </c>
      <c r="DD131" s="1824">
        <v>0</v>
      </c>
      <c r="DE131" s="1824">
        <v>0</v>
      </c>
      <c r="DF131" s="1824">
        <v>0</v>
      </c>
      <c r="DG131" s="1824">
        <v>0</v>
      </c>
      <c r="DH131" s="1824">
        <v>0</v>
      </c>
      <c r="DI131" s="1824">
        <v>0</v>
      </c>
      <c r="DJ131" s="1824">
        <v>0</v>
      </c>
      <c r="DK131" s="1824">
        <v>0</v>
      </c>
      <c r="DL131" s="1824">
        <v>0</v>
      </c>
      <c r="DM131" s="1824">
        <v>0</v>
      </c>
      <c r="DN131" s="1824">
        <v>0</v>
      </c>
      <c r="DO131" s="1824">
        <v>0</v>
      </c>
      <c r="DP131" s="1824">
        <v>0</v>
      </c>
      <c r="DQ131" s="1824">
        <v>0</v>
      </c>
      <c r="DR131" s="1824">
        <v>0</v>
      </c>
      <c r="DS131" s="1824">
        <v>0</v>
      </c>
      <c r="DT131" s="1824">
        <v>0</v>
      </c>
      <c r="DU131" s="1824">
        <v>0</v>
      </c>
      <c r="DV131" s="1824">
        <v>0</v>
      </c>
      <c r="DW131" s="1824">
        <v>0</v>
      </c>
      <c r="DX131" s="1824">
        <v>0</v>
      </c>
      <c r="DY131" s="1824">
        <v>0</v>
      </c>
      <c r="DZ131" s="1824">
        <v>0</v>
      </c>
      <c r="EA131" s="1824">
        <v>0</v>
      </c>
      <c r="EB131" s="1824">
        <v>0</v>
      </c>
      <c r="EC131" s="1824">
        <v>0</v>
      </c>
      <c r="ED131" s="1824">
        <v>0</v>
      </c>
      <c r="EE131" s="1824">
        <v>0</v>
      </c>
      <c r="EF131" s="1810">
        <v>0</v>
      </c>
    </row>
    <row r="132" spans="2:136" ht="41.25" customHeight="1" thickBot="1">
      <c r="B132" s="220"/>
      <c r="C132" s="1470" t="s">
        <v>717</v>
      </c>
      <c r="D132" s="1437"/>
      <c r="E132" s="1433"/>
      <c r="F132" s="1433"/>
      <c r="G132" s="1433"/>
      <c r="H132" s="1429"/>
      <c r="I132" s="1433"/>
      <c r="J132" s="1433"/>
      <c r="K132" s="1433"/>
      <c r="L132" s="1433"/>
      <c r="M132" s="1433"/>
      <c r="N132" s="1795">
        <v>40</v>
      </c>
      <c r="O132" s="1437"/>
      <c r="P132" s="1433"/>
      <c r="Q132" s="1433"/>
      <c r="R132" s="1433"/>
      <c r="S132" s="1429"/>
      <c r="T132" s="1433"/>
      <c r="U132" s="1433"/>
      <c r="V132" s="1433"/>
      <c r="W132" s="1433"/>
      <c r="X132" s="1433"/>
      <c r="Y132" s="1800">
        <v>5</v>
      </c>
      <c r="Z132" s="1433"/>
      <c r="AA132" s="1433"/>
      <c r="AB132" s="1430"/>
      <c r="AC132" s="1433"/>
      <c r="AD132" s="1433"/>
      <c r="AE132" s="1433"/>
      <c r="AF132" s="1433"/>
      <c r="AG132" s="1433"/>
      <c r="AH132" s="1809">
        <v>0</v>
      </c>
      <c r="AI132" s="1809">
        <v>0</v>
      </c>
      <c r="AJ132" s="1809">
        <v>0</v>
      </c>
      <c r="AK132" s="1809">
        <v>0</v>
      </c>
      <c r="AL132" s="1809">
        <v>0</v>
      </c>
      <c r="AM132" s="1809">
        <v>0</v>
      </c>
      <c r="AN132" s="1809">
        <v>0</v>
      </c>
      <c r="AO132" s="1809">
        <v>0</v>
      </c>
      <c r="AP132" s="1809">
        <v>0</v>
      </c>
      <c r="AQ132" s="1809">
        <v>0</v>
      </c>
      <c r="AR132" s="1809">
        <v>2</v>
      </c>
      <c r="AS132" s="1809">
        <v>0</v>
      </c>
      <c r="AT132" s="1809">
        <v>6</v>
      </c>
      <c r="AU132" s="1809">
        <v>2</v>
      </c>
      <c r="AV132" s="1809">
        <v>8</v>
      </c>
      <c r="AW132" s="1809">
        <v>0</v>
      </c>
      <c r="AX132" s="1809">
        <v>1</v>
      </c>
      <c r="AY132" s="1809">
        <v>0</v>
      </c>
      <c r="AZ132" s="1809">
        <v>0</v>
      </c>
      <c r="BA132" s="1809">
        <v>0</v>
      </c>
      <c r="BB132" s="1809">
        <v>0</v>
      </c>
      <c r="BC132" s="1809">
        <v>0</v>
      </c>
      <c r="BD132" s="1809">
        <v>0</v>
      </c>
      <c r="BE132" s="1809">
        <v>0</v>
      </c>
      <c r="BF132" s="1809">
        <v>0</v>
      </c>
      <c r="BG132" s="1809">
        <v>2</v>
      </c>
      <c r="BH132" s="1809">
        <v>4</v>
      </c>
      <c r="BI132" s="1809">
        <v>0</v>
      </c>
      <c r="BJ132" s="1809">
        <v>0</v>
      </c>
      <c r="BK132" s="1809">
        <v>0</v>
      </c>
      <c r="BL132" s="1809">
        <v>1</v>
      </c>
      <c r="BM132" s="1809">
        <v>0</v>
      </c>
      <c r="BN132" s="1809">
        <v>1</v>
      </c>
      <c r="BO132" s="1809">
        <v>0</v>
      </c>
      <c r="BP132" s="1809">
        <v>0</v>
      </c>
      <c r="BQ132" s="1809">
        <v>0</v>
      </c>
      <c r="BR132" s="1809">
        <v>0</v>
      </c>
      <c r="BS132" s="1809">
        <v>0</v>
      </c>
      <c r="BT132" s="1809">
        <v>0</v>
      </c>
      <c r="BU132" s="1809">
        <v>0</v>
      </c>
      <c r="BV132" s="1809">
        <v>0</v>
      </c>
      <c r="BW132" s="1809">
        <v>0</v>
      </c>
      <c r="BX132" s="1809">
        <v>0</v>
      </c>
      <c r="BY132" s="1809">
        <v>0</v>
      </c>
      <c r="BZ132" s="1809">
        <v>0</v>
      </c>
      <c r="CA132" s="1809">
        <v>0</v>
      </c>
      <c r="CB132" s="1809">
        <v>0</v>
      </c>
      <c r="CC132" s="1809">
        <v>0</v>
      </c>
      <c r="CD132" s="1809">
        <v>0</v>
      </c>
      <c r="CE132" s="1809">
        <v>0</v>
      </c>
      <c r="CF132" s="1809">
        <v>0</v>
      </c>
      <c r="CG132" s="1809">
        <v>0</v>
      </c>
      <c r="CH132" s="1809">
        <v>0</v>
      </c>
      <c r="CI132" s="1809">
        <v>0</v>
      </c>
      <c r="CJ132" s="1809">
        <v>0</v>
      </c>
      <c r="CK132" s="1809">
        <v>0</v>
      </c>
      <c r="CL132" s="1809">
        <v>0</v>
      </c>
      <c r="CM132" s="1809">
        <v>0</v>
      </c>
      <c r="CN132" s="1809">
        <v>0</v>
      </c>
      <c r="CO132" s="1809">
        <v>0</v>
      </c>
      <c r="CP132" s="1809">
        <v>0</v>
      </c>
      <c r="CQ132" s="1809">
        <v>0</v>
      </c>
      <c r="CR132" s="1809">
        <v>0</v>
      </c>
      <c r="CS132" s="1809">
        <v>0</v>
      </c>
      <c r="CT132" s="1809">
        <v>0</v>
      </c>
      <c r="CU132" s="1809">
        <v>0</v>
      </c>
      <c r="CV132" s="1809">
        <v>0</v>
      </c>
      <c r="CW132" s="1809">
        <v>0</v>
      </c>
      <c r="CX132" s="1809">
        <v>0</v>
      </c>
      <c r="CY132" s="1809">
        <v>0</v>
      </c>
      <c r="CZ132" s="1809">
        <v>0</v>
      </c>
      <c r="DA132" s="1809">
        <v>0</v>
      </c>
      <c r="DB132" s="1809">
        <v>0</v>
      </c>
      <c r="DC132" s="1809">
        <v>0</v>
      </c>
      <c r="DD132" s="1824">
        <v>0</v>
      </c>
      <c r="DE132" s="1824">
        <v>0</v>
      </c>
      <c r="DF132" s="1824">
        <v>0</v>
      </c>
      <c r="DG132" s="1824">
        <v>0</v>
      </c>
      <c r="DH132" s="1824">
        <v>0</v>
      </c>
      <c r="DI132" s="1824">
        <v>0</v>
      </c>
      <c r="DJ132" s="1824">
        <v>0</v>
      </c>
      <c r="DK132" s="1824">
        <v>0</v>
      </c>
      <c r="DL132" s="1824">
        <v>0</v>
      </c>
      <c r="DM132" s="1824">
        <v>0</v>
      </c>
      <c r="DN132" s="1824">
        <v>0</v>
      </c>
      <c r="DO132" s="1824">
        <v>0</v>
      </c>
      <c r="DP132" s="1824">
        <v>0</v>
      </c>
      <c r="DQ132" s="1824">
        <v>0</v>
      </c>
      <c r="DR132" s="1824">
        <v>0</v>
      </c>
      <c r="DS132" s="1824">
        <v>0</v>
      </c>
      <c r="DT132" s="1824">
        <v>0</v>
      </c>
      <c r="DU132" s="1824">
        <v>0</v>
      </c>
      <c r="DV132" s="1824">
        <v>0</v>
      </c>
      <c r="DW132" s="1824">
        <v>0</v>
      </c>
      <c r="DX132" s="1824">
        <v>0</v>
      </c>
      <c r="DY132" s="1824">
        <v>0</v>
      </c>
      <c r="DZ132" s="1824">
        <v>0</v>
      </c>
      <c r="EA132" s="1824">
        <v>0</v>
      </c>
      <c r="EB132" s="1824">
        <v>0</v>
      </c>
      <c r="EC132" s="1824">
        <v>0</v>
      </c>
      <c r="ED132" s="1824">
        <v>0</v>
      </c>
      <c r="EE132" s="1824">
        <v>0</v>
      </c>
      <c r="EF132" s="1810">
        <v>0</v>
      </c>
    </row>
    <row r="133" spans="2:136" ht="41.25" customHeight="1" thickBot="1">
      <c r="B133" s="220"/>
      <c r="C133" s="1470" t="s">
        <v>718</v>
      </c>
      <c r="D133" s="1437"/>
      <c r="E133" s="1433"/>
      <c r="F133" s="1433"/>
      <c r="G133" s="1433"/>
      <c r="H133" s="1429"/>
      <c r="I133" s="1433"/>
      <c r="J133" s="1433"/>
      <c r="K133" s="1433"/>
      <c r="L133" s="1433"/>
      <c r="M133" s="1433"/>
      <c r="N133" s="1795">
        <v>40</v>
      </c>
      <c r="O133" s="1437"/>
      <c r="P133" s="1433"/>
      <c r="Q133" s="1433"/>
      <c r="R133" s="1433"/>
      <c r="S133" s="1429"/>
      <c r="T133" s="1433"/>
      <c r="U133" s="1433"/>
      <c r="V133" s="1433"/>
      <c r="W133" s="1433"/>
      <c r="X133" s="1433"/>
      <c r="Y133" s="1800">
        <v>5</v>
      </c>
      <c r="Z133" s="1433"/>
      <c r="AA133" s="1433"/>
      <c r="AB133" s="1430"/>
      <c r="AC133" s="1433"/>
      <c r="AD133" s="1433"/>
      <c r="AE133" s="1433"/>
      <c r="AF133" s="1433"/>
      <c r="AG133" s="1433"/>
      <c r="AH133" s="1809">
        <v>3</v>
      </c>
      <c r="AI133" s="1809">
        <v>0</v>
      </c>
      <c r="AJ133" s="1809">
        <v>13</v>
      </c>
      <c r="AK133" s="1809">
        <v>1</v>
      </c>
      <c r="AL133" s="1809">
        <v>0</v>
      </c>
      <c r="AM133" s="1809">
        <v>1</v>
      </c>
      <c r="AN133" s="1809">
        <v>2</v>
      </c>
      <c r="AO133" s="1809">
        <v>2</v>
      </c>
      <c r="AP133" s="1809">
        <v>3</v>
      </c>
      <c r="AQ133" s="1809">
        <v>0</v>
      </c>
      <c r="AR133" s="1809">
        <v>1</v>
      </c>
      <c r="AS133" s="1809">
        <v>2</v>
      </c>
      <c r="AT133" s="1809">
        <v>0</v>
      </c>
      <c r="AU133" s="1809">
        <v>0</v>
      </c>
      <c r="AV133" s="1809">
        <v>0</v>
      </c>
      <c r="AW133" s="1809">
        <v>0</v>
      </c>
      <c r="AX133" s="1809">
        <v>0</v>
      </c>
      <c r="AY133" s="1809">
        <v>0</v>
      </c>
      <c r="AZ133" s="1809">
        <v>2</v>
      </c>
      <c r="BA133" s="1809">
        <v>0</v>
      </c>
      <c r="BB133" s="1809">
        <v>1</v>
      </c>
      <c r="BC133" s="1809">
        <v>3</v>
      </c>
      <c r="BD133" s="1809">
        <v>0</v>
      </c>
      <c r="BE133" s="1809">
        <v>0</v>
      </c>
      <c r="BF133" s="1809">
        <v>0</v>
      </c>
      <c r="BG133" s="1809">
        <v>2</v>
      </c>
      <c r="BH133" s="1809">
        <v>0</v>
      </c>
      <c r="BI133" s="1809">
        <v>3</v>
      </c>
      <c r="BJ133" s="1809">
        <v>4</v>
      </c>
      <c r="BK133" s="1809">
        <v>20</v>
      </c>
      <c r="BL133" s="1809">
        <v>7</v>
      </c>
      <c r="BM133" s="1809">
        <v>6</v>
      </c>
      <c r="BN133" s="1809">
        <v>5</v>
      </c>
      <c r="BO133" s="1809">
        <v>0</v>
      </c>
      <c r="BP133" s="1809">
        <v>0</v>
      </c>
      <c r="BQ133" s="1809">
        <v>0</v>
      </c>
      <c r="BR133" s="1809">
        <v>0</v>
      </c>
      <c r="BS133" s="1809">
        <v>0</v>
      </c>
      <c r="BT133" s="1809">
        <v>0</v>
      </c>
      <c r="BU133" s="1809">
        <v>0</v>
      </c>
      <c r="BV133" s="1809">
        <v>0</v>
      </c>
      <c r="BW133" s="1809">
        <v>0</v>
      </c>
      <c r="BX133" s="1809">
        <v>0</v>
      </c>
      <c r="BY133" s="1809">
        <v>0</v>
      </c>
      <c r="BZ133" s="1809">
        <v>0</v>
      </c>
      <c r="CA133" s="1809">
        <v>0</v>
      </c>
      <c r="CB133" s="1809">
        <v>0</v>
      </c>
      <c r="CC133" s="1809">
        <v>0</v>
      </c>
      <c r="CD133" s="1809">
        <v>0</v>
      </c>
      <c r="CE133" s="1809">
        <v>0</v>
      </c>
      <c r="CF133" s="1809">
        <v>0</v>
      </c>
      <c r="CG133" s="1809">
        <v>0</v>
      </c>
      <c r="CH133" s="1809">
        <v>0</v>
      </c>
      <c r="CI133" s="1809">
        <v>0</v>
      </c>
      <c r="CJ133" s="1809">
        <v>0</v>
      </c>
      <c r="CK133" s="1809">
        <v>0</v>
      </c>
      <c r="CL133" s="1809">
        <v>0</v>
      </c>
      <c r="CM133" s="1809">
        <v>0</v>
      </c>
      <c r="CN133" s="1809">
        <v>0</v>
      </c>
      <c r="CO133" s="1809">
        <v>0</v>
      </c>
      <c r="CP133" s="1809">
        <v>0</v>
      </c>
      <c r="CQ133" s="1809">
        <v>0</v>
      </c>
      <c r="CR133" s="1809">
        <v>0</v>
      </c>
      <c r="CS133" s="1809">
        <v>0</v>
      </c>
      <c r="CT133" s="1809">
        <v>0</v>
      </c>
      <c r="CU133" s="1809">
        <v>0</v>
      </c>
      <c r="CV133" s="1809">
        <v>0</v>
      </c>
      <c r="CW133" s="1809">
        <v>0</v>
      </c>
      <c r="CX133" s="1809">
        <v>0</v>
      </c>
      <c r="CY133" s="1809">
        <v>0</v>
      </c>
      <c r="CZ133" s="1809">
        <v>0</v>
      </c>
      <c r="DA133" s="1809">
        <v>0</v>
      </c>
      <c r="DB133" s="1809">
        <v>0</v>
      </c>
      <c r="DC133" s="1809">
        <v>0</v>
      </c>
      <c r="DD133" s="1824">
        <v>0</v>
      </c>
      <c r="DE133" s="1824">
        <v>0</v>
      </c>
      <c r="DF133" s="1824">
        <v>0</v>
      </c>
      <c r="DG133" s="1824">
        <v>0</v>
      </c>
      <c r="DH133" s="1824">
        <v>0</v>
      </c>
      <c r="DI133" s="1824">
        <v>0</v>
      </c>
      <c r="DJ133" s="1824">
        <v>0</v>
      </c>
      <c r="DK133" s="1824">
        <v>0</v>
      </c>
      <c r="DL133" s="1824">
        <v>0</v>
      </c>
      <c r="DM133" s="1824">
        <v>0</v>
      </c>
      <c r="DN133" s="1824">
        <v>0</v>
      </c>
      <c r="DO133" s="1824">
        <v>0</v>
      </c>
      <c r="DP133" s="1824">
        <v>0</v>
      </c>
      <c r="DQ133" s="1824">
        <v>0</v>
      </c>
      <c r="DR133" s="1824">
        <v>0</v>
      </c>
      <c r="DS133" s="1824">
        <v>0</v>
      </c>
      <c r="DT133" s="1824">
        <v>0</v>
      </c>
      <c r="DU133" s="1824">
        <v>0</v>
      </c>
      <c r="DV133" s="1824">
        <v>0</v>
      </c>
      <c r="DW133" s="1824">
        <v>0</v>
      </c>
      <c r="DX133" s="1824">
        <v>0</v>
      </c>
      <c r="DY133" s="1824">
        <v>0</v>
      </c>
      <c r="DZ133" s="1824">
        <v>0</v>
      </c>
      <c r="EA133" s="1824">
        <v>0</v>
      </c>
      <c r="EB133" s="1824">
        <v>0</v>
      </c>
      <c r="EC133" s="1824">
        <v>0</v>
      </c>
      <c r="ED133" s="1824">
        <v>0</v>
      </c>
      <c r="EE133" s="1824">
        <v>0</v>
      </c>
      <c r="EF133" s="1810">
        <v>0</v>
      </c>
    </row>
    <row r="134" spans="2:136" ht="41.25" customHeight="1" thickBot="1">
      <c r="B134" s="1906"/>
      <c r="C134" s="1470" t="s">
        <v>865</v>
      </c>
      <c r="D134" s="1437"/>
      <c r="E134" s="1433"/>
      <c r="F134" s="1433"/>
      <c r="G134" s="1433"/>
      <c r="H134" s="1429"/>
      <c r="I134" s="1433"/>
      <c r="J134" s="1433"/>
      <c r="K134" s="1433"/>
      <c r="L134" s="1433"/>
      <c r="M134" s="1433"/>
      <c r="N134" s="1795">
        <v>40</v>
      </c>
      <c r="O134" s="1437"/>
      <c r="P134" s="1433"/>
      <c r="Q134" s="1433"/>
      <c r="R134" s="1433"/>
      <c r="S134" s="1429"/>
      <c r="T134" s="1433"/>
      <c r="U134" s="1433"/>
      <c r="V134" s="1433"/>
      <c r="W134" s="1433"/>
      <c r="X134" s="1433"/>
      <c r="Y134" s="1800">
        <v>5</v>
      </c>
      <c r="Z134" s="1433"/>
      <c r="AA134" s="1433"/>
      <c r="AB134" s="1430"/>
      <c r="AC134" s="1433"/>
      <c r="AD134" s="1433"/>
      <c r="AE134" s="1433"/>
      <c r="AF134" s="1433"/>
      <c r="AG134" s="1433"/>
      <c r="AH134" s="1809">
        <v>3</v>
      </c>
      <c r="AI134" s="1809">
        <v>1</v>
      </c>
      <c r="AJ134" s="1809">
        <v>0</v>
      </c>
      <c r="AK134" s="1809">
        <v>1</v>
      </c>
      <c r="AL134" s="1809">
        <v>0</v>
      </c>
      <c r="AM134" s="1809">
        <v>33</v>
      </c>
      <c r="AN134" s="1809">
        <v>6</v>
      </c>
      <c r="AO134" s="1809">
        <v>5</v>
      </c>
      <c r="AP134" s="1809">
        <v>0</v>
      </c>
      <c r="AQ134" s="1809">
        <v>0</v>
      </c>
      <c r="AR134" s="1809">
        <v>0</v>
      </c>
      <c r="AS134" s="1809">
        <v>0</v>
      </c>
      <c r="AT134" s="1809">
        <v>0</v>
      </c>
      <c r="AU134" s="1809">
        <v>0</v>
      </c>
      <c r="AV134" s="1809">
        <v>0</v>
      </c>
      <c r="AW134" s="1809">
        <v>0</v>
      </c>
      <c r="AX134" s="1809">
        <v>0</v>
      </c>
      <c r="AY134" s="1809">
        <v>0</v>
      </c>
      <c r="AZ134" s="1809">
        <v>0</v>
      </c>
      <c r="BA134" s="1809">
        <v>0</v>
      </c>
      <c r="BB134" s="1809">
        <v>0</v>
      </c>
      <c r="BC134" s="1809">
        <v>0</v>
      </c>
      <c r="BD134" s="1809">
        <v>0</v>
      </c>
      <c r="BE134" s="1809">
        <v>0</v>
      </c>
      <c r="BF134" s="1809">
        <v>0</v>
      </c>
      <c r="BG134" s="1809">
        <v>0</v>
      </c>
      <c r="BH134" s="1809">
        <v>4</v>
      </c>
      <c r="BI134" s="1809">
        <v>0</v>
      </c>
      <c r="BJ134" s="1809">
        <v>0</v>
      </c>
      <c r="BK134" s="1809">
        <v>0</v>
      </c>
      <c r="BL134" s="1809">
        <v>2</v>
      </c>
      <c r="BM134" s="1809">
        <v>0</v>
      </c>
      <c r="BN134" s="1809">
        <v>0</v>
      </c>
      <c r="BO134" s="1809">
        <v>0</v>
      </c>
      <c r="BP134" s="1809">
        <v>0</v>
      </c>
      <c r="BQ134" s="1809">
        <v>0</v>
      </c>
      <c r="BR134" s="1809">
        <v>0</v>
      </c>
      <c r="BS134" s="1809">
        <v>0</v>
      </c>
      <c r="BT134" s="1809">
        <v>0</v>
      </c>
      <c r="BU134" s="1809">
        <v>0</v>
      </c>
      <c r="BV134" s="1809">
        <v>0</v>
      </c>
      <c r="BW134" s="1809">
        <v>6</v>
      </c>
      <c r="BX134" s="1809">
        <v>5</v>
      </c>
      <c r="BY134" s="1809">
        <v>0</v>
      </c>
      <c r="BZ134" s="1809">
        <v>18</v>
      </c>
      <c r="CA134" s="1809">
        <v>2</v>
      </c>
      <c r="CB134" s="1809">
        <v>1</v>
      </c>
      <c r="CC134" s="1809">
        <v>10</v>
      </c>
      <c r="CD134" s="1809">
        <v>10</v>
      </c>
      <c r="CE134" s="1809">
        <v>0</v>
      </c>
      <c r="CF134" s="1809">
        <v>0</v>
      </c>
      <c r="CG134" s="1809">
        <v>2</v>
      </c>
      <c r="CH134" s="1809">
        <v>0</v>
      </c>
      <c r="CI134" s="1809">
        <v>0</v>
      </c>
      <c r="CJ134" s="1809">
        <v>3</v>
      </c>
      <c r="CK134" s="1809">
        <v>24</v>
      </c>
      <c r="CL134" s="1809">
        <v>0</v>
      </c>
      <c r="CM134" s="1809">
        <v>0</v>
      </c>
      <c r="CN134" s="1809">
        <v>0</v>
      </c>
      <c r="CO134" s="1809">
        <v>0</v>
      </c>
      <c r="CP134" s="1809">
        <v>0</v>
      </c>
      <c r="CQ134" s="1809">
        <v>0</v>
      </c>
      <c r="CR134" s="1809">
        <v>0</v>
      </c>
      <c r="CS134" s="1809">
        <v>0</v>
      </c>
      <c r="CT134" s="1809">
        <v>0</v>
      </c>
      <c r="CU134" s="1809">
        <v>0</v>
      </c>
      <c r="CV134" s="1809">
        <v>0</v>
      </c>
      <c r="CW134" s="1809">
        <v>0</v>
      </c>
      <c r="CX134" s="1809">
        <v>0</v>
      </c>
      <c r="CY134" s="1809">
        <v>0</v>
      </c>
      <c r="CZ134" s="1809">
        <v>0</v>
      </c>
      <c r="DA134" s="1809">
        <v>0</v>
      </c>
      <c r="DB134" s="1809">
        <v>0</v>
      </c>
      <c r="DC134" s="1809">
        <v>0</v>
      </c>
      <c r="DD134" s="1824">
        <v>0</v>
      </c>
      <c r="DE134" s="1824">
        <v>0</v>
      </c>
      <c r="DF134" s="1824">
        <v>0</v>
      </c>
      <c r="DG134" s="1824">
        <v>0</v>
      </c>
      <c r="DH134" s="1824">
        <v>0</v>
      </c>
      <c r="DI134" s="1824">
        <v>0</v>
      </c>
      <c r="DJ134" s="1824">
        <v>0</v>
      </c>
      <c r="DK134" s="1824">
        <v>0</v>
      </c>
      <c r="DL134" s="1824">
        <v>0</v>
      </c>
      <c r="DM134" s="1824">
        <v>0</v>
      </c>
      <c r="DN134" s="1824">
        <v>0</v>
      </c>
      <c r="DO134" s="1824">
        <v>0</v>
      </c>
      <c r="DP134" s="1824">
        <v>0</v>
      </c>
      <c r="DQ134" s="1824">
        <v>0</v>
      </c>
      <c r="DR134" s="1824">
        <v>0</v>
      </c>
      <c r="DS134" s="1824">
        <v>0</v>
      </c>
      <c r="DT134" s="1824">
        <v>0</v>
      </c>
      <c r="DU134" s="1824">
        <v>0</v>
      </c>
      <c r="DV134" s="1824">
        <v>0</v>
      </c>
      <c r="DW134" s="1824">
        <v>0</v>
      </c>
      <c r="DX134" s="1824">
        <v>0</v>
      </c>
      <c r="DY134" s="1824">
        <v>0</v>
      </c>
      <c r="DZ134" s="1824">
        <v>0</v>
      </c>
      <c r="EA134" s="1824">
        <v>0</v>
      </c>
      <c r="EB134" s="1824">
        <v>0</v>
      </c>
      <c r="EC134" s="1824">
        <v>0</v>
      </c>
      <c r="ED134" s="1824">
        <v>0</v>
      </c>
      <c r="EE134" s="1824">
        <v>0</v>
      </c>
      <c r="EF134" s="1810">
        <v>0</v>
      </c>
    </row>
    <row r="135" spans="2:136" ht="41.25" customHeight="1" thickBot="1">
      <c r="B135" s="1906"/>
      <c r="C135" s="1470" t="s">
        <v>866</v>
      </c>
      <c r="D135" s="1437"/>
      <c r="E135" s="1433"/>
      <c r="F135" s="1433"/>
      <c r="G135" s="1433"/>
      <c r="H135" s="1429"/>
      <c r="I135" s="1433"/>
      <c r="J135" s="1433"/>
      <c r="K135" s="1433"/>
      <c r="L135" s="1433"/>
      <c r="M135" s="1433"/>
      <c r="N135" s="1795">
        <v>40</v>
      </c>
      <c r="O135" s="1437"/>
      <c r="P135" s="1433"/>
      <c r="Q135" s="1433"/>
      <c r="R135" s="1433"/>
      <c r="S135" s="1429"/>
      <c r="T135" s="1433"/>
      <c r="U135" s="1433"/>
      <c r="V135" s="1433"/>
      <c r="W135" s="1433"/>
      <c r="X135" s="1433"/>
      <c r="Y135" s="1800">
        <v>5</v>
      </c>
      <c r="Z135" s="1433"/>
      <c r="AA135" s="1433"/>
      <c r="AB135" s="1430"/>
      <c r="AC135" s="1433"/>
      <c r="AD135" s="1433"/>
      <c r="AE135" s="1433"/>
      <c r="AF135" s="1433"/>
      <c r="AG135" s="1433"/>
      <c r="AH135" s="1809">
        <v>4</v>
      </c>
      <c r="AI135" s="1809">
        <v>2</v>
      </c>
      <c r="AJ135" s="1809">
        <v>0</v>
      </c>
      <c r="AK135" s="1809">
        <v>0</v>
      </c>
      <c r="AL135" s="1809">
        <v>3</v>
      </c>
      <c r="AM135" s="1809">
        <v>6</v>
      </c>
      <c r="AN135" s="1809">
        <v>4</v>
      </c>
      <c r="AO135" s="1809">
        <v>0</v>
      </c>
      <c r="AP135" s="1809">
        <v>4</v>
      </c>
      <c r="AQ135" s="1809">
        <v>2</v>
      </c>
      <c r="AR135" s="1809">
        <v>0</v>
      </c>
      <c r="AS135" s="1809">
        <v>0</v>
      </c>
      <c r="AT135" s="1809">
        <v>2</v>
      </c>
      <c r="AU135" s="1809">
        <v>0</v>
      </c>
      <c r="AV135" s="1809">
        <v>0</v>
      </c>
      <c r="AW135" s="1809">
        <v>0</v>
      </c>
      <c r="AX135" s="1809">
        <v>0</v>
      </c>
      <c r="AY135" s="1809">
        <v>0</v>
      </c>
      <c r="AZ135" s="1809">
        <v>0</v>
      </c>
      <c r="BA135" s="1809">
        <v>1</v>
      </c>
      <c r="BB135" s="1809">
        <v>0</v>
      </c>
      <c r="BC135" s="1809">
        <v>0</v>
      </c>
      <c r="BD135" s="1809">
        <v>0</v>
      </c>
      <c r="BE135" s="1809">
        <v>0</v>
      </c>
      <c r="BF135" s="1809">
        <v>0</v>
      </c>
      <c r="BG135" s="1809">
        <v>2</v>
      </c>
      <c r="BH135" s="1809">
        <v>0</v>
      </c>
      <c r="BI135" s="1809">
        <v>2</v>
      </c>
      <c r="BJ135" s="1809">
        <v>0</v>
      </c>
      <c r="BK135" s="1809">
        <v>4</v>
      </c>
      <c r="BL135" s="1809">
        <v>0</v>
      </c>
      <c r="BM135" s="1809">
        <v>0</v>
      </c>
      <c r="BN135" s="1809">
        <v>0</v>
      </c>
      <c r="BO135" s="1809">
        <v>0</v>
      </c>
      <c r="BP135" s="1809">
        <v>0</v>
      </c>
      <c r="BQ135" s="1809">
        <v>0</v>
      </c>
      <c r="BR135" s="1809">
        <v>0</v>
      </c>
      <c r="BS135" s="1809">
        <v>0</v>
      </c>
      <c r="BT135" s="1809">
        <v>0</v>
      </c>
      <c r="BU135" s="1809">
        <v>0</v>
      </c>
      <c r="BV135" s="1809">
        <v>0</v>
      </c>
      <c r="BW135" s="1809">
        <v>5</v>
      </c>
      <c r="BX135" s="1809">
        <v>0</v>
      </c>
      <c r="BY135" s="1809">
        <v>4</v>
      </c>
      <c r="BZ135" s="1809">
        <v>2</v>
      </c>
      <c r="CA135" s="1809">
        <v>5</v>
      </c>
      <c r="CB135" s="1809">
        <v>7</v>
      </c>
      <c r="CC135" s="1809">
        <v>9</v>
      </c>
      <c r="CD135" s="1809">
        <v>9</v>
      </c>
      <c r="CE135" s="1809">
        <v>3</v>
      </c>
      <c r="CF135" s="1809">
        <v>0</v>
      </c>
      <c r="CG135" s="1809">
        <v>5</v>
      </c>
      <c r="CH135" s="1809">
        <v>3</v>
      </c>
      <c r="CI135" s="1809">
        <v>0</v>
      </c>
      <c r="CJ135" s="1809">
        <v>6</v>
      </c>
      <c r="CK135" s="1809">
        <v>15</v>
      </c>
      <c r="CL135" s="1809">
        <v>0</v>
      </c>
      <c r="CM135" s="1809">
        <v>0</v>
      </c>
      <c r="CN135" s="1809">
        <v>0</v>
      </c>
      <c r="CO135" s="1809">
        <v>0</v>
      </c>
      <c r="CP135" s="1809">
        <v>1</v>
      </c>
      <c r="CQ135" s="1809">
        <v>0</v>
      </c>
      <c r="CR135" s="1809">
        <v>1</v>
      </c>
      <c r="CS135" s="1809">
        <v>0</v>
      </c>
      <c r="CT135" s="1809">
        <v>4</v>
      </c>
      <c r="CU135" s="1809">
        <v>0</v>
      </c>
      <c r="CV135" s="1809">
        <v>0</v>
      </c>
      <c r="CW135" s="1809">
        <v>0</v>
      </c>
      <c r="CX135" s="1809">
        <v>0</v>
      </c>
      <c r="CY135" s="1809">
        <v>0</v>
      </c>
      <c r="CZ135" s="1809">
        <v>0</v>
      </c>
      <c r="DA135" s="1809">
        <v>0</v>
      </c>
      <c r="DB135" s="1809">
        <v>0</v>
      </c>
      <c r="DC135" s="1809">
        <v>0</v>
      </c>
      <c r="DD135" s="1824">
        <v>0</v>
      </c>
      <c r="DE135" s="1824">
        <v>0</v>
      </c>
      <c r="DF135" s="1824">
        <v>0</v>
      </c>
      <c r="DG135" s="1824">
        <v>0</v>
      </c>
      <c r="DH135" s="1824">
        <v>0</v>
      </c>
      <c r="DI135" s="1824">
        <v>0</v>
      </c>
      <c r="DJ135" s="1824">
        <v>0</v>
      </c>
      <c r="DK135" s="1824">
        <v>0</v>
      </c>
      <c r="DL135" s="1824">
        <v>0</v>
      </c>
      <c r="DM135" s="1824">
        <v>0</v>
      </c>
      <c r="DN135" s="1824">
        <v>0</v>
      </c>
      <c r="DO135" s="1824">
        <v>0</v>
      </c>
      <c r="DP135" s="1824">
        <v>0</v>
      </c>
      <c r="DQ135" s="1824">
        <v>0</v>
      </c>
      <c r="DR135" s="1824">
        <v>0</v>
      </c>
      <c r="DS135" s="1824">
        <v>0</v>
      </c>
      <c r="DT135" s="1824">
        <v>0</v>
      </c>
      <c r="DU135" s="1824">
        <v>0</v>
      </c>
      <c r="DV135" s="1824">
        <v>0</v>
      </c>
      <c r="DW135" s="1824">
        <v>0</v>
      </c>
      <c r="DX135" s="1824">
        <v>0</v>
      </c>
      <c r="DY135" s="1824">
        <v>0</v>
      </c>
      <c r="DZ135" s="1824">
        <v>0</v>
      </c>
      <c r="EA135" s="1824">
        <v>0</v>
      </c>
      <c r="EB135" s="1824">
        <v>0</v>
      </c>
      <c r="EC135" s="1824">
        <v>0</v>
      </c>
      <c r="ED135" s="1824">
        <v>0</v>
      </c>
      <c r="EE135" s="1824">
        <v>0</v>
      </c>
      <c r="EF135" s="1810">
        <v>0</v>
      </c>
    </row>
    <row r="136" spans="2:136" ht="41.25" customHeight="1" thickBot="1">
      <c r="B136" s="220"/>
      <c r="C136" s="1470" t="s">
        <v>728</v>
      </c>
      <c r="D136" s="1437"/>
      <c r="E136" s="1433"/>
      <c r="F136" s="1433"/>
      <c r="G136" s="1433"/>
      <c r="H136" s="1429"/>
      <c r="I136" s="1433"/>
      <c r="J136" s="1433"/>
      <c r="K136" s="1433"/>
      <c r="L136" s="1433"/>
      <c r="M136" s="1433"/>
      <c r="N136" s="1795">
        <v>40</v>
      </c>
      <c r="O136" s="1437"/>
      <c r="P136" s="1433"/>
      <c r="Q136" s="1433"/>
      <c r="R136" s="1433"/>
      <c r="S136" s="1429"/>
      <c r="T136" s="1433"/>
      <c r="U136" s="1433"/>
      <c r="V136" s="1433"/>
      <c r="W136" s="1433"/>
      <c r="X136" s="1433"/>
      <c r="Y136" s="1800">
        <v>5</v>
      </c>
      <c r="Z136" s="1433"/>
      <c r="AA136" s="1433"/>
      <c r="AB136" s="1430"/>
      <c r="AC136" s="1433"/>
      <c r="AD136" s="1433"/>
      <c r="AE136" s="1433"/>
      <c r="AF136" s="1433"/>
      <c r="AG136" s="1433"/>
      <c r="AH136" s="1809">
        <v>2</v>
      </c>
      <c r="AI136" s="1809">
        <v>4</v>
      </c>
      <c r="AJ136" s="1809">
        <v>0</v>
      </c>
      <c r="AK136" s="1809">
        <v>2</v>
      </c>
      <c r="AL136" s="1809">
        <v>5</v>
      </c>
      <c r="AM136" s="1809">
        <v>8</v>
      </c>
      <c r="AN136" s="1809">
        <v>10</v>
      </c>
      <c r="AO136" s="1809">
        <v>4</v>
      </c>
      <c r="AP136" s="1809">
        <v>6</v>
      </c>
      <c r="AQ136" s="1809">
        <v>0</v>
      </c>
      <c r="AR136" s="1809">
        <v>0</v>
      </c>
      <c r="AS136" s="1809">
        <v>1</v>
      </c>
      <c r="AT136" s="1809">
        <v>0</v>
      </c>
      <c r="AU136" s="1809">
        <v>0</v>
      </c>
      <c r="AV136" s="1809">
        <v>0</v>
      </c>
      <c r="AW136" s="1809">
        <v>0</v>
      </c>
      <c r="AX136" s="1809">
        <v>0</v>
      </c>
      <c r="AY136" s="1809">
        <v>0</v>
      </c>
      <c r="AZ136" s="1809">
        <v>0</v>
      </c>
      <c r="BA136" s="1809">
        <v>1</v>
      </c>
      <c r="BB136" s="1809">
        <v>0</v>
      </c>
      <c r="BC136" s="1809">
        <v>0</v>
      </c>
      <c r="BD136" s="1809">
        <v>0</v>
      </c>
      <c r="BE136" s="1809">
        <v>1</v>
      </c>
      <c r="BF136" s="1809">
        <v>0</v>
      </c>
      <c r="BG136" s="1809">
        <v>0</v>
      </c>
      <c r="BH136" s="1809">
        <v>6</v>
      </c>
      <c r="BI136" s="1809">
        <v>4</v>
      </c>
      <c r="BJ136" s="1809">
        <v>0</v>
      </c>
      <c r="BK136" s="1809">
        <v>0</v>
      </c>
      <c r="BL136" s="1809">
        <v>2</v>
      </c>
      <c r="BM136" s="1809">
        <v>2</v>
      </c>
      <c r="BN136" s="1809">
        <v>0</v>
      </c>
      <c r="BO136" s="1809">
        <v>0</v>
      </c>
      <c r="BP136" s="1809">
        <v>0</v>
      </c>
      <c r="BQ136" s="1809">
        <v>0</v>
      </c>
      <c r="BR136" s="1809">
        <v>0</v>
      </c>
      <c r="BS136" s="1809">
        <v>0</v>
      </c>
      <c r="BT136" s="1809">
        <v>0</v>
      </c>
      <c r="BU136" s="1809">
        <v>0</v>
      </c>
      <c r="BV136" s="1809">
        <v>0</v>
      </c>
      <c r="BW136" s="1809">
        <v>3</v>
      </c>
      <c r="BX136" s="1809">
        <v>2</v>
      </c>
      <c r="BY136" s="1809">
        <v>0</v>
      </c>
      <c r="BZ136" s="1809">
        <v>8</v>
      </c>
      <c r="CA136" s="1809">
        <v>4</v>
      </c>
      <c r="CB136" s="1809">
        <v>8</v>
      </c>
      <c r="CC136" s="1809">
        <v>5</v>
      </c>
      <c r="CD136" s="1809">
        <v>10</v>
      </c>
      <c r="CE136" s="1809">
        <v>0</v>
      </c>
      <c r="CF136" s="1809">
        <v>0</v>
      </c>
      <c r="CG136" s="1809">
        <v>2</v>
      </c>
      <c r="CH136" s="1809">
        <v>0</v>
      </c>
      <c r="CI136" s="1809">
        <v>0</v>
      </c>
      <c r="CJ136" s="1809">
        <v>4</v>
      </c>
      <c r="CK136" s="1809">
        <v>8</v>
      </c>
      <c r="CL136" s="1809">
        <v>0</v>
      </c>
      <c r="CM136" s="1809">
        <v>0</v>
      </c>
      <c r="CN136" s="1809">
        <v>0</v>
      </c>
      <c r="CO136" s="1809">
        <v>0</v>
      </c>
      <c r="CP136" s="1809">
        <v>0</v>
      </c>
      <c r="CQ136" s="1809">
        <v>0</v>
      </c>
      <c r="CR136" s="1809">
        <v>0</v>
      </c>
      <c r="CS136" s="1809">
        <v>0</v>
      </c>
      <c r="CT136" s="1809">
        <v>0</v>
      </c>
      <c r="CU136" s="1809">
        <v>3</v>
      </c>
      <c r="CV136" s="1809">
        <v>0</v>
      </c>
      <c r="CW136" s="1809">
        <v>0</v>
      </c>
      <c r="CX136" s="1809">
        <v>0</v>
      </c>
      <c r="CY136" s="1809">
        <v>0</v>
      </c>
      <c r="CZ136" s="1809">
        <v>0</v>
      </c>
      <c r="DA136" s="1809">
        <v>0</v>
      </c>
      <c r="DB136" s="1809">
        <v>0</v>
      </c>
      <c r="DC136" s="1809">
        <v>0</v>
      </c>
      <c r="DD136" s="1824">
        <v>0</v>
      </c>
      <c r="DE136" s="1824">
        <v>0</v>
      </c>
      <c r="DF136" s="1824">
        <v>0</v>
      </c>
      <c r="DG136" s="1824">
        <v>0</v>
      </c>
      <c r="DH136" s="1824">
        <v>0</v>
      </c>
      <c r="DI136" s="1824">
        <v>0</v>
      </c>
      <c r="DJ136" s="1824">
        <v>0</v>
      </c>
      <c r="DK136" s="1824">
        <v>0</v>
      </c>
      <c r="DL136" s="1824">
        <v>0</v>
      </c>
      <c r="DM136" s="1824">
        <v>0</v>
      </c>
      <c r="DN136" s="1824">
        <v>0</v>
      </c>
      <c r="DO136" s="1824">
        <v>0</v>
      </c>
      <c r="DP136" s="1824">
        <v>0</v>
      </c>
      <c r="DQ136" s="1824">
        <v>0</v>
      </c>
      <c r="DR136" s="1824">
        <v>0</v>
      </c>
      <c r="DS136" s="1824">
        <v>0</v>
      </c>
      <c r="DT136" s="1824">
        <v>0</v>
      </c>
      <c r="DU136" s="1824">
        <v>0</v>
      </c>
      <c r="DV136" s="1824">
        <v>0</v>
      </c>
      <c r="DW136" s="1824">
        <v>0</v>
      </c>
      <c r="DX136" s="1824">
        <v>0</v>
      </c>
      <c r="DY136" s="1824">
        <v>0</v>
      </c>
      <c r="DZ136" s="1824">
        <v>0</v>
      </c>
      <c r="EA136" s="1824">
        <v>0</v>
      </c>
      <c r="EB136" s="1824">
        <v>0</v>
      </c>
      <c r="EC136" s="1824">
        <v>0</v>
      </c>
      <c r="ED136" s="1824">
        <v>0</v>
      </c>
      <c r="EE136" s="1824">
        <v>0</v>
      </c>
      <c r="EF136" s="1810">
        <v>0</v>
      </c>
    </row>
    <row r="137" spans="2:136" ht="41.25" customHeight="1" thickBot="1">
      <c r="B137" s="220"/>
      <c r="C137" s="1470"/>
      <c r="D137" s="1437"/>
      <c r="E137" s="1433"/>
      <c r="F137" s="1433"/>
      <c r="G137" s="1433"/>
      <c r="H137" s="1429"/>
      <c r="I137" s="1433"/>
      <c r="J137" s="1433"/>
      <c r="K137" s="1433"/>
      <c r="L137" s="1433"/>
      <c r="M137" s="1433"/>
      <c r="N137" s="1795"/>
      <c r="O137" s="1437"/>
      <c r="P137" s="1433"/>
      <c r="Q137" s="1433"/>
      <c r="R137" s="1433"/>
      <c r="S137" s="1429"/>
      <c r="T137" s="1433"/>
      <c r="U137" s="1433"/>
      <c r="V137" s="1433"/>
      <c r="W137" s="1433"/>
      <c r="X137" s="1433"/>
      <c r="Y137" s="1800"/>
      <c r="Z137" s="1433"/>
      <c r="AA137" s="1433"/>
      <c r="AB137" s="1430"/>
      <c r="AC137" s="1433"/>
      <c r="AD137" s="1433"/>
      <c r="AE137" s="1433"/>
      <c r="AF137" s="1433"/>
      <c r="AG137" s="1433"/>
      <c r="AH137" s="1809"/>
      <c r="AI137" s="1809"/>
      <c r="AJ137" s="1809"/>
      <c r="AK137" s="1809"/>
      <c r="AL137" s="1809"/>
      <c r="AM137" s="1809"/>
      <c r="AN137" s="1809"/>
      <c r="AO137" s="1809"/>
      <c r="AP137" s="1809"/>
      <c r="AQ137" s="1809"/>
      <c r="AR137" s="1809"/>
      <c r="AS137" s="1809"/>
      <c r="AT137" s="1809"/>
      <c r="AU137" s="1809"/>
      <c r="AV137" s="1809"/>
      <c r="AW137" s="1809"/>
      <c r="AX137" s="1809"/>
      <c r="AY137" s="1809"/>
      <c r="AZ137" s="1809"/>
      <c r="BA137" s="1809"/>
      <c r="BB137" s="1809"/>
      <c r="BC137" s="1809"/>
      <c r="BD137" s="1809"/>
      <c r="BE137" s="1809"/>
      <c r="BF137" s="1809"/>
      <c r="BG137" s="1809"/>
      <c r="BH137" s="1809"/>
      <c r="BI137" s="1809"/>
      <c r="BJ137" s="1809"/>
      <c r="BK137" s="1809"/>
      <c r="BL137" s="1809"/>
      <c r="BM137" s="1809"/>
      <c r="BN137" s="1809"/>
      <c r="BO137" s="1809"/>
      <c r="BP137" s="1809"/>
      <c r="BQ137" s="1809"/>
      <c r="BR137" s="1809"/>
      <c r="BS137" s="1809"/>
      <c r="BT137" s="1809"/>
      <c r="BU137" s="1809"/>
      <c r="BV137" s="1809"/>
      <c r="BW137" s="1809"/>
      <c r="BX137" s="1809"/>
      <c r="BY137" s="1809"/>
      <c r="BZ137" s="1809"/>
      <c r="CA137" s="1809"/>
      <c r="CB137" s="1809"/>
      <c r="CC137" s="1809"/>
      <c r="CD137" s="1809"/>
      <c r="CE137" s="1809"/>
      <c r="CF137" s="1809"/>
      <c r="CG137" s="1809"/>
      <c r="CH137" s="1809"/>
      <c r="CI137" s="1809"/>
      <c r="CJ137" s="1809"/>
      <c r="CK137" s="1809"/>
      <c r="CL137" s="1809"/>
      <c r="CM137" s="1809"/>
      <c r="CN137" s="1809"/>
      <c r="CO137" s="1809"/>
      <c r="CP137" s="1809"/>
      <c r="CQ137" s="1809"/>
      <c r="CR137" s="1809"/>
      <c r="CS137" s="1809"/>
      <c r="CT137" s="1809"/>
      <c r="CU137" s="1809"/>
      <c r="CV137" s="1809"/>
      <c r="CW137" s="1809"/>
      <c r="CX137" s="1809"/>
      <c r="CY137" s="1809"/>
      <c r="CZ137" s="1809"/>
      <c r="DA137" s="1809"/>
      <c r="DB137" s="1809"/>
      <c r="DC137" s="1809"/>
      <c r="DD137" s="1824"/>
      <c r="DE137" s="1824"/>
      <c r="DF137" s="1824"/>
      <c r="DG137" s="1824"/>
      <c r="DH137" s="1824"/>
      <c r="DI137" s="1824"/>
      <c r="DJ137" s="1824"/>
      <c r="DK137" s="1824"/>
      <c r="DL137" s="1824"/>
      <c r="DM137" s="1824"/>
      <c r="DN137" s="1824"/>
      <c r="DO137" s="1824"/>
      <c r="DP137" s="1824"/>
      <c r="DQ137" s="1824"/>
      <c r="DR137" s="1824"/>
      <c r="DS137" s="1824"/>
      <c r="DT137" s="1824"/>
      <c r="DU137" s="1824"/>
      <c r="DV137" s="1824"/>
      <c r="DW137" s="1824"/>
      <c r="DX137" s="1824"/>
      <c r="DY137" s="1824"/>
      <c r="DZ137" s="1824"/>
      <c r="EA137" s="1824"/>
      <c r="EB137" s="1824"/>
      <c r="EC137" s="1824"/>
      <c r="ED137" s="1824"/>
      <c r="EE137" s="1824"/>
      <c r="EF137" s="1810"/>
    </row>
    <row r="138" spans="2:136" ht="41.25" customHeight="1" thickBot="1">
      <c r="B138" s="220"/>
      <c r="C138" s="1470"/>
      <c r="D138" s="1437"/>
      <c r="E138" s="1433"/>
      <c r="F138" s="1433"/>
      <c r="G138" s="1433"/>
      <c r="H138" s="1429"/>
      <c r="I138" s="1433"/>
      <c r="J138" s="1433"/>
      <c r="K138" s="1433"/>
      <c r="L138" s="1433"/>
      <c r="M138" s="1433"/>
      <c r="N138" s="1795"/>
      <c r="O138" s="1437"/>
      <c r="P138" s="1433"/>
      <c r="Q138" s="1433"/>
      <c r="R138" s="1433"/>
      <c r="S138" s="1429"/>
      <c r="T138" s="1433"/>
      <c r="U138" s="1433"/>
      <c r="V138" s="1433"/>
      <c r="W138" s="1433"/>
      <c r="X138" s="1433"/>
      <c r="Y138" s="1800"/>
      <c r="Z138" s="1433"/>
      <c r="AA138" s="1433"/>
      <c r="AB138" s="1430"/>
      <c r="AC138" s="1433"/>
      <c r="AD138" s="1433"/>
      <c r="AE138" s="1433"/>
      <c r="AF138" s="1433"/>
      <c r="AG138" s="1433"/>
      <c r="AH138" s="1809"/>
      <c r="AI138" s="1809"/>
      <c r="AJ138" s="1809"/>
      <c r="AK138" s="1809"/>
      <c r="AL138" s="1809"/>
      <c r="AM138" s="1809"/>
      <c r="AN138" s="1809"/>
      <c r="AO138" s="1809"/>
      <c r="AP138" s="1809"/>
      <c r="AQ138" s="1809"/>
      <c r="AR138" s="1809"/>
      <c r="AS138" s="1809"/>
      <c r="AT138" s="1809"/>
      <c r="AU138" s="1809"/>
      <c r="AV138" s="1809"/>
      <c r="AW138" s="1809"/>
      <c r="AX138" s="1809"/>
      <c r="AY138" s="1809"/>
      <c r="AZ138" s="1809"/>
      <c r="BA138" s="1809"/>
      <c r="BB138" s="1809"/>
      <c r="BC138" s="1809"/>
      <c r="BD138" s="1809"/>
      <c r="BE138" s="1809"/>
      <c r="BF138" s="1809"/>
      <c r="BG138" s="1809"/>
      <c r="BH138" s="1809"/>
      <c r="BI138" s="1809"/>
      <c r="BJ138" s="1809"/>
      <c r="BK138" s="1809"/>
      <c r="BL138" s="1809"/>
      <c r="BM138" s="1809"/>
      <c r="BN138" s="1809"/>
      <c r="BO138" s="1809"/>
      <c r="BP138" s="1809"/>
      <c r="BQ138" s="1809"/>
      <c r="BR138" s="1809"/>
      <c r="BS138" s="1809"/>
      <c r="BT138" s="1809"/>
      <c r="BU138" s="1809"/>
      <c r="BV138" s="1809"/>
      <c r="BW138" s="1809"/>
      <c r="BX138" s="1809"/>
      <c r="BY138" s="1809"/>
      <c r="BZ138" s="1809"/>
      <c r="CA138" s="1809"/>
      <c r="CB138" s="1809"/>
      <c r="CC138" s="1809"/>
      <c r="CD138" s="1809"/>
      <c r="CE138" s="1809"/>
      <c r="CF138" s="1809"/>
      <c r="CG138" s="1809"/>
      <c r="CH138" s="1809"/>
      <c r="CI138" s="1809"/>
      <c r="CJ138" s="1809"/>
      <c r="CK138" s="1809"/>
      <c r="CL138" s="1809"/>
      <c r="CM138" s="1809"/>
      <c r="CN138" s="1809"/>
      <c r="CO138" s="1809"/>
      <c r="CP138" s="1809"/>
      <c r="CQ138" s="1809"/>
      <c r="CR138" s="1809"/>
      <c r="CS138" s="1809"/>
      <c r="CT138" s="1809"/>
      <c r="CU138" s="1809"/>
      <c r="CV138" s="1809"/>
      <c r="CW138" s="1809"/>
      <c r="CX138" s="1809"/>
      <c r="CY138" s="1809"/>
      <c r="CZ138" s="1809"/>
      <c r="DA138" s="1809"/>
      <c r="DB138" s="1809"/>
      <c r="DC138" s="1809"/>
      <c r="DD138" s="1824"/>
      <c r="DE138" s="1824"/>
      <c r="DF138" s="1824"/>
      <c r="DG138" s="1824"/>
      <c r="DH138" s="1824"/>
      <c r="DI138" s="1824"/>
      <c r="DJ138" s="1824"/>
      <c r="DK138" s="1824"/>
      <c r="DL138" s="1824"/>
      <c r="DM138" s="1824"/>
      <c r="DN138" s="1824"/>
      <c r="DO138" s="1824"/>
      <c r="DP138" s="1824"/>
      <c r="DQ138" s="1824"/>
      <c r="DR138" s="1824"/>
      <c r="DS138" s="1824"/>
      <c r="DT138" s="1824"/>
      <c r="DU138" s="1824"/>
      <c r="DV138" s="1824"/>
      <c r="DW138" s="1824"/>
      <c r="DX138" s="1824"/>
      <c r="DY138" s="1824"/>
      <c r="DZ138" s="1824"/>
      <c r="EA138" s="1824"/>
      <c r="EB138" s="1824"/>
      <c r="EC138" s="1824"/>
      <c r="ED138" s="1824"/>
      <c r="EE138" s="1824"/>
      <c r="EF138" s="1810"/>
    </row>
    <row r="139" spans="2:136" ht="41.25" customHeight="1" thickBot="1">
      <c r="B139" s="220"/>
      <c r="C139" s="1470" t="s">
        <v>721</v>
      </c>
      <c r="D139" s="1437"/>
      <c r="E139" s="1433"/>
      <c r="F139" s="1433"/>
      <c r="G139" s="1433"/>
      <c r="H139" s="1429"/>
      <c r="I139" s="1433"/>
      <c r="J139" s="1433"/>
      <c r="K139" s="1433"/>
      <c r="L139" s="1433"/>
      <c r="M139" s="1433"/>
      <c r="N139" s="1795">
        <v>40</v>
      </c>
      <c r="O139" s="1437"/>
      <c r="P139" s="1433"/>
      <c r="Q139" s="1433"/>
      <c r="R139" s="1433"/>
      <c r="S139" s="1429"/>
      <c r="T139" s="1433"/>
      <c r="U139" s="1433"/>
      <c r="V139" s="1433"/>
      <c r="W139" s="1433"/>
      <c r="X139" s="1433"/>
      <c r="Y139" s="1800">
        <v>5</v>
      </c>
      <c r="Z139" s="1433"/>
      <c r="AA139" s="1433"/>
      <c r="AB139" s="1430"/>
      <c r="AC139" s="1433"/>
      <c r="AD139" s="1433"/>
      <c r="AE139" s="1433"/>
      <c r="AF139" s="1433"/>
      <c r="AG139" s="1433"/>
      <c r="AH139" s="1809">
        <v>0</v>
      </c>
      <c r="AI139" s="1809">
        <v>0</v>
      </c>
      <c r="AJ139" s="1809">
        <v>0</v>
      </c>
      <c r="AK139" s="1809">
        <v>0</v>
      </c>
      <c r="AL139" s="1809">
        <v>0</v>
      </c>
      <c r="AM139" s="1809">
        <v>0</v>
      </c>
      <c r="AN139" s="1809">
        <v>0</v>
      </c>
      <c r="AO139" s="1809">
        <v>0</v>
      </c>
      <c r="AP139" s="1809">
        <v>0</v>
      </c>
      <c r="AQ139" s="1809">
        <v>0</v>
      </c>
      <c r="AR139" s="1809">
        <v>0</v>
      </c>
      <c r="AS139" s="1809">
        <v>0</v>
      </c>
      <c r="AT139" s="1809">
        <v>0</v>
      </c>
      <c r="AU139" s="1809">
        <v>0</v>
      </c>
      <c r="AV139" s="1809">
        <v>0</v>
      </c>
      <c r="AW139" s="1809">
        <v>0</v>
      </c>
      <c r="AX139" s="1809">
        <v>0</v>
      </c>
      <c r="AY139" s="1809">
        <v>0</v>
      </c>
      <c r="AZ139" s="1809">
        <v>0</v>
      </c>
      <c r="BA139" s="1809">
        <v>0</v>
      </c>
      <c r="BB139" s="1809">
        <v>0</v>
      </c>
      <c r="BC139" s="1809">
        <v>0</v>
      </c>
      <c r="BD139" s="1809">
        <v>0</v>
      </c>
      <c r="BE139" s="1809">
        <v>0</v>
      </c>
      <c r="BF139" s="1809">
        <v>0</v>
      </c>
      <c r="BG139" s="1809">
        <v>2</v>
      </c>
      <c r="BH139" s="1809">
        <v>0</v>
      </c>
      <c r="BI139" s="1809">
        <v>0</v>
      </c>
      <c r="BJ139" s="1809">
        <v>0</v>
      </c>
      <c r="BK139" s="1809">
        <v>0</v>
      </c>
      <c r="BL139" s="1809">
        <v>0</v>
      </c>
      <c r="BM139" s="1809">
        <v>0</v>
      </c>
      <c r="BN139" s="1809">
        <v>0</v>
      </c>
      <c r="BO139" s="1809">
        <v>0</v>
      </c>
      <c r="BP139" s="1809">
        <v>0</v>
      </c>
      <c r="BQ139" s="1809">
        <v>0</v>
      </c>
      <c r="BR139" s="1809">
        <v>0</v>
      </c>
      <c r="BS139" s="1809">
        <v>0</v>
      </c>
      <c r="BT139" s="1809">
        <v>0</v>
      </c>
      <c r="BU139" s="1809">
        <v>0</v>
      </c>
      <c r="BV139" s="1809">
        <v>0</v>
      </c>
      <c r="BW139" s="1809">
        <v>0</v>
      </c>
      <c r="BX139" s="1809">
        <v>0</v>
      </c>
      <c r="BY139" s="1809">
        <v>0</v>
      </c>
      <c r="BZ139" s="1809">
        <v>2</v>
      </c>
      <c r="CA139" s="1809">
        <v>0</v>
      </c>
      <c r="CB139" s="1809">
        <v>0</v>
      </c>
      <c r="CC139" s="1809">
        <v>0</v>
      </c>
      <c r="CD139" s="1809">
        <v>0</v>
      </c>
      <c r="CE139" s="1809">
        <v>0</v>
      </c>
      <c r="CF139" s="1809">
        <v>0</v>
      </c>
      <c r="CG139" s="1809">
        <v>2</v>
      </c>
      <c r="CH139" s="1809">
        <v>0</v>
      </c>
      <c r="CI139" s="1809">
        <v>0</v>
      </c>
      <c r="CJ139" s="1809">
        <v>0</v>
      </c>
      <c r="CK139" s="1809">
        <v>0</v>
      </c>
      <c r="CL139" s="1809">
        <v>0</v>
      </c>
      <c r="CM139" s="1809">
        <v>0</v>
      </c>
      <c r="CN139" s="1809">
        <v>0</v>
      </c>
      <c r="CO139" s="1809">
        <v>0</v>
      </c>
      <c r="CP139" s="1809">
        <v>0</v>
      </c>
      <c r="CQ139" s="1809">
        <v>0</v>
      </c>
      <c r="CR139" s="1809">
        <v>0</v>
      </c>
      <c r="CS139" s="1809">
        <v>0</v>
      </c>
      <c r="CT139" s="1809">
        <v>0</v>
      </c>
      <c r="CU139" s="1809">
        <v>0</v>
      </c>
      <c r="CV139" s="1809">
        <v>0</v>
      </c>
      <c r="CW139" s="1809">
        <v>0</v>
      </c>
      <c r="CX139" s="1809">
        <v>0</v>
      </c>
      <c r="CY139" s="1809">
        <v>0</v>
      </c>
      <c r="CZ139" s="1809">
        <v>0</v>
      </c>
      <c r="DA139" s="1809">
        <v>0</v>
      </c>
      <c r="DB139" s="1809">
        <v>0</v>
      </c>
      <c r="DC139" s="1809">
        <v>0</v>
      </c>
      <c r="DD139" s="1824">
        <v>0</v>
      </c>
      <c r="DE139" s="1824">
        <v>0</v>
      </c>
      <c r="DF139" s="1824">
        <v>0</v>
      </c>
      <c r="DG139" s="1824">
        <v>0</v>
      </c>
      <c r="DH139" s="1824">
        <v>0</v>
      </c>
      <c r="DI139" s="1824">
        <v>0</v>
      </c>
      <c r="DJ139" s="1824">
        <v>0</v>
      </c>
      <c r="DK139" s="1824">
        <v>0</v>
      </c>
      <c r="DL139" s="1824">
        <v>0</v>
      </c>
      <c r="DM139" s="1824">
        <v>0</v>
      </c>
      <c r="DN139" s="1824">
        <v>0</v>
      </c>
      <c r="DO139" s="1824">
        <v>0</v>
      </c>
      <c r="DP139" s="1824">
        <v>0</v>
      </c>
      <c r="DQ139" s="1824">
        <v>0</v>
      </c>
      <c r="DR139" s="1824">
        <v>0</v>
      </c>
      <c r="DS139" s="1824">
        <v>0</v>
      </c>
      <c r="DT139" s="1824">
        <v>0</v>
      </c>
      <c r="DU139" s="1824">
        <v>0</v>
      </c>
      <c r="DV139" s="1824">
        <v>0</v>
      </c>
      <c r="DW139" s="1824">
        <v>0</v>
      </c>
      <c r="DX139" s="1824">
        <v>0</v>
      </c>
      <c r="DY139" s="1824">
        <v>0</v>
      </c>
      <c r="DZ139" s="1824">
        <v>0</v>
      </c>
      <c r="EA139" s="1824">
        <v>0</v>
      </c>
      <c r="EB139" s="1824">
        <v>0</v>
      </c>
      <c r="EC139" s="1824">
        <v>0</v>
      </c>
      <c r="ED139" s="1824">
        <v>0</v>
      </c>
      <c r="EE139" s="1824">
        <v>0</v>
      </c>
      <c r="EF139" s="1810">
        <v>0</v>
      </c>
    </row>
    <row r="140" spans="2:136" ht="41.25" customHeight="1" thickBot="1">
      <c r="B140" s="220"/>
      <c r="C140" s="1470" t="s">
        <v>722</v>
      </c>
      <c r="D140" s="1437"/>
      <c r="E140" s="1433"/>
      <c r="F140" s="1433"/>
      <c r="G140" s="1433"/>
      <c r="H140" s="1429"/>
      <c r="I140" s="1433"/>
      <c r="J140" s="1433"/>
      <c r="K140" s="1433"/>
      <c r="L140" s="1433"/>
      <c r="M140" s="1433"/>
      <c r="N140" s="1795">
        <v>40</v>
      </c>
      <c r="O140" s="1437"/>
      <c r="P140" s="1433"/>
      <c r="Q140" s="1433"/>
      <c r="R140" s="1433"/>
      <c r="S140" s="1429"/>
      <c r="T140" s="1433"/>
      <c r="U140" s="1433"/>
      <c r="V140" s="1433"/>
      <c r="W140" s="1433"/>
      <c r="X140" s="1433"/>
      <c r="Y140" s="1800">
        <v>5</v>
      </c>
      <c r="Z140" s="1433"/>
      <c r="AA140" s="1433"/>
      <c r="AB140" s="1430"/>
      <c r="AC140" s="1433"/>
      <c r="AD140" s="1433"/>
      <c r="AE140" s="1433"/>
      <c r="AF140" s="1433"/>
      <c r="AG140" s="1433"/>
      <c r="AH140" s="1809">
        <v>4</v>
      </c>
      <c r="AI140" s="1809">
        <v>0</v>
      </c>
      <c r="AJ140" s="1809">
        <v>0</v>
      </c>
      <c r="AK140" s="1809">
        <v>0</v>
      </c>
      <c r="AL140" s="1809">
        <v>0</v>
      </c>
      <c r="AM140" s="1809">
        <v>0</v>
      </c>
      <c r="AN140" s="1809">
        <v>6</v>
      </c>
      <c r="AO140" s="1809">
        <v>0</v>
      </c>
      <c r="AP140" s="1809">
        <v>1</v>
      </c>
      <c r="AQ140" s="1809">
        <v>0</v>
      </c>
      <c r="AR140" s="1809">
        <v>0</v>
      </c>
      <c r="AS140" s="1809">
        <v>0</v>
      </c>
      <c r="AT140" s="1809">
        <v>0</v>
      </c>
      <c r="AU140" s="1809">
        <v>0</v>
      </c>
      <c r="AV140" s="1809">
        <v>0</v>
      </c>
      <c r="AW140" s="1809">
        <v>0</v>
      </c>
      <c r="AX140" s="1809">
        <v>0</v>
      </c>
      <c r="AY140" s="1809">
        <v>0</v>
      </c>
      <c r="AZ140" s="1809">
        <v>0</v>
      </c>
      <c r="BA140" s="1809">
        <v>0</v>
      </c>
      <c r="BB140" s="1809">
        <v>0</v>
      </c>
      <c r="BC140" s="1809">
        <v>0</v>
      </c>
      <c r="BD140" s="1809">
        <v>0</v>
      </c>
      <c r="BE140" s="1809">
        <v>2</v>
      </c>
      <c r="BF140" s="1809">
        <v>0</v>
      </c>
      <c r="BG140" s="1809">
        <v>0</v>
      </c>
      <c r="BH140" s="1809">
        <v>0</v>
      </c>
      <c r="BI140" s="1809">
        <v>0</v>
      </c>
      <c r="BJ140" s="1809">
        <v>0</v>
      </c>
      <c r="BK140" s="1809">
        <v>2</v>
      </c>
      <c r="BL140" s="1809">
        <v>8</v>
      </c>
      <c r="BM140" s="1809">
        <v>0</v>
      </c>
      <c r="BN140" s="1809">
        <v>4</v>
      </c>
      <c r="BO140" s="1809">
        <v>0</v>
      </c>
      <c r="BP140" s="1809">
        <v>0</v>
      </c>
      <c r="BQ140" s="1809">
        <v>0</v>
      </c>
      <c r="BR140" s="1809">
        <v>0</v>
      </c>
      <c r="BS140" s="1809">
        <v>0</v>
      </c>
      <c r="BT140" s="1809">
        <v>0</v>
      </c>
      <c r="BU140" s="1809">
        <v>0</v>
      </c>
      <c r="BV140" s="1809">
        <v>0</v>
      </c>
      <c r="BW140" s="1809">
        <v>0</v>
      </c>
      <c r="BX140" s="1809">
        <v>0</v>
      </c>
      <c r="BY140" s="1809">
        <v>0</v>
      </c>
      <c r="BZ140" s="1809">
        <v>0</v>
      </c>
      <c r="CA140" s="1809">
        <v>0</v>
      </c>
      <c r="CB140" s="1809">
        <v>0</v>
      </c>
      <c r="CC140" s="1809">
        <v>0</v>
      </c>
      <c r="CD140" s="1809">
        <v>0</v>
      </c>
      <c r="CE140" s="1809">
        <v>0</v>
      </c>
      <c r="CF140" s="1809">
        <v>0</v>
      </c>
      <c r="CG140" s="1809">
        <v>0</v>
      </c>
      <c r="CH140" s="1809">
        <v>0</v>
      </c>
      <c r="CI140" s="1809">
        <v>0</v>
      </c>
      <c r="CJ140" s="1809">
        <v>0</v>
      </c>
      <c r="CK140" s="1809">
        <v>0</v>
      </c>
      <c r="CL140" s="1809">
        <v>0</v>
      </c>
      <c r="CM140" s="1809">
        <v>0</v>
      </c>
      <c r="CN140" s="1809">
        <v>0</v>
      </c>
      <c r="CO140" s="1809">
        <v>0</v>
      </c>
      <c r="CP140" s="1809">
        <v>0</v>
      </c>
      <c r="CQ140" s="1809">
        <v>0</v>
      </c>
      <c r="CR140" s="1809">
        <v>0</v>
      </c>
      <c r="CS140" s="1809">
        <v>0</v>
      </c>
      <c r="CT140" s="1809">
        <v>0</v>
      </c>
      <c r="CU140" s="1809">
        <v>0</v>
      </c>
      <c r="CV140" s="1809">
        <v>0</v>
      </c>
      <c r="CW140" s="1809">
        <v>0</v>
      </c>
      <c r="CX140" s="1809">
        <v>0</v>
      </c>
      <c r="CY140" s="1809">
        <v>0</v>
      </c>
      <c r="CZ140" s="1809">
        <v>0</v>
      </c>
      <c r="DA140" s="1809">
        <v>0</v>
      </c>
      <c r="DB140" s="1809">
        <v>0</v>
      </c>
      <c r="DC140" s="1809">
        <v>0</v>
      </c>
      <c r="DD140" s="1824">
        <v>0</v>
      </c>
      <c r="DE140" s="1824">
        <v>0</v>
      </c>
      <c r="DF140" s="1824">
        <v>0</v>
      </c>
      <c r="DG140" s="1824">
        <v>0</v>
      </c>
      <c r="DH140" s="1824">
        <v>0</v>
      </c>
      <c r="DI140" s="1824">
        <v>0</v>
      </c>
      <c r="DJ140" s="1824">
        <v>0</v>
      </c>
      <c r="DK140" s="1824">
        <v>0</v>
      </c>
      <c r="DL140" s="1824">
        <v>0</v>
      </c>
      <c r="DM140" s="1824">
        <v>0</v>
      </c>
      <c r="DN140" s="1824">
        <v>0</v>
      </c>
      <c r="DO140" s="1824">
        <v>0</v>
      </c>
      <c r="DP140" s="1824">
        <v>0</v>
      </c>
      <c r="DQ140" s="1824">
        <v>0</v>
      </c>
      <c r="DR140" s="1824">
        <v>0</v>
      </c>
      <c r="DS140" s="1824">
        <v>0</v>
      </c>
      <c r="DT140" s="1824">
        <v>0</v>
      </c>
      <c r="DU140" s="1824">
        <v>0</v>
      </c>
      <c r="DV140" s="1824">
        <v>0</v>
      </c>
      <c r="DW140" s="1824">
        <v>0</v>
      </c>
      <c r="DX140" s="1824">
        <v>0</v>
      </c>
      <c r="DY140" s="1824">
        <v>0</v>
      </c>
      <c r="DZ140" s="1824">
        <v>0</v>
      </c>
      <c r="EA140" s="1824">
        <v>0</v>
      </c>
      <c r="EB140" s="1824">
        <v>0</v>
      </c>
      <c r="EC140" s="1824">
        <v>0</v>
      </c>
      <c r="ED140" s="1824">
        <v>0</v>
      </c>
      <c r="EE140" s="1824">
        <v>0</v>
      </c>
      <c r="EF140" s="1810">
        <v>0</v>
      </c>
    </row>
    <row r="141" spans="2:136" ht="41.25" customHeight="1" thickBot="1">
      <c r="B141" s="1906"/>
      <c r="C141" s="1470" t="s">
        <v>881</v>
      </c>
      <c r="D141" s="1437"/>
      <c r="E141" s="1433"/>
      <c r="F141" s="1433"/>
      <c r="G141" s="1433"/>
      <c r="H141" s="1429"/>
      <c r="I141" s="1433"/>
      <c r="J141" s="1433"/>
      <c r="K141" s="1433"/>
      <c r="L141" s="1433"/>
      <c r="M141" s="1433"/>
      <c r="N141" s="1795">
        <v>40</v>
      </c>
      <c r="O141" s="1437"/>
      <c r="P141" s="1433"/>
      <c r="Q141" s="1433"/>
      <c r="R141" s="1433"/>
      <c r="S141" s="1429"/>
      <c r="T141" s="1433"/>
      <c r="U141" s="1433"/>
      <c r="V141" s="1433"/>
      <c r="W141" s="1433"/>
      <c r="X141" s="1433"/>
      <c r="Y141" s="1800">
        <v>5</v>
      </c>
      <c r="Z141" s="1433"/>
      <c r="AA141" s="1433"/>
      <c r="AB141" s="1430"/>
      <c r="AC141" s="1433"/>
      <c r="AD141" s="1433"/>
      <c r="AE141" s="1433"/>
      <c r="AF141" s="1433"/>
      <c r="AG141" s="1433"/>
      <c r="AH141" s="1809">
        <v>0</v>
      </c>
      <c r="AI141" s="1809">
        <v>0</v>
      </c>
      <c r="AJ141" s="1809">
        <v>0</v>
      </c>
      <c r="AK141" s="1809">
        <v>0</v>
      </c>
      <c r="AL141" s="1809">
        <v>0</v>
      </c>
      <c r="AM141" s="1809">
        <v>0</v>
      </c>
      <c r="AN141" s="1809">
        <v>0</v>
      </c>
      <c r="AO141" s="1809">
        <v>0</v>
      </c>
      <c r="AP141" s="1809">
        <v>0</v>
      </c>
      <c r="AQ141" s="1809">
        <v>0</v>
      </c>
      <c r="AR141" s="1809">
        <v>0</v>
      </c>
      <c r="AS141" s="1809">
        <v>0</v>
      </c>
      <c r="AT141" s="1809">
        <v>0</v>
      </c>
      <c r="AU141" s="1809">
        <v>0</v>
      </c>
      <c r="AV141" s="1809">
        <v>0</v>
      </c>
      <c r="AW141" s="1809">
        <v>0</v>
      </c>
      <c r="AX141" s="1809">
        <v>0</v>
      </c>
      <c r="AY141" s="1809">
        <v>0</v>
      </c>
      <c r="AZ141" s="1809">
        <v>0</v>
      </c>
      <c r="BA141" s="1809">
        <v>0</v>
      </c>
      <c r="BB141" s="1809">
        <v>0</v>
      </c>
      <c r="BC141" s="1809">
        <v>0</v>
      </c>
      <c r="BD141" s="1809">
        <v>0</v>
      </c>
      <c r="BE141" s="1809">
        <v>0</v>
      </c>
      <c r="BF141" s="1809">
        <v>0</v>
      </c>
      <c r="BG141" s="1809">
        <v>0</v>
      </c>
      <c r="BH141" s="1809">
        <v>0</v>
      </c>
      <c r="BI141" s="1809">
        <v>0</v>
      </c>
      <c r="BJ141" s="1809">
        <v>0</v>
      </c>
      <c r="BK141" s="1809">
        <v>0</v>
      </c>
      <c r="BL141" s="1809">
        <v>0</v>
      </c>
      <c r="BM141" s="1809">
        <v>0</v>
      </c>
      <c r="BN141" s="1809">
        <v>0</v>
      </c>
      <c r="BO141" s="1809">
        <v>0</v>
      </c>
      <c r="BP141" s="1809">
        <v>0</v>
      </c>
      <c r="BQ141" s="1809">
        <v>0</v>
      </c>
      <c r="BR141" s="1809">
        <v>0</v>
      </c>
      <c r="BS141" s="1809">
        <v>0</v>
      </c>
      <c r="BT141" s="1809">
        <v>0</v>
      </c>
      <c r="BU141" s="1809">
        <v>0</v>
      </c>
      <c r="BV141" s="1809">
        <v>0</v>
      </c>
      <c r="BW141" s="1809">
        <v>0</v>
      </c>
      <c r="BX141" s="1809">
        <v>0</v>
      </c>
      <c r="BY141" s="1809">
        <v>0</v>
      </c>
      <c r="BZ141" s="1809">
        <v>0</v>
      </c>
      <c r="CA141" s="1809">
        <v>0</v>
      </c>
      <c r="CB141" s="1809">
        <v>0</v>
      </c>
      <c r="CC141" s="1809">
        <v>0</v>
      </c>
      <c r="CD141" s="1809">
        <v>0</v>
      </c>
      <c r="CE141" s="1809">
        <v>0</v>
      </c>
      <c r="CF141" s="1809">
        <v>0</v>
      </c>
      <c r="CG141" s="1809">
        <v>0</v>
      </c>
      <c r="CH141" s="1809">
        <v>0</v>
      </c>
      <c r="CI141" s="1809">
        <v>0</v>
      </c>
      <c r="CJ141" s="1809">
        <v>19</v>
      </c>
      <c r="CK141" s="1809">
        <v>0</v>
      </c>
      <c r="CL141" s="1809">
        <v>0</v>
      </c>
      <c r="CM141" s="1809">
        <v>0</v>
      </c>
      <c r="CN141" s="1809">
        <v>0</v>
      </c>
      <c r="CO141" s="1809">
        <v>0</v>
      </c>
      <c r="CP141" s="1809">
        <v>0</v>
      </c>
      <c r="CQ141" s="1809">
        <v>0</v>
      </c>
      <c r="CR141" s="1809">
        <v>0</v>
      </c>
      <c r="CS141" s="1809">
        <v>0</v>
      </c>
      <c r="CT141" s="1809">
        <v>0</v>
      </c>
      <c r="CU141" s="1809">
        <v>0</v>
      </c>
      <c r="CV141" s="1809">
        <v>0</v>
      </c>
      <c r="CW141" s="1809">
        <v>0</v>
      </c>
      <c r="CX141" s="1809">
        <v>0</v>
      </c>
      <c r="CY141" s="1809">
        <v>0</v>
      </c>
      <c r="CZ141" s="1809">
        <v>0</v>
      </c>
      <c r="DA141" s="1809">
        <v>0</v>
      </c>
      <c r="DB141" s="1809">
        <v>0</v>
      </c>
      <c r="DC141" s="1809">
        <v>0</v>
      </c>
      <c r="DD141" s="1824">
        <v>0</v>
      </c>
      <c r="DE141" s="1824">
        <v>0</v>
      </c>
      <c r="DF141" s="1824">
        <v>0</v>
      </c>
      <c r="DG141" s="1824">
        <v>0</v>
      </c>
      <c r="DH141" s="1824">
        <v>0</v>
      </c>
      <c r="DI141" s="1824">
        <v>0</v>
      </c>
      <c r="DJ141" s="1824">
        <v>0</v>
      </c>
      <c r="DK141" s="1824">
        <v>0</v>
      </c>
      <c r="DL141" s="1824">
        <v>0</v>
      </c>
      <c r="DM141" s="1824">
        <v>0</v>
      </c>
      <c r="DN141" s="1824">
        <v>0</v>
      </c>
      <c r="DO141" s="1824">
        <v>0</v>
      </c>
      <c r="DP141" s="1824">
        <v>0</v>
      </c>
      <c r="DQ141" s="1824">
        <v>0</v>
      </c>
      <c r="DR141" s="1824">
        <v>0</v>
      </c>
      <c r="DS141" s="1824">
        <v>0</v>
      </c>
      <c r="DT141" s="1824">
        <v>0</v>
      </c>
      <c r="DU141" s="1824">
        <v>0</v>
      </c>
      <c r="DV141" s="1824">
        <v>0</v>
      </c>
      <c r="DW141" s="1824">
        <v>0</v>
      </c>
      <c r="DX141" s="1824">
        <v>0</v>
      </c>
      <c r="DY141" s="1824">
        <v>0</v>
      </c>
      <c r="DZ141" s="1824">
        <v>0</v>
      </c>
      <c r="EA141" s="1824">
        <v>0</v>
      </c>
      <c r="EB141" s="1824">
        <v>0</v>
      </c>
      <c r="EC141" s="1824">
        <v>0</v>
      </c>
      <c r="ED141" s="1824">
        <v>0</v>
      </c>
      <c r="EE141" s="1824">
        <v>0</v>
      </c>
      <c r="EF141" s="1810">
        <v>0</v>
      </c>
    </row>
    <row r="142" spans="2:136" ht="41.25" customHeight="1" thickBot="1">
      <c r="B142" s="220"/>
      <c r="C142" s="1470" t="s">
        <v>882</v>
      </c>
      <c r="D142" s="1437"/>
      <c r="E142" s="1433"/>
      <c r="F142" s="1433"/>
      <c r="G142" s="1433"/>
      <c r="H142" s="1429"/>
      <c r="I142" s="1433"/>
      <c r="J142" s="1433"/>
      <c r="K142" s="1433"/>
      <c r="L142" s="1433"/>
      <c r="M142" s="1433"/>
      <c r="N142" s="1795">
        <v>40</v>
      </c>
      <c r="O142" s="1437"/>
      <c r="P142" s="1433"/>
      <c r="Q142" s="1433"/>
      <c r="R142" s="1433"/>
      <c r="S142" s="1429"/>
      <c r="T142" s="1433"/>
      <c r="U142" s="1433"/>
      <c r="V142" s="1433"/>
      <c r="W142" s="1433"/>
      <c r="X142" s="1433"/>
      <c r="Y142" s="1800">
        <v>5</v>
      </c>
      <c r="Z142" s="1433"/>
      <c r="AA142" s="1433"/>
      <c r="AB142" s="1430"/>
      <c r="AC142" s="1433"/>
      <c r="AD142" s="1433"/>
      <c r="AE142" s="1433"/>
      <c r="AF142" s="1433"/>
      <c r="AG142" s="1433"/>
      <c r="AH142" s="1809">
        <v>0</v>
      </c>
      <c r="AI142" s="1809">
        <v>0</v>
      </c>
      <c r="AJ142" s="1809">
        <v>5</v>
      </c>
      <c r="AK142" s="1809">
        <v>0</v>
      </c>
      <c r="AL142" s="1809">
        <v>0</v>
      </c>
      <c r="AM142" s="1809">
        <v>0</v>
      </c>
      <c r="AN142" s="1809">
        <v>0</v>
      </c>
      <c r="AO142" s="1809">
        <v>0</v>
      </c>
      <c r="AP142" s="1809">
        <v>0</v>
      </c>
      <c r="AQ142" s="1809">
        <v>0</v>
      </c>
      <c r="AR142" s="1809">
        <v>0</v>
      </c>
      <c r="AS142" s="1809">
        <v>0</v>
      </c>
      <c r="AT142" s="1809">
        <v>0</v>
      </c>
      <c r="AU142" s="1809">
        <v>0</v>
      </c>
      <c r="AV142" s="1809">
        <v>0</v>
      </c>
      <c r="AW142" s="1809">
        <v>0</v>
      </c>
      <c r="AX142" s="1809">
        <v>0</v>
      </c>
      <c r="AY142" s="1809">
        <v>0</v>
      </c>
      <c r="AZ142" s="1809">
        <v>0</v>
      </c>
      <c r="BA142" s="1809">
        <v>14</v>
      </c>
      <c r="BB142" s="1809">
        <v>0</v>
      </c>
      <c r="BC142" s="1809">
        <v>0</v>
      </c>
      <c r="BD142" s="1809">
        <v>0</v>
      </c>
      <c r="BE142" s="1809">
        <v>0</v>
      </c>
      <c r="BF142" s="1809">
        <v>0</v>
      </c>
      <c r="BG142" s="1809">
        <v>5</v>
      </c>
      <c r="BH142" s="1809">
        <v>0</v>
      </c>
      <c r="BI142" s="1809">
        <v>13</v>
      </c>
      <c r="BJ142" s="1809">
        <v>0</v>
      </c>
      <c r="BK142" s="1809">
        <v>9</v>
      </c>
      <c r="BL142" s="1809">
        <v>2</v>
      </c>
      <c r="BM142" s="1809">
        <v>0</v>
      </c>
      <c r="BN142" s="1809">
        <v>0</v>
      </c>
      <c r="BO142" s="1809">
        <v>0</v>
      </c>
      <c r="BP142" s="1809">
        <v>0</v>
      </c>
      <c r="BQ142" s="1809">
        <v>0</v>
      </c>
      <c r="BR142" s="1809">
        <v>0</v>
      </c>
      <c r="BS142" s="1809">
        <v>0</v>
      </c>
      <c r="BT142" s="1809">
        <v>0</v>
      </c>
      <c r="BU142" s="1809">
        <v>0</v>
      </c>
      <c r="BV142" s="1809">
        <v>0</v>
      </c>
      <c r="BW142" s="1809">
        <v>6</v>
      </c>
      <c r="BX142" s="1809">
        <v>0</v>
      </c>
      <c r="BY142" s="1809">
        <v>35</v>
      </c>
      <c r="BZ142" s="1809">
        <v>9</v>
      </c>
      <c r="CA142" s="1809">
        <v>10</v>
      </c>
      <c r="CB142" s="1809">
        <v>15</v>
      </c>
      <c r="CC142" s="1809">
        <v>11</v>
      </c>
      <c r="CD142" s="1809">
        <v>20</v>
      </c>
      <c r="CE142" s="1809">
        <v>8</v>
      </c>
      <c r="CF142" s="1809">
        <v>0</v>
      </c>
      <c r="CG142" s="1809">
        <v>17</v>
      </c>
      <c r="CH142" s="1809">
        <v>8</v>
      </c>
      <c r="CI142" s="1809">
        <v>0</v>
      </c>
      <c r="CJ142" s="1809">
        <v>18</v>
      </c>
      <c r="CK142" s="1809">
        <v>27</v>
      </c>
      <c r="CL142" s="1809">
        <v>0</v>
      </c>
      <c r="CM142" s="1809">
        <v>0</v>
      </c>
      <c r="CN142" s="1809">
        <v>0</v>
      </c>
      <c r="CO142" s="1809">
        <v>0</v>
      </c>
      <c r="CP142" s="1809">
        <v>0</v>
      </c>
      <c r="CQ142" s="1809">
        <v>0</v>
      </c>
      <c r="CR142" s="1809">
        <v>9</v>
      </c>
      <c r="CS142" s="1809">
        <v>0</v>
      </c>
      <c r="CT142" s="1809">
        <v>29</v>
      </c>
      <c r="CU142" s="1809">
        <v>0</v>
      </c>
      <c r="CV142" s="1809">
        <v>0</v>
      </c>
      <c r="CW142" s="1809">
        <v>0</v>
      </c>
      <c r="CX142" s="1809">
        <v>0</v>
      </c>
      <c r="CY142" s="1809">
        <v>0</v>
      </c>
      <c r="CZ142" s="1809">
        <v>0</v>
      </c>
      <c r="DA142" s="1809">
        <v>5</v>
      </c>
      <c r="DB142" s="1809">
        <v>0</v>
      </c>
      <c r="DC142" s="1809">
        <v>0</v>
      </c>
      <c r="DD142" s="1824">
        <v>0</v>
      </c>
      <c r="DE142" s="1824">
        <v>0</v>
      </c>
      <c r="DF142" s="1824">
        <v>0</v>
      </c>
      <c r="DG142" s="1824">
        <v>0</v>
      </c>
      <c r="DH142" s="1824">
        <v>0</v>
      </c>
      <c r="DI142" s="1824">
        <v>0</v>
      </c>
      <c r="DJ142" s="1824">
        <v>0</v>
      </c>
      <c r="DK142" s="1824">
        <v>0</v>
      </c>
      <c r="DL142" s="1824">
        <v>0</v>
      </c>
      <c r="DM142" s="1824">
        <v>0</v>
      </c>
      <c r="DN142" s="1824">
        <v>0</v>
      </c>
      <c r="DO142" s="1824">
        <v>0</v>
      </c>
      <c r="DP142" s="1824">
        <v>0</v>
      </c>
      <c r="DQ142" s="1824">
        <v>0</v>
      </c>
      <c r="DR142" s="1824">
        <v>0</v>
      </c>
      <c r="DS142" s="1824">
        <v>0</v>
      </c>
      <c r="DT142" s="1824">
        <v>0</v>
      </c>
      <c r="DU142" s="1824">
        <v>0</v>
      </c>
      <c r="DV142" s="1824">
        <v>0</v>
      </c>
      <c r="DW142" s="1824">
        <v>0</v>
      </c>
      <c r="DX142" s="1824">
        <v>0</v>
      </c>
      <c r="DY142" s="1824">
        <v>0</v>
      </c>
      <c r="DZ142" s="1824">
        <v>0</v>
      </c>
      <c r="EA142" s="1824">
        <v>0</v>
      </c>
      <c r="EB142" s="1824">
        <v>0</v>
      </c>
      <c r="EC142" s="1824">
        <v>0</v>
      </c>
      <c r="ED142" s="1824">
        <v>0</v>
      </c>
      <c r="EE142" s="1824">
        <v>0</v>
      </c>
      <c r="EF142" s="1810">
        <v>0</v>
      </c>
    </row>
    <row r="143" spans="2:136" ht="41.25" customHeight="1" thickBot="1">
      <c r="B143" s="220"/>
      <c r="C143" s="1470" t="s">
        <v>724</v>
      </c>
      <c r="D143" s="1437"/>
      <c r="E143" s="1433"/>
      <c r="F143" s="1433"/>
      <c r="G143" s="1433"/>
      <c r="H143" s="1429"/>
      <c r="I143" s="1433"/>
      <c r="J143" s="1433"/>
      <c r="K143" s="1433"/>
      <c r="L143" s="1433"/>
      <c r="M143" s="1433"/>
      <c r="N143" s="1795">
        <v>40</v>
      </c>
      <c r="O143" s="1437"/>
      <c r="P143" s="1433"/>
      <c r="Q143" s="1433"/>
      <c r="R143" s="1433"/>
      <c r="S143" s="1429"/>
      <c r="T143" s="1433"/>
      <c r="U143" s="1433"/>
      <c r="V143" s="1433"/>
      <c r="W143" s="1433"/>
      <c r="X143" s="1433"/>
      <c r="Y143" s="1800">
        <v>5</v>
      </c>
      <c r="Z143" s="1433"/>
      <c r="AA143" s="1433"/>
      <c r="AB143" s="1430"/>
      <c r="AC143" s="1433"/>
      <c r="AD143" s="1433"/>
      <c r="AE143" s="1433"/>
      <c r="AF143" s="1433"/>
      <c r="AG143" s="1433"/>
      <c r="AH143" s="1809">
        <v>3</v>
      </c>
      <c r="AI143" s="1809">
        <v>0</v>
      </c>
      <c r="AJ143" s="1809">
        <v>64</v>
      </c>
      <c r="AK143" s="1809">
        <v>1</v>
      </c>
      <c r="AL143" s="1809">
        <v>0</v>
      </c>
      <c r="AM143" s="1809">
        <v>18</v>
      </c>
      <c r="AN143" s="1809">
        <v>0</v>
      </c>
      <c r="AO143" s="1809">
        <v>23</v>
      </c>
      <c r="AP143" s="1809">
        <v>3</v>
      </c>
      <c r="AQ143" s="1809">
        <v>0</v>
      </c>
      <c r="AR143" s="1809">
        <v>0</v>
      </c>
      <c r="AS143" s="1809">
        <v>0</v>
      </c>
      <c r="AT143" s="1809">
        <v>0</v>
      </c>
      <c r="AU143" s="1809">
        <v>0</v>
      </c>
      <c r="AV143" s="1809">
        <v>0</v>
      </c>
      <c r="AW143" s="1809">
        <v>0</v>
      </c>
      <c r="AX143" s="1809">
        <v>0</v>
      </c>
      <c r="AY143" s="1809">
        <v>0</v>
      </c>
      <c r="AZ143" s="1809">
        <v>0</v>
      </c>
      <c r="BA143" s="1809">
        <v>11</v>
      </c>
      <c r="BB143" s="1809">
        <v>0</v>
      </c>
      <c r="BC143" s="1809">
        <v>0</v>
      </c>
      <c r="BD143" s="1809">
        <v>0</v>
      </c>
      <c r="BE143" s="1809">
        <v>7</v>
      </c>
      <c r="BF143" s="1809">
        <v>0</v>
      </c>
      <c r="BG143" s="1809">
        <v>0</v>
      </c>
      <c r="BH143" s="1809">
        <v>68</v>
      </c>
      <c r="BI143" s="1809">
        <v>30</v>
      </c>
      <c r="BJ143" s="1809">
        <v>0</v>
      </c>
      <c r="BK143" s="1809">
        <v>0</v>
      </c>
      <c r="BL143" s="1809">
        <v>29</v>
      </c>
      <c r="BM143" s="1809">
        <v>0</v>
      </c>
      <c r="BN143" s="1809">
        <v>26</v>
      </c>
      <c r="BO143" s="1809">
        <v>0</v>
      </c>
      <c r="BP143" s="1809">
        <v>0</v>
      </c>
      <c r="BQ143" s="1809">
        <v>0</v>
      </c>
      <c r="BR143" s="1809">
        <v>0</v>
      </c>
      <c r="BS143" s="1809">
        <v>0</v>
      </c>
      <c r="BT143" s="1809">
        <v>0</v>
      </c>
      <c r="BU143" s="1809">
        <v>0</v>
      </c>
      <c r="BV143" s="1809">
        <v>0</v>
      </c>
      <c r="BW143" s="1809">
        <v>31</v>
      </c>
      <c r="BX143" s="1809">
        <v>54</v>
      </c>
      <c r="BY143" s="1809">
        <v>14</v>
      </c>
      <c r="BZ143" s="1809">
        <v>161</v>
      </c>
      <c r="CA143" s="1809">
        <v>28</v>
      </c>
      <c r="CB143" s="1809">
        <v>49</v>
      </c>
      <c r="CC143" s="1809">
        <v>33</v>
      </c>
      <c r="CD143" s="1809">
        <v>143</v>
      </c>
      <c r="CE143" s="1809">
        <v>24</v>
      </c>
      <c r="CF143" s="1809">
        <v>6</v>
      </c>
      <c r="CG143" s="1809">
        <v>81</v>
      </c>
      <c r="CH143" s="1809">
        <v>20</v>
      </c>
      <c r="CI143" s="1809">
        <v>0</v>
      </c>
      <c r="CJ143" s="1809">
        <v>73</v>
      </c>
      <c r="CK143" s="1809">
        <v>34</v>
      </c>
      <c r="CL143" s="1809">
        <v>0</v>
      </c>
      <c r="CM143" s="1809">
        <v>0</v>
      </c>
      <c r="CN143" s="1809">
        <v>0</v>
      </c>
      <c r="CO143" s="1809">
        <v>0</v>
      </c>
      <c r="CP143" s="1809">
        <v>19</v>
      </c>
      <c r="CQ143" s="1809">
        <v>0</v>
      </c>
      <c r="CR143" s="1809">
        <v>26</v>
      </c>
      <c r="CS143" s="1809">
        <v>0</v>
      </c>
      <c r="CT143" s="1809">
        <v>16</v>
      </c>
      <c r="CU143" s="1809">
        <v>3</v>
      </c>
      <c r="CV143" s="1809">
        <v>0</v>
      </c>
      <c r="CW143" s="1809">
        <v>0</v>
      </c>
      <c r="CX143" s="1809">
        <v>0</v>
      </c>
      <c r="CY143" s="1809">
        <v>0</v>
      </c>
      <c r="CZ143" s="1809">
        <v>0</v>
      </c>
      <c r="DA143" s="1809">
        <v>0</v>
      </c>
      <c r="DB143" s="1809">
        <v>0</v>
      </c>
      <c r="DC143" s="1809">
        <v>0</v>
      </c>
      <c r="DD143" s="1824">
        <v>0</v>
      </c>
      <c r="DE143" s="1824">
        <v>0</v>
      </c>
      <c r="DF143" s="1824">
        <v>0</v>
      </c>
      <c r="DG143" s="1824">
        <v>0</v>
      </c>
      <c r="DH143" s="1824">
        <v>0</v>
      </c>
      <c r="DI143" s="1824">
        <v>0</v>
      </c>
      <c r="DJ143" s="1824">
        <v>0</v>
      </c>
      <c r="DK143" s="1824">
        <v>0</v>
      </c>
      <c r="DL143" s="1824">
        <v>0</v>
      </c>
      <c r="DM143" s="1824">
        <v>0</v>
      </c>
      <c r="DN143" s="1824">
        <v>0</v>
      </c>
      <c r="DO143" s="1824">
        <v>0</v>
      </c>
      <c r="DP143" s="1824">
        <v>0</v>
      </c>
      <c r="DQ143" s="1824">
        <v>0</v>
      </c>
      <c r="DR143" s="1824">
        <v>0</v>
      </c>
      <c r="DS143" s="1824">
        <v>0</v>
      </c>
      <c r="DT143" s="1824">
        <v>0</v>
      </c>
      <c r="DU143" s="1824">
        <v>0</v>
      </c>
      <c r="DV143" s="1824">
        <v>0</v>
      </c>
      <c r="DW143" s="1824">
        <v>0</v>
      </c>
      <c r="DX143" s="1824">
        <v>0</v>
      </c>
      <c r="DY143" s="1824">
        <v>0</v>
      </c>
      <c r="DZ143" s="1824">
        <v>0</v>
      </c>
      <c r="EA143" s="1824">
        <v>0</v>
      </c>
      <c r="EB143" s="1824">
        <v>0</v>
      </c>
      <c r="EC143" s="1824">
        <v>0</v>
      </c>
      <c r="ED143" s="1824">
        <v>0</v>
      </c>
      <c r="EE143" s="1824">
        <v>0</v>
      </c>
      <c r="EF143" s="1810">
        <v>0</v>
      </c>
    </row>
    <row r="144" spans="2:136" ht="41.25" customHeight="1" thickBot="1">
      <c r="B144" s="220"/>
      <c r="C144" s="1470" t="s">
        <v>725</v>
      </c>
      <c r="D144" s="1437"/>
      <c r="E144" s="1433"/>
      <c r="F144" s="1433"/>
      <c r="G144" s="1433"/>
      <c r="H144" s="1429"/>
      <c r="I144" s="1433"/>
      <c r="J144" s="1433"/>
      <c r="K144" s="1433"/>
      <c r="L144" s="1433"/>
      <c r="M144" s="1433"/>
      <c r="N144" s="1795">
        <v>40</v>
      </c>
      <c r="O144" s="1437"/>
      <c r="P144" s="1433"/>
      <c r="Q144" s="1433"/>
      <c r="R144" s="1433"/>
      <c r="S144" s="1429"/>
      <c r="T144" s="1433"/>
      <c r="U144" s="1433"/>
      <c r="V144" s="1433"/>
      <c r="W144" s="1433"/>
      <c r="X144" s="1433"/>
      <c r="Y144" s="1800">
        <v>5</v>
      </c>
      <c r="Z144" s="1433"/>
      <c r="AA144" s="1433"/>
      <c r="AB144" s="1430"/>
      <c r="AC144" s="1433"/>
      <c r="AD144" s="1433"/>
      <c r="AE144" s="1433"/>
      <c r="AF144" s="1433"/>
      <c r="AG144" s="1433"/>
      <c r="AH144" s="1809">
        <v>0</v>
      </c>
      <c r="AI144" s="1809">
        <v>0</v>
      </c>
      <c r="AJ144" s="1809">
        <v>0</v>
      </c>
      <c r="AK144" s="1809">
        <v>0</v>
      </c>
      <c r="AL144" s="1809">
        <v>0</v>
      </c>
      <c r="AM144" s="1809">
        <v>0</v>
      </c>
      <c r="AN144" s="1809">
        <v>0</v>
      </c>
      <c r="AO144" s="1809">
        <v>0</v>
      </c>
      <c r="AP144" s="1809">
        <v>0</v>
      </c>
      <c r="AQ144" s="1809">
        <v>0</v>
      </c>
      <c r="AR144" s="1809">
        <v>0</v>
      </c>
      <c r="AS144" s="1809">
        <v>0</v>
      </c>
      <c r="AT144" s="1809">
        <v>0</v>
      </c>
      <c r="AU144" s="1809">
        <v>0</v>
      </c>
      <c r="AV144" s="1809">
        <v>0</v>
      </c>
      <c r="AW144" s="1809">
        <v>0</v>
      </c>
      <c r="AX144" s="1809">
        <v>0</v>
      </c>
      <c r="AY144" s="1809">
        <v>0</v>
      </c>
      <c r="AZ144" s="1809">
        <v>0</v>
      </c>
      <c r="BA144" s="1809">
        <v>0</v>
      </c>
      <c r="BB144" s="1809">
        <v>0</v>
      </c>
      <c r="BC144" s="1809">
        <v>0</v>
      </c>
      <c r="BD144" s="1809">
        <v>0</v>
      </c>
      <c r="BE144" s="1809">
        <v>0</v>
      </c>
      <c r="BF144" s="1809">
        <v>0</v>
      </c>
      <c r="BG144" s="1809">
        <v>20</v>
      </c>
      <c r="BH144" s="1809">
        <v>0</v>
      </c>
      <c r="BI144" s="1809">
        <v>0</v>
      </c>
      <c r="BJ144" s="1809">
        <v>0</v>
      </c>
      <c r="BK144" s="1809">
        <v>0</v>
      </c>
      <c r="BL144" s="1809">
        <v>0</v>
      </c>
      <c r="BM144" s="1809">
        <v>0</v>
      </c>
      <c r="BN144" s="1809">
        <v>0</v>
      </c>
      <c r="BO144" s="1809">
        <v>0</v>
      </c>
      <c r="BP144" s="1809">
        <v>0</v>
      </c>
      <c r="BQ144" s="1809">
        <v>0</v>
      </c>
      <c r="BR144" s="1809">
        <v>0</v>
      </c>
      <c r="BS144" s="1809">
        <v>0</v>
      </c>
      <c r="BT144" s="1809">
        <v>0</v>
      </c>
      <c r="BU144" s="1809">
        <v>0</v>
      </c>
      <c r="BV144" s="1809">
        <v>0</v>
      </c>
      <c r="BW144" s="1809">
        <v>0</v>
      </c>
      <c r="BX144" s="1809">
        <v>0</v>
      </c>
      <c r="BY144" s="1809">
        <v>0</v>
      </c>
      <c r="BZ144" s="1809">
        <v>17</v>
      </c>
      <c r="CA144" s="1809">
        <v>0</v>
      </c>
      <c r="CB144" s="1809">
        <v>0</v>
      </c>
      <c r="CC144" s="1809">
        <v>0</v>
      </c>
      <c r="CD144" s="1809">
        <v>0</v>
      </c>
      <c r="CE144" s="1809">
        <v>0</v>
      </c>
      <c r="CF144" s="1809">
        <v>0</v>
      </c>
      <c r="CG144" s="1809">
        <v>55</v>
      </c>
      <c r="CH144" s="1809">
        <v>0</v>
      </c>
      <c r="CI144" s="1809">
        <v>0</v>
      </c>
      <c r="CJ144" s="1809">
        <v>0</v>
      </c>
      <c r="CK144" s="1809">
        <v>0</v>
      </c>
      <c r="CL144" s="1809">
        <v>0</v>
      </c>
      <c r="CM144" s="1809">
        <v>0</v>
      </c>
      <c r="CN144" s="1809">
        <v>0</v>
      </c>
      <c r="CO144" s="1809">
        <v>0</v>
      </c>
      <c r="CP144" s="1809">
        <v>0</v>
      </c>
      <c r="CQ144" s="1809">
        <v>0</v>
      </c>
      <c r="CR144" s="1809">
        <v>0</v>
      </c>
      <c r="CS144" s="1809">
        <v>0</v>
      </c>
      <c r="CT144" s="1809">
        <v>0</v>
      </c>
      <c r="CU144" s="1809">
        <v>0</v>
      </c>
      <c r="CV144" s="1809">
        <v>0</v>
      </c>
      <c r="CW144" s="1809">
        <v>0</v>
      </c>
      <c r="CX144" s="1809">
        <v>0</v>
      </c>
      <c r="CY144" s="1809">
        <v>0</v>
      </c>
      <c r="CZ144" s="1809">
        <v>0</v>
      </c>
      <c r="DA144" s="1809">
        <v>0</v>
      </c>
      <c r="DB144" s="1809">
        <v>0</v>
      </c>
      <c r="DC144" s="1809">
        <v>0</v>
      </c>
      <c r="DD144" s="1824">
        <v>0</v>
      </c>
      <c r="DE144" s="1824">
        <v>0</v>
      </c>
      <c r="DF144" s="1824">
        <v>0</v>
      </c>
      <c r="DG144" s="1824">
        <v>0</v>
      </c>
      <c r="DH144" s="1824">
        <v>0</v>
      </c>
      <c r="DI144" s="1824">
        <v>0</v>
      </c>
      <c r="DJ144" s="1824">
        <v>0</v>
      </c>
      <c r="DK144" s="1824">
        <v>0</v>
      </c>
      <c r="DL144" s="1824">
        <v>0</v>
      </c>
      <c r="DM144" s="1824">
        <v>0</v>
      </c>
      <c r="DN144" s="1824">
        <v>0</v>
      </c>
      <c r="DO144" s="1824">
        <v>0</v>
      </c>
      <c r="DP144" s="1824">
        <v>0</v>
      </c>
      <c r="DQ144" s="1824">
        <v>0</v>
      </c>
      <c r="DR144" s="1824">
        <v>0</v>
      </c>
      <c r="DS144" s="1824">
        <v>0</v>
      </c>
      <c r="DT144" s="1824">
        <v>0</v>
      </c>
      <c r="DU144" s="1824">
        <v>0</v>
      </c>
      <c r="DV144" s="1824">
        <v>0</v>
      </c>
      <c r="DW144" s="1824">
        <v>0</v>
      </c>
      <c r="DX144" s="1824">
        <v>0</v>
      </c>
      <c r="DY144" s="1824">
        <v>0</v>
      </c>
      <c r="DZ144" s="1824">
        <v>0</v>
      </c>
      <c r="EA144" s="1824">
        <v>0</v>
      </c>
      <c r="EB144" s="1824">
        <v>0</v>
      </c>
      <c r="EC144" s="1824">
        <v>0</v>
      </c>
      <c r="ED144" s="1824">
        <v>0</v>
      </c>
      <c r="EE144" s="1824">
        <v>0</v>
      </c>
      <c r="EF144" s="1810">
        <v>0</v>
      </c>
    </row>
    <row r="145" spans="2:136" ht="41.25" customHeight="1" thickBot="1">
      <c r="B145" s="220"/>
      <c r="C145" s="1470" t="s">
        <v>726</v>
      </c>
      <c r="D145" s="1437"/>
      <c r="E145" s="1433"/>
      <c r="F145" s="1433"/>
      <c r="G145" s="1433"/>
      <c r="H145" s="1429"/>
      <c r="I145" s="1433"/>
      <c r="J145" s="1433"/>
      <c r="K145" s="1433"/>
      <c r="L145" s="1433"/>
      <c r="M145" s="1433"/>
      <c r="N145" s="1795">
        <v>40</v>
      </c>
      <c r="O145" s="1437"/>
      <c r="P145" s="1433"/>
      <c r="Q145" s="1433"/>
      <c r="R145" s="1433"/>
      <c r="S145" s="1429"/>
      <c r="T145" s="1433"/>
      <c r="U145" s="1433"/>
      <c r="V145" s="1433"/>
      <c r="W145" s="1433"/>
      <c r="X145" s="1433"/>
      <c r="Y145" s="1800">
        <v>5</v>
      </c>
      <c r="Z145" s="1433"/>
      <c r="AA145" s="1433"/>
      <c r="AB145" s="1430"/>
      <c r="AC145" s="1433"/>
      <c r="AD145" s="1433"/>
      <c r="AE145" s="1433"/>
      <c r="AF145" s="1433"/>
      <c r="AG145" s="1433"/>
      <c r="AH145" s="1809">
        <v>1</v>
      </c>
      <c r="AI145" s="1809">
        <v>0</v>
      </c>
      <c r="AJ145" s="1809">
        <v>0</v>
      </c>
      <c r="AK145" s="1809">
        <v>0</v>
      </c>
      <c r="AL145" s="1809">
        <v>0</v>
      </c>
      <c r="AM145" s="1809">
        <v>0</v>
      </c>
      <c r="AN145" s="1809">
        <v>0</v>
      </c>
      <c r="AO145" s="1809">
        <v>11</v>
      </c>
      <c r="AP145" s="1809">
        <v>0</v>
      </c>
      <c r="AQ145" s="1809">
        <v>0</v>
      </c>
      <c r="AR145" s="1809">
        <v>0</v>
      </c>
      <c r="AS145" s="1809">
        <v>0</v>
      </c>
      <c r="AT145" s="1809">
        <v>0</v>
      </c>
      <c r="AU145" s="1809">
        <v>0</v>
      </c>
      <c r="AV145" s="1809">
        <v>0</v>
      </c>
      <c r="AW145" s="1809">
        <v>0</v>
      </c>
      <c r="AX145" s="1809">
        <v>0</v>
      </c>
      <c r="AY145" s="1809">
        <v>0</v>
      </c>
      <c r="AZ145" s="1809">
        <v>0</v>
      </c>
      <c r="BA145" s="1809">
        <v>0</v>
      </c>
      <c r="BB145" s="1809">
        <v>0</v>
      </c>
      <c r="BC145" s="1809">
        <v>0</v>
      </c>
      <c r="BD145" s="1809">
        <v>0</v>
      </c>
      <c r="BE145" s="1809">
        <v>20</v>
      </c>
      <c r="BF145" s="1809">
        <v>0</v>
      </c>
      <c r="BG145" s="1809">
        <v>0</v>
      </c>
      <c r="BH145" s="1809">
        <v>29</v>
      </c>
      <c r="BI145" s="1809">
        <v>0</v>
      </c>
      <c r="BJ145" s="1809">
        <v>0</v>
      </c>
      <c r="BK145" s="1809">
        <v>21</v>
      </c>
      <c r="BL145" s="1809">
        <v>151</v>
      </c>
      <c r="BM145" s="1809">
        <v>0</v>
      </c>
      <c r="BN145" s="1809">
        <v>45</v>
      </c>
      <c r="BO145" s="1809">
        <v>0</v>
      </c>
      <c r="BP145" s="1809">
        <v>0</v>
      </c>
      <c r="BQ145" s="1809">
        <v>0</v>
      </c>
      <c r="BR145" s="1809">
        <v>0</v>
      </c>
      <c r="BS145" s="1809">
        <v>0</v>
      </c>
      <c r="BT145" s="1809">
        <v>0</v>
      </c>
      <c r="BU145" s="1809">
        <v>0</v>
      </c>
      <c r="BV145" s="1809">
        <v>0</v>
      </c>
      <c r="BW145" s="1809">
        <v>0</v>
      </c>
      <c r="BX145" s="1809">
        <v>0</v>
      </c>
      <c r="BY145" s="1809">
        <v>0</v>
      </c>
      <c r="BZ145" s="1809">
        <v>0</v>
      </c>
      <c r="CA145" s="1809">
        <v>0</v>
      </c>
      <c r="CB145" s="1809">
        <v>0</v>
      </c>
      <c r="CC145" s="1809">
        <v>0</v>
      </c>
      <c r="CD145" s="1809">
        <v>0</v>
      </c>
      <c r="CE145" s="1809">
        <v>0</v>
      </c>
      <c r="CF145" s="1809">
        <v>0</v>
      </c>
      <c r="CG145" s="1809">
        <v>0</v>
      </c>
      <c r="CH145" s="1809">
        <v>0</v>
      </c>
      <c r="CI145" s="1809">
        <v>0</v>
      </c>
      <c r="CJ145" s="1809">
        <v>0</v>
      </c>
      <c r="CK145" s="1809">
        <v>0</v>
      </c>
      <c r="CL145" s="1809">
        <v>0</v>
      </c>
      <c r="CM145" s="1809">
        <v>0</v>
      </c>
      <c r="CN145" s="1809">
        <v>0</v>
      </c>
      <c r="CO145" s="1809">
        <v>0</v>
      </c>
      <c r="CP145" s="1809">
        <v>0</v>
      </c>
      <c r="CQ145" s="1809">
        <v>0</v>
      </c>
      <c r="CR145" s="1809">
        <v>0</v>
      </c>
      <c r="CS145" s="1809">
        <v>0</v>
      </c>
      <c r="CT145" s="1809">
        <v>0</v>
      </c>
      <c r="CU145" s="1809">
        <v>0</v>
      </c>
      <c r="CV145" s="1809">
        <v>0</v>
      </c>
      <c r="CW145" s="1809">
        <v>0</v>
      </c>
      <c r="CX145" s="1809">
        <v>0</v>
      </c>
      <c r="CY145" s="1809">
        <v>0</v>
      </c>
      <c r="CZ145" s="1809">
        <v>0</v>
      </c>
      <c r="DA145" s="1809">
        <v>0</v>
      </c>
      <c r="DB145" s="1809">
        <v>0</v>
      </c>
      <c r="DC145" s="1809">
        <v>0</v>
      </c>
      <c r="DD145" s="1824">
        <v>0</v>
      </c>
      <c r="DE145" s="1824">
        <v>0</v>
      </c>
      <c r="DF145" s="1824">
        <v>0</v>
      </c>
      <c r="DG145" s="1824">
        <v>0</v>
      </c>
      <c r="DH145" s="1824">
        <v>0</v>
      </c>
      <c r="DI145" s="1824">
        <v>0</v>
      </c>
      <c r="DJ145" s="1824">
        <v>0</v>
      </c>
      <c r="DK145" s="1824">
        <v>0</v>
      </c>
      <c r="DL145" s="1824">
        <v>0</v>
      </c>
      <c r="DM145" s="1824">
        <v>0</v>
      </c>
      <c r="DN145" s="1824">
        <v>0</v>
      </c>
      <c r="DO145" s="1824">
        <v>0</v>
      </c>
      <c r="DP145" s="1824">
        <v>0</v>
      </c>
      <c r="DQ145" s="1824">
        <v>0</v>
      </c>
      <c r="DR145" s="1824">
        <v>0</v>
      </c>
      <c r="DS145" s="1824">
        <v>0</v>
      </c>
      <c r="DT145" s="1824">
        <v>0</v>
      </c>
      <c r="DU145" s="1824">
        <v>0</v>
      </c>
      <c r="DV145" s="1824">
        <v>0</v>
      </c>
      <c r="DW145" s="1824">
        <v>0</v>
      </c>
      <c r="DX145" s="1824">
        <v>0</v>
      </c>
      <c r="DY145" s="1824">
        <v>0</v>
      </c>
      <c r="DZ145" s="1824">
        <v>0</v>
      </c>
      <c r="EA145" s="1824">
        <v>0</v>
      </c>
      <c r="EB145" s="1824">
        <v>0</v>
      </c>
      <c r="EC145" s="1824">
        <v>0</v>
      </c>
      <c r="ED145" s="1824">
        <v>0</v>
      </c>
      <c r="EE145" s="1824">
        <v>0</v>
      </c>
      <c r="EF145" s="1810">
        <v>0</v>
      </c>
    </row>
    <row r="146" spans="2:136" ht="41.25" customHeight="1" thickBot="1">
      <c r="B146" s="220"/>
      <c r="C146" s="1470" t="s">
        <v>845</v>
      </c>
      <c r="D146" s="1437"/>
      <c r="E146" s="1433"/>
      <c r="F146" s="1433"/>
      <c r="G146" s="1433"/>
      <c r="H146" s="1429"/>
      <c r="I146" s="1433"/>
      <c r="J146" s="1433"/>
      <c r="K146" s="1433"/>
      <c r="L146" s="1433"/>
      <c r="M146" s="1433"/>
      <c r="N146" s="1795">
        <v>40</v>
      </c>
      <c r="O146" s="1437"/>
      <c r="P146" s="1433"/>
      <c r="Q146" s="1433"/>
      <c r="R146" s="1433"/>
      <c r="S146" s="1429"/>
      <c r="T146" s="1433"/>
      <c r="U146" s="1433"/>
      <c r="V146" s="1433"/>
      <c r="W146" s="1433"/>
      <c r="X146" s="1433"/>
      <c r="Y146" s="1800">
        <v>5</v>
      </c>
      <c r="Z146" s="1433"/>
      <c r="AA146" s="1433"/>
      <c r="AB146" s="1430"/>
      <c r="AC146" s="1433"/>
      <c r="AD146" s="1433"/>
      <c r="AE146" s="1433"/>
      <c r="AF146" s="1433"/>
      <c r="AG146" s="1433"/>
      <c r="AH146" s="1809">
        <v>6</v>
      </c>
      <c r="AI146" s="1809">
        <v>10</v>
      </c>
      <c r="AJ146" s="1809">
        <v>12</v>
      </c>
      <c r="AK146" s="1809">
        <v>0</v>
      </c>
      <c r="AL146" s="1809">
        <v>6</v>
      </c>
      <c r="AM146" s="1809">
        <v>14</v>
      </c>
      <c r="AN146" s="1809">
        <v>12</v>
      </c>
      <c r="AO146" s="1809">
        <v>0</v>
      </c>
      <c r="AP146" s="1809">
        <v>1</v>
      </c>
      <c r="AQ146" s="1809">
        <v>0</v>
      </c>
      <c r="AR146" s="1809">
        <v>1</v>
      </c>
      <c r="AS146" s="1809">
        <v>0</v>
      </c>
      <c r="AT146" s="1809">
        <v>1</v>
      </c>
      <c r="AU146" s="1809">
        <v>0</v>
      </c>
      <c r="AV146" s="1809">
        <v>0</v>
      </c>
      <c r="AW146" s="1809">
        <v>6</v>
      </c>
      <c r="AX146" s="1809">
        <v>4</v>
      </c>
      <c r="AY146" s="1809">
        <v>0</v>
      </c>
      <c r="AZ146" s="1809">
        <v>0</v>
      </c>
      <c r="BA146" s="1809">
        <v>0</v>
      </c>
      <c r="BB146" s="1809">
        <v>0</v>
      </c>
      <c r="BC146" s="1809">
        <v>3</v>
      </c>
      <c r="BD146" s="1809">
        <v>0</v>
      </c>
      <c r="BE146" s="1809">
        <v>1</v>
      </c>
      <c r="BF146" s="1809">
        <v>0</v>
      </c>
      <c r="BG146" s="1809">
        <v>0</v>
      </c>
      <c r="BH146" s="1809">
        <v>10</v>
      </c>
      <c r="BI146" s="1809">
        <v>5</v>
      </c>
      <c r="BJ146" s="1809">
        <v>3</v>
      </c>
      <c r="BK146" s="1809">
        <v>10</v>
      </c>
      <c r="BL146" s="1809">
        <v>3</v>
      </c>
      <c r="BM146" s="1809">
        <v>0</v>
      </c>
      <c r="BN146" s="1809">
        <v>0</v>
      </c>
      <c r="BO146" s="1809">
        <v>1</v>
      </c>
      <c r="BP146" s="1809">
        <v>0</v>
      </c>
      <c r="BQ146" s="1809">
        <v>0</v>
      </c>
      <c r="BR146" s="1809">
        <v>0</v>
      </c>
      <c r="BS146" s="1809">
        <v>0</v>
      </c>
      <c r="BT146" s="1809">
        <v>0</v>
      </c>
      <c r="BU146" s="1809">
        <v>0</v>
      </c>
      <c r="BV146" s="1809">
        <v>0</v>
      </c>
      <c r="BW146" s="1809">
        <v>1</v>
      </c>
      <c r="BX146" s="1809">
        <v>0</v>
      </c>
      <c r="BY146" s="1809">
        <v>8</v>
      </c>
      <c r="BZ146" s="1809">
        <v>16</v>
      </c>
      <c r="CA146" s="1809">
        <v>14</v>
      </c>
      <c r="CB146" s="1809">
        <v>27</v>
      </c>
      <c r="CC146" s="1809">
        <v>0</v>
      </c>
      <c r="CD146" s="1809">
        <v>17</v>
      </c>
      <c r="CE146" s="1809">
        <v>1</v>
      </c>
      <c r="CF146" s="1809">
        <v>6</v>
      </c>
      <c r="CG146" s="1809">
        <v>3</v>
      </c>
      <c r="CH146" s="1809">
        <v>0</v>
      </c>
      <c r="CI146" s="1809">
        <v>3</v>
      </c>
      <c r="CJ146" s="1809">
        <v>0</v>
      </c>
      <c r="CK146" s="1809">
        <v>0</v>
      </c>
      <c r="CL146" s="1809">
        <v>2</v>
      </c>
      <c r="CM146" s="1809">
        <v>0</v>
      </c>
      <c r="CN146" s="1809">
        <v>0</v>
      </c>
      <c r="CO146" s="1809">
        <v>0</v>
      </c>
      <c r="CP146" s="1809">
        <v>0</v>
      </c>
      <c r="CQ146" s="1809">
        <v>0</v>
      </c>
      <c r="CR146" s="1809">
        <v>0</v>
      </c>
      <c r="CS146" s="1809">
        <v>0</v>
      </c>
      <c r="CT146" s="1809">
        <v>0</v>
      </c>
      <c r="CU146" s="1809">
        <v>0</v>
      </c>
      <c r="CV146" s="1809">
        <v>0</v>
      </c>
      <c r="CW146" s="1809">
        <v>0</v>
      </c>
      <c r="CX146" s="1809">
        <v>0</v>
      </c>
      <c r="CY146" s="1809">
        <v>0</v>
      </c>
      <c r="CZ146" s="1809">
        <v>0</v>
      </c>
      <c r="DA146" s="1809">
        <v>0</v>
      </c>
      <c r="DB146" s="1809">
        <v>0</v>
      </c>
      <c r="DC146" s="1809">
        <v>0</v>
      </c>
      <c r="DD146" s="1824">
        <v>0</v>
      </c>
      <c r="DE146" s="1824">
        <v>0</v>
      </c>
      <c r="DF146" s="1824">
        <v>0</v>
      </c>
      <c r="DG146" s="1824">
        <v>0</v>
      </c>
      <c r="DH146" s="1824">
        <v>0</v>
      </c>
      <c r="DI146" s="1824">
        <v>0</v>
      </c>
      <c r="DJ146" s="1824">
        <v>0</v>
      </c>
      <c r="DK146" s="1824">
        <v>0</v>
      </c>
      <c r="DL146" s="1824">
        <v>0</v>
      </c>
      <c r="DM146" s="1824">
        <v>0</v>
      </c>
      <c r="DN146" s="1824">
        <v>0</v>
      </c>
      <c r="DO146" s="1824">
        <v>0</v>
      </c>
      <c r="DP146" s="1824">
        <v>0</v>
      </c>
      <c r="DQ146" s="1824">
        <v>0</v>
      </c>
      <c r="DR146" s="1824">
        <v>0</v>
      </c>
      <c r="DS146" s="1824">
        <v>0</v>
      </c>
      <c r="DT146" s="1824">
        <v>0</v>
      </c>
      <c r="DU146" s="1824">
        <v>0</v>
      </c>
      <c r="DV146" s="1824">
        <v>0</v>
      </c>
      <c r="DW146" s="1824">
        <v>0</v>
      </c>
      <c r="DX146" s="1824">
        <v>0</v>
      </c>
      <c r="DY146" s="1824">
        <v>0</v>
      </c>
      <c r="DZ146" s="1824">
        <v>0</v>
      </c>
      <c r="EA146" s="1824">
        <v>0</v>
      </c>
      <c r="EB146" s="1824">
        <v>0</v>
      </c>
      <c r="EC146" s="1824">
        <v>0</v>
      </c>
      <c r="ED146" s="1824">
        <v>0</v>
      </c>
      <c r="EE146" s="1824">
        <v>0</v>
      </c>
      <c r="EF146" s="1810">
        <v>0</v>
      </c>
    </row>
    <row r="147" spans="2:136" ht="41.25" customHeight="1" thickBot="1">
      <c r="B147" s="220"/>
      <c r="C147" s="1470" t="s">
        <v>845</v>
      </c>
      <c r="D147" s="1437"/>
      <c r="E147" s="1433"/>
      <c r="F147" s="1433"/>
      <c r="G147" s="1433"/>
      <c r="H147" s="1429"/>
      <c r="I147" s="1433"/>
      <c r="J147" s="1433"/>
      <c r="K147" s="1433"/>
      <c r="L147" s="1433"/>
      <c r="M147" s="1433"/>
      <c r="N147" s="1795">
        <v>40</v>
      </c>
      <c r="O147" s="1437"/>
      <c r="P147" s="1433"/>
      <c r="Q147" s="1433"/>
      <c r="R147" s="1433"/>
      <c r="S147" s="1429"/>
      <c r="T147" s="1433"/>
      <c r="U147" s="1433"/>
      <c r="V147" s="1433"/>
      <c r="W147" s="1433"/>
      <c r="X147" s="1433"/>
      <c r="Y147" s="1800">
        <v>5</v>
      </c>
      <c r="Z147" s="1433"/>
      <c r="AA147" s="1433"/>
      <c r="AB147" s="1430"/>
      <c r="AC147" s="1433"/>
      <c r="AD147" s="1433"/>
      <c r="AE147" s="1433"/>
      <c r="AF147" s="1433"/>
      <c r="AG147" s="1433"/>
      <c r="AH147" s="1809">
        <v>13</v>
      </c>
      <c r="AI147" s="1809">
        <v>18</v>
      </c>
      <c r="AJ147" s="1809">
        <v>6</v>
      </c>
      <c r="AK147" s="1809">
        <v>15</v>
      </c>
      <c r="AL147" s="1809">
        <v>27</v>
      </c>
      <c r="AM147" s="1809">
        <v>19</v>
      </c>
      <c r="AN147" s="1809">
        <v>27</v>
      </c>
      <c r="AO147" s="1809">
        <v>3</v>
      </c>
      <c r="AP147" s="1809">
        <v>24</v>
      </c>
      <c r="AQ147" s="1809">
        <v>3</v>
      </c>
      <c r="AR147" s="1809">
        <v>1</v>
      </c>
      <c r="AS147" s="1809">
        <v>17</v>
      </c>
      <c r="AT147" s="1809">
        <v>7</v>
      </c>
      <c r="AU147" s="1809">
        <v>0</v>
      </c>
      <c r="AV147" s="1809">
        <v>2</v>
      </c>
      <c r="AW147" s="1809">
        <v>0</v>
      </c>
      <c r="AX147" s="1809">
        <v>0</v>
      </c>
      <c r="AY147" s="1809">
        <v>0</v>
      </c>
      <c r="AZ147" s="1809">
        <v>0</v>
      </c>
      <c r="BA147" s="1809">
        <v>0</v>
      </c>
      <c r="BB147" s="1809">
        <v>0</v>
      </c>
      <c r="BC147" s="1809">
        <v>0</v>
      </c>
      <c r="BD147" s="1809">
        <v>4</v>
      </c>
      <c r="BE147" s="1809">
        <v>3</v>
      </c>
      <c r="BF147" s="1809">
        <v>0</v>
      </c>
      <c r="BG147" s="1809">
        <v>0</v>
      </c>
      <c r="BH147" s="1809">
        <v>0</v>
      </c>
      <c r="BI147" s="1809">
        <v>10</v>
      </c>
      <c r="BJ147" s="1809">
        <v>21</v>
      </c>
      <c r="BK147" s="1809">
        <v>2</v>
      </c>
      <c r="BL147" s="1809">
        <v>0</v>
      </c>
      <c r="BM147" s="1809">
        <v>31</v>
      </c>
      <c r="BN147" s="1809">
        <v>0</v>
      </c>
      <c r="BO147" s="1809">
        <v>6</v>
      </c>
      <c r="BP147" s="1809">
        <v>0</v>
      </c>
      <c r="BQ147" s="1809">
        <v>0</v>
      </c>
      <c r="BR147" s="1809">
        <v>0</v>
      </c>
      <c r="BS147" s="1809">
        <v>0</v>
      </c>
      <c r="BT147" s="1809">
        <v>0</v>
      </c>
      <c r="BU147" s="1809">
        <v>2</v>
      </c>
      <c r="BV147" s="1809">
        <v>0</v>
      </c>
      <c r="BW147" s="1809">
        <v>2</v>
      </c>
      <c r="BX147" s="1809">
        <v>2</v>
      </c>
      <c r="BY147" s="1809">
        <v>6</v>
      </c>
      <c r="BZ147" s="1809">
        <v>41</v>
      </c>
      <c r="CA147" s="1809">
        <v>15</v>
      </c>
      <c r="CB147" s="1809">
        <v>15</v>
      </c>
      <c r="CC147" s="1809">
        <v>1</v>
      </c>
      <c r="CD147" s="1809">
        <v>5</v>
      </c>
      <c r="CE147" s="1809">
        <v>0</v>
      </c>
      <c r="CF147" s="1809">
        <v>2</v>
      </c>
      <c r="CG147" s="1809">
        <v>6</v>
      </c>
      <c r="CH147" s="1809">
        <v>0</v>
      </c>
      <c r="CI147" s="1809">
        <v>1</v>
      </c>
      <c r="CJ147" s="1809">
        <v>0</v>
      </c>
      <c r="CK147" s="1809">
        <v>0</v>
      </c>
      <c r="CL147" s="1809">
        <v>0</v>
      </c>
      <c r="CM147" s="1809">
        <v>0</v>
      </c>
      <c r="CN147" s="1809">
        <v>0</v>
      </c>
      <c r="CO147" s="1809">
        <v>0</v>
      </c>
      <c r="CP147" s="1809">
        <v>0</v>
      </c>
      <c r="CQ147" s="1809">
        <v>0</v>
      </c>
      <c r="CR147" s="1809">
        <v>0</v>
      </c>
      <c r="CS147" s="1809">
        <v>0</v>
      </c>
      <c r="CT147" s="1809">
        <v>1</v>
      </c>
      <c r="CU147" s="1809">
        <v>0</v>
      </c>
      <c r="CV147" s="1809">
        <v>0</v>
      </c>
      <c r="CW147" s="1809">
        <v>0</v>
      </c>
      <c r="CX147" s="1809">
        <v>0</v>
      </c>
      <c r="CY147" s="1809">
        <v>0</v>
      </c>
      <c r="CZ147" s="1809">
        <v>0</v>
      </c>
      <c r="DA147" s="1809">
        <v>0</v>
      </c>
      <c r="DB147" s="1809">
        <v>0</v>
      </c>
      <c r="DC147" s="1809">
        <v>0</v>
      </c>
      <c r="DD147" s="1824">
        <v>0</v>
      </c>
      <c r="DE147" s="1824">
        <v>0</v>
      </c>
      <c r="DF147" s="1824">
        <v>0</v>
      </c>
      <c r="DG147" s="1824">
        <v>0</v>
      </c>
      <c r="DH147" s="1824">
        <v>0</v>
      </c>
      <c r="DI147" s="1824">
        <v>0</v>
      </c>
      <c r="DJ147" s="1824">
        <v>0</v>
      </c>
      <c r="DK147" s="1824">
        <v>0</v>
      </c>
      <c r="DL147" s="1824">
        <v>0</v>
      </c>
      <c r="DM147" s="1824">
        <v>0</v>
      </c>
      <c r="DN147" s="1824">
        <v>0</v>
      </c>
      <c r="DO147" s="1824">
        <v>0</v>
      </c>
      <c r="DP147" s="1824">
        <v>0</v>
      </c>
      <c r="DQ147" s="1824">
        <v>0</v>
      </c>
      <c r="DR147" s="1824">
        <v>0</v>
      </c>
      <c r="DS147" s="1824">
        <v>0</v>
      </c>
      <c r="DT147" s="1824">
        <v>0</v>
      </c>
      <c r="DU147" s="1824">
        <v>0</v>
      </c>
      <c r="DV147" s="1824">
        <v>0</v>
      </c>
      <c r="DW147" s="1824">
        <v>0</v>
      </c>
      <c r="DX147" s="1824">
        <v>0</v>
      </c>
      <c r="DY147" s="1824">
        <v>0</v>
      </c>
      <c r="DZ147" s="1824">
        <v>0</v>
      </c>
      <c r="EA147" s="1824">
        <v>0</v>
      </c>
      <c r="EB147" s="1824">
        <v>0</v>
      </c>
      <c r="EC147" s="1824">
        <v>0</v>
      </c>
      <c r="ED147" s="1824">
        <v>0</v>
      </c>
      <c r="EE147" s="1824">
        <v>0</v>
      </c>
      <c r="EF147" s="1810">
        <v>0</v>
      </c>
    </row>
    <row r="148" spans="2:136" ht="41.25" customHeight="1" thickBot="1">
      <c r="B148" s="220"/>
      <c r="C148" s="1470" t="s">
        <v>728</v>
      </c>
      <c r="D148" s="1437"/>
      <c r="E148" s="1433"/>
      <c r="F148" s="1433"/>
      <c r="G148" s="1433"/>
      <c r="H148" s="1429"/>
      <c r="I148" s="1433"/>
      <c r="J148" s="1433"/>
      <c r="K148" s="1433"/>
      <c r="L148" s="1433"/>
      <c r="M148" s="1433"/>
      <c r="N148" s="1795">
        <v>40</v>
      </c>
      <c r="O148" s="1437"/>
      <c r="P148" s="1433"/>
      <c r="Q148" s="1433"/>
      <c r="R148" s="1433"/>
      <c r="S148" s="1429"/>
      <c r="T148" s="1433"/>
      <c r="U148" s="1433"/>
      <c r="V148" s="1433"/>
      <c r="W148" s="1433"/>
      <c r="X148" s="1433"/>
      <c r="Y148" s="1800">
        <v>5</v>
      </c>
      <c r="Z148" s="1433"/>
      <c r="AA148" s="1433"/>
      <c r="AB148" s="1430"/>
      <c r="AC148" s="1433"/>
      <c r="AD148" s="1433"/>
      <c r="AE148" s="1433"/>
      <c r="AF148" s="1433"/>
      <c r="AG148" s="1433"/>
      <c r="AH148" s="1809">
        <v>51</v>
      </c>
      <c r="AI148" s="1809">
        <v>26</v>
      </c>
      <c r="AJ148" s="1809">
        <v>26</v>
      </c>
      <c r="AK148" s="1809">
        <v>38</v>
      </c>
      <c r="AL148" s="1809">
        <v>54</v>
      </c>
      <c r="AM148" s="1809">
        <v>51</v>
      </c>
      <c r="AN148" s="1809">
        <v>53</v>
      </c>
      <c r="AO148" s="1809">
        <v>16</v>
      </c>
      <c r="AP148" s="1809">
        <v>50</v>
      </c>
      <c r="AQ148" s="1809">
        <v>6</v>
      </c>
      <c r="AR148" s="1809">
        <v>5</v>
      </c>
      <c r="AS148" s="1809">
        <v>7</v>
      </c>
      <c r="AT148" s="1809">
        <v>4</v>
      </c>
      <c r="AU148" s="1809">
        <v>0</v>
      </c>
      <c r="AV148" s="1809">
        <v>0</v>
      </c>
      <c r="AW148" s="1809">
        <v>0</v>
      </c>
      <c r="AX148" s="1809">
        <v>0</v>
      </c>
      <c r="AY148" s="1809">
        <v>0</v>
      </c>
      <c r="AZ148" s="1809">
        <v>0</v>
      </c>
      <c r="BA148" s="1809">
        <v>0</v>
      </c>
      <c r="BB148" s="1809">
        <v>0</v>
      </c>
      <c r="BC148" s="1809">
        <v>3</v>
      </c>
      <c r="BD148" s="1809">
        <v>0</v>
      </c>
      <c r="BE148" s="1809">
        <v>0</v>
      </c>
      <c r="BF148" s="1809">
        <v>0</v>
      </c>
      <c r="BG148" s="1809">
        <v>8</v>
      </c>
      <c r="BH148" s="1809">
        <v>0</v>
      </c>
      <c r="BI148" s="1809">
        <v>10</v>
      </c>
      <c r="BJ148" s="1809">
        <v>17</v>
      </c>
      <c r="BK148" s="1809">
        <v>3</v>
      </c>
      <c r="BL148" s="1809">
        <v>0</v>
      </c>
      <c r="BM148" s="1809">
        <v>6</v>
      </c>
      <c r="BN148" s="1809">
        <v>25</v>
      </c>
      <c r="BO148" s="1809">
        <v>3</v>
      </c>
      <c r="BP148" s="1809">
        <v>0</v>
      </c>
      <c r="BQ148" s="1809">
        <v>14</v>
      </c>
      <c r="BR148" s="1809">
        <v>7</v>
      </c>
      <c r="BS148" s="1809">
        <v>31</v>
      </c>
      <c r="BT148" s="1809">
        <v>0</v>
      </c>
      <c r="BU148" s="1809">
        <v>0</v>
      </c>
      <c r="BV148" s="1809">
        <v>0</v>
      </c>
      <c r="BW148" s="1809">
        <v>0</v>
      </c>
      <c r="BX148" s="1809">
        <v>0</v>
      </c>
      <c r="BY148" s="1809">
        <v>0</v>
      </c>
      <c r="BZ148" s="1809">
        <v>8</v>
      </c>
      <c r="CA148" s="1809">
        <v>4</v>
      </c>
      <c r="CB148" s="1809">
        <v>15</v>
      </c>
      <c r="CC148" s="1809">
        <v>14</v>
      </c>
      <c r="CD148" s="1809">
        <v>23</v>
      </c>
      <c r="CE148" s="1809">
        <v>36</v>
      </c>
      <c r="CF148" s="1809">
        <v>0</v>
      </c>
      <c r="CG148" s="1809">
        <v>3</v>
      </c>
      <c r="CH148" s="1809">
        <v>3</v>
      </c>
      <c r="CI148" s="1809">
        <v>0</v>
      </c>
      <c r="CJ148" s="1809">
        <v>0</v>
      </c>
      <c r="CK148" s="1809">
        <v>0</v>
      </c>
      <c r="CL148" s="1809">
        <v>0</v>
      </c>
      <c r="CM148" s="1809">
        <v>0</v>
      </c>
      <c r="CN148" s="1809">
        <v>0</v>
      </c>
      <c r="CO148" s="1809">
        <v>0</v>
      </c>
      <c r="CP148" s="1809">
        <v>0</v>
      </c>
      <c r="CQ148" s="1809">
        <v>0</v>
      </c>
      <c r="CR148" s="1809">
        <v>0</v>
      </c>
      <c r="CS148" s="1809">
        <v>0</v>
      </c>
      <c r="CT148" s="1809">
        <v>0</v>
      </c>
      <c r="CU148" s="1809">
        <v>0</v>
      </c>
      <c r="CV148" s="1809">
        <v>0</v>
      </c>
      <c r="CW148" s="1809">
        <v>0</v>
      </c>
      <c r="CX148" s="1809">
        <v>0</v>
      </c>
      <c r="CY148" s="1809">
        <v>0</v>
      </c>
      <c r="CZ148" s="1809">
        <v>0</v>
      </c>
      <c r="DA148" s="1809">
        <v>0</v>
      </c>
      <c r="DB148" s="1809">
        <v>0</v>
      </c>
      <c r="DC148" s="1809">
        <v>0</v>
      </c>
      <c r="DD148" s="1824">
        <v>0</v>
      </c>
      <c r="DE148" s="1824">
        <v>0</v>
      </c>
      <c r="DF148" s="1824">
        <v>0</v>
      </c>
      <c r="DG148" s="1824">
        <v>0</v>
      </c>
      <c r="DH148" s="1824">
        <v>0</v>
      </c>
      <c r="DI148" s="1824">
        <v>0</v>
      </c>
      <c r="DJ148" s="1824">
        <v>0</v>
      </c>
      <c r="DK148" s="1824">
        <v>0</v>
      </c>
      <c r="DL148" s="1824">
        <v>0</v>
      </c>
      <c r="DM148" s="1824">
        <v>0</v>
      </c>
      <c r="DN148" s="1824">
        <v>0</v>
      </c>
      <c r="DO148" s="1824">
        <v>0</v>
      </c>
      <c r="DP148" s="1824">
        <v>0</v>
      </c>
      <c r="DQ148" s="1824">
        <v>0</v>
      </c>
      <c r="DR148" s="1824">
        <v>0</v>
      </c>
      <c r="DS148" s="1824">
        <v>0</v>
      </c>
      <c r="DT148" s="1824">
        <v>0</v>
      </c>
      <c r="DU148" s="1824">
        <v>0</v>
      </c>
      <c r="DV148" s="1824">
        <v>0</v>
      </c>
      <c r="DW148" s="1824">
        <v>0</v>
      </c>
      <c r="DX148" s="1824">
        <v>0</v>
      </c>
      <c r="DY148" s="1824">
        <v>0</v>
      </c>
      <c r="DZ148" s="1824">
        <v>0</v>
      </c>
      <c r="EA148" s="1824">
        <v>0</v>
      </c>
      <c r="EB148" s="1824">
        <v>0</v>
      </c>
      <c r="EC148" s="1824">
        <v>0</v>
      </c>
      <c r="ED148" s="1824">
        <v>0</v>
      </c>
      <c r="EE148" s="1824">
        <v>0</v>
      </c>
      <c r="EF148" s="1810">
        <v>0</v>
      </c>
    </row>
    <row r="149" spans="2:136" ht="41.25" customHeight="1" thickBot="1">
      <c r="B149" s="220"/>
      <c r="C149" s="1470" t="s">
        <v>846</v>
      </c>
      <c r="D149" s="1437"/>
      <c r="E149" s="1433"/>
      <c r="F149" s="1433"/>
      <c r="G149" s="1433"/>
      <c r="H149" s="1429"/>
      <c r="I149" s="1433"/>
      <c r="J149" s="1433"/>
      <c r="K149" s="1433"/>
      <c r="L149" s="1433"/>
      <c r="M149" s="1433"/>
      <c r="N149" s="1795">
        <v>40</v>
      </c>
      <c r="O149" s="1437"/>
      <c r="P149" s="1433"/>
      <c r="Q149" s="1433"/>
      <c r="R149" s="1433"/>
      <c r="S149" s="1429"/>
      <c r="T149" s="1433"/>
      <c r="U149" s="1433"/>
      <c r="V149" s="1433"/>
      <c r="W149" s="1433"/>
      <c r="X149" s="1433"/>
      <c r="Y149" s="1800">
        <v>5</v>
      </c>
      <c r="Z149" s="1433"/>
      <c r="AA149" s="1433"/>
      <c r="AB149" s="1430"/>
      <c r="AC149" s="1433"/>
      <c r="AD149" s="1433"/>
      <c r="AE149" s="1433"/>
      <c r="AF149" s="1433"/>
      <c r="AG149" s="1433"/>
      <c r="AH149" s="1809">
        <v>0</v>
      </c>
      <c r="AI149" s="1809">
        <v>14</v>
      </c>
      <c r="AJ149" s="1809">
        <v>4</v>
      </c>
      <c r="AK149" s="1809">
        <v>3</v>
      </c>
      <c r="AL149" s="1809">
        <v>6</v>
      </c>
      <c r="AM149" s="1809">
        <v>0</v>
      </c>
      <c r="AN149" s="1809">
        <v>0</v>
      </c>
      <c r="AO149" s="1809">
        <v>0</v>
      </c>
      <c r="AP149" s="1809">
        <v>0</v>
      </c>
      <c r="AQ149" s="1809">
        <v>0</v>
      </c>
      <c r="AR149" s="1809">
        <v>0</v>
      </c>
      <c r="AS149" s="1809">
        <v>0</v>
      </c>
      <c r="AT149" s="1809">
        <v>0</v>
      </c>
      <c r="AU149" s="1809">
        <v>0</v>
      </c>
      <c r="AV149" s="1809">
        <v>2</v>
      </c>
      <c r="AW149" s="1809">
        <v>0</v>
      </c>
      <c r="AX149" s="1809">
        <v>0</v>
      </c>
      <c r="AY149" s="1809">
        <v>0</v>
      </c>
      <c r="AZ149" s="1809">
        <v>0</v>
      </c>
      <c r="BA149" s="1809">
        <v>0</v>
      </c>
      <c r="BB149" s="1809">
        <v>0</v>
      </c>
      <c r="BC149" s="1809">
        <v>0</v>
      </c>
      <c r="BD149" s="1809">
        <v>0</v>
      </c>
      <c r="BE149" s="1809">
        <v>0</v>
      </c>
      <c r="BF149" s="1809">
        <v>0</v>
      </c>
      <c r="BG149" s="1809">
        <v>0</v>
      </c>
      <c r="BH149" s="1809">
        <v>0</v>
      </c>
      <c r="BI149" s="1809">
        <v>0</v>
      </c>
      <c r="BJ149" s="1809">
        <v>3</v>
      </c>
      <c r="BK149" s="1809">
        <v>0</v>
      </c>
      <c r="BL149" s="1809">
        <v>0</v>
      </c>
      <c r="BM149" s="1809">
        <v>0</v>
      </c>
      <c r="BN149" s="1809">
        <v>0</v>
      </c>
      <c r="BO149" s="1809">
        <v>0</v>
      </c>
      <c r="BP149" s="1809">
        <v>0</v>
      </c>
      <c r="BQ149" s="1809">
        <v>0</v>
      </c>
      <c r="BR149" s="1809">
        <v>0</v>
      </c>
      <c r="BS149" s="1809">
        <v>0</v>
      </c>
      <c r="BT149" s="1809">
        <v>0</v>
      </c>
      <c r="BU149" s="1809">
        <v>0</v>
      </c>
      <c r="BV149" s="1809">
        <v>0</v>
      </c>
      <c r="BW149" s="1809">
        <v>0</v>
      </c>
      <c r="BX149" s="1809">
        <v>0</v>
      </c>
      <c r="BY149" s="1809">
        <v>0</v>
      </c>
      <c r="BZ149" s="1809">
        <v>0</v>
      </c>
      <c r="CA149" s="1809">
        <v>0</v>
      </c>
      <c r="CB149" s="1809">
        <v>0</v>
      </c>
      <c r="CC149" s="1809">
        <v>6</v>
      </c>
      <c r="CD149" s="1809">
        <v>0</v>
      </c>
      <c r="CE149" s="1809">
        <v>0</v>
      </c>
      <c r="CF149" s="1809">
        <v>0</v>
      </c>
      <c r="CG149" s="1809">
        <v>1</v>
      </c>
      <c r="CH149" s="1809">
        <v>0</v>
      </c>
      <c r="CI149" s="1809">
        <v>0</v>
      </c>
      <c r="CJ149" s="1809">
        <v>0</v>
      </c>
      <c r="CK149" s="1809">
        <v>0</v>
      </c>
      <c r="CL149" s="1809">
        <v>0</v>
      </c>
      <c r="CM149" s="1809">
        <v>0</v>
      </c>
      <c r="CN149" s="1809">
        <v>0</v>
      </c>
      <c r="CO149" s="1809">
        <v>0</v>
      </c>
      <c r="CP149" s="1809">
        <v>0</v>
      </c>
      <c r="CQ149" s="1809">
        <v>0</v>
      </c>
      <c r="CR149" s="1809">
        <v>0</v>
      </c>
      <c r="CS149" s="1809">
        <v>0</v>
      </c>
      <c r="CT149" s="1809">
        <v>0</v>
      </c>
      <c r="CU149" s="1809">
        <v>0</v>
      </c>
      <c r="CV149" s="1809">
        <v>0</v>
      </c>
      <c r="CW149" s="1809">
        <v>0</v>
      </c>
      <c r="CX149" s="1809">
        <v>0</v>
      </c>
      <c r="CY149" s="1809">
        <v>0</v>
      </c>
      <c r="CZ149" s="1809">
        <v>0</v>
      </c>
      <c r="DA149" s="1809">
        <v>0</v>
      </c>
      <c r="DB149" s="1809">
        <v>0</v>
      </c>
      <c r="DC149" s="1809">
        <v>0</v>
      </c>
      <c r="DD149" s="1824">
        <v>0</v>
      </c>
      <c r="DE149" s="1824">
        <v>0</v>
      </c>
      <c r="DF149" s="1824">
        <v>0</v>
      </c>
      <c r="DG149" s="1824">
        <v>0</v>
      </c>
      <c r="DH149" s="1824">
        <v>0</v>
      </c>
      <c r="DI149" s="1824">
        <v>0</v>
      </c>
      <c r="DJ149" s="1824">
        <v>0</v>
      </c>
      <c r="DK149" s="1824">
        <v>0</v>
      </c>
      <c r="DL149" s="1824">
        <v>0</v>
      </c>
      <c r="DM149" s="1824">
        <v>0</v>
      </c>
      <c r="DN149" s="1824">
        <v>0</v>
      </c>
      <c r="DO149" s="1824">
        <v>0</v>
      </c>
      <c r="DP149" s="1824">
        <v>0</v>
      </c>
      <c r="DQ149" s="1824">
        <v>0</v>
      </c>
      <c r="DR149" s="1824">
        <v>0</v>
      </c>
      <c r="DS149" s="1824">
        <v>0</v>
      </c>
      <c r="DT149" s="1824">
        <v>0</v>
      </c>
      <c r="DU149" s="1824">
        <v>0</v>
      </c>
      <c r="DV149" s="1824">
        <v>0</v>
      </c>
      <c r="DW149" s="1824">
        <v>0</v>
      </c>
      <c r="DX149" s="1824">
        <v>0</v>
      </c>
      <c r="DY149" s="1824">
        <v>0</v>
      </c>
      <c r="DZ149" s="1824">
        <v>0</v>
      </c>
      <c r="EA149" s="1824">
        <v>0</v>
      </c>
      <c r="EB149" s="1824">
        <v>0</v>
      </c>
      <c r="EC149" s="1824">
        <v>0</v>
      </c>
      <c r="ED149" s="1824">
        <v>0</v>
      </c>
      <c r="EE149" s="1824">
        <v>0</v>
      </c>
      <c r="EF149" s="1810">
        <v>0</v>
      </c>
    </row>
    <row r="150" spans="2:136" ht="41.25" customHeight="1" thickBot="1">
      <c r="B150" s="220"/>
      <c r="C150" s="1470" t="s">
        <v>847</v>
      </c>
      <c r="D150" s="1437"/>
      <c r="E150" s="1433"/>
      <c r="F150" s="1433"/>
      <c r="G150" s="1433"/>
      <c r="H150" s="1429"/>
      <c r="I150" s="1433"/>
      <c r="J150" s="1433"/>
      <c r="K150" s="1433"/>
      <c r="L150" s="1433"/>
      <c r="M150" s="1433"/>
      <c r="N150" s="1795">
        <v>40</v>
      </c>
      <c r="O150" s="1437"/>
      <c r="P150" s="1433"/>
      <c r="Q150" s="1433"/>
      <c r="R150" s="1433"/>
      <c r="S150" s="1429"/>
      <c r="T150" s="1433"/>
      <c r="U150" s="1433"/>
      <c r="V150" s="1433"/>
      <c r="W150" s="1433"/>
      <c r="X150" s="1433"/>
      <c r="Y150" s="1800">
        <v>5</v>
      </c>
      <c r="Z150" s="1433"/>
      <c r="AA150" s="1433"/>
      <c r="AB150" s="1430"/>
      <c r="AC150" s="1433"/>
      <c r="AD150" s="1433"/>
      <c r="AE150" s="1433"/>
      <c r="AF150" s="1433"/>
      <c r="AG150" s="1433"/>
      <c r="AH150" s="1809">
        <v>22</v>
      </c>
      <c r="AI150" s="1809">
        <v>0</v>
      </c>
      <c r="AJ150" s="1809">
        <v>28</v>
      </c>
      <c r="AK150" s="1809">
        <v>6</v>
      </c>
      <c r="AL150" s="1809">
        <v>1</v>
      </c>
      <c r="AM150" s="1809">
        <v>1</v>
      </c>
      <c r="AN150" s="1809">
        <v>2</v>
      </c>
      <c r="AO150" s="1809">
        <v>6</v>
      </c>
      <c r="AP150" s="1809">
        <v>7</v>
      </c>
      <c r="AQ150" s="1809">
        <v>0</v>
      </c>
      <c r="AR150" s="1809">
        <v>0</v>
      </c>
      <c r="AS150" s="1809">
        <v>3</v>
      </c>
      <c r="AT150" s="1809">
        <v>0</v>
      </c>
      <c r="AU150" s="1809">
        <v>0</v>
      </c>
      <c r="AV150" s="1809">
        <v>0</v>
      </c>
      <c r="AW150" s="1809">
        <v>0</v>
      </c>
      <c r="AX150" s="1809">
        <v>0</v>
      </c>
      <c r="AY150" s="1809">
        <v>0</v>
      </c>
      <c r="AZ150" s="1809">
        <v>0</v>
      </c>
      <c r="BA150" s="1809">
        <v>0</v>
      </c>
      <c r="BB150" s="1809">
        <v>0</v>
      </c>
      <c r="BC150" s="1809">
        <v>2</v>
      </c>
      <c r="BD150" s="1809">
        <v>0</v>
      </c>
      <c r="BE150" s="1809">
        <v>1</v>
      </c>
      <c r="BF150" s="1809">
        <v>0</v>
      </c>
      <c r="BG150" s="1809">
        <v>8</v>
      </c>
      <c r="BH150" s="1809">
        <v>0</v>
      </c>
      <c r="BI150" s="1809">
        <v>0</v>
      </c>
      <c r="BJ150" s="1809">
        <v>0</v>
      </c>
      <c r="BK150" s="1809">
        <v>0</v>
      </c>
      <c r="BL150" s="1809">
        <v>4</v>
      </c>
      <c r="BM150" s="1809">
        <v>28</v>
      </c>
      <c r="BN150" s="1809">
        <v>0</v>
      </c>
      <c r="BO150" s="1809">
        <v>20</v>
      </c>
      <c r="BP150" s="1809">
        <v>0</v>
      </c>
      <c r="BQ150" s="1809">
        <v>0</v>
      </c>
      <c r="BR150" s="1809">
        <v>0</v>
      </c>
      <c r="BS150" s="1809">
        <v>0</v>
      </c>
      <c r="BT150" s="1809">
        <v>0</v>
      </c>
      <c r="BU150" s="1809">
        <v>0</v>
      </c>
      <c r="BV150" s="1809">
        <v>0</v>
      </c>
      <c r="BW150" s="1809">
        <v>0</v>
      </c>
      <c r="BX150" s="1809">
        <v>9</v>
      </c>
      <c r="BY150" s="1809">
        <v>0</v>
      </c>
      <c r="BZ150" s="1809">
        <v>8</v>
      </c>
      <c r="CA150" s="1809">
        <v>0</v>
      </c>
      <c r="CB150" s="1809">
        <v>0</v>
      </c>
      <c r="CC150" s="1809">
        <v>0</v>
      </c>
      <c r="CD150" s="1809">
        <v>0</v>
      </c>
      <c r="CE150" s="1809">
        <v>0</v>
      </c>
      <c r="CF150" s="1809">
        <v>0</v>
      </c>
      <c r="CG150" s="1809">
        <v>0</v>
      </c>
      <c r="CH150" s="1809">
        <v>0</v>
      </c>
      <c r="CI150" s="1809">
        <v>0</v>
      </c>
      <c r="CJ150" s="1809">
        <v>0</v>
      </c>
      <c r="CK150" s="1809">
        <v>0</v>
      </c>
      <c r="CL150" s="1809">
        <v>0</v>
      </c>
      <c r="CM150" s="1809">
        <v>0</v>
      </c>
      <c r="CN150" s="1809">
        <v>0</v>
      </c>
      <c r="CO150" s="1809">
        <v>0</v>
      </c>
      <c r="CP150" s="1809">
        <v>0</v>
      </c>
      <c r="CQ150" s="1809">
        <v>0</v>
      </c>
      <c r="CR150" s="1809">
        <v>0</v>
      </c>
      <c r="CS150" s="1809">
        <v>0</v>
      </c>
      <c r="CT150" s="1809">
        <v>0</v>
      </c>
      <c r="CU150" s="1809">
        <v>0</v>
      </c>
      <c r="CV150" s="1809">
        <v>0</v>
      </c>
      <c r="CW150" s="1809">
        <v>0</v>
      </c>
      <c r="CX150" s="1809">
        <v>0</v>
      </c>
      <c r="CY150" s="1809">
        <v>0</v>
      </c>
      <c r="CZ150" s="1809">
        <v>0</v>
      </c>
      <c r="DA150" s="1809">
        <v>0</v>
      </c>
      <c r="DB150" s="1809">
        <v>0</v>
      </c>
      <c r="DC150" s="1809">
        <v>0</v>
      </c>
      <c r="DD150" s="1824">
        <v>0</v>
      </c>
      <c r="DE150" s="1824">
        <v>0</v>
      </c>
      <c r="DF150" s="1824">
        <v>0</v>
      </c>
      <c r="DG150" s="1824">
        <v>0</v>
      </c>
      <c r="DH150" s="1824">
        <v>0</v>
      </c>
      <c r="DI150" s="1824">
        <v>0</v>
      </c>
      <c r="DJ150" s="1824">
        <v>0</v>
      </c>
      <c r="DK150" s="1824">
        <v>0</v>
      </c>
      <c r="DL150" s="1824">
        <v>0</v>
      </c>
      <c r="DM150" s="1824">
        <v>0</v>
      </c>
      <c r="DN150" s="1824">
        <v>0</v>
      </c>
      <c r="DO150" s="1824">
        <v>0</v>
      </c>
      <c r="DP150" s="1824">
        <v>0</v>
      </c>
      <c r="DQ150" s="1824">
        <v>0</v>
      </c>
      <c r="DR150" s="1824">
        <v>0</v>
      </c>
      <c r="DS150" s="1824">
        <v>0</v>
      </c>
      <c r="DT150" s="1824">
        <v>0</v>
      </c>
      <c r="DU150" s="1824">
        <v>0</v>
      </c>
      <c r="DV150" s="1824">
        <v>0</v>
      </c>
      <c r="DW150" s="1824">
        <v>0</v>
      </c>
      <c r="DX150" s="1824">
        <v>0</v>
      </c>
      <c r="DY150" s="1824">
        <v>0</v>
      </c>
      <c r="DZ150" s="1824">
        <v>0</v>
      </c>
      <c r="EA150" s="1824">
        <v>0</v>
      </c>
      <c r="EB150" s="1824">
        <v>0</v>
      </c>
      <c r="EC150" s="1824">
        <v>0</v>
      </c>
      <c r="ED150" s="1824">
        <v>0</v>
      </c>
      <c r="EE150" s="1824">
        <v>0</v>
      </c>
      <c r="EF150" s="1810">
        <v>0</v>
      </c>
    </row>
    <row r="151" spans="2:136" ht="41.25" customHeight="1" thickBot="1">
      <c r="B151" s="220"/>
      <c r="C151" s="1470" t="s">
        <v>731</v>
      </c>
      <c r="D151" s="1437"/>
      <c r="E151" s="1433"/>
      <c r="F151" s="1433"/>
      <c r="G151" s="1433"/>
      <c r="H151" s="1429"/>
      <c r="I151" s="1433"/>
      <c r="J151" s="1433"/>
      <c r="K151" s="1433"/>
      <c r="L151" s="1433"/>
      <c r="M151" s="1433"/>
      <c r="N151" s="1795">
        <v>40</v>
      </c>
      <c r="O151" s="1437"/>
      <c r="P151" s="1433"/>
      <c r="Q151" s="1433"/>
      <c r="R151" s="1433"/>
      <c r="S151" s="1429"/>
      <c r="T151" s="1433"/>
      <c r="U151" s="1433"/>
      <c r="V151" s="1433"/>
      <c r="W151" s="1433"/>
      <c r="X151" s="1433"/>
      <c r="Y151" s="1800">
        <v>5</v>
      </c>
      <c r="Z151" s="1433"/>
      <c r="AA151" s="1433"/>
      <c r="AB151" s="1430"/>
      <c r="AC151" s="1433"/>
      <c r="AD151" s="1433"/>
      <c r="AE151" s="1433"/>
      <c r="AF151" s="1433"/>
      <c r="AG151" s="1433"/>
      <c r="AH151" s="1809">
        <v>121</v>
      </c>
      <c r="AI151" s="1809">
        <v>239</v>
      </c>
      <c r="AJ151" s="1809">
        <v>228</v>
      </c>
      <c r="AK151" s="1809">
        <v>169</v>
      </c>
      <c r="AL151" s="1809">
        <v>157</v>
      </c>
      <c r="AM151" s="1809">
        <v>142</v>
      </c>
      <c r="AN151" s="1809">
        <v>152</v>
      </c>
      <c r="AO151" s="1809">
        <v>166</v>
      </c>
      <c r="AP151" s="1809">
        <v>128</v>
      </c>
      <c r="AQ151" s="1809">
        <v>35</v>
      </c>
      <c r="AR151" s="1809">
        <v>15</v>
      </c>
      <c r="AS151" s="1809">
        <v>32</v>
      </c>
      <c r="AT151" s="1809">
        <v>12</v>
      </c>
      <c r="AU151" s="1809">
        <v>7</v>
      </c>
      <c r="AV151" s="1809">
        <v>14</v>
      </c>
      <c r="AW151" s="1809">
        <v>0</v>
      </c>
      <c r="AX151" s="1809">
        <v>0</v>
      </c>
      <c r="AY151" s="1809">
        <v>0</v>
      </c>
      <c r="AZ151" s="1809">
        <v>0</v>
      </c>
      <c r="BA151" s="1809">
        <v>9</v>
      </c>
      <c r="BB151" s="1809">
        <v>22</v>
      </c>
      <c r="BC151" s="1809">
        <v>9</v>
      </c>
      <c r="BD151" s="1809">
        <v>0</v>
      </c>
      <c r="BE151" s="1809">
        <v>24</v>
      </c>
      <c r="BF151" s="1809">
        <v>0</v>
      </c>
      <c r="BG151" s="1809">
        <v>25</v>
      </c>
      <c r="BH151" s="1809">
        <v>34</v>
      </c>
      <c r="BI151" s="1809">
        <v>26</v>
      </c>
      <c r="BJ151" s="1809">
        <v>28</v>
      </c>
      <c r="BK151" s="1809">
        <v>20</v>
      </c>
      <c r="BL151" s="1809">
        <v>16</v>
      </c>
      <c r="BM151" s="1809">
        <v>5</v>
      </c>
      <c r="BN151" s="1809">
        <v>3</v>
      </c>
      <c r="BO151" s="1809">
        <v>3</v>
      </c>
      <c r="BP151" s="1809">
        <v>5</v>
      </c>
      <c r="BQ151" s="1809">
        <v>0</v>
      </c>
      <c r="BR151" s="1809">
        <v>4</v>
      </c>
      <c r="BS151" s="1809">
        <v>0</v>
      </c>
      <c r="BT151" s="1809">
        <v>4</v>
      </c>
      <c r="BU151" s="1809">
        <v>3</v>
      </c>
      <c r="BV151" s="1809">
        <v>4</v>
      </c>
      <c r="BW151" s="1809">
        <v>34</v>
      </c>
      <c r="BX151" s="1809">
        <v>22</v>
      </c>
      <c r="BY151" s="1809">
        <v>43</v>
      </c>
      <c r="BZ151" s="1809">
        <v>24</v>
      </c>
      <c r="CA151" s="1809">
        <v>13</v>
      </c>
      <c r="CB151" s="1809">
        <v>25</v>
      </c>
      <c r="CC151" s="1809">
        <v>16</v>
      </c>
      <c r="CD151" s="1809">
        <v>40</v>
      </c>
      <c r="CE151" s="1809">
        <v>27</v>
      </c>
      <c r="CF151" s="1809">
        <v>32</v>
      </c>
      <c r="CG151" s="1809">
        <v>13</v>
      </c>
      <c r="CH151" s="1809">
        <v>0</v>
      </c>
      <c r="CI151" s="1809">
        <v>2</v>
      </c>
      <c r="CJ151" s="1809">
        <v>21</v>
      </c>
      <c r="CK151" s="1809">
        <v>37</v>
      </c>
      <c r="CL151" s="1809">
        <v>0</v>
      </c>
      <c r="CM151" s="1809">
        <v>0</v>
      </c>
      <c r="CN151" s="1809">
        <v>0</v>
      </c>
      <c r="CO151" s="1809">
        <v>0</v>
      </c>
      <c r="CP151" s="1809">
        <v>6</v>
      </c>
      <c r="CQ151" s="1809">
        <v>0</v>
      </c>
      <c r="CR151" s="1809">
        <v>0</v>
      </c>
      <c r="CS151" s="1809">
        <v>0</v>
      </c>
      <c r="CT151" s="1809">
        <v>18</v>
      </c>
      <c r="CU151" s="1809">
        <v>3</v>
      </c>
      <c r="CV151" s="1809">
        <v>0</v>
      </c>
      <c r="CW151" s="1809">
        <v>0</v>
      </c>
      <c r="CX151" s="1809">
        <v>0</v>
      </c>
      <c r="CY151" s="1809">
        <v>0</v>
      </c>
      <c r="CZ151" s="1809">
        <v>0</v>
      </c>
      <c r="DA151" s="1809">
        <v>0</v>
      </c>
      <c r="DB151" s="1809">
        <v>0</v>
      </c>
      <c r="DC151" s="1809">
        <v>0</v>
      </c>
      <c r="DD151" s="1824">
        <v>0</v>
      </c>
      <c r="DE151" s="1824">
        <v>0</v>
      </c>
      <c r="DF151" s="1824">
        <v>0</v>
      </c>
      <c r="DG151" s="1824">
        <v>0</v>
      </c>
      <c r="DH151" s="1824">
        <v>0</v>
      </c>
      <c r="DI151" s="1824">
        <v>0</v>
      </c>
      <c r="DJ151" s="1824">
        <v>0</v>
      </c>
      <c r="DK151" s="1824">
        <v>0</v>
      </c>
      <c r="DL151" s="1824">
        <v>0</v>
      </c>
      <c r="DM151" s="1824">
        <v>0</v>
      </c>
      <c r="DN151" s="1824">
        <v>0</v>
      </c>
      <c r="DO151" s="1824">
        <v>0</v>
      </c>
      <c r="DP151" s="1824">
        <v>0</v>
      </c>
      <c r="DQ151" s="1824">
        <v>0</v>
      </c>
      <c r="DR151" s="1824">
        <v>0</v>
      </c>
      <c r="DS151" s="1824">
        <v>0</v>
      </c>
      <c r="DT151" s="1824">
        <v>0</v>
      </c>
      <c r="DU151" s="1824">
        <v>0</v>
      </c>
      <c r="DV151" s="1824">
        <v>0</v>
      </c>
      <c r="DW151" s="1824">
        <v>0</v>
      </c>
      <c r="DX151" s="1824">
        <v>0</v>
      </c>
      <c r="DY151" s="1824">
        <v>0</v>
      </c>
      <c r="DZ151" s="1824">
        <v>0</v>
      </c>
      <c r="EA151" s="1824">
        <v>0</v>
      </c>
      <c r="EB151" s="1824">
        <v>0</v>
      </c>
      <c r="EC151" s="1824">
        <v>0</v>
      </c>
      <c r="ED151" s="1824">
        <v>0</v>
      </c>
      <c r="EE151" s="1824">
        <v>0</v>
      </c>
      <c r="EF151" s="1810">
        <v>6</v>
      </c>
    </row>
    <row r="152" spans="2:136" ht="41.25" customHeight="1" thickBot="1">
      <c r="B152" s="1906"/>
      <c r="C152" s="1883" t="s">
        <v>870</v>
      </c>
      <c r="D152" s="1437"/>
      <c r="E152" s="1433"/>
      <c r="F152" s="1433"/>
      <c r="G152" s="1433"/>
      <c r="H152" s="1429"/>
      <c r="I152" s="1433"/>
      <c r="J152" s="1433"/>
      <c r="K152" s="1433"/>
      <c r="L152" s="1433"/>
      <c r="M152" s="1433"/>
      <c r="N152" s="1795">
        <v>0</v>
      </c>
      <c r="O152" s="1437"/>
      <c r="P152" s="1433"/>
      <c r="Q152" s="1433"/>
      <c r="R152" s="1433"/>
      <c r="S152" s="1429"/>
      <c r="T152" s="1433"/>
      <c r="U152" s="1433"/>
      <c r="V152" s="1433"/>
      <c r="W152" s="1433"/>
      <c r="X152" s="1433"/>
      <c r="Y152" s="1800">
        <v>0</v>
      </c>
      <c r="Z152" s="1433"/>
      <c r="AA152" s="1433"/>
      <c r="AB152" s="1430"/>
      <c r="AC152" s="1433"/>
      <c r="AD152" s="1433"/>
      <c r="AE152" s="1433"/>
      <c r="AF152" s="1433"/>
      <c r="AG152" s="1433"/>
      <c r="AH152" s="1916">
        <v>0</v>
      </c>
      <c r="AI152" s="1809">
        <v>0</v>
      </c>
      <c r="AJ152" s="1809">
        <v>0</v>
      </c>
      <c r="AK152" s="1809">
        <v>0</v>
      </c>
      <c r="AL152" s="1809">
        <v>0</v>
      </c>
      <c r="AM152" s="1809">
        <v>0</v>
      </c>
      <c r="AN152" s="1809">
        <v>0</v>
      </c>
      <c r="AO152" s="1809">
        <v>0</v>
      </c>
      <c r="AP152" s="1809">
        <v>0</v>
      </c>
      <c r="AQ152" s="1809">
        <v>0</v>
      </c>
      <c r="AR152" s="1809">
        <v>0</v>
      </c>
      <c r="AS152" s="1812">
        <v>0</v>
      </c>
      <c r="AT152" s="1812">
        <v>0</v>
      </c>
      <c r="AU152" s="1812">
        <v>0</v>
      </c>
      <c r="AV152" s="1812">
        <v>0</v>
      </c>
      <c r="AW152" s="1812">
        <v>0</v>
      </c>
      <c r="AX152" s="1812">
        <v>0</v>
      </c>
      <c r="AY152" s="1812">
        <v>0</v>
      </c>
      <c r="AZ152" s="1812">
        <v>0</v>
      </c>
      <c r="BA152" s="1812">
        <v>0</v>
      </c>
      <c r="BB152" s="1812">
        <v>0</v>
      </c>
      <c r="BC152" s="1812">
        <v>0</v>
      </c>
      <c r="BD152" s="1812">
        <v>0</v>
      </c>
      <c r="BE152" s="1812">
        <v>0</v>
      </c>
      <c r="BF152" s="1812">
        <v>0</v>
      </c>
      <c r="BG152" s="1812">
        <v>0</v>
      </c>
      <c r="BH152" s="1812">
        <v>0</v>
      </c>
      <c r="BI152" s="1812">
        <v>0</v>
      </c>
      <c r="BJ152" s="1812">
        <v>0</v>
      </c>
      <c r="BK152" s="1812">
        <v>0</v>
      </c>
      <c r="BL152" s="1812">
        <v>0</v>
      </c>
      <c r="BM152" s="1812">
        <v>0</v>
      </c>
      <c r="BN152" s="1812">
        <v>0</v>
      </c>
      <c r="BO152" s="1812">
        <v>0</v>
      </c>
      <c r="BP152" s="1812">
        <v>0</v>
      </c>
      <c r="BQ152" s="1812">
        <v>0</v>
      </c>
      <c r="BR152" s="1812">
        <v>0</v>
      </c>
      <c r="BS152" s="1812">
        <v>0</v>
      </c>
      <c r="BT152" s="1812">
        <v>0</v>
      </c>
      <c r="BU152" s="1812">
        <v>0</v>
      </c>
      <c r="BV152" s="1812">
        <v>0</v>
      </c>
      <c r="BW152" s="1812">
        <v>0</v>
      </c>
      <c r="BX152" s="1812">
        <v>0</v>
      </c>
      <c r="BY152" s="1812">
        <v>0</v>
      </c>
      <c r="BZ152" s="1812">
        <v>0</v>
      </c>
      <c r="CA152" s="1812">
        <v>0</v>
      </c>
      <c r="CB152" s="1812">
        <v>0</v>
      </c>
      <c r="CC152" s="1812">
        <v>0</v>
      </c>
      <c r="CD152" s="1812">
        <v>0</v>
      </c>
      <c r="CE152" s="1812">
        <v>0</v>
      </c>
      <c r="CF152" s="1812">
        <v>0</v>
      </c>
      <c r="CG152" s="1812">
        <v>0</v>
      </c>
      <c r="CH152" s="1812">
        <v>0</v>
      </c>
      <c r="CI152" s="1812">
        <v>0</v>
      </c>
      <c r="CJ152" s="1812">
        <v>0</v>
      </c>
      <c r="CK152" s="1812">
        <v>0</v>
      </c>
      <c r="CL152" s="1812">
        <v>0</v>
      </c>
      <c r="CM152" s="1812">
        <v>0</v>
      </c>
      <c r="CN152" s="1812">
        <v>0</v>
      </c>
      <c r="CO152" s="1812">
        <v>0</v>
      </c>
      <c r="CP152" s="1812">
        <v>0</v>
      </c>
      <c r="CQ152" s="1812">
        <v>0</v>
      </c>
      <c r="CR152" s="1812">
        <v>0</v>
      </c>
      <c r="CS152" s="1812">
        <v>0</v>
      </c>
      <c r="CT152" s="1812">
        <v>0</v>
      </c>
      <c r="CU152" s="1812">
        <v>0</v>
      </c>
      <c r="CV152" s="1812">
        <v>0</v>
      </c>
      <c r="CW152" s="1812">
        <v>0</v>
      </c>
      <c r="CX152" s="1812">
        <v>0</v>
      </c>
      <c r="CY152" s="1812">
        <v>0</v>
      </c>
      <c r="CZ152" s="1812">
        <v>0</v>
      </c>
      <c r="DA152" s="1812">
        <v>0</v>
      </c>
      <c r="DB152" s="1812">
        <v>0</v>
      </c>
      <c r="DC152" s="1812">
        <v>0</v>
      </c>
      <c r="DD152" s="1824">
        <v>0</v>
      </c>
      <c r="DE152" s="1824">
        <v>0</v>
      </c>
      <c r="DF152" s="1824">
        <v>0</v>
      </c>
      <c r="DG152" s="1824">
        <v>0</v>
      </c>
      <c r="DH152" s="1824">
        <v>0</v>
      </c>
      <c r="DI152" s="1824">
        <v>0</v>
      </c>
      <c r="DJ152" s="1824">
        <v>0</v>
      </c>
      <c r="DK152" s="1824">
        <v>0</v>
      </c>
      <c r="DL152" s="1824">
        <v>0</v>
      </c>
      <c r="DM152" s="1824">
        <v>0</v>
      </c>
      <c r="DN152" s="1824">
        <v>0</v>
      </c>
      <c r="DO152" s="1824">
        <v>0</v>
      </c>
      <c r="DP152" s="1824">
        <v>0</v>
      </c>
      <c r="DQ152" s="1824">
        <v>0</v>
      </c>
      <c r="DR152" s="1824">
        <v>0</v>
      </c>
      <c r="DS152" s="1824">
        <v>0</v>
      </c>
      <c r="DT152" s="1824">
        <v>0</v>
      </c>
      <c r="DU152" s="1824">
        <v>0</v>
      </c>
      <c r="DV152" s="1824">
        <v>0</v>
      </c>
      <c r="DW152" s="1824">
        <v>0</v>
      </c>
      <c r="DX152" s="1824">
        <v>0</v>
      </c>
      <c r="DY152" s="1824">
        <v>0</v>
      </c>
      <c r="DZ152" s="1824">
        <v>0</v>
      </c>
      <c r="EA152" s="1824">
        <v>0</v>
      </c>
      <c r="EB152" s="1824">
        <v>0</v>
      </c>
      <c r="EC152" s="1824">
        <v>0</v>
      </c>
      <c r="ED152" s="1824">
        <v>0</v>
      </c>
      <c r="EE152" s="1824">
        <v>0</v>
      </c>
      <c r="EF152" s="1813">
        <v>0</v>
      </c>
    </row>
    <row r="153" spans="2:136" ht="41.25" customHeight="1" thickBot="1">
      <c r="B153" s="1906"/>
      <c r="C153" s="1883" t="s">
        <v>871</v>
      </c>
      <c r="D153" s="1437"/>
      <c r="E153" s="1433"/>
      <c r="F153" s="1433"/>
      <c r="G153" s="1433"/>
      <c r="H153" s="1429"/>
      <c r="I153" s="1433"/>
      <c r="J153" s="1433"/>
      <c r="K153" s="1433"/>
      <c r="L153" s="1433"/>
      <c r="M153" s="1433"/>
      <c r="N153" s="1795">
        <v>0</v>
      </c>
      <c r="O153" s="1437"/>
      <c r="P153" s="1433"/>
      <c r="Q153" s="1433"/>
      <c r="R153" s="1433"/>
      <c r="S153" s="1429"/>
      <c r="T153" s="1433"/>
      <c r="U153" s="1433"/>
      <c r="V153" s="1433"/>
      <c r="W153" s="1433"/>
      <c r="X153" s="1433"/>
      <c r="Y153" s="1800">
        <v>0</v>
      </c>
      <c r="Z153" s="1433"/>
      <c r="AA153" s="1433"/>
      <c r="AB153" s="1430"/>
      <c r="AC153" s="1433"/>
      <c r="AD153" s="1433"/>
      <c r="AE153" s="1433"/>
      <c r="AF153" s="1433"/>
      <c r="AG153" s="1433"/>
      <c r="AH153" s="1916">
        <v>0</v>
      </c>
      <c r="AI153" s="1809">
        <v>0</v>
      </c>
      <c r="AJ153" s="1809">
        <v>0</v>
      </c>
      <c r="AK153" s="1809">
        <v>0</v>
      </c>
      <c r="AL153" s="1809">
        <v>0</v>
      </c>
      <c r="AM153" s="1809">
        <v>0</v>
      </c>
      <c r="AN153" s="1809">
        <v>0</v>
      </c>
      <c r="AO153" s="1809">
        <v>0</v>
      </c>
      <c r="AP153" s="1809">
        <v>0</v>
      </c>
      <c r="AQ153" s="1809">
        <v>0</v>
      </c>
      <c r="AR153" s="1809">
        <v>0</v>
      </c>
      <c r="AS153" s="1812">
        <v>0</v>
      </c>
      <c r="AT153" s="1812">
        <v>0</v>
      </c>
      <c r="AU153" s="1812">
        <v>0</v>
      </c>
      <c r="AV153" s="1812">
        <v>0</v>
      </c>
      <c r="AW153" s="1812">
        <v>0</v>
      </c>
      <c r="AX153" s="1812">
        <v>0</v>
      </c>
      <c r="AY153" s="1812">
        <v>0</v>
      </c>
      <c r="AZ153" s="1812">
        <v>0</v>
      </c>
      <c r="BA153" s="1812">
        <v>0</v>
      </c>
      <c r="BB153" s="1812">
        <v>0</v>
      </c>
      <c r="BC153" s="1812">
        <v>0</v>
      </c>
      <c r="BD153" s="1812">
        <v>0</v>
      </c>
      <c r="BE153" s="1812">
        <v>0</v>
      </c>
      <c r="BF153" s="1812">
        <v>0</v>
      </c>
      <c r="BG153" s="1812">
        <v>0</v>
      </c>
      <c r="BH153" s="1812">
        <v>0</v>
      </c>
      <c r="BI153" s="1812">
        <v>0</v>
      </c>
      <c r="BJ153" s="1812">
        <v>0</v>
      </c>
      <c r="BK153" s="1812">
        <v>0</v>
      </c>
      <c r="BL153" s="1812">
        <v>0</v>
      </c>
      <c r="BM153" s="1812">
        <v>0</v>
      </c>
      <c r="BN153" s="1812">
        <v>0</v>
      </c>
      <c r="BO153" s="1812">
        <v>0</v>
      </c>
      <c r="BP153" s="1812">
        <v>0</v>
      </c>
      <c r="BQ153" s="1812">
        <v>0</v>
      </c>
      <c r="BR153" s="1812">
        <v>0</v>
      </c>
      <c r="BS153" s="1812">
        <v>0</v>
      </c>
      <c r="BT153" s="1812">
        <v>0</v>
      </c>
      <c r="BU153" s="1812">
        <v>0</v>
      </c>
      <c r="BV153" s="1812">
        <v>0</v>
      </c>
      <c r="BW153" s="1812">
        <v>0</v>
      </c>
      <c r="BX153" s="1812">
        <v>0</v>
      </c>
      <c r="BY153" s="1812">
        <v>0</v>
      </c>
      <c r="BZ153" s="1812">
        <v>0</v>
      </c>
      <c r="CA153" s="1812">
        <v>0</v>
      </c>
      <c r="CB153" s="1812">
        <v>0</v>
      </c>
      <c r="CC153" s="1812">
        <v>0</v>
      </c>
      <c r="CD153" s="1812">
        <v>0</v>
      </c>
      <c r="CE153" s="1812">
        <v>0</v>
      </c>
      <c r="CF153" s="1812">
        <v>0</v>
      </c>
      <c r="CG153" s="1812">
        <v>0</v>
      </c>
      <c r="CH153" s="1812">
        <v>0</v>
      </c>
      <c r="CI153" s="1812">
        <v>0</v>
      </c>
      <c r="CJ153" s="1812">
        <v>0</v>
      </c>
      <c r="CK153" s="1812">
        <v>0</v>
      </c>
      <c r="CL153" s="1812">
        <v>0</v>
      </c>
      <c r="CM153" s="1812">
        <v>0</v>
      </c>
      <c r="CN153" s="1812">
        <v>0</v>
      </c>
      <c r="CO153" s="1812">
        <v>0</v>
      </c>
      <c r="CP153" s="1812">
        <v>0</v>
      </c>
      <c r="CQ153" s="1812">
        <v>0</v>
      </c>
      <c r="CR153" s="1812">
        <v>0</v>
      </c>
      <c r="CS153" s="1812">
        <v>0</v>
      </c>
      <c r="CT153" s="1812">
        <v>0</v>
      </c>
      <c r="CU153" s="1812">
        <v>0</v>
      </c>
      <c r="CV153" s="1812">
        <v>0</v>
      </c>
      <c r="CW153" s="1812">
        <v>0</v>
      </c>
      <c r="CX153" s="1812">
        <v>0</v>
      </c>
      <c r="CY153" s="1812">
        <v>0</v>
      </c>
      <c r="CZ153" s="1812">
        <v>0</v>
      </c>
      <c r="DA153" s="1812">
        <v>0</v>
      </c>
      <c r="DB153" s="1812">
        <v>0</v>
      </c>
      <c r="DC153" s="1812">
        <v>0</v>
      </c>
      <c r="DD153" s="1824">
        <v>0</v>
      </c>
      <c r="DE153" s="1824">
        <v>0</v>
      </c>
      <c r="DF153" s="1824">
        <v>0</v>
      </c>
      <c r="DG153" s="1824">
        <v>0</v>
      </c>
      <c r="DH153" s="1824">
        <v>0</v>
      </c>
      <c r="DI153" s="1824">
        <v>0</v>
      </c>
      <c r="DJ153" s="1824">
        <v>0</v>
      </c>
      <c r="DK153" s="1824">
        <v>0</v>
      </c>
      <c r="DL153" s="1824">
        <v>0</v>
      </c>
      <c r="DM153" s="1824">
        <v>0</v>
      </c>
      <c r="DN153" s="1824">
        <v>0</v>
      </c>
      <c r="DO153" s="1824">
        <v>0</v>
      </c>
      <c r="DP153" s="1824">
        <v>0</v>
      </c>
      <c r="DQ153" s="1824">
        <v>0</v>
      </c>
      <c r="DR153" s="1824">
        <v>0</v>
      </c>
      <c r="DS153" s="1824">
        <v>0</v>
      </c>
      <c r="DT153" s="1824">
        <v>0</v>
      </c>
      <c r="DU153" s="1824">
        <v>0</v>
      </c>
      <c r="DV153" s="1824">
        <v>0</v>
      </c>
      <c r="DW153" s="1824">
        <v>0</v>
      </c>
      <c r="DX153" s="1824">
        <v>0</v>
      </c>
      <c r="DY153" s="1824">
        <v>0</v>
      </c>
      <c r="DZ153" s="1824">
        <v>0</v>
      </c>
      <c r="EA153" s="1824">
        <v>0</v>
      </c>
      <c r="EB153" s="1824">
        <v>0</v>
      </c>
      <c r="EC153" s="1824">
        <v>0</v>
      </c>
      <c r="ED153" s="1824">
        <v>0</v>
      </c>
      <c r="EE153" s="1824">
        <v>0</v>
      </c>
      <c r="EF153" s="1813">
        <v>0</v>
      </c>
    </row>
    <row r="154" spans="2:136" ht="41.25" customHeight="1" thickBot="1">
      <c r="B154" s="220"/>
      <c r="C154" s="1883" t="s">
        <v>872</v>
      </c>
      <c r="D154" s="1437"/>
      <c r="E154" s="1433"/>
      <c r="F154" s="1433"/>
      <c r="G154" s="1433"/>
      <c r="H154" s="1429"/>
      <c r="I154" s="1433"/>
      <c r="J154" s="1433"/>
      <c r="K154" s="1433"/>
      <c r="L154" s="1433"/>
      <c r="M154" s="1433"/>
      <c r="N154" s="1789">
        <v>0</v>
      </c>
      <c r="O154" s="1437"/>
      <c r="P154" s="1433"/>
      <c r="Q154" s="1433"/>
      <c r="R154" s="1433"/>
      <c r="S154" s="1429"/>
      <c r="T154" s="1433"/>
      <c r="U154" s="1433"/>
      <c r="V154" s="1433"/>
      <c r="W154" s="1433"/>
      <c r="X154" s="1433"/>
      <c r="Y154" s="1800">
        <v>0</v>
      </c>
      <c r="Z154" s="1433"/>
      <c r="AA154" s="1433"/>
      <c r="AB154" s="1430"/>
      <c r="AC154" s="1433"/>
      <c r="AD154" s="1433"/>
      <c r="AE154" s="1433"/>
      <c r="AF154" s="1433"/>
      <c r="AG154" s="1433"/>
      <c r="AH154" s="1808">
        <v>0</v>
      </c>
      <c r="AI154" s="1809">
        <v>0</v>
      </c>
      <c r="AJ154" s="1809">
        <v>0</v>
      </c>
      <c r="AK154" s="1809">
        <v>0</v>
      </c>
      <c r="AL154" s="1809">
        <v>0</v>
      </c>
      <c r="AM154" s="1809">
        <v>0</v>
      </c>
      <c r="AN154" s="1809">
        <v>0</v>
      </c>
      <c r="AO154" s="1809">
        <v>0</v>
      </c>
      <c r="AP154" s="1809">
        <v>0</v>
      </c>
      <c r="AQ154" s="1809">
        <v>0</v>
      </c>
      <c r="AR154" s="1809">
        <v>0</v>
      </c>
      <c r="AS154" s="1824">
        <v>0</v>
      </c>
      <c r="AT154" s="1824">
        <v>0</v>
      </c>
      <c r="AU154" s="1824">
        <v>0</v>
      </c>
      <c r="AV154" s="1824">
        <v>0</v>
      </c>
      <c r="AW154" s="1824">
        <v>0</v>
      </c>
      <c r="AX154" s="1824">
        <v>0</v>
      </c>
      <c r="AY154" s="1824">
        <v>0</v>
      </c>
      <c r="AZ154" s="1824">
        <v>0</v>
      </c>
      <c r="BA154" s="1824">
        <v>0</v>
      </c>
      <c r="BB154" s="1824">
        <v>0</v>
      </c>
      <c r="BC154" s="1824">
        <v>0</v>
      </c>
      <c r="BD154" s="1824">
        <v>0</v>
      </c>
      <c r="BE154" s="1824">
        <v>0</v>
      </c>
      <c r="BF154" s="1824">
        <v>0</v>
      </c>
      <c r="BG154" s="1824">
        <v>0</v>
      </c>
      <c r="BH154" s="1824">
        <v>0</v>
      </c>
      <c r="BI154" s="1824">
        <v>0</v>
      </c>
      <c r="BJ154" s="1824">
        <v>0</v>
      </c>
      <c r="BK154" s="1824">
        <v>0</v>
      </c>
      <c r="BL154" s="1824">
        <v>0</v>
      </c>
      <c r="BM154" s="1824">
        <v>0</v>
      </c>
      <c r="BN154" s="1824">
        <v>0</v>
      </c>
      <c r="BO154" s="1824">
        <v>0</v>
      </c>
      <c r="BP154" s="1824">
        <v>0</v>
      </c>
      <c r="BQ154" s="1824">
        <v>0</v>
      </c>
      <c r="BR154" s="1824">
        <v>0</v>
      </c>
      <c r="BS154" s="1824">
        <v>0</v>
      </c>
      <c r="BT154" s="1824">
        <v>0</v>
      </c>
      <c r="BU154" s="1824">
        <v>0</v>
      </c>
      <c r="BV154" s="1824">
        <v>0</v>
      </c>
      <c r="BW154" s="1824">
        <v>0</v>
      </c>
      <c r="BX154" s="1824">
        <v>0</v>
      </c>
      <c r="BY154" s="1824">
        <v>0</v>
      </c>
      <c r="BZ154" s="1824">
        <v>0</v>
      </c>
      <c r="CA154" s="1824">
        <v>0</v>
      </c>
      <c r="CB154" s="1824">
        <v>0</v>
      </c>
      <c r="CC154" s="1824">
        <v>0</v>
      </c>
      <c r="CD154" s="1824">
        <v>0</v>
      </c>
      <c r="CE154" s="1824">
        <v>0</v>
      </c>
      <c r="CF154" s="1824">
        <v>0</v>
      </c>
      <c r="CG154" s="1824">
        <v>0</v>
      </c>
      <c r="CH154" s="1824">
        <v>0</v>
      </c>
      <c r="CI154" s="1824">
        <v>0</v>
      </c>
      <c r="CJ154" s="1824">
        <v>0</v>
      </c>
      <c r="CK154" s="1824">
        <v>0</v>
      </c>
      <c r="CL154" s="1824">
        <v>0</v>
      </c>
      <c r="CM154" s="1824">
        <v>0</v>
      </c>
      <c r="CN154" s="1824">
        <v>0</v>
      </c>
      <c r="CO154" s="1824">
        <v>0</v>
      </c>
      <c r="CP154" s="1824">
        <v>0</v>
      </c>
      <c r="CQ154" s="1824">
        <v>0</v>
      </c>
      <c r="CR154" s="1824">
        <v>0</v>
      </c>
      <c r="CS154" s="1824">
        <v>0</v>
      </c>
      <c r="CT154" s="1824">
        <v>0</v>
      </c>
      <c r="CU154" s="1824">
        <v>0</v>
      </c>
      <c r="CV154" s="1824">
        <v>0</v>
      </c>
      <c r="CW154" s="1824">
        <v>0</v>
      </c>
      <c r="CX154" s="1824">
        <v>0</v>
      </c>
      <c r="CY154" s="1824">
        <v>0</v>
      </c>
      <c r="CZ154" s="1824">
        <v>0</v>
      </c>
      <c r="DA154" s="1824">
        <v>0</v>
      </c>
      <c r="DB154" s="1824">
        <v>0</v>
      </c>
      <c r="DC154" s="1824">
        <v>0</v>
      </c>
      <c r="DD154" s="1824">
        <v>0</v>
      </c>
      <c r="DE154" s="1824">
        <v>0</v>
      </c>
      <c r="DF154" s="1824">
        <v>0</v>
      </c>
      <c r="DG154" s="1824">
        <v>0</v>
      </c>
      <c r="DH154" s="1824">
        <v>0</v>
      </c>
      <c r="DI154" s="1824">
        <v>0</v>
      </c>
      <c r="DJ154" s="1824">
        <v>0</v>
      </c>
      <c r="DK154" s="1824">
        <v>0</v>
      </c>
      <c r="DL154" s="1824">
        <v>0</v>
      </c>
      <c r="DM154" s="1824">
        <v>0</v>
      </c>
      <c r="DN154" s="1824">
        <v>0</v>
      </c>
      <c r="DO154" s="1824">
        <v>0</v>
      </c>
      <c r="DP154" s="1824">
        <v>0</v>
      </c>
      <c r="DQ154" s="1824">
        <v>0</v>
      </c>
      <c r="DR154" s="1824">
        <v>0</v>
      </c>
      <c r="DS154" s="1824">
        <v>0</v>
      </c>
      <c r="DT154" s="1824">
        <v>0</v>
      </c>
      <c r="DU154" s="1824">
        <v>0</v>
      </c>
      <c r="DV154" s="1824">
        <v>0</v>
      </c>
      <c r="DW154" s="1824">
        <v>0</v>
      </c>
      <c r="DX154" s="1824">
        <v>0</v>
      </c>
      <c r="DY154" s="1824">
        <v>0</v>
      </c>
      <c r="DZ154" s="1824">
        <v>0</v>
      </c>
      <c r="EA154" s="1824">
        <v>0</v>
      </c>
      <c r="EB154" s="1824">
        <v>0</v>
      </c>
      <c r="EC154" s="1824">
        <v>0</v>
      </c>
      <c r="ED154" s="1824">
        <v>0</v>
      </c>
      <c r="EE154" s="1824">
        <v>0</v>
      </c>
      <c r="EF154" s="1813">
        <v>0</v>
      </c>
    </row>
    <row r="155" spans="2:136" ht="41.25" customHeight="1" thickBot="1">
      <c r="B155" s="221"/>
      <c r="C155" s="510" t="s">
        <v>457</v>
      </c>
      <c r="D155" s="525"/>
      <c r="E155" s="1431" t="s">
        <v>272</v>
      </c>
      <c r="F155" s="1431" t="s">
        <v>467</v>
      </c>
      <c r="G155" s="1431" t="s">
        <v>52</v>
      </c>
      <c r="H155" s="1429" t="str">
        <f t="shared" si="3"/>
        <v>OTHER - PLEASE ADD A ROW IF NECESSARY AND NOMINATE THE CATEGORY</v>
      </c>
      <c r="I155" s="1431" t="s">
        <v>276</v>
      </c>
      <c r="J155" s="1431" t="s">
        <v>594</v>
      </c>
      <c r="K155" s="1431" t="s">
        <v>527</v>
      </c>
      <c r="L155" s="1431" t="s">
        <v>271</v>
      </c>
      <c r="M155" s="1431"/>
      <c r="N155" s="1792"/>
      <c r="O155" s="525"/>
      <c r="P155" s="1431" t="s">
        <v>272</v>
      </c>
      <c r="Q155" s="1431" t="s">
        <v>467</v>
      </c>
      <c r="R155" s="1431" t="s">
        <v>52</v>
      </c>
      <c r="S155" s="1429" t="str">
        <f t="shared" si="4"/>
        <v>OTHER - PLEASE ADD A ROW IF NECESSARY AND NOMINATE THE CATEGORY</v>
      </c>
      <c r="T155" s="1431" t="s">
        <v>276</v>
      </c>
      <c r="U155" s="1431" t="s">
        <v>595</v>
      </c>
      <c r="V155" s="1431" t="s">
        <v>527</v>
      </c>
      <c r="W155" s="1431" t="s">
        <v>271</v>
      </c>
      <c r="X155" s="1431"/>
      <c r="Y155" s="1803"/>
      <c r="Z155" s="1431"/>
      <c r="AA155" s="1431" t="s">
        <v>52</v>
      </c>
      <c r="AB155" s="1430" t="str">
        <f t="shared" si="5"/>
        <v>OTHER - PLEASE ADD A ROW IF NECESSARY AND NOMINATE THE CATEGORY</v>
      </c>
      <c r="AC155" s="1431" t="s">
        <v>276</v>
      </c>
      <c r="AD155" s="1431" t="s">
        <v>596</v>
      </c>
      <c r="AE155" s="1431" t="s">
        <v>660</v>
      </c>
      <c r="AF155" s="1431" t="s">
        <v>271</v>
      </c>
      <c r="AG155" s="1431"/>
      <c r="AH155" s="1818"/>
      <c r="AI155" s="1818"/>
      <c r="AJ155" s="1809"/>
      <c r="AK155" s="1809"/>
      <c r="AL155" s="1809"/>
      <c r="AM155" s="1809"/>
      <c r="AN155" s="1809"/>
      <c r="AO155" s="1809"/>
      <c r="AP155" s="1809"/>
      <c r="AQ155" s="1809"/>
      <c r="AR155" s="1809"/>
      <c r="AS155" s="1824"/>
      <c r="AT155" s="1824"/>
      <c r="AU155" s="1824"/>
      <c r="AV155" s="1824"/>
      <c r="AW155" s="1824"/>
      <c r="AX155" s="1824"/>
      <c r="AY155" s="1824"/>
      <c r="AZ155" s="1824"/>
      <c r="BA155" s="1824"/>
      <c r="BB155" s="1824"/>
      <c r="BC155" s="1824"/>
      <c r="BD155" s="1824"/>
      <c r="BE155" s="1824"/>
      <c r="BF155" s="1824"/>
      <c r="BG155" s="1824"/>
      <c r="BH155" s="1824"/>
      <c r="BI155" s="1824"/>
      <c r="BJ155" s="1824"/>
      <c r="BK155" s="1824"/>
      <c r="BL155" s="1824"/>
      <c r="BM155" s="1824"/>
      <c r="BN155" s="1824"/>
      <c r="BO155" s="1824"/>
      <c r="BP155" s="1824"/>
      <c r="BQ155" s="1824"/>
      <c r="BR155" s="1824"/>
      <c r="BS155" s="1824"/>
      <c r="BT155" s="1824"/>
      <c r="BU155" s="1824"/>
      <c r="BV155" s="1824"/>
      <c r="BW155" s="1824"/>
      <c r="BX155" s="1824"/>
      <c r="BY155" s="1824"/>
      <c r="BZ155" s="1824"/>
      <c r="CA155" s="1824"/>
      <c r="CB155" s="1824"/>
      <c r="CC155" s="1824"/>
      <c r="CD155" s="1824"/>
      <c r="CE155" s="1824"/>
      <c r="CF155" s="1824"/>
      <c r="CG155" s="1824"/>
      <c r="CH155" s="1824"/>
      <c r="CI155" s="1824"/>
      <c r="CJ155" s="1824"/>
      <c r="CK155" s="1824"/>
      <c r="CL155" s="1824"/>
      <c r="CM155" s="1824"/>
      <c r="CN155" s="1824"/>
      <c r="CO155" s="1824"/>
      <c r="CP155" s="1824"/>
      <c r="CQ155" s="1824"/>
      <c r="CR155" s="1824"/>
      <c r="CS155" s="1824"/>
      <c r="CT155" s="1824"/>
      <c r="CU155" s="1824"/>
      <c r="CV155" s="1824"/>
      <c r="CW155" s="1824"/>
      <c r="CX155" s="1824"/>
      <c r="CY155" s="1824"/>
      <c r="CZ155" s="1824"/>
      <c r="DA155" s="1824"/>
      <c r="DB155" s="1824"/>
      <c r="DC155" s="1824"/>
      <c r="DD155" s="1824"/>
      <c r="DE155" s="1824"/>
      <c r="DF155" s="1824"/>
      <c r="DG155" s="1824"/>
      <c r="DH155" s="1824"/>
      <c r="DI155" s="1824"/>
      <c r="DJ155" s="1824"/>
      <c r="DK155" s="1824"/>
      <c r="DL155" s="1824"/>
      <c r="DM155" s="1824"/>
      <c r="DN155" s="1824"/>
      <c r="DO155" s="1824"/>
      <c r="DP155" s="1824"/>
      <c r="DQ155" s="1824"/>
      <c r="DR155" s="1824"/>
      <c r="DS155" s="1824"/>
      <c r="DT155" s="1824"/>
      <c r="DU155" s="1824"/>
      <c r="DV155" s="1824"/>
      <c r="DW155" s="1824"/>
      <c r="DX155" s="1824"/>
      <c r="DY155" s="1824"/>
      <c r="DZ155" s="1824"/>
      <c r="EA155" s="1824"/>
      <c r="EB155" s="1824"/>
      <c r="EC155" s="1824"/>
      <c r="ED155" s="1824"/>
      <c r="EE155" s="1824"/>
      <c r="EF155" s="1819"/>
    </row>
    <row r="156" spans="2:136" ht="41.25" customHeight="1" thickBot="1">
      <c r="B156" s="219" t="s">
        <v>249</v>
      </c>
      <c r="C156" s="489" t="s">
        <v>395</v>
      </c>
      <c r="D156" s="1233"/>
      <c r="E156" s="1430" t="s">
        <v>272</v>
      </c>
      <c r="F156" s="1430" t="s">
        <v>467</v>
      </c>
      <c r="G156" s="1430" t="s">
        <v>53</v>
      </c>
      <c r="H156" s="1429" t="str">
        <f t="shared" si="3"/>
        <v>&lt; = 33 kV ; &lt; = 10 MVA</v>
      </c>
      <c r="I156" s="1430" t="s">
        <v>276</v>
      </c>
      <c r="J156" s="1430" t="s">
        <v>594</v>
      </c>
      <c r="K156" s="1430" t="s">
        <v>527</v>
      </c>
      <c r="L156" s="1430" t="s">
        <v>271</v>
      </c>
      <c r="M156" s="1430"/>
      <c r="N156" s="1788">
        <v>40</v>
      </c>
      <c r="O156" s="1233"/>
      <c r="P156" s="1430" t="s">
        <v>272</v>
      </c>
      <c r="Q156" s="1430" t="s">
        <v>467</v>
      </c>
      <c r="R156" s="1430" t="s">
        <v>53</v>
      </c>
      <c r="S156" s="1429" t="str">
        <f t="shared" si="4"/>
        <v>&lt; = 33 kV ; &lt; = 10 MVA</v>
      </c>
      <c r="T156" s="1430" t="s">
        <v>276</v>
      </c>
      <c r="U156" s="1430" t="s">
        <v>595</v>
      </c>
      <c r="V156" s="1430" t="s">
        <v>527</v>
      </c>
      <c r="W156" s="1430" t="s">
        <v>271</v>
      </c>
      <c r="X156" s="1430"/>
      <c r="Y156" s="1799">
        <v>6</v>
      </c>
      <c r="Z156" s="1430"/>
      <c r="AA156" s="1430" t="s">
        <v>53</v>
      </c>
      <c r="AB156" s="1430" t="str">
        <f t="shared" si="5"/>
        <v>&lt; = 33 kV ; &lt; = 10 MVA</v>
      </c>
      <c r="AC156" s="1430" t="s">
        <v>276</v>
      </c>
      <c r="AD156" s="1430" t="s">
        <v>596</v>
      </c>
      <c r="AE156" s="1430" t="s">
        <v>660</v>
      </c>
      <c r="AF156" s="1430" t="s">
        <v>271</v>
      </c>
      <c r="AG156" s="1430"/>
      <c r="AH156" s="1806">
        <v>3</v>
      </c>
      <c r="AI156" s="1806">
        <v>4</v>
      </c>
      <c r="AJ156" s="1806">
        <v>6</v>
      </c>
      <c r="AK156" s="1806">
        <v>4</v>
      </c>
      <c r="AL156" s="1806">
        <v>3</v>
      </c>
      <c r="AM156" s="1806">
        <v>9</v>
      </c>
      <c r="AN156" s="1806">
        <v>0</v>
      </c>
      <c r="AO156" s="1809">
        <v>4</v>
      </c>
      <c r="AP156" s="1806">
        <v>0</v>
      </c>
      <c r="AQ156" s="1806">
        <v>0</v>
      </c>
      <c r="AR156" s="1809">
        <v>7</v>
      </c>
      <c r="AS156" s="1806">
        <v>0</v>
      </c>
      <c r="AT156" s="1824">
        <v>0</v>
      </c>
      <c r="AU156" s="1824">
        <v>0</v>
      </c>
      <c r="AV156" s="1824">
        <v>0</v>
      </c>
      <c r="AW156" s="1824">
        <v>0</v>
      </c>
      <c r="AX156" s="1824">
        <v>1</v>
      </c>
      <c r="AY156" s="1806">
        <v>0</v>
      </c>
      <c r="AZ156" s="1824">
        <v>0</v>
      </c>
      <c r="BA156" s="1824">
        <v>1</v>
      </c>
      <c r="BB156" s="1806">
        <v>1</v>
      </c>
      <c r="BC156" s="1806">
        <v>0</v>
      </c>
      <c r="BD156" s="1824">
        <v>0</v>
      </c>
      <c r="BE156" s="1824">
        <v>1</v>
      </c>
      <c r="BF156" s="1806">
        <v>0</v>
      </c>
      <c r="BG156" s="1824">
        <v>1</v>
      </c>
      <c r="BH156" s="1806">
        <v>2</v>
      </c>
      <c r="BI156" s="1806">
        <v>2</v>
      </c>
      <c r="BJ156" s="1806">
        <v>0</v>
      </c>
      <c r="BK156" s="1824">
        <v>6</v>
      </c>
      <c r="BL156" s="1806">
        <v>9</v>
      </c>
      <c r="BM156" s="1806">
        <v>0</v>
      </c>
      <c r="BN156" s="1824">
        <v>4</v>
      </c>
      <c r="BO156" s="1806">
        <v>1</v>
      </c>
      <c r="BP156" s="1806">
        <v>0</v>
      </c>
      <c r="BQ156" s="1824">
        <v>0</v>
      </c>
      <c r="BR156" s="1824">
        <v>0</v>
      </c>
      <c r="BS156" s="1824">
        <v>0</v>
      </c>
      <c r="BT156" s="1824">
        <v>0</v>
      </c>
      <c r="BU156" s="1824">
        <v>2</v>
      </c>
      <c r="BV156" s="1806">
        <v>0</v>
      </c>
      <c r="BW156" s="1824">
        <v>7</v>
      </c>
      <c r="BX156" s="1806">
        <v>17</v>
      </c>
      <c r="BY156" s="1806">
        <v>4</v>
      </c>
      <c r="BZ156" s="1806">
        <v>5</v>
      </c>
      <c r="CA156" s="1806">
        <v>4</v>
      </c>
      <c r="CB156" s="1806">
        <v>4</v>
      </c>
      <c r="CC156" s="1806">
        <v>4</v>
      </c>
      <c r="CD156" s="1806">
        <v>1</v>
      </c>
      <c r="CE156" s="1806">
        <v>1</v>
      </c>
      <c r="CF156" s="1806">
        <v>2</v>
      </c>
      <c r="CG156" s="1806">
        <v>4</v>
      </c>
      <c r="CH156" s="1806">
        <v>0</v>
      </c>
      <c r="CI156" s="1824">
        <v>1</v>
      </c>
      <c r="CJ156" s="1806">
        <v>0</v>
      </c>
      <c r="CK156" s="1824">
        <v>5</v>
      </c>
      <c r="CL156" s="1806">
        <v>0</v>
      </c>
      <c r="CM156" s="1824">
        <v>0</v>
      </c>
      <c r="CN156" s="1824">
        <v>0</v>
      </c>
      <c r="CO156" s="1824">
        <v>0</v>
      </c>
      <c r="CP156" s="1824">
        <v>0</v>
      </c>
      <c r="CQ156" s="1824">
        <v>0</v>
      </c>
      <c r="CR156" s="1824">
        <v>1</v>
      </c>
      <c r="CS156" s="1806">
        <v>0</v>
      </c>
      <c r="CT156" s="1824">
        <v>0</v>
      </c>
      <c r="CU156" s="1824">
        <v>0</v>
      </c>
      <c r="CV156" s="1824">
        <v>0</v>
      </c>
      <c r="CW156" s="1824">
        <v>0</v>
      </c>
      <c r="CX156" s="1824">
        <v>0</v>
      </c>
      <c r="CY156" s="1824">
        <v>0</v>
      </c>
      <c r="CZ156" s="1824">
        <v>0</v>
      </c>
      <c r="DA156" s="1824">
        <v>0</v>
      </c>
      <c r="DB156" s="1824">
        <v>0</v>
      </c>
      <c r="DC156" s="1824">
        <v>0</v>
      </c>
      <c r="DD156" s="1824">
        <v>0</v>
      </c>
      <c r="DE156" s="1824">
        <v>0</v>
      </c>
      <c r="DF156" s="1824">
        <v>0</v>
      </c>
      <c r="DG156" s="1824">
        <v>0</v>
      </c>
      <c r="DH156" s="1824">
        <v>0</v>
      </c>
      <c r="DI156" s="1824">
        <v>0</v>
      </c>
      <c r="DJ156" s="1824">
        <v>0</v>
      </c>
      <c r="DK156" s="1824">
        <v>0</v>
      </c>
      <c r="DL156" s="1824">
        <v>0</v>
      </c>
      <c r="DM156" s="1824">
        <v>0</v>
      </c>
      <c r="DN156" s="1824">
        <v>0</v>
      </c>
      <c r="DO156" s="1824">
        <v>0</v>
      </c>
      <c r="DP156" s="1824">
        <v>0</v>
      </c>
      <c r="DQ156" s="1824">
        <v>0</v>
      </c>
      <c r="DR156" s="1824">
        <v>0</v>
      </c>
      <c r="DS156" s="1824">
        <v>0</v>
      </c>
      <c r="DT156" s="1824">
        <v>0</v>
      </c>
      <c r="DU156" s="1824">
        <v>0</v>
      </c>
      <c r="DV156" s="1824">
        <v>0</v>
      </c>
      <c r="DW156" s="1824">
        <v>0</v>
      </c>
      <c r="DX156" s="1824">
        <v>0</v>
      </c>
      <c r="DY156" s="1824">
        <v>0</v>
      </c>
      <c r="DZ156" s="1824">
        <v>0</v>
      </c>
      <c r="EA156" s="1824">
        <v>0</v>
      </c>
      <c r="EB156" s="1824">
        <v>0</v>
      </c>
      <c r="EC156" s="1824">
        <v>0</v>
      </c>
      <c r="ED156" s="1824">
        <v>0</v>
      </c>
      <c r="EE156" s="1824">
        <v>0</v>
      </c>
      <c r="EF156" s="1807">
        <v>0</v>
      </c>
    </row>
    <row r="157" spans="2:136" ht="41.25" customHeight="1" thickBot="1">
      <c r="B157" s="220"/>
      <c r="C157" s="1213" t="s">
        <v>396</v>
      </c>
      <c r="D157" s="1233"/>
      <c r="E157" s="1430" t="s">
        <v>272</v>
      </c>
      <c r="F157" s="1430" t="s">
        <v>467</v>
      </c>
      <c r="G157" s="1430" t="s">
        <v>53</v>
      </c>
      <c r="H157" s="1429" t="str">
        <f t="shared" si="3"/>
        <v>&lt; = 33 kV ; &gt; 10 MVA &amp; &lt; =  30 MVA</v>
      </c>
      <c r="I157" s="1430" t="s">
        <v>276</v>
      </c>
      <c r="J157" s="1430" t="s">
        <v>594</v>
      </c>
      <c r="K157" s="1430" t="s">
        <v>527</v>
      </c>
      <c r="L157" s="1430" t="s">
        <v>271</v>
      </c>
      <c r="M157" s="1430"/>
      <c r="N157" s="1789">
        <v>0</v>
      </c>
      <c r="O157" s="1233"/>
      <c r="P157" s="1430" t="s">
        <v>272</v>
      </c>
      <c r="Q157" s="1430" t="s">
        <v>467</v>
      </c>
      <c r="R157" s="1430" t="s">
        <v>53</v>
      </c>
      <c r="S157" s="1429" t="str">
        <f t="shared" si="4"/>
        <v>&lt; = 33 kV ; &gt; 10 MVA &amp; &lt; =  30 MVA</v>
      </c>
      <c r="T157" s="1430" t="s">
        <v>276</v>
      </c>
      <c r="U157" s="1430" t="s">
        <v>595</v>
      </c>
      <c r="V157" s="1430" t="s">
        <v>527</v>
      </c>
      <c r="W157" s="1430" t="s">
        <v>271</v>
      </c>
      <c r="X157" s="1430"/>
      <c r="Y157" s="1800">
        <v>0</v>
      </c>
      <c r="Z157" s="1430"/>
      <c r="AA157" s="1430" t="s">
        <v>53</v>
      </c>
      <c r="AB157" s="1430" t="str">
        <f t="shared" si="5"/>
        <v>&lt; = 33 kV ; &gt; 10 MVA &amp; &lt; =  30 MVA</v>
      </c>
      <c r="AC157" s="1430" t="s">
        <v>276</v>
      </c>
      <c r="AD157" s="1430" t="s">
        <v>596</v>
      </c>
      <c r="AE157" s="1430" t="s">
        <v>660</v>
      </c>
      <c r="AF157" s="1430" t="s">
        <v>271</v>
      </c>
      <c r="AG157" s="1430"/>
      <c r="AH157" s="1808">
        <v>0</v>
      </c>
      <c r="AI157" s="1809">
        <v>0</v>
      </c>
      <c r="AJ157" s="1809">
        <v>0</v>
      </c>
      <c r="AK157" s="1809">
        <v>0</v>
      </c>
      <c r="AL157" s="1809">
        <v>0</v>
      </c>
      <c r="AM157" s="1809">
        <v>0</v>
      </c>
      <c r="AN157" s="1809">
        <v>0</v>
      </c>
      <c r="AO157" s="1809">
        <v>0</v>
      </c>
      <c r="AP157" s="1809">
        <v>0</v>
      </c>
      <c r="AQ157" s="1809">
        <v>0</v>
      </c>
      <c r="AR157" s="1809">
        <v>0</v>
      </c>
      <c r="AS157" s="1824">
        <v>0</v>
      </c>
      <c r="AT157" s="1824">
        <v>0</v>
      </c>
      <c r="AU157" s="1824">
        <v>0</v>
      </c>
      <c r="AV157" s="1824">
        <v>0</v>
      </c>
      <c r="AW157" s="1824">
        <v>0</v>
      </c>
      <c r="AX157" s="1824">
        <v>0</v>
      </c>
      <c r="AY157" s="1824">
        <v>0</v>
      </c>
      <c r="AZ157" s="1824">
        <v>0</v>
      </c>
      <c r="BA157" s="1824">
        <v>0</v>
      </c>
      <c r="BB157" s="1824">
        <v>0</v>
      </c>
      <c r="BC157" s="1824">
        <v>0</v>
      </c>
      <c r="BD157" s="1824">
        <v>0</v>
      </c>
      <c r="BE157" s="1824">
        <v>0</v>
      </c>
      <c r="BF157" s="1824">
        <v>0</v>
      </c>
      <c r="BG157" s="1824">
        <v>0</v>
      </c>
      <c r="BH157" s="1824">
        <v>0</v>
      </c>
      <c r="BI157" s="1824">
        <v>0</v>
      </c>
      <c r="BJ157" s="1824">
        <v>0</v>
      </c>
      <c r="BK157" s="1824">
        <v>0</v>
      </c>
      <c r="BL157" s="1824">
        <v>0</v>
      </c>
      <c r="BM157" s="1824">
        <v>0</v>
      </c>
      <c r="BN157" s="1824">
        <v>0</v>
      </c>
      <c r="BO157" s="1824">
        <v>0</v>
      </c>
      <c r="BP157" s="1824">
        <v>0</v>
      </c>
      <c r="BQ157" s="1824">
        <v>0</v>
      </c>
      <c r="BR157" s="1824">
        <v>0</v>
      </c>
      <c r="BS157" s="1824">
        <v>0</v>
      </c>
      <c r="BT157" s="1824">
        <v>0</v>
      </c>
      <c r="BU157" s="1824">
        <v>0</v>
      </c>
      <c r="BV157" s="1824">
        <v>0</v>
      </c>
      <c r="BW157" s="1824">
        <v>0</v>
      </c>
      <c r="BX157" s="1824">
        <v>0</v>
      </c>
      <c r="BY157" s="1824">
        <v>0</v>
      </c>
      <c r="BZ157" s="1824">
        <v>0</v>
      </c>
      <c r="CA157" s="1824">
        <v>0</v>
      </c>
      <c r="CB157" s="1824">
        <v>0</v>
      </c>
      <c r="CC157" s="1824">
        <v>0</v>
      </c>
      <c r="CD157" s="1824">
        <v>0</v>
      </c>
      <c r="CE157" s="1824">
        <v>0</v>
      </c>
      <c r="CF157" s="1824">
        <v>0</v>
      </c>
      <c r="CG157" s="1824">
        <v>0</v>
      </c>
      <c r="CH157" s="1824">
        <v>0</v>
      </c>
      <c r="CI157" s="1824">
        <v>0</v>
      </c>
      <c r="CJ157" s="1824">
        <v>0</v>
      </c>
      <c r="CK157" s="1824">
        <v>0</v>
      </c>
      <c r="CL157" s="1824">
        <v>0</v>
      </c>
      <c r="CM157" s="1824">
        <v>0</v>
      </c>
      <c r="CN157" s="1824">
        <v>0</v>
      </c>
      <c r="CO157" s="1824">
        <v>0</v>
      </c>
      <c r="CP157" s="1824">
        <v>0</v>
      </c>
      <c r="CQ157" s="1824">
        <v>0</v>
      </c>
      <c r="CR157" s="1824">
        <v>0</v>
      </c>
      <c r="CS157" s="1824">
        <v>0</v>
      </c>
      <c r="CT157" s="1824">
        <v>0</v>
      </c>
      <c r="CU157" s="1824">
        <v>0</v>
      </c>
      <c r="CV157" s="1824">
        <v>0</v>
      </c>
      <c r="CW157" s="1824">
        <v>0</v>
      </c>
      <c r="CX157" s="1824">
        <v>0</v>
      </c>
      <c r="CY157" s="1824">
        <v>0</v>
      </c>
      <c r="CZ157" s="1824">
        <v>0</v>
      </c>
      <c r="DA157" s="1824">
        <v>0</v>
      </c>
      <c r="DB157" s="1824">
        <v>0</v>
      </c>
      <c r="DC157" s="1824">
        <v>0</v>
      </c>
      <c r="DD157" s="1824">
        <v>0</v>
      </c>
      <c r="DE157" s="1824">
        <v>0</v>
      </c>
      <c r="DF157" s="1824">
        <v>0</v>
      </c>
      <c r="DG157" s="1824">
        <v>0</v>
      </c>
      <c r="DH157" s="1824">
        <v>0</v>
      </c>
      <c r="DI157" s="1824">
        <v>0</v>
      </c>
      <c r="DJ157" s="1824">
        <v>0</v>
      </c>
      <c r="DK157" s="1824">
        <v>0</v>
      </c>
      <c r="DL157" s="1824">
        <v>0</v>
      </c>
      <c r="DM157" s="1824">
        <v>0</v>
      </c>
      <c r="DN157" s="1824">
        <v>0</v>
      </c>
      <c r="DO157" s="1824">
        <v>0</v>
      </c>
      <c r="DP157" s="1824">
        <v>0</v>
      </c>
      <c r="DQ157" s="1824">
        <v>0</v>
      </c>
      <c r="DR157" s="1824">
        <v>0</v>
      </c>
      <c r="DS157" s="1824">
        <v>0</v>
      </c>
      <c r="DT157" s="1824">
        <v>0</v>
      </c>
      <c r="DU157" s="1824">
        <v>0</v>
      </c>
      <c r="DV157" s="1824">
        <v>0</v>
      </c>
      <c r="DW157" s="1824">
        <v>0</v>
      </c>
      <c r="DX157" s="1824">
        <v>0</v>
      </c>
      <c r="DY157" s="1824">
        <v>0</v>
      </c>
      <c r="DZ157" s="1824">
        <v>0</v>
      </c>
      <c r="EA157" s="1824">
        <v>0</v>
      </c>
      <c r="EB157" s="1824">
        <v>0</v>
      </c>
      <c r="EC157" s="1824">
        <v>0</v>
      </c>
      <c r="ED157" s="1824">
        <v>0</v>
      </c>
      <c r="EE157" s="1824">
        <v>0</v>
      </c>
      <c r="EF157" s="1829">
        <v>0</v>
      </c>
    </row>
    <row r="158" spans="2:136" ht="41.25" customHeight="1" thickBot="1">
      <c r="B158" s="220"/>
      <c r="C158" s="1213" t="s">
        <v>397</v>
      </c>
      <c r="D158" s="1233"/>
      <c r="E158" s="1430" t="s">
        <v>272</v>
      </c>
      <c r="F158" s="1430" t="s">
        <v>467</v>
      </c>
      <c r="G158" s="1430" t="s">
        <v>53</v>
      </c>
      <c r="H158" s="1429" t="str">
        <f t="shared" si="3"/>
        <v>&lt; = 33 kV ; &gt; 30 MVA</v>
      </c>
      <c r="I158" s="1430" t="s">
        <v>276</v>
      </c>
      <c r="J158" s="1430" t="s">
        <v>594</v>
      </c>
      <c r="K158" s="1430" t="s">
        <v>527</v>
      </c>
      <c r="L158" s="1430" t="s">
        <v>271</v>
      </c>
      <c r="M158" s="1430"/>
      <c r="N158" s="1789">
        <v>40</v>
      </c>
      <c r="O158" s="1233"/>
      <c r="P158" s="1430" t="s">
        <v>272</v>
      </c>
      <c r="Q158" s="1430" t="s">
        <v>467</v>
      </c>
      <c r="R158" s="1430" t="s">
        <v>53</v>
      </c>
      <c r="S158" s="1429" t="str">
        <f t="shared" si="4"/>
        <v>&lt; = 33 kV ; &gt; 30 MVA</v>
      </c>
      <c r="T158" s="1430" t="s">
        <v>276</v>
      </c>
      <c r="U158" s="1430" t="s">
        <v>595</v>
      </c>
      <c r="V158" s="1430" t="s">
        <v>527</v>
      </c>
      <c r="W158" s="1430" t="s">
        <v>271</v>
      </c>
      <c r="X158" s="1430"/>
      <c r="Y158" s="1800">
        <v>6</v>
      </c>
      <c r="Z158" s="1430"/>
      <c r="AA158" s="1430" t="s">
        <v>53</v>
      </c>
      <c r="AB158" s="1430" t="str">
        <f t="shared" si="5"/>
        <v>&lt; = 33 kV ; &gt; 30 MVA</v>
      </c>
      <c r="AC158" s="1430" t="s">
        <v>276</v>
      </c>
      <c r="AD158" s="1430" t="s">
        <v>596</v>
      </c>
      <c r="AE158" s="1430" t="s">
        <v>660</v>
      </c>
      <c r="AF158" s="1430" t="s">
        <v>271</v>
      </c>
      <c r="AG158" s="1430"/>
      <c r="AH158" s="1808">
        <v>0</v>
      </c>
      <c r="AI158" s="1809">
        <v>0</v>
      </c>
      <c r="AJ158" s="1809">
        <v>0</v>
      </c>
      <c r="AK158" s="1809">
        <v>0</v>
      </c>
      <c r="AL158" s="1809">
        <v>0</v>
      </c>
      <c r="AM158" s="1809">
        <v>0</v>
      </c>
      <c r="AN158" s="1809">
        <v>0</v>
      </c>
      <c r="AO158" s="1809">
        <v>0</v>
      </c>
      <c r="AP158" s="1809">
        <v>1</v>
      </c>
      <c r="AQ158" s="1809">
        <v>0</v>
      </c>
      <c r="AR158" s="1809">
        <v>0</v>
      </c>
      <c r="AS158" s="1824">
        <v>0</v>
      </c>
      <c r="AT158" s="1824">
        <v>0</v>
      </c>
      <c r="AU158" s="1824">
        <v>0</v>
      </c>
      <c r="AV158" s="1824">
        <v>0</v>
      </c>
      <c r="AW158" s="1824">
        <v>0</v>
      </c>
      <c r="AX158" s="1824">
        <v>0</v>
      </c>
      <c r="AY158" s="1824">
        <v>0</v>
      </c>
      <c r="AZ158" s="1824">
        <v>0</v>
      </c>
      <c r="BA158" s="1824">
        <v>0</v>
      </c>
      <c r="BB158" s="1824">
        <v>0</v>
      </c>
      <c r="BC158" s="1824">
        <v>0</v>
      </c>
      <c r="BD158" s="1824">
        <v>0</v>
      </c>
      <c r="BE158" s="1824">
        <v>0</v>
      </c>
      <c r="BF158" s="1824">
        <v>0</v>
      </c>
      <c r="BG158" s="1824">
        <v>0</v>
      </c>
      <c r="BH158" s="1824">
        <v>0</v>
      </c>
      <c r="BI158" s="1824">
        <v>0</v>
      </c>
      <c r="BJ158" s="1824">
        <v>0</v>
      </c>
      <c r="BK158" s="1824">
        <v>0</v>
      </c>
      <c r="BL158" s="1824">
        <v>0</v>
      </c>
      <c r="BM158" s="1824">
        <v>0</v>
      </c>
      <c r="BN158" s="1824">
        <v>0</v>
      </c>
      <c r="BO158" s="1824">
        <v>0</v>
      </c>
      <c r="BP158" s="1824">
        <v>0</v>
      </c>
      <c r="BQ158" s="1824">
        <v>0</v>
      </c>
      <c r="BR158" s="1824">
        <v>0</v>
      </c>
      <c r="BS158" s="1824">
        <v>0</v>
      </c>
      <c r="BT158" s="1824">
        <v>0</v>
      </c>
      <c r="BU158" s="1824">
        <v>0</v>
      </c>
      <c r="BV158" s="1824">
        <v>0</v>
      </c>
      <c r="BW158" s="1824">
        <v>0</v>
      </c>
      <c r="BX158" s="1824">
        <v>0</v>
      </c>
      <c r="BY158" s="1824">
        <v>0</v>
      </c>
      <c r="BZ158" s="1824">
        <v>0</v>
      </c>
      <c r="CA158" s="1824">
        <v>0</v>
      </c>
      <c r="CB158" s="1824">
        <v>0</v>
      </c>
      <c r="CC158" s="1824">
        <v>0</v>
      </c>
      <c r="CD158" s="1824">
        <v>0</v>
      </c>
      <c r="CE158" s="1824">
        <v>0</v>
      </c>
      <c r="CF158" s="1824">
        <v>0</v>
      </c>
      <c r="CG158" s="1824">
        <v>0</v>
      </c>
      <c r="CH158" s="1824">
        <v>0</v>
      </c>
      <c r="CI158" s="1824">
        <v>0</v>
      </c>
      <c r="CJ158" s="1824">
        <v>0</v>
      </c>
      <c r="CK158" s="1824">
        <v>0</v>
      </c>
      <c r="CL158" s="1824">
        <v>0</v>
      </c>
      <c r="CM158" s="1824">
        <v>0</v>
      </c>
      <c r="CN158" s="1824">
        <v>0</v>
      </c>
      <c r="CO158" s="1824">
        <v>0</v>
      </c>
      <c r="CP158" s="1824">
        <v>0</v>
      </c>
      <c r="CQ158" s="1824">
        <v>0</v>
      </c>
      <c r="CR158" s="1824">
        <v>0</v>
      </c>
      <c r="CS158" s="1824">
        <v>0</v>
      </c>
      <c r="CT158" s="1824">
        <v>0</v>
      </c>
      <c r="CU158" s="1824">
        <v>0</v>
      </c>
      <c r="CV158" s="1824">
        <v>0</v>
      </c>
      <c r="CW158" s="1824">
        <v>0</v>
      </c>
      <c r="CX158" s="1824">
        <v>0</v>
      </c>
      <c r="CY158" s="1824">
        <v>0</v>
      </c>
      <c r="CZ158" s="1824">
        <v>0</v>
      </c>
      <c r="DA158" s="1824">
        <v>0</v>
      </c>
      <c r="DB158" s="1824">
        <v>0</v>
      </c>
      <c r="DC158" s="1824">
        <v>0</v>
      </c>
      <c r="DD158" s="1824">
        <v>0</v>
      </c>
      <c r="DE158" s="1824">
        <v>0</v>
      </c>
      <c r="DF158" s="1824">
        <v>0</v>
      </c>
      <c r="DG158" s="1824">
        <v>0</v>
      </c>
      <c r="DH158" s="1824">
        <v>0</v>
      </c>
      <c r="DI158" s="1824">
        <v>0</v>
      </c>
      <c r="DJ158" s="1824">
        <v>0</v>
      </c>
      <c r="DK158" s="1824">
        <v>0</v>
      </c>
      <c r="DL158" s="1824">
        <v>0</v>
      </c>
      <c r="DM158" s="1824">
        <v>0</v>
      </c>
      <c r="DN158" s="1824">
        <v>0</v>
      </c>
      <c r="DO158" s="1824">
        <v>0</v>
      </c>
      <c r="DP158" s="1824">
        <v>0</v>
      </c>
      <c r="DQ158" s="1824">
        <v>0</v>
      </c>
      <c r="DR158" s="1824">
        <v>0</v>
      </c>
      <c r="DS158" s="1824">
        <v>0</v>
      </c>
      <c r="DT158" s="1824">
        <v>0</v>
      </c>
      <c r="DU158" s="1824">
        <v>0</v>
      </c>
      <c r="DV158" s="1824">
        <v>0</v>
      </c>
      <c r="DW158" s="1824">
        <v>0</v>
      </c>
      <c r="DX158" s="1824">
        <v>0</v>
      </c>
      <c r="DY158" s="1824">
        <v>0</v>
      </c>
      <c r="DZ158" s="1824">
        <v>0</v>
      </c>
      <c r="EA158" s="1824">
        <v>0</v>
      </c>
      <c r="EB158" s="1824">
        <v>0</v>
      </c>
      <c r="EC158" s="1824">
        <v>0</v>
      </c>
      <c r="ED158" s="1824">
        <v>0</v>
      </c>
      <c r="EE158" s="1824">
        <v>0</v>
      </c>
      <c r="EF158" s="1829">
        <v>0</v>
      </c>
    </row>
    <row r="159" spans="2:136" ht="41.25" customHeight="1" thickBot="1">
      <c r="B159" s="220"/>
      <c r="C159" s="1213" t="s">
        <v>398</v>
      </c>
      <c r="D159" s="1233"/>
      <c r="E159" s="1430" t="s">
        <v>272</v>
      </c>
      <c r="F159" s="1430" t="s">
        <v>467</v>
      </c>
      <c r="G159" s="1430" t="s">
        <v>53</v>
      </c>
      <c r="H159" s="1429" t="str">
        <f t="shared" si="3"/>
        <v>&gt; 33 kV &amp; &lt; = 66 kV  ; &lt; = 10 MVA</v>
      </c>
      <c r="I159" s="1430" t="s">
        <v>276</v>
      </c>
      <c r="J159" s="1430" t="s">
        <v>594</v>
      </c>
      <c r="K159" s="1430" t="s">
        <v>527</v>
      </c>
      <c r="L159" s="1430" t="s">
        <v>271</v>
      </c>
      <c r="M159" s="1430"/>
      <c r="N159" s="1789">
        <v>0</v>
      </c>
      <c r="O159" s="1233"/>
      <c r="P159" s="1430" t="s">
        <v>272</v>
      </c>
      <c r="Q159" s="1430" t="s">
        <v>467</v>
      </c>
      <c r="R159" s="1430" t="s">
        <v>53</v>
      </c>
      <c r="S159" s="1429" t="str">
        <f t="shared" si="4"/>
        <v>&gt; 33 kV &amp; &lt; = 66 kV  ; &lt; = 10 MVA</v>
      </c>
      <c r="T159" s="1430" t="s">
        <v>276</v>
      </c>
      <c r="U159" s="1430" t="s">
        <v>595</v>
      </c>
      <c r="V159" s="1430" t="s">
        <v>527</v>
      </c>
      <c r="W159" s="1430" t="s">
        <v>271</v>
      </c>
      <c r="X159" s="1430"/>
      <c r="Y159" s="1800">
        <v>0</v>
      </c>
      <c r="Z159" s="1430"/>
      <c r="AA159" s="1430" t="s">
        <v>53</v>
      </c>
      <c r="AB159" s="1430" t="str">
        <f t="shared" si="5"/>
        <v>&gt; 33 kV &amp; &lt; = 66 kV  ; &lt; = 10 MVA</v>
      </c>
      <c r="AC159" s="1430" t="s">
        <v>276</v>
      </c>
      <c r="AD159" s="1430" t="s">
        <v>596</v>
      </c>
      <c r="AE159" s="1430" t="s">
        <v>660</v>
      </c>
      <c r="AF159" s="1430" t="s">
        <v>271</v>
      </c>
      <c r="AG159" s="1430"/>
      <c r="AH159" s="1808">
        <v>0</v>
      </c>
      <c r="AI159" s="1809">
        <v>0</v>
      </c>
      <c r="AJ159" s="1809">
        <v>0</v>
      </c>
      <c r="AK159" s="1809">
        <v>0</v>
      </c>
      <c r="AL159" s="1809">
        <v>0</v>
      </c>
      <c r="AM159" s="1809">
        <v>0</v>
      </c>
      <c r="AN159" s="1809">
        <v>0</v>
      </c>
      <c r="AO159" s="1809">
        <v>0</v>
      </c>
      <c r="AP159" s="1809">
        <v>0</v>
      </c>
      <c r="AQ159" s="1809">
        <v>0</v>
      </c>
      <c r="AR159" s="1809">
        <v>0</v>
      </c>
      <c r="AS159" s="1809">
        <v>0</v>
      </c>
      <c r="AT159" s="1809">
        <v>0</v>
      </c>
      <c r="AU159" s="1809">
        <v>0</v>
      </c>
      <c r="AV159" s="1809">
        <v>0</v>
      </c>
      <c r="AW159" s="1809">
        <v>0</v>
      </c>
      <c r="AX159" s="1809">
        <v>0</v>
      </c>
      <c r="AY159" s="1809">
        <v>0</v>
      </c>
      <c r="AZ159" s="1809">
        <v>0</v>
      </c>
      <c r="BA159" s="1809">
        <v>0</v>
      </c>
      <c r="BB159" s="1809">
        <v>0</v>
      </c>
      <c r="BC159" s="1809">
        <v>0</v>
      </c>
      <c r="BD159" s="1809">
        <v>0</v>
      </c>
      <c r="BE159" s="1809">
        <v>0</v>
      </c>
      <c r="BF159" s="1809">
        <v>0</v>
      </c>
      <c r="BG159" s="1809">
        <v>0</v>
      </c>
      <c r="BH159" s="1809">
        <v>0</v>
      </c>
      <c r="BI159" s="1809">
        <v>0</v>
      </c>
      <c r="BJ159" s="1809">
        <v>0</v>
      </c>
      <c r="BK159" s="1809">
        <v>0</v>
      </c>
      <c r="BL159" s="1809">
        <v>0</v>
      </c>
      <c r="BM159" s="1809">
        <v>0</v>
      </c>
      <c r="BN159" s="1809">
        <v>0</v>
      </c>
      <c r="BO159" s="1809">
        <v>0</v>
      </c>
      <c r="BP159" s="1809">
        <v>0</v>
      </c>
      <c r="BQ159" s="1809">
        <v>0</v>
      </c>
      <c r="BR159" s="1809">
        <v>0</v>
      </c>
      <c r="BS159" s="1809">
        <v>0</v>
      </c>
      <c r="BT159" s="1809">
        <v>0</v>
      </c>
      <c r="BU159" s="1809">
        <v>0</v>
      </c>
      <c r="BV159" s="1809">
        <v>0</v>
      </c>
      <c r="BW159" s="1809">
        <v>0</v>
      </c>
      <c r="BX159" s="1809">
        <v>0</v>
      </c>
      <c r="BY159" s="1809">
        <v>0</v>
      </c>
      <c r="BZ159" s="1809">
        <v>0</v>
      </c>
      <c r="CA159" s="1809">
        <v>0</v>
      </c>
      <c r="CB159" s="1809">
        <v>0</v>
      </c>
      <c r="CC159" s="1809">
        <v>0</v>
      </c>
      <c r="CD159" s="1809">
        <v>0</v>
      </c>
      <c r="CE159" s="1809">
        <v>0</v>
      </c>
      <c r="CF159" s="1809">
        <v>0</v>
      </c>
      <c r="CG159" s="1809">
        <v>0</v>
      </c>
      <c r="CH159" s="1809">
        <v>0</v>
      </c>
      <c r="CI159" s="1809">
        <v>0</v>
      </c>
      <c r="CJ159" s="1809">
        <v>0</v>
      </c>
      <c r="CK159" s="1809">
        <v>0</v>
      </c>
      <c r="CL159" s="1809">
        <v>0</v>
      </c>
      <c r="CM159" s="1809">
        <v>0</v>
      </c>
      <c r="CN159" s="1809">
        <v>0</v>
      </c>
      <c r="CO159" s="1809">
        <v>0</v>
      </c>
      <c r="CP159" s="1809">
        <v>0</v>
      </c>
      <c r="CQ159" s="1809">
        <v>0</v>
      </c>
      <c r="CR159" s="1809">
        <v>0</v>
      </c>
      <c r="CS159" s="1809">
        <v>0</v>
      </c>
      <c r="CT159" s="1809">
        <v>0</v>
      </c>
      <c r="CU159" s="1809">
        <v>0</v>
      </c>
      <c r="CV159" s="1809">
        <v>0</v>
      </c>
      <c r="CW159" s="1809">
        <v>0</v>
      </c>
      <c r="CX159" s="1809">
        <v>0</v>
      </c>
      <c r="CY159" s="1809">
        <v>0</v>
      </c>
      <c r="CZ159" s="1809">
        <v>0</v>
      </c>
      <c r="DA159" s="1809">
        <v>0</v>
      </c>
      <c r="DB159" s="1809">
        <v>0</v>
      </c>
      <c r="DC159" s="1809">
        <v>0</v>
      </c>
      <c r="DD159" s="1809">
        <v>0</v>
      </c>
      <c r="DE159" s="1809">
        <v>0</v>
      </c>
      <c r="DF159" s="1809">
        <v>0</v>
      </c>
      <c r="DG159" s="1809">
        <v>0</v>
      </c>
      <c r="DH159" s="1809">
        <v>0</v>
      </c>
      <c r="DI159" s="1809">
        <v>0</v>
      </c>
      <c r="DJ159" s="1809">
        <v>0</v>
      </c>
      <c r="DK159" s="1809">
        <v>0</v>
      </c>
      <c r="DL159" s="1809">
        <v>0</v>
      </c>
      <c r="DM159" s="1809">
        <v>0</v>
      </c>
      <c r="DN159" s="1809">
        <v>0</v>
      </c>
      <c r="DO159" s="1809">
        <v>0</v>
      </c>
      <c r="DP159" s="1809">
        <v>0</v>
      </c>
      <c r="DQ159" s="1809">
        <v>0</v>
      </c>
      <c r="DR159" s="1809">
        <v>0</v>
      </c>
      <c r="DS159" s="1809">
        <v>0</v>
      </c>
      <c r="DT159" s="1809">
        <v>0</v>
      </c>
      <c r="DU159" s="1809">
        <v>0</v>
      </c>
      <c r="DV159" s="1809">
        <v>0</v>
      </c>
      <c r="DW159" s="1809">
        <v>0</v>
      </c>
      <c r="DX159" s="1809">
        <v>0</v>
      </c>
      <c r="DY159" s="1809">
        <v>0</v>
      </c>
      <c r="DZ159" s="1809">
        <v>0</v>
      </c>
      <c r="EA159" s="1809">
        <v>0</v>
      </c>
      <c r="EB159" s="1809">
        <v>0</v>
      </c>
      <c r="EC159" s="1809">
        <v>0</v>
      </c>
      <c r="ED159" s="1809">
        <v>0</v>
      </c>
      <c r="EE159" s="1809">
        <v>0</v>
      </c>
      <c r="EF159" s="1829">
        <v>0</v>
      </c>
    </row>
    <row r="160" spans="2:136" ht="41.25" customHeight="1" thickBot="1">
      <c r="B160" s="220"/>
      <c r="C160" s="1213" t="s">
        <v>399</v>
      </c>
      <c r="D160" s="1233"/>
      <c r="E160" s="1430" t="s">
        <v>272</v>
      </c>
      <c r="F160" s="1430" t="s">
        <v>467</v>
      </c>
      <c r="G160" s="1430" t="s">
        <v>53</v>
      </c>
      <c r="H160" s="1429" t="str">
        <f t="shared" si="3"/>
        <v>&gt; 33 kV &amp; &lt; = 66 kV  ; &gt; 10 MVA &amp; &lt; =  30 MVA</v>
      </c>
      <c r="I160" s="1430" t="s">
        <v>276</v>
      </c>
      <c r="J160" s="1430" t="s">
        <v>594</v>
      </c>
      <c r="K160" s="1430" t="s">
        <v>527</v>
      </c>
      <c r="L160" s="1430" t="s">
        <v>271</v>
      </c>
      <c r="M160" s="1430"/>
      <c r="N160" s="1789">
        <v>0</v>
      </c>
      <c r="O160" s="1233"/>
      <c r="P160" s="1430" t="s">
        <v>272</v>
      </c>
      <c r="Q160" s="1430" t="s">
        <v>467</v>
      </c>
      <c r="R160" s="1430" t="s">
        <v>53</v>
      </c>
      <c r="S160" s="1429" t="str">
        <f t="shared" si="4"/>
        <v>&gt; 33 kV &amp; &lt; = 66 kV  ; &gt; 10 MVA &amp; &lt; =  30 MVA</v>
      </c>
      <c r="T160" s="1430" t="s">
        <v>276</v>
      </c>
      <c r="U160" s="1430" t="s">
        <v>595</v>
      </c>
      <c r="V160" s="1430" t="s">
        <v>527</v>
      </c>
      <c r="W160" s="1430" t="s">
        <v>271</v>
      </c>
      <c r="X160" s="1430"/>
      <c r="Y160" s="1800">
        <v>0</v>
      </c>
      <c r="Z160" s="1430"/>
      <c r="AA160" s="1430" t="s">
        <v>53</v>
      </c>
      <c r="AB160" s="1430" t="str">
        <f t="shared" si="5"/>
        <v>&gt; 33 kV &amp; &lt; = 66 kV  ; &gt; 10 MVA &amp; &lt; =  30 MVA</v>
      </c>
      <c r="AC160" s="1430" t="s">
        <v>276</v>
      </c>
      <c r="AD160" s="1430" t="s">
        <v>596</v>
      </c>
      <c r="AE160" s="1430" t="s">
        <v>660</v>
      </c>
      <c r="AF160" s="1430" t="s">
        <v>271</v>
      </c>
      <c r="AG160" s="1430"/>
      <c r="AH160" s="1808">
        <v>0</v>
      </c>
      <c r="AI160" s="1809">
        <v>0</v>
      </c>
      <c r="AJ160" s="1809">
        <v>0</v>
      </c>
      <c r="AK160" s="1809">
        <v>0</v>
      </c>
      <c r="AL160" s="1809">
        <v>0</v>
      </c>
      <c r="AM160" s="1809">
        <v>0</v>
      </c>
      <c r="AN160" s="1809">
        <v>0</v>
      </c>
      <c r="AO160" s="1809">
        <v>0</v>
      </c>
      <c r="AP160" s="1809">
        <v>0</v>
      </c>
      <c r="AQ160" s="1809">
        <v>0</v>
      </c>
      <c r="AR160" s="1809">
        <v>0</v>
      </c>
      <c r="AS160" s="1809">
        <v>0</v>
      </c>
      <c r="AT160" s="1809">
        <v>0</v>
      </c>
      <c r="AU160" s="1809">
        <v>0</v>
      </c>
      <c r="AV160" s="1809">
        <v>0</v>
      </c>
      <c r="AW160" s="1809">
        <v>0</v>
      </c>
      <c r="AX160" s="1809">
        <v>0</v>
      </c>
      <c r="AY160" s="1809">
        <v>0</v>
      </c>
      <c r="AZ160" s="1809">
        <v>0</v>
      </c>
      <c r="BA160" s="1809">
        <v>0</v>
      </c>
      <c r="BB160" s="1809">
        <v>0</v>
      </c>
      <c r="BC160" s="1809">
        <v>0</v>
      </c>
      <c r="BD160" s="1809">
        <v>0</v>
      </c>
      <c r="BE160" s="1809">
        <v>0</v>
      </c>
      <c r="BF160" s="1809">
        <v>0</v>
      </c>
      <c r="BG160" s="1809">
        <v>0</v>
      </c>
      <c r="BH160" s="1809">
        <v>0</v>
      </c>
      <c r="BI160" s="1809">
        <v>0</v>
      </c>
      <c r="BJ160" s="1809">
        <v>0</v>
      </c>
      <c r="BK160" s="1809">
        <v>0</v>
      </c>
      <c r="BL160" s="1809">
        <v>0</v>
      </c>
      <c r="BM160" s="1809">
        <v>0</v>
      </c>
      <c r="BN160" s="1809">
        <v>0</v>
      </c>
      <c r="BO160" s="1809">
        <v>0</v>
      </c>
      <c r="BP160" s="1809">
        <v>0</v>
      </c>
      <c r="BQ160" s="1809">
        <v>0</v>
      </c>
      <c r="BR160" s="1809">
        <v>0</v>
      </c>
      <c r="BS160" s="1809">
        <v>0</v>
      </c>
      <c r="BT160" s="1809">
        <v>0</v>
      </c>
      <c r="BU160" s="1809">
        <v>0</v>
      </c>
      <c r="BV160" s="1809">
        <v>0</v>
      </c>
      <c r="BW160" s="1809">
        <v>0</v>
      </c>
      <c r="BX160" s="1809">
        <v>0</v>
      </c>
      <c r="BY160" s="1809">
        <v>0</v>
      </c>
      <c r="BZ160" s="1809">
        <v>0</v>
      </c>
      <c r="CA160" s="1809">
        <v>0</v>
      </c>
      <c r="CB160" s="1809">
        <v>0</v>
      </c>
      <c r="CC160" s="1809">
        <v>0</v>
      </c>
      <c r="CD160" s="1809">
        <v>0</v>
      </c>
      <c r="CE160" s="1809">
        <v>0</v>
      </c>
      <c r="CF160" s="1809">
        <v>0</v>
      </c>
      <c r="CG160" s="1809">
        <v>0</v>
      </c>
      <c r="CH160" s="1809">
        <v>0</v>
      </c>
      <c r="CI160" s="1809">
        <v>0</v>
      </c>
      <c r="CJ160" s="1809">
        <v>0</v>
      </c>
      <c r="CK160" s="1809">
        <v>0</v>
      </c>
      <c r="CL160" s="1809">
        <v>0</v>
      </c>
      <c r="CM160" s="1809">
        <v>0</v>
      </c>
      <c r="CN160" s="1809">
        <v>0</v>
      </c>
      <c r="CO160" s="1809">
        <v>0</v>
      </c>
      <c r="CP160" s="1809">
        <v>0</v>
      </c>
      <c r="CQ160" s="1809">
        <v>0</v>
      </c>
      <c r="CR160" s="1809">
        <v>0</v>
      </c>
      <c r="CS160" s="1809">
        <v>0</v>
      </c>
      <c r="CT160" s="1809">
        <v>0</v>
      </c>
      <c r="CU160" s="1809">
        <v>0</v>
      </c>
      <c r="CV160" s="1809">
        <v>0</v>
      </c>
      <c r="CW160" s="1809">
        <v>0</v>
      </c>
      <c r="CX160" s="1809">
        <v>0</v>
      </c>
      <c r="CY160" s="1809">
        <v>0</v>
      </c>
      <c r="CZ160" s="1809">
        <v>0</v>
      </c>
      <c r="DA160" s="1809">
        <v>0</v>
      </c>
      <c r="DB160" s="1809">
        <v>0</v>
      </c>
      <c r="DC160" s="1809">
        <v>0</v>
      </c>
      <c r="DD160" s="1809">
        <v>0</v>
      </c>
      <c r="DE160" s="1809">
        <v>0</v>
      </c>
      <c r="DF160" s="1809">
        <v>0</v>
      </c>
      <c r="DG160" s="1809">
        <v>0</v>
      </c>
      <c r="DH160" s="1809">
        <v>0</v>
      </c>
      <c r="DI160" s="1809">
        <v>0</v>
      </c>
      <c r="DJ160" s="1809">
        <v>0</v>
      </c>
      <c r="DK160" s="1809">
        <v>0</v>
      </c>
      <c r="DL160" s="1809">
        <v>0</v>
      </c>
      <c r="DM160" s="1809">
        <v>0</v>
      </c>
      <c r="DN160" s="1809">
        <v>0</v>
      </c>
      <c r="DO160" s="1809">
        <v>0</v>
      </c>
      <c r="DP160" s="1809">
        <v>0</v>
      </c>
      <c r="DQ160" s="1809">
        <v>0</v>
      </c>
      <c r="DR160" s="1809">
        <v>0</v>
      </c>
      <c r="DS160" s="1809">
        <v>0</v>
      </c>
      <c r="DT160" s="1809">
        <v>0</v>
      </c>
      <c r="DU160" s="1809">
        <v>0</v>
      </c>
      <c r="DV160" s="1809">
        <v>0</v>
      </c>
      <c r="DW160" s="1809">
        <v>0</v>
      </c>
      <c r="DX160" s="1809">
        <v>0</v>
      </c>
      <c r="DY160" s="1809">
        <v>0</v>
      </c>
      <c r="DZ160" s="1809">
        <v>0</v>
      </c>
      <c r="EA160" s="1809">
        <v>0</v>
      </c>
      <c r="EB160" s="1809">
        <v>0</v>
      </c>
      <c r="EC160" s="1809">
        <v>0</v>
      </c>
      <c r="ED160" s="1809">
        <v>0</v>
      </c>
      <c r="EE160" s="1809">
        <v>0</v>
      </c>
      <c r="EF160" s="1829">
        <v>0</v>
      </c>
    </row>
    <row r="161" spans="2:136" ht="41.25" customHeight="1" thickBot="1">
      <c r="B161" s="220"/>
      <c r="C161" s="1213" t="s">
        <v>400</v>
      </c>
      <c r="D161" s="1233"/>
      <c r="E161" s="1430" t="s">
        <v>272</v>
      </c>
      <c r="F161" s="1430" t="s">
        <v>467</v>
      </c>
      <c r="G161" s="1430" t="s">
        <v>53</v>
      </c>
      <c r="H161" s="1429" t="str">
        <f t="shared" si="3"/>
        <v>&gt; 33 kV &amp; &lt; = 66 kV  ; &gt; 30 MVA</v>
      </c>
      <c r="I161" s="1430" t="s">
        <v>276</v>
      </c>
      <c r="J161" s="1430" t="s">
        <v>594</v>
      </c>
      <c r="K161" s="1430" t="s">
        <v>527</v>
      </c>
      <c r="L161" s="1430" t="s">
        <v>271</v>
      </c>
      <c r="M161" s="1430"/>
      <c r="N161" s="1793">
        <v>40</v>
      </c>
      <c r="O161" s="1233"/>
      <c r="P161" s="1430" t="s">
        <v>272</v>
      </c>
      <c r="Q161" s="1430" t="s">
        <v>467</v>
      </c>
      <c r="R161" s="1430" t="s">
        <v>53</v>
      </c>
      <c r="S161" s="1429" t="str">
        <f t="shared" si="4"/>
        <v>&gt; 33 kV &amp; &lt; = 66 kV  ; &gt; 30 MVA</v>
      </c>
      <c r="T161" s="1430" t="s">
        <v>276</v>
      </c>
      <c r="U161" s="1430" t="s">
        <v>595</v>
      </c>
      <c r="V161" s="1430" t="s">
        <v>527</v>
      </c>
      <c r="W161" s="1430" t="s">
        <v>271</v>
      </c>
      <c r="X161" s="1430"/>
      <c r="Y161" s="1804">
        <v>6</v>
      </c>
      <c r="Z161" s="1430"/>
      <c r="AA161" s="1430" t="s">
        <v>53</v>
      </c>
      <c r="AB161" s="1430" t="str">
        <f t="shared" si="5"/>
        <v>&gt; 33 kV &amp; &lt; = 66 kV  ; &gt; 30 MVA</v>
      </c>
      <c r="AC161" s="1430" t="s">
        <v>276</v>
      </c>
      <c r="AD161" s="1430" t="s">
        <v>596</v>
      </c>
      <c r="AE161" s="1430" t="s">
        <v>660</v>
      </c>
      <c r="AF161" s="1430" t="s">
        <v>271</v>
      </c>
      <c r="AG161" s="1430"/>
      <c r="AH161" s="1808">
        <v>0</v>
      </c>
      <c r="AI161" s="1809">
        <v>0</v>
      </c>
      <c r="AJ161" s="1809">
        <v>0</v>
      </c>
      <c r="AK161" s="1809">
        <v>0</v>
      </c>
      <c r="AL161" s="1809">
        <v>0</v>
      </c>
      <c r="AM161" s="1809">
        <v>2</v>
      </c>
      <c r="AN161" s="1828">
        <v>1</v>
      </c>
      <c r="AO161" s="1828">
        <v>0</v>
      </c>
      <c r="AP161" s="1809">
        <v>0</v>
      </c>
      <c r="AQ161" s="1809">
        <v>0</v>
      </c>
      <c r="AR161" s="1809">
        <v>0</v>
      </c>
      <c r="AS161" s="1809">
        <v>0</v>
      </c>
      <c r="AT161" s="1809">
        <v>0</v>
      </c>
      <c r="AU161" s="1809">
        <v>0</v>
      </c>
      <c r="AV161" s="1809">
        <v>0</v>
      </c>
      <c r="AW161" s="1809">
        <v>0</v>
      </c>
      <c r="AX161" s="1809">
        <v>0</v>
      </c>
      <c r="AY161" s="1809">
        <v>0</v>
      </c>
      <c r="AZ161" s="1809">
        <v>0</v>
      </c>
      <c r="BA161" s="1809">
        <v>0</v>
      </c>
      <c r="BB161" s="1809">
        <v>0</v>
      </c>
      <c r="BC161" s="1809">
        <v>0</v>
      </c>
      <c r="BD161" s="1809">
        <v>0</v>
      </c>
      <c r="BE161" s="1809">
        <v>0</v>
      </c>
      <c r="BF161" s="1809">
        <v>0</v>
      </c>
      <c r="BG161" s="1809">
        <v>0</v>
      </c>
      <c r="BH161" s="1809">
        <v>0</v>
      </c>
      <c r="BI161" s="1809">
        <v>0</v>
      </c>
      <c r="BJ161" s="1809">
        <v>0</v>
      </c>
      <c r="BK161" s="1809">
        <v>1</v>
      </c>
      <c r="BL161" s="1828">
        <v>2</v>
      </c>
      <c r="BM161" s="1828">
        <v>0</v>
      </c>
      <c r="BN161" s="1809">
        <v>0</v>
      </c>
      <c r="BO161" s="1809">
        <v>0</v>
      </c>
      <c r="BP161" s="1809">
        <v>0</v>
      </c>
      <c r="BQ161" s="1809">
        <v>0</v>
      </c>
      <c r="BR161" s="1809">
        <v>0</v>
      </c>
      <c r="BS161" s="1809">
        <v>0</v>
      </c>
      <c r="BT161" s="1809">
        <v>0</v>
      </c>
      <c r="BU161" s="1809">
        <v>0</v>
      </c>
      <c r="BV161" s="1809">
        <v>0</v>
      </c>
      <c r="BW161" s="1809">
        <v>0</v>
      </c>
      <c r="BX161" s="1809">
        <v>0</v>
      </c>
      <c r="BY161" s="1809">
        <v>1</v>
      </c>
      <c r="BZ161" s="1828">
        <v>0</v>
      </c>
      <c r="CA161" s="1809">
        <v>0</v>
      </c>
      <c r="CB161" s="1809">
        <v>2</v>
      </c>
      <c r="CC161" s="1828">
        <v>0</v>
      </c>
      <c r="CD161" s="1809">
        <v>0</v>
      </c>
      <c r="CE161" s="1809">
        <v>0</v>
      </c>
      <c r="CF161" s="1809">
        <v>0</v>
      </c>
      <c r="CG161" s="1809">
        <v>0</v>
      </c>
      <c r="CH161" s="1809">
        <v>0</v>
      </c>
      <c r="CI161" s="1809">
        <v>0</v>
      </c>
      <c r="CJ161" s="1809">
        <v>0</v>
      </c>
      <c r="CK161" s="1809">
        <v>0</v>
      </c>
      <c r="CL161" s="1809">
        <v>0</v>
      </c>
      <c r="CM161" s="1809">
        <v>0</v>
      </c>
      <c r="CN161" s="1809">
        <v>0</v>
      </c>
      <c r="CO161" s="1809">
        <v>0</v>
      </c>
      <c r="CP161" s="1809">
        <v>0</v>
      </c>
      <c r="CQ161" s="1809">
        <v>0</v>
      </c>
      <c r="CR161" s="1809">
        <v>0</v>
      </c>
      <c r="CS161" s="1809">
        <v>0</v>
      </c>
      <c r="CT161" s="1809">
        <v>0</v>
      </c>
      <c r="CU161" s="1809">
        <v>0</v>
      </c>
      <c r="CV161" s="1809">
        <v>0</v>
      </c>
      <c r="CW161" s="1809">
        <v>0</v>
      </c>
      <c r="CX161" s="1809">
        <v>0</v>
      </c>
      <c r="CY161" s="1809">
        <v>0</v>
      </c>
      <c r="CZ161" s="1809">
        <v>0</v>
      </c>
      <c r="DA161" s="1809">
        <v>0</v>
      </c>
      <c r="DB161" s="1809">
        <v>0</v>
      </c>
      <c r="DC161" s="1809">
        <v>0</v>
      </c>
      <c r="DD161" s="1809">
        <v>0</v>
      </c>
      <c r="DE161" s="1809">
        <v>0</v>
      </c>
      <c r="DF161" s="1809">
        <v>0</v>
      </c>
      <c r="DG161" s="1809">
        <v>0</v>
      </c>
      <c r="DH161" s="1809">
        <v>0</v>
      </c>
      <c r="DI161" s="1809">
        <v>0</v>
      </c>
      <c r="DJ161" s="1809">
        <v>0</v>
      </c>
      <c r="DK161" s="1809">
        <v>0</v>
      </c>
      <c r="DL161" s="1809">
        <v>0</v>
      </c>
      <c r="DM161" s="1809">
        <v>0</v>
      </c>
      <c r="DN161" s="1809">
        <v>0</v>
      </c>
      <c r="DO161" s="1809">
        <v>0</v>
      </c>
      <c r="DP161" s="1809">
        <v>0</v>
      </c>
      <c r="DQ161" s="1809">
        <v>0</v>
      </c>
      <c r="DR161" s="1809">
        <v>0</v>
      </c>
      <c r="DS161" s="1809">
        <v>0</v>
      </c>
      <c r="DT161" s="1809">
        <v>0</v>
      </c>
      <c r="DU161" s="1809">
        <v>0</v>
      </c>
      <c r="DV161" s="1809">
        <v>0</v>
      </c>
      <c r="DW161" s="1809">
        <v>0</v>
      </c>
      <c r="DX161" s="1809">
        <v>0</v>
      </c>
      <c r="DY161" s="1809">
        <v>0</v>
      </c>
      <c r="DZ161" s="1809">
        <v>0</v>
      </c>
      <c r="EA161" s="1809">
        <v>0</v>
      </c>
      <c r="EB161" s="1809">
        <v>0</v>
      </c>
      <c r="EC161" s="1809">
        <v>0</v>
      </c>
      <c r="ED161" s="1809">
        <v>0</v>
      </c>
      <c r="EE161" s="1809">
        <v>0</v>
      </c>
      <c r="EF161" s="1829">
        <v>0</v>
      </c>
    </row>
    <row r="162" spans="2:136" ht="41.25" customHeight="1" thickBot="1">
      <c r="B162" s="220"/>
      <c r="C162" s="1213" t="s">
        <v>401</v>
      </c>
      <c r="D162" s="1233"/>
      <c r="E162" s="1430" t="s">
        <v>272</v>
      </c>
      <c r="F162" s="1430" t="s">
        <v>467</v>
      </c>
      <c r="G162" s="1430" t="s">
        <v>53</v>
      </c>
      <c r="H162" s="1429" t="str">
        <f t="shared" si="3"/>
        <v>&gt; 66 kV &amp; &lt; = 132 kV  ; &lt; = 30 MVA</v>
      </c>
      <c r="I162" s="1430" t="s">
        <v>276</v>
      </c>
      <c r="J162" s="1430" t="s">
        <v>594</v>
      </c>
      <c r="K162" s="1430" t="s">
        <v>527</v>
      </c>
      <c r="L162" s="1430" t="s">
        <v>271</v>
      </c>
      <c r="M162" s="1430"/>
      <c r="N162" s="1789">
        <v>0</v>
      </c>
      <c r="O162" s="1233"/>
      <c r="P162" s="1430" t="s">
        <v>272</v>
      </c>
      <c r="Q162" s="1430" t="s">
        <v>467</v>
      </c>
      <c r="R162" s="1430" t="s">
        <v>53</v>
      </c>
      <c r="S162" s="1429" t="str">
        <f t="shared" si="4"/>
        <v>&gt; 66 kV &amp; &lt; = 132 kV  ; &lt; = 30 MVA</v>
      </c>
      <c r="T162" s="1430" t="s">
        <v>276</v>
      </c>
      <c r="U162" s="1430" t="s">
        <v>595</v>
      </c>
      <c r="V162" s="1430" t="s">
        <v>527</v>
      </c>
      <c r="W162" s="1430" t="s">
        <v>271</v>
      </c>
      <c r="X162" s="1430"/>
      <c r="Y162" s="1800">
        <v>0</v>
      </c>
      <c r="Z162" s="1430"/>
      <c r="AA162" s="1430" t="s">
        <v>53</v>
      </c>
      <c r="AB162" s="1430" t="str">
        <f t="shared" si="5"/>
        <v>&gt; 66 kV &amp; &lt; = 132 kV  ; &lt; = 30 MVA</v>
      </c>
      <c r="AC162" s="1430" t="s">
        <v>276</v>
      </c>
      <c r="AD162" s="1430" t="s">
        <v>596</v>
      </c>
      <c r="AE162" s="1430" t="s">
        <v>660</v>
      </c>
      <c r="AF162" s="1430" t="s">
        <v>271</v>
      </c>
      <c r="AG162" s="1430"/>
      <c r="AH162" s="1808">
        <v>0</v>
      </c>
      <c r="AI162" s="1809">
        <v>0</v>
      </c>
      <c r="AJ162" s="1809">
        <v>0</v>
      </c>
      <c r="AK162" s="1809">
        <v>0</v>
      </c>
      <c r="AL162" s="1809">
        <v>0</v>
      </c>
      <c r="AM162" s="1809">
        <v>0</v>
      </c>
      <c r="AN162" s="1809">
        <v>0</v>
      </c>
      <c r="AO162" s="1809">
        <v>0</v>
      </c>
      <c r="AP162" s="1809">
        <v>0</v>
      </c>
      <c r="AQ162" s="1809">
        <v>0</v>
      </c>
      <c r="AR162" s="1809">
        <v>0</v>
      </c>
      <c r="AS162" s="1809">
        <v>0</v>
      </c>
      <c r="AT162" s="1809">
        <v>0</v>
      </c>
      <c r="AU162" s="1809">
        <v>0</v>
      </c>
      <c r="AV162" s="1809">
        <v>0</v>
      </c>
      <c r="AW162" s="1809">
        <v>0</v>
      </c>
      <c r="AX162" s="1809">
        <v>0</v>
      </c>
      <c r="AY162" s="1809">
        <v>0</v>
      </c>
      <c r="AZ162" s="1809">
        <v>0</v>
      </c>
      <c r="BA162" s="1809">
        <v>0</v>
      </c>
      <c r="BB162" s="1809">
        <v>0</v>
      </c>
      <c r="BC162" s="1809">
        <v>0</v>
      </c>
      <c r="BD162" s="1809">
        <v>0</v>
      </c>
      <c r="BE162" s="1809">
        <v>0</v>
      </c>
      <c r="BF162" s="1809">
        <v>0</v>
      </c>
      <c r="BG162" s="1809">
        <v>0</v>
      </c>
      <c r="BH162" s="1809">
        <v>0</v>
      </c>
      <c r="BI162" s="1809">
        <v>0</v>
      </c>
      <c r="BJ162" s="1809">
        <v>0</v>
      </c>
      <c r="BK162" s="1809">
        <v>0</v>
      </c>
      <c r="BL162" s="1809">
        <v>0</v>
      </c>
      <c r="BM162" s="1809">
        <v>0</v>
      </c>
      <c r="BN162" s="1809">
        <v>0</v>
      </c>
      <c r="BO162" s="1809">
        <v>0</v>
      </c>
      <c r="BP162" s="1809">
        <v>0</v>
      </c>
      <c r="BQ162" s="1809">
        <v>0</v>
      </c>
      <c r="BR162" s="1809">
        <v>0</v>
      </c>
      <c r="BS162" s="1809">
        <v>0</v>
      </c>
      <c r="BT162" s="1809">
        <v>0</v>
      </c>
      <c r="BU162" s="1809">
        <v>0</v>
      </c>
      <c r="BV162" s="1809">
        <v>0</v>
      </c>
      <c r="BW162" s="1809">
        <v>0</v>
      </c>
      <c r="BX162" s="1809">
        <v>0</v>
      </c>
      <c r="BY162" s="1809">
        <v>0</v>
      </c>
      <c r="BZ162" s="1809">
        <v>0</v>
      </c>
      <c r="CA162" s="1809">
        <v>0</v>
      </c>
      <c r="CB162" s="1809">
        <v>0</v>
      </c>
      <c r="CC162" s="1809">
        <v>0</v>
      </c>
      <c r="CD162" s="1809">
        <v>0</v>
      </c>
      <c r="CE162" s="1809">
        <v>0</v>
      </c>
      <c r="CF162" s="1809">
        <v>0</v>
      </c>
      <c r="CG162" s="1809">
        <v>0</v>
      </c>
      <c r="CH162" s="1809">
        <v>0</v>
      </c>
      <c r="CI162" s="1809">
        <v>0</v>
      </c>
      <c r="CJ162" s="1809">
        <v>0</v>
      </c>
      <c r="CK162" s="1809">
        <v>0</v>
      </c>
      <c r="CL162" s="1809">
        <v>0</v>
      </c>
      <c r="CM162" s="1809">
        <v>0</v>
      </c>
      <c r="CN162" s="1809">
        <v>0</v>
      </c>
      <c r="CO162" s="1809">
        <v>0</v>
      </c>
      <c r="CP162" s="1809">
        <v>0</v>
      </c>
      <c r="CQ162" s="1809">
        <v>0</v>
      </c>
      <c r="CR162" s="1809">
        <v>0</v>
      </c>
      <c r="CS162" s="1809">
        <v>0</v>
      </c>
      <c r="CT162" s="1809">
        <v>0</v>
      </c>
      <c r="CU162" s="1809">
        <v>0</v>
      </c>
      <c r="CV162" s="1809">
        <v>0</v>
      </c>
      <c r="CW162" s="1809">
        <v>0</v>
      </c>
      <c r="CX162" s="1809">
        <v>0</v>
      </c>
      <c r="CY162" s="1809">
        <v>0</v>
      </c>
      <c r="CZ162" s="1809">
        <v>0</v>
      </c>
      <c r="DA162" s="1809">
        <v>0</v>
      </c>
      <c r="DB162" s="1809">
        <v>0</v>
      </c>
      <c r="DC162" s="1809">
        <v>0</v>
      </c>
      <c r="DD162" s="1809">
        <v>0</v>
      </c>
      <c r="DE162" s="1809">
        <v>0</v>
      </c>
      <c r="DF162" s="1809">
        <v>0</v>
      </c>
      <c r="DG162" s="1809">
        <v>0</v>
      </c>
      <c r="DH162" s="1809">
        <v>0</v>
      </c>
      <c r="DI162" s="1809">
        <v>0</v>
      </c>
      <c r="DJ162" s="1809">
        <v>0</v>
      </c>
      <c r="DK162" s="1809">
        <v>0</v>
      </c>
      <c r="DL162" s="1809">
        <v>0</v>
      </c>
      <c r="DM162" s="1809">
        <v>0</v>
      </c>
      <c r="DN162" s="1809">
        <v>0</v>
      </c>
      <c r="DO162" s="1809">
        <v>0</v>
      </c>
      <c r="DP162" s="1809">
        <v>0</v>
      </c>
      <c r="DQ162" s="1809">
        <v>0</v>
      </c>
      <c r="DR162" s="1809">
        <v>0</v>
      </c>
      <c r="DS162" s="1809">
        <v>0</v>
      </c>
      <c r="DT162" s="1809">
        <v>0</v>
      </c>
      <c r="DU162" s="1809">
        <v>0</v>
      </c>
      <c r="DV162" s="1809">
        <v>0</v>
      </c>
      <c r="DW162" s="1809">
        <v>0</v>
      </c>
      <c r="DX162" s="1809">
        <v>0</v>
      </c>
      <c r="DY162" s="1809">
        <v>0</v>
      </c>
      <c r="DZ162" s="1809">
        <v>0</v>
      </c>
      <c r="EA162" s="1809">
        <v>0</v>
      </c>
      <c r="EB162" s="1809">
        <v>0</v>
      </c>
      <c r="EC162" s="1809">
        <v>0</v>
      </c>
      <c r="ED162" s="1809">
        <v>0</v>
      </c>
      <c r="EE162" s="1809">
        <v>0</v>
      </c>
      <c r="EF162" s="1829">
        <v>0</v>
      </c>
    </row>
    <row r="163" spans="2:136" ht="41.25" customHeight="1" thickBot="1">
      <c r="B163" s="220"/>
      <c r="C163" s="1213" t="s">
        <v>402</v>
      </c>
      <c r="D163" s="1233"/>
      <c r="E163" s="1430" t="s">
        <v>272</v>
      </c>
      <c r="F163" s="1430" t="s">
        <v>467</v>
      </c>
      <c r="G163" s="1430" t="s">
        <v>53</v>
      </c>
      <c r="H163" s="1429" t="str">
        <f t="shared" si="3"/>
        <v>&gt; 66 kV &amp; &lt; = 132 kV  ; &gt; 30 MVA &amp; &lt; =  60 MVA</v>
      </c>
      <c r="I163" s="1430" t="s">
        <v>276</v>
      </c>
      <c r="J163" s="1430" t="s">
        <v>594</v>
      </c>
      <c r="K163" s="1430" t="s">
        <v>527</v>
      </c>
      <c r="L163" s="1430" t="s">
        <v>271</v>
      </c>
      <c r="M163" s="1430"/>
      <c r="N163" s="1789">
        <v>0</v>
      </c>
      <c r="O163" s="1233"/>
      <c r="P163" s="1430" t="s">
        <v>272</v>
      </c>
      <c r="Q163" s="1430" t="s">
        <v>467</v>
      </c>
      <c r="R163" s="1430" t="s">
        <v>53</v>
      </c>
      <c r="S163" s="1429" t="str">
        <f t="shared" si="4"/>
        <v>&gt; 66 kV &amp; &lt; = 132 kV  ; &gt; 30 MVA &amp; &lt; =  60 MVA</v>
      </c>
      <c r="T163" s="1430" t="s">
        <v>276</v>
      </c>
      <c r="U163" s="1430" t="s">
        <v>595</v>
      </c>
      <c r="V163" s="1430" t="s">
        <v>527</v>
      </c>
      <c r="W163" s="1430" t="s">
        <v>271</v>
      </c>
      <c r="X163" s="1430"/>
      <c r="Y163" s="1800">
        <v>0</v>
      </c>
      <c r="Z163" s="1430"/>
      <c r="AA163" s="1430" t="s">
        <v>53</v>
      </c>
      <c r="AB163" s="1430" t="str">
        <f t="shared" si="5"/>
        <v>&gt; 66 kV &amp; &lt; = 132 kV  ; &gt; 30 MVA &amp; &lt; =  60 MVA</v>
      </c>
      <c r="AC163" s="1430" t="s">
        <v>276</v>
      </c>
      <c r="AD163" s="1430" t="s">
        <v>596</v>
      </c>
      <c r="AE163" s="1430" t="s">
        <v>660</v>
      </c>
      <c r="AF163" s="1430" t="s">
        <v>271</v>
      </c>
      <c r="AG163" s="1430"/>
      <c r="AH163" s="1808">
        <v>0</v>
      </c>
      <c r="AI163" s="1809">
        <v>0</v>
      </c>
      <c r="AJ163" s="1809">
        <v>0</v>
      </c>
      <c r="AK163" s="1809">
        <v>0</v>
      </c>
      <c r="AL163" s="1809">
        <v>0</v>
      </c>
      <c r="AM163" s="1809">
        <v>0</v>
      </c>
      <c r="AN163" s="1809">
        <v>0</v>
      </c>
      <c r="AO163" s="1809">
        <v>0</v>
      </c>
      <c r="AP163" s="1809">
        <v>0</v>
      </c>
      <c r="AQ163" s="1809">
        <v>0</v>
      </c>
      <c r="AR163" s="1809">
        <v>0</v>
      </c>
      <c r="AS163" s="1809">
        <v>0</v>
      </c>
      <c r="AT163" s="1809">
        <v>0</v>
      </c>
      <c r="AU163" s="1809">
        <v>0</v>
      </c>
      <c r="AV163" s="1809">
        <v>0</v>
      </c>
      <c r="AW163" s="1809">
        <v>0</v>
      </c>
      <c r="AX163" s="1809">
        <v>0</v>
      </c>
      <c r="AY163" s="1809">
        <v>0</v>
      </c>
      <c r="AZ163" s="1809">
        <v>0</v>
      </c>
      <c r="BA163" s="1809">
        <v>0</v>
      </c>
      <c r="BB163" s="1809">
        <v>0</v>
      </c>
      <c r="BC163" s="1809">
        <v>0</v>
      </c>
      <c r="BD163" s="1809">
        <v>0</v>
      </c>
      <c r="BE163" s="1809">
        <v>0</v>
      </c>
      <c r="BF163" s="1809">
        <v>0</v>
      </c>
      <c r="BG163" s="1809">
        <v>0</v>
      </c>
      <c r="BH163" s="1809">
        <v>0</v>
      </c>
      <c r="BI163" s="1809">
        <v>0</v>
      </c>
      <c r="BJ163" s="1809">
        <v>0</v>
      </c>
      <c r="BK163" s="1809">
        <v>0</v>
      </c>
      <c r="BL163" s="1809">
        <v>0</v>
      </c>
      <c r="BM163" s="1809">
        <v>0</v>
      </c>
      <c r="BN163" s="1809">
        <v>0</v>
      </c>
      <c r="BO163" s="1809">
        <v>0</v>
      </c>
      <c r="BP163" s="1809">
        <v>0</v>
      </c>
      <c r="BQ163" s="1809">
        <v>0</v>
      </c>
      <c r="BR163" s="1809">
        <v>0</v>
      </c>
      <c r="BS163" s="1809">
        <v>0</v>
      </c>
      <c r="BT163" s="1809">
        <v>0</v>
      </c>
      <c r="BU163" s="1809">
        <v>0</v>
      </c>
      <c r="BV163" s="1809">
        <v>0</v>
      </c>
      <c r="BW163" s="1809">
        <v>0</v>
      </c>
      <c r="BX163" s="1809">
        <v>0</v>
      </c>
      <c r="BY163" s="1809">
        <v>0</v>
      </c>
      <c r="BZ163" s="1809">
        <v>0</v>
      </c>
      <c r="CA163" s="1809">
        <v>0</v>
      </c>
      <c r="CB163" s="1809">
        <v>0</v>
      </c>
      <c r="CC163" s="1809">
        <v>0</v>
      </c>
      <c r="CD163" s="1809">
        <v>0</v>
      </c>
      <c r="CE163" s="1809">
        <v>0</v>
      </c>
      <c r="CF163" s="1809">
        <v>0</v>
      </c>
      <c r="CG163" s="1809">
        <v>0</v>
      </c>
      <c r="CH163" s="1809">
        <v>0</v>
      </c>
      <c r="CI163" s="1809">
        <v>0</v>
      </c>
      <c r="CJ163" s="1809">
        <v>0</v>
      </c>
      <c r="CK163" s="1809">
        <v>0</v>
      </c>
      <c r="CL163" s="1809">
        <v>0</v>
      </c>
      <c r="CM163" s="1809">
        <v>0</v>
      </c>
      <c r="CN163" s="1809">
        <v>0</v>
      </c>
      <c r="CO163" s="1809">
        <v>0</v>
      </c>
      <c r="CP163" s="1809">
        <v>0</v>
      </c>
      <c r="CQ163" s="1809">
        <v>0</v>
      </c>
      <c r="CR163" s="1809">
        <v>0</v>
      </c>
      <c r="CS163" s="1809">
        <v>0</v>
      </c>
      <c r="CT163" s="1809">
        <v>0</v>
      </c>
      <c r="CU163" s="1809">
        <v>0</v>
      </c>
      <c r="CV163" s="1809">
        <v>0</v>
      </c>
      <c r="CW163" s="1809">
        <v>0</v>
      </c>
      <c r="CX163" s="1809">
        <v>0</v>
      </c>
      <c r="CY163" s="1809">
        <v>0</v>
      </c>
      <c r="CZ163" s="1809">
        <v>0</v>
      </c>
      <c r="DA163" s="1809">
        <v>0</v>
      </c>
      <c r="DB163" s="1809">
        <v>0</v>
      </c>
      <c r="DC163" s="1809">
        <v>0</v>
      </c>
      <c r="DD163" s="1809">
        <v>0</v>
      </c>
      <c r="DE163" s="1809">
        <v>0</v>
      </c>
      <c r="DF163" s="1809">
        <v>0</v>
      </c>
      <c r="DG163" s="1809">
        <v>0</v>
      </c>
      <c r="DH163" s="1809">
        <v>0</v>
      </c>
      <c r="DI163" s="1809">
        <v>0</v>
      </c>
      <c r="DJ163" s="1809">
        <v>0</v>
      </c>
      <c r="DK163" s="1809">
        <v>0</v>
      </c>
      <c r="DL163" s="1809">
        <v>0</v>
      </c>
      <c r="DM163" s="1809">
        <v>0</v>
      </c>
      <c r="DN163" s="1809">
        <v>0</v>
      </c>
      <c r="DO163" s="1809">
        <v>0</v>
      </c>
      <c r="DP163" s="1809">
        <v>0</v>
      </c>
      <c r="DQ163" s="1809">
        <v>0</v>
      </c>
      <c r="DR163" s="1809">
        <v>0</v>
      </c>
      <c r="DS163" s="1809">
        <v>0</v>
      </c>
      <c r="DT163" s="1809">
        <v>0</v>
      </c>
      <c r="DU163" s="1809">
        <v>0</v>
      </c>
      <c r="DV163" s="1809">
        <v>0</v>
      </c>
      <c r="DW163" s="1809">
        <v>0</v>
      </c>
      <c r="DX163" s="1809">
        <v>0</v>
      </c>
      <c r="DY163" s="1809">
        <v>0</v>
      </c>
      <c r="DZ163" s="1809">
        <v>0</v>
      </c>
      <c r="EA163" s="1809">
        <v>0</v>
      </c>
      <c r="EB163" s="1809">
        <v>0</v>
      </c>
      <c r="EC163" s="1809">
        <v>0</v>
      </c>
      <c r="ED163" s="1809">
        <v>0</v>
      </c>
      <c r="EE163" s="1809">
        <v>0</v>
      </c>
      <c r="EF163" s="1829">
        <v>0</v>
      </c>
    </row>
    <row r="164" spans="2:136" ht="41.25" customHeight="1" thickBot="1">
      <c r="B164" s="220"/>
      <c r="C164" s="1213" t="s">
        <v>403</v>
      </c>
      <c r="D164" s="1233"/>
      <c r="E164" s="1430" t="s">
        <v>272</v>
      </c>
      <c r="F164" s="1430" t="s">
        <v>467</v>
      </c>
      <c r="G164" s="1430" t="s">
        <v>53</v>
      </c>
      <c r="H164" s="1429" t="str">
        <f t="shared" si="3"/>
        <v>&gt; 66 kV &amp; &lt; = 132 kV  ; &gt; 60 MVA</v>
      </c>
      <c r="I164" s="1430" t="s">
        <v>276</v>
      </c>
      <c r="J164" s="1430" t="s">
        <v>594</v>
      </c>
      <c r="K164" s="1430" t="s">
        <v>527</v>
      </c>
      <c r="L164" s="1430" t="s">
        <v>271</v>
      </c>
      <c r="M164" s="1430"/>
      <c r="N164" s="1789">
        <v>0</v>
      </c>
      <c r="O164" s="1233"/>
      <c r="P164" s="1430" t="s">
        <v>272</v>
      </c>
      <c r="Q164" s="1430" t="s">
        <v>467</v>
      </c>
      <c r="R164" s="1430" t="s">
        <v>53</v>
      </c>
      <c r="S164" s="1429" t="str">
        <f t="shared" si="4"/>
        <v>&gt; 66 kV &amp; &lt; = 132 kV  ; &gt; 60 MVA</v>
      </c>
      <c r="T164" s="1430" t="s">
        <v>276</v>
      </c>
      <c r="U164" s="1430" t="s">
        <v>595</v>
      </c>
      <c r="V164" s="1430" t="s">
        <v>527</v>
      </c>
      <c r="W164" s="1430" t="s">
        <v>271</v>
      </c>
      <c r="X164" s="1430"/>
      <c r="Y164" s="1800">
        <v>0</v>
      </c>
      <c r="Z164" s="1430"/>
      <c r="AA164" s="1430" t="s">
        <v>53</v>
      </c>
      <c r="AB164" s="1430" t="str">
        <f t="shared" si="5"/>
        <v>&gt; 66 kV &amp; &lt; = 132 kV  ; &gt; 60 MVA</v>
      </c>
      <c r="AC164" s="1430" t="s">
        <v>276</v>
      </c>
      <c r="AD164" s="1430" t="s">
        <v>596</v>
      </c>
      <c r="AE164" s="1430" t="s">
        <v>660</v>
      </c>
      <c r="AF164" s="1430" t="s">
        <v>271</v>
      </c>
      <c r="AG164" s="1430"/>
      <c r="AH164" s="1808">
        <v>0</v>
      </c>
      <c r="AI164" s="1809">
        <v>0</v>
      </c>
      <c r="AJ164" s="1809">
        <v>0</v>
      </c>
      <c r="AK164" s="1809">
        <v>0</v>
      </c>
      <c r="AL164" s="1809">
        <v>0</v>
      </c>
      <c r="AM164" s="1809">
        <v>0</v>
      </c>
      <c r="AN164" s="1809">
        <v>0</v>
      </c>
      <c r="AO164" s="1809">
        <v>0</v>
      </c>
      <c r="AP164" s="1809">
        <v>0</v>
      </c>
      <c r="AQ164" s="1809">
        <v>0</v>
      </c>
      <c r="AR164" s="1809">
        <v>0</v>
      </c>
      <c r="AS164" s="1809">
        <v>0</v>
      </c>
      <c r="AT164" s="1809">
        <v>0</v>
      </c>
      <c r="AU164" s="1809">
        <v>0</v>
      </c>
      <c r="AV164" s="1809">
        <v>0</v>
      </c>
      <c r="AW164" s="1809">
        <v>0</v>
      </c>
      <c r="AX164" s="1809">
        <v>0</v>
      </c>
      <c r="AY164" s="1809">
        <v>0</v>
      </c>
      <c r="AZ164" s="1809">
        <v>0</v>
      </c>
      <c r="BA164" s="1809">
        <v>0</v>
      </c>
      <c r="BB164" s="1809">
        <v>0</v>
      </c>
      <c r="BC164" s="1809">
        <v>0</v>
      </c>
      <c r="BD164" s="1809">
        <v>0</v>
      </c>
      <c r="BE164" s="1809">
        <v>0</v>
      </c>
      <c r="BF164" s="1809">
        <v>0</v>
      </c>
      <c r="BG164" s="1809">
        <v>0</v>
      </c>
      <c r="BH164" s="1809">
        <v>0</v>
      </c>
      <c r="BI164" s="1809">
        <v>0</v>
      </c>
      <c r="BJ164" s="1809">
        <v>0</v>
      </c>
      <c r="BK164" s="1809">
        <v>0</v>
      </c>
      <c r="BL164" s="1809">
        <v>0</v>
      </c>
      <c r="BM164" s="1809">
        <v>0</v>
      </c>
      <c r="BN164" s="1809">
        <v>0</v>
      </c>
      <c r="BO164" s="1809">
        <v>0</v>
      </c>
      <c r="BP164" s="1809">
        <v>0</v>
      </c>
      <c r="BQ164" s="1809">
        <v>0</v>
      </c>
      <c r="BR164" s="1809">
        <v>0</v>
      </c>
      <c r="BS164" s="1809">
        <v>0</v>
      </c>
      <c r="BT164" s="1809">
        <v>0</v>
      </c>
      <c r="BU164" s="1809">
        <v>0</v>
      </c>
      <c r="BV164" s="1809">
        <v>0</v>
      </c>
      <c r="BW164" s="1809">
        <v>0</v>
      </c>
      <c r="BX164" s="1809">
        <v>0</v>
      </c>
      <c r="BY164" s="1809">
        <v>0</v>
      </c>
      <c r="BZ164" s="1809">
        <v>0</v>
      </c>
      <c r="CA164" s="1809">
        <v>0</v>
      </c>
      <c r="CB164" s="1809">
        <v>0</v>
      </c>
      <c r="CC164" s="1809">
        <v>0</v>
      </c>
      <c r="CD164" s="1809">
        <v>0</v>
      </c>
      <c r="CE164" s="1809">
        <v>0</v>
      </c>
      <c r="CF164" s="1809">
        <v>0</v>
      </c>
      <c r="CG164" s="1809">
        <v>0</v>
      </c>
      <c r="CH164" s="1809">
        <v>0</v>
      </c>
      <c r="CI164" s="1809">
        <v>0</v>
      </c>
      <c r="CJ164" s="1809">
        <v>0</v>
      </c>
      <c r="CK164" s="1809">
        <v>0</v>
      </c>
      <c r="CL164" s="1809">
        <v>0</v>
      </c>
      <c r="CM164" s="1809">
        <v>0</v>
      </c>
      <c r="CN164" s="1809">
        <v>0</v>
      </c>
      <c r="CO164" s="1809">
        <v>0</v>
      </c>
      <c r="CP164" s="1809">
        <v>0</v>
      </c>
      <c r="CQ164" s="1809">
        <v>0</v>
      </c>
      <c r="CR164" s="1809">
        <v>0</v>
      </c>
      <c r="CS164" s="1809">
        <v>0</v>
      </c>
      <c r="CT164" s="1809">
        <v>0</v>
      </c>
      <c r="CU164" s="1809">
        <v>0</v>
      </c>
      <c r="CV164" s="1809">
        <v>0</v>
      </c>
      <c r="CW164" s="1809">
        <v>0</v>
      </c>
      <c r="CX164" s="1809">
        <v>0</v>
      </c>
      <c r="CY164" s="1809">
        <v>0</v>
      </c>
      <c r="CZ164" s="1809">
        <v>0</v>
      </c>
      <c r="DA164" s="1809">
        <v>0</v>
      </c>
      <c r="DB164" s="1809">
        <v>0</v>
      </c>
      <c r="DC164" s="1809">
        <v>0</v>
      </c>
      <c r="DD164" s="1809">
        <v>0</v>
      </c>
      <c r="DE164" s="1809">
        <v>0</v>
      </c>
      <c r="DF164" s="1809">
        <v>0</v>
      </c>
      <c r="DG164" s="1809">
        <v>0</v>
      </c>
      <c r="DH164" s="1809">
        <v>0</v>
      </c>
      <c r="DI164" s="1809">
        <v>0</v>
      </c>
      <c r="DJ164" s="1809">
        <v>0</v>
      </c>
      <c r="DK164" s="1809">
        <v>0</v>
      </c>
      <c r="DL164" s="1809">
        <v>0</v>
      </c>
      <c r="DM164" s="1809">
        <v>0</v>
      </c>
      <c r="DN164" s="1809">
        <v>0</v>
      </c>
      <c r="DO164" s="1809">
        <v>0</v>
      </c>
      <c r="DP164" s="1809">
        <v>0</v>
      </c>
      <c r="DQ164" s="1809">
        <v>0</v>
      </c>
      <c r="DR164" s="1809">
        <v>0</v>
      </c>
      <c r="DS164" s="1809">
        <v>0</v>
      </c>
      <c r="DT164" s="1809">
        <v>0</v>
      </c>
      <c r="DU164" s="1809">
        <v>0</v>
      </c>
      <c r="DV164" s="1809">
        <v>0</v>
      </c>
      <c r="DW164" s="1809">
        <v>0</v>
      </c>
      <c r="DX164" s="1809">
        <v>0</v>
      </c>
      <c r="DY164" s="1809">
        <v>0</v>
      </c>
      <c r="DZ164" s="1809">
        <v>0</v>
      </c>
      <c r="EA164" s="1809">
        <v>0</v>
      </c>
      <c r="EB164" s="1809">
        <v>0</v>
      </c>
      <c r="EC164" s="1809">
        <v>0</v>
      </c>
      <c r="ED164" s="1809">
        <v>0</v>
      </c>
      <c r="EE164" s="1809">
        <v>0</v>
      </c>
      <c r="EF164" s="1829">
        <v>0</v>
      </c>
    </row>
    <row r="165" spans="2:136" ht="41.25" customHeight="1" thickBot="1">
      <c r="B165" s="220"/>
      <c r="C165" s="1213" t="s">
        <v>404</v>
      </c>
      <c r="D165" s="1233"/>
      <c r="E165" s="1430" t="s">
        <v>272</v>
      </c>
      <c r="F165" s="1430" t="s">
        <v>467</v>
      </c>
      <c r="G165" s="1430" t="s">
        <v>53</v>
      </c>
      <c r="H165" s="1429" t="str">
        <f t="shared" si="3"/>
        <v>&gt; 132 kV &amp; &lt; = 220 kV  ; &lt; = 50 MVA</v>
      </c>
      <c r="I165" s="1430" t="s">
        <v>276</v>
      </c>
      <c r="J165" s="1430" t="s">
        <v>594</v>
      </c>
      <c r="K165" s="1430" t="s">
        <v>527</v>
      </c>
      <c r="L165" s="1430" t="s">
        <v>271</v>
      </c>
      <c r="M165" s="1430"/>
      <c r="N165" s="1793">
        <v>40</v>
      </c>
      <c r="O165" s="1233"/>
      <c r="P165" s="1430" t="s">
        <v>272</v>
      </c>
      <c r="Q165" s="1430" t="s">
        <v>467</v>
      </c>
      <c r="R165" s="1430" t="s">
        <v>53</v>
      </c>
      <c r="S165" s="1429" t="str">
        <f t="shared" si="4"/>
        <v>&gt; 132 kV &amp; &lt; = 220 kV  ; &lt; = 50 MVA</v>
      </c>
      <c r="T165" s="1430" t="s">
        <v>276</v>
      </c>
      <c r="U165" s="1430" t="s">
        <v>595</v>
      </c>
      <c r="V165" s="1430" t="s">
        <v>527</v>
      </c>
      <c r="W165" s="1430" t="s">
        <v>271</v>
      </c>
      <c r="X165" s="1430"/>
      <c r="Y165" s="1804">
        <v>6</v>
      </c>
      <c r="Z165" s="1430"/>
      <c r="AA165" s="1430" t="s">
        <v>53</v>
      </c>
      <c r="AB165" s="1430" t="str">
        <f t="shared" si="5"/>
        <v>&gt; 132 kV &amp; &lt; = 220 kV  ; &lt; = 50 MVA</v>
      </c>
      <c r="AC165" s="1430" t="s">
        <v>276</v>
      </c>
      <c r="AD165" s="1430" t="s">
        <v>596</v>
      </c>
      <c r="AE165" s="1430" t="s">
        <v>660</v>
      </c>
      <c r="AF165" s="1430" t="s">
        <v>271</v>
      </c>
      <c r="AG165" s="1430"/>
      <c r="AH165" s="1828">
        <v>0</v>
      </c>
      <c r="AI165" s="1809">
        <v>0</v>
      </c>
      <c r="AJ165" s="1809">
        <v>0</v>
      </c>
      <c r="AK165" s="1809">
        <v>0</v>
      </c>
      <c r="AL165" s="1809">
        <v>0</v>
      </c>
      <c r="AM165" s="1809">
        <v>0</v>
      </c>
      <c r="AN165" s="1809">
        <v>0</v>
      </c>
      <c r="AO165" s="1809">
        <v>2</v>
      </c>
      <c r="AP165" s="1828">
        <v>3</v>
      </c>
      <c r="AQ165" s="1828">
        <v>0</v>
      </c>
      <c r="AR165" s="1809">
        <v>0</v>
      </c>
      <c r="AS165" s="1809">
        <v>0</v>
      </c>
      <c r="AT165" s="1809">
        <v>0</v>
      </c>
      <c r="AU165" s="1809">
        <v>0</v>
      </c>
      <c r="AV165" s="1809">
        <v>0</v>
      </c>
      <c r="AW165" s="1809">
        <v>0</v>
      </c>
      <c r="AX165" s="1809">
        <v>0</v>
      </c>
      <c r="AY165" s="1809">
        <v>0</v>
      </c>
      <c r="AZ165" s="1809">
        <v>0</v>
      </c>
      <c r="BA165" s="1809">
        <v>0</v>
      </c>
      <c r="BB165" s="1809">
        <v>0</v>
      </c>
      <c r="BC165" s="1809">
        <v>0</v>
      </c>
      <c r="BD165" s="1809">
        <v>0</v>
      </c>
      <c r="BE165" s="1809">
        <v>0</v>
      </c>
      <c r="BF165" s="1809">
        <v>0</v>
      </c>
      <c r="BG165" s="1809">
        <v>0</v>
      </c>
      <c r="BH165" s="1809">
        <v>1</v>
      </c>
      <c r="BI165" s="1828">
        <v>0</v>
      </c>
      <c r="BJ165" s="1809">
        <v>1</v>
      </c>
      <c r="BK165" s="1828">
        <v>0</v>
      </c>
      <c r="BL165" s="1809">
        <v>0</v>
      </c>
      <c r="BM165" s="1809">
        <v>0</v>
      </c>
      <c r="BN165" s="1809">
        <v>0</v>
      </c>
      <c r="BO165" s="1809">
        <v>0</v>
      </c>
      <c r="BP165" s="1809">
        <v>0</v>
      </c>
      <c r="BQ165" s="1809">
        <v>0</v>
      </c>
      <c r="BR165" s="1809">
        <v>0</v>
      </c>
      <c r="BS165" s="1809">
        <v>0</v>
      </c>
      <c r="BT165" s="1809">
        <v>0</v>
      </c>
      <c r="BU165" s="1809">
        <v>0</v>
      </c>
      <c r="BV165" s="1809">
        <v>0</v>
      </c>
      <c r="BW165" s="1809">
        <v>0</v>
      </c>
      <c r="BX165" s="1809">
        <v>0</v>
      </c>
      <c r="BY165" s="1809">
        <v>0</v>
      </c>
      <c r="BZ165" s="1809">
        <v>0</v>
      </c>
      <c r="CA165" s="1809">
        <v>0</v>
      </c>
      <c r="CB165" s="1809">
        <v>0</v>
      </c>
      <c r="CC165" s="1809">
        <v>3</v>
      </c>
      <c r="CD165" s="1828">
        <v>0</v>
      </c>
      <c r="CE165" s="1809">
        <v>0</v>
      </c>
      <c r="CF165" s="1809">
        <v>15</v>
      </c>
      <c r="CG165" s="1828">
        <v>1</v>
      </c>
      <c r="CH165" s="1809">
        <v>1</v>
      </c>
      <c r="CI165" s="1809">
        <v>0</v>
      </c>
      <c r="CJ165" s="1809">
        <v>0</v>
      </c>
      <c r="CK165" s="1809">
        <v>0</v>
      </c>
      <c r="CL165" s="1809">
        <v>0</v>
      </c>
      <c r="CM165" s="1809">
        <v>0</v>
      </c>
      <c r="CN165" s="1809">
        <v>0</v>
      </c>
      <c r="CO165" s="1809">
        <v>0</v>
      </c>
      <c r="CP165" s="1809">
        <v>0</v>
      </c>
      <c r="CQ165" s="1809">
        <v>0</v>
      </c>
      <c r="CR165" s="1809">
        <v>0</v>
      </c>
      <c r="CS165" s="1828">
        <v>0</v>
      </c>
      <c r="CT165" s="1809">
        <v>0</v>
      </c>
      <c r="CU165" s="1809">
        <v>0</v>
      </c>
      <c r="CV165" s="1809">
        <v>0</v>
      </c>
      <c r="CW165" s="1809">
        <v>0</v>
      </c>
      <c r="CX165" s="1809">
        <v>0</v>
      </c>
      <c r="CY165" s="1809">
        <v>0</v>
      </c>
      <c r="CZ165" s="1809">
        <v>0</v>
      </c>
      <c r="DA165" s="1809">
        <v>0</v>
      </c>
      <c r="DB165" s="1809">
        <v>0</v>
      </c>
      <c r="DC165" s="1809">
        <v>0</v>
      </c>
      <c r="DD165" s="1809">
        <v>0</v>
      </c>
      <c r="DE165" s="1809">
        <v>0</v>
      </c>
      <c r="DF165" s="1809">
        <v>0</v>
      </c>
      <c r="DG165" s="1809">
        <v>0</v>
      </c>
      <c r="DH165" s="1809">
        <v>0</v>
      </c>
      <c r="DI165" s="1809">
        <v>0</v>
      </c>
      <c r="DJ165" s="1809">
        <v>0</v>
      </c>
      <c r="DK165" s="1809">
        <v>0</v>
      </c>
      <c r="DL165" s="1809">
        <v>0</v>
      </c>
      <c r="DM165" s="1809">
        <v>0</v>
      </c>
      <c r="DN165" s="1809">
        <v>0</v>
      </c>
      <c r="DO165" s="1809">
        <v>0</v>
      </c>
      <c r="DP165" s="1809">
        <v>0</v>
      </c>
      <c r="DQ165" s="1809">
        <v>0</v>
      </c>
      <c r="DR165" s="1809">
        <v>0</v>
      </c>
      <c r="DS165" s="1809">
        <v>0</v>
      </c>
      <c r="DT165" s="1809">
        <v>0</v>
      </c>
      <c r="DU165" s="1809">
        <v>0</v>
      </c>
      <c r="DV165" s="1809">
        <v>0</v>
      </c>
      <c r="DW165" s="1809">
        <v>0</v>
      </c>
      <c r="DX165" s="1809">
        <v>0</v>
      </c>
      <c r="DY165" s="1809">
        <v>0</v>
      </c>
      <c r="DZ165" s="1809">
        <v>0</v>
      </c>
      <c r="EA165" s="1809">
        <v>0</v>
      </c>
      <c r="EB165" s="1809">
        <v>0</v>
      </c>
      <c r="EC165" s="1809">
        <v>0</v>
      </c>
      <c r="ED165" s="1809">
        <v>0</v>
      </c>
      <c r="EE165" s="1809">
        <v>0</v>
      </c>
      <c r="EF165" s="1829">
        <v>0</v>
      </c>
    </row>
    <row r="166" spans="2:136" ht="41.25" customHeight="1" thickBot="1">
      <c r="B166" s="220"/>
      <c r="C166" s="1213" t="s">
        <v>405</v>
      </c>
      <c r="D166" s="1233"/>
      <c r="E166" s="1430" t="s">
        <v>272</v>
      </c>
      <c r="F166" s="1430" t="s">
        <v>467</v>
      </c>
      <c r="G166" s="1430" t="s">
        <v>53</v>
      </c>
      <c r="H166" s="1429" t="str">
        <f t="shared" si="3"/>
        <v>&gt; 132 kV &amp; &lt; = 220 kV  ; &gt; 50 MVA &amp; &lt; =  100 MVA</v>
      </c>
      <c r="I166" s="1430" t="s">
        <v>276</v>
      </c>
      <c r="J166" s="1430" t="s">
        <v>594</v>
      </c>
      <c r="K166" s="1430" t="s">
        <v>527</v>
      </c>
      <c r="L166" s="1430" t="s">
        <v>271</v>
      </c>
      <c r="M166" s="1430"/>
      <c r="N166" s="1793">
        <v>40</v>
      </c>
      <c r="O166" s="1233"/>
      <c r="P166" s="1430" t="s">
        <v>272</v>
      </c>
      <c r="Q166" s="1430" t="s">
        <v>467</v>
      </c>
      <c r="R166" s="1430" t="s">
        <v>53</v>
      </c>
      <c r="S166" s="1429" t="str">
        <f t="shared" si="4"/>
        <v>&gt; 132 kV &amp; &lt; = 220 kV  ; &gt; 50 MVA &amp; &lt; =  100 MVA</v>
      </c>
      <c r="T166" s="1430" t="s">
        <v>276</v>
      </c>
      <c r="U166" s="1430" t="s">
        <v>595</v>
      </c>
      <c r="V166" s="1430" t="s">
        <v>527</v>
      </c>
      <c r="W166" s="1430" t="s">
        <v>271</v>
      </c>
      <c r="X166" s="1430"/>
      <c r="Y166" s="1804">
        <v>6</v>
      </c>
      <c r="Z166" s="1430"/>
      <c r="AA166" s="1430" t="s">
        <v>53</v>
      </c>
      <c r="AB166" s="1430" t="str">
        <f t="shared" si="5"/>
        <v>&gt; 132 kV &amp; &lt; = 220 kV  ; &gt; 50 MVA &amp; &lt; =  100 MVA</v>
      </c>
      <c r="AC166" s="1430" t="s">
        <v>276</v>
      </c>
      <c r="AD166" s="1430" t="s">
        <v>596</v>
      </c>
      <c r="AE166" s="1430" t="s">
        <v>660</v>
      </c>
      <c r="AF166" s="1430" t="s">
        <v>271</v>
      </c>
      <c r="AG166" s="1430"/>
      <c r="AH166" s="1828">
        <v>3</v>
      </c>
      <c r="AI166" s="1828">
        <v>2</v>
      </c>
      <c r="AJ166" s="1828">
        <v>0</v>
      </c>
      <c r="AK166" s="1809">
        <v>0</v>
      </c>
      <c r="AL166" s="1809">
        <v>0</v>
      </c>
      <c r="AM166" s="1809">
        <v>1</v>
      </c>
      <c r="AN166" s="1828">
        <v>3</v>
      </c>
      <c r="AO166" s="1828">
        <v>1</v>
      </c>
      <c r="AP166" s="1828">
        <v>0</v>
      </c>
      <c r="AQ166" s="1809">
        <v>0</v>
      </c>
      <c r="AR166" s="1809">
        <v>0</v>
      </c>
      <c r="AS166" s="1809">
        <v>0</v>
      </c>
      <c r="AT166" s="1809">
        <v>0</v>
      </c>
      <c r="AU166" s="1809">
        <v>0</v>
      </c>
      <c r="AV166" s="1809">
        <v>0</v>
      </c>
      <c r="AW166" s="1809">
        <v>0</v>
      </c>
      <c r="AX166" s="1809">
        <v>0</v>
      </c>
      <c r="AY166" s="1809">
        <v>0</v>
      </c>
      <c r="AZ166" s="1809">
        <v>0</v>
      </c>
      <c r="BA166" s="1809">
        <v>0</v>
      </c>
      <c r="BB166" s="1809">
        <v>0</v>
      </c>
      <c r="BC166" s="1809">
        <v>0</v>
      </c>
      <c r="BD166" s="1809">
        <v>0</v>
      </c>
      <c r="BE166" s="1809">
        <v>0</v>
      </c>
      <c r="BF166" s="1809">
        <v>0</v>
      </c>
      <c r="BG166" s="1809">
        <v>1</v>
      </c>
      <c r="BH166" s="1828">
        <v>0</v>
      </c>
      <c r="BI166" s="1809">
        <v>0</v>
      </c>
      <c r="BJ166" s="1809">
        <v>0</v>
      </c>
      <c r="BK166" s="1809">
        <v>0</v>
      </c>
      <c r="BL166" s="1809">
        <v>2</v>
      </c>
      <c r="BM166" s="1828">
        <v>0</v>
      </c>
      <c r="BN166" s="1809">
        <v>0</v>
      </c>
      <c r="BO166" s="1809">
        <v>0</v>
      </c>
      <c r="BP166" s="1809">
        <v>0</v>
      </c>
      <c r="BQ166" s="1809">
        <v>0</v>
      </c>
      <c r="BR166" s="1809">
        <v>0</v>
      </c>
      <c r="BS166" s="1809">
        <v>0</v>
      </c>
      <c r="BT166" s="1809">
        <v>1</v>
      </c>
      <c r="BU166" s="1828">
        <v>0</v>
      </c>
      <c r="BV166" s="1809">
        <v>0</v>
      </c>
      <c r="BW166" s="1809">
        <v>0</v>
      </c>
      <c r="BX166" s="1809">
        <v>0</v>
      </c>
      <c r="BY166" s="1809">
        <v>0</v>
      </c>
      <c r="BZ166" s="1809">
        <v>0</v>
      </c>
      <c r="CA166" s="1809">
        <v>0</v>
      </c>
      <c r="CB166" s="1809">
        <v>0</v>
      </c>
      <c r="CC166" s="1809">
        <v>1</v>
      </c>
      <c r="CD166" s="1809">
        <v>0</v>
      </c>
      <c r="CE166" s="1809">
        <v>0</v>
      </c>
      <c r="CF166" s="1809">
        <v>4</v>
      </c>
      <c r="CG166" s="1828">
        <v>0</v>
      </c>
      <c r="CH166" s="1828">
        <v>0</v>
      </c>
      <c r="CI166" s="1809">
        <v>0</v>
      </c>
      <c r="CJ166" s="1809">
        <v>0</v>
      </c>
      <c r="CK166" s="1809">
        <v>0</v>
      </c>
      <c r="CL166" s="1809">
        <v>0</v>
      </c>
      <c r="CM166" s="1828">
        <v>1</v>
      </c>
      <c r="CN166" s="1809">
        <v>0</v>
      </c>
      <c r="CO166" s="1809">
        <v>0</v>
      </c>
      <c r="CP166" s="1809">
        <v>0</v>
      </c>
      <c r="CQ166" s="1809">
        <v>0</v>
      </c>
      <c r="CR166" s="1809">
        <v>1</v>
      </c>
      <c r="CS166" s="1809">
        <v>0</v>
      </c>
      <c r="CT166" s="1809">
        <v>0</v>
      </c>
      <c r="CU166" s="1809">
        <v>0</v>
      </c>
      <c r="CV166" s="1809">
        <v>0</v>
      </c>
      <c r="CW166" s="1809">
        <v>0</v>
      </c>
      <c r="CX166" s="1809">
        <v>0</v>
      </c>
      <c r="CY166" s="1809">
        <v>0</v>
      </c>
      <c r="CZ166" s="1809">
        <v>0</v>
      </c>
      <c r="DA166" s="1809">
        <v>0</v>
      </c>
      <c r="DB166" s="1809">
        <v>0</v>
      </c>
      <c r="DC166" s="1809">
        <v>0</v>
      </c>
      <c r="DD166" s="1809">
        <v>0</v>
      </c>
      <c r="DE166" s="1809">
        <v>0</v>
      </c>
      <c r="DF166" s="1809">
        <v>0</v>
      </c>
      <c r="DG166" s="1809">
        <v>0</v>
      </c>
      <c r="DH166" s="1809">
        <v>0</v>
      </c>
      <c r="DI166" s="1809">
        <v>0</v>
      </c>
      <c r="DJ166" s="1809">
        <v>0</v>
      </c>
      <c r="DK166" s="1809">
        <v>0</v>
      </c>
      <c r="DL166" s="1809">
        <v>0</v>
      </c>
      <c r="DM166" s="1809">
        <v>0</v>
      </c>
      <c r="DN166" s="1809">
        <v>0</v>
      </c>
      <c r="DO166" s="1809">
        <v>0</v>
      </c>
      <c r="DP166" s="1809">
        <v>0</v>
      </c>
      <c r="DQ166" s="1809">
        <v>0</v>
      </c>
      <c r="DR166" s="1809">
        <v>0</v>
      </c>
      <c r="DS166" s="1809">
        <v>0</v>
      </c>
      <c r="DT166" s="1809">
        <v>0</v>
      </c>
      <c r="DU166" s="1809">
        <v>0</v>
      </c>
      <c r="DV166" s="1809">
        <v>0</v>
      </c>
      <c r="DW166" s="1809">
        <v>0</v>
      </c>
      <c r="DX166" s="1809">
        <v>0</v>
      </c>
      <c r="DY166" s="1809">
        <v>0</v>
      </c>
      <c r="DZ166" s="1809">
        <v>0</v>
      </c>
      <c r="EA166" s="1809">
        <v>0</v>
      </c>
      <c r="EB166" s="1809">
        <v>0</v>
      </c>
      <c r="EC166" s="1809">
        <v>0</v>
      </c>
      <c r="ED166" s="1809">
        <v>0</v>
      </c>
      <c r="EE166" s="1809">
        <v>0</v>
      </c>
      <c r="EF166" s="1829">
        <v>0</v>
      </c>
    </row>
    <row r="167" spans="2:136" ht="41.25" customHeight="1" thickBot="1">
      <c r="B167" s="220"/>
      <c r="C167" s="1213" t="s">
        <v>406</v>
      </c>
      <c r="D167" s="1233"/>
      <c r="E167" s="1430" t="s">
        <v>272</v>
      </c>
      <c r="F167" s="1430" t="s">
        <v>467</v>
      </c>
      <c r="G167" s="1430" t="s">
        <v>53</v>
      </c>
      <c r="H167" s="1429" t="str">
        <f t="shared" si="3"/>
        <v>&gt; 132 kV &amp; &lt; = 220 kV  ; &gt; 100 MVA</v>
      </c>
      <c r="I167" s="1430" t="s">
        <v>276</v>
      </c>
      <c r="J167" s="1430" t="s">
        <v>594</v>
      </c>
      <c r="K167" s="1430" t="s">
        <v>527</v>
      </c>
      <c r="L167" s="1430" t="s">
        <v>271</v>
      </c>
      <c r="M167" s="1430"/>
      <c r="N167" s="1793">
        <v>40</v>
      </c>
      <c r="O167" s="1233"/>
      <c r="P167" s="1430" t="s">
        <v>272</v>
      </c>
      <c r="Q167" s="1430" t="s">
        <v>467</v>
      </c>
      <c r="R167" s="1430" t="s">
        <v>53</v>
      </c>
      <c r="S167" s="1429" t="str">
        <f t="shared" si="4"/>
        <v>&gt; 132 kV &amp; &lt; = 220 kV  ; &gt; 100 MVA</v>
      </c>
      <c r="T167" s="1430" t="s">
        <v>276</v>
      </c>
      <c r="U167" s="1430" t="s">
        <v>595</v>
      </c>
      <c r="V167" s="1430" t="s">
        <v>527</v>
      </c>
      <c r="W167" s="1430" t="s">
        <v>271</v>
      </c>
      <c r="X167" s="1430"/>
      <c r="Y167" s="1804">
        <v>6</v>
      </c>
      <c r="Z167" s="1430"/>
      <c r="AA167" s="1430" t="s">
        <v>53</v>
      </c>
      <c r="AB167" s="1430" t="str">
        <f t="shared" si="5"/>
        <v>&gt; 132 kV &amp; &lt; = 220 kV  ; &gt; 100 MVA</v>
      </c>
      <c r="AC167" s="1430" t="s">
        <v>276</v>
      </c>
      <c r="AD167" s="1430" t="s">
        <v>596</v>
      </c>
      <c r="AE167" s="1430" t="s">
        <v>660</v>
      </c>
      <c r="AF167" s="1430" t="s">
        <v>271</v>
      </c>
      <c r="AG167" s="1430"/>
      <c r="AH167" s="1828">
        <v>4</v>
      </c>
      <c r="AI167" s="1828">
        <v>2</v>
      </c>
      <c r="AJ167" s="1828">
        <v>3</v>
      </c>
      <c r="AK167" s="1828">
        <v>5</v>
      </c>
      <c r="AL167" s="1828">
        <v>3</v>
      </c>
      <c r="AM167" s="1828">
        <v>7</v>
      </c>
      <c r="AN167" s="1828">
        <v>1</v>
      </c>
      <c r="AO167" s="1828">
        <v>0</v>
      </c>
      <c r="AP167" s="1828">
        <v>3</v>
      </c>
      <c r="AQ167" s="1828">
        <v>1</v>
      </c>
      <c r="AR167" s="1828">
        <v>0</v>
      </c>
      <c r="AS167" s="1809">
        <v>2</v>
      </c>
      <c r="AT167" s="1828">
        <v>1</v>
      </c>
      <c r="AU167" s="1809">
        <v>0</v>
      </c>
      <c r="AV167" s="1828">
        <v>2</v>
      </c>
      <c r="AW167" s="1809">
        <v>0</v>
      </c>
      <c r="AX167" s="1809">
        <v>0</v>
      </c>
      <c r="AY167" s="1809">
        <v>0</v>
      </c>
      <c r="AZ167" s="1809">
        <v>0</v>
      </c>
      <c r="BA167" s="1809">
        <v>0</v>
      </c>
      <c r="BB167" s="1809">
        <v>0</v>
      </c>
      <c r="BC167" s="1828">
        <v>1</v>
      </c>
      <c r="BD167" s="1809">
        <v>0</v>
      </c>
      <c r="BE167" s="1809">
        <v>1</v>
      </c>
      <c r="BF167" s="1828">
        <v>0</v>
      </c>
      <c r="BG167" s="1809">
        <v>0</v>
      </c>
      <c r="BH167" s="1809">
        <v>0</v>
      </c>
      <c r="BI167" s="1809">
        <v>2</v>
      </c>
      <c r="BJ167" s="1828">
        <v>2</v>
      </c>
      <c r="BK167" s="1828">
        <v>1</v>
      </c>
      <c r="BL167" s="1828">
        <v>0</v>
      </c>
      <c r="BM167" s="1809">
        <v>2</v>
      </c>
      <c r="BN167" s="1828">
        <v>0</v>
      </c>
      <c r="BO167" s="1809">
        <v>0</v>
      </c>
      <c r="BP167" s="1809">
        <v>1</v>
      </c>
      <c r="BQ167" s="1828">
        <v>0</v>
      </c>
      <c r="BR167" s="1809">
        <v>0</v>
      </c>
      <c r="BS167" s="1809">
        <v>0</v>
      </c>
      <c r="BT167" s="1809">
        <v>0</v>
      </c>
      <c r="BU167" s="1809">
        <v>0</v>
      </c>
      <c r="BV167" s="1809">
        <v>0</v>
      </c>
      <c r="BW167" s="1828">
        <v>3</v>
      </c>
      <c r="BX167" s="1828">
        <v>7</v>
      </c>
      <c r="BY167" s="1828">
        <v>4</v>
      </c>
      <c r="BZ167" s="1828">
        <v>4</v>
      </c>
      <c r="CA167" s="1828">
        <v>5</v>
      </c>
      <c r="CB167" s="1828">
        <v>6</v>
      </c>
      <c r="CC167" s="1828">
        <v>1</v>
      </c>
      <c r="CD167" s="1828">
        <v>4</v>
      </c>
      <c r="CE167" s="1828">
        <v>0</v>
      </c>
      <c r="CF167" s="1809">
        <v>1</v>
      </c>
      <c r="CG167" s="1828">
        <v>1</v>
      </c>
      <c r="CH167" s="1809">
        <v>0</v>
      </c>
      <c r="CI167" s="1809">
        <v>0</v>
      </c>
      <c r="CJ167" s="1809">
        <v>0</v>
      </c>
      <c r="CK167" s="1809">
        <v>0</v>
      </c>
      <c r="CL167" s="1809">
        <v>0</v>
      </c>
      <c r="CM167" s="1809">
        <v>0</v>
      </c>
      <c r="CN167" s="1809">
        <v>0</v>
      </c>
      <c r="CO167" s="1809">
        <v>0</v>
      </c>
      <c r="CP167" s="1809">
        <v>0</v>
      </c>
      <c r="CQ167" s="1809">
        <v>0</v>
      </c>
      <c r="CR167" s="1809">
        <v>0</v>
      </c>
      <c r="CS167" s="1809">
        <v>0</v>
      </c>
      <c r="CT167" s="1809">
        <v>0</v>
      </c>
      <c r="CU167" s="1809">
        <v>0</v>
      </c>
      <c r="CV167" s="1809">
        <v>0</v>
      </c>
      <c r="CW167" s="1809">
        <v>0</v>
      </c>
      <c r="CX167" s="1809">
        <v>0</v>
      </c>
      <c r="CY167" s="1809">
        <v>0</v>
      </c>
      <c r="CZ167" s="1809">
        <v>0</v>
      </c>
      <c r="DA167" s="1809">
        <v>0</v>
      </c>
      <c r="DB167" s="1809">
        <v>0</v>
      </c>
      <c r="DC167" s="1809">
        <v>0</v>
      </c>
      <c r="DD167" s="1809">
        <v>0</v>
      </c>
      <c r="DE167" s="1809">
        <v>0</v>
      </c>
      <c r="DF167" s="1809">
        <v>0</v>
      </c>
      <c r="DG167" s="1809">
        <v>0</v>
      </c>
      <c r="DH167" s="1809">
        <v>0</v>
      </c>
      <c r="DI167" s="1809">
        <v>0</v>
      </c>
      <c r="DJ167" s="1809">
        <v>0</v>
      </c>
      <c r="DK167" s="1809">
        <v>0</v>
      </c>
      <c r="DL167" s="1809">
        <v>0</v>
      </c>
      <c r="DM167" s="1809">
        <v>0</v>
      </c>
      <c r="DN167" s="1809">
        <v>0</v>
      </c>
      <c r="DO167" s="1809">
        <v>0</v>
      </c>
      <c r="DP167" s="1809">
        <v>0</v>
      </c>
      <c r="DQ167" s="1809">
        <v>0</v>
      </c>
      <c r="DR167" s="1809">
        <v>0</v>
      </c>
      <c r="DS167" s="1809">
        <v>0</v>
      </c>
      <c r="DT167" s="1809">
        <v>0</v>
      </c>
      <c r="DU167" s="1809">
        <v>0</v>
      </c>
      <c r="DV167" s="1809">
        <v>0</v>
      </c>
      <c r="DW167" s="1809">
        <v>0</v>
      </c>
      <c r="DX167" s="1809">
        <v>0</v>
      </c>
      <c r="DY167" s="1809">
        <v>0</v>
      </c>
      <c r="DZ167" s="1809">
        <v>0</v>
      </c>
      <c r="EA167" s="1809">
        <v>0</v>
      </c>
      <c r="EB167" s="1809">
        <v>0</v>
      </c>
      <c r="EC167" s="1809">
        <v>0</v>
      </c>
      <c r="ED167" s="1809">
        <v>0</v>
      </c>
      <c r="EE167" s="1809">
        <v>0</v>
      </c>
      <c r="EF167" s="1829">
        <v>0</v>
      </c>
    </row>
    <row r="168" spans="2:136" ht="41.25" customHeight="1" thickBot="1">
      <c r="B168" s="220"/>
      <c r="C168" s="489" t="s">
        <v>407</v>
      </c>
      <c r="D168" s="526"/>
      <c r="E168" s="1432" t="s">
        <v>272</v>
      </c>
      <c r="F168" s="1432" t="s">
        <v>467</v>
      </c>
      <c r="G168" s="1432" t="s">
        <v>53</v>
      </c>
      <c r="H168" s="1429" t="str">
        <f t="shared" si="3"/>
        <v>&gt; 220 kV &amp; &lt; = 275 kV  ; &lt; = 50 MVA</v>
      </c>
      <c r="I168" s="1432" t="s">
        <v>276</v>
      </c>
      <c r="J168" s="1432" t="s">
        <v>594</v>
      </c>
      <c r="K168" s="1432" t="s">
        <v>527</v>
      </c>
      <c r="L168" s="1432" t="s">
        <v>271</v>
      </c>
      <c r="M168" s="1432"/>
      <c r="N168" s="1789">
        <v>0</v>
      </c>
      <c r="O168" s="526"/>
      <c r="P168" s="1432" t="s">
        <v>272</v>
      </c>
      <c r="Q168" s="1432" t="s">
        <v>467</v>
      </c>
      <c r="R168" s="1432" t="s">
        <v>53</v>
      </c>
      <c r="S168" s="1429" t="str">
        <f t="shared" si="4"/>
        <v>&gt; 220 kV &amp; &lt; = 275 kV  ; &lt; = 50 MVA</v>
      </c>
      <c r="T168" s="1432" t="s">
        <v>276</v>
      </c>
      <c r="U168" s="1432" t="s">
        <v>595</v>
      </c>
      <c r="V168" s="1432" t="s">
        <v>527</v>
      </c>
      <c r="W168" s="1432" t="s">
        <v>271</v>
      </c>
      <c r="X168" s="1432"/>
      <c r="Y168" s="1800">
        <v>0</v>
      </c>
      <c r="Z168" s="1432"/>
      <c r="AA168" s="1432" t="s">
        <v>53</v>
      </c>
      <c r="AB168" s="1430" t="str">
        <f t="shared" si="5"/>
        <v>&gt; 220 kV &amp; &lt; = 275 kV  ; &lt; = 50 MVA</v>
      </c>
      <c r="AC168" s="1432" t="s">
        <v>276</v>
      </c>
      <c r="AD168" s="1432" t="s">
        <v>596</v>
      </c>
      <c r="AE168" s="1432" t="s">
        <v>660</v>
      </c>
      <c r="AF168" s="1432" t="s">
        <v>271</v>
      </c>
      <c r="AG168" s="1432"/>
      <c r="AH168" s="1808">
        <v>0</v>
      </c>
      <c r="AI168" s="1809">
        <v>0</v>
      </c>
      <c r="AJ168" s="1809">
        <v>0</v>
      </c>
      <c r="AK168" s="1809">
        <v>0</v>
      </c>
      <c r="AL168" s="1809">
        <v>0</v>
      </c>
      <c r="AM168" s="1809">
        <v>0</v>
      </c>
      <c r="AN168" s="1809">
        <v>0</v>
      </c>
      <c r="AO168" s="1809">
        <v>0</v>
      </c>
      <c r="AP168" s="1809">
        <v>0</v>
      </c>
      <c r="AQ168" s="1809">
        <v>0</v>
      </c>
      <c r="AR168" s="1809">
        <v>0</v>
      </c>
      <c r="AS168" s="1809">
        <v>0</v>
      </c>
      <c r="AT168" s="1809">
        <v>0</v>
      </c>
      <c r="AU168" s="1809">
        <v>0</v>
      </c>
      <c r="AV168" s="1809">
        <v>0</v>
      </c>
      <c r="AW168" s="1809">
        <v>0</v>
      </c>
      <c r="AX168" s="1809">
        <v>0</v>
      </c>
      <c r="AY168" s="1809">
        <v>0</v>
      </c>
      <c r="AZ168" s="1809">
        <v>0</v>
      </c>
      <c r="BA168" s="1809">
        <v>0</v>
      </c>
      <c r="BB168" s="1809">
        <v>0</v>
      </c>
      <c r="BC168" s="1809">
        <v>0</v>
      </c>
      <c r="BD168" s="1809">
        <v>0</v>
      </c>
      <c r="BE168" s="1809">
        <v>0</v>
      </c>
      <c r="BF168" s="1809">
        <v>0</v>
      </c>
      <c r="BG168" s="1809">
        <v>0</v>
      </c>
      <c r="BH168" s="1809">
        <v>0</v>
      </c>
      <c r="BI168" s="1809">
        <v>0</v>
      </c>
      <c r="BJ168" s="1809">
        <v>0</v>
      </c>
      <c r="BK168" s="1809">
        <v>0</v>
      </c>
      <c r="BL168" s="1809">
        <v>0</v>
      </c>
      <c r="BM168" s="1809">
        <v>0</v>
      </c>
      <c r="BN168" s="1809">
        <v>0</v>
      </c>
      <c r="BO168" s="1809">
        <v>0</v>
      </c>
      <c r="BP168" s="1809">
        <v>0</v>
      </c>
      <c r="BQ168" s="1809">
        <v>0</v>
      </c>
      <c r="BR168" s="1809">
        <v>0</v>
      </c>
      <c r="BS168" s="1809">
        <v>0</v>
      </c>
      <c r="BT168" s="1809">
        <v>0</v>
      </c>
      <c r="BU168" s="1809">
        <v>0</v>
      </c>
      <c r="BV168" s="1809">
        <v>0</v>
      </c>
      <c r="BW168" s="1809">
        <v>0</v>
      </c>
      <c r="BX168" s="1809">
        <v>0</v>
      </c>
      <c r="BY168" s="1809">
        <v>0</v>
      </c>
      <c r="BZ168" s="1809">
        <v>0</v>
      </c>
      <c r="CA168" s="1809">
        <v>0</v>
      </c>
      <c r="CB168" s="1809">
        <v>0</v>
      </c>
      <c r="CC168" s="1809">
        <v>0</v>
      </c>
      <c r="CD168" s="1809">
        <v>0</v>
      </c>
      <c r="CE168" s="1809">
        <v>0</v>
      </c>
      <c r="CF168" s="1809">
        <v>0</v>
      </c>
      <c r="CG168" s="1809">
        <v>0</v>
      </c>
      <c r="CH168" s="1809">
        <v>0</v>
      </c>
      <c r="CI168" s="1809">
        <v>0</v>
      </c>
      <c r="CJ168" s="1809">
        <v>0</v>
      </c>
      <c r="CK168" s="1809">
        <v>0</v>
      </c>
      <c r="CL168" s="1809">
        <v>0</v>
      </c>
      <c r="CM168" s="1809">
        <v>0</v>
      </c>
      <c r="CN168" s="1809">
        <v>0</v>
      </c>
      <c r="CO168" s="1809">
        <v>0</v>
      </c>
      <c r="CP168" s="1809">
        <v>0</v>
      </c>
      <c r="CQ168" s="1809">
        <v>0</v>
      </c>
      <c r="CR168" s="1809">
        <v>0</v>
      </c>
      <c r="CS168" s="1809">
        <v>0</v>
      </c>
      <c r="CT168" s="1809">
        <v>0</v>
      </c>
      <c r="CU168" s="1809">
        <v>0</v>
      </c>
      <c r="CV168" s="1809">
        <v>0</v>
      </c>
      <c r="CW168" s="1809">
        <v>0</v>
      </c>
      <c r="CX168" s="1809">
        <v>0</v>
      </c>
      <c r="CY168" s="1809">
        <v>0</v>
      </c>
      <c r="CZ168" s="1809">
        <v>0</v>
      </c>
      <c r="DA168" s="1809">
        <v>0</v>
      </c>
      <c r="DB168" s="1809">
        <v>0</v>
      </c>
      <c r="DC168" s="1809">
        <v>0</v>
      </c>
      <c r="DD168" s="1809">
        <v>0</v>
      </c>
      <c r="DE168" s="1809">
        <v>0</v>
      </c>
      <c r="DF168" s="1809">
        <v>0</v>
      </c>
      <c r="DG168" s="1809">
        <v>0</v>
      </c>
      <c r="DH168" s="1809">
        <v>0</v>
      </c>
      <c r="DI168" s="1809">
        <v>0</v>
      </c>
      <c r="DJ168" s="1809">
        <v>0</v>
      </c>
      <c r="DK168" s="1809">
        <v>0</v>
      </c>
      <c r="DL168" s="1809">
        <v>0</v>
      </c>
      <c r="DM168" s="1809">
        <v>0</v>
      </c>
      <c r="DN168" s="1809">
        <v>0</v>
      </c>
      <c r="DO168" s="1809">
        <v>0</v>
      </c>
      <c r="DP168" s="1809">
        <v>0</v>
      </c>
      <c r="DQ168" s="1809">
        <v>0</v>
      </c>
      <c r="DR168" s="1809">
        <v>0</v>
      </c>
      <c r="DS168" s="1809">
        <v>0</v>
      </c>
      <c r="DT168" s="1809">
        <v>0</v>
      </c>
      <c r="DU168" s="1809">
        <v>0</v>
      </c>
      <c r="DV168" s="1809">
        <v>0</v>
      </c>
      <c r="DW168" s="1809">
        <v>0</v>
      </c>
      <c r="DX168" s="1809">
        <v>0</v>
      </c>
      <c r="DY168" s="1809">
        <v>0</v>
      </c>
      <c r="DZ168" s="1809">
        <v>0</v>
      </c>
      <c r="EA168" s="1809">
        <v>0</v>
      </c>
      <c r="EB168" s="1809">
        <v>0</v>
      </c>
      <c r="EC168" s="1809">
        <v>0</v>
      </c>
      <c r="ED168" s="1809">
        <v>0</v>
      </c>
      <c r="EE168" s="1809">
        <v>0</v>
      </c>
      <c r="EF168" s="1829">
        <v>0</v>
      </c>
    </row>
    <row r="169" spans="2:136" ht="41.25" customHeight="1" thickBot="1">
      <c r="B169" s="220"/>
      <c r="C169" s="1213" t="s">
        <v>408</v>
      </c>
      <c r="D169" s="1233"/>
      <c r="E169" s="1430" t="s">
        <v>272</v>
      </c>
      <c r="F169" s="1430" t="s">
        <v>467</v>
      </c>
      <c r="G169" s="1430" t="s">
        <v>53</v>
      </c>
      <c r="H169" s="1429" t="str">
        <f t="shared" si="3"/>
        <v>&gt; 220 kV &amp; &lt; = 275 kV  ; &gt; 50 MVA &amp; &lt; =  100 MVA</v>
      </c>
      <c r="I169" s="1430" t="s">
        <v>276</v>
      </c>
      <c r="J169" s="1430" t="s">
        <v>594</v>
      </c>
      <c r="K169" s="1430" t="s">
        <v>527</v>
      </c>
      <c r="L169" s="1430" t="s">
        <v>271</v>
      </c>
      <c r="M169" s="1430"/>
      <c r="N169" s="1789">
        <v>0</v>
      </c>
      <c r="O169" s="1233"/>
      <c r="P169" s="1430" t="s">
        <v>272</v>
      </c>
      <c r="Q169" s="1430" t="s">
        <v>467</v>
      </c>
      <c r="R169" s="1430" t="s">
        <v>53</v>
      </c>
      <c r="S169" s="1429" t="str">
        <f t="shared" si="4"/>
        <v>&gt; 220 kV &amp; &lt; = 275 kV  ; &gt; 50 MVA &amp; &lt; =  100 MVA</v>
      </c>
      <c r="T169" s="1430" t="s">
        <v>276</v>
      </c>
      <c r="U169" s="1430" t="s">
        <v>595</v>
      </c>
      <c r="V169" s="1430" t="s">
        <v>527</v>
      </c>
      <c r="W169" s="1430" t="s">
        <v>271</v>
      </c>
      <c r="X169" s="1430"/>
      <c r="Y169" s="1800">
        <v>0</v>
      </c>
      <c r="Z169" s="1430"/>
      <c r="AA169" s="1430" t="s">
        <v>53</v>
      </c>
      <c r="AB169" s="1430" t="str">
        <f t="shared" si="5"/>
        <v>&gt; 220 kV &amp; &lt; = 275 kV  ; &gt; 50 MVA &amp; &lt; =  100 MVA</v>
      </c>
      <c r="AC169" s="1430" t="s">
        <v>276</v>
      </c>
      <c r="AD169" s="1430" t="s">
        <v>596</v>
      </c>
      <c r="AE169" s="1430" t="s">
        <v>660</v>
      </c>
      <c r="AF169" s="1430" t="s">
        <v>271</v>
      </c>
      <c r="AG169" s="1430"/>
      <c r="AH169" s="1808">
        <v>0</v>
      </c>
      <c r="AI169" s="1809">
        <v>0</v>
      </c>
      <c r="AJ169" s="1809">
        <v>0</v>
      </c>
      <c r="AK169" s="1809">
        <v>0</v>
      </c>
      <c r="AL169" s="1809">
        <v>0</v>
      </c>
      <c r="AM169" s="1809">
        <v>0</v>
      </c>
      <c r="AN169" s="1809">
        <v>0</v>
      </c>
      <c r="AO169" s="1809">
        <v>0</v>
      </c>
      <c r="AP169" s="1809">
        <v>0</v>
      </c>
      <c r="AQ169" s="1809">
        <v>0</v>
      </c>
      <c r="AR169" s="1809">
        <v>0</v>
      </c>
      <c r="AS169" s="1809">
        <v>0</v>
      </c>
      <c r="AT169" s="1809">
        <v>0</v>
      </c>
      <c r="AU169" s="1809">
        <v>0</v>
      </c>
      <c r="AV169" s="1809">
        <v>0</v>
      </c>
      <c r="AW169" s="1809">
        <v>0</v>
      </c>
      <c r="AX169" s="1809">
        <v>0</v>
      </c>
      <c r="AY169" s="1809">
        <v>0</v>
      </c>
      <c r="AZ169" s="1809">
        <v>0</v>
      </c>
      <c r="BA169" s="1809">
        <v>0</v>
      </c>
      <c r="BB169" s="1809">
        <v>0</v>
      </c>
      <c r="BC169" s="1809">
        <v>0</v>
      </c>
      <c r="BD169" s="1809">
        <v>0</v>
      </c>
      <c r="BE169" s="1809">
        <v>0</v>
      </c>
      <c r="BF169" s="1809">
        <v>0</v>
      </c>
      <c r="BG169" s="1809">
        <v>0</v>
      </c>
      <c r="BH169" s="1809">
        <v>0</v>
      </c>
      <c r="BI169" s="1809">
        <v>0</v>
      </c>
      <c r="BJ169" s="1809">
        <v>0</v>
      </c>
      <c r="BK169" s="1809">
        <v>0</v>
      </c>
      <c r="BL169" s="1809">
        <v>0</v>
      </c>
      <c r="BM169" s="1809">
        <v>0</v>
      </c>
      <c r="BN169" s="1809">
        <v>0</v>
      </c>
      <c r="BO169" s="1809">
        <v>0</v>
      </c>
      <c r="BP169" s="1809">
        <v>0</v>
      </c>
      <c r="BQ169" s="1809">
        <v>0</v>
      </c>
      <c r="BR169" s="1809">
        <v>0</v>
      </c>
      <c r="BS169" s="1809">
        <v>0</v>
      </c>
      <c r="BT169" s="1809">
        <v>0</v>
      </c>
      <c r="BU169" s="1809">
        <v>0</v>
      </c>
      <c r="BV169" s="1809">
        <v>0</v>
      </c>
      <c r="BW169" s="1809">
        <v>0</v>
      </c>
      <c r="BX169" s="1809">
        <v>0</v>
      </c>
      <c r="BY169" s="1809">
        <v>0</v>
      </c>
      <c r="BZ169" s="1809">
        <v>0</v>
      </c>
      <c r="CA169" s="1809">
        <v>0</v>
      </c>
      <c r="CB169" s="1809">
        <v>0</v>
      </c>
      <c r="CC169" s="1809">
        <v>0</v>
      </c>
      <c r="CD169" s="1809">
        <v>0</v>
      </c>
      <c r="CE169" s="1809">
        <v>0</v>
      </c>
      <c r="CF169" s="1809">
        <v>0</v>
      </c>
      <c r="CG169" s="1809">
        <v>0</v>
      </c>
      <c r="CH169" s="1809">
        <v>0</v>
      </c>
      <c r="CI169" s="1809">
        <v>0</v>
      </c>
      <c r="CJ169" s="1809">
        <v>0</v>
      </c>
      <c r="CK169" s="1809">
        <v>0</v>
      </c>
      <c r="CL169" s="1809">
        <v>0</v>
      </c>
      <c r="CM169" s="1809">
        <v>0</v>
      </c>
      <c r="CN169" s="1809">
        <v>0</v>
      </c>
      <c r="CO169" s="1809">
        <v>0</v>
      </c>
      <c r="CP169" s="1809">
        <v>0</v>
      </c>
      <c r="CQ169" s="1809">
        <v>0</v>
      </c>
      <c r="CR169" s="1809">
        <v>0</v>
      </c>
      <c r="CS169" s="1809">
        <v>0</v>
      </c>
      <c r="CT169" s="1809">
        <v>0</v>
      </c>
      <c r="CU169" s="1809">
        <v>0</v>
      </c>
      <c r="CV169" s="1809">
        <v>0</v>
      </c>
      <c r="CW169" s="1809">
        <v>0</v>
      </c>
      <c r="CX169" s="1809">
        <v>0</v>
      </c>
      <c r="CY169" s="1809">
        <v>0</v>
      </c>
      <c r="CZ169" s="1809">
        <v>0</v>
      </c>
      <c r="DA169" s="1809">
        <v>0</v>
      </c>
      <c r="DB169" s="1809">
        <v>0</v>
      </c>
      <c r="DC169" s="1809">
        <v>0</v>
      </c>
      <c r="DD169" s="1809">
        <v>0</v>
      </c>
      <c r="DE169" s="1809">
        <v>0</v>
      </c>
      <c r="DF169" s="1809">
        <v>0</v>
      </c>
      <c r="DG169" s="1809">
        <v>0</v>
      </c>
      <c r="DH169" s="1809">
        <v>0</v>
      </c>
      <c r="DI169" s="1809">
        <v>0</v>
      </c>
      <c r="DJ169" s="1809">
        <v>0</v>
      </c>
      <c r="DK169" s="1809">
        <v>0</v>
      </c>
      <c r="DL169" s="1809">
        <v>0</v>
      </c>
      <c r="DM169" s="1809">
        <v>0</v>
      </c>
      <c r="DN169" s="1809">
        <v>0</v>
      </c>
      <c r="DO169" s="1809">
        <v>0</v>
      </c>
      <c r="DP169" s="1809">
        <v>0</v>
      </c>
      <c r="DQ169" s="1809">
        <v>0</v>
      </c>
      <c r="DR169" s="1809">
        <v>0</v>
      </c>
      <c r="DS169" s="1809">
        <v>0</v>
      </c>
      <c r="DT169" s="1809">
        <v>0</v>
      </c>
      <c r="DU169" s="1809">
        <v>0</v>
      </c>
      <c r="DV169" s="1809">
        <v>0</v>
      </c>
      <c r="DW169" s="1809">
        <v>0</v>
      </c>
      <c r="DX169" s="1809">
        <v>0</v>
      </c>
      <c r="DY169" s="1809">
        <v>0</v>
      </c>
      <c r="DZ169" s="1809">
        <v>0</v>
      </c>
      <c r="EA169" s="1809">
        <v>0</v>
      </c>
      <c r="EB169" s="1809">
        <v>0</v>
      </c>
      <c r="EC169" s="1809">
        <v>0</v>
      </c>
      <c r="ED169" s="1809">
        <v>0</v>
      </c>
      <c r="EE169" s="1809">
        <v>0</v>
      </c>
      <c r="EF169" s="1829">
        <v>0</v>
      </c>
    </row>
    <row r="170" spans="2:136" ht="41.25" customHeight="1" thickBot="1">
      <c r="B170" s="220"/>
      <c r="C170" s="1213" t="s">
        <v>409</v>
      </c>
      <c r="D170" s="1233"/>
      <c r="E170" s="1430" t="s">
        <v>272</v>
      </c>
      <c r="F170" s="1430" t="s">
        <v>467</v>
      </c>
      <c r="G170" s="1430" t="s">
        <v>53</v>
      </c>
      <c r="H170" s="1429" t="str">
        <f t="shared" si="3"/>
        <v>&gt; 220 kV &amp; &lt; = 275 kV  ; &gt; 100 MVA</v>
      </c>
      <c r="I170" s="1430" t="s">
        <v>276</v>
      </c>
      <c r="J170" s="1430" t="s">
        <v>594</v>
      </c>
      <c r="K170" s="1430" t="s">
        <v>527</v>
      </c>
      <c r="L170" s="1430" t="s">
        <v>271</v>
      </c>
      <c r="M170" s="1430"/>
      <c r="N170" s="1789">
        <v>0</v>
      </c>
      <c r="O170" s="1233"/>
      <c r="P170" s="1430" t="s">
        <v>272</v>
      </c>
      <c r="Q170" s="1430" t="s">
        <v>467</v>
      </c>
      <c r="R170" s="1430" t="s">
        <v>53</v>
      </c>
      <c r="S170" s="1429" t="str">
        <f t="shared" si="4"/>
        <v>&gt; 220 kV &amp; &lt; = 275 kV  ; &gt; 100 MVA</v>
      </c>
      <c r="T170" s="1430" t="s">
        <v>276</v>
      </c>
      <c r="U170" s="1430" t="s">
        <v>595</v>
      </c>
      <c r="V170" s="1430" t="s">
        <v>527</v>
      </c>
      <c r="W170" s="1430" t="s">
        <v>271</v>
      </c>
      <c r="X170" s="1430"/>
      <c r="Y170" s="1800">
        <v>0</v>
      </c>
      <c r="Z170" s="1430"/>
      <c r="AA170" s="1430" t="s">
        <v>53</v>
      </c>
      <c r="AB170" s="1430" t="str">
        <f t="shared" si="5"/>
        <v>&gt; 220 kV &amp; &lt; = 275 kV  ; &gt; 100 MVA</v>
      </c>
      <c r="AC170" s="1430" t="s">
        <v>276</v>
      </c>
      <c r="AD170" s="1430" t="s">
        <v>596</v>
      </c>
      <c r="AE170" s="1430" t="s">
        <v>660</v>
      </c>
      <c r="AF170" s="1430" t="s">
        <v>271</v>
      </c>
      <c r="AG170" s="1430"/>
      <c r="AH170" s="1808">
        <v>0</v>
      </c>
      <c r="AI170" s="1809">
        <v>0</v>
      </c>
      <c r="AJ170" s="1809">
        <v>0</v>
      </c>
      <c r="AK170" s="1809">
        <v>0</v>
      </c>
      <c r="AL170" s="1809">
        <v>0</v>
      </c>
      <c r="AM170" s="1809">
        <v>0</v>
      </c>
      <c r="AN170" s="1809">
        <v>0</v>
      </c>
      <c r="AO170" s="1809">
        <v>0</v>
      </c>
      <c r="AP170" s="1809">
        <v>0</v>
      </c>
      <c r="AQ170" s="1809">
        <v>0</v>
      </c>
      <c r="AR170" s="1809">
        <v>0</v>
      </c>
      <c r="AS170" s="1809">
        <v>0</v>
      </c>
      <c r="AT170" s="1809">
        <v>0</v>
      </c>
      <c r="AU170" s="1809">
        <v>0</v>
      </c>
      <c r="AV170" s="1809">
        <v>0</v>
      </c>
      <c r="AW170" s="1809">
        <v>0</v>
      </c>
      <c r="AX170" s="1809">
        <v>0</v>
      </c>
      <c r="AY170" s="1809">
        <v>0</v>
      </c>
      <c r="AZ170" s="1809">
        <v>0</v>
      </c>
      <c r="BA170" s="1809">
        <v>0</v>
      </c>
      <c r="BB170" s="1809">
        <v>0</v>
      </c>
      <c r="BC170" s="1809">
        <v>0</v>
      </c>
      <c r="BD170" s="1809">
        <v>0</v>
      </c>
      <c r="BE170" s="1809">
        <v>0</v>
      </c>
      <c r="BF170" s="1809">
        <v>0</v>
      </c>
      <c r="BG170" s="1809">
        <v>0</v>
      </c>
      <c r="BH170" s="1809">
        <v>0</v>
      </c>
      <c r="BI170" s="1809">
        <v>0</v>
      </c>
      <c r="BJ170" s="1809">
        <v>0</v>
      </c>
      <c r="BK170" s="1809">
        <v>0</v>
      </c>
      <c r="BL170" s="1809">
        <v>0</v>
      </c>
      <c r="BM170" s="1809">
        <v>0</v>
      </c>
      <c r="BN170" s="1809">
        <v>0</v>
      </c>
      <c r="BO170" s="1809">
        <v>0</v>
      </c>
      <c r="BP170" s="1809">
        <v>0</v>
      </c>
      <c r="BQ170" s="1809">
        <v>0</v>
      </c>
      <c r="BR170" s="1809">
        <v>0</v>
      </c>
      <c r="BS170" s="1809">
        <v>0</v>
      </c>
      <c r="BT170" s="1809">
        <v>0</v>
      </c>
      <c r="BU170" s="1809">
        <v>0</v>
      </c>
      <c r="BV170" s="1809">
        <v>0</v>
      </c>
      <c r="BW170" s="1809">
        <v>0</v>
      </c>
      <c r="BX170" s="1809">
        <v>0</v>
      </c>
      <c r="BY170" s="1809">
        <v>0</v>
      </c>
      <c r="BZ170" s="1809">
        <v>0</v>
      </c>
      <c r="CA170" s="1809">
        <v>0</v>
      </c>
      <c r="CB170" s="1809">
        <v>0</v>
      </c>
      <c r="CC170" s="1809">
        <v>0</v>
      </c>
      <c r="CD170" s="1809">
        <v>0</v>
      </c>
      <c r="CE170" s="1809">
        <v>0</v>
      </c>
      <c r="CF170" s="1809">
        <v>0</v>
      </c>
      <c r="CG170" s="1809">
        <v>0</v>
      </c>
      <c r="CH170" s="1809">
        <v>0</v>
      </c>
      <c r="CI170" s="1809">
        <v>0</v>
      </c>
      <c r="CJ170" s="1809">
        <v>0</v>
      </c>
      <c r="CK170" s="1809">
        <v>0</v>
      </c>
      <c r="CL170" s="1809">
        <v>0</v>
      </c>
      <c r="CM170" s="1809">
        <v>0</v>
      </c>
      <c r="CN170" s="1809">
        <v>0</v>
      </c>
      <c r="CO170" s="1809">
        <v>0</v>
      </c>
      <c r="CP170" s="1809">
        <v>0</v>
      </c>
      <c r="CQ170" s="1809">
        <v>0</v>
      </c>
      <c r="CR170" s="1809">
        <v>0</v>
      </c>
      <c r="CS170" s="1809">
        <v>0</v>
      </c>
      <c r="CT170" s="1809">
        <v>0</v>
      </c>
      <c r="CU170" s="1809">
        <v>0</v>
      </c>
      <c r="CV170" s="1809">
        <v>0</v>
      </c>
      <c r="CW170" s="1809">
        <v>0</v>
      </c>
      <c r="CX170" s="1809">
        <v>0</v>
      </c>
      <c r="CY170" s="1809">
        <v>0</v>
      </c>
      <c r="CZ170" s="1809">
        <v>0</v>
      </c>
      <c r="DA170" s="1809">
        <v>0</v>
      </c>
      <c r="DB170" s="1809">
        <v>0</v>
      </c>
      <c r="DC170" s="1809">
        <v>0</v>
      </c>
      <c r="DD170" s="1809">
        <v>0</v>
      </c>
      <c r="DE170" s="1809">
        <v>0</v>
      </c>
      <c r="DF170" s="1809">
        <v>0</v>
      </c>
      <c r="DG170" s="1809">
        <v>0</v>
      </c>
      <c r="DH170" s="1809">
        <v>0</v>
      </c>
      <c r="DI170" s="1809">
        <v>0</v>
      </c>
      <c r="DJ170" s="1809">
        <v>0</v>
      </c>
      <c r="DK170" s="1809">
        <v>0</v>
      </c>
      <c r="DL170" s="1809">
        <v>0</v>
      </c>
      <c r="DM170" s="1809">
        <v>0</v>
      </c>
      <c r="DN170" s="1809">
        <v>0</v>
      </c>
      <c r="DO170" s="1809">
        <v>0</v>
      </c>
      <c r="DP170" s="1809">
        <v>0</v>
      </c>
      <c r="DQ170" s="1809">
        <v>0</v>
      </c>
      <c r="DR170" s="1809">
        <v>0</v>
      </c>
      <c r="DS170" s="1809">
        <v>0</v>
      </c>
      <c r="DT170" s="1809">
        <v>0</v>
      </c>
      <c r="DU170" s="1809">
        <v>0</v>
      </c>
      <c r="DV170" s="1809">
        <v>0</v>
      </c>
      <c r="DW170" s="1809">
        <v>0</v>
      </c>
      <c r="DX170" s="1809">
        <v>0</v>
      </c>
      <c r="DY170" s="1809">
        <v>0</v>
      </c>
      <c r="DZ170" s="1809">
        <v>0</v>
      </c>
      <c r="EA170" s="1809">
        <v>0</v>
      </c>
      <c r="EB170" s="1809">
        <v>0</v>
      </c>
      <c r="EC170" s="1809">
        <v>0</v>
      </c>
      <c r="ED170" s="1809">
        <v>0</v>
      </c>
      <c r="EE170" s="1809">
        <v>0</v>
      </c>
      <c r="EF170" s="1829">
        <v>0</v>
      </c>
    </row>
    <row r="171" spans="2:136" ht="41.25" customHeight="1" thickBot="1">
      <c r="B171" s="220"/>
      <c r="C171" s="1213" t="s">
        <v>410</v>
      </c>
      <c r="D171" s="1233"/>
      <c r="E171" s="1430" t="s">
        <v>272</v>
      </c>
      <c r="F171" s="1430" t="s">
        <v>467</v>
      </c>
      <c r="G171" s="1430" t="s">
        <v>53</v>
      </c>
      <c r="H171" s="1429" t="str">
        <f t="shared" si="3"/>
        <v>&gt; 275 kV &amp; &lt; = 330 kV  ; &lt; = 100 MVA</v>
      </c>
      <c r="I171" s="1430" t="s">
        <v>276</v>
      </c>
      <c r="J171" s="1430" t="s">
        <v>594</v>
      </c>
      <c r="K171" s="1430" t="s">
        <v>527</v>
      </c>
      <c r="L171" s="1430" t="s">
        <v>271</v>
      </c>
      <c r="M171" s="1430"/>
      <c r="N171" s="1793">
        <v>40</v>
      </c>
      <c r="O171" s="1233"/>
      <c r="P171" s="1430" t="s">
        <v>272</v>
      </c>
      <c r="Q171" s="1430" t="s">
        <v>467</v>
      </c>
      <c r="R171" s="1430" t="s">
        <v>53</v>
      </c>
      <c r="S171" s="1429" t="str">
        <f t="shared" si="4"/>
        <v>&gt; 275 kV &amp; &lt; = 330 kV  ; &lt; = 100 MVA</v>
      </c>
      <c r="T171" s="1430" t="s">
        <v>276</v>
      </c>
      <c r="U171" s="1430" t="s">
        <v>595</v>
      </c>
      <c r="V171" s="1430" t="s">
        <v>527</v>
      </c>
      <c r="W171" s="1430" t="s">
        <v>271</v>
      </c>
      <c r="X171" s="1430"/>
      <c r="Y171" s="1804">
        <v>6</v>
      </c>
      <c r="Z171" s="1430"/>
      <c r="AA171" s="1430" t="s">
        <v>53</v>
      </c>
      <c r="AB171" s="1430" t="str">
        <f t="shared" si="5"/>
        <v>&gt; 275 kV &amp; &lt; = 330 kV  ; &lt; = 100 MVA</v>
      </c>
      <c r="AC171" s="1430" t="s">
        <v>276</v>
      </c>
      <c r="AD171" s="1430" t="s">
        <v>596</v>
      </c>
      <c r="AE171" s="1430" t="s">
        <v>660</v>
      </c>
      <c r="AF171" s="1430" t="s">
        <v>271</v>
      </c>
      <c r="AG171" s="1430"/>
      <c r="AH171" s="1808">
        <v>0</v>
      </c>
      <c r="AI171" s="1809">
        <v>0</v>
      </c>
      <c r="AJ171" s="1809">
        <v>0</v>
      </c>
      <c r="AK171" s="1809">
        <v>0</v>
      </c>
      <c r="AL171" s="1809">
        <v>0</v>
      </c>
      <c r="AM171" s="1809">
        <v>0</v>
      </c>
      <c r="AN171" s="1809">
        <v>0</v>
      </c>
      <c r="AO171" s="1809">
        <v>0</v>
      </c>
      <c r="AP171" s="1809">
        <v>0</v>
      </c>
      <c r="AQ171" s="1809">
        <v>0</v>
      </c>
      <c r="AR171" s="1809">
        <v>0</v>
      </c>
      <c r="AS171" s="1809">
        <v>0</v>
      </c>
      <c r="AT171" s="1809">
        <v>0</v>
      </c>
      <c r="AU171" s="1809">
        <v>0</v>
      </c>
      <c r="AV171" s="1809">
        <v>0</v>
      </c>
      <c r="AW171" s="1809">
        <v>0</v>
      </c>
      <c r="AX171" s="1809">
        <v>0</v>
      </c>
      <c r="AY171" s="1809">
        <v>0</v>
      </c>
      <c r="AZ171" s="1809">
        <v>0</v>
      </c>
      <c r="BA171" s="1809">
        <v>0</v>
      </c>
      <c r="BB171" s="1809">
        <v>0</v>
      </c>
      <c r="BC171" s="1809">
        <v>0</v>
      </c>
      <c r="BD171" s="1809">
        <v>0</v>
      </c>
      <c r="BE171" s="1809">
        <v>0</v>
      </c>
      <c r="BF171" s="1809">
        <v>0</v>
      </c>
      <c r="BG171" s="1809">
        <v>0</v>
      </c>
      <c r="BH171" s="1809">
        <v>2</v>
      </c>
      <c r="BI171" s="1828">
        <v>0</v>
      </c>
      <c r="BJ171" s="1809">
        <v>0</v>
      </c>
      <c r="BK171" s="1809">
        <v>0</v>
      </c>
      <c r="BL171" s="1809">
        <v>0</v>
      </c>
      <c r="BM171" s="1809">
        <v>0</v>
      </c>
      <c r="BN171" s="1809">
        <v>0</v>
      </c>
      <c r="BO171" s="1809">
        <v>0</v>
      </c>
      <c r="BP171" s="1809">
        <v>0</v>
      </c>
      <c r="BQ171" s="1809">
        <v>0</v>
      </c>
      <c r="BR171" s="1809">
        <v>0</v>
      </c>
      <c r="BS171" s="1809">
        <v>0</v>
      </c>
      <c r="BT171" s="1809">
        <v>0</v>
      </c>
      <c r="BU171" s="1809">
        <v>0</v>
      </c>
      <c r="BV171" s="1809">
        <v>0</v>
      </c>
      <c r="BW171" s="1809">
        <v>0</v>
      </c>
      <c r="BX171" s="1809">
        <v>0</v>
      </c>
      <c r="BY171" s="1809">
        <v>0</v>
      </c>
      <c r="BZ171" s="1809">
        <v>0</v>
      </c>
      <c r="CA171" s="1809">
        <v>0</v>
      </c>
      <c r="CB171" s="1809">
        <v>0</v>
      </c>
      <c r="CC171" s="1809">
        <v>0</v>
      </c>
      <c r="CD171" s="1809">
        <v>0</v>
      </c>
      <c r="CE171" s="1809">
        <v>1</v>
      </c>
      <c r="CF171" s="1809">
        <v>0</v>
      </c>
      <c r="CG171" s="1809">
        <v>0</v>
      </c>
      <c r="CH171" s="1809">
        <v>0</v>
      </c>
      <c r="CI171" s="1809">
        <v>5</v>
      </c>
      <c r="CJ171" s="1809">
        <v>0</v>
      </c>
      <c r="CK171" s="1809">
        <v>0</v>
      </c>
      <c r="CL171" s="1809">
        <v>0</v>
      </c>
      <c r="CM171" s="1809">
        <v>0</v>
      </c>
      <c r="CN171" s="1809">
        <v>0</v>
      </c>
      <c r="CO171" s="1809">
        <v>0</v>
      </c>
      <c r="CP171" s="1809">
        <v>0</v>
      </c>
      <c r="CQ171" s="1809">
        <v>0</v>
      </c>
      <c r="CR171" s="1809">
        <v>0</v>
      </c>
      <c r="CS171" s="1809">
        <v>0</v>
      </c>
      <c r="CT171" s="1809">
        <v>0</v>
      </c>
      <c r="CU171" s="1809">
        <v>0</v>
      </c>
      <c r="CV171" s="1809">
        <v>0</v>
      </c>
      <c r="CW171" s="1809">
        <v>0</v>
      </c>
      <c r="CX171" s="1809">
        <v>0</v>
      </c>
      <c r="CY171" s="1809">
        <v>0</v>
      </c>
      <c r="CZ171" s="1809">
        <v>0</v>
      </c>
      <c r="DA171" s="1809">
        <v>0</v>
      </c>
      <c r="DB171" s="1809">
        <v>0</v>
      </c>
      <c r="DC171" s="1809">
        <v>0</v>
      </c>
      <c r="DD171" s="1809">
        <v>0</v>
      </c>
      <c r="DE171" s="1809">
        <v>0</v>
      </c>
      <c r="DF171" s="1809">
        <v>0</v>
      </c>
      <c r="DG171" s="1809">
        <v>0</v>
      </c>
      <c r="DH171" s="1809">
        <v>0</v>
      </c>
      <c r="DI171" s="1809">
        <v>0</v>
      </c>
      <c r="DJ171" s="1809">
        <v>0</v>
      </c>
      <c r="DK171" s="1809">
        <v>0</v>
      </c>
      <c r="DL171" s="1809">
        <v>0</v>
      </c>
      <c r="DM171" s="1809">
        <v>0</v>
      </c>
      <c r="DN171" s="1809">
        <v>0</v>
      </c>
      <c r="DO171" s="1809">
        <v>0</v>
      </c>
      <c r="DP171" s="1809">
        <v>0</v>
      </c>
      <c r="DQ171" s="1809">
        <v>0</v>
      </c>
      <c r="DR171" s="1809">
        <v>0</v>
      </c>
      <c r="DS171" s="1809">
        <v>0</v>
      </c>
      <c r="DT171" s="1809">
        <v>0</v>
      </c>
      <c r="DU171" s="1809">
        <v>0</v>
      </c>
      <c r="DV171" s="1809">
        <v>0</v>
      </c>
      <c r="DW171" s="1809">
        <v>0</v>
      </c>
      <c r="DX171" s="1809">
        <v>0</v>
      </c>
      <c r="DY171" s="1809">
        <v>0</v>
      </c>
      <c r="DZ171" s="1809">
        <v>0</v>
      </c>
      <c r="EA171" s="1809">
        <v>0</v>
      </c>
      <c r="EB171" s="1809">
        <v>0</v>
      </c>
      <c r="EC171" s="1809">
        <v>0</v>
      </c>
      <c r="ED171" s="1809">
        <v>0</v>
      </c>
      <c r="EE171" s="1809">
        <v>0</v>
      </c>
      <c r="EF171" s="1829">
        <v>0</v>
      </c>
    </row>
    <row r="172" spans="2:136" ht="41.25" customHeight="1" thickBot="1">
      <c r="B172" s="220"/>
      <c r="C172" s="1213" t="s">
        <v>411</v>
      </c>
      <c r="D172" s="1233"/>
      <c r="E172" s="1430" t="s">
        <v>272</v>
      </c>
      <c r="F172" s="1430" t="s">
        <v>467</v>
      </c>
      <c r="G172" s="1430" t="s">
        <v>53</v>
      </c>
      <c r="H172" s="1429" t="str">
        <f t="shared" si="3"/>
        <v>&gt; 275 kV &amp; &lt; = 330 kV  ; &gt; 100 MVA &amp; &lt; =  250 MVA</v>
      </c>
      <c r="I172" s="1430" t="s">
        <v>276</v>
      </c>
      <c r="J172" s="1430" t="s">
        <v>594</v>
      </c>
      <c r="K172" s="1430" t="s">
        <v>527</v>
      </c>
      <c r="L172" s="1430" t="s">
        <v>271</v>
      </c>
      <c r="M172" s="1430"/>
      <c r="N172" s="1793">
        <v>40</v>
      </c>
      <c r="O172" s="1233"/>
      <c r="P172" s="1430" t="s">
        <v>272</v>
      </c>
      <c r="Q172" s="1430" t="s">
        <v>467</v>
      </c>
      <c r="R172" s="1430" t="s">
        <v>53</v>
      </c>
      <c r="S172" s="1429" t="str">
        <f t="shared" si="4"/>
        <v>&gt; 275 kV &amp; &lt; = 330 kV  ; &gt; 100 MVA &amp; &lt; =  250 MVA</v>
      </c>
      <c r="T172" s="1430" t="s">
        <v>276</v>
      </c>
      <c r="U172" s="1430" t="s">
        <v>595</v>
      </c>
      <c r="V172" s="1430" t="s">
        <v>527</v>
      </c>
      <c r="W172" s="1430" t="s">
        <v>271</v>
      </c>
      <c r="X172" s="1430"/>
      <c r="Y172" s="1804">
        <v>6</v>
      </c>
      <c r="Z172" s="1430"/>
      <c r="AA172" s="1430" t="s">
        <v>53</v>
      </c>
      <c r="AB172" s="1430" t="str">
        <f t="shared" si="5"/>
        <v>&gt; 275 kV &amp; &lt; = 330 kV  ; &gt; 100 MVA &amp; &lt; =  250 MVA</v>
      </c>
      <c r="AC172" s="1430" t="s">
        <v>276</v>
      </c>
      <c r="AD172" s="1430" t="s">
        <v>596</v>
      </c>
      <c r="AE172" s="1430" t="s">
        <v>660</v>
      </c>
      <c r="AF172" s="1430" t="s">
        <v>271</v>
      </c>
      <c r="AG172" s="1430"/>
      <c r="AH172" s="1808">
        <v>0</v>
      </c>
      <c r="AI172" s="1809">
        <v>0</v>
      </c>
      <c r="AJ172" s="1809">
        <v>0</v>
      </c>
      <c r="AK172" s="1809">
        <v>0</v>
      </c>
      <c r="AL172" s="1809">
        <v>0</v>
      </c>
      <c r="AM172" s="1809">
        <v>0</v>
      </c>
      <c r="AN172" s="1809">
        <v>0</v>
      </c>
      <c r="AO172" s="1809">
        <v>0</v>
      </c>
      <c r="AP172" s="1809">
        <v>0</v>
      </c>
      <c r="AQ172" s="1809">
        <v>0</v>
      </c>
      <c r="AR172" s="1828">
        <v>1</v>
      </c>
      <c r="AS172" s="1809">
        <v>0</v>
      </c>
      <c r="AT172" s="1809">
        <v>0</v>
      </c>
      <c r="AU172" s="1809">
        <v>0</v>
      </c>
      <c r="AV172" s="1809">
        <v>0</v>
      </c>
      <c r="AW172" s="1809">
        <v>0</v>
      </c>
      <c r="AX172" s="1809">
        <v>0</v>
      </c>
      <c r="AY172" s="1809">
        <v>0</v>
      </c>
      <c r="AZ172" s="1809">
        <v>0</v>
      </c>
      <c r="BA172" s="1809">
        <v>0</v>
      </c>
      <c r="BB172" s="1809">
        <v>0</v>
      </c>
      <c r="BC172" s="1809">
        <v>0</v>
      </c>
      <c r="BD172" s="1809">
        <v>0</v>
      </c>
      <c r="BE172" s="1809">
        <v>0</v>
      </c>
      <c r="BF172" s="1809">
        <v>0</v>
      </c>
      <c r="BG172" s="1809">
        <v>0</v>
      </c>
      <c r="BH172" s="1809">
        <v>0</v>
      </c>
      <c r="BI172" s="1809">
        <v>0</v>
      </c>
      <c r="BJ172" s="1809">
        <v>0</v>
      </c>
      <c r="BK172" s="1809">
        <v>0</v>
      </c>
      <c r="BL172" s="1809">
        <v>0</v>
      </c>
      <c r="BM172" s="1809">
        <v>0</v>
      </c>
      <c r="BN172" s="1809">
        <v>0</v>
      </c>
      <c r="BO172" s="1809">
        <v>1</v>
      </c>
      <c r="BP172" s="1828">
        <v>0</v>
      </c>
      <c r="BQ172" s="1809">
        <v>0</v>
      </c>
      <c r="BR172" s="1809">
        <v>0</v>
      </c>
      <c r="BS172" s="1809">
        <v>0</v>
      </c>
      <c r="BT172" s="1809">
        <v>0</v>
      </c>
      <c r="BU172" s="1809">
        <v>0</v>
      </c>
      <c r="BV172" s="1809">
        <v>0</v>
      </c>
      <c r="BW172" s="1809">
        <v>0</v>
      </c>
      <c r="BX172" s="1809">
        <v>0</v>
      </c>
      <c r="BY172" s="1809">
        <v>0</v>
      </c>
      <c r="BZ172" s="1809">
        <v>3</v>
      </c>
      <c r="CA172" s="1809">
        <v>3</v>
      </c>
      <c r="CB172" s="1809">
        <v>0</v>
      </c>
      <c r="CC172" s="1809">
        <v>0</v>
      </c>
      <c r="CD172" s="1809">
        <v>0</v>
      </c>
      <c r="CE172" s="1809">
        <v>0</v>
      </c>
      <c r="CF172" s="1828">
        <v>0</v>
      </c>
      <c r="CG172" s="1809">
        <v>0</v>
      </c>
      <c r="CH172" s="1809">
        <v>0</v>
      </c>
      <c r="CI172" s="1809">
        <v>2</v>
      </c>
      <c r="CJ172" s="1828">
        <v>0</v>
      </c>
      <c r="CK172" s="1809">
        <v>0</v>
      </c>
      <c r="CL172" s="1809">
        <v>0</v>
      </c>
      <c r="CM172" s="1809">
        <v>0</v>
      </c>
      <c r="CN172" s="1809">
        <v>0</v>
      </c>
      <c r="CO172" s="1809">
        <v>0</v>
      </c>
      <c r="CP172" s="1809">
        <v>0</v>
      </c>
      <c r="CQ172" s="1809">
        <v>0</v>
      </c>
      <c r="CR172" s="1809">
        <v>0</v>
      </c>
      <c r="CS172" s="1809">
        <v>0</v>
      </c>
      <c r="CT172" s="1809">
        <v>0</v>
      </c>
      <c r="CU172" s="1809">
        <v>0</v>
      </c>
      <c r="CV172" s="1809">
        <v>0</v>
      </c>
      <c r="CW172" s="1809">
        <v>0</v>
      </c>
      <c r="CX172" s="1809">
        <v>0</v>
      </c>
      <c r="CY172" s="1809">
        <v>0</v>
      </c>
      <c r="CZ172" s="1809">
        <v>0</v>
      </c>
      <c r="DA172" s="1809">
        <v>0</v>
      </c>
      <c r="DB172" s="1809">
        <v>0</v>
      </c>
      <c r="DC172" s="1809">
        <v>0</v>
      </c>
      <c r="DD172" s="1809">
        <v>0</v>
      </c>
      <c r="DE172" s="1809">
        <v>0</v>
      </c>
      <c r="DF172" s="1809">
        <v>0</v>
      </c>
      <c r="DG172" s="1809">
        <v>0</v>
      </c>
      <c r="DH172" s="1809">
        <v>0</v>
      </c>
      <c r="DI172" s="1809">
        <v>0</v>
      </c>
      <c r="DJ172" s="1809">
        <v>0</v>
      </c>
      <c r="DK172" s="1809">
        <v>0</v>
      </c>
      <c r="DL172" s="1809">
        <v>0</v>
      </c>
      <c r="DM172" s="1809">
        <v>0</v>
      </c>
      <c r="DN172" s="1809">
        <v>0</v>
      </c>
      <c r="DO172" s="1809">
        <v>0</v>
      </c>
      <c r="DP172" s="1809">
        <v>0</v>
      </c>
      <c r="DQ172" s="1809">
        <v>0</v>
      </c>
      <c r="DR172" s="1809">
        <v>0</v>
      </c>
      <c r="DS172" s="1809">
        <v>0</v>
      </c>
      <c r="DT172" s="1809">
        <v>0</v>
      </c>
      <c r="DU172" s="1809">
        <v>0</v>
      </c>
      <c r="DV172" s="1809">
        <v>0</v>
      </c>
      <c r="DW172" s="1809">
        <v>0</v>
      </c>
      <c r="DX172" s="1809">
        <v>0</v>
      </c>
      <c r="DY172" s="1809">
        <v>0</v>
      </c>
      <c r="DZ172" s="1809">
        <v>0</v>
      </c>
      <c r="EA172" s="1809">
        <v>0</v>
      </c>
      <c r="EB172" s="1809">
        <v>0</v>
      </c>
      <c r="EC172" s="1809">
        <v>0</v>
      </c>
      <c r="ED172" s="1809">
        <v>0</v>
      </c>
      <c r="EE172" s="1809">
        <v>0</v>
      </c>
      <c r="EF172" s="1829">
        <v>0</v>
      </c>
    </row>
    <row r="173" spans="2:136" ht="41.25" customHeight="1" thickBot="1">
      <c r="B173" s="220"/>
      <c r="C173" s="1213" t="s">
        <v>412</v>
      </c>
      <c r="D173" s="1233"/>
      <c r="E173" s="1430" t="s">
        <v>272</v>
      </c>
      <c r="F173" s="1430" t="s">
        <v>467</v>
      </c>
      <c r="G173" s="1430" t="s">
        <v>53</v>
      </c>
      <c r="H173" s="1429" t="str">
        <f t="shared" si="3"/>
        <v>&gt; 275 kV &amp; &lt; = 330 kV  ; &gt; 250 MVA</v>
      </c>
      <c r="I173" s="1430" t="s">
        <v>276</v>
      </c>
      <c r="J173" s="1430" t="s">
        <v>594</v>
      </c>
      <c r="K173" s="1430" t="s">
        <v>527</v>
      </c>
      <c r="L173" s="1430" t="s">
        <v>271</v>
      </c>
      <c r="M173" s="1430"/>
      <c r="N173" s="1793">
        <v>40</v>
      </c>
      <c r="O173" s="1233"/>
      <c r="P173" s="1430" t="s">
        <v>272</v>
      </c>
      <c r="Q173" s="1430" t="s">
        <v>467</v>
      </c>
      <c r="R173" s="1430" t="s">
        <v>53</v>
      </c>
      <c r="S173" s="1429" t="str">
        <f t="shared" si="4"/>
        <v>&gt; 275 kV &amp; &lt; = 330 kV  ; &gt; 250 MVA</v>
      </c>
      <c r="T173" s="1430" t="s">
        <v>276</v>
      </c>
      <c r="U173" s="1430" t="s">
        <v>595</v>
      </c>
      <c r="V173" s="1430" t="s">
        <v>527</v>
      </c>
      <c r="W173" s="1430" t="s">
        <v>271</v>
      </c>
      <c r="X173" s="1430"/>
      <c r="Y173" s="1804">
        <v>6</v>
      </c>
      <c r="Z173" s="1430"/>
      <c r="AA173" s="1430" t="s">
        <v>53</v>
      </c>
      <c r="AB173" s="1430" t="str">
        <f t="shared" si="5"/>
        <v>&gt; 275 kV &amp; &lt; = 330 kV  ; &gt; 250 MVA</v>
      </c>
      <c r="AC173" s="1430" t="s">
        <v>276</v>
      </c>
      <c r="AD173" s="1430" t="s">
        <v>596</v>
      </c>
      <c r="AE173" s="1430" t="s">
        <v>660</v>
      </c>
      <c r="AF173" s="1430" t="s">
        <v>271</v>
      </c>
      <c r="AG173" s="1430"/>
      <c r="AH173" s="1808">
        <v>0</v>
      </c>
      <c r="AI173" s="1809">
        <v>0</v>
      </c>
      <c r="AJ173" s="1809">
        <v>0</v>
      </c>
      <c r="AK173" s="1809">
        <v>0</v>
      </c>
      <c r="AL173" s="1809">
        <v>0</v>
      </c>
      <c r="AM173" s="1809">
        <v>0</v>
      </c>
      <c r="AN173" s="1809">
        <v>0</v>
      </c>
      <c r="AO173" s="1809">
        <v>0</v>
      </c>
      <c r="AP173" s="1809">
        <v>0</v>
      </c>
      <c r="AQ173" s="1809">
        <v>0</v>
      </c>
      <c r="AR173" s="1809">
        <v>0</v>
      </c>
      <c r="AS173" s="1809">
        <v>0</v>
      </c>
      <c r="AT173" s="1809">
        <v>0</v>
      </c>
      <c r="AU173" s="1809">
        <v>0</v>
      </c>
      <c r="AV173" s="1809">
        <v>0</v>
      </c>
      <c r="AW173" s="1809">
        <v>0</v>
      </c>
      <c r="AX173" s="1809">
        <v>0</v>
      </c>
      <c r="AY173" s="1809">
        <v>0</v>
      </c>
      <c r="AZ173" s="1809">
        <v>0</v>
      </c>
      <c r="BA173" s="1809">
        <v>0</v>
      </c>
      <c r="BB173" s="1809">
        <v>0</v>
      </c>
      <c r="BC173" s="1809">
        <v>0</v>
      </c>
      <c r="BD173" s="1809">
        <v>0</v>
      </c>
      <c r="BE173" s="1809">
        <v>0</v>
      </c>
      <c r="BF173" s="1809">
        <v>0</v>
      </c>
      <c r="BG173" s="1809">
        <v>0</v>
      </c>
      <c r="BH173" s="1809">
        <v>0</v>
      </c>
      <c r="BI173" s="1809">
        <v>0</v>
      </c>
      <c r="BJ173" s="1809">
        <v>0</v>
      </c>
      <c r="BK173" s="1809">
        <v>0</v>
      </c>
      <c r="BL173" s="1809">
        <v>0</v>
      </c>
      <c r="BM173" s="1809">
        <v>0</v>
      </c>
      <c r="BN173" s="1809">
        <v>0</v>
      </c>
      <c r="BO173" s="1809">
        <v>0</v>
      </c>
      <c r="BP173" s="1809">
        <v>0</v>
      </c>
      <c r="BQ173" s="1809">
        <v>0</v>
      </c>
      <c r="BR173" s="1809">
        <v>0</v>
      </c>
      <c r="BS173" s="1809">
        <v>0</v>
      </c>
      <c r="BT173" s="1809">
        <v>0</v>
      </c>
      <c r="BU173" s="1809">
        <v>0</v>
      </c>
      <c r="BV173" s="1809">
        <v>0</v>
      </c>
      <c r="BW173" s="1809">
        <v>0</v>
      </c>
      <c r="BX173" s="1809">
        <v>0</v>
      </c>
      <c r="BY173" s="1809">
        <v>0</v>
      </c>
      <c r="BZ173" s="1809">
        <v>1</v>
      </c>
      <c r="CA173" s="1828">
        <v>1</v>
      </c>
      <c r="CB173" s="1828">
        <v>0</v>
      </c>
      <c r="CC173" s="1809">
        <v>0</v>
      </c>
      <c r="CD173" s="1809">
        <v>0</v>
      </c>
      <c r="CE173" s="1809">
        <v>0</v>
      </c>
      <c r="CF173" s="1809">
        <v>0</v>
      </c>
      <c r="CG173" s="1809">
        <v>0</v>
      </c>
      <c r="CH173" s="1809">
        <v>0</v>
      </c>
      <c r="CI173" s="1809">
        <v>0</v>
      </c>
      <c r="CJ173" s="1809">
        <v>0</v>
      </c>
      <c r="CK173" s="1809">
        <v>0</v>
      </c>
      <c r="CL173" s="1809">
        <v>0</v>
      </c>
      <c r="CM173" s="1809">
        <v>0</v>
      </c>
      <c r="CN173" s="1809">
        <v>0</v>
      </c>
      <c r="CO173" s="1809">
        <v>0</v>
      </c>
      <c r="CP173" s="1809">
        <v>0</v>
      </c>
      <c r="CQ173" s="1809">
        <v>0</v>
      </c>
      <c r="CR173" s="1809">
        <v>0</v>
      </c>
      <c r="CS173" s="1809">
        <v>0</v>
      </c>
      <c r="CT173" s="1809">
        <v>0</v>
      </c>
      <c r="CU173" s="1809">
        <v>0</v>
      </c>
      <c r="CV173" s="1809">
        <v>0</v>
      </c>
      <c r="CW173" s="1809">
        <v>0</v>
      </c>
      <c r="CX173" s="1809">
        <v>0</v>
      </c>
      <c r="CY173" s="1809">
        <v>0</v>
      </c>
      <c r="CZ173" s="1809">
        <v>0</v>
      </c>
      <c r="DA173" s="1809">
        <v>0</v>
      </c>
      <c r="DB173" s="1809">
        <v>0</v>
      </c>
      <c r="DC173" s="1809">
        <v>0</v>
      </c>
      <c r="DD173" s="1809">
        <v>0</v>
      </c>
      <c r="DE173" s="1809">
        <v>0</v>
      </c>
      <c r="DF173" s="1809">
        <v>0</v>
      </c>
      <c r="DG173" s="1809">
        <v>0</v>
      </c>
      <c r="DH173" s="1809">
        <v>0</v>
      </c>
      <c r="DI173" s="1809">
        <v>0</v>
      </c>
      <c r="DJ173" s="1809">
        <v>0</v>
      </c>
      <c r="DK173" s="1809">
        <v>0</v>
      </c>
      <c r="DL173" s="1809">
        <v>0</v>
      </c>
      <c r="DM173" s="1809">
        <v>0</v>
      </c>
      <c r="DN173" s="1809">
        <v>0</v>
      </c>
      <c r="DO173" s="1809">
        <v>0</v>
      </c>
      <c r="DP173" s="1809">
        <v>0</v>
      </c>
      <c r="DQ173" s="1809">
        <v>0</v>
      </c>
      <c r="DR173" s="1809">
        <v>0</v>
      </c>
      <c r="DS173" s="1809">
        <v>0</v>
      </c>
      <c r="DT173" s="1809">
        <v>0</v>
      </c>
      <c r="DU173" s="1809">
        <v>0</v>
      </c>
      <c r="DV173" s="1809">
        <v>0</v>
      </c>
      <c r="DW173" s="1809">
        <v>0</v>
      </c>
      <c r="DX173" s="1809">
        <v>0</v>
      </c>
      <c r="DY173" s="1809">
        <v>0</v>
      </c>
      <c r="DZ173" s="1809">
        <v>0</v>
      </c>
      <c r="EA173" s="1809">
        <v>0</v>
      </c>
      <c r="EB173" s="1809">
        <v>0</v>
      </c>
      <c r="EC173" s="1809">
        <v>0</v>
      </c>
      <c r="ED173" s="1809">
        <v>0</v>
      </c>
      <c r="EE173" s="1809">
        <v>0</v>
      </c>
      <c r="EF173" s="1829">
        <v>0</v>
      </c>
    </row>
    <row r="174" spans="2:136" ht="41.25" customHeight="1" thickBot="1">
      <c r="B174" s="220"/>
      <c r="C174" s="1213" t="s">
        <v>413</v>
      </c>
      <c r="D174" s="1233"/>
      <c r="E174" s="1430" t="s">
        <v>272</v>
      </c>
      <c r="F174" s="1430" t="s">
        <v>467</v>
      </c>
      <c r="G174" s="1430" t="s">
        <v>53</v>
      </c>
      <c r="H174" s="1429" t="str">
        <f t="shared" si="3"/>
        <v>&gt; 330 kV &amp; &lt; = 500 kV   ; &lt; = 150 MVA</v>
      </c>
      <c r="I174" s="1430" t="s">
        <v>276</v>
      </c>
      <c r="J174" s="1430" t="s">
        <v>594</v>
      </c>
      <c r="K174" s="1430" t="s">
        <v>527</v>
      </c>
      <c r="L174" s="1430" t="s">
        <v>271</v>
      </c>
      <c r="M174" s="1430"/>
      <c r="N174" s="1793">
        <v>40</v>
      </c>
      <c r="O174" s="1233"/>
      <c r="P174" s="1430" t="s">
        <v>272</v>
      </c>
      <c r="Q174" s="1430" t="s">
        <v>467</v>
      </c>
      <c r="R174" s="1430" t="s">
        <v>53</v>
      </c>
      <c r="S174" s="1429" t="str">
        <f t="shared" si="4"/>
        <v>&gt; 330 kV &amp; &lt; = 500 kV   ; &lt; = 150 MVA</v>
      </c>
      <c r="T174" s="1430" t="s">
        <v>276</v>
      </c>
      <c r="U174" s="1430" t="s">
        <v>595</v>
      </c>
      <c r="V174" s="1430" t="s">
        <v>527</v>
      </c>
      <c r="W174" s="1430" t="s">
        <v>271</v>
      </c>
      <c r="X174" s="1430"/>
      <c r="Y174" s="1804">
        <v>6</v>
      </c>
      <c r="Z174" s="1430"/>
      <c r="AA174" s="1430" t="s">
        <v>53</v>
      </c>
      <c r="AB174" s="1430" t="str">
        <f t="shared" si="5"/>
        <v>&gt; 330 kV &amp; &lt; = 500 kV   ; &lt; = 150 MVA</v>
      </c>
      <c r="AC174" s="1430" t="s">
        <v>276</v>
      </c>
      <c r="AD174" s="1430" t="s">
        <v>596</v>
      </c>
      <c r="AE174" s="1430" t="s">
        <v>660</v>
      </c>
      <c r="AF174" s="1430" t="s">
        <v>271</v>
      </c>
      <c r="AG174" s="1430"/>
      <c r="AH174" s="1808">
        <v>0</v>
      </c>
      <c r="AI174" s="1809">
        <v>0</v>
      </c>
      <c r="AJ174" s="1809">
        <v>0</v>
      </c>
      <c r="AK174" s="1809">
        <v>0</v>
      </c>
      <c r="AL174" s="1809">
        <v>0</v>
      </c>
      <c r="AM174" s="1809">
        <v>0</v>
      </c>
      <c r="AN174" s="1809">
        <v>0</v>
      </c>
      <c r="AO174" s="1809">
        <v>1</v>
      </c>
      <c r="AP174" s="1828">
        <v>0</v>
      </c>
      <c r="AQ174" s="1809">
        <v>0</v>
      </c>
      <c r="AR174" s="1809">
        <v>0</v>
      </c>
      <c r="AS174" s="1809">
        <v>0</v>
      </c>
      <c r="AT174" s="1809">
        <v>0</v>
      </c>
      <c r="AU174" s="1809">
        <v>0</v>
      </c>
      <c r="AV174" s="1809">
        <v>0</v>
      </c>
      <c r="AW174" s="1809">
        <v>0</v>
      </c>
      <c r="AX174" s="1809">
        <v>0</v>
      </c>
      <c r="AY174" s="1809">
        <v>0</v>
      </c>
      <c r="AZ174" s="1809">
        <v>0</v>
      </c>
      <c r="BA174" s="1809">
        <v>0</v>
      </c>
      <c r="BB174" s="1809">
        <v>0</v>
      </c>
      <c r="BC174" s="1809">
        <v>0</v>
      </c>
      <c r="BD174" s="1809">
        <v>0</v>
      </c>
      <c r="BE174" s="1809">
        <v>0</v>
      </c>
      <c r="BF174" s="1809">
        <v>0</v>
      </c>
      <c r="BG174" s="1809">
        <v>0</v>
      </c>
      <c r="BH174" s="1809">
        <v>0</v>
      </c>
      <c r="BI174" s="1809">
        <v>0</v>
      </c>
      <c r="BJ174" s="1809">
        <v>0</v>
      </c>
      <c r="BK174" s="1809">
        <v>0</v>
      </c>
      <c r="BL174" s="1809">
        <v>0</v>
      </c>
      <c r="BM174" s="1809">
        <v>0</v>
      </c>
      <c r="BN174" s="1809">
        <v>0</v>
      </c>
      <c r="BO174" s="1809">
        <v>0</v>
      </c>
      <c r="BP174" s="1809">
        <v>0</v>
      </c>
      <c r="BQ174" s="1809">
        <v>0</v>
      </c>
      <c r="BR174" s="1809">
        <v>0</v>
      </c>
      <c r="BS174" s="1809">
        <v>0</v>
      </c>
      <c r="BT174" s="1809">
        <v>0</v>
      </c>
      <c r="BU174" s="1809">
        <v>0</v>
      </c>
      <c r="BV174" s="1809">
        <v>0</v>
      </c>
      <c r="BW174" s="1809">
        <v>0</v>
      </c>
      <c r="BX174" s="1809">
        <v>0</v>
      </c>
      <c r="BY174" s="1809">
        <v>0</v>
      </c>
      <c r="BZ174" s="1809">
        <v>0</v>
      </c>
      <c r="CA174" s="1809">
        <v>0</v>
      </c>
      <c r="CB174" s="1809">
        <v>0</v>
      </c>
      <c r="CC174" s="1809">
        <v>0</v>
      </c>
      <c r="CD174" s="1809">
        <v>0</v>
      </c>
      <c r="CE174" s="1809">
        <v>0</v>
      </c>
      <c r="CF174" s="1809">
        <v>0</v>
      </c>
      <c r="CG174" s="1809">
        <v>0</v>
      </c>
      <c r="CH174" s="1809">
        <v>0</v>
      </c>
      <c r="CI174" s="1809">
        <v>0</v>
      </c>
      <c r="CJ174" s="1809">
        <v>0</v>
      </c>
      <c r="CK174" s="1809">
        <v>0</v>
      </c>
      <c r="CL174" s="1809">
        <v>0</v>
      </c>
      <c r="CM174" s="1809">
        <v>0</v>
      </c>
      <c r="CN174" s="1809">
        <v>0</v>
      </c>
      <c r="CO174" s="1809">
        <v>0</v>
      </c>
      <c r="CP174" s="1809">
        <v>0</v>
      </c>
      <c r="CQ174" s="1809">
        <v>0</v>
      </c>
      <c r="CR174" s="1809">
        <v>0</v>
      </c>
      <c r="CS174" s="1809">
        <v>0</v>
      </c>
      <c r="CT174" s="1809">
        <v>0</v>
      </c>
      <c r="CU174" s="1809">
        <v>0</v>
      </c>
      <c r="CV174" s="1809">
        <v>0</v>
      </c>
      <c r="CW174" s="1809">
        <v>0</v>
      </c>
      <c r="CX174" s="1809">
        <v>0</v>
      </c>
      <c r="CY174" s="1809">
        <v>0</v>
      </c>
      <c r="CZ174" s="1809">
        <v>0</v>
      </c>
      <c r="DA174" s="1809">
        <v>0</v>
      </c>
      <c r="DB174" s="1809">
        <v>0</v>
      </c>
      <c r="DC174" s="1809">
        <v>0</v>
      </c>
      <c r="DD174" s="1809">
        <v>0</v>
      </c>
      <c r="DE174" s="1809">
        <v>0</v>
      </c>
      <c r="DF174" s="1809">
        <v>0</v>
      </c>
      <c r="DG174" s="1809">
        <v>0</v>
      </c>
      <c r="DH174" s="1809">
        <v>0</v>
      </c>
      <c r="DI174" s="1809">
        <v>0</v>
      </c>
      <c r="DJ174" s="1809">
        <v>0</v>
      </c>
      <c r="DK174" s="1809">
        <v>0</v>
      </c>
      <c r="DL174" s="1809">
        <v>0</v>
      </c>
      <c r="DM174" s="1809">
        <v>0</v>
      </c>
      <c r="DN174" s="1809">
        <v>0</v>
      </c>
      <c r="DO174" s="1809">
        <v>0</v>
      </c>
      <c r="DP174" s="1809">
        <v>0</v>
      </c>
      <c r="DQ174" s="1809">
        <v>0</v>
      </c>
      <c r="DR174" s="1809">
        <v>0</v>
      </c>
      <c r="DS174" s="1809">
        <v>0</v>
      </c>
      <c r="DT174" s="1809">
        <v>0</v>
      </c>
      <c r="DU174" s="1809">
        <v>0</v>
      </c>
      <c r="DV174" s="1809">
        <v>0</v>
      </c>
      <c r="DW174" s="1809">
        <v>0</v>
      </c>
      <c r="DX174" s="1809">
        <v>0</v>
      </c>
      <c r="DY174" s="1809">
        <v>0</v>
      </c>
      <c r="DZ174" s="1809">
        <v>0</v>
      </c>
      <c r="EA174" s="1809">
        <v>0</v>
      </c>
      <c r="EB174" s="1809">
        <v>0</v>
      </c>
      <c r="EC174" s="1809">
        <v>0</v>
      </c>
      <c r="ED174" s="1809">
        <v>0</v>
      </c>
      <c r="EE174" s="1809">
        <v>0</v>
      </c>
      <c r="EF174" s="1829">
        <v>0</v>
      </c>
    </row>
    <row r="175" spans="2:136" ht="41.25" customHeight="1" thickBot="1">
      <c r="B175" s="220"/>
      <c r="C175" s="1213" t="s">
        <v>414</v>
      </c>
      <c r="D175" s="1233"/>
      <c r="E175" s="1430" t="s">
        <v>272</v>
      </c>
      <c r="F175" s="1430" t="s">
        <v>467</v>
      </c>
      <c r="G175" s="1430" t="s">
        <v>53</v>
      </c>
      <c r="H175" s="1429" t="str">
        <f t="shared" si="3"/>
        <v>&gt; 330 kV &amp; &lt; = 500 kV   ; &gt; 150 MVA &amp; &lt; =  300 MVA</v>
      </c>
      <c r="I175" s="1430" t="s">
        <v>276</v>
      </c>
      <c r="J175" s="1430" t="s">
        <v>594</v>
      </c>
      <c r="K175" s="1430" t="s">
        <v>527</v>
      </c>
      <c r="L175" s="1430" t="s">
        <v>271</v>
      </c>
      <c r="M175" s="1430"/>
      <c r="N175" s="1793">
        <v>40</v>
      </c>
      <c r="O175" s="1233"/>
      <c r="P175" s="1430" t="s">
        <v>272</v>
      </c>
      <c r="Q175" s="1430" t="s">
        <v>467</v>
      </c>
      <c r="R175" s="1430" t="s">
        <v>53</v>
      </c>
      <c r="S175" s="1429" t="str">
        <f t="shared" si="4"/>
        <v>&gt; 330 kV &amp; &lt; = 500 kV   ; &gt; 150 MVA &amp; &lt; =  300 MVA</v>
      </c>
      <c r="T175" s="1430" t="s">
        <v>276</v>
      </c>
      <c r="U175" s="1430" t="s">
        <v>595</v>
      </c>
      <c r="V175" s="1430" t="s">
        <v>527</v>
      </c>
      <c r="W175" s="1430" t="s">
        <v>271</v>
      </c>
      <c r="X175" s="1430"/>
      <c r="Y175" s="1804">
        <v>6</v>
      </c>
      <c r="Z175" s="1430"/>
      <c r="AA175" s="1430" t="s">
        <v>53</v>
      </c>
      <c r="AB175" s="1430" t="str">
        <f t="shared" si="5"/>
        <v>&gt; 330 kV &amp; &lt; = 500 kV   ; &gt; 150 MVA &amp; &lt; =  300 MVA</v>
      </c>
      <c r="AC175" s="1430" t="s">
        <v>276</v>
      </c>
      <c r="AD175" s="1430" t="s">
        <v>596</v>
      </c>
      <c r="AE175" s="1430" t="s">
        <v>660</v>
      </c>
      <c r="AF175" s="1430" t="s">
        <v>271</v>
      </c>
      <c r="AG175" s="1430"/>
      <c r="AH175" s="1808">
        <v>0</v>
      </c>
      <c r="AI175" s="1809">
        <v>0</v>
      </c>
      <c r="AJ175" s="1809">
        <v>0</v>
      </c>
      <c r="AK175" s="1809">
        <v>0</v>
      </c>
      <c r="AL175" s="1809">
        <v>0</v>
      </c>
      <c r="AM175" s="1809">
        <v>0</v>
      </c>
      <c r="AN175" s="1809">
        <v>3</v>
      </c>
      <c r="AO175" s="1809">
        <v>0</v>
      </c>
      <c r="AP175" s="1809">
        <v>0</v>
      </c>
      <c r="AQ175" s="1809">
        <v>0</v>
      </c>
      <c r="AR175" s="1809">
        <v>0</v>
      </c>
      <c r="AS175" s="1809">
        <v>0</v>
      </c>
      <c r="AT175" s="1809">
        <v>0</v>
      </c>
      <c r="AU175" s="1809">
        <v>0</v>
      </c>
      <c r="AV175" s="1809">
        <v>0</v>
      </c>
      <c r="AW175" s="1809">
        <v>0</v>
      </c>
      <c r="AX175" s="1809">
        <v>0</v>
      </c>
      <c r="AY175" s="1809">
        <v>0</v>
      </c>
      <c r="AZ175" s="1809">
        <v>0</v>
      </c>
      <c r="BA175" s="1809">
        <v>0</v>
      </c>
      <c r="BB175" s="1809">
        <v>0</v>
      </c>
      <c r="BC175" s="1809">
        <v>0</v>
      </c>
      <c r="BD175" s="1809">
        <v>0</v>
      </c>
      <c r="BE175" s="1809">
        <v>0</v>
      </c>
      <c r="BF175" s="1809">
        <v>0</v>
      </c>
      <c r="BG175" s="1809">
        <v>0</v>
      </c>
      <c r="BH175" s="1809">
        <v>0</v>
      </c>
      <c r="BI175" s="1809">
        <v>0</v>
      </c>
      <c r="BJ175" s="1809">
        <v>0</v>
      </c>
      <c r="BK175" s="1809">
        <v>0</v>
      </c>
      <c r="BL175" s="1809">
        <v>0</v>
      </c>
      <c r="BM175" s="1809">
        <v>0</v>
      </c>
      <c r="BN175" s="1809">
        <v>0</v>
      </c>
      <c r="BO175" s="1809">
        <v>0</v>
      </c>
      <c r="BP175" s="1809">
        <v>0</v>
      </c>
      <c r="BQ175" s="1809">
        <v>0</v>
      </c>
      <c r="BR175" s="1809">
        <v>0</v>
      </c>
      <c r="BS175" s="1809">
        <v>0</v>
      </c>
      <c r="BT175" s="1809">
        <v>0</v>
      </c>
      <c r="BU175" s="1809">
        <v>0</v>
      </c>
      <c r="BV175" s="1809">
        <v>0</v>
      </c>
      <c r="BW175" s="1809">
        <v>4</v>
      </c>
      <c r="BX175" s="1828">
        <v>15</v>
      </c>
      <c r="BY175" s="1828">
        <v>0</v>
      </c>
      <c r="BZ175" s="1809">
        <v>0</v>
      </c>
      <c r="CA175" s="1809">
        <v>0</v>
      </c>
      <c r="CB175" s="1809">
        <v>0</v>
      </c>
      <c r="CC175" s="1809">
        <v>0</v>
      </c>
      <c r="CD175" s="1809">
        <v>0</v>
      </c>
      <c r="CE175" s="1809">
        <v>0</v>
      </c>
      <c r="CF175" s="1809">
        <v>0</v>
      </c>
      <c r="CG175" s="1809">
        <v>0</v>
      </c>
      <c r="CH175" s="1809">
        <v>0</v>
      </c>
      <c r="CI175" s="1809">
        <v>0</v>
      </c>
      <c r="CJ175" s="1809">
        <v>0</v>
      </c>
      <c r="CK175" s="1809">
        <v>0</v>
      </c>
      <c r="CL175" s="1809">
        <v>0</v>
      </c>
      <c r="CM175" s="1809">
        <v>0</v>
      </c>
      <c r="CN175" s="1809">
        <v>0</v>
      </c>
      <c r="CO175" s="1809">
        <v>0</v>
      </c>
      <c r="CP175" s="1809">
        <v>0</v>
      </c>
      <c r="CQ175" s="1809">
        <v>0</v>
      </c>
      <c r="CR175" s="1809">
        <v>0</v>
      </c>
      <c r="CS175" s="1809">
        <v>0</v>
      </c>
      <c r="CT175" s="1809">
        <v>0</v>
      </c>
      <c r="CU175" s="1809">
        <v>0</v>
      </c>
      <c r="CV175" s="1809">
        <v>0</v>
      </c>
      <c r="CW175" s="1809">
        <v>0</v>
      </c>
      <c r="CX175" s="1809">
        <v>0</v>
      </c>
      <c r="CY175" s="1809">
        <v>0</v>
      </c>
      <c r="CZ175" s="1809">
        <v>0</v>
      </c>
      <c r="DA175" s="1809">
        <v>0</v>
      </c>
      <c r="DB175" s="1809">
        <v>0</v>
      </c>
      <c r="DC175" s="1809">
        <v>0</v>
      </c>
      <c r="DD175" s="1809">
        <v>0</v>
      </c>
      <c r="DE175" s="1809">
        <v>0</v>
      </c>
      <c r="DF175" s="1809">
        <v>0</v>
      </c>
      <c r="DG175" s="1809">
        <v>0</v>
      </c>
      <c r="DH175" s="1809">
        <v>0</v>
      </c>
      <c r="DI175" s="1809">
        <v>0</v>
      </c>
      <c r="DJ175" s="1809">
        <v>0</v>
      </c>
      <c r="DK175" s="1809">
        <v>0</v>
      </c>
      <c r="DL175" s="1809">
        <v>0</v>
      </c>
      <c r="DM175" s="1809">
        <v>0</v>
      </c>
      <c r="DN175" s="1809">
        <v>0</v>
      </c>
      <c r="DO175" s="1809">
        <v>0</v>
      </c>
      <c r="DP175" s="1809">
        <v>0</v>
      </c>
      <c r="DQ175" s="1809">
        <v>0</v>
      </c>
      <c r="DR175" s="1809">
        <v>0</v>
      </c>
      <c r="DS175" s="1809">
        <v>0</v>
      </c>
      <c r="DT175" s="1809">
        <v>0</v>
      </c>
      <c r="DU175" s="1809">
        <v>0</v>
      </c>
      <c r="DV175" s="1809">
        <v>0</v>
      </c>
      <c r="DW175" s="1809">
        <v>0</v>
      </c>
      <c r="DX175" s="1809">
        <v>0</v>
      </c>
      <c r="DY175" s="1809">
        <v>0</v>
      </c>
      <c r="DZ175" s="1809">
        <v>0</v>
      </c>
      <c r="EA175" s="1809">
        <v>0</v>
      </c>
      <c r="EB175" s="1809">
        <v>0</v>
      </c>
      <c r="EC175" s="1809">
        <v>0</v>
      </c>
      <c r="ED175" s="1809">
        <v>0</v>
      </c>
      <c r="EE175" s="1809">
        <v>0</v>
      </c>
      <c r="EF175" s="1829">
        <v>0</v>
      </c>
    </row>
    <row r="176" spans="2:136" ht="41.25" customHeight="1" thickBot="1">
      <c r="B176" s="220"/>
      <c r="C176" s="1213" t="s">
        <v>415</v>
      </c>
      <c r="D176" s="1233"/>
      <c r="E176" s="1430" t="s">
        <v>272</v>
      </c>
      <c r="F176" s="1430" t="s">
        <v>467</v>
      </c>
      <c r="G176" s="1430" t="s">
        <v>53</v>
      </c>
      <c r="H176" s="1429" t="str">
        <f t="shared" si="3"/>
        <v>&gt; 330 kV &amp; &lt; = 500 kV   ; &gt; 300 MVA</v>
      </c>
      <c r="I176" s="1430" t="s">
        <v>276</v>
      </c>
      <c r="J176" s="1430" t="s">
        <v>594</v>
      </c>
      <c r="K176" s="1430" t="s">
        <v>527</v>
      </c>
      <c r="L176" s="1430" t="s">
        <v>271</v>
      </c>
      <c r="M176" s="1430"/>
      <c r="N176" s="1793">
        <v>40</v>
      </c>
      <c r="O176" s="1233"/>
      <c r="P176" s="1430" t="s">
        <v>272</v>
      </c>
      <c r="Q176" s="1430" t="s">
        <v>467</v>
      </c>
      <c r="R176" s="1430" t="s">
        <v>53</v>
      </c>
      <c r="S176" s="1429" t="str">
        <f t="shared" si="4"/>
        <v>&gt; 330 kV &amp; &lt; = 500 kV   ; &gt; 300 MVA</v>
      </c>
      <c r="T176" s="1430" t="s">
        <v>276</v>
      </c>
      <c r="U176" s="1430" t="s">
        <v>595</v>
      </c>
      <c r="V176" s="1430" t="s">
        <v>527</v>
      </c>
      <c r="W176" s="1430" t="s">
        <v>271</v>
      </c>
      <c r="X176" s="1430"/>
      <c r="Y176" s="1804">
        <v>6</v>
      </c>
      <c r="Z176" s="1430"/>
      <c r="AA176" s="1430" t="s">
        <v>53</v>
      </c>
      <c r="AB176" s="1430" t="str">
        <f t="shared" si="5"/>
        <v>&gt; 330 kV &amp; &lt; = 500 kV   ; &gt; 300 MVA</v>
      </c>
      <c r="AC176" s="1430" t="s">
        <v>276</v>
      </c>
      <c r="AD176" s="1430" t="s">
        <v>596</v>
      </c>
      <c r="AE176" s="1430" t="s">
        <v>660</v>
      </c>
      <c r="AF176" s="1430" t="s">
        <v>271</v>
      </c>
      <c r="AG176" s="1430"/>
      <c r="AH176" s="1808">
        <v>0</v>
      </c>
      <c r="AI176" s="1809">
        <v>0</v>
      </c>
      <c r="AJ176" s="1809">
        <v>0</v>
      </c>
      <c r="AK176" s="1809">
        <v>0</v>
      </c>
      <c r="AL176" s="1809">
        <v>0</v>
      </c>
      <c r="AM176" s="1809">
        <v>4</v>
      </c>
      <c r="AN176" s="1828">
        <v>0</v>
      </c>
      <c r="AO176" s="1809">
        <v>3</v>
      </c>
      <c r="AP176" s="1828">
        <v>1</v>
      </c>
      <c r="AQ176" s="1809">
        <v>0</v>
      </c>
      <c r="AR176" s="1809">
        <v>0</v>
      </c>
      <c r="AS176" s="1809">
        <v>0</v>
      </c>
      <c r="AT176" s="1809">
        <v>0</v>
      </c>
      <c r="AU176" s="1809">
        <v>0</v>
      </c>
      <c r="AV176" s="1809">
        <v>0</v>
      </c>
      <c r="AW176" s="1809">
        <v>0</v>
      </c>
      <c r="AX176" s="1809">
        <v>0</v>
      </c>
      <c r="AY176" s="1809">
        <v>0</v>
      </c>
      <c r="AZ176" s="1809">
        <v>0</v>
      </c>
      <c r="BA176" s="1809">
        <v>0</v>
      </c>
      <c r="BB176" s="1809">
        <v>0</v>
      </c>
      <c r="BC176" s="1809">
        <v>0</v>
      </c>
      <c r="BD176" s="1809">
        <v>0</v>
      </c>
      <c r="BE176" s="1809">
        <v>2</v>
      </c>
      <c r="BF176" s="1828">
        <v>0</v>
      </c>
      <c r="BG176" s="1809">
        <v>0</v>
      </c>
      <c r="BH176" s="1809">
        <v>0</v>
      </c>
      <c r="BI176" s="1809">
        <v>0</v>
      </c>
      <c r="BJ176" s="1809">
        <v>0</v>
      </c>
      <c r="BK176" s="1809">
        <v>4</v>
      </c>
      <c r="BL176" s="1828">
        <v>5</v>
      </c>
      <c r="BM176" s="1828">
        <v>0</v>
      </c>
      <c r="BN176" s="1809">
        <v>0</v>
      </c>
      <c r="BO176" s="1809">
        <v>0</v>
      </c>
      <c r="BP176" s="1809">
        <v>0</v>
      </c>
      <c r="BQ176" s="1809">
        <v>0</v>
      </c>
      <c r="BR176" s="1809">
        <v>0</v>
      </c>
      <c r="BS176" s="1809">
        <v>0</v>
      </c>
      <c r="BT176" s="1809">
        <v>0</v>
      </c>
      <c r="BU176" s="1809">
        <v>0</v>
      </c>
      <c r="BV176" s="1809">
        <v>0</v>
      </c>
      <c r="BW176" s="1809">
        <v>1</v>
      </c>
      <c r="BX176" s="1828">
        <v>2</v>
      </c>
      <c r="BY176" s="1828">
        <v>0</v>
      </c>
      <c r="BZ176" s="1809">
        <v>0</v>
      </c>
      <c r="CA176" s="1809">
        <v>0</v>
      </c>
      <c r="CB176" s="1809">
        <v>0</v>
      </c>
      <c r="CC176" s="1809">
        <v>0</v>
      </c>
      <c r="CD176" s="1809">
        <v>0</v>
      </c>
      <c r="CE176" s="1809">
        <v>0</v>
      </c>
      <c r="CF176" s="1809">
        <v>0</v>
      </c>
      <c r="CG176" s="1809">
        <v>0</v>
      </c>
      <c r="CH176" s="1809">
        <v>0</v>
      </c>
      <c r="CI176" s="1809">
        <v>0</v>
      </c>
      <c r="CJ176" s="1809">
        <v>0</v>
      </c>
      <c r="CK176" s="1809">
        <v>0</v>
      </c>
      <c r="CL176" s="1809">
        <v>0</v>
      </c>
      <c r="CM176" s="1809">
        <v>0</v>
      </c>
      <c r="CN176" s="1809">
        <v>0</v>
      </c>
      <c r="CO176" s="1809">
        <v>0</v>
      </c>
      <c r="CP176" s="1809">
        <v>0</v>
      </c>
      <c r="CQ176" s="1809">
        <v>0</v>
      </c>
      <c r="CR176" s="1809">
        <v>0</v>
      </c>
      <c r="CS176" s="1809">
        <v>0</v>
      </c>
      <c r="CT176" s="1809">
        <v>0</v>
      </c>
      <c r="CU176" s="1809">
        <v>0</v>
      </c>
      <c r="CV176" s="1809">
        <v>0</v>
      </c>
      <c r="CW176" s="1809">
        <v>0</v>
      </c>
      <c r="CX176" s="1809">
        <v>0</v>
      </c>
      <c r="CY176" s="1809">
        <v>0</v>
      </c>
      <c r="CZ176" s="1809">
        <v>0</v>
      </c>
      <c r="DA176" s="1809">
        <v>0</v>
      </c>
      <c r="DB176" s="1809">
        <v>0</v>
      </c>
      <c r="DC176" s="1809">
        <v>0</v>
      </c>
      <c r="DD176" s="1809">
        <v>0</v>
      </c>
      <c r="DE176" s="1809">
        <v>0</v>
      </c>
      <c r="DF176" s="1809">
        <v>0</v>
      </c>
      <c r="DG176" s="1809">
        <v>0</v>
      </c>
      <c r="DH176" s="1809">
        <v>0</v>
      </c>
      <c r="DI176" s="1809">
        <v>0</v>
      </c>
      <c r="DJ176" s="1809">
        <v>0</v>
      </c>
      <c r="DK176" s="1809">
        <v>0</v>
      </c>
      <c r="DL176" s="1809">
        <v>0</v>
      </c>
      <c r="DM176" s="1809">
        <v>0</v>
      </c>
      <c r="DN176" s="1809">
        <v>0</v>
      </c>
      <c r="DO176" s="1809">
        <v>0</v>
      </c>
      <c r="DP176" s="1809">
        <v>0</v>
      </c>
      <c r="DQ176" s="1809">
        <v>0</v>
      </c>
      <c r="DR176" s="1809">
        <v>0</v>
      </c>
      <c r="DS176" s="1809">
        <v>0</v>
      </c>
      <c r="DT176" s="1809">
        <v>0</v>
      </c>
      <c r="DU176" s="1809">
        <v>0</v>
      </c>
      <c r="DV176" s="1809">
        <v>0</v>
      </c>
      <c r="DW176" s="1809">
        <v>0</v>
      </c>
      <c r="DX176" s="1809">
        <v>0</v>
      </c>
      <c r="DY176" s="1809">
        <v>0</v>
      </c>
      <c r="DZ176" s="1809">
        <v>0</v>
      </c>
      <c r="EA176" s="1809">
        <v>0</v>
      </c>
      <c r="EB176" s="1809">
        <v>0</v>
      </c>
      <c r="EC176" s="1809">
        <v>0</v>
      </c>
      <c r="ED176" s="1809">
        <v>0</v>
      </c>
      <c r="EE176" s="1809">
        <v>0</v>
      </c>
      <c r="EF176" s="1829">
        <v>0</v>
      </c>
    </row>
    <row r="177" spans="2:136" ht="41.25" customHeight="1" thickBot="1">
      <c r="B177" s="220"/>
      <c r="C177" s="1213" t="s">
        <v>416</v>
      </c>
      <c r="D177" s="1233"/>
      <c r="E177" s="1430" t="s">
        <v>272</v>
      </c>
      <c r="F177" s="1430" t="s">
        <v>467</v>
      </c>
      <c r="G177" s="1430" t="s">
        <v>53</v>
      </c>
      <c r="H177" s="1429" t="str">
        <f t="shared" si="3"/>
        <v>&gt; 500 kV   ; &lt; = 1000 MVA</v>
      </c>
      <c r="I177" s="1430" t="s">
        <v>276</v>
      </c>
      <c r="J177" s="1430" t="s">
        <v>594</v>
      </c>
      <c r="K177" s="1430" t="s">
        <v>527</v>
      </c>
      <c r="L177" s="1430" t="s">
        <v>271</v>
      </c>
      <c r="M177" s="1430"/>
      <c r="N177" s="1793">
        <v>40</v>
      </c>
      <c r="O177" s="1233"/>
      <c r="P177" s="1430" t="s">
        <v>272</v>
      </c>
      <c r="Q177" s="1430" t="s">
        <v>467</v>
      </c>
      <c r="R177" s="1430" t="s">
        <v>53</v>
      </c>
      <c r="S177" s="1429" t="str">
        <f t="shared" si="4"/>
        <v>&gt; 500 kV   ; &lt; = 1000 MVA</v>
      </c>
      <c r="T177" s="1430" t="s">
        <v>276</v>
      </c>
      <c r="U177" s="1430" t="s">
        <v>595</v>
      </c>
      <c r="V177" s="1430" t="s">
        <v>527</v>
      </c>
      <c r="W177" s="1430" t="s">
        <v>271</v>
      </c>
      <c r="X177" s="1430"/>
      <c r="Y177" s="1804">
        <v>6</v>
      </c>
      <c r="Z177" s="1430"/>
      <c r="AA177" s="1430" t="s">
        <v>53</v>
      </c>
      <c r="AB177" s="1430" t="str">
        <f t="shared" si="5"/>
        <v>&gt; 500 kV   ; &lt; = 1000 MVA</v>
      </c>
      <c r="AC177" s="1430" t="s">
        <v>276</v>
      </c>
      <c r="AD177" s="1430" t="s">
        <v>596</v>
      </c>
      <c r="AE177" s="1430" t="s">
        <v>660</v>
      </c>
      <c r="AF177" s="1430" t="s">
        <v>271</v>
      </c>
      <c r="AG177" s="1430"/>
      <c r="AH177" s="1808">
        <v>0</v>
      </c>
      <c r="AI177" s="1809">
        <v>0</v>
      </c>
      <c r="AJ177" s="1809">
        <v>0</v>
      </c>
      <c r="AK177" s="1809">
        <v>0</v>
      </c>
      <c r="AL177" s="1809">
        <v>0</v>
      </c>
      <c r="AM177" s="1809">
        <v>1</v>
      </c>
      <c r="AN177" s="1828">
        <v>0</v>
      </c>
      <c r="AO177" s="1809">
        <v>0</v>
      </c>
      <c r="AP177" s="1809">
        <v>0</v>
      </c>
      <c r="AQ177" s="1809">
        <v>0</v>
      </c>
      <c r="AR177" s="1809">
        <v>0</v>
      </c>
      <c r="AS177" s="1809">
        <v>0</v>
      </c>
      <c r="AT177" s="1809">
        <v>0</v>
      </c>
      <c r="AU177" s="1809">
        <v>0</v>
      </c>
      <c r="AV177" s="1809">
        <v>0</v>
      </c>
      <c r="AW177" s="1809">
        <v>0</v>
      </c>
      <c r="AX177" s="1809">
        <v>0</v>
      </c>
      <c r="AY177" s="1809">
        <v>0</v>
      </c>
      <c r="AZ177" s="1809">
        <v>0</v>
      </c>
      <c r="BA177" s="1809">
        <v>0</v>
      </c>
      <c r="BB177" s="1809">
        <v>0</v>
      </c>
      <c r="BC177" s="1809">
        <v>0</v>
      </c>
      <c r="BD177" s="1809">
        <v>0</v>
      </c>
      <c r="BE177" s="1809">
        <v>0</v>
      </c>
      <c r="BF177" s="1809">
        <v>0</v>
      </c>
      <c r="BG177" s="1809">
        <v>0</v>
      </c>
      <c r="BH177" s="1809">
        <v>0</v>
      </c>
      <c r="BI177" s="1809">
        <v>0</v>
      </c>
      <c r="BJ177" s="1809">
        <v>0</v>
      </c>
      <c r="BK177" s="1809">
        <v>0</v>
      </c>
      <c r="BL177" s="1809">
        <v>0</v>
      </c>
      <c r="BM177" s="1809">
        <v>0</v>
      </c>
      <c r="BN177" s="1809">
        <v>0</v>
      </c>
      <c r="BO177" s="1828">
        <v>1</v>
      </c>
      <c r="BP177" s="1809">
        <v>0</v>
      </c>
      <c r="BQ177" s="1809">
        <v>0</v>
      </c>
      <c r="BR177" s="1809">
        <v>0</v>
      </c>
      <c r="BS177" s="1809">
        <v>0</v>
      </c>
      <c r="BT177" s="1809">
        <v>0</v>
      </c>
      <c r="BU177" s="1809">
        <v>0</v>
      </c>
      <c r="BV177" s="1809">
        <v>0</v>
      </c>
      <c r="BW177" s="1809">
        <v>0</v>
      </c>
      <c r="BX177" s="1809">
        <v>3</v>
      </c>
      <c r="BY177" s="1828">
        <v>0</v>
      </c>
      <c r="BZ177" s="1809">
        <v>1</v>
      </c>
      <c r="CA177" s="1828">
        <v>0</v>
      </c>
      <c r="CB177" s="1809">
        <v>0</v>
      </c>
      <c r="CC177" s="1809">
        <v>0</v>
      </c>
      <c r="CD177" s="1809">
        <v>0</v>
      </c>
      <c r="CE177" s="1809">
        <v>0</v>
      </c>
      <c r="CF177" s="1809">
        <v>0</v>
      </c>
      <c r="CG177" s="1809">
        <v>0</v>
      </c>
      <c r="CH177" s="1809">
        <v>0</v>
      </c>
      <c r="CI177" s="1809">
        <v>0</v>
      </c>
      <c r="CJ177" s="1809">
        <v>0</v>
      </c>
      <c r="CK177" s="1809">
        <v>0</v>
      </c>
      <c r="CL177" s="1809">
        <v>0</v>
      </c>
      <c r="CM177" s="1809">
        <v>0</v>
      </c>
      <c r="CN177" s="1809">
        <v>0</v>
      </c>
      <c r="CO177" s="1809">
        <v>0</v>
      </c>
      <c r="CP177" s="1809">
        <v>0</v>
      </c>
      <c r="CQ177" s="1809">
        <v>0</v>
      </c>
      <c r="CR177" s="1809">
        <v>0</v>
      </c>
      <c r="CS177" s="1809">
        <v>0</v>
      </c>
      <c r="CT177" s="1809">
        <v>0</v>
      </c>
      <c r="CU177" s="1809">
        <v>0</v>
      </c>
      <c r="CV177" s="1809">
        <v>0</v>
      </c>
      <c r="CW177" s="1809">
        <v>0</v>
      </c>
      <c r="CX177" s="1809">
        <v>0</v>
      </c>
      <c r="CY177" s="1809">
        <v>0</v>
      </c>
      <c r="CZ177" s="1809">
        <v>0</v>
      </c>
      <c r="DA177" s="1809">
        <v>0</v>
      </c>
      <c r="DB177" s="1809">
        <v>0</v>
      </c>
      <c r="DC177" s="1809">
        <v>0</v>
      </c>
      <c r="DD177" s="1809">
        <v>0</v>
      </c>
      <c r="DE177" s="1809">
        <v>0</v>
      </c>
      <c r="DF177" s="1809">
        <v>0</v>
      </c>
      <c r="DG177" s="1809">
        <v>0</v>
      </c>
      <c r="DH177" s="1809">
        <v>0</v>
      </c>
      <c r="DI177" s="1809">
        <v>0</v>
      </c>
      <c r="DJ177" s="1809">
        <v>0</v>
      </c>
      <c r="DK177" s="1809">
        <v>0</v>
      </c>
      <c r="DL177" s="1809">
        <v>0</v>
      </c>
      <c r="DM177" s="1809">
        <v>0</v>
      </c>
      <c r="DN177" s="1809">
        <v>0</v>
      </c>
      <c r="DO177" s="1809">
        <v>0</v>
      </c>
      <c r="DP177" s="1809">
        <v>0</v>
      </c>
      <c r="DQ177" s="1809">
        <v>0</v>
      </c>
      <c r="DR177" s="1809">
        <v>0</v>
      </c>
      <c r="DS177" s="1809">
        <v>0</v>
      </c>
      <c r="DT177" s="1809">
        <v>0</v>
      </c>
      <c r="DU177" s="1809">
        <v>0</v>
      </c>
      <c r="DV177" s="1809">
        <v>0</v>
      </c>
      <c r="DW177" s="1809">
        <v>0</v>
      </c>
      <c r="DX177" s="1809">
        <v>0</v>
      </c>
      <c r="DY177" s="1809">
        <v>0</v>
      </c>
      <c r="DZ177" s="1809">
        <v>0</v>
      </c>
      <c r="EA177" s="1809">
        <v>0</v>
      </c>
      <c r="EB177" s="1809">
        <v>0</v>
      </c>
      <c r="EC177" s="1809">
        <v>0</v>
      </c>
      <c r="ED177" s="1809">
        <v>0</v>
      </c>
      <c r="EE177" s="1809">
        <v>0</v>
      </c>
      <c r="EF177" s="1829">
        <v>0</v>
      </c>
    </row>
    <row r="178" spans="2:136" ht="41.25" customHeight="1" thickBot="1">
      <c r="B178" s="220"/>
      <c r="C178" s="1213" t="s">
        <v>417</v>
      </c>
      <c r="D178" s="1233"/>
      <c r="E178" s="1430" t="s">
        <v>272</v>
      </c>
      <c r="F178" s="1430" t="s">
        <v>467</v>
      </c>
      <c r="G178" s="1430" t="s">
        <v>53</v>
      </c>
      <c r="H178" s="1429" t="str">
        <f t="shared" si="3"/>
        <v>&gt; 500 kV   ; &gt; 1000 MVA &amp; &lt; =  1500 MVA</v>
      </c>
      <c r="I178" s="1430" t="s">
        <v>276</v>
      </c>
      <c r="J178" s="1430" t="s">
        <v>594</v>
      </c>
      <c r="K178" s="1430" t="s">
        <v>527</v>
      </c>
      <c r="L178" s="1430" t="s">
        <v>271</v>
      </c>
      <c r="M178" s="1430"/>
      <c r="N178" s="1789">
        <v>0</v>
      </c>
      <c r="O178" s="1233"/>
      <c r="P178" s="1430" t="s">
        <v>272</v>
      </c>
      <c r="Q178" s="1430" t="s">
        <v>467</v>
      </c>
      <c r="R178" s="1430" t="s">
        <v>53</v>
      </c>
      <c r="S178" s="1429" t="str">
        <f t="shared" si="4"/>
        <v>&gt; 500 kV   ; &gt; 1000 MVA &amp; &lt; =  1500 MVA</v>
      </c>
      <c r="T178" s="1430" t="s">
        <v>276</v>
      </c>
      <c r="U178" s="1430" t="s">
        <v>595</v>
      </c>
      <c r="V178" s="1430" t="s">
        <v>527</v>
      </c>
      <c r="W178" s="1430" t="s">
        <v>271</v>
      </c>
      <c r="X178" s="1430"/>
      <c r="Y178" s="1800">
        <v>0</v>
      </c>
      <c r="Z178" s="1430"/>
      <c r="AA178" s="1430" t="s">
        <v>53</v>
      </c>
      <c r="AB178" s="1430" t="str">
        <f t="shared" si="5"/>
        <v>&gt; 500 kV   ; &gt; 1000 MVA &amp; &lt; =  1500 MVA</v>
      </c>
      <c r="AC178" s="1430" t="s">
        <v>276</v>
      </c>
      <c r="AD178" s="1430" t="s">
        <v>596</v>
      </c>
      <c r="AE178" s="1430" t="s">
        <v>660</v>
      </c>
      <c r="AF178" s="1430" t="s">
        <v>271</v>
      </c>
      <c r="AG178" s="1430"/>
      <c r="AH178" s="1808">
        <v>0</v>
      </c>
      <c r="AI178" s="1809">
        <v>0</v>
      </c>
      <c r="AJ178" s="1809">
        <v>0</v>
      </c>
      <c r="AK178" s="1809">
        <v>0</v>
      </c>
      <c r="AL178" s="1809">
        <v>0</v>
      </c>
      <c r="AM178" s="1809">
        <v>0</v>
      </c>
      <c r="AN178" s="1809">
        <v>0</v>
      </c>
      <c r="AO178" s="1809">
        <v>0</v>
      </c>
      <c r="AP178" s="1809">
        <v>0</v>
      </c>
      <c r="AQ178" s="1809">
        <v>0</v>
      </c>
      <c r="AR178" s="1809">
        <v>0</v>
      </c>
      <c r="AS178" s="1809">
        <v>0</v>
      </c>
      <c r="AT178" s="1809">
        <v>0</v>
      </c>
      <c r="AU178" s="1809">
        <v>0</v>
      </c>
      <c r="AV178" s="1809">
        <v>0</v>
      </c>
      <c r="AW178" s="1809">
        <v>0</v>
      </c>
      <c r="AX178" s="1809">
        <v>0</v>
      </c>
      <c r="AY178" s="1809">
        <v>0</v>
      </c>
      <c r="AZ178" s="1809">
        <v>0</v>
      </c>
      <c r="BA178" s="1809">
        <v>0</v>
      </c>
      <c r="BB178" s="1809">
        <v>0</v>
      </c>
      <c r="BC178" s="1809">
        <v>0</v>
      </c>
      <c r="BD178" s="1809">
        <v>0</v>
      </c>
      <c r="BE178" s="1809">
        <v>0</v>
      </c>
      <c r="BF178" s="1809">
        <v>0</v>
      </c>
      <c r="BG178" s="1809">
        <v>0</v>
      </c>
      <c r="BH178" s="1809">
        <v>0</v>
      </c>
      <c r="BI178" s="1809">
        <v>0</v>
      </c>
      <c r="BJ178" s="1809">
        <v>0</v>
      </c>
      <c r="BK178" s="1809">
        <v>0</v>
      </c>
      <c r="BL178" s="1809">
        <v>0</v>
      </c>
      <c r="BM178" s="1809">
        <v>0</v>
      </c>
      <c r="BN178" s="1809">
        <v>0</v>
      </c>
      <c r="BO178" s="1809">
        <v>0</v>
      </c>
      <c r="BP178" s="1809">
        <v>0</v>
      </c>
      <c r="BQ178" s="1809">
        <v>0</v>
      </c>
      <c r="BR178" s="1809">
        <v>0</v>
      </c>
      <c r="BS178" s="1809">
        <v>0</v>
      </c>
      <c r="BT178" s="1809">
        <v>0</v>
      </c>
      <c r="BU178" s="1809">
        <v>0</v>
      </c>
      <c r="BV178" s="1809">
        <v>0</v>
      </c>
      <c r="BW178" s="1809">
        <v>0</v>
      </c>
      <c r="BX178" s="1809">
        <v>0</v>
      </c>
      <c r="BY178" s="1809">
        <v>0</v>
      </c>
      <c r="BZ178" s="1809">
        <v>0</v>
      </c>
      <c r="CA178" s="1809">
        <v>0</v>
      </c>
      <c r="CB178" s="1809">
        <v>0</v>
      </c>
      <c r="CC178" s="1809">
        <v>0</v>
      </c>
      <c r="CD178" s="1809">
        <v>0</v>
      </c>
      <c r="CE178" s="1809">
        <v>0</v>
      </c>
      <c r="CF178" s="1809">
        <v>0</v>
      </c>
      <c r="CG178" s="1809">
        <v>0</v>
      </c>
      <c r="CH178" s="1809">
        <v>0</v>
      </c>
      <c r="CI178" s="1809">
        <v>0</v>
      </c>
      <c r="CJ178" s="1809">
        <v>0</v>
      </c>
      <c r="CK178" s="1809">
        <v>0</v>
      </c>
      <c r="CL178" s="1809">
        <v>0</v>
      </c>
      <c r="CM178" s="1809">
        <v>0</v>
      </c>
      <c r="CN178" s="1809">
        <v>0</v>
      </c>
      <c r="CO178" s="1809">
        <v>0</v>
      </c>
      <c r="CP178" s="1809">
        <v>0</v>
      </c>
      <c r="CQ178" s="1809">
        <v>0</v>
      </c>
      <c r="CR178" s="1809">
        <v>0</v>
      </c>
      <c r="CS178" s="1809">
        <v>0</v>
      </c>
      <c r="CT178" s="1809">
        <v>0</v>
      </c>
      <c r="CU178" s="1809">
        <v>0</v>
      </c>
      <c r="CV178" s="1809">
        <v>0</v>
      </c>
      <c r="CW178" s="1809">
        <v>0</v>
      </c>
      <c r="CX178" s="1809">
        <v>0</v>
      </c>
      <c r="CY178" s="1809">
        <v>0</v>
      </c>
      <c r="CZ178" s="1809">
        <v>0</v>
      </c>
      <c r="DA178" s="1809">
        <v>0</v>
      </c>
      <c r="DB178" s="1809">
        <v>0</v>
      </c>
      <c r="DC178" s="1809">
        <v>0</v>
      </c>
      <c r="DD178" s="1809">
        <v>0</v>
      </c>
      <c r="DE178" s="1809">
        <v>0</v>
      </c>
      <c r="DF178" s="1809">
        <v>0</v>
      </c>
      <c r="DG178" s="1809">
        <v>0</v>
      </c>
      <c r="DH178" s="1809">
        <v>0</v>
      </c>
      <c r="DI178" s="1809">
        <v>0</v>
      </c>
      <c r="DJ178" s="1809">
        <v>0</v>
      </c>
      <c r="DK178" s="1809">
        <v>0</v>
      </c>
      <c r="DL178" s="1809">
        <v>0</v>
      </c>
      <c r="DM178" s="1809">
        <v>0</v>
      </c>
      <c r="DN178" s="1809">
        <v>0</v>
      </c>
      <c r="DO178" s="1809">
        <v>0</v>
      </c>
      <c r="DP178" s="1809">
        <v>0</v>
      </c>
      <c r="DQ178" s="1809">
        <v>0</v>
      </c>
      <c r="DR178" s="1809">
        <v>0</v>
      </c>
      <c r="DS178" s="1809">
        <v>0</v>
      </c>
      <c r="DT178" s="1809">
        <v>0</v>
      </c>
      <c r="DU178" s="1809">
        <v>0</v>
      </c>
      <c r="DV178" s="1809">
        <v>0</v>
      </c>
      <c r="DW178" s="1809">
        <v>0</v>
      </c>
      <c r="DX178" s="1809">
        <v>0</v>
      </c>
      <c r="DY178" s="1809">
        <v>0</v>
      </c>
      <c r="DZ178" s="1809">
        <v>0</v>
      </c>
      <c r="EA178" s="1809">
        <v>0</v>
      </c>
      <c r="EB178" s="1809">
        <v>0</v>
      </c>
      <c r="EC178" s="1809">
        <v>0</v>
      </c>
      <c r="ED178" s="1809">
        <v>0</v>
      </c>
      <c r="EE178" s="1809">
        <v>0</v>
      </c>
      <c r="EF178" s="1829">
        <v>0</v>
      </c>
    </row>
    <row r="179" spans="2:136" ht="41.25" customHeight="1" thickBot="1">
      <c r="B179" s="220"/>
      <c r="C179" s="1213" t="s">
        <v>81</v>
      </c>
      <c r="D179" s="1233"/>
      <c r="E179" s="1430" t="s">
        <v>272</v>
      </c>
      <c r="F179" s="1430" t="s">
        <v>467</v>
      </c>
      <c r="G179" s="1430" t="s">
        <v>53</v>
      </c>
      <c r="H179" s="1429" t="str">
        <f t="shared" si="3"/>
        <v>&gt; 500 kV   ; &gt; 1500 MVA</v>
      </c>
      <c r="I179" s="1430" t="s">
        <v>276</v>
      </c>
      <c r="J179" s="1430" t="s">
        <v>594</v>
      </c>
      <c r="K179" s="1430" t="s">
        <v>527</v>
      </c>
      <c r="L179" s="1430" t="s">
        <v>271</v>
      </c>
      <c r="M179" s="1430"/>
      <c r="N179" s="1789">
        <v>0</v>
      </c>
      <c r="O179" s="1233"/>
      <c r="P179" s="1430" t="s">
        <v>272</v>
      </c>
      <c r="Q179" s="1430" t="s">
        <v>467</v>
      </c>
      <c r="R179" s="1430" t="s">
        <v>53</v>
      </c>
      <c r="S179" s="1429" t="str">
        <f t="shared" si="4"/>
        <v>&gt; 500 kV   ; &gt; 1500 MVA</v>
      </c>
      <c r="T179" s="1430" t="s">
        <v>276</v>
      </c>
      <c r="U179" s="1430" t="s">
        <v>595</v>
      </c>
      <c r="V179" s="1430" t="s">
        <v>527</v>
      </c>
      <c r="W179" s="1430" t="s">
        <v>271</v>
      </c>
      <c r="X179" s="1430"/>
      <c r="Y179" s="1800">
        <v>0</v>
      </c>
      <c r="Z179" s="1430"/>
      <c r="AA179" s="1430" t="s">
        <v>53</v>
      </c>
      <c r="AB179" s="1430" t="str">
        <f t="shared" si="5"/>
        <v>&gt; 500 kV   ; &gt; 1500 MVA</v>
      </c>
      <c r="AC179" s="1430" t="s">
        <v>276</v>
      </c>
      <c r="AD179" s="1430" t="s">
        <v>596</v>
      </c>
      <c r="AE179" s="1430" t="s">
        <v>660</v>
      </c>
      <c r="AF179" s="1430" t="s">
        <v>271</v>
      </c>
      <c r="AG179" s="1430"/>
      <c r="AH179" s="1808">
        <v>0</v>
      </c>
      <c r="AI179" s="1809">
        <v>0</v>
      </c>
      <c r="AJ179" s="1809">
        <v>0</v>
      </c>
      <c r="AK179" s="1809">
        <v>0</v>
      </c>
      <c r="AL179" s="1809">
        <v>0</v>
      </c>
      <c r="AM179" s="1809">
        <v>0</v>
      </c>
      <c r="AN179" s="1809">
        <v>0</v>
      </c>
      <c r="AO179" s="1809">
        <v>0</v>
      </c>
      <c r="AP179" s="1809">
        <v>0</v>
      </c>
      <c r="AQ179" s="1809">
        <v>0</v>
      </c>
      <c r="AR179" s="1809">
        <v>0</v>
      </c>
      <c r="AS179" s="1809">
        <v>0</v>
      </c>
      <c r="AT179" s="1809">
        <v>0</v>
      </c>
      <c r="AU179" s="1809">
        <v>0</v>
      </c>
      <c r="AV179" s="1809">
        <v>0</v>
      </c>
      <c r="AW179" s="1809">
        <v>0</v>
      </c>
      <c r="AX179" s="1809">
        <v>0</v>
      </c>
      <c r="AY179" s="1809">
        <v>0</v>
      </c>
      <c r="AZ179" s="1809">
        <v>0</v>
      </c>
      <c r="BA179" s="1809">
        <v>0</v>
      </c>
      <c r="BB179" s="1809">
        <v>0</v>
      </c>
      <c r="BC179" s="1809">
        <v>0</v>
      </c>
      <c r="BD179" s="1809">
        <v>0</v>
      </c>
      <c r="BE179" s="1809">
        <v>0</v>
      </c>
      <c r="BF179" s="1809">
        <v>0</v>
      </c>
      <c r="BG179" s="1809">
        <v>0</v>
      </c>
      <c r="BH179" s="1809">
        <v>0</v>
      </c>
      <c r="BI179" s="1809">
        <v>0</v>
      </c>
      <c r="BJ179" s="1809">
        <v>0</v>
      </c>
      <c r="BK179" s="1809">
        <v>0</v>
      </c>
      <c r="BL179" s="1809">
        <v>0</v>
      </c>
      <c r="BM179" s="1809">
        <v>0</v>
      </c>
      <c r="BN179" s="1809">
        <v>0</v>
      </c>
      <c r="BO179" s="1809">
        <v>0</v>
      </c>
      <c r="BP179" s="1809">
        <v>0</v>
      </c>
      <c r="BQ179" s="1809">
        <v>0</v>
      </c>
      <c r="BR179" s="1809">
        <v>0</v>
      </c>
      <c r="BS179" s="1809">
        <v>0</v>
      </c>
      <c r="BT179" s="1809">
        <v>0</v>
      </c>
      <c r="BU179" s="1809">
        <v>0</v>
      </c>
      <c r="BV179" s="1809">
        <v>0</v>
      </c>
      <c r="BW179" s="1809">
        <v>0</v>
      </c>
      <c r="BX179" s="1809">
        <v>0</v>
      </c>
      <c r="BY179" s="1809">
        <v>0</v>
      </c>
      <c r="BZ179" s="1809">
        <v>0</v>
      </c>
      <c r="CA179" s="1809">
        <v>0</v>
      </c>
      <c r="CB179" s="1809">
        <v>0</v>
      </c>
      <c r="CC179" s="1809">
        <v>0</v>
      </c>
      <c r="CD179" s="1809">
        <v>0</v>
      </c>
      <c r="CE179" s="1809">
        <v>0</v>
      </c>
      <c r="CF179" s="1809">
        <v>0</v>
      </c>
      <c r="CG179" s="1809">
        <v>0</v>
      </c>
      <c r="CH179" s="1809">
        <v>0</v>
      </c>
      <c r="CI179" s="1809">
        <v>0</v>
      </c>
      <c r="CJ179" s="1809">
        <v>0</v>
      </c>
      <c r="CK179" s="1809">
        <v>0</v>
      </c>
      <c r="CL179" s="1809">
        <v>0</v>
      </c>
      <c r="CM179" s="1809">
        <v>0</v>
      </c>
      <c r="CN179" s="1809">
        <v>0</v>
      </c>
      <c r="CO179" s="1809">
        <v>0</v>
      </c>
      <c r="CP179" s="1809">
        <v>0</v>
      </c>
      <c r="CQ179" s="1809">
        <v>0</v>
      </c>
      <c r="CR179" s="1809">
        <v>0</v>
      </c>
      <c r="CS179" s="1809">
        <v>0</v>
      </c>
      <c r="CT179" s="1809">
        <v>0</v>
      </c>
      <c r="CU179" s="1809">
        <v>0</v>
      </c>
      <c r="CV179" s="1809">
        <v>0</v>
      </c>
      <c r="CW179" s="1809">
        <v>0</v>
      </c>
      <c r="CX179" s="1809">
        <v>0</v>
      </c>
      <c r="CY179" s="1809">
        <v>0</v>
      </c>
      <c r="CZ179" s="1809">
        <v>0</v>
      </c>
      <c r="DA179" s="1809">
        <v>0</v>
      </c>
      <c r="DB179" s="1809">
        <v>0</v>
      </c>
      <c r="DC179" s="1809">
        <v>0</v>
      </c>
      <c r="DD179" s="1809">
        <v>0</v>
      </c>
      <c r="DE179" s="1809">
        <v>0</v>
      </c>
      <c r="DF179" s="1809">
        <v>0</v>
      </c>
      <c r="DG179" s="1809">
        <v>0</v>
      </c>
      <c r="DH179" s="1809">
        <v>0</v>
      </c>
      <c r="DI179" s="1809">
        <v>0</v>
      </c>
      <c r="DJ179" s="1809">
        <v>0</v>
      </c>
      <c r="DK179" s="1809">
        <v>0</v>
      </c>
      <c r="DL179" s="1809">
        <v>0</v>
      </c>
      <c r="DM179" s="1809">
        <v>0</v>
      </c>
      <c r="DN179" s="1809">
        <v>0</v>
      </c>
      <c r="DO179" s="1809">
        <v>0</v>
      </c>
      <c r="DP179" s="1809">
        <v>0</v>
      </c>
      <c r="DQ179" s="1809">
        <v>0</v>
      </c>
      <c r="DR179" s="1809">
        <v>0</v>
      </c>
      <c r="DS179" s="1809">
        <v>0</v>
      </c>
      <c r="DT179" s="1809">
        <v>0</v>
      </c>
      <c r="DU179" s="1809">
        <v>0</v>
      </c>
      <c r="DV179" s="1809">
        <v>0</v>
      </c>
      <c r="DW179" s="1809">
        <v>0</v>
      </c>
      <c r="DX179" s="1809">
        <v>0</v>
      </c>
      <c r="DY179" s="1809">
        <v>0</v>
      </c>
      <c r="DZ179" s="1809">
        <v>0</v>
      </c>
      <c r="EA179" s="1809">
        <v>0</v>
      </c>
      <c r="EB179" s="1809">
        <v>0</v>
      </c>
      <c r="EC179" s="1809">
        <v>0</v>
      </c>
      <c r="ED179" s="1809">
        <v>0</v>
      </c>
      <c r="EE179" s="1809">
        <v>0</v>
      </c>
      <c r="EF179" s="1829">
        <v>0</v>
      </c>
    </row>
    <row r="180" spans="2:136" ht="41.25" customHeight="1" thickBot="1">
      <c r="B180" s="220"/>
      <c r="C180" s="1883" t="s">
        <v>873</v>
      </c>
      <c r="D180" s="1437"/>
      <c r="E180" s="1433"/>
      <c r="F180" s="1433"/>
      <c r="G180" s="1433"/>
      <c r="H180" s="1429"/>
      <c r="I180" s="1433"/>
      <c r="J180" s="1433"/>
      <c r="K180" s="1433"/>
      <c r="L180" s="1433"/>
      <c r="M180" s="1433"/>
      <c r="N180" s="1790">
        <v>0</v>
      </c>
      <c r="O180" s="1437"/>
      <c r="P180" s="1433"/>
      <c r="Q180" s="1433"/>
      <c r="R180" s="1433"/>
      <c r="S180" s="1429"/>
      <c r="T180" s="1433"/>
      <c r="U180" s="1433"/>
      <c r="V180" s="1433"/>
      <c r="W180" s="1433"/>
      <c r="X180" s="1433"/>
      <c r="Y180" s="1801">
        <v>0</v>
      </c>
      <c r="Z180" s="1433"/>
      <c r="AA180" s="1433"/>
      <c r="AB180" s="1430"/>
      <c r="AC180" s="1433"/>
      <c r="AD180" s="1433"/>
      <c r="AE180" s="1433"/>
      <c r="AF180" s="1433"/>
      <c r="AG180" s="1433"/>
      <c r="AH180" s="1808">
        <v>0</v>
      </c>
      <c r="AI180" s="1812">
        <v>0</v>
      </c>
      <c r="AJ180" s="1812">
        <v>0</v>
      </c>
      <c r="AK180" s="1812">
        <v>0</v>
      </c>
      <c r="AL180" s="1812">
        <v>0</v>
      </c>
      <c r="AM180" s="1812">
        <v>0</v>
      </c>
      <c r="AN180" s="1812">
        <v>0</v>
      </c>
      <c r="AO180" s="1812">
        <v>0</v>
      </c>
      <c r="AP180" s="1812">
        <v>0</v>
      </c>
      <c r="AQ180" s="1812">
        <v>0</v>
      </c>
      <c r="AR180" s="1812">
        <v>0</v>
      </c>
      <c r="AS180" s="1809">
        <v>0</v>
      </c>
      <c r="AT180" s="1812">
        <v>0</v>
      </c>
      <c r="AU180" s="1812">
        <v>0</v>
      </c>
      <c r="AV180" s="1812">
        <v>0</v>
      </c>
      <c r="AW180" s="1809">
        <v>0</v>
      </c>
      <c r="AX180" s="1809">
        <v>0</v>
      </c>
      <c r="AY180" s="1809">
        <v>0</v>
      </c>
      <c r="AZ180" s="1809">
        <v>0</v>
      </c>
      <c r="BA180" s="1809">
        <v>0</v>
      </c>
      <c r="BB180" s="1809">
        <v>0</v>
      </c>
      <c r="BC180" s="1812">
        <v>0</v>
      </c>
      <c r="BD180" s="1809">
        <v>0</v>
      </c>
      <c r="BE180" s="1809">
        <v>0</v>
      </c>
      <c r="BF180" s="1812">
        <v>0</v>
      </c>
      <c r="BG180" s="1809">
        <v>0</v>
      </c>
      <c r="BH180" s="1812">
        <v>0</v>
      </c>
      <c r="BI180" s="1812">
        <v>0</v>
      </c>
      <c r="BJ180" s="1812">
        <v>0</v>
      </c>
      <c r="BK180" s="1812">
        <v>0</v>
      </c>
      <c r="BL180" s="1812">
        <v>0</v>
      </c>
      <c r="BM180" s="1812">
        <v>0</v>
      </c>
      <c r="BN180" s="1812">
        <v>0</v>
      </c>
      <c r="BO180" s="1809">
        <v>0</v>
      </c>
      <c r="BP180" s="1809">
        <v>0</v>
      </c>
      <c r="BQ180" s="1812">
        <v>0</v>
      </c>
      <c r="BR180" s="1809">
        <v>0</v>
      </c>
      <c r="BS180" s="1809">
        <v>0</v>
      </c>
      <c r="BT180" s="1809">
        <v>0</v>
      </c>
      <c r="BU180" s="1812">
        <v>0</v>
      </c>
      <c r="BV180" s="1809">
        <v>0</v>
      </c>
      <c r="BW180" s="1812">
        <v>0</v>
      </c>
      <c r="BX180" s="1812">
        <v>0</v>
      </c>
      <c r="BY180" s="1812">
        <v>0</v>
      </c>
      <c r="BZ180" s="1812">
        <v>0</v>
      </c>
      <c r="CA180" s="1812">
        <v>0</v>
      </c>
      <c r="CB180" s="1812">
        <v>0</v>
      </c>
      <c r="CC180" s="1812">
        <v>0</v>
      </c>
      <c r="CD180" s="1812">
        <v>0</v>
      </c>
      <c r="CE180" s="1812">
        <v>0</v>
      </c>
      <c r="CF180" s="1809">
        <v>0</v>
      </c>
      <c r="CG180" s="1812">
        <v>0</v>
      </c>
      <c r="CH180" s="1812">
        <v>0</v>
      </c>
      <c r="CI180" s="1809">
        <v>0</v>
      </c>
      <c r="CJ180" s="1809">
        <v>0</v>
      </c>
      <c r="CK180" s="1809">
        <v>0</v>
      </c>
      <c r="CL180" s="1809">
        <v>0</v>
      </c>
      <c r="CM180" s="1809">
        <v>0</v>
      </c>
      <c r="CN180" s="1809">
        <v>0</v>
      </c>
      <c r="CO180" s="1809">
        <v>0</v>
      </c>
      <c r="CP180" s="1809">
        <v>0</v>
      </c>
      <c r="CQ180" s="1812">
        <v>0</v>
      </c>
      <c r="CR180" s="1809">
        <v>0</v>
      </c>
      <c r="CS180" s="1809">
        <v>0</v>
      </c>
      <c r="CT180" s="1809">
        <v>0</v>
      </c>
      <c r="CU180" s="1809">
        <v>0</v>
      </c>
      <c r="CV180" s="1809">
        <v>0</v>
      </c>
      <c r="CW180" s="1809">
        <v>0</v>
      </c>
      <c r="CX180" s="1809">
        <v>0</v>
      </c>
      <c r="CY180" s="1809">
        <v>0</v>
      </c>
      <c r="CZ180" s="1809">
        <v>0</v>
      </c>
      <c r="DA180" s="1809">
        <v>0</v>
      </c>
      <c r="DB180" s="1809">
        <v>0</v>
      </c>
      <c r="DC180" s="1809">
        <v>0</v>
      </c>
      <c r="DD180" s="1809">
        <v>0</v>
      </c>
      <c r="DE180" s="1809">
        <v>0</v>
      </c>
      <c r="DF180" s="1809">
        <v>0</v>
      </c>
      <c r="DG180" s="1809">
        <v>0</v>
      </c>
      <c r="DH180" s="1809">
        <v>0</v>
      </c>
      <c r="DI180" s="1809">
        <v>0</v>
      </c>
      <c r="DJ180" s="1809">
        <v>0</v>
      </c>
      <c r="DK180" s="1809">
        <v>0</v>
      </c>
      <c r="DL180" s="1809">
        <v>0</v>
      </c>
      <c r="DM180" s="1809">
        <v>0</v>
      </c>
      <c r="DN180" s="1809">
        <v>0</v>
      </c>
      <c r="DO180" s="1809">
        <v>0</v>
      </c>
      <c r="DP180" s="1809">
        <v>0</v>
      </c>
      <c r="DQ180" s="1809">
        <v>0</v>
      </c>
      <c r="DR180" s="1809">
        <v>0</v>
      </c>
      <c r="DS180" s="1809">
        <v>0</v>
      </c>
      <c r="DT180" s="1809">
        <v>0</v>
      </c>
      <c r="DU180" s="1809">
        <v>0</v>
      </c>
      <c r="DV180" s="1809">
        <v>0</v>
      </c>
      <c r="DW180" s="1809">
        <v>0</v>
      </c>
      <c r="DX180" s="1809">
        <v>0</v>
      </c>
      <c r="DY180" s="1809">
        <v>0</v>
      </c>
      <c r="DZ180" s="1809">
        <v>0</v>
      </c>
      <c r="EA180" s="1809">
        <v>0</v>
      </c>
      <c r="EB180" s="1809">
        <v>0</v>
      </c>
      <c r="EC180" s="1809">
        <v>0</v>
      </c>
      <c r="ED180" s="1809">
        <v>0</v>
      </c>
      <c r="EE180" s="1809">
        <v>0</v>
      </c>
      <c r="EF180" s="1813">
        <v>0</v>
      </c>
    </row>
    <row r="181" spans="2:136" ht="41.25" customHeight="1" thickBot="1">
      <c r="B181" s="1906"/>
      <c r="C181" s="1883" t="s">
        <v>874</v>
      </c>
      <c r="D181" s="1437"/>
      <c r="E181" s="1433"/>
      <c r="F181" s="1433"/>
      <c r="G181" s="1433"/>
      <c r="H181" s="1429"/>
      <c r="I181" s="1433"/>
      <c r="J181" s="1433"/>
      <c r="K181" s="1433"/>
      <c r="L181" s="1433"/>
      <c r="M181" s="1433"/>
      <c r="N181" s="1790">
        <v>0</v>
      </c>
      <c r="O181" s="1437"/>
      <c r="P181" s="1433"/>
      <c r="Q181" s="1433"/>
      <c r="R181" s="1433"/>
      <c r="S181" s="1429"/>
      <c r="T181" s="1433"/>
      <c r="U181" s="1433"/>
      <c r="V181" s="1433"/>
      <c r="W181" s="1433"/>
      <c r="X181" s="1433"/>
      <c r="Y181" s="1801">
        <v>0</v>
      </c>
      <c r="Z181" s="1433"/>
      <c r="AA181" s="1433"/>
      <c r="AB181" s="1430"/>
      <c r="AC181" s="1433"/>
      <c r="AD181" s="1433"/>
      <c r="AE181" s="1433"/>
      <c r="AF181" s="1433"/>
      <c r="AG181" s="1433"/>
      <c r="AH181" s="1916">
        <v>0</v>
      </c>
      <c r="AI181" s="1812">
        <v>0</v>
      </c>
      <c r="AJ181" s="1812">
        <v>0</v>
      </c>
      <c r="AK181" s="1812">
        <v>0</v>
      </c>
      <c r="AL181" s="1812">
        <v>0</v>
      </c>
      <c r="AM181" s="1812">
        <v>0</v>
      </c>
      <c r="AN181" s="1812">
        <v>0</v>
      </c>
      <c r="AO181" s="1812">
        <v>0</v>
      </c>
      <c r="AP181" s="1812">
        <v>0</v>
      </c>
      <c r="AQ181" s="1812">
        <v>0</v>
      </c>
      <c r="AR181" s="1812">
        <v>0</v>
      </c>
      <c r="AS181" s="1809">
        <v>0</v>
      </c>
      <c r="AT181" s="1812">
        <v>0</v>
      </c>
      <c r="AU181" s="1812">
        <v>0</v>
      </c>
      <c r="AV181" s="1812">
        <v>0</v>
      </c>
      <c r="AW181" s="1809">
        <v>0</v>
      </c>
      <c r="AX181" s="1809">
        <v>0</v>
      </c>
      <c r="AY181" s="1809">
        <v>0</v>
      </c>
      <c r="AZ181" s="1809">
        <v>0</v>
      </c>
      <c r="BA181" s="1809">
        <v>0</v>
      </c>
      <c r="BB181" s="1809">
        <v>0</v>
      </c>
      <c r="BC181" s="1812">
        <v>0</v>
      </c>
      <c r="BD181" s="1809">
        <v>0</v>
      </c>
      <c r="BE181" s="1809">
        <v>0</v>
      </c>
      <c r="BF181" s="1812">
        <v>0</v>
      </c>
      <c r="BG181" s="1809">
        <v>0</v>
      </c>
      <c r="BH181" s="1812">
        <v>0</v>
      </c>
      <c r="BI181" s="1812">
        <v>0</v>
      </c>
      <c r="BJ181" s="1812">
        <v>0</v>
      </c>
      <c r="BK181" s="1812">
        <v>0</v>
      </c>
      <c r="BL181" s="1812">
        <v>0</v>
      </c>
      <c r="BM181" s="1812">
        <v>0</v>
      </c>
      <c r="BN181" s="1812">
        <v>0</v>
      </c>
      <c r="BO181" s="1809">
        <v>0</v>
      </c>
      <c r="BP181" s="1809">
        <v>0</v>
      </c>
      <c r="BQ181" s="1812">
        <v>0</v>
      </c>
      <c r="BR181" s="1809">
        <v>0</v>
      </c>
      <c r="BS181" s="1809">
        <v>0</v>
      </c>
      <c r="BT181" s="1809">
        <v>0</v>
      </c>
      <c r="BU181" s="1812">
        <v>0</v>
      </c>
      <c r="BV181" s="1809">
        <v>0</v>
      </c>
      <c r="BW181" s="1812">
        <v>0</v>
      </c>
      <c r="BX181" s="1812">
        <v>0</v>
      </c>
      <c r="BY181" s="1812">
        <v>0</v>
      </c>
      <c r="BZ181" s="1812">
        <v>0</v>
      </c>
      <c r="CA181" s="1812">
        <v>0</v>
      </c>
      <c r="CB181" s="1812">
        <v>0</v>
      </c>
      <c r="CC181" s="1812">
        <v>0</v>
      </c>
      <c r="CD181" s="1812">
        <v>0</v>
      </c>
      <c r="CE181" s="1812">
        <v>0</v>
      </c>
      <c r="CF181" s="1809">
        <v>0</v>
      </c>
      <c r="CG181" s="1812">
        <v>0</v>
      </c>
      <c r="CH181" s="1812">
        <v>0</v>
      </c>
      <c r="CI181" s="1809">
        <v>0</v>
      </c>
      <c r="CJ181" s="1809">
        <v>0</v>
      </c>
      <c r="CK181" s="1809">
        <v>0</v>
      </c>
      <c r="CL181" s="1809">
        <v>0</v>
      </c>
      <c r="CM181" s="1809">
        <v>0</v>
      </c>
      <c r="CN181" s="1809">
        <v>0</v>
      </c>
      <c r="CO181" s="1809">
        <v>0</v>
      </c>
      <c r="CP181" s="1809">
        <v>0</v>
      </c>
      <c r="CQ181" s="1812">
        <v>0</v>
      </c>
      <c r="CR181" s="1809">
        <v>0</v>
      </c>
      <c r="CS181" s="1809">
        <v>0</v>
      </c>
      <c r="CT181" s="1809">
        <v>0</v>
      </c>
      <c r="CU181" s="1809">
        <v>0</v>
      </c>
      <c r="CV181" s="1809">
        <v>0</v>
      </c>
      <c r="CW181" s="1809">
        <v>0</v>
      </c>
      <c r="CX181" s="1809">
        <v>0</v>
      </c>
      <c r="CY181" s="1809">
        <v>0</v>
      </c>
      <c r="CZ181" s="1809">
        <v>0</v>
      </c>
      <c r="DA181" s="1809">
        <v>0</v>
      </c>
      <c r="DB181" s="1809">
        <v>0</v>
      </c>
      <c r="DC181" s="1809">
        <v>0</v>
      </c>
      <c r="DD181" s="1809">
        <v>0</v>
      </c>
      <c r="DE181" s="1809">
        <v>0</v>
      </c>
      <c r="DF181" s="1809">
        <v>0</v>
      </c>
      <c r="DG181" s="1809">
        <v>0</v>
      </c>
      <c r="DH181" s="1809">
        <v>0</v>
      </c>
      <c r="DI181" s="1809">
        <v>0</v>
      </c>
      <c r="DJ181" s="1809">
        <v>0</v>
      </c>
      <c r="DK181" s="1809">
        <v>0</v>
      </c>
      <c r="DL181" s="1809">
        <v>0</v>
      </c>
      <c r="DM181" s="1809">
        <v>0</v>
      </c>
      <c r="DN181" s="1809">
        <v>0</v>
      </c>
      <c r="DO181" s="1809">
        <v>0</v>
      </c>
      <c r="DP181" s="1809">
        <v>0</v>
      </c>
      <c r="DQ181" s="1809">
        <v>0</v>
      </c>
      <c r="DR181" s="1809">
        <v>0</v>
      </c>
      <c r="DS181" s="1809">
        <v>0</v>
      </c>
      <c r="DT181" s="1809">
        <v>0</v>
      </c>
      <c r="DU181" s="1809">
        <v>0</v>
      </c>
      <c r="DV181" s="1809">
        <v>0</v>
      </c>
      <c r="DW181" s="1809">
        <v>0</v>
      </c>
      <c r="DX181" s="1809">
        <v>0</v>
      </c>
      <c r="DY181" s="1809">
        <v>0</v>
      </c>
      <c r="DZ181" s="1809">
        <v>0</v>
      </c>
      <c r="EA181" s="1809">
        <v>0</v>
      </c>
      <c r="EB181" s="1809">
        <v>0</v>
      </c>
      <c r="EC181" s="1809">
        <v>0</v>
      </c>
      <c r="ED181" s="1809">
        <v>0</v>
      </c>
      <c r="EE181" s="1809">
        <v>0</v>
      </c>
      <c r="EF181" s="1813">
        <v>0</v>
      </c>
    </row>
    <row r="182" spans="2:136" ht="41.25" customHeight="1" thickBot="1">
      <c r="B182" s="220"/>
      <c r="C182" s="1883" t="s">
        <v>875</v>
      </c>
      <c r="D182" s="1437"/>
      <c r="E182" s="1433"/>
      <c r="F182" s="1433"/>
      <c r="G182" s="1433"/>
      <c r="H182" s="1429"/>
      <c r="I182" s="1433"/>
      <c r="J182" s="1433"/>
      <c r="K182" s="1433"/>
      <c r="L182" s="1433"/>
      <c r="M182" s="1433"/>
      <c r="N182" s="1789">
        <v>0</v>
      </c>
      <c r="O182" s="1437"/>
      <c r="P182" s="1433"/>
      <c r="Q182" s="1433"/>
      <c r="R182" s="1433"/>
      <c r="S182" s="1429"/>
      <c r="T182" s="1433"/>
      <c r="U182" s="1433"/>
      <c r="V182" s="1433"/>
      <c r="W182" s="1433"/>
      <c r="X182" s="1433"/>
      <c r="Y182" s="1800">
        <v>0</v>
      </c>
      <c r="Z182" s="1433"/>
      <c r="AA182" s="1433"/>
      <c r="AB182" s="1430"/>
      <c r="AC182" s="1433"/>
      <c r="AD182" s="1433"/>
      <c r="AE182" s="1433"/>
      <c r="AF182" s="1433"/>
      <c r="AG182" s="1433"/>
      <c r="AH182" s="1808">
        <v>0</v>
      </c>
      <c r="AI182" s="1809">
        <v>0</v>
      </c>
      <c r="AJ182" s="1809">
        <v>0</v>
      </c>
      <c r="AK182" s="1809">
        <v>0</v>
      </c>
      <c r="AL182" s="1809">
        <v>0</v>
      </c>
      <c r="AM182" s="1809">
        <v>0</v>
      </c>
      <c r="AN182" s="1809">
        <v>0</v>
      </c>
      <c r="AO182" s="1809">
        <v>0</v>
      </c>
      <c r="AP182" s="1809">
        <v>0</v>
      </c>
      <c r="AQ182" s="1809">
        <v>0</v>
      </c>
      <c r="AR182" s="1809">
        <v>0</v>
      </c>
      <c r="AS182" s="1809">
        <v>0</v>
      </c>
      <c r="AT182" s="1809">
        <v>0</v>
      </c>
      <c r="AU182" s="1809">
        <v>0</v>
      </c>
      <c r="AV182" s="1809">
        <v>0</v>
      </c>
      <c r="AW182" s="1809">
        <v>0</v>
      </c>
      <c r="AX182" s="1809">
        <v>0</v>
      </c>
      <c r="AY182" s="1809">
        <v>0</v>
      </c>
      <c r="AZ182" s="1809">
        <v>0</v>
      </c>
      <c r="BA182" s="1809">
        <v>0</v>
      </c>
      <c r="BB182" s="1809">
        <v>0</v>
      </c>
      <c r="BC182" s="1809">
        <v>0</v>
      </c>
      <c r="BD182" s="1809">
        <v>0</v>
      </c>
      <c r="BE182" s="1809">
        <v>0</v>
      </c>
      <c r="BF182" s="1809">
        <v>0</v>
      </c>
      <c r="BG182" s="1809">
        <v>0</v>
      </c>
      <c r="BH182" s="1809">
        <v>0</v>
      </c>
      <c r="BI182" s="1809">
        <v>0</v>
      </c>
      <c r="BJ182" s="1809">
        <v>0</v>
      </c>
      <c r="BK182" s="1809">
        <v>0</v>
      </c>
      <c r="BL182" s="1809">
        <v>0</v>
      </c>
      <c r="BM182" s="1809">
        <v>0</v>
      </c>
      <c r="BN182" s="1809">
        <v>0</v>
      </c>
      <c r="BO182" s="1809">
        <v>0</v>
      </c>
      <c r="BP182" s="1809">
        <v>0</v>
      </c>
      <c r="BQ182" s="1809">
        <v>0</v>
      </c>
      <c r="BR182" s="1809">
        <v>0</v>
      </c>
      <c r="BS182" s="1809">
        <v>0</v>
      </c>
      <c r="BT182" s="1809">
        <v>0</v>
      </c>
      <c r="BU182" s="1809">
        <v>0</v>
      </c>
      <c r="BV182" s="1809">
        <v>0</v>
      </c>
      <c r="BW182" s="1809">
        <v>0</v>
      </c>
      <c r="BX182" s="1809">
        <v>0</v>
      </c>
      <c r="BY182" s="1809">
        <v>0</v>
      </c>
      <c r="BZ182" s="1809">
        <v>0</v>
      </c>
      <c r="CA182" s="1809">
        <v>0</v>
      </c>
      <c r="CB182" s="1809">
        <v>0</v>
      </c>
      <c r="CC182" s="1809">
        <v>0</v>
      </c>
      <c r="CD182" s="1809">
        <v>0</v>
      </c>
      <c r="CE182" s="1809">
        <v>0</v>
      </c>
      <c r="CF182" s="1809">
        <v>0</v>
      </c>
      <c r="CG182" s="1809">
        <v>0</v>
      </c>
      <c r="CH182" s="1809">
        <v>0</v>
      </c>
      <c r="CI182" s="1809">
        <v>0</v>
      </c>
      <c r="CJ182" s="1809">
        <v>0</v>
      </c>
      <c r="CK182" s="1809">
        <v>0</v>
      </c>
      <c r="CL182" s="1809">
        <v>0</v>
      </c>
      <c r="CM182" s="1809">
        <v>0</v>
      </c>
      <c r="CN182" s="1809">
        <v>0</v>
      </c>
      <c r="CO182" s="1809">
        <v>0</v>
      </c>
      <c r="CP182" s="1809">
        <v>0</v>
      </c>
      <c r="CQ182" s="1809">
        <v>0</v>
      </c>
      <c r="CR182" s="1809">
        <v>0</v>
      </c>
      <c r="CS182" s="1809">
        <v>0</v>
      </c>
      <c r="CT182" s="1809">
        <v>0</v>
      </c>
      <c r="CU182" s="1809">
        <v>0</v>
      </c>
      <c r="CV182" s="1809">
        <v>0</v>
      </c>
      <c r="CW182" s="1809">
        <v>0</v>
      </c>
      <c r="CX182" s="1809">
        <v>0</v>
      </c>
      <c r="CY182" s="1809">
        <v>0</v>
      </c>
      <c r="CZ182" s="1809">
        <v>0</v>
      </c>
      <c r="DA182" s="1809">
        <v>0</v>
      </c>
      <c r="DB182" s="1809">
        <v>0</v>
      </c>
      <c r="DC182" s="1809">
        <v>0</v>
      </c>
      <c r="DD182" s="1809">
        <v>0</v>
      </c>
      <c r="DE182" s="1809">
        <v>0</v>
      </c>
      <c r="DF182" s="1809">
        <v>0</v>
      </c>
      <c r="DG182" s="1809">
        <v>0</v>
      </c>
      <c r="DH182" s="1809">
        <v>0</v>
      </c>
      <c r="DI182" s="1809">
        <v>0</v>
      </c>
      <c r="DJ182" s="1809">
        <v>0</v>
      </c>
      <c r="DK182" s="1809">
        <v>0</v>
      </c>
      <c r="DL182" s="1809">
        <v>0</v>
      </c>
      <c r="DM182" s="1809">
        <v>0</v>
      </c>
      <c r="DN182" s="1809">
        <v>0</v>
      </c>
      <c r="DO182" s="1809">
        <v>0</v>
      </c>
      <c r="DP182" s="1809">
        <v>0</v>
      </c>
      <c r="DQ182" s="1809">
        <v>0</v>
      </c>
      <c r="DR182" s="1809">
        <v>0</v>
      </c>
      <c r="DS182" s="1809">
        <v>0</v>
      </c>
      <c r="DT182" s="1809">
        <v>0</v>
      </c>
      <c r="DU182" s="1809">
        <v>0</v>
      </c>
      <c r="DV182" s="1809">
        <v>0</v>
      </c>
      <c r="DW182" s="1809">
        <v>0</v>
      </c>
      <c r="DX182" s="1809">
        <v>0</v>
      </c>
      <c r="DY182" s="1809">
        <v>0</v>
      </c>
      <c r="DZ182" s="1809">
        <v>0</v>
      </c>
      <c r="EA182" s="1809">
        <v>0</v>
      </c>
      <c r="EB182" s="1809">
        <v>0</v>
      </c>
      <c r="EC182" s="1809">
        <v>0</v>
      </c>
      <c r="ED182" s="1809">
        <v>0</v>
      </c>
      <c r="EE182" s="1809">
        <v>0</v>
      </c>
      <c r="EF182" s="1813">
        <v>0</v>
      </c>
    </row>
    <row r="183" spans="2:136" ht="41.25" customHeight="1" thickBot="1">
      <c r="B183" s="220"/>
      <c r="C183" s="510" t="s">
        <v>457</v>
      </c>
      <c r="D183" s="525"/>
      <c r="E183" s="1431" t="s">
        <v>272</v>
      </c>
      <c r="F183" s="1431" t="s">
        <v>467</v>
      </c>
      <c r="G183" s="1431" t="s">
        <v>53</v>
      </c>
      <c r="H183" s="1429" t="str">
        <f t="shared" si="3"/>
        <v>OTHER - PLEASE ADD A ROW IF NECESSARY AND NOMINATE THE CATEGORY</v>
      </c>
      <c r="I183" s="1431" t="s">
        <v>276</v>
      </c>
      <c r="J183" s="1431" t="s">
        <v>594</v>
      </c>
      <c r="K183" s="1431" t="s">
        <v>527</v>
      </c>
      <c r="L183" s="1431" t="s">
        <v>271</v>
      </c>
      <c r="M183" s="1431"/>
      <c r="N183" s="1792"/>
      <c r="O183" s="525"/>
      <c r="P183" s="1431" t="s">
        <v>272</v>
      </c>
      <c r="Q183" s="1431" t="s">
        <v>467</v>
      </c>
      <c r="R183" s="1431" t="s">
        <v>53</v>
      </c>
      <c r="S183" s="1429" t="str">
        <f t="shared" si="4"/>
        <v>OTHER - PLEASE ADD A ROW IF NECESSARY AND NOMINATE THE CATEGORY</v>
      </c>
      <c r="T183" s="1431" t="s">
        <v>276</v>
      </c>
      <c r="U183" s="1431" t="s">
        <v>595</v>
      </c>
      <c r="V183" s="1431" t="s">
        <v>527</v>
      </c>
      <c r="W183" s="1431" t="s">
        <v>271</v>
      </c>
      <c r="X183" s="1431"/>
      <c r="Y183" s="1803"/>
      <c r="Z183" s="1431"/>
      <c r="AA183" s="1431" t="s">
        <v>53</v>
      </c>
      <c r="AB183" s="1430" t="str">
        <f t="shared" si="5"/>
        <v>OTHER - PLEASE ADD A ROW IF NECESSARY AND NOMINATE THE CATEGORY</v>
      </c>
      <c r="AC183" s="1431" t="s">
        <v>276</v>
      </c>
      <c r="AD183" s="1431" t="s">
        <v>596</v>
      </c>
      <c r="AE183" s="1431" t="s">
        <v>660</v>
      </c>
      <c r="AF183" s="1431" t="s">
        <v>271</v>
      </c>
      <c r="AG183" s="1431"/>
      <c r="AH183" s="1818"/>
      <c r="AI183" s="1818"/>
      <c r="AJ183" s="1809"/>
      <c r="AK183" s="1809"/>
      <c r="AL183" s="1809"/>
      <c r="AM183" s="1809"/>
      <c r="AN183" s="1809"/>
      <c r="AO183" s="1809"/>
      <c r="AP183" s="1809"/>
      <c r="AQ183" s="1809"/>
      <c r="AR183" s="1809"/>
      <c r="AS183" s="1809"/>
      <c r="AT183" s="1809"/>
      <c r="AU183" s="1809"/>
      <c r="AV183" s="1809"/>
      <c r="AW183" s="1809"/>
      <c r="AX183" s="1809"/>
      <c r="AY183" s="1809"/>
      <c r="AZ183" s="1809"/>
      <c r="BA183" s="1809"/>
      <c r="BB183" s="1809"/>
      <c r="BC183" s="1809"/>
      <c r="BD183" s="1809"/>
      <c r="BE183" s="1809"/>
      <c r="BF183" s="1809"/>
      <c r="BG183" s="1809"/>
      <c r="BH183" s="1809"/>
      <c r="BI183" s="1809"/>
      <c r="BJ183" s="1809"/>
      <c r="BK183" s="1809"/>
      <c r="BL183" s="1809"/>
      <c r="BM183" s="1809"/>
      <c r="BN183" s="1809"/>
      <c r="BO183" s="1809"/>
      <c r="BP183" s="1809"/>
      <c r="BQ183" s="1809"/>
      <c r="BR183" s="1809"/>
      <c r="BS183" s="1809"/>
      <c r="BT183" s="1809"/>
      <c r="BU183" s="1809"/>
      <c r="BV183" s="1809"/>
      <c r="BW183" s="1809"/>
      <c r="BX183" s="1809"/>
      <c r="BY183" s="1809"/>
      <c r="BZ183" s="1809"/>
      <c r="CA183" s="1809"/>
      <c r="CB183" s="1809"/>
      <c r="CC183" s="1809"/>
      <c r="CD183" s="1809"/>
      <c r="CE183" s="1809"/>
      <c r="CF183" s="1809"/>
      <c r="CG183" s="1809"/>
      <c r="CH183" s="1809"/>
      <c r="CI183" s="1809"/>
      <c r="CJ183" s="1809"/>
      <c r="CK183" s="1809"/>
      <c r="CL183" s="1809"/>
      <c r="CM183" s="1809"/>
      <c r="CN183" s="1809"/>
      <c r="CO183" s="1809"/>
      <c r="CP183" s="1809"/>
      <c r="CQ183" s="1809"/>
      <c r="CR183" s="1809"/>
      <c r="CS183" s="1809"/>
      <c r="CT183" s="1809"/>
      <c r="CU183" s="1809"/>
      <c r="CV183" s="1809"/>
      <c r="CW183" s="1809"/>
      <c r="CX183" s="1809"/>
      <c r="CY183" s="1809"/>
      <c r="CZ183" s="1809"/>
      <c r="DA183" s="1809"/>
      <c r="DB183" s="1809"/>
      <c r="DC183" s="1809"/>
      <c r="DD183" s="1809"/>
      <c r="DE183" s="1809"/>
      <c r="DF183" s="1809"/>
      <c r="DG183" s="1809"/>
      <c r="DH183" s="1809"/>
      <c r="DI183" s="1809"/>
      <c r="DJ183" s="1809"/>
      <c r="DK183" s="1809"/>
      <c r="DL183" s="1809"/>
      <c r="DM183" s="1809"/>
      <c r="DN183" s="1809"/>
      <c r="DO183" s="1809"/>
      <c r="DP183" s="1809"/>
      <c r="DQ183" s="1809"/>
      <c r="DR183" s="1809"/>
      <c r="DS183" s="1809"/>
      <c r="DT183" s="1809"/>
      <c r="DU183" s="1809"/>
      <c r="DV183" s="1809"/>
      <c r="DW183" s="1809"/>
      <c r="DX183" s="1809"/>
      <c r="DY183" s="1809"/>
      <c r="DZ183" s="1809"/>
      <c r="EA183" s="1809"/>
      <c r="EB183" s="1809"/>
      <c r="EC183" s="1809"/>
      <c r="ED183" s="1809"/>
      <c r="EE183" s="1809"/>
      <c r="EF183" s="1819"/>
    </row>
    <row r="184" spans="2:136" ht="41.25" customHeight="1" thickBot="1">
      <c r="B184" s="206" t="s">
        <v>250</v>
      </c>
      <c r="C184" s="489" t="s">
        <v>418</v>
      </c>
      <c r="D184" s="1233"/>
      <c r="E184" s="1430" t="s">
        <v>272</v>
      </c>
      <c r="F184" s="1430" t="s">
        <v>467</v>
      </c>
      <c r="G184" s="1430" t="s">
        <v>54</v>
      </c>
      <c r="H184" s="1429" t="str">
        <f t="shared" si="3"/>
        <v>&lt; = 33 kV;  SVCS</v>
      </c>
      <c r="I184" s="1430" t="s">
        <v>276</v>
      </c>
      <c r="J184" s="1430" t="s">
        <v>594</v>
      </c>
      <c r="K184" s="1430" t="s">
        <v>527</v>
      </c>
      <c r="L184" s="1430" t="s">
        <v>271</v>
      </c>
      <c r="M184" s="1430"/>
      <c r="N184" s="1788">
        <v>0</v>
      </c>
      <c r="O184" s="1233"/>
      <c r="P184" s="1430" t="s">
        <v>272</v>
      </c>
      <c r="Q184" s="1430" t="s">
        <v>467</v>
      </c>
      <c r="R184" s="1430" t="s">
        <v>54</v>
      </c>
      <c r="S184" s="1429" t="str">
        <f t="shared" si="4"/>
        <v>&lt; = 33 kV;  SVCS</v>
      </c>
      <c r="T184" s="1430" t="s">
        <v>276</v>
      </c>
      <c r="U184" s="1430" t="s">
        <v>595</v>
      </c>
      <c r="V184" s="1430" t="s">
        <v>527</v>
      </c>
      <c r="W184" s="1430" t="s">
        <v>271</v>
      </c>
      <c r="X184" s="1430"/>
      <c r="Y184" s="1799">
        <v>0</v>
      </c>
      <c r="Z184" s="1430"/>
      <c r="AA184" s="1430" t="s">
        <v>54</v>
      </c>
      <c r="AB184" s="1430" t="str">
        <f t="shared" si="5"/>
        <v>&lt; = 33 kV;  SVCS</v>
      </c>
      <c r="AC184" s="1430" t="s">
        <v>276</v>
      </c>
      <c r="AD184" s="1430" t="s">
        <v>596</v>
      </c>
      <c r="AE184" s="1430" t="s">
        <v>660</v>
      </c>
      <c r="AF184" s="1430" t="s">
        <v>271</v>
      </c>
      <c r="AG184" s="1430"/>
      <c r="AH184" s="1806">
        <v>0</v>
      </c>
      <c r="AI184" s="1806">
        <v>0</v>
      </c>
      <c r="AJ184" s="1809">
        <v>0</v>
      </c>
      <c r="AK184" s="1809">
        <v>0</v>
      </c>
      <c r="AL184" s="1809">
        <v>0</v>
      </c>
      <c r="AM184" s="1809">
        <v>0</v>
      </c>
      <c r="AN184" s="1809">
        <v>0</v>
      </c>
      <c r="AO184" s="1809">
        <v>0</v>
      </c>
      <c r="AP184" s="1809">
        <v>0</v>
      </c>
      <c r="AQ184" s="1809">
        <v>0</v>
      </c>
      <c r="AR184" s="1809">
        <v>0</v>
      </c>
      <c r="AS184" s="1809">
        <v>0</v>
      </c>
      <c r="AT184" s="1809">
        <v>0</v>
      </c>
      <c r="AU184" s="1809">
        <v>0</v>
      </c>
      <c r="AV184" s="1809">
        <v>0</v>
      </c>
      <c r="AW184" s="1809">
        <v>0</v>
      </c>
      <c r="AX184" s="1809">
        <v>0</v>
      </c>
      <c r="AY184" s="1809">
        <v>0</v>
      </c>
      <c r="AZ184" s="1809">
        <v>0</v>
      </c>
      <c r="BA184" s="1809">
        <v>0</v>
      </c>
      <c r="BB184" s="1809">
        <v>0</v>
      </c>
      <c r="BC184" s="1809">
        <v>0</v>
      </c>
      <c r="BD184" s="1809">
        <v>0</v>
      </c>
      <c r="BE184" s="1809">
        <v>0</v>
      </c>
      <c r="BF184" s="1809">
        <v>0</v>
      </c>
      <c r="BG184" s="1809">
        <v>0</v>
      </c>
      <c r="BH184" s="1809">
        <v>0</v>
      </c>
      <c r="BI184" s="1809">
        <v>0</v>
      </c>
      <c r="BJ184" s="1809">
        <v>0</v>
      </c>
      <c r="BK184" s="1809">
        <v>0</v>
      </c>
      <c r="BL184" s="1809">
        <v>0</v>
      </c>
      <c r="BM184" s="1809">
        <v>0</v>
      </c>
      <c r="BN184" s="1809">
        <v>0</v>
      </c>
      <c r="BO184" s="1809">
        <v>0</v>
      </c>
      <c r="BP184" s="1809">
        <v>0</v>
      </c>
      <c r="BQ184" s="1809">
        <v>0</v>
      </c>
      <c r="BR184" s="1809">
        <v>0</v>
      </c>
      <c r="BS184" s="1809">
        <v>0</v>
      </c>
      <c r="BT184" s="1809">
        <v>0</v>
      </c>
      <c r="BU184" s="1809">
        <v>0</v>
      </c>
      <c r="BV184" s="1809">
        <v>0</v>
      </c>
      <c r="BW184" s="1809">
        <v>0</v>
      </c>
      <c r="BX184" s="1809">
        <v>0</v>
      </c>
      <c r="BY184" s="1809">
        <v>0</v>
      </c>
      <c r="BZ184" s="1809">
        <v>0</v>
      </c>
      <c r="CA184" s="1809">
        <v>0</v>
      </c>
      <c r="CB184" s="1809">
        <v>0</v>
      </c>
      <c r="CC184" s="1809">
        <v>0</v>
      </c>
      <c r="CD184" s="1809">
        <v>0</v>
      </c>
      <c r="CE184" s="1809">
        <v>0</v>
      </c>
      <c r="CF184" s="1809">
        <v>0</v>
      </c>
      <c r="CG184" s="1809">
        <v>0</v>
      </c>
      <c r="CH184" s="1809">
        <v>0</v>
      </c>
      <c r="CI184" s="1809">
        <v>0</v>
      </c>
      <c r="CJ184" s="1809">
        <v>0</v>
      </c>
      <c r="CK184" s="1809">
        <v>0</v>
      </c>
      <c r="CL184" s="1809">
        <v>0</v>
      </c>
      <c r="CM184" s="1809">
        <v>0</v>
      </c>
      <c r="CN184" s="1809">
        <v>0</v>
      </c>
      <c r="CO184" s="1809">
        <v>0</v>
      </c>
      <c r="CP184" s="1809">
        <v>0</v>
      </c>
      <c r="CQ184" s="1809">
        <v>0</v>
      </c>
      <c r="CR184" s="1809">
        <v>0</v>
      </c>
      <c r="CS184" s="1809">
        <v>0</v>
      </c>
      <c r="CT184" s="1809">
        <v>0</v>
      </c>
      <c r="CU184" s="1809">
        <v>0</v>
      </c>
      <c r="CV184" s="1809">
        <v>0</v>
      </c>
      <c r="CW184" s="1809">
        <v>0</v>
      </c>
      <c r="CX184" s="1809">
        <v>0</v>
      </c>
      <c r="CY184" s="1809">
        <v>0</v>
      </c>
      <c r="CZ184" s="1809">
        <v>0</v>
      </c>
      <c r="DA184" s="1809">
        <v>0</v>
      </c>
      <c r="DB184" s="1809">
        <v>0</v>
      </c>
      <c r="DC184" s="1809">
        <v>0</v>
      </c>
      <c r="DD184" s="1809">
        <v>0</v>
      </c>
      <c r="DE184" s="1809">
        <v>0</v>
      </c>
      <c r="DF184" s="1809">
        <v>0</v>
      </c>
      <c r="DG184" s="1809">
        <v>0</v>
      </c>
      <c r="DH184" s="1809">
        <v>0</v>
      </c>
      <c r="DI184" s="1809">
        <v>0</v>
      </c>
      <c r="DJ184" s="1809">
        <v>0</v>
      </c>
      <c r="DK184" s="1809">
        <v>0</v>
      </c>
      <c r="DL184" s="1809">
        <v>0</v>
      </c>
      <c r="DM184" s="1809">
        <v>0</v>
      </c>
      <c r="DN184" s="1809">
        <v>0</v>
      </c>
      <c r="DO184" s="1809">
        <v>0</v>
      </c>
      <c r="DP184" s="1809">
        <v>0</v>
      </c>
      <c r="DQ184" s="1809">
        <v>0</v>
      </c>
      <c r="DR184" s="1809">
        <v>0</v>
      </c>
      <c r="DS184" s="1809">
        <v>0</v>
      </c>
      <c r="DT184" s="1809">
        <v>0</v>
      </c>
      <c r="DU184" s="1809">
        <v>0</v>
      </c>
      <c r="DV184" s="1809">
        <v>0</v>
      </c>
      <c r="DW184" s="1809">
        <v>0</v>
      </c>
      <c r="DX184" s="1809">
        <v>0</v>
      </c>
      <c r="DY184" s="1809">
        <v>0</v>
      </c>
      <c r="DZ184" s="1809">
        <v>0</v>
      </c>
      <c r="EA184" s="1809">
        <v>0</v>
      </c>
      <c r="EB184" s="1809">
        <v>0</v>
      </c>
      <c r="EC184" s="1809">
        <v>0</v>
      </c>
      <c r="ED184" s="1809">
        <v>0</v>
      </c>
      <c r="EE184" s="1809">
        <v>0</v>
      </c>
      <c r="EF184" s="1807">
        <v>0</v>
      </c>
    </row>
    <row r="185" spans="2:136" ht="41.25" customHeight="1" thickBot="1">
      <c r="B185" s="220"/>
      <c r="C185" s="1213" t="s">
        <v>419</v>
      </c>
      <c r="D185" s="1233"/>
      <c r="E185" s="1430" t="s">
        <v>272</v>
      </c>
      <c r="F185" s="1430" t="s">
        <v>467</v>
      </c>
      <c r="G185" s="1430" t="s">
        <v>54</v>
      </c>
      <c r="H185" s="1429" t="str">
        <f t="shared" si="3"/>
        <v>&gt; 33 kV &amp; &lt; = 66 kV ;  SVCS</v>
      </c>
      <c r="I185" s="1430" t="s">
        <v>276</v>
      </c>
      <c r="J185" s="1430" t="s">
        <v>594</v>
      </c>
      <c r="K185" s="1430" t="s">
        <v>527</v>
      </c>
      <c r="L185" s="1430" t="s">
        <v>271</v>
      </c>
      <c r="M185" s="1430"/>
      <c r="N185" s="1789">
        <v>0</v>
      </c>
      <c r="O185" s="1233"/>
      <c r="P185" s="1430" t="s">
        <v>272</v>
      </c>
      <c r="Q185" s="1430" t="s">
        <v>467</v>
      </c>
      <c r="R185" s="1430" t="s">
        <v>54</v>
      </c>
      <c r="S185" s="1429" t="str">
        <f t="shared" si="4"/>
        <v>&gt; 33 kV &amp; &lt; = 66 kV ;  SVCS</v>
      </c>
      <c r="T185" s="1430" t="s">
        <v>276</v>
      </c>
      <c r="U185" s="1430" t="s">
        <v>595</v>
      </c>
      <c r="V185" s="1430" t="s">
        <v>527</v>
      </c>
      <c r="W185" s="1430" t="s">
        <v>271</v>
      </c>
      <c r="X185" s="1430"/>
      <c r="Y185" s="1800">
        <v>0</v>
      </c>
      <c r="Z185" s="1430"/>
      <c r="AA185" s="1430" t="s">
        <v>54</v>
      </c>
      <c r="AB185" s="1430" t="str">
        <f t="shared" si="5"/>
        <v>&gt; 33 kV &amp; &lt; = 66 kV ;  SVCS</v>
      </c>
      <c r="AC185" s="1430" t="s">
        <v>276</v>
      </c>
      <c r="AD185" s="1430" t="s">
        <v>596</v>
      </c>
      <c r="AE185" s="1430" t="s">
        <v>660</v>
      </c>
      <c r="AF185" s="1430" t="s">
        <v>271</v>
      </c>
      <c r="AG185" s="1430"/>
      <c r="AH185" s="1808">
        <v>0</v>
      </c>
      <c r="AI185" s="1809">
        <v>0</v>
      </c>
      <c r="AJ185" s="1809">
        <v>0</v>
      </c>
      <c r="AK185" s="1809">
        <v>0</v>
      </c>
      <c r="AL185" s="1809">
        <v>0</v>
      </c>
      <c r="AM185" s="1809">
        <v>0</v>
      </c>
      <c r="AN185" s="1809">
        <v>0</v>
      </c>
      <c r="AO185" s="1809">
        <v>0</v>
      </c>
      <c r="AP185" s="1809">
        <v>0</v>
      </c>
      <c r="AQ185" s="1809">
        <v>0</v>
      </c>
      <c r="AR185" s="1809">
        <v>0</v>
      </c>
      <c r="AS185" s="1809">
        <v>0</v>
      </c>
      <c r="AT185" s="1809">
        <v>0</v>
      </c>
      <c r="AU185" s="1809">
        <v>0</v>
      </c>
      <c r="AV185" s="1809">
        <v>0</v>
      </c>
      <c r="AW185" s="1809">
        <v>0</v>
      </c>
      <c r="AX185" s="1809">
        <v>0</v>
      </c>
      <c r="AY185" s="1809">
        <v>0</v>
      </c>
      <c r="AZ185" s="1809">
        <v>0</v>
      </c>
      <c r="BA185" s="1809">
        <v>0</v>
      </c>
      <c r="BB185" s="1809">
        <v>0</v>
      </c>
      <c r="BC185" s="1809">
        <v>0</v>
      </c>
      <c r="BD185" s="1809">
        <v>0</v>
      </c>
      <c r="BE185" s="1809">
        <v>0</v>
      </c>
      <c r="BF185" s="1809">
        <v>0</v>
      </c>
      <c r="BG185" s="1809">
        <v>0</v>
      </c>
      <c r="BH185" s="1809">
        <v>0</v>
      </c>
      <c r="BI185" s="1809">
        <v>0</v>
      </c>
      <c r="BJ185" s="1809">
        <v>0</v>
      </c>
      <c r="BK185" s="1809">
        <v>0</v>
      </c>
      <c r="BL185" s="1809">
        <v>0</v>
      </c>
      <c r="BM185" s="1809">
        <v>0</v>
      </c>
      <c r="BN185" s="1809">
        <v>0</v>
      </c>
      <c r="BO185" s="1809">
        <v>0</v>
      </c>
      <c r="BP185" s="1809">
        <v>0</v>
      </c>
      <c r="BQ185" s="1809">
        <v>0</v>
      </c>
      <c r="BR185" s="1809">
        <v>0</v>
      </c>
      <c r="BS185" s="1809">
        <v>0</v>
      </c>
      <c r="BT185" s="1809">
        <v>0</v>
      </c>
      <c r="BU185" s="1809">
        <v>0</v>
      </c>
      <c r="BV185" s="1809">
        <v>0</v>
      </c>
      <c r="BW185" s="1809">
        <v>0</v>
      </c>
      <c r="BX185" s="1809">
        <v>0</v>
      </c>
      <c r="BY185" s="1809">
        <v>0</v>
      </c>
      <c r="BZ185" s="1809">
        <v>0</v>
      </c>
      <c r="CA185" s="1809">
        <v>0</v>
      </c>
      <c r="CB185" s="1809">
        <v>0</v>
      </c>
      <c r="CC185" s="1809">
        <v>0</v>
      </c>
      <c r="CD185" s="1809">
        <v>0</v>
      </c>
      <c r="CE185" s="1809">
        <v>0</v>
      </c>
      <c r="CF185" s="1809">
        <v>0</v>
      </c>
      <c r="CG185" s="1809">
        <v>0</v>
      </c>
      <c r="CH185" s="1809">
        <v>0</v>
      </c>
      <c r="CI185" s="1809">
        <v>0</v>
      </c>
      <c r="CJ185" s="1809">
        <v>0</v>
      </c>
      <c r="CK185" s="1809">
        <v>0</v>
      </c>
      <c r="CL185" s="1809">
        <v>0</v>
      </c>
      <c r="CM185" s="1809">
        <v>0</v>
      </c>
      <c r="CN185" s="1809">
        <v>0</v>
      </c>
      <c r="CO185" s="1809">
        <v>0</v>
      </c>
      <c r="CP185" s="1809">
        <v>0</v>
      </c>
      <c r="CQ185" s="1809">
        <v>0</v>
      </c>
      <c r="CR185" s="1809">
        <v>0</v>
      </c>
      <c r="CS185" s="1809">
        <v>0</v>
      </c>
      <c r="CT185" s="1809">
        <v>0</v>
      </c>
      <c r="CU185" s="1809">
        <v>0</v>
      </c>
      <c r="CV185" s="1809">
        <v>0</v>
      </c>
      <c r="CW185" s="1809">
        <v>0</v>
      </c>
      <c r="CX185" s="1809">
        <v>0</v>
      </c>
      <c r="CY185" s="1809">
        <v>0</v>
      </c>
      <c r="CZ185" s="1809">
        <v>0</v>
      </c>
      <c r="DA185" s="1809">
        <v>0</v>
      </c>
      <c r="DB185" s="1809">
        <v>0</v>
      </c>
      <c r="DC185" s="1809">
        <v>0</v>
      </c>
      <c r="DD185" s="1809">
        <v>0</v>
      </c>
      <c r="DE185" s="1809">
        <v>0</v>
      </c>
      <c r="DF185" s="1809">
        <v>0</v>
      </c>
      <c r="DG185" s="1809">
        <v>0</v>
      </c>
      <c r="DH185" s="1809">
        <v>0</v>
      </c>
      <c r="DI185" s="1809">
        <v>0</v>
      </c>
      <c r="DJ185" s="1809">
        <v>0</v>
      </c>
      <c r="DK185" s="1809">
        <v>0</v>
      </c>
      <c r="DL185" s="1809">
        <v>0</v>
      </c>
      <c r="DM185" s="1809">
        <v>0</v>
      </c>
      <c r="DN185" s="1809">
        <v>0</v>
      </c>
      <c r="DO185" s="1809">
        <v>0</v>
      </c>
      <c r="DP185" s="1809">
        <v>0</v>
      </c>
      <c r="DQ185" s="1809">
        <v>0</v>
      </c>
      <c r="DR185" s="1809">
        <v>0</v>
      </c>
      <c r="DS185" s="1809">
        <v>0</v>
      </c>
      <c r="DT185" s="1809">
        <v>0</v>
      </c>
      <c r="DU185" s="1809">
        <v>0</v>
      </c>
      <c r="DV185" s="1809">
        <v>0</v>
      </c>
      <c r="DW185" s="1809">
        <v>0</v>
      </c>
      <c r="DX185" s="1809">
        <v>0</v>
      </c>
      <c r="DY185" s="1809">
        <v>0</v>
      </c>
      <c r="DZ185" s="1809">
        <v>0</v>
      </c>
      <c r="EA185" s="1809">
        <v>0</v>
      </c>
      <c r="EB185" s="1809">
        <v>0</v>
      </c>
      <c r="EC185" s="1809">
        <v>0</v>
      </c>
      <c r="ED185" s="1809">
        <v>0</v>
      </c>
      <c r="EE185" s="1809">
        <v>0</v>
      </c>
      <c r="EF185" s="1829">
        <v>0</v>
      </c>
    </row>
    <row r="186" spans="2:136" ht="41.25" customHeight="1" thickBot="1">
      <c r="B186" s="220"/>
      <c r="C186" s="1213" t="s">
        <v>420</v>
      </c>
      <c r="D186" s="1233"/>
      <c r="E186" s="1430" t="s">
        <v>272</v>
      </c>
      <c r="F186" s="1430" t="s">
        <v>467</v>
      </c>
      <c r="G186" s="1430" t="s">
        <v>54</v>
      </c>
      <c r="H186" s="1429" t="str">
        <f t="shared" si="3"/>
        <v>&gt; 66 kV &amp; &lt; = 132 kV ;  SVCS</v>
      </c>
      <c r="I186" s="1430" t="s">
        <v>276</v>
      </c>
      <c r="J186" s="1430" t="s">
        <v>594</v>
      </c>
      <c r="K186" s="1430" t="s">
        <v>527</v>
      </c>
      <c r="L186" s="1430" t="s">
        <v>271</v>
      </c>
      <c r="M186" s="1430"/>
      <c r="N186" s="1789">
        <v>0</v>
      </c>
      <c r="O186" s="1233"/>
      <c r="P186" s="1430" t="s">
        <v>272</v>
      </c>
      <c r="Q186" s="1430" t="s">
        <v>467</v>
      </c>
      <c r="R186" s="1430" t="s">
        <v>54</v>
      </c>
      <c r="S186" s="1429" t="str">
        <f t="shared" si="4"/>
        <v>&gt; 66 kV &amp; &lt; = 132 kV ;  SVCS</v>
      </c>
      <c r="T186" s="1430" t="s">
        <v>276</v>
      </c>
      <c r="U186" s="1430" t="s">
        <v>595</v>
      </c>
      <c r="V186" s="1430" t="s">
        <v>527</v>
      </c>
      <c r="W186" s="1430" t="s">
        <v>271</v>
      </c>
      <c r="X186" s="1430"/>
      <c r="Y186" s="1800">
        <v>0</v>
      </c>
      <c r="Z186" s="1430"/>
      <c r="AA186" s="1430" t="s">
        <v>54</v>
      </c>
      <c r="AB186" s="1430" t="str">
        <f t="shared" si="5"/>
        <v>&gt; 66 kV &amp; &lt; = 132 kV ;  SVCS</v>
      </c>
      <c r="AC186" s="1430" t="s">
        <v>276</v>
      </c>
      <c r="AD186" s="1430" t="s">
        <v>596</v>
      </c>
      <c r="AE186" s="1430" t="s">
        <v>660</v>
      </c>
      <c r="AF186" s="1430" t="s">
        <v>271</v>
      </c>
      <c r="AG186" s="1430"/>
      <c r="AH186" s="1808">
        <v>0</v>
      </c>
      <c r="AI186" s="1809">
        <v>0</v>
      </c>
      <c r="AJ186" s="1809">
        <v>0</v>
      </c>
      <c r="AK186" s="1809">
        <v>0</v>
      </c>
      <c r="AL186" s="1809">
        <v>0</v>
      </c>
      <c r="AM186" s="1809">
        <v>0</v>
      </c>
      <c r="AN186" s="1809">
        <v>0</v>
      </c>
      <c r="AO186" s="1809">
        <v>0</v>
      </c>
      <c r="AP186" s="1809">
        <v>0</v>
      </c>
      <c r="AQ186" s="1809">
        <v>0</v>
      </c>
      <c r="AR186" s="1809">
        <v>0</v>
      </c>
      <c r="AS186" s="1809">
        <v>0</v>
      </c>
      <c r="AT186" s="1809">
        <v>0</v>
      </c>
      <c r="AU186" s="1809">
        <v>0</v>
      </c>
      <c r="AV186" s="1809">
        <v>0</v>
      </c>
      <c r="AW186" s="1809">
        <v>0</v>
      </c>
      <c r="AX186" s="1809">
        <v>0</v>
      </c>
      <c r="AY186" s="1809">
        <v>0</v>
      </c>
      <c r="AZ186" s="1809">
        <v>0</v>
      </c>
      <c r="BA186" s="1809">
        <v>0</v>
      </c>
      <c r="BB186" s="1809">
        <v>0</v>
      </c>
      <c r="BC186" s="1809">
        <v>0</v>
      </c>
      <c r="BD186" s="1809">
        <v>0</v>
      </c>
      <c r="BE186" s="1809">
        <v>0</v>
      </c>
      <c r="BF186" s="1809">
        <v>0</v>
      </c>
      <c r="BG186" s="1809">
        <v>0</v>
      </c>
      <c r="BH186" s="1809">
        <v>0</v>
      </c>
      <c r="BI186" s="1809">
        <v>0</v>
      </c>
      <c r="BJ186" s="1809">
        <v>0</v>
      </c>
      <c r="BK186" s="1809">
        <v>0</v>
      </c>
      <c r="BL186" s="1809">
        <v>0</v>
      </c>
      <c r="BM186" s="1809">
        <v>0</v>
      </c>
      <c r="BN186" s="1809">
        <v>0</v>
      </c>
      <c r="BO186" s="1809">
        <v>0</v>
      </c>
      <c r="BP186" s="1809">
        <v>0</v>
      </c>
      <c r="BQ186" s="1809">
        <v>0</v>
      </c>
      <c r="BR186" s="1809">
        <v>0</v>
      </c>
      <c r="BS186" s="1809">
        <v>0</v>
      </c>
      <c r="BT186" s="1809">
        <v>0</v>
      </c>
      <c r="BU186" s="1809">
        <v>0</v>
      </c>
      <c r="BV186" s="1809">
        <v>0</v>
      </c>
      <c r="BW186" s="1809">
        <v>0</v>
      </c>
      <c r="BX186" s="1809">
        <v>0</v>
      </c>
      <c r="BY186" s="1809">
        <v>0</v>
      </c>
      <c r="BZ186" s="1809">
        <v>0</v>
      </c>
      <c r="CA186" s="1809">
        <v>0</v>
      </c>
      <c r="CB186" s="1809">
        <v>0</v>
      </c>
      <c r="CC186" s="1809">
        <v>0</v>
      </c>
      <c r="CD186" s="1809">
        <v>0</v>
      </c>
      <c r="CE186" s="1809">
        <v>0</v>
      </c>
      <c r="CF186" s="1809">
        <v>0</v>
      </c>
      <c r="CG186" s="1809">
        <v>0</v>
      </c>
      <c r="CH186" s="1809">
        <v>0</v>
      </c>
      <c r="CI186" s="1809">
        <v>0</v>
      </c>
      <c r="CJ186" s="1809">
        <v>0</v>
      </c>
      <c r="CK186" s="1809">
        <v>0</v>
      </c>
      <c r="CL186" s="1809">
        <v>0</v>
      </c>
      <c r="CM186" s="1809">
        <v>0</v>
      </c>
      <c r="CN186" s="1809">
        <v>0</v>
      </c>
      <c r="CO186" s="1809">
        <v>0</v>
      </c>
      <c r="CP186" s="1809">
        <v>0</v>
      </c>
      <c r="CQ186" s="1809">
        <v>0</v>
      </c>
      <c r="CR186" s="1809">
        <v>0</v>
      </c>
      <c r="CS186" s="1809">
        <v>0</v>
      </c>
      <c r="CT186" s="1809">
        <v>0</v>
      </c>
      <c r="CU186" s="1809">
        <v>0</v>
      </c>
      <c r="CV186" s="1809">
        <v>0</v>
      </c>
      <c r="CW186" s="1809">
        <v>0</v>
      </c>
      <c r="CX186" s="1809">
        <v>0</v>
      </c>
      <c r="CY186" s="1809">
        <v>0</v>
      </c>
      <c r="CZ186" s="1809">
        <v>0</v>
      </c>
      <c r="DA186" s="1809">
        <v>0</v>
      </c>
      <c r="DB186" s="1809">
        <v>0</v>
      </c>
      <c r="DC186" s="1809">
        <v>0</v>
      </c>
      <c r="DD186" s="1809">
        <v>0</v>
      </c>
      <c r="DE186" s="1809">
        <v>0</v>
      </c>
      <c r="DF186" s="1809">
        <v>0</v>
      </c>
      <c r="DG186" s="1809">
        <v>0</v>
      </c>
      <c r="DH186" s="1809">
        <v>0</v>
      </c>
      <c r="DI186" s="1809">
        <v>0</v>
      </c>
      <c r="DJ186" s="1809">
        <v>0</v>
      </c>
      <c r="DK186" s="1809">
        <v>0</v>
      </c>
      <c r="DL186" s="1809">
        <v>0</v>
      </c>
      <c r="DM186" s="1809">
        <v>0</v>
      </c>
      <c r="DN186" s="1809">
        <v>0</v>
      </c>
      <c r="DO186" s="1809">
        <v>0</v>
      </c>
      <c r="DP186" s="1809">
        <v>0</v>
      </c>
      <c r="DQ186" s="1809">
        <v>0</v>
      </c>
      <c r="DR186" s="1809">
        <v>0</v>
      </c>
      <c r="DS186" s="1809">
        <v>0</v>
      </c>
      <c r="DT186" s="1809">
        <v>0</v>
      </c>
      <c r="DU186" s="1809">
        <v>0</v>
      </c>
      <c r="DV186" s="1809">
        <v>0</v>
      </c>
      <c r="DW186" s="1809">
        <v>0</v>
      </c>
      <c r="DX186" s="1809">
        <v>0</v>
      </c>
      <c r="DY186" s="1809">
        <v>0</v>
      </c>
      <c r="DZ186" s="1809">
        <v>0</v>
      </c>
      <c r="EA186" s="1809">
        <v>0</v>
      </c>
      <c r="EB186" s="1809">
        <v>0</v>
      </c>
      <c r="EC186" s="1809">
        <v>0</v>
      </c>
      <c r="ED186" s="1809">
        <v>0</v>
      </c>
      <c r="EE186" s="1809">
        <v>0</v>
      </c>
      <c r="EF186" s="1829">
        <v>0</v>
      </c>
    </row>
    <row r="187" spans="2:136" ht="41.25" customHeight="1" thickBot="1">
      <c r="B187" s="220"/>
      <c r="C187" s="1213" t="s">
        <v>421</v>
      </c>
      <c r="D187" s="1233"/>
      <c r="E187" s="1430" t="s">
        <v>272</v>
      </c>
      <c r="F187" s="1430" t="s">
        <v>467</v>
      </c>
      <c r="G187" s="1430" t="s">
        <v>54</v>
      </c>
      <c r="H187" s="1429" t="str">
        <f t="shared" si="3"/>
        <v>&gt; 132 kV &amp; &lt; = 275 kV ;  SVCS</v>
      </c>
      <c r="I187" s="1430" t="s">
        <v>276</v>
      </c>
      <c r="J187" s="1430" t="s">
        <v>594</v>
      </c>
      <c r="K187" s="1430" t="s">
        <v>527</v>
      </c>
      <c r="L187" s="1430" t="s">
        <v>271</v>
      </c>
      <c r="M187" s="1430"/>
      <c r="N187" s="1793">
        <v>40</v>
      </c>
      <c r="O187" s="1233"/>
      <c r="P187" s="1430" t="s">
        <v>272</v>
      </c>
      <c r="Q187" s="1430" t="s">
        <v>467</v>
      </c>
      <c r="R187" s="1430" t="s">
        <v>54</v>
      </c>
      <c r="S187" s="1429" t="str">
        <f t="shared" si="4"/>
        <v>&gt; 132 kV &amp; &lt; = 275 kV ;  SVCS</v>
      </c>
      <c r="T187" s="1430" t="s">
        <v>276</v>
      </c>
      <c r="U187" s="1430" t="s">
        <v>595</v>
      </c>
      <c r="V187" s="1430" t="s">
        <v>527</v>
      </c>
      <c r="W187" s="1430" t="s">
        <v>271</v>
      </c>
      <c r="X187" s="1430"/>
      <c r="Y187" s="1804">
        <v>5</v>
      </c>
      <c r="Z187" s="1430"/>
      <c r="AA187" s="1430" t="s">
        <v>54</v>
      </c>
      <c r="AB187" s="1430" t="str">
        <f t="shared" si="5"/>
        <v>&gt; 132 kV &amp; &lt; = 275 kV ;  SVCS</v>
      </c>
      <c r="AC187" s="1430" t="s">
        <v>276</v>
      </c>
      <c r="AD187" s="1430" t="s">
        <v>596</v>
      </c>
      <c r="AE187" s="1430" t="s">
        <v>660</v>
      </c>
      <c r="AF187" s="1430" t="s">
        <v>271</v>
      </c>
      <c r="AG187" s="1430"/>
      <c r="AH187" s="1808">
        <v>0</v>
      </c>
      <c r="AI187" s="1809">
        <v>0</v>
      </c>
      <c r="AJ187" s="1809">
        <v>0</v>
      </c>
      <c r="AK187" s="1809">
        <v>0</v>
      </c>
      <c r="AL187" s="1809">
        <v>0</v>
      </c>
      <c r="AM187" s="1809">
        <v>0</v>
      </c>
      <c r="AN187" s="1809">
        <v>0</v>
      </c>
      <c r="AO187" s="1809">
        <v>0</v>
      </c>
      <c r="AP187" s="1809">
        <v>0</v>
      </c>
      <c r="AQ187" s="1809">
        <v>0</v>
      </c>
      <c r="AR187" s="1809">
        <v>0</v>
      </c>
      <c r="AS187" s="1809">
        <v>0</v>
      </c>
      <c r="AT187" s="1809">
        <v>0</v>
      </c>
      <c r="AU187" s="1809">
        <v>0</v>
      </c>
      <c r="AV187" s="1809">
        <v>0</v>
      </c>
      <c r="AW187" s="1809">
        <v>0</v>
      </c>
      <c r="AX187" s="1809">
        <v>0</v>
      </c>
      <c r="AY187" s="1809">
        <v>0</v>
      </c>
      <c r="AZ187" s="1809">
        <v>0</v>
      </c>
      <c r="BA187" s="1809">
        <v>0</v>
      </c>
      <c r="BB187" s="1809">
        <v>0</v>
      </c>
      <c r="BC187" s="1809">
        <v>0</v>
      </c>
      <c r="BD187" s="1809">
        <v>0</v>
      </c>
      <c r="BE187" s="1809">
        <v>0</v>
      </c>
      <c r="BF187" s="1809">
        <v>0</v>
      </c>
      <c r="BG187" s="1809">
        <v>0</v>
      </c>
      <c r="BH187" s="1809">
        <v>2</v>
      </c>
      <c r="BI187" s="1828">
        <v>0</v>
      </c>
      <c r="BJ187" s="1809">
        <v>0</v>
      </c>
      <c r="BK187" s="1809">
        <v>2</v>
      </c>
      <c r="BL187" s="1828">
        <v>0</v>
      </c>
      <c r="BM187" s="1809">
        <v>0</v>
      </c>
      <c r="BN187" s="1809">
        <v>0</v>
      </c>
      <c r="BO187" s="1809">
        <v>0</v>
      </c>
      <c r="BP187" s="1809">
        <v>0</v>
      </c>
      <c r="BQ187" s="1809">
        <v>0</v>
      </c>
      <c r="BR187" s="1809">
        <v>0</v>
      </c>
      <c r="BS187" s="1809">
        <v>0</v>
      </c>
      <c r="BT187" s="1809">
        <v>0</v>
      </c>
      <c r="BU187" s="1809">
        <v>0</v>
      </c>
      <c r="BV187" s="1809">
        <v>0</v>
      </c>
      <c r="BW187" s="1809">
        <v>0</v>
      </c>
      <c r="BX187" s="1809">
        <v>0</v>
      </c>
      <c r="BY187" s="1809">
        <v>0</v>
      </c>
      <c r="BZ187" s="1809">
        <v>0</v>
      </c>
      <c r="CA187" s="1809">
        <v>0</v>
      </c>
      <c r="CB187" s="1809">
        <v>0</v>
      </c>
      <c r="CC187" s="1809">
        <v>0</v>
      </c>
      <c r="CD187" s="1809">
        <v>0</v>
      </c>
      <c r="CE187" s="1809">
        <v>0</v>
      </c>
      <c r="CF187" s="1809">
        <v>0</v>
      </c>
      <c r="CG187" s="1809">
        <v>0</v>
      </c>
      <c r="CH187" s="1809">
        <v>0</v>
      </c>
      <c r="CI187" s="1809">
        <v>0</v>
      </c>
      <c r="CJ187" s="1809">
        <v>0</v>
      </c>
      <c r="CK187" s="1809">
        <v>0</v>
      </c>
      <c r="CL187" s="1809">
        <v>0</v>
      </c>
      <c r="CM187" s="1809">
        <v>0</v>
      </c>
      <c r="CN187" s="1809">
        <v>0</v>
      </c>
      <c r="CO187" s="1809">
        <v>0</v>
      </c>
      <c r="CP187" s="1809">
        <v>0</v>
      </c>
      <c r="CQ187" s="1809">
        <v>0</v>
      </c>
      <c r="CR187" s="1809">
        <v>0</v>
      </c>
      <c r="CS187" s="1809">
        <v>0</v>
      </c>
      <c r="CT187" s="1809">
        <v>0</v>
      </c>
      <c r="CU187" s="1809">
        <v>0</v>
      </c>
      <c r="CV187" s="1809">
        <v>0</v>
      </c>
      <c r="CW187" s="1809">
        <v>0</v>
      </c>
      <c r="CX187" s="1809">
        <v>0</v>
      </c>
      <c r="CY187" s="1809">
        <v>0</v>
      </c>
      <c r="CZ187" s="1809">
        <v>0</v>
      </c>
      <c r="DA187" s="1809">
        <v>0</v>
      </c>
      <c r="DB187" s="1809">
        <v>0</v>
      </c>
      <c r="DC187" s="1809">
        <v>0</v>
      </c>
      <c r="DD187" s="1809">
        <v>0</v>
      </c>
      <c r="DE187" s="1809">
        <v>0</v>
      </c>
      <c r="DF187" s="1809">
        <v>0</v>
      </c>
      <c r="DG187" s="1809">
        <v>0</v>
      </c>
      <c r="DH187" s="1809">
        <v>0</v>
      </c>
      <c r="DI187" s="1809">
        <v>0</v>
      </c>
      <c r="DJ187" s="1809">
        <v>0</v>
      </c>
      <c r="DK187" s="1809">
        <v>0</v>
      </c>
      <c r="DL187" s="1809">
        <v>0</v>
      </c>
      <c r="DM187" s="1809">
        <v>0</v>
      </c>
      <c r="DN187" s="1809">
        <v>0</v>
      </c>
      <c r="DO187" s="1809">
        <v>0</v>
      </c>
      <c r="DP187" s="1809">
        <v>0</v>
      </c>
      <c r="DQ187" s="1809">
        <v>0</v>
      </c>
      <c r="DR187" s="1809">
        <v>0</v>
      </c>
      <c r="DS187" s="1809">
        <v>0</v>
      </c>
      <c r="DT187" s="1809">
        <v>0</v>
      </c>
      <c r="DU187" s="1809">
        <v>0</v>
      </c>
      <c r="DV187" s="1809">
        <v>0</v>
      </c>
      <c r="DW187" s="1809">
        <v>0</v>
      </c>
      <c r="DX187" s="1809">
        <v>0</v>
      </c>
      <c r="DY187" s="1809">
        <v>0</v>
      </c>
      <c r="DZ187" s="1809">
        <v>0</v>
      </c>
      <c r="EA187" s="1809">
        <v>0</v>
      </c>
      <c r="EB187" s="1809">
        <v>0</v>
      </c>
      <c r="EC187" s="1809">
        <v>0</v>
      </c>
      <c r="ED187" s="1809">
        <v>0</v>
      </c>
      <c r="EE187" s="1809">
        <v>0</v>
      </c>
      <c r="EF187" s="1829">
        <v>0</v>
      </c>
    </row>
    <row r="188" spans="2:136" ht="41.25" customHeight="1" thickBot="1">
      <c r="B188" s="220"/>
      <c r="C188" s="1213" t="s">
        <v>422</v>
      </c>
      <c r="D188" s="1233"/>
      <c r="E188" s="1430" t="s">
        <v>272</v>
      </c>
      <c r="F188" s="1430" t="s">
        <v>467</v>
      </c>
      <c r="G188" s="1430" t="s">
        <v>54</v>
      </c>
      <c r="H188" s="1429" t="str">
        <f t="shared" si="3"/>
        <v>&gt; 275 kV &amp; &lt; = 330 kV ;  SVCS</v>
      </c>
      <c r="I188" s="1430" t="s">
        <v>276</v>
      </c>
      <c r="J188" s="1430" t="s">
        <v>594</v>
      </c>
      <c r="K188" s="1430" t="s">
        <v>527</v>
      </c>
      <c r="L188" s="1430" t="s">
        <v>271</v>
      </c>
      <c r="M188" s="1430"/>
      <c r="N188" s="1789">
        <v>0</v>
      </c>
      <c r="O188" s="1233"/>
      <c r="P188" s="1430" t="s">
        <v>272</v>
      </c>
      <c r="Q188" s="1430" t="s">
        <v>467</v>
      </c>
      <c r="R188" s="1430" t="s">
        <v>54</v>
      </c>
      <c r="S188" s="1429" t="str">
        <f t="shared" si="4"/>
        <v>&gt; 275 kV &amp; &lt; = 330 kV ;  SVCS</v>
      </c>
      <c r="T188" s="1430" t="s">
        <v>276</v>
      </c>
      <c r="U188" s="1430" t="s">
        <v>595</v>
      </c>
      <c r="V188" s="1430" t="s">
        <v>527</v>
      </c>
      <c r="W188" s="1430" t="s">
        <v>271</v>
      </c>
      <c r="X188" s="1430"/>
      <c r="Y188" s="1800">
        <v>0</v>
      </c>
      <c r="Z188" s="1430"/>
      <c r="AA188" s="1430" t="s">
        <v>54</v>
      </c>
      <c r="AB188" s="1430" t="str">
        <f t="shared" si="5"/>
        <v>&gt; 275 kV &amp; &lt; = 330 kV ;  SVCS</v>
      </c>
      <c r="AC188" s="1430" t="s">
        <v>276</v>
      </c>
      <c r="AD188" s="1430" t="s">
        <v>596</v>
      </c>
      <c r="AE188" s="1430" t="s">
        <v>660</v>
      </c>
      <c r="AF188" s="1430" t="s">
        <v>271</v>
      </c>
      <c r="AG188" s="1430"/>
      <c r="AH188" s="1808">
        <v>0</v>
      </c>
      <c r="AI188" s="1809">
        <v>0</v>
      </c>
      <c r="AJ188" s="1809">
        <v>0</v>
      </c>
      <c r="AK188" s="1809">
        <v>0</v>
      </c>
      <c r="AL188" s="1809">
        <v>0</v>
      </c>
      <c r="AM188" s="1809">
        <v>0</v>
      </c>
      <c r="AN188" s="1809">
        <v>0</v>
      </c>
      <c r="AO188" s="1809">
        <v>0</v>
      </c>
      <c r="AP188" s="1809">
        <v>0</v>
      </c>
      <c r="AQ188" s="1809">
        <v>0</v>
      </c>
      <c r="AR188" s="1809">
        <v>0</v>
      </c>
      <c r="AS188" s="1809">
        <v>0</v>
      </c>
      <c r="AT188" s="1809">
        <v>0</v>
      </c>
      <c r="AU188" s="1809">
        <v>0</v>
      </c>
      <c r="AV188" s="1809">
        <v>0</v>
      </c>
      <c r="AW188" s="1809">
        <v>0</v>
      </c>
      <c r="AX188" s="1809">
        <v>0</v>
      </c>
      <c r="AY188" s="1809">
        <v>0</v>
      </c>
      <c r="AZ188" s="1809">
        <v>0</v>
      </c>
      <c r="BA188" s="1809">
        <v>0</v>
      </c>
      <c r="BB188" s="1809">
        <v>0</v>
      </c>
      <c r="BC188" s="1809">
        <v>0</v>
      </c>
      <c r="BD188" s="1809">
        <v>0</v>
      </c>
      <c r="BE188" s="1809">
        <v>0</v>
      </c>
      <c r="BF188" s="1809">
        <v>0</v>
      </c>
      <c r="BG188" s="1809">
        <v>0</v>
      </c>
      <c r="BH188" s="1809">
        <v>0</v>
      </c>
      <c r="BI188" s="1809">
        <v>0</v>
      </c>
      <c r="BJ188" s="1809">
        <v>0</v>
      </c>
      <c r="BK188" s="1809">
        <v>0</v>
      </c>
      <c r="BL188" s="1809">
        <v>0</v>
      </c>
      <c r="BM188" s="1809">
        <v>0</v>
      </c>
      <c r="BN188" s="1809">
        <v>0</v>
      </c>
      <c r="BO188" s="1809">
        <v>0</v>
      </c>
      <c r="BP188" s="1809">
        <v>0</v>
      </c>
      <c r="BQ188" s="1809">
        <v>0</v>
      </c>
      <c r="BR188" s="1809">
        <v>0</v>
      </c>
      <c r="BS188" s="1809">
        <v>0</v>
      </c>
      <c r="BT188" s="1809">
        <v>0</v>
      </c>
      <c r="BU188" s="1809">
        <v>0</v>
      </c>
      <c r="BV188" s="1809">
        <v>0</v>
      </c>
      <c r="BW188" s="1809">
        <v>0</v>
      </c>
      <c r="BX188" s="1809">
        <v>0</v>
      </c>
      <c r="BY188" s="1809">
        <v>0</v>
      </c>
      <c r="BZ188" s="1809">
        <v>0</v>
      </c>
      <c r="CA188" s="1809">
        <v>0</v>
      </c>
      <c r="CB188" s="1809">
        <v>0</v>
      </c>
      <c r="CC188" s="1809">
        <v>0</v>
      </c>
      <c r="CD188" s="1809">
        <v>0</v>
      </c>
      <c r="CE188" s="1809">
        <v>0</v>
      </c>
      <c r="CF188" s="1809">
        <v>0</v>
      </c>
      <c r="CG188" s="1809">
        <v>0</v>
      </c>
      <c r="CH188" s="1809">
        <v>0</v>
      </c>
      <c r="CI188" s="1809">
        <v>0</v>
      </c>
      <c r="CJ188" s="1809">
        <v>0</v>
      </c>
      <c r="CK188" s="1809">
        <v>0</v>
      </c>
      <c r="CL188" s="1809">
        <v>0</v>
      </c>
      <c r="CM188" s="1809">
        <v>0</v>
      </c>
      <c r="CN188" s="1809">
        <v>0</v>
      </c>
      <c r="CO188" s="1809">
        <v>0</v>
      </c>
      <c r="CP188" s="1809">
        <v>0</v>
      </c>
      <c r="CQ188" s="1809">
        <v>0</v>
      </c>
      <c r="CR188" s="1809">
        <v>0</v>
      </c>
      <c r="CS188" s="1809">
        <v>0</v>
      </c>
      <c r="CT188" s="1809">
        <v>0</v>
      </c>
      <c r="CU188" s="1809">
        <v>0</v>
      </c>
      <c r="CV188" s="1809">
        <v>0</v>
      </c>
      <c r="CW188" s="1809">
        <v>0</v>
      </c>
      <c r="CX188" s="1809">
        <v>0</v>
      </c>
      <c r="CY188" s="1809">
        <v>0</v>
      </c>
      <c r="CZ188" s="1809">
        <v>0</v>
      </c>
      <c r="DA188" s="1809">
        <v>0</v>
      </c>
      <c r="DB188" s="1809">
        <v>0</v>
      </c>
      <c r="DC188" s="1809">
        <v>0</v>
      </c>
      <c r="DD188" s="1809">
        <v>0</v>
      </c>
      <c r="DE188" s="1809">
        <v>0</v>
      </c>
      <c r="DF188" s="1809">
        <v>0</v>
      </c>
      <c r="DG188" s="1809">
        <v>0</v>
      </c>
      <c r="DH188" s="1809">
        <v>0</v>
      </c>
      <c r="DI188" s="1809">
        <v>0</v>
      </c>
      <c r="DJ188" s="1809">
        <v>0</v>
      </c>
      <c r="DK188" s="1809">
        <v>0</v>
      </c>
      <c r="DL188" s="1809">
        <v>0</v>
      </c>
      <c r="DM188" s="1809">
        <v>0</v>
      </c>
      <c r="DN188" s="1809">
        <v>0</v>
      </c>
      <c r="DO188" s="1809">
        <v>0</v>
      </c>
      <c r="DP188" s="1809">
        <v>0</v>
      </c>
      <c r="DQ188" s="1809">
        <v>0</v>
      </c>
      <c r="DR188" s="1809">
        <v>0</v>
      </c>
      <c r="DS188" s="1809">
        <v>0</v>
      </c>
      <c r="DT188" s="1809">
        <v>0</v>
      </c>
      <c r="DU188" s="1809">
        <v>0</v>
      </c>
      <c r="DV188" s="1809">
        <v>0</v>
      </c>
      <c r="DW188" s="1809">
        <v>0</v>
      </c>
      <c r="DX188" s="1809">
        <v>0</v>
      </c>
      <c r="DY188" s="1809">
        <v>0</v>
      </c>
      <c r="DZ188" s="1809">
        <v>0</v>
      </c>
      <c r="EA188" s="1809">
        <v>0</v>
      </c>
      <c r="EB188" s="1809">
        <v>0</v>
      </c>
      <c r="EC188" s="1809">
        <v>0</v>
      </c>
      <c r="ED188" s="1809">
        <v>0</v>
      </c>
      <c r="EE188" s="1809">
        <v>0</v>
      </c>
      <c r="EF188" s="1829">
        <v>0</v>
      </c>
    </row>
    <row r="189" spans="2:136" ht="41.25" customHeight="1" thickBot="1">
      <c r="B189" s="220"/>
      <c r="C189" s="1213" t="s">
        <v>423</v>
      </c>
      <c r="D189" s="1233"/>
      <c r="E189" s="1430" t="s">
        <v>272</v>
      </c>
      <c r="F189" s="1430" t="s">
        <v>467</v>
      </c>
      <c r="G189" s="1430" t="s">
        <v>54</v>
      </c>
      <c r="H189" s="1429" t="e">
        <f>#N/A</f>
        <v>#N/A</v>
      </c>
      <c r="I189" s="1430" t="s">
        <v>276</v>
      </c>
      <c r="J189" s="1430" t="s">
        <v>594</v>
      </c>
      <c r="K189" s="1430" t="s">
        <v>527</v>
      </c>
      <c r="L189" s="1430" t="s">
        <v>271</v>
      </c>
      <c r="M189" s="1430"/>
      <c r="N189" s="1789">
        <v>0</v>
      </c>
      <c r="O189" s="1233"/>
      <c r="P189" s="1430" t="s">
        <v>272</v>
      </c>
      <c r="Q189" s="1430" t="s">
        <v>467</v>
      </c>
      <c r="R189" s="1430" t="s">
        <v>54</v>
      </c>
      <c r="S189" s="1429" t="e">
        <f>#N/A</f>
        <v>#N/A</v>
      </c>
      <c r="T189" s="1430" t="s">
        <v>276</v>
      </c>
      <c r="U189" s="1430" t="s">
        <v>595</v>
      </c>
      <c r="V189" s="1430" t="s">
        <v>527</v>
      </c>
      <c r="W189" s="1430" t="s">
        <v>271</v>
      </c>
      <c r="X189" s="1430"/>
      <c r="Y189" s="1800">
        <v>0</v>
      </c>
      <c r="Z189" s="1430"/>
      <c r="AA189" s="1430" t="s">
        <v>54</v>
      </c>
      <c r="AB189" s="1430" t="e">
        <f>#N/A</f>
        <v>#N/A</v>
      </c>
      <c r="AC189" s="1430" t="s">
        <v>276</v>
      </c>
      <c r="AD189" s="1430" t="s">
        <v>596</v>
      </c>
      <c r="AE189" s="1430" t="s">
        <v>660</v>
      </c>
      <c r="AF189" s="1430" t="s">
        <v>271</v>
      </c>
      <c r="AG189" s="1430"/>
      <c r="AH189" s="1808">
        <v>0</v>
      </c>
      <c r="AI189" s="1809">
        <v>0</v>
      </c>
      <c r="AJ189" s="1809">
        <v>0</v>
      </c>
      <c r="AK189" s="1809">
        <v>0</v>
      </c>
      <c r="AL189" s="1809">
        <v>0</v>
      </c>
      <c r="AM189" s="1809">
        <v>0</v>
      </c>
      <c r="AN189" s="1809">
        <v>0</v>
      </c>
      <c r="AO189" s="1809">
        <v>0</v>
      </c>
      <c r="AP189" s="1809">
        <v>0</v>
      </c>
      <c r="AQ189" s="1809">
        <v>0</v>
      </c>
      <c r="AR189" s="1809">
        <v>0</v>
      </c>
      <c r="AS189" s="1809">
        <v>0</v>
      </c>
      <c r="AT189" s="1809">
        <v>0</v>
      </c>
      <c r="AU189" s="1809">
        <v>0</v>
      </c>
      <c r="AV189" s="1809">
        <v>0</v>
      </c>
      <c r="AW189" s="1809">
        <v>0</v>
      </c>
      <c r="AX189" s="1809">
        <v>0</v>
      </c>
      <c r="AY189" s="1809">
        <v>0</v>
      </c>
      <c r="AZ189" s="1809">
        <v>0</v>
      </c>
      <c r="BA189" s="1809">
        <v>0</v>
      </c>
      <c r="BB189" s="1809">
        <v>0</v>
      </c>
      <c r="BC189" s="1809">
        <v>0</v>
      </c>
      <c r="BD189" s="1809">
        <v>0</v>
      </c>
      <c r="BE189" s="1809">
        <v>0</v>
      </c>
      <c r="BF189" s="1809">
        <v>0</v>
      </c>
      <c r="BG189" s="1809">
        <v>0</v>
      </c>
      <c r="BH189" s="1809">
        <v>0</v>
      </c>
      <c r="BI189" s="1809">
        <v>0</v>
      </c>
      <c r="BJ189" s="1809">
        <v>0</v>
      </c>
      <c r="BK189" s="1809">
        <v>0</v>
      </c>
      <c r="BL189" s="1809">
        <v>0</v>
      </c>
      <c r="BM189" s="1809">
        <v>0</v>
      </c>
      <c r="BN189" s="1809">
        <v>0</v>
      </c>
      <c r="BO189" s="1809">
        <v>0</v>
      </c>
      <c r="BP189" s="1809">
        <v>0</v>
      </c>
      <c r="BQ189" s="1809">
        <v>0</v>
      </c>
      <c r="BR189" s="1809">
        <v>0</v>
      </c>
      <c r="BS189" s="1809">
        <v>0</v>
      </c>
      <c r="BT189" s="1809">
        <v>0</v>
      </c>
      <c r="BU189" s="1809">
        <v>0</v>
      </c>
      <c r="BV189" s="1809">
        <v>0</v>
      </c>
      <c r="BW189" s="1809">
        <v>0</v>
      </c>
      <c r="BX189" s="1809">
        <v>0</v>
      </c>
      <c r="BY189" s="1809">
        <v>0</v>
      </c>
      <c r="BZ189" s="1809">
        <v>0</v>
      </c>
      <c r="CA189" s="1809">
        <v>0</v>
      </c>
      <c r="CB189" s="1809">
        <v>0</v>
      </c>
      <c r="CC189" s="1809">
        <v>0</v>
      </c>
      <c r="CD189" s="1809">
        <v>0</v>
      </c>
      <c r="CE189" s="1809">
        <v>0</v>
      </c>
      <c r="CF189" s="1809">
        <v>0</v>
      </c>
      <c r="CG189" s="1809">
        <v>0</v>
      </c>
      <c r="CH189" s="1809">
        <v>0</v>
      </c>
      <c r="CI189" s="1809">
        <v>0</v>
      </c>
      <c r="CJ189" s="1809">
        <v>0</v>
      </c>
      <c r="CK189" s="1809">
        <v>0</v>
      </c>
      <c r="CL189" s="1809">
        <v>0</v>
      </c>
      <c r="CM189" s="1809">
        <v>0</v>
      </c>
      <c r="CN189" s="1809">
        <v>0</v>
      </c>
      <c r="CO189" s="1809">
        <v>0</v>
      </c>
      <c r="CP189" s="1809">
        <v>0</v>
      </c>
      <c r="CQ189" s="1809">
        <v>0</v>
      </c>
      <c r="CR189" s="1809">
        <v>0</v>
      </c>
      <c r="CS189" s="1809">
        <v>0</v>
      </c>
      <c r="CT189" s="1809">
        <v>0</v>
      </c>
      <c r="CU189" s="1809">
        <v>0</v>
      </c>
      <c r="CV189" s="1809">
        <v>0</v>
      </c>
      <c r="CW189" s="1809">
        <v>0</v>
      </c>
      <c r="CX189" s="1809">
        <v>0</v>
      </c>
      <c r="CY189" s="1809">
        <v>0</v>
      </c>
      <c r="CZ189" s="1809">
        <v>0</v>
      </c>
      <c r="DA189" s="1809">
        <v>0</v>
      </c>
      <c r="DB189" s="1809">
        <v>0</v>
      </c>
      <c r="DC189" s="1809">
        <v>0</v>
      </c>
      <c r="DD189" s="1809">
        <v>0</v>
      </c>
      <c r="DE189" s="1809">
        <v>0</v>
      </c>
      <c r="DF189" s="1809">
        <v>0</v>
      </c>
      <c r="DG189" s="1809">
        <v>0</v>
      </c>
      <c r="DH189" s="1809">
        <v>0</v>
      </c>
      <c r="DI189" s="1809">
        <v>0</v>
      </c>
      <c r="DJ189" s="1809">
        <v>0</v>
      </c>
      <c r="DK189" s="1809">
        <v>0</v>
      </c>
      <c r="DL189" s="1809">
        <v>0</v>
      </c>
      <c r="DM189" s="1809">
        <v>0</v>
      </c>
      <c r="DN189" s="1809">
        <v>0</v>
      </c>
      <c r="DO189" s="1809">
        <v>0</v>
      </c>
      <c r="DP189" s="1809">
        <v>0</v>
      </c>
      <c r="DQ189" s="1809">
        <v>0</v>
      </c>
      <c r="DR189" s="1809">
        <v>0</v>
      </c>
      <c r="DS189" s="1809">
        <v>0</v>
      </c>
      <c r="DT189" s="1809">
        <v>0</v>
      </c>
      <c r="DU189" s="1809">
        <v>0</v>
      </c>
      <c r="DV189" s="1809">
        <v>0</v>
      </c>
      <c r="DW189" s="1809">
        <v>0</v>
      </c>
      <c r="DX189" s="1809">
        <v>0</v>
      </c>
      <c r="DY189" s="1809">
        <v>0</v>
      </c>
      <c r="DZ189" s="1809">
        <v>0</v>
      </c>
      <c r="EA189" s="1809">
        <v>0</v>
      </c>
      <c r="EB189" s="1809">
        <v>0</v>
      </c>
      <c r="EC189" s="1809">
        <v>0</v>
      </c>
      <c r="ED189" s="1809">
        <v>0</v>
      </c>
      <c r="EE189" s="1809">
        <v>0</v>
      </c>
      <c r="EF189" s="1829">
        <v>0</v>
      </c>
    </row>
    <row r="190" spans="2:136" ht="41.25" customHeight="1" thickBot="1">
      <c r="B190" s="220"/>
      <c r="C190" s="1213" t="s">
        <v>65</v>
      </c>
      <c r="D190" s="1233"/>
      <c r="E190" s="1430" t="s">
        <v>272</v>
      </c>
      <c r="F190" s="1430" t="s">
        <v>467</v>
      </c>
      <c r="G190" s="1430" t="s">
        <v>54</v>
      </c>
      <c r="H190" s="1429" t="e">
        <f>#N/A</f>
        <v>#N/A</v>
      </c>
      <c r="I190" s="1430" t="s">
        <v>276</v>
      </c>
      <c r="J190" s="1430" t="s">
        <v>594</v>
      </c>
      <c r="K190" s="1430" t="s">
        <v>527</v>
      </c>
      <c r="L190" s="1430" t="s">
        <v>271</v>
      </c>
      <c r="M190" s="1430"/>
      <c r="N190" s="1789">
        <v>0</v>
      </c>
      <c r="O190" s="1233"/>
      <c r="P190" s="1430" t="s">
        <v>272</v>
      </c>
      <c r="Q190" s="1430" t="s">
        <v>467</v>
      </c>
      <c r="R190" s="1430" t="s">
        <v>54</v>
      </c>
      <c r="S190" s="1429" t="e">
        <f>#N/A</f>
        <v>#N/A</v>
      </c>
      <c r="T190" s="1430" t="s">
        <v>276</v>
      </c>
      <c r="U190" s="1430" t="s">
        <v>595</v>
      </c>
      <c r="V190" s="1430" t="s">
        <v>527</v>
      </c>
      <c r="W190" s="1430" t="s">
        <v>271</v>
      </c>
      <c r="X190" s="1430"/>
      <c r="Y190" s="1800">
        <v>0</v>
      </c>
      <c r="Z190" s="1430"/>
      <c r="AA190" s="1430" t="s">
        <v>54</v>
      </c>
      <c r="AB190" s="1430" t="e">
        <f>#N/A</f>
        <v>#N/A</v>
      </c>
      <c r="AC190" s="1430" t="s">
        <v>276</v>
      </c>
      <c r="AD190" s="1430" t="s">
        <v>596</v>
      </c>
      <c r="AE190" s="1430" t="s">
        <v>660</v>
      </c>
      <c r="AF190" s="1430" t="s">
        <v>271</v>
      </c>
      <c r="AG190" s="1430"/>
      <c r="AH190" s="1808">
        <v>0</v>
      </c>
      <c r="AI190" s="1809">
        <v>0</v>
      </c>
      <c r="AJ190" s="1809">
        <v>0</v>
      </c>
      <c r="AK190" s="1809">
        <v>0</v>
      </c>
      <c r="AL190" s="1809">
        <v>0</v>
      </c>
      <c r="AM190" s="1809">
        <v>0</v>
      </c>
      <c r="AN190" s="1809">
        <v>0</v>
      </c>
      <c r="AO190" s="1809">
        <v>0</v>
      </c>
      <c r="AP190" s="1809">
        <v>0</v>
      </c>
      <c r="AQ190" s="1809">
        <v>0</v>
      </c>
      <c r="AR190" s="1809">
        <v>0</v>
      </c>
      <c r="AS190" s="1809">
        <v>0</v>
      </c>
      <c r="AT190" s="1809">
        <v>0</v>
      </c>
      <c r="AU190" s="1809">
        <v>0</v>
      </c>
      <c r="AV190" s="1809">
        <v>0</v>
      </c>
      <c r="AW190" s="1809">
        <v>0</v>
      </c>
      <c r="AX190" s="1809">
        <v>0</v>
      </c>
      <c r="AY190" s="1809">
        <v>0</v>
      </c>
      <c r="AZ190" s="1809">
        <v>0</v>
      </c>
      <c r="BA190" s="1809">
        <v>0</v>
      </c>
      <c r="BB190" s="1809">
        <v>0</v>
      </c>
      <c r="BC190" s="1809">
        <v>0</v>
      </c>
      <c r="BD190" s="1809">
        <v>0</v>
      </c>
      <c r="BE190" s="1809">
        <v>0</v>
      </c>
      <c r="BF190" s="1809">
        <v>0</v>
      </c>
      <c r="BG190" s="1809">
        <v>0</v>
      </c>
      <c r="BH190" s="1809">
        <v>0</v>
      </c>
      <c r="BI190" s="1809">
        <v>0</v>
      </c>
      <c r="BJ190" s="1809">
        <v>0</v>
      </c>
      <c r="BK190" s="1809">
        <v>0</v>
      </c>
      <c r="BL190" s="1809">
        <v>0</v>
      </c>
      <c r="BM190" s="1809">
        <v>0</v>
      </c>
      <c r="BN190" s="1809">
        <v>0</v>
      </c>
      <c r="BO190" s="1809">
        <v>0</v>
      </c>
      <c r="BP190" s="1809">
        <v>0</v>
      </c>
      <c r="BQ190" s="1809">
        <v>0</v>
      </c>
      <c r="BR190" s="1809">
        <v>0</v>
      </c>
      <c r="BS190" s="1809">
        <v>0</v>
      </c>
      <c r="BT190" s="1809">
        <v>0</v>
      </c>
      <c r="BU190" s="1809">
        <v>0</v>
      </c>
      <c r="BV190" s="1809">
        <v>0</v>
      </c>
      <c r="BW190" s="1809">
        <v>0</v>
      </c>
      <c r="BX190" s="1809">
        <v>0</v>
      </c>
      <c r="BY190" s="1809">
        <v>0</v>
      </c>
      <c r="BZ190" s="1809">
        <v>0</v>
      </c>
      <c r="CA190" s="1809">
        <v>0</v>
      </c>
      <c r="CB190" s="1809">
        <v>0</v>
      </c>
      <c r="CC190" s="1809">
        <v>0</v>
      </c>
      <c r="CD190" s="1809">
        <v>0</v>
      </c>
      <c r="CE190" s="1809">
        <v>0</v>
      </c>
      <c r="CF190" s="1809">
        <v>0</v>
      </c>
      <c r="CG190" s="1809">
        <v>0</v>
      </c>
      <c r="CH190" s="1809">
        <v>0</v>
      </c>
      <c r="CI190" s="1809">
        <v>0</v>
      </c>
      <c r="CJ190" s="1809">
        <v>0</v>
      </c>
      <c r="CK190" s="1809">
        <v>0</v>
      </c>
      <c r="CL190" s="1809">
        <v>0</v>
      </c>
      <c r="CM190" s="1809">
        <v>0</v>
      </c>
      <c r="CN190" s="1809">
        <v>0</v>
      </c>
      <c r="CO190" s="1809">
        <v>0</v>
      </c>
      <c r="CP190" s="1809">
        <v>0</v>
      </c>
      <c r="CQ190" s="1809">
        <v>0</v>
      </c>
      <c r="CR190" s="1809">
        <v>0</v>
      </c>
      <c r="CS190" s="1809">
        <v>0</v>
      </c>
      <c r="CT190" s="1809">
        <v>0</v>
      </c>
      <c r="CU190" s="1809">
        <v>0</v>
      </c>
      <c r="CV190" s="1809">
        <v>0</v>
      </c>
      <c r="CW190" s="1809">
        <v>0</v>
      </c>
      <c r="CX190" s="1809">
        <v>0</v>
      </c>
      <c r="CY190" s="1809">
        <v>0</v>
      </c>
      <c r="CZ190" s="1809">
        <v>0</v>
      </c>
      <c r="DA190" s="1809">
        <v>0</v>
      </c>
      <c r="DB190" s="1809">
        <v>0</v>
      </c>
      <c r="DC190" s="1809">
        <v>0</v>
      </c>
      <c r="DD190" s="1809">
        <v>0</v>
      </c>
      <c r="DE190" s="1809">
        <v>0</v>
      </c>
      <c r="DF190" s="1809">
        <v>0</v>
      </c>
      <c r="DG190" s="1809">
        <v>0</v>
      </c>
      <c r="DH190" s="1809">
        <v>0</v>
      </c>
      <c r="DI190" s="1809">
        <v>0</v>
      </c>
      <c r="DJ190" s="1809">
        <v>0</v>
      </c>
      <c r="DK190" s="1809">
        <v>0</v>
      </c>
      <c r="DL190" s="1809">
        <v>0</v>
      </c>
      <c r="DM190" s="1809">
        <v>0</v>
      </c>
      <c r="DN190" s="1809">
        <v>0</v>
      </c>
      <c r="DO190" s="1809">
        <v>0</v>
      </c>
      <c r="DP190" s="1809">
        <v>0</v>
      </c>
      <c r="DQ190" s="1809">
        <v>0</v>
      </c>
      <c r="DR190" s="1809">
        <v>0</v>
      </c>
      <c r="DS190" s="1809">
        <v>0</v>
      </c>
      <c r="DT190" s="1809">
        <v>0</v>
      </c>
      <c r="DU190" s="1809">
        <v>0</v>
      </c>
      <c r="DV190" s="1809">
        <v>0</v>
      </c>
      <c r="DW190" s="1809">
        <v>0</v>
      </c>
      <c r="DX190" s="1809">
        <v>0</v>
      </c>
      <c r="DY190" s="1809">
        <v>0</v>
      </c>
      <c r="DZ190" s="1809">
        <v>0</v>
      </c>
      <c r="EA190" s="1809">
        <v>0</v>
      </c>
      <c r="EB190" s="1809">
        <v>0</v>
      </c>
      <c r="EC190" s="1809">
        <v>0</v>
      </c>
      <c r="ED190" s="1809">
        <v>0</v>
      </c>
      <c r="EE190" s="1809">
        <v>0</v>
      </c>
      <c r="EF190" s="1829">
        <v>0</v>
      </c>
    </row>
    <row r="191" spans="2:136" ht="41.25" customHeight="1" thickBot="1">
      <c r="B191" s="220"/>
      <c r="C191" s="1213" t="s">
        <v>424</v>
      </c>
      <c r="D191" s="1233"/>
      <c r="E191" s="1430" t="s">
        <v>272</v>
      </c>
      <c r="F191" s="1430" t="s">
        <v>467</v>
      </c>
      <c r="G191" s="1430" t="s">
        <v>54</v>
      </c>
      <c r="H191" s="1429" t="e">
        <f>#N/A</f>
        <v>#N/A</v>
      </c>
      <c r="I191" s="1430" t="s">
        <v>276</v>
      </c>
      <c r="J191" s="1430" t="s">
        <v>594</v>
      </c>
      <c r="K191" s="1430" t="s">
        <v>527</v>
      </c>
      <c r="L191" s="1430" t="s">
        <v>271</v>
      </c>
      <c r="M191" s="1430"/>
      <c r="N191" s="1793">
        <v>40</v>
      </c>
      <c r="O191" s="1233"/>
      <c r="P191" s="1430" t="s">
        <v>272</v>
      </c>
      <c r="Q191" s="1430" t="s">
        <v>467</v>
      </c>
      <c r="R191" s="1430" t="s">
        <v>54</v>
      </c>
      <c r="S191" s="1429" t="e">
        <f>#N/A</f>
        <v>#N/A</v>
      </c>
      <c r="T191" s="1430" t="s">
        <v>276</v>
      </c>
      <c r="U191" s="1430" t="s">
        <v>595</v>
      </c>
      <c r="V191" s="1430" t="s">
        <v>527</v>
      </c>
      <c r="W191" s="1430" t="s">
        <v>271</v>
      </c>
      <c r="X191" s="1430"/>
      <c r="Y191" s="1804">
        <v>5</v>
      </c>
      <c r="Z191" s="1430"/>
      <c r="AA191" s="1430" t="s">
        <v>54</v>
      </c>
      <c r="AB191" s="1430" t="e">
        <f>#N/A</f>
        <v>#N/A</v>
      </c>
      <c r="AC191" s="1430" t="s">
        <v>276</v>
      </c>
      <c r="AD191" s="1430" t="s">
        <v>596</v>
      </c>
      <c r="AE191" s="1430" t="s">
        <v>660</v>
      </c>
      <c r="AF191" s="1430" t="s">
        <v>271</v>
      </c>
      <c r="AG191" s="1430"/>
      <c r="AH191" s="1808">
        <v>0</v>
      </c>
      <c r="AI191" s="1809">
        <v>0</v>
      </c>
      <c r="AJ191" s="1809">
        <v>0</v>
      </c>
      <c r="AK191" s="1809">
        <v>0</v>
      </c>
      <c r="AL191" s="1809">
        <v>0</v>
      </c>
      <c r="AM191" s="1809">
        <v>0</v>
      </c>
      <c r="AN191" s="1809">
        <v>0</v>
      </c>
      <c r="AO191" s="1809">
        <v>0</v>
      </c>
      <c r="AP191" s="1809">
        <v>0</v>
      </c>
      <c r="AQ191" s="1809">
        <v>2</v>
      </c>
      <c r="AR191" s="1828">
        <v>0</v>
      </c>
      <c r="AS191" s="1809">
        <v>0</v>
      </c>
      <c r="AT191" s="1809">
        <v>0</v>
      </c>
      <c r="AU191" s="1809">
        <v>2</v>
      </c>
      <c r="AV191" s="1828">
        <v>0</v>
      </c>
      <c r="AW191" s="1809">
        <v>0</v>
      </c>
      <c r="AX191" s="1809">
        <v>0</v>
      </c>
      <c r="AY191" s="1809">
        <v>0</v>
      </c>
      <c r="AZ191" s="1809">
        <v>0</v>
      </c>
      <c r="BA191" s="1809">
        <v>0</v>
      </c>
      <c r="BB191" s="1809">
        <v>0</v>
      </c>
      <c r="BC191" s="1809">
        <v>0</v>
      </c>
      <c r="BD191" s="1809">
        <v>0</v>
      </c>
      <c r="BE191" s="1809">
        <v>0</v>
      </c>
      <c r="BF191" s="1809">
        <v>0</v>
      </c>
      <c r="BG191" s="1809">
        <v>0</v>
      </c>
      <c r="BH191" s="1809">
        <v>20</v>
      </c>
      <c r="BI191" s="1828">
        <v>0</v>
      </c>
      <c r="BJ191" s="1809">
        <v>0</v>
      </c>
      <c r="BK191" s="1809">
        <v>6</v>
      </c>
      <c r="BL191" s="1828">
        <v>0</v>
      </c>
      <c r="BM191" s="1809">
        <v>0</v>
      </c>
      <c r="BN191" s="1809">
        <v>0</v>
      </c>
      <c r="BO191" s="1809">
        <v>2</v>
      </c>
      <c r="BP191" s="1828">
        <v>0</v>
      </c>
      <c r="BQ191" s="1809">
        <v>1</v>
      </c>
      <c r="BR191" s="1828">
        <v>0</v>
      </c>
      <c r="BS191" s="1809">
        <v>0</v>
      </c>
      <c r="BT191" s="1809">
        <v>0</v>
      </c>
      <c r="BU191" s="1809">
        <v>0</v>
      </c>
      <c r="BV191" s="1809">
        <v>0</v>
      </c>
      <c r="BW191" s="1809">
        <v>0</v>
      </c>
      <c r="BX191" s="1809">
        <v>0</v>
      </c>
      <c r="BY191" s="1809">
        <v>0</v>
      </c>
      <c r="BZ191" s="1809">
        <v>0</v>
      </c>
      <c r="CA191" s="1809">
        <v>0</v>
      </c>
      <c r="CB191" s="1809">
        <v>0</v>
      </c>
      <c r="CC191" s="1809">
        <v>0</v>
      </c>
      <c r="CD191" s="1809">
        <v>0</v>
      </c>
      <c r="CE191" s="1809">
        <v>0</v>
      </c>
      <c r="CF191" s="1809">
        <v>0</v>
      </c>
      <c r="CG191" s="1809">
        <v>0</v>
      </c>
      <c r="CH191" s="1809">
        <v>0</v>
      </c>
      <c r="CI191" s="1809">
        <v>0</v>
      </c>
      <c r="CJ191" s="1809">
        <v>0</v>
      </c>
      <c r="CK191" s="1809">
        <v>0</v>
      </c>
      <c r="CL191" s="1809">
        <v>0</v>
      </c>
      <c r="CM191" s="1809">
        <v>0</v>
      </c>
      <c r="CN191" s="1809">
        <v>0</v>
      </c>
      <c r="CO191" s="1809">
        <v>0</v>
      </c>
      <c r="CP191" s="1809">
        <v>0</v>
      </c>
      <c r="CQ191" s="1809">
        <v>0</v>
      </c>
      <c r="CR191" s="1809">
        <v>0</v>
      </c>
      <c r="CS191" s="1809">
        <v>0</v>
      </c>
      <c r="CT191" s="1809">
        <v>0</v>
      </c>
      <c r="CU191" s="1809">
        <v>0</v>
      </c>
      <c r="CV191" s="1809">
        <v>0</v>
      </c>
      <c r="CW191" s="1809">
        <v>0</v>
      </c>
      <c r="CX191" s="1809">
        <v>0</v>
      </c>
      <c r="CY191" s="1809">
        <v>0</v>
      </c>
      <c r="CZ191" s="1809">
        <v>0</v>
      </c>
      <c r="DA191" s="1809">
        <v>0</v>
      </c>
      <c r="DB191" s="1809">
        <v>0</v>
      </c>
      <c r="DC191" s="1809">
        <v>0</v>
      </c>
      <c r="DD191" s="1809">
        <v>0</v>
      </c>
      <c r="DE191" s="1809">
        <v>0</v>
      </c>
      <c r="DF191" s="1809">
        <v>0</v>
      </c>
      <c r="DG191" s="1809">
        <v>0</v>
      </c>
      <c r="DH191" s="1809">
        <v>0</v>
      </c>
      <c r="DI191" s="1809">
        <v>0</v>
      </c>
      <c r="DJ191" s="1809">
        <v>0</v>
      </c>
      <c r="DK191" s="1809">
        <v>0</v>
      </c>
      <c r="DL191" s="1809">
        <v>0</v>
      </c>
      <c r="DM191" s="1809">
        <v>0</v>
      </c>
      <c r="DN191" s="1809">
        <v>0</v>
      </c>
      <c r="DO191" s="1809">
        <v>0</v>
      </c>
      <c r="DP191" s="1809">
        <v>0</v>
      </c>
      <c r="DQ191" s="1809">
        <v>0</v>
      </c>
      <c r="DR191" s="1809">
        <v>0</v>
      </c>
      <c r="DS191" s="1809">
        <v>0</v>
      </c>
      <c r="DT191" s="1809">
        <v>0</v>
      </c>
      <c r="DU191" s="1809">
        <v>0</v>
      </c>
      <c r="DV191" s="1809">
        <v>0</v>
      </c>
      <c r="DW191" s="1809">
        <v>0</v>
      </c>
      <c r="DX191" s="1809">
        <v>0</v>
      </c>
      <c r="DY191" s="1809">
        <v>0</v>
      </c>
      <c r="DZ191" s="1809">
        <v>0</v>
      </c>
      <c r="EA191" s="1809">
        <v>0</v>
      </c>
      <c r="EB191" s="1809">
        <v>0</v>
      </c>
      <c r="EC191" s="1809">
        <v>0</v>
      </c>
      <c r="ED191" s="1809">
        <v>0</v>
      </c>
      <c r="EE191" s="1809">
        <v>0</v>
      </c>
      <c r="EF191" s="1829">
        <v>0</v>
      </c>
    </row>
    <row r="192" spans="2:136" ht="41.25" customHeight="1" thickBot="1">
      <c r="B192" s="220"/>
      <c r="C192" s="1213" t="s">
        <v>425</v>
      </c>
      <c r="D192" s="1233"/>
      <c r="E192" s="1430" t="s">
        <v>272</v>
      </c>
      <c r="F192" s="1430" t="s">
        <v>467</v>
      </c>
      <c r="G192" s="1430" t="s">
        <v>54</v>
      </c>
      <c r="H192" s="1429" t="e">
        <f>#N/A</f>
        <v>#N/A</v>
      </c>
      <c r="I192" s="1430" t="s">
        <v>276</v>
      </c>
      <c r="J192" s="1430" t="s">
        <v>594</v>
      </c>
      <c r="K192" s="1430" t="s">
        <v>527</v>
      </c>
      <c r="L192" s="1430" t="s">
        <v>271</v>
      </c>
      <c r="M192" s="1430"/>
      <c r="N192" s="1793">
        <v>40</v>
      </c>
      <c r="O192" s="1233"/>
      <c r="P192" s="1430" t="s">
        <v>272</v>
      </c>
      <c r="Q192" s="1430" t="s">
        <v>467</v>
      </c>
      <c r="R192" s="1430" t="s">
        <v>54</v>
      </c>
      <c r="S192" s="1429" t="e">
        <f>#N/A</f>
        <v>#N/A</v>
      </c>
      <c r="T192" s="1430" t="s">
        <v>276</v>
      </c>
      <c r="U192" s="1430" t="s">
        <v>595</v>
      </c>
      <c r="V192" s="1430" t="s">
        <v>527</v>
      </c>
      <c r="W192" s="1430" t="s">
        <v>271</v>
      </c>
      <c r="X192" s="1430"/>
      <c r="Y192" s="1804">
        <v>5</v>
      </c>
      <c r="Z192" s="1430"/>
      <c r="AA192" s="1430" t="s">
        <v>54</v>
      </c>
      <c r="AB192" s="1430" t="e">
        <f>#N/A</f>
        <v>#N/A</v>
      </c>
      <c r="AC192" s="1430" t="s">
        <v>276</v>
      </c>
      <c r="AD192" s="1430" t="s">
        <v>596</v>
      </c>
      <c r="AE192" s="1430" t="s">
        <v>660</v>
      </c>
      <c r="AF192" s="1430" t="s">
        <v>271</v>
      </c>
      <c r="AG192" s="1430"/>
      <c r="AH192" s="1808">
        <v>0</v>
      </c>
      <c r="AI192" s="1809">
        <v>0</v>
      </c>
      <c r="AJ192" s="1809">
        <v>0</v>
      </c>
      <c r="AK192" s="1809">
        <v>3</v>
      </c>
      <c r="AL192" s="1828">
        <v>0</v>
      </c>
      <c r="AM192" s="1809">
        <v>0</v>
      </c>
      <c r="AN192" s="1809">
        <v>0</v>
      </c>
      <c r="AO192" s="1809">
        <v>7</v>
      </c>
      <c r="AP192" s="1828">
        <v>0</v>
      </c>
      <c r="AQ192" s="1809">
        <v>0</v>
      </c>
      <c r="AR192" s="1809">
        <v>2</v>
      </c>
      <c r="AS192" s="1828">
        <v>4</v>
      </c>
      <c r="AT192" s="1828">
        <v>1</v>
      </c>
      <c r="AU192" s="1828">
        <v>6</v>
      </c>
      <c r="AV192" s="1828">
        <v>0</v>
      </c>
      <c r="AW192" s="1809">
        <v>0</v>
      </c>
      <c r="AX192" s="1809">
        <v>3</v>
      </c>
      <c r="AY192" s="1828">
        <v>6</v>
      </c>
      <c r="AZ192" s="1828">
        <v>0</v>
      </c>
      <c r="BA192" s="1809">
        <v>1</v>
      </c>
      <c r="BB192" s="1828">
        <v>1</v>
      </c>
      <c r="BC192" s="1828">
        <v>0</v>
      </c>
      <c r="BD192" s="1809">
        <v>1</v>
      </c>
      <c r="BE192" s="1828">
        <v>7</v>
      </c>
      <c r="BF192" s="1828">
        <v>0</v>
      </c>
      <c r="BG192" s="1809">
        <v>0</v>
      </c>
      <c r="BH192" s="1809">
        <v>0</v>
      </c>
      <c r="BI192" s="1809">
        <v>0</v>
      </c>
      <c r="BJ192" s="1809">
        <v>0</v>
      </c>
      <c r="BK192" s="1809">
        <v>0</v>
      </c>
      <c r="BL192" s="1809">
        <v>2</v>
      </c>
      <c r="BM192" s="1828">
        <v>0</v>
      </c>
      <c r="BN192" s="1809">
        <v>0</v>
      </c>
      <c r="BO192" s="1809">
        <v>0</v>
      </c>
      <c r="BP192" s="1809">
        <v>1</v>
      </c>
      <c r="BQ192" s="1828">
        <v>0</v>
      </c>
      <c r="BR192" s="1809">
        <v>0</v>
      </c>
      <c r="BS192" s="1809">
        <v>0</v>
      </c>
      <c r="BT192" s="1809">
        <v>0</v>
      </c>
      <c r="BU192" s="1809">
        <v>0</v>
      </c>
      <c r="BV192" s="1809">
        <v>0</v>
      </c>
      <c r="BW192" s="1809">
        <v>0</v>
      </c>
      <c r="BX192" s="1809">
        <v>0</v>
      </c>
      <c r="BY192" s="1809">
        <v>0</v>
      </c>
      <c r="BZ192" s="1809">
        <v>0</v>
      </c>
      <c r="CA192" s="1809">
        <v>0</v>
      </c>
      <c r="CB192" s="1809">
        <v>0</v>
      </c>
      <c r="CC192" s="1809">
        <v>0</v>
      </c>
      <c r="CD192" s="1809">
        <v>0</v>
      </c>
      <c r="CE192" s="1809">
        <v>0</v>
      </c>
      <c r="CF192" s="1809">
        <v>0</v>
      </c>
      <c r="CG192" s="1809">
        <v>0</v>
      </c>
      <c r="CH192" s="1809">
        <v>0</v>
      </c>
      <c r="CI192" s="1809">
        <v>0</v>
      </c>
      <c r="CJ192" s="1809">
        <v>0</v>
      </c>
      <c r="CK192" s="1809">
        <v>0</v>
      </c>
      <c r="CL192" s="1809">
        <v>0</v>
      </c>
      <c r="CM192" s="1809">
        <v>0</v>
      </c>
      <c r="CN192" s="1809">
        <v>0</v>
      </c>
      <c r="CO192" s="1809">
        <v>0</v>
      </c>
      <c r="CP192" s="1809">
        <v>0</v>
      </c>
      <c r="CQ192" s="1809">
        <v>0</v>
      </c>
      <c r="CR192" s="1809">
        <v>0</v>
      </c>
      <c r="CS192" s="1809">
        <v>0</v>
      </c>
      <c r="CT192" s="1809">
        <v>0</v>
      </c>
      <c r="CU192" s="1809">
        <v>0</v>
      </c>
      <c r="CV192" s="1809">
        <v>0</v>
      </c>
      <c r="CW192" s="1809">
        <v>0</v>
      </c>
      <c r="CX192" s="1809">
        <v>0</v>
      </c>
      <c r="CY192" s="1809">
        <v>0</v>
      </c>
      <c r="CZ192" s="1809">
        <v>0</v>
      </c>
      <c r="DA192" s="1809">
        <v>0</v>
      </c>
      <c r="DB192" s="1809">
        <v>0</v>
      </c>
      <c r="DC192" s="1809">
        <v>0</v>
      </c>
      <c r="DD192" s="1809">
        <v>0</v>
      </c>
      <c r="DE192" s="1809">
        <v>0</v>
      </c>
      <c r="DF192" s="1809">
        <v>0</v>
      </c>
      <c r="DG192" s="1809">
        <v>0</v>
      </c>
      <c r="DH192" s="1809">
        <v>0</v>
      </c>
      <c r="DI192" s="1809">
        <v>0</v>
      </c>
      <c r="DJ192" s="1809">
        <v>0</v>
      </c>
      <c r="DK192" s="1809">
        <v>0</v>
      </c>
      <c r="DL192" s="1809">
        <v>0</v>
      </c>
      <c r="DM192" s="1809">
        <v>0</v>
      </c>
      <c r="DN192" s="1809">
        <v>0</v>
      </c>
      <c r="DO192" s="1809">
        <v>0</v>
      </c>
      <c r="DP192" s="1809">
        <v>0</v>
      </c>
      <c r="DQ192" s="1809">
        <v>0</v>
      </c>
      <c r="DR192" s="1809">
        <v>0</v>
      </c>
      <c r="DS192" s="1809">
        <v>0</v>
      </c>
      <c r="DT192" s="1809">
        <v>0</v>
      </c>
      <c r="DU192" s="1809">
        <v>0</v>
      </c>
      <c r="DV192" s="1809">
        <v>0</v>
      </c>
      <c r="DW192" s="1809">
        <v>0</v>
      </c>
      <c r="DX192" s="1809">
        <v>0</v>
      </c>
      <c r="DY192" s="1809">
        <v>0</v>
      </c>
      <c r="DZ192" s="1809">
        <v>0</v>
      </c>
      <c r="EA192" s="1809">
        <v>0</v>
      </c>
      <c r="EB192" s="1809">
        <v>0</v>
      </c>
      <c r="EC192" s="1809">
        <v>0</v>
      </c>
      <c r="ED192" s="1809">
        <v>0</v>
      </c>
      <c r="EE192" s="1809">
        <v>0</v>
      </c>
      <c r="EF192" s="1829">
        <v>0</v>
      </c>
    </row>
    <row r="193" spans="2:136" ht="41.25" customHeight="1" thickBot="1">
      <c r="B193" s="220"/>
      <c r="C193" s="1213" t="s">
        <v>426</v>
      </c>
      <c r="D193" s="1233"/>
      <c r="E193" s="1430" t="s">
        <v>272</v>
      </c>
      <c r="F193" s="1430" t="s">
        <v>467</v>
      </c>
      <c r="G193" s="1430" t="s">
        <v>54</v>
      </c>
      <c r="H193" s="1429" t="str">
        <f t="shared" ref="H193:H210" si="6">C193</f>
        <v>&gt; 66 kV &amp; &lt; = 132 kV ;  CAPACITORS</v>
      </c>
      <c r="I193" s="1430" t="s">
        <v>276</v>
      </c>
      <c r="J193" s="1430" t="s">
        <v>594</v>
      </c>
      <c r="K193" s="1430" t="s">
        <v>527</v>
      </c>
      <c r="L193" s="1430" t="s">
        <v>271</v>
      </c>
      <c r="M193" s="1430"/>
      <c r="N193" s="1789">
        <v>0</v>
      </c>
      <c r="O193" s="1233"/>
      <c r="P193" s="1430" t="s">
        <v>272</v>
      </c>
      <c r="Q193" s="1430" t="s">
        <v>467</v>
      </c>
      <c r="R193" s="1430" t="s">
        <v>54</v>
      </c>
      <c r="S193" s="1429" t="str">
        <f t="shared" ref="S193:S210" si="7">C193</f>
        <v>&gt; 66 kV &amp; &lt; = 132 kV ;  CAPACITORS</v>
      </c>
      <c r="T193" s="1430" t="s">
        <v>276</v>
      </c>
      <c r="U193" s="1430" t="s">
        <v>595</v>
      </c>
      <c r="V193" s="1430" t="s">
        <v>527</v>
      </c>
      <c r="W193" s="1430" t="s">
        <v>271</v>
      </c>
      <c r="X193" s="1430"/>
      <c r="Y193" s="1800">
        <v>0</v>
      </c>
      <c r="Z193" s="1430"/>
      <c r="AA193" s="1430" t="s">
        <v>54</v>
      </c>
      <c r="AB193" s="1430" t="str">
        <f t="shared" ref="AB193:AB210" si="8">C193</f>
        <v>&gt; 66 kV &amp; &lt; = 132 kV ;  CAPACITORS</v>
      </c>
      <c r="AC193" s="1430" t="s">
        <v>276</v>
      </c>
      <c r="AD193" s="1430" t="s">
        <v>596</v>
      </c>
      <c r="AE193" s="1430" t="s">
        <v>660</v>
      </c>
      <c r="AF193" s="1430" t="s">
        <v>271</v>
      </c>
      <c r="AG193" s="1430"/>
      <c r="AH193" s="1808">
        <v>0</v>
      </c>
      <c r="AI193" s="1809">
        <v>0</v>
      </c>
      <c r="AJ193" s="1809">
        <v>0</v>
      </c>
      <c r="AK193" s="1809">
        <v>0</v>
      </c>
      <c r="AL193" s="1809">
        <v>0</v>
      </c>
      <c r="AM193" s="1809">
        <v>0</v>
      </c>
      <c r="AN193" s="1809">
        <v>0</v>
      </c>
      <c r="AO193" s="1809">
        <v>0</v>
      </c>
      <c r="AP193" s="1809">
        <v>0</v>
      </c>
      <c r="AQ193" s="1809">
        <v>0</v>
      </c>
      <c r="AR193" s="1809">
        <v>0</v>
      </c>
      <c r="AS193" s="1809">
        <v>0</v>
      </c>
      <c r="AT193" s="1809">
        <v>0</v>
      </c>
      <c r="AU193" s="1809">
        <v>0</v>
      </c>
      <c r="AV193" s="1809">
        <v>0</v>
      </c>
      <c r="AW193" s="1809">
        <v>0</v>
      </c>
      <c r="AX193" s="1809">
        <v>0</v>
      </c>
      <c r="AY193" s="1809">
        <v>0</v>
      </c>
      <c r="AZ193" s="1809">
        <v>0</v>
      </c>
      <c r="BA193" s="1809">
        <v>0</v>
      </c>
      <c r="BB193" s="1809">
        <v>0</v>
      </c>
      <c r="BC193" s="1809">
        <v>0</v>
      </c>
      <c r="BD193" s="1809">
        <v>0</v>
      </c>
      <c r="BE193" s="1809">
        <v>0</v>
      </c>
      <c r="BF193" s="1809">
        <v>0</v>
      </c>
      <c r="BG193" s="1809">
        <v>0</v>
      </c>
      <c r="BH193" s="1809">
        <v>0</v>
      </c>
      <c r="BI193" s="1809">
        <v>0</v>
      </c>
      <c r="BJ193" s="1809">
        <v>0</v>
      </c>
      <c r="BK193" s="1809">
        <v>0</v>
      </c>
      <c r="BL193" s="1809">
        <v>0</v>
      </c>
      <c r="BM193" s="1809">
        <v>0</v>
      </c>
      <c r="BN193" s="1809">
        <v>0</v>
      </c>
      <c r="BO193" s="1809">
        <v>0</v>
      </c>
      <c r="BP193" s="1809">
        <v>0</v>
      </c>
      <c r="BQ193" s="1809">
        <v>0</v>
      </c>
      <c r="BR193" s="1809">
        <v>0</v>
      </c>
      <c r="BS193" s="1809">
        <v>0</v>
      </c>
      <c r="BT193" s="1809">
        <v>0</v>
      </c>
      <c r="BU193" s="1809">
        <v>0</v>
      </c>
      <c r="BV193" s="1809">
        <v>0</v>
      </c>
      <c r="BW193" s="1809">
        <v>0</v>
      </c>
      <c r="BX193" s="1809">
        <v>0</v>
      </c>
      <c r="BY193" s="1809">
        <v>0</v>
      </c>
      <c r="BZ193" s="1809">
        <v>0</v>
      </c>
      <c r="CA193" s="1809">
        <v>0</v>
      </c>
      <c r="CB193" s="1809">
        <v>0</v>
      </c>
      <c r="CC193" s="1809">
        <v>0</v>
      </c>
      <c r="CD193" s="1809">
        <v>0</v>
      </c>
      <c r="CE193" s="1809">
        <v>0</v>
      </c>
      <c r="CF193" s="1809">
        <v>0</v>
      </c>
      <c r="CG193" s="1809">
        <v>0</v>
      </c>
      <c r="CH193" s="1809">
        <v>0</v>
      </c>
      <c r="CI193" s="1809">
        <v>0</v>
      </c>
      <c r="CJ193" s="1809">
        <v>0</v>
      </c>
      <c r="CK193" s="1809">
        <v>0</v>
      </c>
      <c r="CL193" s="1809">
        <v>0</v>
      </c>
      <c r="CM193" s="1809">
        <v>0</v>
      </c>
      <c r="CN193" s="1809">
        <v>0</v>
      </c>
      <c r="CO193" s="1809">
        <v>0</v>
      </c>
      <c r="CP193" s="1809">
        <v>0</v>
      </c>
      <c r="CQ193" s="1809">
        <v>0</v>
      </c>
      <c r="CR193" s="1809">
        <v>0</v>
      </c>
      <c r="CS193" s="1809">
        <v>0</v>
      </c>
      <c r="CT193" s="1809">
        <v>0</v>
      </c>
      <c r="CU193" s="1809">
        <v>0</v>
      </c>
      <c r="CV193" s="1809">
        <v>0</v>
      </c>
      <c r="CW193" s="1809">
        <v>0</v>
      </c>
      <c r="CX193" s="1809">
        <v>0</v>
      </c>
      <c r="CY193" s="1809">
        <v>0</v>
      </c>
      <c r="CZ193" s="1809">
        <v>0</v>
      </c>
      <c r="DA193" s="1809">
        <v>0</v>
      </c>
      <c r="DB193" s="1809">
        <v>0</v>
      </c>
      <c r="DC193" s="1809">
        <v>0</v>
      </c>
      <c r="DD193" s="1809">
        <v>0</v>
      </c>
      <c r="DE193" s="1809">
        <v>0</v>
      </c>
      <c r="DF193" s="1809">
        <v>0</v>
      </c>
      <c r="DG193" s="1809">
        <v>0</v>
      </c>
      <c r="DH193" s="1809">
        <v>0</v>
      </c>
      <c r="DI193" s="1809">
        <v>0</v>
      </c>
      <c r="DJ193" s="1809">
        <v>0</v>
      </c>
      <c r="DK193" s="1809">
        <v>0</v>
      </c>
      <c r="DL193" s="1809">
        <v>0</v>
      </c>
      <c r="DM193" s="1809">
        <v>0</v>
      </c>
      <c r="DN193" s="1809">
        <v>0</v>
      </c>
      <c r="DO193" s="1809">
        <v>0</v>
      </c>
      <c r="DP193" s="1809">
        <v>0</v>
      </c>
      <c r="DQ193" s="1809">
        <v>0</v>
      </c>
      <c r="DR193" s="1809">
        <v>0</v>
      </c>
      <c r="DS193" s="1809">
        <v>0</v>
      </c>
      <c r="DT193" s="1809">
        <v>0</v>
      </c>
      <c r="DU193" s="1809">
        <v>0</v>
      </c>
      <c r="DV193" s="1809">
        <v>0</v>
      </c>
      <c r="DW193" s="1809">
        <v>0</v>
      </c>
      <c r="DX193" s="1809">
        <v>0</v>
      </c>
      <c r="DY193" s="1809">
        <v>0</v>
      </c>
      <c r="DZ193" s="1809">
        <v>0</v>
      </c>
      <c r="EA193" s="1809">
        <v>0</v>
      </c>
      <c r="EB193" s="1809">
        <v>0</v>
      </c>
      <c r="EC193" s="1809">
        <v>0</v>
      </c>
      <c r="ED193" s="1809">
        <v>0</v>
      </c>
      <c r="EE193" s="1809">
        <v>0</v>
      </c>
      <c r="EF193" s="1829">
        <v>0</v>
      </c>
    </row>
    <row r="194" spans="2:136" ht="41.25" customHeight="1" thickBot="1">
      <c r="B194" s="220"/>
      <c r="C194" s="1213" t="s">
        <v>427</v>
      </c>
      <c r="D194" s="1233"/>
      <c r="E194" s="1430" t="s">
        <v>272</v>
      </c>
      <c r="F194" s="1430" t="s">
        <v>467</v>
      </c>
      <c r="G194" s="1430" t="s">
        <v>54</v>
      </c>
      <c r="H194" s="1429" t="str">
        <f t="shared" si="6"/>
        <v>&gt; 132 kV &amp; &lt; = 275 kV ;  CAPACITORS</v>
      </c>
      <c r="I194" s="1430" t="s">
        <v>276</v>
      </c>
      <c r="J194" s="1430" t="s">
        <v>594</v>
      </c>
      <c r="K194" s="1430" t="s">
        <v>527</v>
      </c>
      <c r="L194" s="1430" t="s">
        <v>271</v>
      </c>
      <c r="M194" s="1430"/>
      <c r="N194" s="1793">
        <v>40</v>
      </c>
      <c r="O194" s="1233"/>
      <c r="P194" s="1430" t="s">
        <v>272</v>
      </c>
      <c r="Q194" s="1430" t="s">
        <v>467</v>
      </c>
      <c r="R194" s="1430" t="s">
        <v>54</v>
      </c>
      <c r="S194" s="1429" t="str">
        <f t="shared" si="7"/>
        <v>&gt; 132 kV &amp; &lt; = 275 kV ;  CAPACITORS</v>
      </c>
      <c r="T194" s="1430" t="s">
        <v>276</v>
      </c>
      <c r="U194" s="1430" t="s">
        <v>595</v>
      </c>
      <c r="V194" s="1430" t="s">
        <v>527</v>
      </c>
      <c r="W194" s="1430" t="s">
        <v>271</v>
      </c>
      <c r="X194" s="1430"/>
      <c r="Y194" s="1804">
        <v>5</v>
      </c>
      <c r="Z194" s="1430"/>
      <c r="AA194" s="1430" t="s">
        <v>54</v>
      </c>
      <c r="AB194" s="1430" t="str">
        <f t="shared" si="8"/>
        <v>&gt; 132 kV &amp; &lt; = 275 kV ;  CAPACITORS</v>
      </c>
      <c r="AC194" s="1430" t="s">
        <v>276</v>
      </c>
      <c r="AD194" s="1430" t="s">
        <v>596</v>
      </c>
      <c r="AE194" s="1430" t="s">
        <v>660</v>
      </c>
      <c r="AF194" s="1430" t="s">
        <v>271</v>
      </c>
      <c r="AG194" s="1430"/>
      <c r="AH194" s="1808">
        <v>0</v>
      </c>
      <c r="AI194" s="1809">
        <v>0</v>
      </c>
      <c r="AJ194" s="1809">
        <v>0</v>
      </c>
      <c r="AK194" s="1809">
        <v>0</v>
      </c>
      <c r="AL194" s="1809">
        <v>0</v>
      </c>
      <c r="AM194" s="1809">
        <v>0</v>
      </c>
      <c r="AN194" s="1809">
        <v>0</v>
      </c>
      <c r="AO194" s="1809">
        <v>3</v>
      </c>
      <c r="AP194" s="1828">
        <v>0</v>
      </c>
      <c r="AQ194" s="1809">
        <v>1</v>
      </c>
      <c r="AR194" s="1828">
        <v>1</v>
      </c>
      <c r="AS194" s="1828">
        <v>2</v>
      </c>
      <c r="AT194" s="1828">
        <v>1</v>
      </c>
      <c r="AU194" s="1828">
        <v>2</v>
      </c>
      <c r="AV194" s="1828">
        <v>1</v>
      </c>
      <c r="AW194" s="1828">
        <v>3</v>
      </c>
      <c r="AX194" s="1828">
        <v>1</v>
      </c>
      <c r="AY194" s="1828">
        <v>0</v>
      </c>
      <c r="AZ194" s="1809">
        <v>2</v>
      </c>
      <c r="BA194" s="1828">
        <v>0</v>
      </c>
      <c r="BB194" s="1809">
        <v>0</v>
      </c>
      <c r="BC194" s="1809">
        <v>0</v>
      </c>
      <c r="BD194" s="1809">
        <v>0</v>
      </c>
      <c r="BE194" s="1809">
        <v>0</v>
      </c>
      <c r="BF194" s="1809">
        <v>0</v>
      </c>
      <c r="BG194" s="1809">
        <v>0</v>
      </c>
      <c r="BH194" s="1809">
        <v>0</v>
      </c>
      <c r="BI194" s="1809">
        <v>0</v>
      </c>
      <c r="BJ194" s="1809">
        <v>0</v>
      </c>
      <c r="BK194" s="1809">
        <v>0</v>
      </c>
      <c r="BL194" s="1809">
        <v>0</v>
      </c>
      <c r="BM194" s="1809">
        <v>0</v>
      </c>
      <c r="BN194" s="1809">
        <v>0</v>
      </c>
      <c r="BO194" s="1809">
        <v>0</v>
      </c>
      <c r="BP194" s="1809">
        <v>0</v>
      </c>
      <c r="BQ194" s="1809">
        <v>0</v>
      </c>
      <c r="BR194" s="1809">
        <v>0</v>
      </c>
      <c r="BS194" s="1809">
        <v>0</v>
      </c>
      <c r="BT194" s="1809">
        <v>0</v>
      </c>
      <c r="BU194" s="1809">
        <v>0</v>
      </c>
      <c r="BV194" s="1809">
        <v>0</v>
      </c>
      <c r="BW194" s="1809">
        <v>0</v>
      </c>
      <c r="BX194" s="1809">
        <v>0</v>
      </c>
      <c r="BY194" s="1809">
        <v>0</v>
      </c>
      <c r="BZ194" s="1809">
        <v>0</v>
      </c>
      <c r="CA194" s="1809">
        <v>0</v>
      </c>
      <c r="CB194" s="1809">
        <v>0</v>
      </c>
      <c r="CC194" s="1809">
        <v>0</v>
      </c>
      <c r="CD194" s="1809">
        <v>0</v>
      </c>
      <c r="CE194" s="1809">
        <v>0</v>
      </c>
      <c r="CF194" s="1809">
        <v>0</v>
      </c>
      <c r="CG194" s="1809">
        <v>0</v>
      </c>
      <c r="CH194" s="1809">
        <v>0</v>
      </c>
      <c r="CI194" s="1809">
        <v>0</v>
      </c>
      <c r="CJ194" s="1809">
        <v>0</v>
      </c>
      <c r="CK194" s="1809">
        <v>0</v>
      </c>
      <c r="CL194" s="1809">
        <v>0</v>
      </c>
      <c r="CM194" s="1809">
        <v>0</v>
      </c>
      <c r="CN194" s="1809">
        <v>0</v>
      </c>
      <c r="CO194" s="1809">
        <v>0</v>
      </c>
      <c r="CP194" s="1809">
        <v>0</v>
      </c>
      <c r="CQ194" s="1809">
        <v>0</v>
      </c>
      <c r="CR194" s="1809">
        <v>0</v>
      </c>
      <c r="CS194" s="1809">
        <v>0</v>
      </c>
      <c r="CT194" s="1809">
        <v>0</v>
      </c>
      <c r="CU194" s="1809">
        <v>0</v>
      </c>
      <c r="CV194" s="1809">
        <v>0</v>
      </c>
      <c r="CW194" s="1809">
        <v>0</v>
      </c>
      <c r="CX194" s="1809">
        <v>0</v>
      </c>
      <c r="CY194" s="1809">
        <v>0</v>
      </c>
      <c r="CZ194" s="1809">
        <v>0</v>
      </c>
      <c r="DA194" s="1809">
        <v>0</v>
      </c>
      <c r="DB194" s="1809">
        <v>0</v>
      </c>
      <c r="DC194" s="1809">
        <v>0</v>
      </c>
      <c r="DD194" s="1809">
        <v>0</v>
      </c>
      <c r="DE194" s="1809">
        <v>0</v>
      </c>
      <c r="DF194" s="1809">
        <v>0</v>
      </c>
      <c r="DG194" s="1809">
        <v>0</v>
      </c>
      <c r="DH194" s="1809">
        <v>0</v>
      </c>
      <c r="DI194" s="1809">
        <v>0</v>
      </c>
      <c r="DJ194" s="1809">
        <v>0</v>
      </c>
      <c r="DK194" s="1809">
        <v>0</v>
      </c>
      <c r="DL194" s="1809">
        <v>0</v>
      </c>
      <c r="DM194" s="1809">
        <v>0</v>
      </c>
      <c r="DN194" s="1809">
        <v>0</v>
      </c>
      <c r="DO194" s="1809">
        <v>0</v>
      </c>
      <c r="DP194" s="1809">
        <v>0</v>
      </c>
      <c r="DQ194" s="1809">
        <v>0</v>
      </c>
      <c r="DR194" s="1809">
        <v>0</v>
      </c>
      <c r="DS194" s="1809">
        <v>0</v>
      </c>
      <c r="DT194" s="1809">
        <v>0</v>
      </c>
      <c r="DU194" s="1809">
        <v>0</v>
      </c>
      <c r="DV194" s="1809">
        <v>0</v>
      </c>
      <c r="DW194" s="1809">
        <v>0</v>
      </c>
      <c r="DX194" s="1809">
        <v>0</v>
      </c>
      <c r="DY194" s="1809">
        <v>0</v>
      </c>
      <c r="DZ194" s="1809">
        <v>0</v>
      </c>
      <c r="EA194" s="1809">
        <v>0</v>
      </c>
      <c r="EB194" s="1809">
        <v>0</v>
      </c>
      <c r="EC194" s="1809">
        <v>0</v>
      </c>
      <c r="ED194" s="1809">
        <v>0</v>
      </c>
      <c r="EE194" s="1809">
        <v>0</v>
      </c>
      <c r="EF194" s="1829">
        <v>0</v>
      </c>
    </row>
    <row r="195" spans="2:136" ht="41.25" customHeight="1" thickBot="1">
      <c r="B195" s="220"/>
      <c r="C195" s="1213" t="s">
        <v>428</v>
      </c>
      <c r="D195" s="1233"/>
      <c r="E195" s="1430" t="s">
        <v>272</v>
      </c>
      <c r="F195" s="1430" t="s">
        <v>467</v>
      </c>
      <c r="G195" s="1430" t="s">
        <v>54</v>
      </c>
      <c r="H195" s="1429" t="str">
        <f t="shared" si="6"/>
        <v>&gt; 275 kV &amp; &lt; = 330 kV ;  CAPACITORS</v>
      </c>
      <c r="I195" s="1430" t="s">
        <v>276</v>
      </c>
      <c r="J195" s="1430" t="s">
        <v>594</v>
      </c>
      <c r="K195" s="1430" t="s">
        <v>527</v>
      </c>
      <c r="L195" s="1430" t="s">
        <v>271</v>
      </c>
      <c r="M195" s="1430"/>
      <c r="N195" s="1793">
        <v>40</v>
      </c>
      <c r="O195" s="1233"/>
      <c r="P195" s="1430" t="s">
        <v>272</v>
      </c>
      <c r="Q195" s="1430" t="s">
        <v>467</v>
      </c>
      <c r="R195" s="1430" t="s">
        <v>54</v>
      </c>
      <c r="S195" s="1429" t="str">
        <f t="shared" si="7"/>
        <v>&gt; 275 kV &amp; &lt; = 330 kV ;  CAPACITORS</v>
      </c>
      <c r="T195" s="1430" t="s">
        <v>276</v>
      </c>
      <c r="U195" s="1430" t="s">
        <v>595</v>
      </c>
      <c r="V195" s="1430" t="s">
        <v>527</v>
      </c>
      <c r="W195" s="1430" t="s">
        <v>271</v>
      </c>
      <c r="X195" s="1430"/>
      <c r="Y195" s="1804">
        <v>5</v>
      </c>
      <c r="Z195" s="1430"/>
      <c r="AA195" s="1430" t="s">
        <v>54</v>
      </c>
      <c r="AB195" s="1430" t="str">
        <f t="shared" si="8"/>
        <v>&gt; 275 kV &amp; &lt; = 330 kV ;  CAPACITORS</v>
      </c>
      <c r="AC195" s="1430" t="s">
        <v>276</v>
      </c>
      <c r="AD195" s="1430" t="s">
        <v>596</v>
      </c>
      <c r="AE195" s="1430" t="s">
        <v>660</v>
      </c>
      <c r="AF195" s="1430" t="s">
        <v>271</v>
      </c>
      <c r="AG195" s="1430"/>
      <c r="AH195" s="1808">
        <v>0</v>
      </c>
      <c r="AI195" s="1809">
        <v>0</v>
      </c>
      <c r="AJ195" s="1809">
        <v>0</v>
      </c>
      <c r="AK195" s="1809">
        <v>0</v>
      </c>
      <c r="AL195" s="1809">
        <v>0</v>
      </c>
      <c r="AM195" s="1809">
        <v>0</v>
      </c>
      <c r="AN195" s="1809">
        <v>0</v>
      </c>
      <c r="AO195" s="1809">
        <v>0</v>
      </c>
      <c r="AP195" s="1809">
        <v>0</v>
      </c>
      <c r="AQ195" s="1809">
        <v>0</v>
      </c>
      <c r="AR195" s="1809">
        <v>0</v>
      </c>
      <c r="AS195" s="1809">
        <v>0</v>
      </c>
      <c r="AT195" s="1809">
        <v>0</v>
      </c>
      <c r="AU195" s="1809">
        <v>0</v>
      </c>
      <c r="AV195" s="1809">
        <v>2</v>
      </c>
      <c r="AW195" s="1828">
        <v>0</v>
      </c>
      <c r="AX195" s="1809">
        <v>0</v>
      </c>
      <c r="AY195" s="1809">
        <v>0</v>
      </c>
      <c r="AZ195" s="1809">
        <v>0</v>
      </c>
      <c r="BA195" s="1809">
        <v>0</v>
      </c>
      <c r="BB195" s="1809">
        <v>0</v>
      </c>
      <c r="BC195" s="1809">
        <v>0</v>
      </c>
      <c r="BD195" s="1809">
        <v>0</v>
      </c>
      <c r="BE195" s="1809">
        <v>0</v>
      </c>
      <c r="BF195" s="1809">
        <v>0</v>
      </c>
      <c r="BG195" s="1809">
        <v>0</v>
      </c>
      <c r="BH195" s="1809">
        <v>0</v>
      </c>
      <c r="BI195" s="1809">
        <v>0</v>
      </c>
      <c r="BJ195" s="1809">
        <v>0</v>
      </c>
      <c r="BK195" s="1809">
        <v>0</v>
      </c>
      <c r="BL195" s="1809">
        <v>0</v>
      </c>
      <c r="BM195" s="1809">
        <v>0</v>
      </c>
      <c r="BN195" s="1809">
        <v>0</v>
      </c>
      <c r="BO195" s="1809">
        <v>0</v>
      </c>
      <c r="BP195" s="1809">
        <v>0</v>
      </c>
      <c r="BQ195" s="1809">
        <v>0</v>
      </c>
      <c r="BR195" s="1809">
        <v>0</v>
      </c>
      <c r="BS195" s="1809">
        <v>0</v>
      </c>
      <c r="BT195" s="1809">
        <v>0</v>
      </c>
      <c r="BU195" s="1809">
        <v>0</v>
      </c>
      <c r="BV195" s="1809">
        <v>0</v>
      </c>
      <c r="BW195" s="1809">
        <v>0</v>
      </c>
      <c r="BX195" s="1809">
        <v>0</v>
      </c>
      <c r="BY195" s="1809">
        <v>0</v>
      </c>
      <c r="BZ195" s="1809">
        <v>0</v>
      </c>
      <c r="CA195" s="1809">
        <v>0</v>
      </c>
      <c r="CB195" s="1809">
        <v>0</v>
      </c>
      <c r="CC195" s="1809">
        <v>0</v>
      </c>
      <c r="CD195" s="1809">
        <v>0</v>
      </c>
      <c r="CE195" s="1809">
        <v>0</v>
      </c>
      <c r="CF195" s="1809">
        <v>0</v>
      </c>
      <c r="CG195" s="1809">
        <v>0</v>
      </c>
      <c r="CH195" s="1809">
        <v>0</v>
      </c>
      <c r="CI195" s="1809">
        <v>0</v>
      </c>
      <c r="CJ195" s="1809">
        <v>0</v>
      </c>
      <c r="CK195" s="1809">
        <v>0</v>
      </c>
      <c r="CL195" s="1809">
        <v>0</v>
      </c>
      <c r="CM195" s="1809">
        <v>0</v>
      </c>
      <c r="CN195" s="1809">
        <v>0</v>
      </c>
      <c r="CO195" s="1809">
        <v>0</v>
      </c>
      <c r="CP195" s="1809">
        <v>0</v>
      </c>
      <c r="CQ195" s="1809">
        <v>0</v>
      </c>
      <c r="CR195" s="1809">
        <v>0</v>
      </c>
      <c r="CS195" s="1809">
        <v>0</v>
      </c>
      <c r="CT195" s="1809">
        <v>0</v>
      </c>
      <c r="CU195" s="1809">
        <v>0</v>
      </c>
      <c r="CV195" s="1809">
        <v>0</v>
      </c>
      <c r="CW195" s="1809">
        <v>0</v>
      </c>
      <c r="CX195" s="1809">
        <v>0</v>
      </c>
      <c r="CY195" s="1809">
        <v>0</v>
      </c>
      <c r="CZ195" s="1809">
        <v>0</v>
      </c>
      <c r="DA195" s="1809">
        <v>0</v>
      </c>
      <c r="DB195" s="1809">
        <v>0</v>
      </c>
      <c r="DC195" s="1809">
        <v>0</v>
      </c>
      <c r="DD195" s="1809">
        <v>0</v>
      </c>
      <c r="DE195" s="1809">
        <v>0</v>
      </c>
      <c r="DF195" s="1809">
        <v>0</v>
      </c>
      <c r="DG195" s="1809">
        <v>0</v>
      </c>
      <c r="DH195" s="1809">
        <v>0</v>
      </c>
      <c r="DI195" s="1809">
        <v>0</v>
      </c>
      <c r="DJ195" s="1809">
        <v>0</v>
      </c>
      <c r="DK195" s="1809">
        <v>0</v>
      </c>
      <c r="DL195" s="1809">
        <v>0</v>
      </c>
      <c r="DM195" s="1809">
        <v>0</v>
      </c>
      <c r="DN195" s="1809">
        <v>0</v>
      </c>
      <c r="DO195" s="1809">
        <v>0</v>
      </c>
      <c r="DP195" s="1809">
        <v>0</v>
      </c>
      <c r="DQ195" s="1809">
        <v>0</v>
      </c>
      <c r="DR195" s="1809">
        <v>0</v>
      </c>
      <c r="DS195" s="1809">
        <v>0</v>
      </c>
      <c r="DT195" s="1809">
        <v>0</v>
      </c>
      <c r="DU195" s="1809">
        <v>0</v>
      </c>
      <c r="DV195" s="1809">
        <v>0</v>
      </c>
      <c r="DW195" s="1809">
        <v>0</v>
      </c>
      <c r="DX195" s="1809">
        <v>0</v>
      </c>
      <c r="DY195" s="1809">
        <v>0</v>
      </c>
      <c r="DZ195" s="1809">
        <v>0</v>
      </c>
      <c r="EA195" s="1809">
        <v>0</v>
      </c>
      <c r="EB195" s="1809">
        <v>0</v>
      </c>
      <c r="EC195" s="1809">
        <v>0</v>
      </c>
      <c r="ED195" s="1809">
        <v>0</v>
      </c>
      <c r="EE195" s="1809">
        <v>0</v>
      </c>
      <c r="EF195" s="1829">
        <v>0</v>
      </c>
    </row>
    <row r="196" spans="2:136" ht="41.25" customHeight="1" thickBot="1">
      <c r="B196" s="220"/>
      <c r="C196" s="1251" t="s">
        <v>429</v>
      </c>
      <c r="D196" s="1437"/>
      <c r="E196" s="1433" t="s">
        <v>272</v>
      </c>
      <c r="F196" s="1433" t="s">
        <v>467</v>
      </c>
      <c r="G196" s="1433" t="s">
        <v>54</v>
      </c>
      <c r="H196" s="1429" t="str">
        <f t="shared" si="6"/>
        <v>&gt; 330 kV &amp; &lt; = 500 kV  ;  CAPACITORS</v>
      </c>
      <c r="I196" s="1433" t="s">
        <v>276</v>
      </c>
      <c r="J196" s="1433" t="s">
        <v>594</v>
      </c>
      <c r="K196" s="1433" t="s">
        <v>527</v>
      </c>
      <c r="L196" s="1433" t="s">
        <v>271</v>
      </c>
      <c r="M196" s="1433"/>
      <c r="N196" s="1789">
        <v>0</v>
      </c>
      <c r="O196" s="1437"/>
      <c r="P196" s="1433" t="s">
        <v>272</v>
      </c>
      <c r="Q196" s="1433" t="s">
        <v>467</v>
      </c>
      <c r="R196" s="1433" t="s">
        <v>54</v>
      </c>
      <c r="S196" s="1429" t="str">
        <f t="shared" si="7"/>
        <v>&gt; 330 kV &amp; &lt; = 500 kV  ;  CAPACITORS</v>
      </c>
      <c r="T196" s="1433" t="s">
        <v>276</v>
      </c>
      <c r="U196" s="1433" t="s">
        <v>595</v>
      </c>
      <c r="V196" s="1433" t="s">
        <v>527</v>
      </c>
      <c r="W196" s="1433" t="s">
        <v>271</v>
      </c>
      <c r="X196" s="1433"/>
      <c r="Y196" s="1800">
        <v>0</v>
      </c>
      <c r="Z196" s="1433"/>
      <c r="AA196" s="1433" t="s">
        <v>54</v>
      </c>
      <c r="AB196" s="1430" t="str">
        <f t="shared" si="8"/>
        <v>&gt; 330 kV &amp; &lt; = 500 kV  ;  CAPACITORS</v>
      </c>
      <c r="AC196" s="1433" t="s">
        <v>276</v>
      </c>
      <c r="AD196" s="1433" t="s">
        <v>596</v>
      </c>
      <c r="AE196" s="1433" t="s">
        <v>660</v>
      </c>
      <c r="AF196" s="1433" t="s">
        <v>271</v>
      </c>
      <c r="AG196" s="1433"/>
      <c r="AH196" s="1808">
        <v>0</v>
      </c>
      <c r="AI196" s="1809">
        <v>0</v>
      </c>
      <c r="AJ196" s="1809">
        <v>0</v>
      </c>
      <c r="AK196" s="1809">
        <v>0</v>
      </c>
      <c r="AL196" s="1809">
        <v>0</v>
      </c>
      <c r="AM196" s="1809">
        <v>0</v>
      </c>
      <c r="AN196" s="1809">
        <v>0</v>
      </c>
      <c r="AO196" s="1809">
        <v>0</v>
      </c>
      <c r="AP196" s="1809">
        <v>0</v>
      </c>
      <c r="AQ196" s="1809">
        <v>0</v>
      </c>
      <c r="AR196" s="1809">
        <v>0</v>
      </c>
      <c r="AS196" s="1809">
        <v>0</v>
      </c>
      <c r="AT196" s="1809">
        <v>0</v>
      </c>
      <c r="AU196" s="1809">
        <v>0</v>
      </c>
      <c r="AV196" s="1809">
        <v>0</v>
      </c>
      <c r="AW196" s="1809">
        <v>0</v>
      </c>
      <c r="AX196" s="1809">
        <v>0</v>
      </c>
      <c r="AY196" s="1809">
        <v>0</v>
      </c>
      <c r="AZ196" s="1809">
        <v>0</v>
      </c>
      <c r="BA196" s="1809">
        <v>0</v>
      </c>
      <c r="BB196" s="1809">
        <v>0</v>
      </c>
      <c r="BC196" s="1809">
        <v>0</v>
      </c>
      <c r="BD196" s="1809">
        <v>0</v>
      </c>
      <c r="BE196" s="1809">
        <v>0</v>
      </c>
      <c r="BF196" s="1809">
        <v>0</v>
      </c>
      <c r="BG196" s="1809">
        <v>0</v>
      </c>
      <c r="BH196" s="1809">
        <v>0</v>
      </c>
      <c r="BI196" s="1809">
        <v>0</v>
      </c>
      <c r="BJ196" s="1809">
        <v>0</v>
      </c>
      <c r="BK196" s="1809">
        <v>0</v>
      </c>
      <c r="BL196" s="1809">
        <v>0</v>
      </c>
      <c r="BM196" s="1809">
        <v>0</v>
      </c>
      <c r="BN196" s="1809">
        <v>0</v>
      </c>
      <c r="BO196" s="1809">
        <v>0</v>
      </c>
      <c r="BP196" s="1809">
        <v>0</v>
      </c>
      <c r="BQ196" s="1809">
        <v>0</v>
      </c>
      <c r="BR196" s="1809">
        <v>0</v>
      </c>
      <c r="BS196" s="1809">
        <v>0</v>
      </c>
      <c r="BT196" s="1809">
        <v>0</v>
      </c>
      <c r="BU196" s="1809">
        <v>0</v>
      </c>
      <c r="BV196" s="1809">
        <v>0</v>
      </c>
      <c r="BW196" s="1809">
        <v>0</v>
      </c>
      <c r="BX196" s="1809">
        <v>0</v>
      </c>
      <c r="BY196" s="1809">
        <v>0</v>
      </c>
      <c r="BZ196" s="1809">
        <v>0</v>
      </c>
      <c r="CA196" s="1809">
        <v>0</v>
      </c>
      <c r="CB196" s="1809">
        <v>0</v>
      </c>
      <c r="CC196" s="1809">
        <v>0</v>
      </c>
      <c r="CD196" s="1809">
        <v>0</v>
      </c>
      <c r="CE196" s="1809">
        <v>0</v>
      </c>
      <c r="CF196" s="1809">
        <v>0</v>
      </c>
      <c r="CG196" s="1809">
        <v>0</v>
      </c>
      <c r="CH196" s="1809">
        <v>0</v>
      </c>
      <c r="CI196" s="1809">
        <v>0</v>
      </c>
      <c r="CJ196" s="1809">
        <v>0</v>
      </c>
      <c r="CK196" s="1809">
        <v>0</v>
      </c>
      <c r="CL196" s="1809">
        <v>0</v>
      </c>
      <c r="CM196" s="1809">
        <v>0</v>
      </c>
      <c r="CN196" s="1809">
        <v>0</v>
      </c>
      <c r="CO196" s="1809">
        <v>0</v>
      </c>
      <c r="CP196" s="1809">
        <v>0</v>
      </c>
      <c r="CQ196" s="1809">
        <v>0</v>
      </c>
      <c r="CR196" s="1809">
        <v>0</v>
      </c>
      <c r="CS196" s="1809">
        <v>0</v>
      </c>
      <c r="CT196" s="1809">
        <v>0</v>
      </c>
      <c r="CU196" s="1809">
        <v>0</v>
      </c>
      <c r="CV196" s="1809">
        <v>0</v>
      </c>
      <c r="CW196" s="1809">
        <v>0</v>
      </c>
      <c r="CX196" s="1809">
        <v>0</v>
      </c>
      <c r="CY196" s="1809">
        <v>0</v>
      </c>
      <c r="CZ196" s="1809">
        <v>0</v>
      </c>
      <c r="DA196" s="1809">
        <v>0</v>
      </c>
      <c r="DB196" s="1809">
        <v>0</v>
      </c>
      <c r="DC196" s="1809">
        <v>0</v>
      </c>
      <c r="DD196" s="1809">
        <v>0</v>
      </c>
      <c r="DE196" s="1809">
        <v>0</v>
      </c>
      <c r="DF196" s="1809">
        <v>0</v>
      </c>
      <c r="DG196" s="1809">
        <v>0</v>
      </c>
      <c r="DH196" s="1809">
        <v>0</v>
      </c>
      <c r="DI196" s="1809">
        <v>0</v>
      </c>
      <c r="DJ196" s="1809">
        <v>0</v>
      </c>
      <c r="DK196" s="1809">
        <v>0</v>
      </c>
      <c r="DL196" s="1809">
        <v>0</v>
      </c>
      <c r="DM196" s="1809">
        <v>0</v>
      </c>
      <c r="DN196" s="1809">
        <v>0</v>
      </c>
      <c r="DO196" s="1809">
        <v>0</v>
      </c>
      <c r="DP196" s="1809">
        <v>0</v>
      </c>
      <c r="DQ196" s="1809">
        <v>0</v>
      </c>
      <c r="DR196" s="1809">
        <v>0</v>
      </c>
      <c r="DS196" s="1809">
        <v>0</v>
      </c>
      <c r="DT196" s="1809">
        <v>0</v>
      </c>
      <c r="DU196" s="1809">
        <v>0</v>
      </c>
      <c r="DV196" s="1809">
        <v>0</v>
      </c>
      <c r="DW196" s="1809">
        <v>0</v>
      </c>
      <c r="DX196" s="1809">
        <v>0</v>
      </c>
      <c r="DY196" s="1809">
        <v>0</v>
      </c>
      <c r="DZ196" s="1809">
        <v>0</v>
      </c>
      <c r="EA196" s="1809">
        <v>0</v>
      </c>
      <c r="EB196" s="1809">
        <v>0</v>
      </c>
      <c r="EC196" s="1809">
        <v>0</v>
      </c>
      <c r="ED196" s="1809">
        <v>0</v>
      </c>
      <c r="EE196" s="1809">
        <v>0</v>
      </c>
      <c r="EF196" s="1829">
        <v>0</v>
      </c>
    </row>
    <row r="197" spans="2:136" ht="41.25" customHeight="1" thickBot="1">
      <c r="B197" s="220"/>
      <c r="C197" s="1251" t="s">
        <v>66</v>
      </c>
      <c r="D197" s="1437"/>
      <c r="E197" s="1433" t="s">
        <v>272</v>
      </c>
      <c r="F197" s="1433" t="s">
        <v>467</v>
      </c>
      <c r="G197" s="1433" t="s">
        <v>54</v>
      </c>
      <c r="H197" s="1429" t="str">
        <f t="shared" si="6"/>
        <v>&gt; 500 kV  ;  CAPACITORS</v>
      </c>
      <c r="I197" s="1433" t="s">
        <v>276</v>
      </c>
      <c r="J197" s="1433" t="s">
        <v>594</v>
      </c>
      <c r="K197" s="1433" t="s">
        <v>527</v>
      </c>
      <c r="L197" s="1433" t="s">
        <v>271</v>
      </c>
      <c r="M197" s="1433"/>
      <c r="N197" s="1789">
        <v>0</v>
      </c>
      <c r="O197" s="1437"/>
      <c r="P197" s="1433" t="s">
        <v>272</v>
      </c>
      <c r="Q197" s="1433" t="s">
        <v>467</v>
      </c>
      <c r="R197" s="1433" t="s">
        <v>54</v>
      </c>
      <c r="S197" s="1429" t="str">
        <f t="shared" si="7"/>
        <v>&gt; 500 kV  ;  CAPACITORS</v>
      </c>
      <c r="T197" s="1433" t="s">
        <v>276</v>
      </c>
      <c r="U197" s="1433" t="s">
        <v>595</v>
      </c>
      <c r="V197" s="1433" t="s">
        <v>527</v>
      </c>
      <c r="W197" s="1433" t="s">
        <v>271</v>
      </c>
      <c r="X197" s="1433"/>
      <c r="Y197" s="1800">
        <v>0</v>
      </c>
      <c r="Z197" s="1433"/>
      <c r="AA197" s="1433" t="s">
        <v>54</v>
      </c>
      <c r="AB197" s="1430" t="str">
        <f t="shared" si="8"/>
        <v>&gt; 500 kV  ;  CAPACITORS</v>
      </c>
      <c r="AC197" s="1433" t="s">
        <v>276</v>
      </c>
      <c r="AD197" s="1433" t="s">
        <v>596</v>
      </c>
      <c r="AE197" s="1433" t="s">
        <v>660</v>
      </c>
      <c r="AF197" s="1433" t="s">
        <v>271</v>
      </c>
      <c r="AG197" s="1433"/>
      <c r="AH197" s="1808">
        <v>0</v>
      </c>
      <c r="AI197" s="1809">
        <v>0</v>
      </c>
      <c r="AJ197" s="1809">
        <v>0</v>
      </c>
      <c r="AK197" s="1809">
        <v>0</v>
      </c>
      <c r="AL197" s="1809">
        <v>0</v>
      </c>
      <c r="AM197" s="1809">
        <v>0</v>
      </c>
      <c r="AN197" s="1809">
        <v>0</v>
      </c>
      <c r="AO197" s="1809">
        <v>0</v>
      </c>
      <c r="AP197" s="1809">
        <v>0</v>
      </c>
      <c r="AQ197" s="1809">
        <v>0</v>
      </c>
      <c r="AR197" s="1809">
        <v>0</v>
      </c>
      <c r="AS197" s="1809">
        <v>0</v>
      </c>
      <c r="AT197" s="1809">
        <v>0</v>
      </c>
      <c r="AU197" s="1809">
        <v>0</v>
      </c>
      <c r="AV197" s="1809">
        <v>0</v>
      </c>
      <c r="AW197" s="1809">
        <v>0</v>
      </c>
      <c r="AX197" s="1809">
        <v>0</v>
      </c>
      <c r="AY197" s="1809">
        <v>0</v>
      </c>
      <c r="AZ197" s="1809">
        <v>0</v>
      </c>
      <c r="BA197" s="1809">
        <v>0</v>
      </c>
      <c r="BB197" s="1809">
        <v>0</v>
      </c>
      <c r="BC197" s="1809">
        <v>0</v>
      </c>
      <c r="BD197" s="1809">
        <v>0</v>
      </c>
      <c r="BE197" s="1809">
        <v>0</v>
      </c>
      <c r="BF197" s="1809">
        <v>0</v>
      </c>
      <c r="BG197" s="1809">
        <v>0</v>
      </c>
      <c r="BH197" s="1809">
        <v>0</v>
      </c>
      <c r="BI197" s="1809">
        <v>0</v>
      </c>
      <c r="BJ197" s="1809">
        <v>0</v>
      </c>
      <c r="BK197" s="1809">
        <v>0</v>
      </c>
      <c r="BL197" s="1809">
        <v>0</v>
      </c>
      <c r="BM197" s="1809">
        <v>0</v>
      </c>
      <c r="BN197" s="1809">
        <v>0</v>
      </c>
      <c r="BO197" s="1809">
        <v>0</v>
      </c>
      <c r="BP197" s="1809">
        <v>0</v>
      </c>
      <c r="BQ197" s="1809">
        <v>0</v>
      </c>
      <c r="BR197" s="1809">
        <v>0</v>
      </c>
      <c r="BS197" s="1809">
        <v>0</v>
      </c>
      <c r="BT197" s="1809">
        <v>0</v>
      </c>
      <c r="BU197" s="1809">
        <v>0</v>
      </c>
      <c r="BV197" s="1809">
        <v>0</v>
      </c>
      <c r="BW197" s="1809">
        <v>0</v>
      </c>
      <c r="BX197" s="1809">
        <v>0</v>
      </c>
      <c r="BY197" s="1809">
        <v>0</v>
      </c>
      <c r="BZ197" s="1809">
        <v>0</v>
      </c>
      <c r="CA197" s="1809">
        <v>0</v>
      </c>
      <c r="CB197" s="1809">
        <v>0</v>
      </c>
      <c r="CC197" s="1809">
        <v>0</v>
      </c>
      <c r="CD197" s="1809">
        <v>0</v>
      </c>
      <c r="CE197" s="1809">
        <v>0</v>
      </c>
      <c r="CF197" s="1809">
        <v>0</v>
      </c>
      <c r="CG197" s="1809">
        <v>0</v>
      </c>
      <c r="CH197" s="1809">
        <v>0</v>
      </c>
      <c r="CI197" s="1809">
        <v>0</v>
      </c>
      <c r="CJ197" s="1809">
        <v>0</v>
      </c>
      <c r="CK197" s="1809">
        <v>0</v>
      </c>
      <c r="CL197" s="1809">
        <v>0</v>
      </c>
      <c r="CM197" s="1809">
        <v>0</v>
      </c>
      <c r="CN197" s="1809">
        <v>0</v>
      </c>
      <c r="CO197" s="1809">
        <v>0</v>
      </c>
      <c r="CP197" s="1809">
        <v>0</v>
      </c>
      <c r="CQ197" s="1809">
        <v>0</v>
      </c>
      <c r="CR197" s="1809">
        <v>0</v>
      </c>
      <c r="CS197" s="1809">
        <v>0</v>
      </c>
      <c r="CT197" s="1809">
        <v>0</v>
      </c>
      <c r="CU197" s="1809">
        <v>0</v>
      </c>
      <c r="CV197" s="1809">
        <v>0</v>
      </c>
      <c r="CW197" s="1809">
        <v>0</v>
      </c>
      <c r="CX197" s="1809">
        <v>0</v>
      </c>
      <c r="CY197" s="1809">
        <v>0</v>
      </c>
      <c r="CZ197" s="1809">
        <v>0</v>
      </c>
      <c r="DA197" s="1809">
        <v>0</v>
      </c>
      <c r="DB197" s="1809">
        <v>0</v>
      </c>
      <c r="DC197" s="1809">
        <v>0</v>
      </c>
      <c r="DD197" s="1809">
        <v>0</v>
      </c>
      <c r="DE197" s="1809">
        <v>0</v>
      </c>
      <c r="DF197" s="1809">
        <v>0</v>
      </c>
      <c r="DG197" s="1809">
        <v>0</v>
      </c>
      <c r="DH197" s="1809">
        <v>0</v>
      </c>
      <c r="DI197" s="1809">
        <v>0</v>
      </c>
      <c r="DJ197" s="1809">
        <v>0</v>
      </c>
      <c r="DK197" s="1809">
        <v>0</v>
      </c>
      <c r="DL197" s="1809">
        <v>0</v>
      </c>
      <c r="DM197" s="1809">
        <v>0</v>
      </c>
      <c r="DN197" s="1809">
        <v>0</v>
      </c>
      <c r="DO197" s="1809">
        <v>0</v>
      </c>
      <c r="DP197" s="1809">
        <v>0</v>
      </c>
      <c r="DQ197" s="1809">
        <v>0</v>
      </c>
      <c r="DR197" s="1809">
        <v>0</v>
      </c>
      <c r="DS197" s="1809">
        <v>0</v>
      </c>
      <c r="DT197" s="1809">
        <v>0</v>
      </c>
      <c r="DU197" s="1809">
        <v>0</v>
      </c>
      <c r="DV197" s="1809">
        <v>0</v>
      </c>
      <c r="DW197" s="1809">
        <v>0</v>
      </c>
      <c r="DX197" s="1809">
        <v>0</v>
      </c>
      <c r="DY197" s="1809">
        <v>0</v>
      </c>
      <c r="DZ197" s="1809">
        <v>0</v>
      </c>
      <c r="EA197" s="1809">
        <v>0</v>
      </c>
      <c r="EB197" s="1809">
        <v>0</v>
      </c>
      <c r="EC197" s="1809">
        <v>0</v>
      </c>
      <c r="ED197" s="1809">
        <v>0</v>
      </c>
      <c r="EE197" s="1809">
        <v>0</v>
      </c>
      <c r="EF197" s="1829">
        <v>0</v>
      </c>
    </row>
    <row r="198" spans="2:136" ht="41.25" customHeight="1" thickBot="1">
      <c r="B198" s="220"/>
      <c r="C198" s="1251" t="s">
        <v>430</v>
      </c>
      <c r="D198" s="1437"/>
      <c r="E198" s="1433" t="s">
        <v>272</v>
      </c>
      <c r="F198" s="1433" t="s">
        <v>467</v>
      </c>
      <c r="G198" s="1433" t="s">
        <v>54</v>
      </c>
      <c r="H198" s="1429" t="str">
        <f t="shared" si="6"/>
        <v>&lt; = 33 kV;  OIL FILLED REACTORS</v>
      </c>
      <c r="I198" s="1433" t="s">
        <v>276</v>
      </c>
      <c r="J198" s="1433" t="s">
        <v>594</v>
      </c>
      <c r="K198" s="1433" t="s">
        <v>527</v>
      </c>
      <c r="L198" s="1433" t="s">
        <v>271</v>
      </c>
      <c r="M198" s="1433"/>
      <c r="N198" s="1793">
        <v>40</v>
      </c>
      <c r="O198" s="1437"/>
      <c r="P198" s="1433" t="s">
        <v>272</v>
      </c>
      <c r="Q198" s="1433" t="s">
        <v>467</v>
      </c>
      <c r="R198" s="1433" t="s">
        <v>54</v>
      </c>
      <c r="S198" s="1429" t="str">
        <f t="shared" si="7"/>
        <v>&lt; = 33 kV;  OIL FILLED REACTORS</v>
      </c>
      <c r="T198" s="1433" t="s">
        <v>276</v>
      </c>
      <c r="U198" s="1433" t="s">
        <v>595</v>
      </c>
      <c r="V198" s="1433" t="s">
        <v>527</v>
      </c>
      <c r="W198" s="1433" t="s">
        <v>271</v>
      </c>
      <c r="X198" s="1433"/>
      <c r="Y198" s="1804">
        <v>5</v>
      </c>
      <c r="Z198" s="1433"/>
      <c r="AA198" s="1433" t="s">
        <v>54</v>
      </c>
      <c r="AB198" s="1430" t="str">
        <f t="shared" si="8"/>
        <v>&lt; = 33 kV;  OIL FILLED REACTORS</v>
      </c>
      <c r="AC198" s="1433" t="s">
        <v>276</v>
      </c>
      <c r="AD198" s="1433" t="s">
        <v>596</v>
      </c>
      <c r="AE198" s="1433" t="s">
        <v>660</v>
      </c>
      <c r="AF198" s="1433" t="s">
        <v>271</v>
      </c>
      <c r="AG198" s="1433"/>
      <c r="AH198" s="1808">
        <v>7</v>
      </c>
      <c r="AI198" s="1828">
        <v>1</v>
      </c>
      <c r="AJ198" s="1828">
        <v>2</v>
      </c>
      <c r="AK198" s="1828">
        <v>5</v>
      </c>
      <c r="AL198" s="1828">
        <v>6</v>
      </c>
      <c r="AM198" s="1828">
        <v>1</v>
      </c>
      <c r="AN198" s="1828">
        <v>4</v>
      </c>
      <c r="AO198" s="1828">
        <v>0</v>
      </c>
      <c r="AP198" s="1809">
        <v>0</v>
      </c>
      <c r="AQ198" s="1809">
        <v>6</v>
      </c>
      <c r="AR198" s="1828">
        <v>2</v>
      </c>
      <c r="AS198" s="1828">
        <v>1</v>
      </c>
      <c r="AT198" s="1828">
        <v>1</v>
      </c>
      <c r="AU198" s="1828">
        <v>6</v>
      </c>
      <c r="AV198" s="1828">
        <v>0</v>
      </c>
      <c r="AW198" s="1809">
        <v>0</v>
      </c>
      <c r="AX198" s="1809">
        <v>0</v>
      </c>
      <c r="AY198" s="1809">
        <v>0</v>
      </c>
      <c r="AZ198" s="1809">
        <v>0</v>
      </c>
      <c r="BA198" s="1809">
        <v>0</v>
      </c>
      <c r="BB198" s="1809">
        <v>0</v>
      </c>
      <c r="BC198" s="1809">
        <v>0</v>
      </c>
      <c r="BD198" s="1809">
        <v>0</v>
      </c>
      <c r="BE198" s="1809">
        <v>2</v>
      </c>
      <c r="BF198" s="1828">
        <v>0</v>
      </c>
      <c r="BG198" s="1828">
        <v>2</v>
      </c>
      <c r="BH198" s="1809">
        <v>10</v>
      </c>
      <c r="BI198" s="1828">
        <v>0</v>
      </c>
      <c r="BJ198" s="1809">
        <v>2</v>
      </c>
      <c r="BK198" s="1828">
        <v>22</v>
      </c>
      <c r="BL198" s="1828">
        <v>0</v>
      </c>
      <c r="BM198" s="1809">
        <v>0</v>
      </c>
      <c r="BN198" s="1809">
        <v>0</v>
      </c>
      <c r="BO198" s="1809">
        <v>2</v>
      </c>
      <c r="BP198" s="1828">
        <v>0</v>
      </c>
      <c r="BQ198" s="1809">
        <v>3</v>
      </c>
      <c r="BR198" s="1828">
        <v>0</v>
      </c>
      <c r="BS198" s="1809">
        <v>0</v>
      </c>
      <c r="BT198" s="1809">
        <v>0</v>
      </c>
      <c r="BU198" s="1809">
        <v>0</v>
      </c>
      <c r="BV198" s="1809">
        <v>1</v>
      </c>
      <c r="BW198" s="1828">
        <v>6</v>
      </c>
      <c r="BX198" s="1828">
        <v>3</v>
      </c>
      <c r="BY198" s="1828">
        <v>3</v>
      </c>
      <c r="BZ198" s="1828">
        <v>5</v>
      </c>
      <c r="CA198" s="1828">
        <v>2</v>
      </c>
      <c r="CB198" s="1828">
        <v>3</v>
      </c>
      <c r="CC198" s="1828">
        <v>3</v>
      </c>
      <c r="CD198" s="1828">
        <v>7</v>
      </c>
      <c r="CE198" s="1828">
        <v>0</v>
      </c>
      <c r="CF198" s="1809">
        <v>0</v>
      </c>
      <c r="CG198" s="1809">
        <v>0</v>
      </c>
      <c r="CH198" s="1809">
        <v>0</v>
      </c>
      <c r="CI198" s="1809">
        <v>0</v>
      </c>
      <c r="CJ198" s="1809">
        <v>1</v>
      </c>
      <c r="CK198" s="1828">
        <v>4</v>
      </c>
      <c r="CL198" s="1828">
        <v>0</v>
      </c>
      <c r="CM198" s="1809">
        <v>0</v>
      </c>
      <c r="CN198" s="1809">
        <v>0</v>
      </c>
      <c r="CO198" s="1809">
        <v>0</v>
      </c>
      <c r="CP198" s="1809">
        <v>0</v>
      </c>
      <c r="CQ198" s="1809">
        <v>0</v>
      </c>
      <c r="CR198" s="1809">
        <v>0</v>
      </c>
      <c r="CS198" s="1809">
        <v>0</v>
      </c>
      <c r="CT198" s="1809">
        <v>0</v>
      </c>
      <c r="CU198" s="1809">
        <v>0</v>
      </c>
      <c r="CV198" s="1809">
        <v>0</v>
      </c>
      <c r="CW198" s="1809">
        <v>0</v>
      </c>
      <c r="CX198" s="1809">
        <v>0</v>
      </c>
      <c r="CY198" s="1809">
        <v>0</v>
      </c>
      <c r="CZ198" s="1809">
        <v>0</v>
      </c>
      <c r="DA198" s="1809">
        <v>0</v>
      </c>
      <c r="DB198" s="1809">
        <v>0</v>
      </c>
      <c r="DC198" s="1809">
        <v>0</v>
      </c>
      <c r="DD198" s="1809">
        <v>0</v>
      </c>
      <c r="DE198" s="1809">
        <v>0</v>
      </c>
      <c r="DF198" s="1809">
        <v>0</v>
      </c>
      <c r="DG198" s="1809">
        <v>0</v>
      </c>
      <c r="DH198" s="1809">
        <v>0</v>
      </c>
      <c r="DI198" s="1809">
        <v>0</v>
      </c>
      <c r="DJ198" s="1809">
        <v>0</v>
      </c>
      <c r="DK198" s="1809">
        <v>0</v>
      </c>
      <c r="DL198" s="1809">
        <v>0</v>
      </c>
      <c r="DM198" s="1809">
        <v>0</v>
      </c>
      <c r="DN198" s="1809">
        <v>0</v>
      </c>
      <c r="DO198" s="1809">
        <v>0</v>
      </c>
      <c r="DP198" s="1809">
        <v>0</v>
      </c>
      <c r="DQ198" s="1809">
        <v>0</v>
      </c>
      <c r="DR198" s="1809">
        <v>0</v>
      </c>
      <c r="DS198" s="1809">
        <v>0</v>
      </c>
      <c r="DT198" s="1809">
        <v>0</v>
      </c>
      <c r="DU198" s="1809">
        <v>0</v>
      </c>
      <c r="DV198" s="1809">
        <v>0</v>
      </c>
      <c r="DW198" s="1809">
        <v>0</v>
      </c>
      <c r="DX198" s="1809">
        <v>0</v>
      </c>
      <c r="DY198" s="1809">
        <v>0</v>
      </c>
      <c r="DZ198" s="1809">
        <v>0</v>
      </c>
      <c r="EA198" s="1809">
        <v>0</v>
      </c>
      <c r="EB198" s="1809">
        <v>0</v>
      </c>
      <c r="EC198" s="1809">
        <v>0</v>
      </c>
      <c r="ED198" s="1809">
        <v>0</v>
      </c>
      <c r="EE198" s="1809">
        <v>0</v>
      </c>
      <c r="EF198" s="1829">
        <v>0</v>
      </c>
    </row>
    <row r="199" spans="2:136" ht="41.25" customHeight="1" thickBot="1">
      <c r="B199" s="220"/>
      <c r="C199" s="1251" t="s">
        <v>431</v>
      </c>
      <c r="D199" s="1437"/>
      <c r="E199" s="1433" t="s">
        <v>272</v>
      </c>
      <c r="F199" s="1433" t="s">
        <v>467</v>
      </c>
      <c r="G199" s="1433" t="s">
        <v>54</v>
      </c>
      <c r="H199" s="1429" t="str">
        <f t="shared" si="6"/>
        <v>&gt; 33 kV &amp; &lt; = 66 kV ;  OIL FILLED REACTORS</v>
      </c>
      <c r="I199" s="1433" t="s">
        <v>276</v>
      </c>
      <c r="J199" s="1433" t="s">
        <v>594</v>
      </c>
      <c r="K199" s="1433" t="s">
        <v>527</v>
      </c>
      <c r="L199" s="1433" t="s">
        <v>271</v>
      </c>
      <c r="M199" s="1433"/>
      <c r="N199" s="1793">
        <v>40</v>
      </c>
      <c r="O199" s="1437"/>
      <c r="P199" s="1433" t="s">
        <v>272</v>
      </c>
      <c r="Q199" s="1433" t="s">
        <v>467</v>
      </c>
      <c r="R199" s="1433" t="s">
        <v>54</v>
      </c>
      <c r="S199" s="1429" t="str">
        <f t="shared" si="7"/>
        <v>&gt; 33 kV &amp; &lt; = 66 kV ;  OIL FILLED REACTORS</v>
      </c>
      <c r="T199" s="1433" t="s">
        <v>276</v>
      </c>
      <c r="U199" s="1433" t="s">
        <v>595</v>
      </c>
      <c r="V199" s="1433" t="s">
        <v>527</v>
      </c>
      <c r="W199" s="1433" t="s">
        <v>271</v>
      </c>
      <c r="X199" s="1433"/>
      <c r="Y199" s="1804">
        <v>5</v>
      </c>
      <c r="Z199" s="1433"/>
      <c r="AA199" s="1433" t="s">
        <v>54</v>
      </c>
      <c r="AB199" s="1430" t="str">
        <f t="shared" si="8"/>
        <v>&gt; 33 kV &amp; &lt; = 66 kV ;  OIL FILLED REACTORS</v>
      </c>
      <c r="AC199" s="1433" t="s">
        <v>276</v>
      </c>
      <c r="AD199" s="1433" t="s">
        <v>596</v>
      </c>
      <c r="AE199" s="1433" t="s">
        <v>660</v>
      </c>
      <c r="AF199" s="1433" t="s">
        <v>271</v>
      </c>
      <c r="AG199" s="1433"/>
      <c r="AH199" s="1808">
        <v>4</v>
      </c>
      <c r="AI199" s="1828">
        <v>3</v>
      </c>
      <c r="AJ199" s="1828">
        <v>2</v>
      </c>
      <c r="AK199" s="1828">
        <v>13</v>
      </c>
      <c r="AL199" s="1828">
        <v>0</v>
      </c>
      <c r="AM199" s="1809">
        <v>1</v>
      </c>
      <c r="AN199" s="1828">
        <v>0</v>
      </c>
      <c r="AO199" s="1809">
        <v>27</v>
      </c>
      <c r="AP199" s="1828">
        <v>2</v>
      </c>
      <c r="AQ199" s="1828">
        <v>1</v>
      </c>
      <c r="AR199" s="1828">
        <v>6</v>
      </c>
      <c r="AS199" s="1828">
        <v>18</v>
      </c>
      <c r="AT199" s="1828">
        <v>4</v>
      </c>
      <c r="AU199" s="1828">
        <v>18</v>
      </c>
      <c r="AV199" s="1828">
        <v>0</v>
      </c>
      <c r="AW199" s="1809">
        <v>0</v>
      </c>
      <c r="AX199" s="1809">
        <v>3</v>
      </c>
      <c r="AY199" s="1828">
        <v>12</v>
      </c>
      <c r="AZ199" s="1828">
        <v>0</v>
      </c>
      <c r="BA199" s="1809">
        <v>3</v>
      </c>
      <c r="BB199" s="1828">
        <v>3</v>
      </c>
      <c r="BC199" s="1828">
        <v>0</v>
      </c>
      <c r="BD199" s="1809">
        <v>3</v>
      </c>
      <c r="BE199" s="1828">
        <v>16</v>
      </c>
      <c r="BF199" s="1828">
        <v>0</v>
      </c>
      <c r="BG199" s="1809">
        <v>0</v>
      </c>
      <c r="BH199" s="1809">
        <v>0</v>
      </c>
      <c r="BI199" s="1809">
        <v>0</v>
      </c>
      <c r="BJ199" s="1809">
        <v>0</v>
      </c>
      <c r="BK199" s="1809">
        <v>4</v>
      </c>
      <c r="BL199" s="1828">
        <v>6</v>
      </c>
      <c r="BM199" s="1828">
        <v>0</v>
      </c>
      <c r="BN199" s="1809">
        <v>0</v>
      </c>
      <c r="BO199" s="1809">
        <v>0</v>
      </c>
      <c r="BP199" s="1809">
        <v>0</v>
      </c>
      <c r="BQ199" s="1809">
        <v>0</v>
      </c>
      <c r="BR199" s="1809">
        <v>0</v>
      </c>
      <c r="BS199" s="1809">
        <v>0</v>
      </c>
      <c r="BT199" s="1809">
        <v>0</v>
      </c>
      <c r="BU199" s="1809">
        <v>0</v>
      </c>
      <c r="BV199" s="1809">
        <v>0</v>
      </c>
      <c r="BW199" s="1809">
        <v>1</v>
      </c>
      <c r="BX199" s="1828">
        <v>0</v>
      </c>
      <c r="BY199" s="1809">
        <v>0</v>
      </c>
      <c r="BZ199" s="1809">
        <v>0</v>
      </c>
      <c r="CA199" s="1809">
        <v>0</v>
      </c>
      <c r="CB199" s="1809">
        <v>12</v>
      </c>
      <c r="CC199" s="1828">
        <v>2</v>
      </c>
      <c r="CD199" s="1828">
        <v>0</v>
      </c>
      <c r="CE199" s="1809">
        <v>0</v>
      </c>
      <c r="CF199" s="1809">
        <v>0</v>
      </c>
      <c r="CG199" s="1809">
        <v>0</v>
      </c>
      <c r="CH199" s="1809">
        <v>0</v>
      </c>
      <c r="CI199" s="1809">
        <v>0</v>
      </c>
      <c r="CJ199" s="1809">
        <v>0</v>
      </c>
      <c r="CK199" s="1809">
        <v>0</v>
      </c>
      <c r="CL199" s="1809">
        <v>0</v>
      </c>
      <c r="CM199" s="1809">
        <v>0</v>
      </c>
      <c r="CN199" s="1809">
        <v>0</v>
      </c>
      <c r="CO199" s="1809">
        <v>0</v>
      </c>
      <c r="CP199" s="1809">
        <v>0</v>
      </c>
      <c r="CQ199" s="1809">
        <v>0</v>
      </c>
      <c r="CR199" s="1809">
        <v>0</v>
      </c>
      <c r="CS199" s="1809">
        <v>0</v>
      </c>
      <c r="CT199" s="1809">
        <v>0</v>
      </c>
      <c r="CU199" s="1809">
        <v>0</v>
      </c>
      <c r="CV199" s="1809">
        <v>0</v>
      </c>
      <c r="CW199" s="1809">
        <v>0</v>
      </c>
      <c r="CX199" s="1809">
        <v>0</v>
      </c>
      <c r="CY199" s="1809">
        <v>0</v>
      </c>
      <c r="CZ199" s="1809">
        <v>0</v>
      </c>
      <c r="DA199" s="1809">
        <v>0</v>
      </c>
      <c r="DB199" s="1809">
        <v>0</v>
      </c>
      <c r="DC199" s="1809">
        <v>0</v>
      </c>
      <c r="DD199" s="1809">
        <v>0</v>
      </c>
      <c r="DE199" s="1809">
        <v>0</v>
      </c>
      <c r="DF199" s="1809">
        <v>0</v>
      </c>
      <c r="DG199" s="1809">
        <v>0</v>
      </c>
      <c r="DH199" s="1809">
        <v>0</v>
      </c>
      <c r="DI199" s="1809">
        <v>0</v>
      </c>
      <c r="DJ199" s="1809">
        <v>0</v>
      </c>
      <c r="DK199" s="1809">
        <v>0</v>
      </c>
      <c r="DL199" s="1809">
        <v>0</v>
      </c>
      <c r="DM199" s="1809">
        <v>0</v>
      </c>
      <c r="DN199" s="1809">
        <v>0</v>
      </c>
      <c r="DO199" s="1809">
        <v>0</v>
      </c>
      <c r="DP199" s="1809">
        <v>0</v>
      </c>
      <c r="DQ199" s="1809">
        <v>0</v>
      </c>
      <c r="DR199" s="1809">
        <v>0</v>
      </c>
      <c r="DS199" s="1809">
        <v>0</v>
      </c>
      <c r="DT199" s="1809">
        <v>0</v>
      </c>
      <c r="DU199" s="1809">
        <v>0</v>
      </c>
      <c r="DV199" s="1809">
        <v>0</v>
      </c>
      <c r="DW199" s="1809">
        <v>0</v>
      </c>
      <c r="DX199" s="1809">
        <v>0</v>
      </c>
      <c r="DY199" s="1809">
        <v>0</v>
      </c>
      <c r="DZ199" s="1809">
        <v>0</v>
      </c>
      <c r="EA199" s="1809">
        <v>0</v>
      </c>
      <c r="EB199" s="1809">
        <v>0</v>
      </c>
      <c r="EC199" s="1809">
        <v>0</v>
      </c>
      <c r="ED199" s="1809">
        <v>0</v>
      </c>
      <c r="EE199" s="1809">
        <v>0</v>
      </c>
      <c r="EF199" s="1829">
        <v>0</v>
      </c>
    </row>
    <row r="200" spans="2:136" ht="41.25" customHeight="1" thickBot="1">
      <c r="B200" s="220"/>
      <c r="C200" s="1251" t="s">
        <v>432</v>
      </c>
      <c r="D200" s="1437"/>
      <c r="E200" s="1433" t="s">
        <v>272</v>
      </c>
      <c r="F200" s="1433" t="s">
        <v>467</v>
      </c>
      <c r="G200" s="1433" t="s">
        <v>54</v>
      </c>
      <c r="H200" s="1429" t="str">
        <f t="shared" si="6"/>
        <v>&gt; 66 kV &amp; &lt; = 132 kV ;  OIL FILLED REACTORS</v>
      </c>
      <c r="I200" s="1433" t="s">
        <v>276</v>
      </c>
      <c r="J200" s="1433" t="s">
        <v>594</v>
      </c>
      <c r="K200" s="1433" t="s">
        <v>527</v>
      </c>
      <c r="L200" s="1433" t="s">
        <v>271</v>
      </c>
      <c r="M200" s="1433"/>
      <c r="N200" s="1789">
        <v>0</v>
      </c>
      <c r="O200" s="1437"/>
      <c r="P200" s="1433" t="s">
        <v>272</v>
      </c>
      <c r="Q200" s="1433" t="s">
        <v>467</v>
      </c>
      <c r="R200" s="1433" t="s">
        <v>54</v>
      </c>
      <c r="S200" s="1429" t="str">
        <f t="shared" si="7"/>
        <v>&gt; 66 kV &amp; &lt; = 132 kV ;  OIL FILLED REACTORS</v>
      </c>
      <c r="T200" s="1433" t="s">
        <v>276</v>
      </c>
      <c r="U200" s="1433" t="s">
        <v>595</v>
      </c>
      <c r="V200" s="1433" t="s">
        <v>527</v>
      </c>
      <c r="W200" s="1433" t="s">
        <v>271</v>
      </c>
      <c r="X200" s="1433"/>
      <c r="Y200" s="1800">
        <v>0</v>
      </c>
      <c r="Z200" s="1433"/>
      <c r="AA200" s="1433" t="s">
        <v>54</v>
      </c>
      <c r="AB200" s="1430" t="str">
        <f t="shared" si="8"/>
        <v>&gt; 66 kV &amp; &lt; = 132 kV ;  OIL FILLED REACTORS</v>
      </c>
      <c r="AC200" s="1433" t="s">
        <v>276</v>
      </c>
      <c r="AD200" s="1433" t="s">
        <v>596</v>
      </c>
      <c r="AE200" s="1433" t="s">
        <v>660</v>
      </c>
      <c r="AF200" s="1433" t="s">
        <v>271</v>
      </c>
      <c r="AG200" s="1433"/>
      <c r="AH200" s="1808">
        <v>0</v>
      </c>
      <c r="AI200" s="1809">
        <v>0</v>
      </c>
      <c r="AJ200" s="1809">
        <v>0</v>
      </c>
      <c r="AK200" s="1809">
        <v>0</v>
      </c>
      <c r="AL200" s="1809">
        <v>0</v>
      </c>
      <c r="AM200" s="1809">
        <v>0</v>
      </c>
      <c r="AN200" s="1809">
        <v>0</v>
      </c>
      <c r="AO200" s="1809">
        <v>0</v>
      </c>
      <c r="AP200" s="1809">
        <v>0</v>
      </c>
      <c r="AQ200" s="1809">
        <v>0</v>
      </c>
      <c r="AR200" s="1809">
        <v>0</v>
      </c>
      <c r="AS200" s="1809">
        <v>0</v>
      </c>
      <c r="AT200" s="1809">
        <v>0</v>
      </c>
      <c r="AU200" s="1809">
        <v>0</v>
      </c>
      <c r="AV200" s="1809">
        <v>0</v>
      </c>
      <c r="AW200" s="1809">
        <v>0</v>
      </c>
      <c r="AX200" s="1809">
        <v>0</v>
      </c>
      <c r="AY200" s="1809">
        <v>0</v>
      </c>
      <c r="AZ200" s="1809">
        <v>0</v>
      </c>
      <c r="BA200" s="1809">
        <v>0</v>
      </c>
      <c r="BB200" s="1809">
        <v>0</v>
      </c>
      <c r="BC200" s="1809">
        <v>0</v>
      </c>
      <c r="BD200" s="1809">
        <v>0</v>
      </c>
      <c r="BE200" s="1809">
        <v>0</v>
      </c>
      <c r="BF200" s="1809">
        <v>0</v>
      </c>
      <c r="BG200" s="1809">
        <v>0</v>
      </c>
      <c r="BH200" s="1809">
        <v>0</v>
      </c>
      <c r="BI200" s="1809">
        <v>0</v>
      </c>
      <c r="BJ200" s="1809">
        <v>0</v>
      </c>
      <c r="BK200" s="1809">
        <v>0</v>
      </c>
      <c r="BL200" s="1809">
        <v>0</v>
      </c>
      <c r="BM200" s="1809">
        <v>0</v>
      </c>
      <c r="BN200" s="1809">
        <v>0</v>
      </c>
      <c r="BO200" s="1809">
        <v>0</v>
      </c>
      <c r="BP200" s="1809">
        <v>0</v>
      </c>
      <c r="BQ200" s="1809">
        <v>0</v>
      </c>
      <c r="BR200" s="1809">
        <v>0</v>
      </c>
      <c r="BS200" s="1809">
        <v>0</v>
      </c>
      <c r="BT200" s="1809">
        <v>0</v>
      </c>
      <c r="BU200" s="1809">
        <v>0</v>
      </c>
      <c r="BV200" s="1809">
        <v>0</v>
      </c>
      <c r="BW200" s="1809">
        <v>0</v>
      </c>
      <c r="BX200" s="1809">
        <v>0</v>
      </c>
      <c r="BY200" s="1809">
        <v>0</v>
      </c>
      <c r="BZ200" s="1809">
        <v>0</v>
      </c>
      <c r="CA200" s="1809">
        <v>0</v>
      </c>
      <c r="CB200" s="1809">
        <v>0</v>
      </c>
      <c r="CC200" s="1809">
        <v>0</v>
      </c>
      <c r="CD200" s="1809">
        <v>0</v>
      </c>
      <c r="CE200" s="1809">
        <v>0</v>
      </c>
      <c r="CF200" s="1809">
        <v>0</v>
      </c>
      <c r="CG200" s="1809">
        <v>0</v>
      </c>
      <c r="CH200" s="1809">
        <v>0</v>
      </c>
      <c r="CI200" s="1809">
        <v>0</v>
      </c>
      <c r="CJ200" s="1809">
        <v>0</v>
      </c>
      <c r="CK200" s="1809">
        <v>0</v>
      </c>
      <c r="CL200" s="1809">
        <v>0</v>
      </c>
      <c r="CM200" s="1809">
        <v>0</v>
      </c>
      <c r="CN200" s="1809">
        <v>0</v>
      </c>
      <c r="CO200" s="1809">
        <v>0</v>
      </c>
      <c r="CP200" s="1809">
        <v>0</v>
      </c>
      <c r="CQ200" s="1809">
        <v>0</v>
      </c>
      <c r="CR200" s="1809">
        <v>0</v>
      </c>
      <c r="CS200" s="1809">
        <v>0</v>
      </c>
      <c r="CT200" s="1809">
        <v>0</v>
      </c>
      <c r="CU200" s="1809">
        <v>0</v>
      </c>
      <c r="CV200" s="1809">
        <v>0</v>
      </c>
      <c r="CW200" s="1809">
        <v>0</v>
      </c>
      <c r="CX200" s="1809">
        <v>0</v>
      </c>
      <c r="CY200" s="1809">
        <v>0</v>
      </c>
      <c r="CZ200" s="1809">
        <v>0</v>
      </c>
      <c r="DA200" s="1809">
        <v>0</v>
      </c>
      <c r="DB200" s="1809">
        <v>0</v>
      </c>
      <c r="DC200" s="1809">
        <v>0</v>
      </c>
      <c r="DD200" s="1809">
        <v>0</v>
      </c>
      <c r="DE200" s="1809">
        <v>0</v>
      </c>
      <c r="DF200" s="1809">
        <v>0</v>
      </c>
      <c r="DG200" s="1809">
        <v>0</v>
      </c>
      <c r="DH200" s="1809">
        <v>0</v>
      </c>
      <c r="DI200" s="1809">
        <v>0</v>
      </c>
      <c r="DJ200" s="1809">
        <v>0</v>
      </c>
      <c r="DK200" s="1809">
        <v>0</v>
      </c>
      <c r="DL200" s="1809">
        <v>0</v>
      </c>
      <c r="DM200" s="1809">
        <v>0</v>
      </c>
      <c r="DN200" s="1809">
        <v>0</v>
      </c>
      <c r="DO200" s="1809">
        <v>0</v>
      </c>
      <c r="DP200" s="1809">
        <v>0</v>
      </c>
      <c r="DQ200" s="1809">
        <v>0</v>
      </c>
      <c r="DR200" s="1809">
        <v>0</v>
      </c>
      <c r="DS200" s="1809">
        <v>0</v>
      </c>
      <c r="DT200" s="1809">
        <v>0</v>
      </c>
      <c r="DU200" s="1809">
        <v>0</v>
      </c>
      <c r="DV200" s="1809">
        <v>0</v>
      </c>
      <c r="DW200" s="1809">
        <v>0</v>
      </c>
      <c r="DX200" s="1809">
        <v>0</v>
      </c>
      <c r="DY200" s="1809">
        <v>0</v>
      </c>
      <c r="DZ200" s="1809">
        <v>0</v>
      </c>
      <c r="EA200" s="1809">
        <v>0</v>
      </c>
      <c r="EB200" s="1809">
        <v>0</v>
      </c>
      <c r="EC200" s="1809">
        <v>0</v>
      </c>
      <c r="ED200" s="1809">
        <v>0</v>
      </c>
      <c r="EE200" s="1809">
        <v>0</v>
      </c>
      <c r="EF200" s="1829">
        <v>0</v>
      </c>
    </row>
    <row r="201" spans="2:136" ht="41.25" customHeight="1" thickBot="1">
      <c r="B201" s="220"/>
      <c r="C201" s="1251" t="s">
        <v>433</v>
      </c>
      <c r="D201" s="1437"/>
      <c r="E201" s="1433" t="s">
        <v>272</v>
      </c>
      <c r="F201" s="1433" t="s">
        <v>467</v>
      </c>
      <c r="G201" s="1433" t="s">
        <v>54</v>
      </c>
      <c r="H201" s="1429" t="str">
        <f t="shared" si="6"/>
        <v>&gt; 132 kV &amp; &lt; = 275 kV ;  OIL FILLED REACTORS</v>
      </c>
      <c r="I201" s="1433" t="s">
        <v>276</v>
      </c>
      <c r="J201" s="1433" t="s">
        <v>594</v>
      </c>
      <c r="K201" s="1433" t="s">
        <v>527</v>
      </c>
      <c r="L201" s="1433" t="s">
        <v>271</v>
      </c>
      <c r="M201" s="1433"/>
      <c r="N201" s="1793">
        <v>40</v>
      </c>
      <c r="O201" s="1437"/>
      <c r="P201" s="1433" t="s">
        <v>272</v>
      </c>
      <c r="Q201" s="1433" t="s">
        <v>467</v>
      </c>
      <c r="R201" s="1433" t="s">
        <v>54</v>
      </c>
      <c r="S201" s="1429" t="str">
        <f t="shared" si="7"/>
        <v>&gt; 132 kV &amp; &lt; = 275 kV ;  OIL FILLED REACTORS</v>
      </c>
      <c r="T201" s="1433" t="s">
        <v>276</v>
      </c>
      <c r="U201" s="1433" t="s">
        <v>595</v>
      </c>
      <c r="V201" s="1433" t="s">
        <v>527</v>
      </c>
      <c r="W201" s="1433" t="s">
        <v>271</v>
      </c>
      <c r="X201" s="1433"/>
      <c r="Y201" s="1804">
        <v>5</v>
      </c>
      <c r="Z201" s="1433"/>
      <c r="AA201" s="1433" t="s">
        <v>54</v>
      </c>
      <c r="AB201" s="1430" t="str">
        <f t="shared" si="8"/>
        <v>&gt; 132 kV &amp; &lt; = 275 kV ;  OIL FILLED REACTORS</v>
      </c>
      <c r="AC201" s="1433" t="s">
        <v>276</v>
      </c>
      <c r="AD201" s="1433" t="s">
        <v>596</v>
      </c>
      <c r="AE201" s="1433" t="s">
        <v>660</v>
      </c>
      <c r="AF201" s="1433" t="s">
        <v>271</v>
      </c>
      <c r="AG201" s="1433"/>
      <c r="AH201" s="1808">
        <v>0</v>
      </c>
      <c r="AI201" s="1809">
        <v>4</v>
      </c>
      <c r="AJ201" s="1828">
        <v>4</v>
      </c>
      <c r="AK201" s="1828">
        <v>0</v>
      </c>
      <c r="AL201" s="1809">
        <v>8</v>
      </c>
      <c r="AM201" s="1828">
        <v>0</v>
      </c>
      <c r="AN201" s="1809">
        <v>0</v>
      </c>
      <c r="AO201" s="1809">
        <v>19</v>
      </c>
      <c r="AP201" s="1828">
        <v>0</v>
      </c>
      <c r="AQ201" s="1809">
        <v>3</v>
      </c>
      <c r="AR201" s="1828">
        <v>0</v>
      </c>
      <c r="AS201" s="1809">
        <v>9</v>
      </c>
      <c r="AT201" s="1828">
        <v>7</v>
      </c>
      <c r="AU201" s="1828">
        <v>6</v>
      </c>
      <c r="AV201" s="1828">
        <v>3</v>
      </c>
      <c r="AW201" s="1828">
        <v>6</v>
      </c>
      <c r="AX201" s="1828">
        <v>0</v>
      </c>
      <c r="AY201" s="1809">
        <v>0</v>
      </c>
      <c r="AZ201" s="1828">
        <v>12</v>
      </c>
      <c r="BA201" s="1828">
        <v>0</v>
      </c>
      <c r="BB201" s="1809">
        <v>0</v>
      </c>
      <c r="BC201" s="1809">
        <v>0</v>
      </c>
      <c r="BD201" s="1809">
        <v>0</v>
      </c>
      <c r="BE201" s="1809">
        <v>4</v>
      </c>
      <c r="BF201" s="1828">
        <v>0</v>
      </c>
      <c r="BG201" s="1809">
        <v>0</v>
      </c>
      <c r="BH201" s="1809">
        <v>16</v>
      </c>
      <c r="BI201" s="1828">
        <v>0</v>
      </c>
      <c r="BJ201" s="1809">
        <v>0</v>
      </c>
      <c r="BK201" s="1809">
        <v>1</v>
      </c>
      <c r="BL201" s="1828">
        <v>0</v>
      </c>
      <c r="BM201" s="1809">
        <v>0</v>
      </c>
      <c r="BN201" s="1809">
        <v>0</v>
      </c>
      <c r="BO201" s="1809">
        <v>0</v>
      </c>
      <c r="BP201" s="1809">
        <v>0</v>
      </c>
      <c r="BQ201" s="1809">
        <v>0</v>
      </c>
      <c r="BR201" s="1809">
        <v>0</v>
      </c>
      <c r="BS201" s="1809">
        <v>0</v>
      </c>
      <c r="BT201" s="1809">
        <v>0</v>
      </c>
      <c r="BU201" s="1809">
        <v>0</v>
      </c>
      <c r="BV201" s="1809">
        <v>0</v>
      </c>
      <c r="BW201" s="1809">
        <v>0</v>
      </c>
      <c r="BX201" s="1809">
        <v>0</v>
      </c>
      <c r="BY201" s="1809">
        <v>0</v>
      </c>
      <c r="BZ201" s="1809">
        <v>4</v>
      </c>
      <c r="CA201" s="1828">
        <v>0</v>
      </c>
      <c r="CB201" s="1809">
        <v>0</v>
      </c>
      <c r="CC201" s="1809">
        <v>0</v>
      </c>
      <c r="CD201" s="1809">
        <v>4</v>
      </c>
      <c r="CE201" s="1828">
        <v>4</v>
      </c>
      <c r="CF201" s="1828">
        <v>0</v>
      </c>
      <c r="CG201" s="1809">
        <v>6</v>
      </c>
      <c r="CH201" s="1828">
        <v>2</v>
      </c>
      <c r="CI201" s="1828">
        <v>0</v>
      </c>
      <c r="CJ201" s="1809">
        <v>6</v>
      </c>
      <c r="CK201" s="1828">
        <v>2</v>
      </c>
      <c r="CL201" s="1828">
        <v>0</v>
      </c>
      <c r="CM201" s="1809">
        <v>0</v>
      </c>
      <c r="CN201" s="1809">
        <v>0</v>
      </c>
      <c r="CO201" s="1809">
        <v>0</v>
      </c>
      <c r="CP201" s="1809">
        <v>0</v>
      </c>
      <c r="CQ201" s="1809">
        <v>0</v>
      </c>
      <c r="CR201" s="1809">
        <v>6</v>
      </c>
      <c r="CS201" s="1828">
        <v>0</v>
      </c>
      <c r="CT201" s="1809">
        <v>0</v>
      </c>
      <c r="CU201" s="1809">
        <v>0</v>
      </c>
      <c r="CV201" s="1809">
        <v>0</v>
      </c>
      <c r="CW201" s="1809">
        <v>0</v>
      </c>
      <c r="CX201" s="1809">
        <v>0</v>
      </c>
      <c r="CY201" s="1809">
        <v>0</v>
      </c>
      <c r="CZ201" s="1809">
        <v>0</v>
      </c>
      <c r="DA201" s="1809">
        <v>2</v>
      </c>
      <c r="DB201" s="1809">
        <v>0</v>
      </c>
      <c r="DC201" s="1828">
        <v>0</v>
      </c>
      <c r="DD201" s="1809">
        <v>0</v>
      </c>
      <c r="DE201" s="1809">
        <v>0</v>
      </c>
      <c r="DF201" s="1809">
        <v>0</v>
      </c>
      <c r="DG201" s="1809">
        <v>0</v>
      </c>
      <c r="DH201" s="1809">
        <v>0</v>
      </c>
      <c r="DI201" s="1809">
        <v>0</v>
      </c>
      <c r="DJ201" s="1809">
        <v>0</v>
      </c>
      <c r="DK201" s="1809">
        <v>0</v>
      </c>
      <c r="DL201" s="1809">
        <v>0</v>
      </c>
      <c r="DM201" s="1809">
        <v>0</v>
      </c>
      <c r="DN201" s="1809">
        <v>0</v>
      </c>
      <c r="DO201" s="1809">
        <v>0</v>
      </c>
      <c r="DP201" s="1809">
        <v>0</v>
      </c>
      <c r="DQ201" s="1809">
        <v>0</v>
      </c>
      <c r="DR201" s="1809">
        <v>0</v>
      </c>
      <c r="DS201" s="1809">
        <v>0</v>
      </c>
      <c r="DT201" s="1809">
        <v>0</v>
      </c>
      <c r="DU201" s="1809">
        <v>0</v>
      </c>
      <c r="DV201" s="1809">
        <v>0</v>
      </c>
      <c r="DW201" s="1809">
        <v>0</v>
      </c>
      <c r="DX201" s="1809">
        <v>0</v>
      </c>
      <c r="DY201" s="1809">
        <v>0</v>
      </c>
      <c r="DZ201" s="1809">
        <v>0</v>
      </c>
      <c r="EA201" s="1809">
        <v>0</v>
      </c>
      <c r="EB201" s="1809">
        <v>0</v>
      </c>
      <c r="EC201" s="1809">
        <v>0</v>
      </c>
      <c r="ED201" s="1809">
        <v>0</v>
      </c>
      <c r="EE201" s="1809">
        <v>0</v>
      </c>
      <c r="EF201" s="1829">
        <v>0</v>
      </c>
    </row>
    <row r="202" spans="2:136" ht="41.25" customHeight="1" thickBot="1">
      <c r="B202" s="220"/>
      <c r="C202" s="1251" t="s">
        <v>434</v>
      </c>
      <c r="D202" s="1437"/>
      <c r="E202" s="1433" t="s">
        <v>272</v>
      </c>
      <c r="F202" s="1433" t="s">
        <v>467</v>
      </c>
      <c r="G202" s="1433" t="s">
        <v>54</v>
      </c>
      <c r="H202" s="1429" t="str">
        <f t="shared" si="6"/>
        <v>&gt; 275 kV &amp; &lt; = 330 kV ;  OIL FILLED REACTORS</v>
      </c>
      <c r="I202" s="1433" t="s">
        <v>276</v>
      </c>
      <c r="J202" s="1433" t="s">
        <v>594</v>
      </c>
      <c r="K202" s="1433" t="s">
        <v>527</v>
      </c>
      <c r="L202" s="1433" t="s">
        <v>271</v>
      </c>
      <c r="M202" s="1433"/>
      <c r="N202" s="1793">
        <v>40</v>
      </c>
      <c r="O202" s="1437"/>
      <c r="P202" s="1433" t="s">
        <v>272</v>
      </c>
      <c r="Q202" s="1433" t="s">
        <v>467</v>
      </c>
      <c r="R202" s="1433" t="s">
        <v>54</v>
      </c>
      <c r="S202" s="1429" t="str">
        <f t="shared" si="7"/>
        <v>&gt; 275 kV &amp; &lt; = 330 kV ;  OIL FILLED REACTORS</v>
      </c>
      <c r="T202" s="1433" t="s">
        <v>276</v>
      </c>
      <c r="U202" s="1433" t="s">
        <v>595</v>
      </c>
      <c r="V202" s="1433" t="s">
        <v>527</v>
      </c>
      <c r="W202" s="1433" t="s">
        <v>271</v>
      </c>
      <c r="X202" s="1433"/>
      <c r="Y202" s="1804">
        <v>5</v>
      </c>
      <c r="Z202" s="1433"/>
      <c r="AA202" s="1433" t="s">
        <v>54</v>
      </c>
      <c r="AB202" s="1430" t="str">
        <f t="shared" si="8"/>
        <v>&gt; 275 kV &amp; &lt; = 330 kV ;  OIL FILLED REACTORS</v>
      </c>
      <c r="AC202" s="1433" t="s">
        <v>276</v>
      </c>
      <c r="AD202" s="1433" t="s">
        <v>596</v>
      </c>
      <c r="AE202" s="1433" t="s">
        <v>660</v>
      </c>
      <c r="AF202" s="1433" t="s">
        <v>271</v>
      </c>
      <c r="AG202" s="1433"/>
      <c r="AH202" s="1808">
        <v>0</v>
      </c>
      <c r="AI202" s="1809">
        <v>0</v>
      </c>
      <c r="AJ202" s="1809">
        <v>0</v>
      </c>
      <c r="AK202" s="1809">
        <v>0</v>
      </c>
      <c r="AL202" s="1809">
        <v>0</v>
      </c>
      <c r="AM202" s="1809">
        <v>0</v>
      </c>
      <c r="AN202" s="1809">
        <v>0</v>
      </c>
      <c r="AO202" s="1809">
        <v>0</v>
      </c>
      <c r="AP202" s="1809">
        <v>0</v>
      </c>
      <c r="AQ202" s="1809">
        <v>0</v>
      </c>
      <c r="AR202" s="1809">
        <v>0</v>
      </c>
      <c r="AS202" s="1809">
        <v>0</v>
      </c>
      <c r="AT202" s="1809">
        <v>0</v>
      </c>
      <c r="AU202" s="1809">
        <v>0</v>
      </c>
      <c r="AV202" s="1809">
        <v>0</v>
      </c>
      <c r="AW202" s="1809">
        <v>0</v>
      </c>
      <c r="AX202" s="1809">
        <v>0</v>
      </c>
      <c r="AY202" s="1809">
        <v>0</v>
      </c>
      <c r="AZ202" s="1809">
        <v>0</v>
      </c>
      <c r="BA202" s="1809">
        <v>0</v>
      </c>
      <c r="BB202" s="1809">
        <v>0</v>
      </c>
      <c r="BC202" s="1809">
        <v>0</v>
      </c>
      <c r="BD202" s="1809">
        <v>0</v>
      </c>
      <c r="BE202" s="1809">
        <v>0</v>
      </c>
      <c r="BF202" s="1809">
        <v>0</v>
      </c>
      <c r="BG202" s="1809">
        <v>0</v>
      </c>
      <c r="BH202" s="1809">
        <v>0</v>
      </c>
      <c r="BI202" s="1809">
        <v>0</v>
      </c>
      <c r="BJ202" s="1809">
        <v>0</v>
      </c>
      <c r="BK202" s="1809">
        <v>0</v>
      </c>
      <c r="BL202" s="1809">
        <v>0</v>
      </c>
      <c r="BM202" s="1809">
        <v>0</v>
      </c>
      <c r="BN202" s="1809">
        <v>0</v>
      </c>
      <c r="BO202" s="1809">
        <v>0</v>
      </c>
      <c r="BP202" s="1809">
        <v>0</v>
      </c>
      <c r="BQ202" s="1809">
        <v>0</v>
      </c>
      <c r="BR202" s="1809">
        <v>2</v>
      </c>
      <c r="BS202" s="1828">
        <v>0</v>
      </c>
      <c r="BT202" s="1809">
        <v>0</v>
      </c>
      <c r="BU202" s="1809">
        <v>0</v>
      </c>
      <c r="BV202" s="1809">
        <v>0</v>
      </c>
      <c r="BW202" s="1809">
        <v>0</v>
      </c>
      <c r="BX202" s="1809">
        <v>0</v>
      </c>
      <c r="BY202" s="1809">
        <v>0</v>
      </c>
      <c r="BZ202" s="1809">
        <v>0</v>
      </c>
      <c r="CA202" s="1809">
        <v>0</v>
      </c>
      <c r="CB202" s="1809">
        <v>0</v>
      </c>
      <c r="CC202" s="1809">
        <v>0</v>
      </c>
      <c r="CD202" s="1809">
        <v>0</v>
      </c>
      <c r="CE202" s="1809">
        <v>0</v>
      </c>
      <c r="CF202" s="1809">
        <v>0</v>
      </c>
      <c r="CG202" s="1809">
        <v>2</v>
      </c>
      <c r="CH202" s="1828">
        <v>0</v>
      </c>
      <c r="CI202" s="1809">
        <v>0</v>
      </c>
      <c r="CJ202" s="1809">
        <v>0</v>
      </c>
      <c r="CK202" s="1809">
        <v>0</v>
      </c>
      <c r="CL202" s="1809">
        <v>0</v>
      </c>
      <c r="CM202" s="1809">
        <v>0</v>
      </c>
      <c r="CN202" s="1809">
        <v>0</v>
      </c>
      <c r="CO202" s="1809">
        <v>0</v>
      </c>
      <c r="CP202" s="1809">
        <v>0</v>
      </c>
      <c r="CQ202" s="1809">
        <v>0</v>
      </c>
      <c r="CR202" s="1809">
        <v>0</v>
      </c>
      <c r="CS202" s="1809">
        <v>0</v>
      </c>
      <c r="CT202" s="1809">
        <v>0</v>
      </c>
      <c r="CU202" s="1809">
        <v>0</v>
      </c>
      <c r="CV202" s="1809">
        <v>0</v>
      </c>
      <c r="CW202" s="1809">
        <v>0</v>
      </c>
      <c r="CX202" s="1809">
        <v>0</v>
      </c>
      <c r="CY202" s="1809">
        <v>0</v>
      </c>
      <c r="CZ202" s="1809">
        <v>0</v>
      </c>
      <c r="DA202" s="1809">
        <v>0</v>
      </c>
      <c r="DB202" s="1809">
        <v>0</v>
      </c>
      <c r="DC202" s="1809">
        <v>0</v>
      </c>
      <c r="DD202" s="1809">
        <v>0</v>
      </c>
      <c r="DE202" s="1809">
        <v>0</v>
      </c>
      <c r="DF202" s="1809">
        <v>0</v>
      </c>
      <c r="DG202" s="1809">
        <v>0</v>
      </c>
      <c r="DH202" s="1809">
        <v>0</v>
      </c>
      <c r="DI202" s="1809">
        <v>0</v>
      </c>
      <c r="DJ202" s="1809">
        <v>0</v>
      </c>
      <c r="DK202" s="1809">
        <v>0</v>
      </c>
      <c r="DL202" s="1809">
        <v>0</v>
      </c>
      <c r="DM202" s="1809">
        <v>0</v>
      </c>
      <c r="DN202" s="1809">
        <v>0</v>
      </c>
      <c r="DO202" s="1809">
        <v>0</v>
      </c>
      <c r="DP202" s="1809">
        <v>0</v>
      </c>
      <c r="DQ202" s="1809">
        <v>0</v>
      </c>
      <c r="DR202" s="1809">
        <v>0</v>
      </c>
      <c r="DS202" s="1809">
        <v>0</v>
      </c>
      <c r="DT202" s="1809">
        <v>0</v>
      </c>
      <c r="DU202" s="1809">
        <v>0</v>
      </c>
      <c r="DV202" s="1809">
        <v>0</v>
      </c>
      <c r="DW202" s="1809">
        <v>0</v>
      </c>
      <c r="DX202" s="1809">
        <v>0</v>
      </c>
      <c r="DY202" s="1809">
        <v>0</v>
      </c>
      <c r="DZ202" s="1809">
        <v>0</v>
      </c>
      <c r="EA202" s="1809">
        <v>0</v>
      </c>
      <c r="EB202" s="1809">
        <v>0</v>
      </c>
      <c r="EC202" s="1809">
        <v>0</v>
      </c>
      <c r="ED202" s="1809">
        <v>0</v>
      </c>
      <c r="EE202" s="1809">
        <v>0</v>
      </c>
      <c r="EF202" s="1829">
        <v>0</v>
      </c>
    </row>
    <row r="203" spans="2:136" ht="41.25" customHeight="1" thickBot="1">
      <c r="B203" s="220"/>
      <c r="C203" s="1251" t="s">
        <v>435</v>
      </c>
      <c r="D203" s="1437"/>
      <c r="E203" s="1433" t="s">
        <v>272</v>
      </c>
      <c r="F203" s="1433" t="s">
        <v>467</v>
      </c>
      <c r="G203" s="1433" t="s">
        <v>54</v>
      </c>
      <c r="H203" s="1429" t="str">
        <f t="shared" si="6"/>
        <v>&gt; 330 kV &amp; &lt; = 500 kV  ;  OIL FILLED REACTORS</v>
      </c>
      <c r="I203" s="1433" t="s">
        <v>276</v>
      </c>
      <c r="J203" s="1433" t="s">
        <v>594</v>
      </c>
      <c r="K203" s="1433" t="s">
        <v>527</v>
      </c>
      <c r="L203" s="1433" t="s">
        <v>271</v>
      </c>
      <c r="M203" s="1433"/>
      <c r="N203" s="1793">
        <v>40</v>
      </c>
      <c r="O203" s="1437"/>
      <c r="P203" s="1433" t="s">
        <v>272</v>
      </c>
      <c r="Q203" s="1433" t="s">
        <v>467</v>
      </c>
      <c r="R203" s="1433" t="s">
        <v>54</v>
      </c>
      <c r="S203" s="1429" t="str">
        <f t="shared" si="7"/>
        <v>&gt; 330 kV &amp; &lt; = 500 kV  ;  OIL FILLED REACTORS</v>
      </c>
      <c r="T203" s="1433" t="s">
        <v>276</v>
      </c>
      <c r="U203" s="1433" t="s">
        <v>595</v>
      </c>
      <c r="V203" s="1433" t="s">
        <v>527</v>
      </c>
      <c r="W203" s="1433" t="s">
        <v>271</v>
      </c>
      <c r="X203" s="1433"/>
      <c r="Y203" s="1804">
        <v>5</v>
      </c>
      <c r="Z203" s="1433"/>
      <c r="AA203" s="1433" t="s">
        <v>54</v>
      </c>
      <c r="AB203" s="1430" t="str">
        <f t="shared" si="8"/>
        <v>&gt; 330 kV &amp; &lt; = 500 kV  ;  OIL FILLED REACTORS</v>
      </c>
      <c r="AC203" s="1433" t="s">
        <v>276</v>
      </c>
      <c r="AD203" s="1433" t="s">
        <v>596</v>
      </c>
      <c r="AE203" s="1433" t="s">
        <v>660</v>
      </c>
      <c r="AF203" s="1433" t="s">
        <v>271</v>
      </c>
      <c r="AG203" s="1433"/>
      <c r="AH203" s="1808">
        <v>0</v>
      </c>
      <c r="AI203" s="1809">
        <v>0</v>
      </c>
      <c r="AJ203" s="1809">
        <v>0</v>
      </c>
      <c r="AK203" s="1809">
        <v>0</v>
      </c>
      <c r="AL203" s="1809">
        <v>0</v>
      </c>
      <c r="AM203" s="1809">
        <v>0</v>
      </c>
      <c r="AN203" s="1809">
        <v>0</v>
      </c>
      <c r="AO203" s="1809">
        <v>0</v>
      </c>
      <c r="AP203" s="1809">
        <v>0</v>
      </c>
      <c r="AQ203" s="1809">
        <v>0</v>
      </c>
      <c r="AR203" s="1809">
        <v>0</v>
      </c>
      <c r="AS203" s="1809">
        <v>0</v>
      </c>
      <c r="AT203" s="1809">
        <v>0</v>
      </c>
      <c r="AU203" s="1809">
        <v>0</v>
      </c>
      <c r="AV203" s="1809">
        <v>0</v>
      </c>
      <c r="AW203" s="1809">
        <v>0</v>
      </c>
      <c r="AX203" s="1809">
        <v>0</v>
      </c>
      <c r="AY203" s="1809">
        <v>0</v>
      </c>
      <c r="AZ203" s="1809">
        <v>0</v>
      </c>
      <c r="BA203" s="1809">
        <v>0</v>
      </c>
      <c r="BB203" s="1809">
        <v>0</v>
      </c>
      <c r="BC203" s="1809">
        <v>0</v>
      </c>
      <c r="BD203" s="1809">
        <v>0</v>
      </c>
      <c r="BE203" s="1809">
        <v>0</v>
      </c>
      <c r="BF203" s="1809">
        <v>0</v>
      </c>
      <c r="BG203" s="1809">
        <v>0</v>
      </c>
      <c r="BH203" s="1809">
        <v>0</v>
      </c>
      <c r="BI203" s="1809">
        <v>0</v>
      </c>
      <c r="BJ203" s="1809">
        <v>0</v>
      </c>
      <c r="BK203" s="1809">
        <v>2</v>
      </c>
      <c r="BL203" s="1828">
        <v>8</v>
      </c>
      <c r="BM203" s="1828">
        <v>0</v>
      </c>
      <c r="BN203" s="1809">
        <v>0</v>
      </c>
      <c r="BO203" s="1809">
        <v>0</v>
      </c>
      <c r="BP203" s="1809">
        <v>0</v>
      </c>
      <c r="BQ203" s="1809">
        <v>0</v>
      </c>
      <c r="BR203" s="1809">
        <v>0</v>
      </c>
      <c r="BS203" s="1809">
        <v>0</v>
      </c>
      <c r="BT203" s="1809">
        <v>0</v>
      </c>
      <c r="BU203" s="1809">
        <v>0</v>
      </c>
      <c r="BV203" s="1809">
        <v>0</v>
      </c>
      <c r="BW203" s="1809">
        <v>0</v>
      </c>
      <c r="BX203" s="1809">
        <v>0</v>
      </c>
      <c r="BY203" s="1809">
        <v>0</v>
      </c>
      <c r="BZ203" s="1809">
        <v>0</v>
      </c>
      <c r="CA203" s="1809">
        <v>0</v>
      </c>
      <c r="CB203" s="1809">
        <v>0</v>
      </c>
      <c r="CC203" s="1809">
        <v>0</v>
      </c>
      <c r="CD203" s="1809">
        <v>0</v>
      </c>
      <c r="CE203" s="1809">
        <v>0</v>
      </c>
      <c r="CF203" s="1809">
        <v>0</v>
      </c>
      <c r="CG203" s="1809">
        <v>0</v>
      </c>
      <c r="CH203" s="1809">
        <v>0</v>
      </c>
      <c r="CI203" s="1809">
        <v>0</v>
      </c>
      <c r="CJ203" s="1809">
        <v>0</v>
      </c>
      <c r="CK203" s="1809">
        <v>0</v>
      </c>
      <c r="CL203" s="1809">
        <v>0</v>
      </c>
      <c r="CM203" s="1809">
        <v>0</v>
      </c>
      <c r="CN203" s="1809">
        <v>0</v>
      </c>
      <c r="CO203" s="1809">
        <v>0</v>
      </c>
      <c r="CP203" s="1809">
        <v>0</v>
      </c>
      <c r="CQ203" s="1809">
        <v>0</v>
      </c>
      <c r="CR203" s="1809">
        <v>0</v>
      </c>
      <c r="CS203" s="1809">
        <v>0</v>
      </c>
      <c r="CT203" s="1809">
        <v>0</v>
      </c>
      <c r="CU203" s="1809">
        <v>0</v>
      </c>
      <c r="CV203" s="1809">
        <v>0</v>
      </c>
      <c r="CW203" s="1809">
        <v>0</v>
      </c>
      <c r="CX203" s="1809">
        <v>0</v>
      </c>
      <c r="CY203" s="1809">
        <v>0</v>
      </c>
      <c r="CZ203" s="1809">
        <v>0</v>
      </c>
      <c r="DA203" s="1809">
        <v>0</v>
      </c>
      <c r="DB203" s="1809">
        <v>0</v>
      </c>
      <c r="DC203" s="1809">
        <v>0</v>
      </c>
      <c r="DD203" s="1809">
        <v>0</v>
      </c>
      <c r="DE203" s="1809">
        <v>0</v>
      </c>
      <c r="DF203" s="1809">
        <v>0</v>
      </c>
      <c r="DG203" s="1809">
        <v>0</v>
      </c>
      <c r="DH203" s="1809">
        <v>0</v>
      </c>
      <c r="DI203" s="1809">
        <v>0</v>
      </c>
      <c r="DJ203" s="1809">
        <v>0</v>
      </c>
      <c r="DK203" s="1809">
        <v>0</v>
      </c>
      <c r="DL203" s="1809">
        <v>0</v>
      </c>
      <c r="DM203" s="1809">
        <v>0</v>
      </c>
      <c r="DN203" s="1809">
        <v>0</v>
      </c>
      <c r="DO203" s="1809">
        <v>0</v>
      </c>
      <c r="DP203" s="1809">
        <v>0</v>
      </c>
      <c r="DQ203" s="1809">
        <v>0</v>
      </c>
      <c r="DR203" s="1809">
        <v>0</v>
      </c>
      <c r="DS203" s="1809">
        <v>0</v>
      </c>
      <c r="DT203" s="1809">
        <v>0</v>
      </c>
      <c r="DU203" s="1809">
        <v>0</v>
      </c>
      <c r="DV203" s="1809">
        <v>0</v>
      </c>
      <c r="DW203" s="1809">
        <v>0</v>
      </c>
      <c r="DX203" s="1809">
        <v>0</v>
      </c>
      <c r="DY203" s="1809">
        <v>0</v>
      </c>
      <c r="DZ203" s="1809">
        <v>0</v>
      </c>
      <c r="EA203" s="1809">
        <v>0</v>
      </c>
      <c r="EB203" s="1809">
        <v>0</v>
      </c>
      <c r="EC203" s="1809">
        <v>0</v>
      </c>
      <c r="ED203" s="1809">
        <v>0</v>
      </c>
      <c r="EE203" s="1809">
        <v>0</v>
      </c>
      <c r="EF203" s="1829">
        <v>0</v>
      </c>
    </row>
    <row r="204" spans="2:136" ht="41.25" customHeight="1" thickBot="1">
      <c r="B204" s="220"/>
      <c r="C204" s="1251" t="s">
        <v>67</v>
      </c>
      <c r="D204" s="1437"/>
      <c r="E204" s="1433" t="s">
        <v>272</v>
      </c>
      <c r="F204" s="1433" t="s">
        <v>467</v>
      </c>
      <c r="G204" s="1433" t="s">
        <v>54</v>
      </c>
      <c r="H204" s="1429" t="str">
        <f t="shared" si="6"/>
        <v>&gt; 500 kV  ;  OIL FILLED REACTORS</v>
      </c>
      <c r="I204" s="1433" t="s">
        <v>276</v>
      </c>
      <c r="J204" s="1433" t="s">
        <v>594</v>
      </c>
      <c r="K204" s="1433" t="s">
        <v>527</v>
      </c>
      <c r="L204" s="1433" t="s">
        <v>271</v>
      </c>
      <c r="M204" s="1433"/>
      <c r="N204" s="1789">
        <v>0</v>
      </c>
      <c r="O204" s="1437"/>
      <c r="P204" s="1433" t="s">
        <v>272</v>
      </c>
      <c r="Q204" s="1433" t="s">
        <v>467</v>
      </c>
      <c r="R204" s="1433" t="s">
        <v>54</v>
      </c>
      <c r="S204" s="1429" t="str">
        <f t="shared" si="7"/>
        <v>&gt; 500 kV  ;  OIL FILLED REACTORS</v>
      </c>
      <c r="T204" s="1433" t="s">
        <v>276</v>
      </c>
      <c r="U204" s="1433" t="s">
        <v>595</v>
      </c>
      <c r="V204" s="1433" t="s">
        <v>527</v>
      </c>
      <c r="W204" s="1433" t="s">
        <v>271</v>
      </c>
      <c r="X204" s="1433"/>
      <c r="Y204" s="1800">
        <v>0</v>
      </c>
      <c r="Z204" s="1433"/>
      <c r="AA204" s="1433" t="s">
        <v>54</v>
      </c>
      <c r="AB204" s="1430" t="str">
        <f t="shared" si="8"/>
        <v>&gt; 500 kV  ;  OIL FILLED REACTORS</v>
      </c>
      <c r="AC204" s="1433" t="s">
        <v>276</v>
      </c>
      <c r="AD204" s="1433" t="s">
        <v>596</v>
      </c>
      <c r="AE204" s="1433" t="s">
        <v>660</v>
      </c>
      <c r="AF204" s="1433" t="s">
        <v>271</v>
      </c>
      <c r="AG204" s="1433"/>
      <c r="AH204" s="1808">
        <v>0</v>
      </c>
      <c r="AI204" s="1809">
        <v>0</v>
      </c>
      <c r="AJ204" s="1809">
        <v>0</v>
      </c>
      <c r="AK204" s="1809">
        <v>0</v>
      </c>
      <c r="AL204" s="1809">
        <v>0</v>
      </c>
      <c r="AM204" s="1809">
        <v>0</v>
      </c>
      <c r="AN204" s="1809">
        <v>0</v>
      </c>
      <c r="AO204" s="1809">
        <v>0</v>
      </c>
      <c r="AP204" s="1809">
        <v>0</v>
      </c>
      <c r="AQ204" s="1809">
        <v>0</v>
      </c>
      <c r="AR204" s="1809">
        <v>0</v>
      </c>
      <c r="AS204" s="1809">
        <v>0</v>
      </c>
      <c r="AT204" s="1809">
        <v>0</v>
      </c>
      <c r="AU204" s="1809">
        <v>0</v>
      </c>
      <c r="AV204" s="1809">
        <v>0</v>
      </c>
      <c r="AW204" s="1809">
        <v>0</v>
      </c>
      <c r="AX204" s="1809">
        <v>0</v>
      </c>
      <c r="AY204" s="1809">
        <v>0</v>
      </c>
      <c r="AZ204" s="1809">
        <v>0</v>
      </c>
      <c r="BA204" s="1809">
        <v>0</v>
      </c>
      <c r="BB204" s="1809">
        <v>0</v>
      </c>
      <c r="BC204" s="1809">
        <v>0</v>
      </c>
      <c r="BD204" s="1809">
        <v>0</v>
      </c>
      <c r="BE204" s="1809">
        <v>0</v>
      </c>
      <c r="BF204" s="1809">
        <v>0</v>
      </c>
      <c r="BG204" s="1809">
        <v>0</v>
      </c>
      <c r="BH204" s="1809">
        <v>0</v>
      </c>
      <c r="BI204" s="1809">
        <v>0</v>
      </c>
      <c r="BJ204" s="1809">
        <v>0</v>
      </c>
      <c r="BK204" s="1809">
        <v>0</v>
      </c>
      <c r="BL204" s="1809">
        <v>0</v>
      </c>
      <c r="BM204" s="1809">
        <v>0</v>
      </c>
      <c r="BN204" s="1809">
        <v>0</v>
      </c>
      <c r="BO204" s="1809">
        <v>0</v>
      </c>
      <c r="BP204" s="1809">
        <v>0</v>
      </c>
      <c r="BQ204" s="1809">
        <v>0</v>
      </c>
      <c r="BR204" s="1809">
        <v>0</v>
      </c>
      <c r="BS204" s="1809">
        <v>0</v>
      </c>
      <c r="BT204" s="1809">
        <v>0</v>
      </c>
      <c r="BU204" s="1809">
        <v>0</v>
      </c>
      <c r="BV204" s="1809">
        <v>0</v>
      </c>
      <c r="BW204" s="1809">
        <v>0</v>
      </c>
      <c r="BX204" s="1809">
        <v>0</v>
      </c>
      <c r="BY204" s="1809">
        <v>0</v>
      </c>
      <c r="BZ204" s="1809">
        <v>0</v>
      </c>
      <c r="CA204" s="1809">
        <v>0</v>
      </c>
      <c r="CB204" s="1809">
        <v>0</v>
      </c>
      <c r="CC204" s="1809">
        <v>0</v>
      </c>
      <c r="CD204" s="1809">
        <v>0</v>
      </c>
      <c r="CE204" s="1809">
        <v>0</v>
      </c>
      <c r="CF204" s="1809">
        <v>0</v>
      </c>
      <c r="CG204" s="1809">
        <v>0</v>
      </c>
      <c r="CH204" s="1809">
        <v>0</v>
      </c>
      <c r="CI204" s="1809">
        <v>0</v>
      </c>
      <c r="CJ204" s="1809">
        <v>0</v>
      </c>
      <c r="CK204" s="1809">
        <v>0</v>
      </c>
      <c r="CL204" s="1809">
        <v>0</v>
      </c>
      <c r="CM204" s="1809">
        <v>0</v>
      </c>
      <c r="CN204" s="1809">
        <v>0</v>
      </c>
      <c r="CO204" s="1809">
        <v>0</v>
      </c>
      <c r="CP204" s="1809">
        <v>0</v>
      </c>
      <c r="CQ204" s="1809">
        <v>0</v>
      </c>
      <c r="CR204" s="1809">
        <v>0</v>
      </c>
      <c r="CS204" s="1809">
        <v>0</v>
      </c>
      <c r="CT204" s="1809">
        <v>0</v>
      </c>
      <c r="CU204" s="1809">
        <v>0</v>
      </c>
      <c r="CV204" s="1809">
        <v>0</v>
      </c>
      <c r="CW204" s="1809">
        <v>0</v>
      </c>
      <c r="CX204" s="1809">
        <v>0</v>
      </c>
      <c r="CY204" s="1809">
        <v>0</v>
      </c>
      <c r="CZ204" s="1809">
        <v>0</v>
      </c>
      <c r="DA204" s="1809">
        <v>0</v>
      </c>
      <c r="DB204" s="1809">
        <v>0</v>
      </c>
      <c r="DC204" s="1809">
        <v>0</v>
      </c>
      <c r="DD204" s="1809">
        <v>0</v>
      </c>
      <c r="DE204" s="1809">
        <v>0</v>
      </c>
      <c r="DF204" s="1809">
        <v>0</v>
      </c>
      <c r="DG204" s="1809">
        <v>0</v>
      </c>
      <c r="DH204" s="1809">
        <v>0</v>
      </c>
      <c r="DI204" s="1809">
        <v>0</v>
      </c>
      <c r="DJ204" s="1809">
        <v>0</v>
      </c>
      <c r="DK204" s="1809">
        <v>0</v>
      </c>
      <c r="DL204" s="1809">
        <v>0</v>
      </c>
      <c r="DM204" s="1809">
        <v>0</v>
      </c>
      <c r="DN204" s="1809">
        <v>0</v>
      </c>
      <c r="DO204" s="1809">
        <v>0</v>
      </c>
      <c r="DP204" s="1809">
        <v>0</v>
      </c>
      <c r="DQ204" s="1809">
        <v>0</v>
      </c>
      <c r="DR204" s="1809">
        <v>0</v>
      </c>
      <c r="DS204" s="1809">
        <v>0</v>
      </c>
      <c r="DT204" s="1809">
        <v>0</v>
      </c>
      <c r="DU204" s="1809">
        <v>0</v>
      </c>
      <c r="DV204" s="1809">
        <v>0</v>
      </c>
      <c r="DW204" s="1809">
        <v>0</v>
      </c>
      <c r="DX204" s="1809">
        <v>0</v>
      </c>
      <c r="DY204" s="1809">
        <v>0</v>
      </c>
      <c r="DZ204" s="1809">
        <v>0</v>
      </c>
      <c r="EA204" s="1809">
        <v>0</v>
      </c>
      <c r="EB204" s="1809">
        <v>0</v>
      </c>
      <c r="EC204" s="1809">
        <v>0</v>
      </c>
      <c r="ED204" s="1809">
        <v>0</v>
      </c>
      <c r="EE204" s="1809">
        <v>0</v>
      </c>
      <c r="EF204" s="1829">
        <v>0</v>
      </c>
    </row>
    <row r="205" spans="2:136" ht="41.25" customHeight="1" thickBot="1">
      <c r="B205" s="220"/>
      <c r="C205" s="1470" t="s">
        <v>732</v>
      </c>
      <c r="D205" s="1437"/>
      <c r="E205" s="1433"/>
      <c r="F205" s="1433"/>
      <c r="G205" s="1433"/>
      <c r="H205" s="1429"/>
      <c r="I205" s="1433"/>
      <c r="J205" s="1433"/>
      <c r="K205" s="1433"/>
      <c r="L205" s="1433"/>
      <c r="M205" s="1433"/>
      <c r="N205" s="1789">
        <v>34</v>
      </c>
      <c r="O205" s="1437"/>
      <c r="P205" s="1433"/>
      <c r="Q205" s="1433"/>
      <c r="R205" s="1433"/>
      <c r="S205" s="1429"/>
      <c r="T205" s="1433"/>
      <c r="U205" s="1433"/>
      <c r="V205" s="1433"/>
      <c r="W205" s="1433"/>
      <c r="X205" s="1433"/>
      <c r="Y205" s="1800">
        <v>2</v>
      </c>
      <c r="Z205" s="1433"/>
      <c r="AA205" s="1433"/>
      <c r="AB205" s="1430"/>
      <c r="AC205" s="1433"/>
      <c r="AD205" s="1433"/>
      <c r="AE205" s="1433"/>
      <c r="AF205" s="1433"/>
      <c r="AG205" s="1433"/>
      <c r="AH205" s="1808">
        <v>0</v>
      </c>
      <c r="AI205" s="1809">
        <v>0</v>
      </c>
      <c r="AJ205" s="1809">
        <v>0</v>
      </c>
      <c r="AK205" s="1809">
        <v>0</v>
      </c>
      <c r="AL205" s="1809">
        <v>0</v>
      </c>
      <c r="AM205" s="1809">
        <v>0</v>
      </c>
      <c r="AN205" s="1809">
        <v>0</v>
      </c>
      <c r="AO205" s="1809">
        <v>0</v>
      </c>
      <c r="AP205" s="1809">
        <v>0</v>
      </c>
      <c r="AQ205" s="1809">
        <v>0</v>
      </c>
      <c r="AR205" s="1809">
        <v>0</v>
      </c>
      <c r="AS205" s="1809">
        <v>0</v>
      </c>
      <c r="AT205" s="1809">
        <v>0</v>
      </c>
      <c r="AU205" s="1809">
        <v>0</v>
      </c>
      <c r="AV205" s="1809">
        <v>0</v>
      </c>
      <c r="AW205" s="1809">
        <v>0</v>
      </c>
      <c r="AX205" s="1809">
        <v>0</v>
      </c>
      <c r="AY205" s="1809">
        <v>0</v>
      </c>
      <c r="AZ205" s="1809">
        <v>0</v>
      </c>
      <c r="BA205" s="1809">
        <v>0</v>
      </c>
      <c r="BB205" s="1809">
        <v>0</v>
      </c>
      <c r="BC205" s="1809">
        <v>0</v>
      </c>
      <c r="BD205" s="1809">
        <v>0</v>
      </c>
      <c r="BE205" s="1809">
        <v>0</v>
      </c>
      <c r="BF205" s="1809">
        <v>0</v>
      </c>
      <c r="BG205" s="1809">
        <v>0</v>
      </c>
      <c r="BH205" s="1809">
        <v>0</v>
      </c>
      <c r="BI205" s="1809">
        <v>0</v>
      </c>
      <c r="BJ205" s="1809">
        <v>0</v>
      </c>
      <c r="BK205" s="1809">
        <v>0</v>
      </c>
      <c r="BL205" s="1809">
        <v>0</v>
      </c>
      <c r="BM205" s="1809">
        <v>0</v>
      </c>
      <c r="BN205" s="1809">
        <v>0</v>
      </c>
      <c r="BO205" s="1809">
        <v>0</v>
      </c>
      <c r="BP205" s="1809">
        <v>0</v>
      </c>
      <c r="BQ205" s="1809">
        <v>0</v>
      </c>
      <c r="BR205" s="1809">
        <v>0</v>
      </c>
      <c r="BS205" s="1809">
        <v>0</v>
      </c>
      <c r="BT205" s="1809">
        <v>0</v>
      </c>
      <c r="BU205" s="1809">
        <v>0</v>
      </c>
      <c r="BV205" s="1809">
        <v>0</v>
      </c>
      <c r="BW205" s="1809">
        <v>1</v>
      </c>
      <c r="BX205" s="1809">
        <v>0</v>
      </c>
      <c r="BY205" s="1809">
        <v>0</v>
      </c>
      <c r="BZ205" s="1809">
        <v>0</v>
      </c>
      <c r="CA205" s="1809">
        <v>4</v>
      </c>
      <c r="CB205" s="1809">
        <v>0</v>
      </c>
      <c r="CC205" s="1809">
        <v>0</v>
      </c>
      <c r="CD205" s="1809">
        <v>0</v>
      </c>
      <c r="CE205" s="1809">
        <v>0</v>
      </c>
      <c r="CF205" s="1809">
        <v>0</v>
      </c>
      <c r="CG205" s="1809">
        <v>0</v>
      </c>
      <c r="CH205" s="1809">
        <v>0</v>
      </c>
      <c r="CI205" s="1809">
        <v>0</v>
      </c>
      <c r="CJ205" s="1809">
        <v>0</v>
      </c>
      <c r="CK205" s="1809">
        <v>0</v>
      </c>
      <c r="CL205" s="1809">
        <v>0</v>
      </c>
      <c r="CM205" s="1809">
        <v>0</v>
      </c>
      <c r="CN205" s="1809">
        <v>0</v>
      </c>
      <c r="CO205" s="1809">
        <v>0</v>
      </c>
      <c r="CP205" s="1809">
        <v>0</v>
      </c>
      <c r="CQ205" s="1809">
        <v>0</v>
      </c>
      <c r="CR205" s="1809">
        <v>0</v>
      </c>
      <c r="CS205" s="1809">
        <v>0</v>
      </c>
      <c r="CT205" s="1809">
        <v>0</v>
      </c>
      <c r="CU205" s="1809">
        <v>0</v>
      </c>
      <c r="CV205" s="1809">
        <v>0</v>
      </c>
      <c r="CW205" s="1809">
        <v>0</v>
      </c>
      <c r="CX205" s="1809">
        <v>0</v>
      </c>
      <c r="CY205" s="1809">
        <v>0</v>
      </c>
      <c r="CZ205" s="1809">
        <v>0</v>
      </c>
      <c r="DA205" s="1809">
        <v>0</v>
      </c>
      <c r="DB205" s="1809">
        <v>0</v>
      </c>
      <c r="DC205" s="1809">
        <v>0</v>
      </c>
      <c r="DD205" s="1809">
        <v>0</v>
      </c>
      <c r="DE205" s="1809">
        <v>0</v>
      </c>
      <c r="DF205" s="1809">
        <v>0</v>
      </c>
      <c r="DG205" s="1809">
        <v>0</v>
      </c>
      <c r="DH205" s="1809">
        <v>0</v>
      </c>
      <c r="DI205" s="1809">
        <v>0</v>
      </c>
      <c r="DJ205" s="1809">
        <v>0</v>
      </c>
      <c r="DK205" s="1809">
        <v>0</v>
      </c>
      <c r="DL205" s="1809">
        <v>0</v>
      </c>
      <c r="DM205" s="1809">
        <v>0</v>
      </c>
      <c r="DN205" s="1809">
        <v>0</v>
      </c>
      <c r="DO205" s="1809">
        <v>0</v>
      </c>
      <c r="DP205" s="1809">
        <v>0</v>
      </c>
      <c r="DQ205" s="1809">
        <v>0</v>
      </c>
      <c r="DR205" s="1809">
        <v>0</v>
      </c>
      <c r="DS205" s="1809">
        <v>0</v>
      </c>
      <c r="DT205" s="1809">
        <v>0</v>
      </c>
      <c r="DU205" s="1809">
        <v>0</v>
      </c>
      <c r="DV205" s="1809">
        <v>0</v>
      </c>
      <c r="DW205" s="1809">
        <v>0</v>
      </c>
      <c r="DX205" s="1809">
        <v>0</v>
      </c>
      <c r="DY205" s="1809">
        <v>0</v>
      </c>
      <c r="DZ205" s="1809">
        <v>0</v>
      </c>
      <c r="EA205" s="1809">
        <v>0</v>
      </c>
      <c r="EB205" s="1809">
        <v>0</v>
      </c>
      <c r="EC205" s="1809">
        <v>0</v>
      </c>
      <c r="ED205" s="1809">
        <v>0</v>
      </c>
      <c r="EE205" s="1809">
        <v>0</v>
      </c>
      <c r="EF205" s="1810">
        <v>0</v>
      </c>
    </row>
    <row r="206" spans="2:136" ht="41.25" customHeight="1" thickBot="1">
      <c r="B206" s="220"/>
      <c r="C206" s="1883" t="s">
        <v>857</v>
      </c>
      <c r="D206" s="1437"/>
      <c r="E206" s="1433"/>
      <c r="F206" s="1433"/>
      <c r="G206" s="1433"/>
      <c r="H206" s="1429"/>
      <c r="I206" s="1433"/>
      <c r="J206" s="1433"/>
      <c r="K206" s="1433"/>
      <c r="L206" s="1433"/>
      <c r="M206" s="1433"/>
      <c r="N206" s="1789">
        <v>0</v>
      </c>
      <c r="O206" s="1437"/>
      <c r="P206" s="1433"/>
      <c r="Q206" s="1433"/>
      <c r="R206" s="1433"/>
      <c r="S206" s="1429"/>
      <c r="T206" s="1433"/>
      <c r="U206" s="1433"/>
      <c r="V206" s="1433"/>
      <c r="W206" s="1433"/>
      <c r="X206" s="1433"/>
      <c r="Y206" s="1800">
        <v>0</v>
      </c>
      <c r="Z206" s="1433"/>
      <c r="AA206" s="1433"/>
      <c r="AB206" s="1430"/>
      <c r="AC206" s="1433"/>
      <c r="AD206" s="1433"/>
      <c r="AE206" s="1433"/>
      <c r="AF206" s="1433"/>
      <c r="AG206" s="1433"/>
      <c r="AH206" s="1808">
        <v>0</v>
      </c>
      <c r="AI206" s="1809">
        <v>0</v>
      </c>
      <c r="AJ206" s="1809">
        <v>0</v>
      </c>
      <c r="AK206" s="1809">
        <v>0</v>
      </c>
      <c r="AL206" s="1809">
        <v>0</v>
      </c>
      <c r="AM206" s="1809">
        <v>0</v>
      </c>
      <c r="AN206" s="1809">
        <v>0</v>
      </c>
      <c r="AO206" s="1809">
        <v>0</v>
      </c>
      <c r="AP206" s="1809">
        <v>0</v>
      </c>
      <c r="AQ206" s="1809">
        <v>0</v>
      </c>
      <c r="AR206" s="1809">
        <v>0</v>
      </c>
      <c r="AS206" s="1809">
        <v>0</v>
      </c>
      <c r="AT206" s="1809">
        <v>0</v>
      </c>
      <c r="AU206" s="1809">
        <v>0</v>
      </c>
      <c r="AV206" s="1809">
        <v>0</v>
      </c>
      <c r="AW206" s="1809">
        <v>0</v>
      </c>
      <c r="AX206" s="1809">
        <v>0</v>
      </c>
      <c r="AY206" s="1809">
        <v>0</v>
      </c>
      <c r="AZ206" s="1809">
        <v>0</v>
      </c>
      <c r="BA206" s="1809">
        <v>0</v>
      </c>
      <c r="BB206" s="1809">
        <v>0</v>
      </c>
      <c r="BC206" s="1809">
        <v>0</v>
      </c>
      <c r="BD206" s="1809">
        <v>0</v>
      </c>
      <c r="BE206" s="1809">
        <v>0</v>
      </c>
      <c r="BF206" s="1809">
        <v>0</v>
      </c>
      <c r="BG206" s="1809">
        <v>0</v>
      </c>
      <c r="BH206" s="1809">
        <v>0</v>
      </c>
      <c r="BI206" s="1809">
        <v>0</v>
      </c>
      <c r="BJ206" s="1809">
        <v>0</v>
      </c>
      <c r="BK206" s="1809">
        <v>0</v>
      </c>
      <c r="BL206" s="1809">
        <v>0</v>
      </c>
      <c r="BM206" s="1809">
        <v>0</v>
      </c>
      <c r="BN206" s="1809">
        <v>0</v>
      </c>
      <c r="BO206" s="1809">
        <v>0</v>
      </c>
      <c r="BP206" s="1809">
        <v>0</v>
      </c>
      <c r="BQ206" s="1809">
        <v>0</v>
      </c>
      <c r="BR206" s="1809">
        <v>0</v>
      </c>
      <c r="BS206" s="1809">
        <v>0</v>
      </c>
      <c r="BT206" s="1809">
        <v>0</v>
      </c>
      <c r="BU206" s="1809">
        <v>0</v>
      </c>
      <c r="BV206" s="1809">
        <v>0</v>
      </c>
      <c r="BW206" s="1809">
        <v>0</v>
      </c>
      <c r="BX206" s="1809">
        <v>0</v>
      </c>
      <c r="BY206" s="1809">
        <v>0</v>
      </c>
      <c r="BZ206" s="1809">
        <v>0</v>
      </c>
      <c r="CA206" s="1809">
        <v>0</v>
      </c>
      <c r="CB206" s="1809">
        <v>0</v>
      </c>
      <c r="CC206" s="1809">
        <v>0</v>
      </c>
      <c r="CD206" s="1809">
        <v>0</v>
      </c>
      <c r="CE206" s="1809">
        <v>0</v>
      </c>
      <c r="CF206" s="1809">
        <v>0</v>
      </c>
      <c r="CG206" s="1809">
        <v>0</v>
      </c>
      <c r="CH206" s="1809">
        <v>0</v>
      </c>
      <c r="CI206" s="1809">
        <v>0</v>
      </c>
      <c r="CJ206" s="1809">
        <v>0</v>
      </c>
      <c r="CK206" s="1809">
        <v>0</v>
      </c>
      <c r="CL206" s="1809">
        <v>0</v>
      </c>
      <c r="CM206" s="1809">
        <v>0</v>
      </c>
      <c r="CN206" s="1809">
        <v>0</v>
      </c>
      <c r="CO206" s="1809">
        <v>0</v>
      </c>
      <c r="CP206" s="1809">
        <v>0</v>
      </c>
      <c r="CQ206" s="1809">
        <v>0</v>
      </c>
      <c r="CR206" s="1809">
        <v>0</v>
      </c>
      <c r="CS206" s="1809">
        <v>0</v>
      </c>
      <c r="CT206" s="1809">
        <v>0</v>
      </c>
      <c r="CU206" s="1809">
        <v>0</v>
      </c>
      <c r="CV206" s="1809">
        <v>0</v>
      </c>
      <c r="CW206" s="1809">
        <v>0</v>
      </c>
      <c r="CX206" s="1809">
        <v>0</v>
      </c>
      <c r="CY206" s="1809">
        <v>0</v>
      </c>
      <c r="CZ206" s="1809">
        <v>0</v>
      </c>
      <c r="DA206" s="1809">
        <v>0</v>
      </c>
      <c r="DB206" s="1809">
        <v>0</v>
      </c>
      <c r="DC206" s="1809">
        <v>0</v>
      </c>
      <c r="DD206" s="1809">
        <v>0</v>
      </c>
      <c r="DE206" s="1809">
        <v>0</v>
      </c>
      <c r="DF206" s="1809">
        <v>0</v>
      </c>
      <c r="DG206" s="1809">
        <v>0</v>
      </c>
      <c r="DH206" s="1809">
        <v>0</v>
      </c>
      <c r="DI206" s="1809">
        <v>0</v>
      </c>
      <c r="DJ206" s="1809">
        <v>0</v>
      </c>
      <c r="DK206" s="1809">
        <v>0</v>
      </c>
      <c r="DL206" s="1809">
        <v>0</v>
      </c>
      <c r="DM206" s="1809">
        <v>0</v>
      </c>
      <c r="DN206" s="1809">
        <v>0</v>
      </c>
      <c r="DO206" s="1809">
        <v>0</v>
      </c>
      <c r="DP206" s="1809">
        <v>0</v>
      </c>
      <c r="DQ206" s="1809">
        <v>0</v>
      </c>
      <c r="DR206" s="1809">
        <v>0</v>
      </c>
      <c r="DS206" s="1809">
        <v>0</v>
      </c>
      <c r="DT206" s="1809">
        <v>0</v>
      </c>
      <c r="DU206" s="1809">
        <v>0</v>
      </c>
      <c r="DV206" s="1809">
        <v>0</v>
      </c>
      <c r="DW206" s="1809">
        <v>0</v>
      </c>
      <c r="DX206" s="1809">
        <v>0</v>
      </c>
      <c r="DY206" s="1809">
        <v>0</v>
      </c>
      <c r="DZ206" s="1809">
        <v>0</v>
      </c>
      <c r="EA206" s="1809">
        <v>0</v>
      </c>
      <c r="EB206" s="1809">
        <v>0</v>
      </c>
      <c r="EC206" s="1809">
        <v>0</v>
      </c>
      <c r="ED206" s="1809">
        <v>0</v>
      </c>
      <c r="EE206" s="1809">
        <v>0</v>
      </c>
      <c r="EF206" s="1813">
        <v>0</v>
      </c>
    </row>
    <row r="207" spans="2:136" ht="41.25" customHeight="1" thickBot="1">
      <c r="B207" s="220"/>
      <c r="C207" s="1883" t="s">
        <v>858</v>
      </c>
      <c r="D207" s="1437"/>
      <c r="E207" s="1433"/>
      <c r="F207" s="1433"/>
      <c r="G207" s="1433"/>
      <c r="H207" s="1429"/>
      <c r="I207" s="1433"/>
      <c r="J207" s="1433"/>
      <c r="K207" s="1433"/>
      <c r="L207" s="1433"/>
      <c r="M207" s="1433"/>
      <c r="N207" s="1790">
        <v>0</v>
      </c>
      <c r="O207" s="1437"/>
      <c r="P207" s="1433"/>
      <c r="Q207" s="1433"/>
      <c r="R207" s="1433"/>
      <c r="S207" s="1429"/>
      <c r="T207" s="1433"/>
      <c r="U207" s="1433"/>
      <c r="V207" s="1433"/>
      <c r="W207" s="1433"/>
      <c r="X207" s="1433"/>
      <c r="Y207" s="1801">
        <v>0</v>
      </c>
      <c r="Z207" s="1433"/>
      <c r="AA207" s="1433"/>
      <c r="AB207" s="1430"/>
      <c r="AC207" s="1433"/>
      <c r="AD207" s="1433"/>
      <c r="AE207" s="1433"/>
      <c r="AF207" s="1433"/>
      <c r="AG207" s="1433"/>
      <c r="AH207" s="1811">
        <v>0</v>
      </c>
      <c r="AI207" s="1812">
        <v>0</v>
      </c>
      <c r="AJ207" s="1809">
        <v>0</v>
      </c>
      <c r="AK207" s="1809">
        <v>0</v>
      </c>
      <c r="AL207" s="1809">
        <v>0</v>
      </c>
      <c r="AM207" s="1809">
        <v>0</v>
      </c>
      <c r="AN207" s="1809">
        <v>0</v>
      </c>
      <c r="AO207" s="1809">
        <v>0</v>
      </c>
      <c r="AP207" s="1809">
        <v>0</v>
      </c>
      <c r="AQ207" s="1809">
        <v>0</v>
      </c>
      <c r="AR207" s="1809">
        <v>0</v>
      </c>
      <c r="AS207" s="1809">
        <v>0</v>
      </c>
      <c r="AT207" s="1809">
        <v>0</v>
      </c>
      <c r="AU207" s="1809">
        <v>0</v>
      </c>
      <c r="AV207" s="1809">
        <v>0</v>
      </c>
      <c r="AW207" s="1809">
        <v>0</v>
      </c>
      <c r="AX207" s="1809">
        <v>0</v>
      </c>
      <c r="AY207" s="1809">
        <v>0</v>
      </c>
      <c r="AZ207" s="1809">
        <v>0</v>
      </c>
      <c r="BA207" s="1809">
        <v>0</v>
      </c>
      <c r="BB207" s="1809">
        <v>0</v>
      </c>
      <c r="BC207" s="1809">
        <v>0</v>
      </c>
      <c r="BD207" s="1809">
        <v>0</v>
      </c>
      <c r="BE207" s="1809">
        <v>0</v>
      </c>
      <c r="BF207" s="1809">
        <v>0</v>
      </c>
      <c r="BG207" s="1809">
        <v>0</v>
      </c>
      <c r="BH207" s="1809">
        <v>0</v>
      </c>
      <c r="BI207" s="1809">
        <v>0</v>
      </c>
      <c r="BJ207" s="1809">
        <v>0</v>
      </c>
      <c r="BK207" s="1809">
        <v>0</v>
      </c>
      <c r="BL207" s="1809">
        <v>0</v>
      </c>
      <c r="BM207" s="1809">
        <v>0</v>
      </c>
      <c r="BN207" s="1809">
        <v>0</v>
      </c>
      <c r="BO207" s="1809">
        <v>0</v>
      </c>
      <c r="BP207" s="1809">
        <v>0</v>
      </c>
      <c r="BQ207" s="1809">
        <v>0</v>
      </c>
      <c r="BR207" s="1809">
        <v>0</v>
      </c>
      <c r="BS207" s="1809">
        <v>0</v>
      </c>
      <c r="BT207" s="1809">
        <v>0</v>
      </c>
      <c r="BU207" s="1809">
        <v>0</v>
      </c>
      <c r="BV207" s="1809">
        <v>0</v>
      </c>
      <c r="BW207" s="1809">
        <v>0</v>
      </c>
      <c r="BX207" s="1809">
        <v>0</v>
      </c>
      <c r="BY207" s="1809">
        <v>0</v>
      </c>
      <c r="BZ207" s="1809">
        <v>0</v>
      </c>
      <c r="CA207" s="1809">
        <v>0</v>
      </c>
      <c r="CB207" s="1809">
        <v>0</v>
      </c>
      <c r="CC207" s="1809">
        <v>0</v>
      </c>
      <c r="CD207" s="1809">
        <v>0</v>
      </c>
      <c r="CE207" s="1809">
        <v>0</v>
      </c>
      <c r="CF207" s="1809">
        <v>0</v>
      </c>
      <c r="CG207" s="1809">
        <v>0</v>
      </c>
      <c r="CH207" s="1809">
        <v>0</v>
      </c>
      <c r="CI207" s="1809">
        <v>0</v>
      </c>
      <c r="CJ207" s="1809">
        <v>0</v>
      </c>
      <c r="CK207" s="1809">
        <v>0</v>
      </c>
      <c r="CL207" s="1809">
        <v>0</v>
      </c>
      <c r="CM207" s="1809">
        <v>0</v>
      </c>
      <c r="CN207" s="1809">
        <v>0</v>
      </c>
      <c r="CO207" s="1809">
        <v>0</v>
      </c>
      <c r="CP207" s="1809">
        <v>0</v>
      </c>
      <c r="CQ207" s="1809">
        <v>0</v>
      </c>
      <c r="CR207" s="1809">
        <v>0</v>
      </c>
      <c r="CS207" s="1809">
        <v>0</v>
      </c>
      <c r="CT207" s="1809">
        <v>0</v>
      </c>
      <c r="CU207" s="1809">
        <v>0</v>
      </c>
      <c r="CV207" s="1809">
        <v>0</v>
      </c>
      <c r="CW207" s="1809">
        <v>0</v>
      </c>
      <c r="CX207" s="1809">
        <v>0</v>
      </c>
      <c r="CY207" s="1809">
        <v>0</v>
      </c>
      <c r="CZ207" s="1809">
        <v>0</v>
      </c>
      <c r="DA207" s="1809">
        <v>0</v>
      </c>
      <c r="DB207" s="1809">
        <v>0</v>
      </c>
      <c r="DC207" s="1809">
        <v>0</v>
      </c>
      <c r="DD207" s="1809">
        <v>0</v>
      </c>
      <c r="DE207" s="1809">
        <v>0</v>
      </c>
      <c r="DF207" s="1809">
        <v>0</v>
      </c>
      <c r="DG207" s="1809">
        <v>0</v>
      </c>
      <c r="DH207" s="1809">
        <v>0</v>
      </c>
      <c r="DI207" s="1809">
        <v>0</v>
      </c>
      <c r="DJ207" s="1809">
        <v>0</v>
      </c>
      <c r="DK207" s="1809">
        <v>0</v>
      </c>
      <c r="DL207" s="1809">
        <v>0</v>
      </c>
      <c r="DM207" s="1809">
        <v>0</v>
      </c>
      <c r="DN207" s="1809">
        <v>0</v>
      </c>
      <c r="DO207" s="1809">
        <v>0</v>
      </c>
      <c r="DP207" s="1809">
        <v>0</v>
      </c>
      <c r="DQ207" s="1809">
        <v>0</v>
      </c>
      <c r="DR207" s="1809">
        <v>0</v>
      </c>
      <c r="DS207" s="1809">
        <v>0</v>
      </c>
      <c r="DT207" s="1809">
        <v>0</v>
      </c>
      <c r="DU207" s="1809">
        <v>0</v>
      </c>
      <c r="DV207" s="1809">
        <v>0</v>
      </c>
      <c r="DW207" s="1809">
        <v>0</v>
      </c>
      <c r="DX207" s="1809">
        <v>0</v>
      </c>
      <c r="DY207" s="1809">
        <v>0</v>
      </c>
      <c r="DZ207" s="1809">
        <v>0</v>
      </c>
      <c r="EA207" s="1809">
        <v>0</v>
      </c>
      <c r="EB207" s="1809">
        <v>0</v>
      </c>
      <c r="EC207" s="1809">
        <v>0</v>
      </c>
      <c r="ED207" s="1809">
        <v>0</v>
      </c>
      <c r="EE207" s="1809">
        <v>0</v>
      </c>
      <c r="EF207" s="1813">
        <v>0</v>
      </c>
    </row>
    <row r="208" spans="2:136" ht="41.25" customHeight="1" thickBot="1">
      <c r="B208" s="220"/>
      <c r="C208" s="1470"/>
      <c r="D208" s="1437"/>
      <c r="E208" s="1433"/>
      <c r="F208" s="1433"/>
      <c r="G208" s="1433"/>
      <c r="H208" s="1429"/>
      <c r="I208" s="1433"/>
      <c r="J208" s="1433"/>
      <c r="K208" s="1433"/>
      <c r="L208" s="1433"/>
      <c r="M208" s="1433"/>
      <c r="N208" s="1790"/>
      <c r="O208" s="1437"/>
      <c r="P208" s="1433"/>
      <c r="Q208" s="1433"/>
      <c r="R208" s="1433"/>
      <c r="S208" s="1429"/>
      <c r="T208" s="1433"/>
      <c r="U208" s="1433"/>
      <c r="V208" s="1433"/>
      <c r="W208" s="1433"/>
      <c r="X208" s="1433"/>
      <c r="Y208" s="1801"/>
      <c r="Z208" s="1433"/>
      <c r="AA208" s="1433"/>
      <c r="AB208" s="1430"/>
      <c r="AC208" s="1433"/>
      <c r="AD208" s="1433"/>
      <c r="AE208" s="1433"/>
      <c r="AF208" s="1433"/>
      <c r="AG208" s="1433"/>
      <c r="AH208" s="1811"/>
      <c r="AI208" s="1812"/>
      <c r="AJ208" s="1809"/>
      <c r="AK208" s="1809"/>
      <c r="AL208" s="1809"/>
      <c r="AM208" s="1809"/>
      <c r="AN208" s="1809"/>
      <c r="AO208" s="1809"/>
      <c r="AP208" s="1809"/>
      <c r="AQ208" s="1809"/>
      <c r="AR208" s="1809"/>
      <c r="AS208" s="1809"/>
      <c r="AT208" s="1809"/>
      <c r="AU208" s="1809"/>
      <c r="AV208" s="1809"/>
      <c r="AW208" s="1809"/>
      <c r="AX208" s="1809"/>
      <c r="AY208" s="1809"/>
      <c r="AZ208" s="1809"/>
      <c r="BA208" s="1809"/>
      <c r="BB208" s="1809"/>
      <c r="BC208" s="1809"/>
      <c r="BD208" s="1809"/>
      <c r="BE208" s="1809"/>
      <c r="BF208" s="1809"/>
      <c r="BG208" s="1809"/>
      <c r="BH208" s="1809"/>
      <c r="BI208" s="1809"/>
      <c r="BJ208" s="1809"/>
      <c r="BK208" s="1809"/>
      <c r="BL208" s="1809"/>
      <c r="BM208" s="1809"/>
      <c r="BN208" s="1809"/>
      <c r="BO208" s="1809"/>
      <c r="BP208" s="1809"/>
      <c r="BQ208" s="1809"/>
      <c r="BR208" s="1809"/>
      <c r="BS208" s="1809"/>
      <c r="BT208" s="1809"/>
      <c r="BU208" s="1809"/>
      <c r="BV208" s="1809"/>
      <c r="BW208" s="1809"/>
      <c r="BX208" s="1809"/>
      <c r="BY208" s="1809"/>
      <c r="BZ208" s="1809"/>
      <c r="CA208" s="1809"/>
      <c r="CB208" s="1809"/>
      <c r="CC208" s="1809"/>
      <c r="CD208" s="1809"/>
      <c r="CE208" s="1809"/>
      <c r="CF208" s="1809"/>
      <c r="CG208" s="1809"/>
      <c r="CH208" s="1809"/>
      <c r="CI208" s="1809"/>
      <c r="CJ208" s="1809"/>
      <c r="CK208" s="1809"/>
      <c r="CL208" s="1809"/>
      <c r="CM208" s="1809"/>
      <c r="CN208" s="1809"/>
      <c r="CO208" s="1809"/>
      <c r="CP208" s="1809"/>
      <c r="CQ208" s="1809"/>
      <c r="CR208" s="1809"/>
      <c r="CS208" s="1809"/>
      <c r="CT208" s="1809"/>
      <c r="CU208" s="1809"/>
      <c r="CV208" s="1809"/>
      <c r="CW208" s="1809"/>
      <c r="CX208" s="1809"/>
      <c r="CY208" s="1809"/>
      <c r="CZ208" s="1809"/>
      <c r="DA208" s="1809"/>
      <c r="DB208" s="1809"/>
      <c r="DC208" s="1809"/>
      <c r="DD208" s="1809"/>
      <c r="DE208" s="1809"/>
      <c r="DF208" s="1809"/>
      <c r="DG208" s="1809"/>
      <c r="DH208" s="1809"/>
      <c r="DI208" s="1809"/>
      <c r="DJ208" s="1809"/>
      <c r="DK208" s="1809"/>
      <c r="DL208" s="1809"/>
      <c r="DM208" s="1809"/>
      <c r="DN208" s="1809"/>
      <c r="DO208" s="1809"/>
      <c r="DP208" s="1809"/>
      <c r="DQ208" s="1809"/>
      <c r="DR208" s="1809"/>
      <c r="DS208" s="1809"/>
      <c r="DT208" s="1809"/>
      <c r="DU208" s="1809"/>
      <c r="DV208" s="1809"/>
      <c r="DW208" s="1809"/>
      <c r="DX208" s="1809"/>
      <c r="DY208" s="1809"/>
      <c r="DZ208" s="1809"/>
      <c r="EA208" s="1809"/>
      <c r="EB208" s="1809"/>
      <c r="EC208" s="1809"/>
      <c r="ED208" s="1809"/>
      <c r="EE208" s="1809"/>
      <c r="EF208" s="1813"/>
    </row>
    <row r="209" spans="2:136" ht="41.25" customHeight="1" thickBot="1">
      <c r="B209" s="221"/>
      <c r="C209" s="1251" t="s">
        <v>457</v>
      </c>
      <c r="D209" s="525"/>
      <c r="E209" s="1431" t="s">
        <v>272</v>
      </c>
      <c r="F209" s="1431" t="s">
        <v>467</v>
      </c>
      <c r="G209" s="1431" t="s">
        <v>54</v>
      </c>
      <c r="H209" s="1429" t="str">
        <f t="shared" si="6"/>
        <v>OTHER - PLEASE ADD A ROW IF NECESSARY AND NOMINATE THE CATEGORY</v>
      </c>
      <c r="I209" s="1431" t="s">
        <v>276</v>
      </c>
      <c r="J209" s="1431" t="s">
        <v>594</v>
      </c>
      <c r="K209" s="1431" t="s">
        <v>527</v>
      </c>
      <c r="L209" s="1431" t="s">
        <v>271</v>
      </c>
      <c r="M209" s="1431"/>
      <c r="N209" s="1790"/>
      <c r="O209" s="525"/>
      <c r="P209" s="1431" t="s">
        <v>272</v>
      </c>
      <c r="Q209" s="1431" t="s">
        <v>467</v>
      </c>
      <c r="R209" s="1431" t="s">
        <v>54</v>
      </c>
      <c r="S209" s="1429" t="str">
        <f t="shared" si="7"/>
        <v>OTHER - PLEASE ADD A ROW IF NECESSARY AND NOMINATE THE CATEGORY</v>
      </c>
      <c r="T209" s="1431" t="s">
        <v>276</v>
      </c>
      <c r="U209" s="1431" t="s">
        <v>595</v>
      </c>
      <c r="V209" s="1431" t="s">
        <v>527</v>
      </c>
      <c r="W209" s="1431" t="s">
        <v>271</v>
      </c>
      <c r="X209" s="1431"/>
      <c r="Y209" s="1801"/>
      <c r="Z209" s="1431"/>
      <c r="AA209" s="1431" t="s">
        <v>54</v>
      </c>
      <c r="AB209" s="1430" t="str">
        <f t="shared" si="8"/>
        <v>OTHER - PLEASE ADD A ROW IF NECESSARY AND NOMINATE THE CATEGORY</v>
      </c>
      <c r="AC209" s="1431" t="s">
        <v>276</v>
      </c>
      <c r="AD209" s="1431" t="s">
        <v>596</v>
      </c>
      <c r="AE209" s="1431" t="s">
        <v>660</v>
      </c>
      <c r="AF209" s="1431" t="s">
        <v>271</v>
      </c>
      <c r="AG209" s="1431"/>
      <c r="AH209" s="1812"/>
      <c r="AI209" s="1812"/>
      <c r="AJ209" s="1809"/>
      <c r="AK209" s="1809"/>
      <c r="AL209" s="1809"/>
      <c r="AM209" s="1809"/>
      <c r="AN209" s="1809"/>
      <c r="AO209" s="1809"/>
      <c r="AP209" s="1809"/>
      <c r="AQ209" s="1809"/>
      <c r="AR209" s="1809"/>
      <c r="AS209" s="1809"/>
      <c r="AT209" s="1809"/>
      <c r="AU209" s="1809"/>
      <c r="AV209" s="1809"/>
      <c r="AW209" s="1809"/>
      <c r="AX209" s="1809"/>
      <c r="AY209" s="1809"/>
      <c r="AZ209" s="1809"/>
      <c r="BA209" s="1809"/>
      <c r="BB209" s="1809"/>
      <c r="BC209" s="1809"/>
      <c r="BD209" s="1809"/>
      <c r="BE209" s="1809"/>
      <c r="BF209" s="1809"/>
      <c r="BG209" s="1809"/>
      <c r="BH209" s="1809"/>
      <c r="BI209" s="1809"/>
      <c r="BJ209" s="1809"/>
      <c r="BK209" s="1809"/>
      <c r="BL209" s="1809"/>
      <c r="BM209" s="1809"/>
      <c r="BN209" s="1809"/>
      <c r="BO209" s="1809"/>
      <c r="BP209" s="1809"/>
      <c r="BQ209" s="1809"/>
      <c r="BR209" s="1809"/>
      <c r="BS209" s="1809"/>
      <c r="BT209" s="1809"/>
      <c r="BU209" s="1809"/>
      <c r="BV209" s="1809"/>
      <c r="BW209" s="1809"/>
      <c r="BX209" s="1809"/>
      <c r="BY209" s="1809"/>
      <c r="BZ209" s="1809"/>
      <c r="CA209" s="1809"/>
      <c r="CB209" s="1809"/>
      <c r="CC209" s="1809"/>
      <c r="CD209" s="1809"/>
      <c r="CE209" s="1809"/>
      <c r="CF209" s="1809"/>
      <c r="CG209" s="1809"/>
      <c r="CH209" s="1809"/>
      <c r="CI209" s="1809"/>
      <c r="CJ209" s="1809"/>
      <c r="CK209" s="1809"/>
      <c r="CL209" s="1809"/>
      <c r="CM209" s="1809"/>
      <c r="CN209" s="1809"/>
      <c r="CO209" s="1809"/>
      <c r="CP209" s="1809"/>
      <c r="CQ209" s="1809"/>
      <c r="CR209" s="1809"/>
      <c r="CS209" s="1809"/>
      <c r="CT209" s="1809"/>
      <c r="CU209" s="1809"/>
      <c r="CV209" s="1809"/>
      <c r="CW209" s="1809"/>
      <c r="CX209" s="1809"/>
      <c r="CY209" s="1809"/>
      <c r="CZ209" s="1809"/>
      <c r="DA209" s="1809"/>
      <c r="DB209" s="1809"/>
      <c r="DC209" s="1809"/>
      <c r="DD209" s="1809"/>
      <c r="DE209" s="1809"/>
      <c r="DF209" s="1809"/>
      <c r="DG209" s="1809"/>
      <c r="DH209" s="1809"/>
      <c r="DI209" s="1809"/>
      <c r="DJ209" s="1809"/>
      <c r="DK209" s="1809"/>
      <c r="DL209" s="1809"/>
      <c r="DM209" s="1809"/>
      <c r="DN209" s="1809"/>
      <c r="DO209" s="1809"/>
      <c r="DP209" s="1809"/>
      <c r="DQ209" s="1809"/>
      <c r="DR209" s="1809"/>
      <c r="DS209" s="1809"/>
      <c r="DT209" s="1809"/>
      <c r="DU209" s="1809"/>
      <c r="DV209" s="1809"/>
      <c r="DW209" s="1809"/>
      <c r="DX209" s="1809"/>
      <c r="DY209" s="1809"/>
      <c r="DZ209" s="1809"/>
      <c r="EA209" s="1809"/>
      <c r="EB209" s="1809"/>
      <c r="EC209" s="1809"/>
      <c r="ED209" s="1809"/>
      <c r="EE209" s="1809"/>
      <c r="EF209" s="1813"/>
    </row>
    <row r="210" spans="2:136" ht="41.25" customHeight="1" thickBot="1">
      <c r="B210" s="222" t="s">
        <v>251</v>
      </c>
      <c r="C210" s="1468" t="s">
        <v>733</v>
      </c>
      <c r="D210" s="1438"/>
      <c r="E210" s="1434" t="s">
        <v>272</v>
      </c>
      <c r="F210" s="1434" t="s">
        <v>467</v>
      </c>
      <c r="G210" s="1434" t="s">
        <v>232</v>
      </c>
      <c r="H210" s="1429" t="str">
        <f t="shared" si="6"/>
        <v>COMMUNICATIONS ASSETS</v>
      </c>
      <c r="I210" s="1434" t="s">
        <v>276</v>
      </c>
      <c r="J210" s="1434" t="s">
        <v>594</v>
      </c>
      <c r="K210" s="1434" t="s">
        <v>527</v>
      </c>
      <c r="L210" s="1434" t="s">
        <v>271</v>
      </c>
      <c r="M210" s="1434"/>
      <c r="N210" s="1796">
        <v>24</v>
      </c>
      <c r="O210" s="1438"/>
      <c r="P210" s="1434" t="s">
        <v>272</v>
      </c>
      <c r="Q210" s="1434" t="s">
        <v>467</v>
      </c>
      <c r="R210" s="1434" t="s">
        <v>232</v>
      </c>
      <c r="S210" s="1429" t="str">
        <f t="shared" si="7"/>
        <v>COMMUNICATIONS ASSETS</v>
      </c>
      <c r="T210" s="1434" t="s">
        <v>276</v>
      </c>
      <c r="U210" s="1434" t="s">
        <v>595</v>
      </c>
      <c r="V210" s="1434" t="s">
        <v>527</v>
      </c>
      <c r="W210" s="1434" t="s">
        <v>271</v>
      </c>
      <c r="X210" s="1434"/>
      <c r="Y210" s="1788">
        <v>5</v>
      </c>
      <c r="Z210" s="1434"/>
      <c r="AA210" s="1434" t="s">
        <v>232</v>
      </c>
      <c r="AB210" s="1430" t="str">
        <f t="shared" si="8"/>
        <v>COMMUNICATIONS ASSETS</v>
      </c>
      <c r="AC210" s="1434" t="s">
        <v>276</v>
      </c>
      <c r="AD210" s="1434" t="s">
        <v>596</v>
      </c>
      <c r="AE210" s="1434" t="s">
        <v>660</v>
      </c>
      <c r="AF210" s="1434" t="s">
        <v>271</v>
      </c>
      <c r="AG210" s="1434"/>
      <c r="AH210" s="1806">
        <v>145</v>
      </c>
      <c r="AI210" s="1806">
        <v>24</v>
      </c>
      <c r="AJ210" s="1806">
        <v>845</v>
      </c>
      <c r="AK210" s="1806">
        <v>333</v>
      </c>
      <c r="AL210" s="1806">
        <v>55</v>
      </c>
      <c r="AM210" s="1806">
        <v>7</v>
      </c>
      <c r="AN210" s="1806">
        <v>48</v>
      </c>
      <c r="AO210" s="1806">
        <v>1382</v>
      </c>
      <c r="AP210" s="1806">
        <v>27</v>
      </c>
      <c r="AQ210" s="1806">
        <v>21</v>
      </c>
      <c r="AR210" s="1806">
        <v>2</v>
      </c>
      <c r="AS210" s="1806">
        <v>2</v>
      </c>
      <c r="AT210" s="1806">
        <v>4005</v>
      </c>
      <c r="AU210" s="1806">
        <v>0</v>
      </c>
      <c r="AV210" s="1806">
        <v>133</v>
      </c>
      <c r="AW210" s="1806">
        <v>21</v>
      </c>
      <c r="AX210" s="1806">
        <v>1</v>
      </c>
      <c r="AY210" s="1806">
        <v>35</v>
      </c>
      <c r="AZ210" s="1806">
        <v>0</v>
      </c>
      <c r="BA210" s="1806">
        <v>0</v>
      </c>
      <c r="BB210" s="1806">
        <v>0</v>
      </c>
      <c r="BC210" s="1806">
        <v>0</v>
      </c>
      <c r="BD210" s="1806">
        <v>225</v>
      </c>
      <c r="BE210" s="1806">
        <v>14</v>
      </c>
      <c r="BF210" s="1806">
        <v>9</v>
      </c>
      <c r="BG210" s="1806">
        <v>0</v>
      </c>
      <c r="BH210" s="1806">
        <v>0</v>
      </c>
      <c r="BI210" s="1806">
        <v>20</v>
      </c>
      <c r="BJ210" s="1806">
        <v>1</v>
      </c>
      <c r="BK210" s="1806">
        <v>7</v>
      </c>
      <c r="BL210" s="1806">
        <v>30</v>
      </c>
      <c r="BM210" s="1806">
        <v>0</v>
      </c>
      <c r="BN210" s="1806">
        <v>1558</v>
      </c>
      <c r="BO210" s="1806">
        <v>18</v>
      </c>
      <c r="BP210" s="1806">
        <v>0</v>
      </c>
      <c r="BQ210" s="1806">
        <v>0</v>
      </c>
      <c r="BR210" s="1806">
        <v>0</v>
      </c>
      <c r="BS210" s="1806">
        <v>0</v>
      </c>
      <c r="BT210" s="1806">
        <v>0</v>
      </c>
      <c r="BU210" s="1806">
        <v>0</v>
      </c>
      <c r="BV210" s="1806">
        <v>0</v>
      </c>
      <c r="BW210" s="1806">
        <v>0</v>
      </c>
      <c r="BX210" s="1806">
        <v>0</v>
      </c>
      <c r="BY210" s="1806">
        <v>0</v>
      </c>
      <c r="BZ210" s="1806">
        <v>9</v>
      </c>
      <c r="CA210" s="1806">
        <v>0</v>
      </c>
      <c r="CB210" s="1806">
        <v>0</v>
      </c>
      <c r="CC210" s="1806">
        <v>97</v>
      </c>
      <c r="CD210" s="1806">
        <v>0</v>
      </c>
      <c r="CE210" s="1806">
        <v>0</v>
      </c>
      <c r="CF210" s="1806">
        <v>0</v>
      </c>
      <c r="CG210" s="1806">
        <v>0</v>
      </c>
      <c r="CH210" s="1806">
        <v>0</v>
      </c>
      <c r="CI210" s="1806">
        <v>0</v>
      </c>
      <c r="CJ210" s="1806">
        <v>0</v>
      </c>
      <c r="CK210" s="1806">
        <v>0</v>
      </c>
      <c r="CL210" s="1806">
        <v>0</v>
      </c>
      <c r="CM210" s="1806">
        <v>0</v>
      </c>
      <c r="CN210" s="1806">
        <v>0</v>
      </c>
      <c r="CO210" s="1806">
        <v>0</v>
      </c>
      <c r="CP210" s="1806">
        <v>0</v>
      </c>
      <c r="CQ210" s="1806">
        <v>0</v>
      </c>
      <c r="CR210" s="1806">
        <v>0</v>
      </c>
      <c r="CS210" s="1806">
        <v>0</v>
      </c>
      <c r="CT210" s="1806">
        <v>0</v>
      </c>
      <c r="CU210" s="1806">
        <v>0</v>
      </c>
      <c r="CV210" s="1806">
        <v>0</v>
      </c>
      <c r="CW210" s="1806">
        <v>0</v>
      </c>
      <c r="CX210" s="1806">
        <v>0</v>
      </c>
      <c r="CY210" s="1806">
        <v>0</v>
      </c>
      <c r="CZ210" s="1806">
        <v>0</v>
      </c>
      <c r="DA210" s="1806">
        <v>0</v>
      </c>
      <c r="DB210" s="1806">
        <v>0</v>
      </c>
      <c r="DC210" s="1806">
        <v>0</v>
      </c>
      <c r="DD210" s="1809">
        <v>0</v>
      </c>
      <c r="DE210" s="1809">
        <v>0</v>
      </c>
      <c r="DF210" s="1809">
        <v>0</v>
      </c>
      <c r="DG210" s="1809">
        <v>0</v>
      </c>
      <c r="DH210" s="1809">
        <v>0</v>
      </c>
      <c r="DI210" s="1809">
        <v>0</v>
      </c>
      <c r="DJ210" s="1809">
        <v>0</v>
      </c>
      <c r="DK210" s="1809">
        <v>0</v>
      </c>
      <c r="DL210" s="1809">
        <v>0</v>
      </c>
      <c r="DM210" s="1809">
        <v>0</v>
      </c>
      <c r="DN210" s="1809">
        <v>0</v>
      </c>
      <c r="DO210" s="1809">
        <v>0</v>
      </c>
      <c r="DP210" s="1809">
        <v>0</v>
      </c>
      <c r="DQ210" s="1809">
        <v>0</v>
      </c>
      <c r="DR210" s="1809">
        <v>0</v>
      </c>
      <c r="DS210" s="1809">
        <v>0</v>
      </c>
      <c r="DT210" s="1809">
        <v>0</v>
      </c>
      <c r="DU210" s="1809">
        <v>0</v>
      </c>
      <c r="DV210" s="1809">
        <v>0</v>
      </c>
      <c r="DW210" s="1809">
        <v>0</v>
      </c>
      <c r="DX210" s="1809">
        <v>0</v>
      </c>
      <c r="DY210" s="1809">
        <v>0</v>
      </c>
      <c r="DZ210" s="1809">
        <v>0</v>
      </c>
      <c r="EA210" s="1809">
        <v>0</v>
      </c>
      <c r="EB210" s="1809">
        <v>0</v>
      </c>
      <c r="EC210" s="1809">
        <v>0</v>
      </c>
      <c r="ED210" s="1809">
        <v>0</v>
      </c>
      <c r="EE210" s="1809">
        <v>0</v>
      </c>
      <c r="EF210" s="1807">
        <v>150</v>
      </c>
    </row>
    <row r="211" spans="2:136" ht="41.25" customHeight="1" thickBot="1">
      <c r="B211" s="222"/>
      <c r="C211" s="1470" t="s">
        <v>734</v>
      </c>
      <c r="D211" s="1438"/>
      <c r="E211" s="1434"/>
      <c r="F211" s="1434"/>
      <c r="G211" s="1434"/>
      <c r="H211" s="1429"/>
      <c r="I211" s="1434"/>
      <c r="J211" s="1434"/>
      <c r="K211" s="1434"/>
      <c r="L211" s="1434"/>
      <c r="M211" s="1434"/>
      <c r="N211" s="1797">
        <v>20</v>
      </c>
      <c r="O211" s="1438"/>
      <c r="P211" s="1434"/>
      <c r="Q211" s="1434"/>
      <c r="R211" s="1434"/>
      <c r="S211" s="1429"/>
      <c r="T211" s="1434"/>
      <c r="U211" s="1434"/>
      <c r="V211" s="1434"/>
      <c r="W211" s="1434"/>
      <c r="X211" s="1434"/>
      <c r="Y211" s="1789">
        <v>4</v>
      </c>
      <c r="Z211" s="1434"/>
      <c r="AA211" s="1434"/>
      <c r="AB211" s="1430"/>
      <c r="AC211" s="1434"/>
      <c r="AD211" s="1434"/>
      <c r="AE211" s="1434"/>
      <c r="AF211" s="1434"/>
      <c r="AG211" s="1434"/>
      <c r="AH211" s="1809">
        <v>56</v>
      </c>
      <c r="AI211" s="1809">
        <v>35</v>
      </c>
      <c r="AJ211" s="1809">
        <v>10</v>
      </c>
      <c r="AK211" s="1809">
        <v>10</v>
      </c>
      <c r="AL211" s="1809">
        <v>31</v>
      </c>
      <c r="AM211" s="1809">
        <v>23</v>
      </c>
      <c r="AN211" s="1809">
        <v>39</v>
      </c>
      <c r="AO211" s="1809">
        <v>62</v>
      </c>
      <c r="AP211" s="1809">
        <v>66</v>
      </c>
      <c r="AQ211" s="1809">
        <v>12</v>
      </c>
      <c r="AR211" s="1809">
        <v>37</v>
      </c>
      <c r="AS211" s="1809">
        <v>8</v>
      </c>
      <c r="AT211" s="1809">
        <v>40</v>
      </c>
      <c r="AU211" s="1502">
        <v>2</v>
      </c>
      <c r="AV211" s="1809">
        <v>0</v>
      </c>
      <c r="AW211" s="1809">
        <v>19</v>
      </c>
      <c r="AX211" s="1809">
        <v>1</v>
      </c>
      <c r="AY211" s="1809">
        <v>29</v>
      </c>
      <c r="AZ211" s="1809">
        <v>0</v>
      </c>
      <c r="BA211" s="1809">
        <v>28</v>
      </c>
      <c r="BB211" s="1809">
        <v>85</v>
      </c>
      <c r="BC211" s="1809">
        <v>187</v>
      </c>
      <c r="BD211" s="1809">
        <v>54</v>
      </c>
      <c r="BE211" s="1809">
        <v>44</v>
      </c>
      <c r="BF211" s="1809">
        <v>27</v>
      </c>
      <c r="BG211" s="1809">
        <v>0</v>
      </c>
      <c r="BH211" s="1809">
        <v>0</v>
      </c>
      <c r="BI211" s="1809">
        <v>57</v>
      </c>
      <c r="BJ211" s="1809">
        <v>0</v>
      </c>
      <c r="BK211" s="1809">
        <v>0</v>
      </c>
      <c r="BL211" s="1809">
        <v>0</v>
      </c>
      <c r="BM211" s="1809">
        <v>0</v>
      </c>
      <c r="BN211" s="1809">
        <v>3</v>
      </c>
      <c r="BO211" s="1809">
        <v>0</v>
      </c>
      <c r="BP211" s="1809">
        <v>0</v>
      </c>
      <c r="BQ211" s="1809">
        <v>0</v>
      </c>
      <c r="BR211" s="1809">
        <v>0</v>
      </c>
      <c r="BS211" s="1809">
        <v>19</v>
      </c>
      <c r="BT211" s="1809">
        <v>0</v>
      </c>
      <c r="BU211" s="1809">
        <v>0</v>
      </c>
      <c r="BV211" s="1809">
        <v>0</v>
      </c>
      <c r="BW211" s="1502">
        <v>0</v>
      </c>
      <c r="BX211" s="1809">
        <v>0</v>
      </c>
      <c r="BY211" s="1809">
        <v>0</v>
      </c>
      <c r="BZ211" s="1809">
        <v>0</v>
      </c>
      <c r="CA211" s="1809">
        <v>0</v>
      </c>
      <c r="CB211" s="1809">
        <v>0</v>
      </c>
      <c r="CC211" s="1809">
        <v>0</v>
      </c>
      <c r="CD211" s="1809">
        <v>0</v>
      </c>
      <c r="CE211" s="1809">
        <v>0</v>
      </c>
      <c r="CF211" s="1809">
        <v>0</v>
      </c>
      <c r="CG211" s="1809">
        <v>1</v>
      </c>
      <c r="CH211" s="1809">
        <v>0</v>
      </c>
      <c r="CI211" s="1809">
        <v>0</v>
      </c>
      <c r="CJ211" s="1809">
        <v>0</v>
      </c>
      <c r="CK211" s="1809">
        <v>0</v>
      </c>
      <c r="CL211" s="1809">
        <v>0</v>
      </c>
      <c r="CM211" s="1809">
        <v>0</v>
      </c>
      <c r="CN211" s="1809">
        <v>0</v>
      </c>
      <c r="CO211" s="1809">
        <v>0</v>
      </c>
      <c r="CP211" s="1809">
        <v>0</v>
      </c>
      <c r="CQ211" s="1809">
        <v>0</v>
      </c>
      <c r="CR211" s="1809">
        <v>0</v>
      </c>
      <c r="CS211" s="1809">
        <v>0</v>
      </c>
      <c r="CT211" s="1809">
        <v>0</v>
      </c>
      <c r="CU211" s="1809">
        <v>0</v>
      </c>
      <c r="CV211" s="1809">
        <v>0</v>
      </c>
      <c r="CW211" s="1809">
        <v>0</v>
      </c>
      <c r="CX211" s="1809">
        <v>0</v>
      </c>
      <c r="CY211" s="1502">
        <v>0</v>
      </c>
      <c r="CZ211" s="1809">
        <v>0</v>
      </c>
      <c r="DA211" s="1809">
        <v>0</v>
      </c>
      <c r="DB211" s="1809">
        <v>0</v>
      </c>
      <c r="DC211" s="1809">
        <v>0</v>
      </c>
      <c r="DD211" s="1809">
        <v>0</v>
      </c>
      <c r="DE211" s="1809">
        <v>0</v>
      </c>
      <c r="DF211" s="1809">
        <v>0</v>
      </c>
      <c r="DG211" s="1809">
        <v>0</v>
      </c>
      <c r="DH211" s="1809">
        <v>0</v>
      </c>
      <c r="DI211" s="1809">
        <v>0</v>
      </c>
      <c r="DJ211" s="1809">
        <v>0</v>
      </c>
      <c r="DK211" s="1809">
        <v>0</v>
      </c>
      <c r="DL211" s="1809">
        <v>0</v>
      </c>
      <c r="DM211" s="1809">
        <v>0</v>
      </c>
      <c r="DN211" s="1809">
        <v>0</v>
      </c>
      <c r="DO211" s="1809">
        <v>0</v>
      </c>
      <c r="DP211" s="1809">
        <v>0</v>
      </c>
      <c r="DQ211" s="1809">
        <v>0</v>
      </c>
      <c r="DR211" s="1809">
        <v>0</v>
      </c>
      <c r="DS211" s="1809">
        <v>0</v>
      </c>
      <c r="DT211" s="1809">
        <v>0</v>
      </c>
      <c r="DU211" s="1809">
        <v>0</v>
      </c>
      <c r="DV211" s="1809">
        <v>0</v>
      </c>
      <c r="DW211" s="1809">
        <v>0</v>
      </c>
      <c r="DX211" s="1809">
        <v>0</v>
      </c>
      <c r="DY211" s="1809">
        <v>0</v>
      </c>
      <c r="DZ211" s="1809">
        <v>0</v>
      </c>
      <c r="EA211" s="1809">
        <v>0</v>
      </c>
      <c r="EB211" s="1809">
        <v>0</v>
      </c>
      <c r="EC211" s="1809">
        <v>0</v>
      </c>
      <c r="ED211" s="1809">
        <v>0</v>
      </c>
      <c r="EE211" s="1809">
        <v>0</v>
      </c>
      <c r="EF211" s="1810">
        <v>2</v>
      </c>
    </row>
    <row r="212" spans="2:136" ht="41.25" customHeight="1" thickBot="1">
      <c r="B212" s="222"/>
      <c r="C212" s="1470" t="s">
        <v>735</v>
      </c>
      <c r="D212" s="1438"/>
      <c r="E212" s="1434"/>
      <c r="F212" s="1434"/>
      <c r="G212" s="1434"/>
      <c r="H212" s="1429"/>
      <c r="I212" s="1434"/>
      <c r="J212" s="1434"/>
      <c r="K212" s="1434"/>
      <c r="L212" s="1434"/>
      <c r="M212" s="1434"/>
      <c r="N212" s="1797">
        <v>20</v>
      </c>
      <c r="O212" s="1438"/>
      <c r="P212" s="1434"/>
      <c r="Q212" s="1434"/>
      <c r="R212" s="1434"/>
      <c r="S212" s="1429"/>
      <c r="T212" s="1434"/>
      <c r="U212" s="1434"/>
      <c r="V212" s="1434"/>
      <c r="W212" s="1434"/>
      <c r="X212" s="1434"/>
      <c r="Y212" s="1789">
        <v>4</v>
      </c>
      <c r="Z212" s="1434"/>
      <c r="AA212" s="1434"/>
      <c r="AB212" s="1430"/>
      <c r="AC212" s="1434"/>
      <c r="AD212" s="1434"/>
      <c r="AE212" s="1434"/>
      <c r="AF212" s="1434"/>
      <c r="AG212" s="1434"/>
      <c r="AH212" s="1809">
        <v>83</v>
      </c>
      <c r="AI212" s="1809">
        <v>98</v>
      </c>
      <c r="AJ212" s="1809">
        <v>312</v>
      </c>
      <c r="AK212" s="1809">
        <v>312</v>
      </c>
      <c r="AL212" s="1809">
        <v>131</v>
      </c>
      <c r="AM212" s="1809">
        <v>19</v>
      </c>
      <c r="AN212" s="1809">
        <v>530</v>
      </c>
      <c r="AO212" s="1809">
        <v>1239</v>
      </c>
      <c r="AP212" s="1809">
        <v>128</v>
      </c>
      <c r="AQ212" s="1809">
        <v>88</v>
      </c>
      <c r="AR212" s="1809">
        <v>17</v>
      </c>
      <c r="AS212" s="1809">
        <v>2</v>
      </c>
      <c r="AT212" s="1809">
        <v>1015</v>
      </c>
      <c r="AU212" s="1502">
        <v>0</v>
      </c>
      <c r="AV212" s="1809">
        <v>1</v>
      </c>
      <c r="AW212" s="1809">
        <v>4</v>
      </c>
      <c r="AX212" s="1809">
        <v>16</v>
      </c>
      <c r="AY212" s="1809">
        <v>50</v>
      </c>
      <c r="AZ212" s="1809">
        <v>0</v>
      </c>
      <c r="BA212" s="1809">
        <v>4</v>
      </c>
      <c r="BB212" s="1809">
        <v>0</v>
      </c>
      <c r="BC212" s="1809">
        <v>0</v>
      </c>
      <c r="BD212" s="1809">
        <v>136</v>
      </c>
      <c r="BE212" s="1809">
        <v>3</v>
      </c>
      <c r="BF212" s="1809">
        <v>0</v>
      </c>
      <c r="BG212" s="1809">
        <v>4</v>
      </c>
      <c r="BH212" s="1809">
        <v>0</v>
      </c>
      <c r="BI212" s="1809">
        <v>2</v>
      </c>
      <c r="BJ212" s="1809">
        <v>0</v>
      </c>
      <c r="BK212" s="1809">
        <v>1</v>
      </c>
      <c r="BL212" s="1809">
        <v>45</v>
      </c>
      <c r="BM212" s="1809">
        <v>0</v>
      </c>
      <c r="BN212" s="1809">
        <v>882</v>
      </c>
      <c r="BO212" s="1809">
        <v>0</v>
      </c>
      <c r="BP212" s="1809">
        <v>0</v>
      </c>
      <c r="BQ212" s="1809">
        <v>0</v>
      </c>
      <c r="BR212" s="1809">
        <v>0</v>
      </c>
      <c r="BS212" s="1809">
        <v>0</v>
      </c>
      <c r="BT212" s="1809">
        <v>0</v>
      </c>
      <c r="BU212" s="1809">
        <v>1</v>
      </c>
      <c r="BV212" s="1809">
        <v>0</v>
      </c>
      <c r="BW212" s="1502">
        <v>4</v>
      </c>
      <c r="BX212" s="1809">
        <v>0</v>
      </c>
      <c r="BY212" s="1809">
        <v>2</v>
      </c>
      <c r="BZ212" s="1809">
        <v>4</v>
      </c>
      <c r="CA212" s="1809">
        <v>2</v>
      </c>
      <c r="CB212" s="1809">
        <v>5</v>
      </c>
      <c r="CC212" s="1809">
        <v>7</v>
      </c>
      <c r="CD212" s="1809">
        <v>9</v>
      </c>
      <c r="CE212" s="1809">
        <v>2</v>
      </c>
      <c r="CF212" s="1809">
        <v>0</v>
      </c>
      <c r="CG212" s="1809">
        <v>11</v>
      </c>
      <c r="CH212" s="1809">
        <v>2</v>
      </c>
      <c r="CI212" s="1809">
        <v>0</v>
      </c>
      <c r="CJ212" s="1809">
        <v>4</v>
      </c>
      <c r="CK212" s="1809">
        <v>8</v>
      </c>
      <c r="CL212" s="1809">
        <v>0</v>
      </c>
      <c r="CM212" s="1809">
        <v>0</v>
      </c>
      <c r="CN212" s="1809">
        <v>0</v>
      </c>
      <c r="CO212" s="1809">
        <v>0</v>
      </c>
      <c r="CP212" s="1809">
        <v>2</v>
      </c>
      <c r="CQ212" s="1809">
        <v>0</v>
      </c>
      <c r="CR212" s="1809">
        <v>0</v>
      </c>
      <c r="CS212" s="1809">
        <v>0</v>
      </c>
      <c r="CT212" s="1809">
        <v>0</v>
      </c>
      <c r="CU212" s="1809">
        <v>2</v>
      </c>
      <c r="CV212" s="1809">
        <v>0</v>
      </c>
      <c r="CW212" s="1809">
        <v>0</v>
      </c>
      <c r="CX212" s="1809">
        <v>0</v>
      </c>
      <c r="CY212" s="1502">
        <v>0</v>
      </c>
      <c r="CZ212" s="1809">
        <v>0</v>
      </c>
      <c r="DA212" s="1809">
        <v>8</v>
      </c>
      <c r="DB212" s="1809">
        <v>0</v>
      </c>
      <c r="DC212" s="1809">
        <v>0</v>
      </c>
      <c r="DD212" s="1809">
        <v>0</v>
      </c>
      <c r="DE212" s="1809">
        <v>0</v>
      </c>
      <c r="DF212" s="1809">
        <v>0</v>
      </c>
      <c r="DG212" s="1809">
        <v>0</v>
      </c>
      <c r="DH212" s="1809">
        <v>0</v>
      </c>
      <c r="DI212" s="1809">
        <v>0</v>
      </c>
      <c r="DJ212" s="1809">
        <v>0</v>
      </c>
      <c r="DK212" s="1809">
        <v>0</v>
      </c>
      <c r="DL212" s="1809">
        <v>0</v>
      </c>
      <c r="DM212" s="1809">
        <v>0</v>
      </c>
      <c r="DN212" s="1809">
        <v>0</v>
      </c>
      <c r="DO212" s="1809">
        <v>0</v>
      </c>
      <c r="DP212" s="1809">
        <v>0</v>
      </c>
      <c r="DQ212" s="1809">
        <v>0</v>
      </c>
      <c r="DR212" s="1809">
        <v>0</v>
      </c>
      <c r="DS212" s="1809">
        <v>0</v>
      </c>
      <c r="DT212" s="1809">
        <v>0</v>
      </c>
      <c r="DU212" s="1809">
        <v>0</v>
      </c>
      <c r="DV212" s="1809">
        <v>0</v>
      </c>
      <c r="DW212" s="1809">
        <v>0</v>
      </c>
      <c r="DX212" s="1809">
        <v>0</v>
      </c>
      <c r="DY212" s="1809">
        <v>0</v>
      </c>
      <c r="DZ212" s="1809">
        <v>0</v>
      </c>
      <c r="EA212" s="1809">
        <v>0</v>
      </c>
      <c r="EB212" s="1809">
        <v>0</v>
      </c>
      <c r="EC212" s="1809">
        <v>0</v>
      </c>
      <c r="ED212" s="1809">
        <v>0</v>
      </c>
      <c r="EE212" s="1809">
        <v>0</v>
      </c>
      <c r="EF212" s="1810">
        <v>4</v>
      </c>
    </row>
    <row r="213" spans="2:136" ht="41.25" customHeight="1" thickBot="1">
      <c r="B213" s="222"/>
      <c r="C213" s="1470" t="s">
        <v>736</v>
      </c>
      <c r="D213" s="1438"/>
      <c r="E213" s="1434"/>
      <c r="F213" s="1434"/>
      <c r="G213" s="1434"/>
      <c r="H213" s="1429"/>
      <c r="I213" s="1434"/>
      <c r="J213" s="1434"/>
      <c r="K213" s="1434"/>
      <c r="L213" s="1434"/>
      <c r="M213" s="1434"/>
      <c r="N213" s="1797">
        <v>20</v>
      </c>
      <c r="O213" s="1438"/>
      <c r="P213" s="1434"/>
      <c r="Q213" s="1434"/>
      <c r="R213" s="1434"/>
      <c r="S213" s="1429"/>
      <c r="T213" s="1434"/>
      <c r="U213" s="1434"/>
      <c r="V213" s="1434"/>
      <c r="W213" s="1434"/>
      <c r="X213" s="1434"/>
      <c r="Y213" s="1789">
        <v>4</v>
      </c>
      <c r="Z213" s="1434"/>
      <c r="AA213" s="1434"/>
      <c r="AB213" s="1430"/>
      <c r="AC213" s="1434"/>
      <c r="AD213" s="1434"/>
      <c r="AE213" s="1434"/>
      <c r="AF213" s="1434"/>
      <c r="AG213" s="1434"/>
      <c r="AH213" s="1809">
        <v>455</v>
      </c>
      <c r="AI213" s="1809">
        <v>1391</v>
      </c>
      <c r="AJ213" s="1809">
        <v>210</v>
      </c>
      <c r="AK213" s="1809">
        <v>450</v>
      </c>
      <c r="AL213" s="1809">
        <v>443</v>
      </c>
      <c r="AM213" s="1809">
        <v>471</v>
      </c>
      <c r="AN213" s="1809">
        <v>436</v>
      </c>
      <c r="AO213" s="1809">
        <v>412</v>
      </c>
      <c r="AP213" s="1809">
        <v>220</v>
      </c>
      <c r="AQ213" s="1809">
        <v>81</v>
      </c>
      <c r="AR213" s="1809">
        <v>55</v>
      </c>
      <c r="AS213" s="1809">
        <v>104</v>
      </c>
      <c r="AT213" s="1809">
        <v>55</v>
      </c>
      <c r="AU213" s="1502">
        <v>3</v>
      </c>
      <c r="AV213" s="1809">
        <v>0</v>
      </c>
      <c r="AW213" s="1809">
        <v>3</v>
      </c>
      <c r="AX213" s="1809">
        <v>1</v>
      </c>
      <c r="AY213" s="1809">
        <v>0</v>
      </c>
      <c r="AZ213" s="1809">
        <v>0</v>
      </c>
      <c r="BA213" s="1809">
        <v>215</v>
      </c>
      <c r="BB213" s="1809">
        <v>668</v>
      </c>
      <c r="BC213" s="1809">
        <v>1148</v>
      </c>
      <c r="BD213" s="1809">
        <v>620</v>
      </c>
      <c r="BE213" s="1809">
        <v>306</v>
      </c>
      <c r="BF213" s="1809">
        <v>130</v>
      </c>
      <c r="BG213" s="1809">
        <v>0</v>
      </c>
      <c r="BH213" s="1809">
        <v>0</v>
      </c>
      <c r="BI213" s="1809">
        <v>0</v>
      </c>
      <c r="BJ213" s="1809">
        <v>0</v>
      </c>
      <c r="BK213" s="1809">
        <v>0</v>
      </c>
      <c r="BL213" s="1809">
        <v>0</v>
      </c>
      <c r="BM213" s="1809">
        <v>0</v>
      </c>
      <c r="BN213" s="1809">
        <v>0</v>
      </c>
      <c r="BO213" s="1809">
        <v>0</v>
      </c>
      <c r="BP213" s="1809">
        <v>0</v>
      </c>
      <c r="BQ213" s="1809">
        <v>0</v>
      </c>
      <c r="BR213" s="1809">
        <v>0</v>
      </c>
      <c r="BS213" s="1809">
        <v>0</v>
      </c>
      <c r="BT213" s="1809">
        <v>0</v>
      </c>
      <c r="BU213" s="1809">
        <v>0</v>
      </c>
      <c r="BV213" s="1809">
        <v>0</v>
      </c>
      <c r="BW213" s="1502">
        <v>0</v>
      </c>
      <c r="BX213" s="1809">
        <v>0</v>
      </c>
      <c r="BY213" s="1809">
        <v>0</v>
      </c>
      <c r="BZ213" s="1809">
        <v>0</v>
      </c>
      <c r="CA213" s="1809">
        <v>0</v>
      </c>
      <c r="CB213" s="1809">
        <v>0</v>
      </c>
      <c r="CC213" s="1809">
        <v>0</v>
      </c>
      <c r="CD213" s="1809">
        <v>0</v>
      </c>
      <c r="CE213" s="1809">
        <v>0</v>
      </c>
      <c r="CF213" s="1809">
        <v>0</v>
      </c>
      <c r="CG213" s="1809">
        <v>0</v>
      </c>
      <c r="CH213" s="1809">
        <v>0</v>
      </c>
      <c r="CI213" s="1809">
        <v>0</v>
      </c>
      <c r="CJ213" s="1809">
        <v>0</v>
      </c>
      <c r="CK213" s="1809">
        <v>0</v>
      </c>
      <c r="CL213" s="1809">
        <v>0</v>
      </c>
      <c r="CM213" s="1809">
        <v>0</v>
      </c>
      <c r="CN213" s="1809">
        <v>0</v>
      </c>
      <c r="CO213" s="1809">
        <v>0</v>
      </c>
      <c r="CP213" s="1809">
        <v>0</v>
      </c>
      <c r="CQ213" s="1809">
        <v>0</v>
      </c>
      <c r="CR213" s="1809">
        <v>0</v>
      </c>
      <c r="CS213" s="1809">
        <v>0</v>
      </c>
      <c r="CT213" s="1809">
        <v>0</v>
      </c>
      <c r="CU213" s="1809">
        <v>0</v>
      </c>
      <c r="CV213" s="1809">
        <v>0</v>
      </c>
      <c r="CW213" s="1809">
        <v>0</v>
      </c>
      <c r="CX213" s="1809">
        <v>0</v>
      </c>
      <c r="CY213" s="1502">
        <v>0</v>
      </c>
      <c r="CZ213" s="1809">
        <v>0</v>
      </c>
      <c r="DA213" s="1809">
        <v>62</v>
      </c>
      <c r="DB213" s="1809">
        <v>0</v>
      </c>
      <c r="DC213" s="1809">
        <v>0</v>
      </c>
      <c r="DD213" s="1809">
        <v>0</v>
      </c>
      <c r="DE213" s="1809">
        <v>0</v>
      </c>
      <c r="DF213" s="1809">
        <v>0</v>
      </c>
      <c r="DG213" s="1809">
        <v>0</v>
      </c>
      <c r="DH213" s="1809">
        <v>0</v>
      </c>
      <c r="DI213" s="1809">
        <v>0</v>
      </c>
      <c r="DJ213" s="1809">
        <v>0</v>
      </c>
      <c r="DK213" s="1809">
        <v>0</v>
      </c>
      <c r="DL213" s="1809">
        <v>0</v>
      </c>
      <c r="DM213" s="1809">
        <v>0</v>
      </c>
      <c r="DN213" s="1809">
        <v>0</v>
      </c>
      <c r="DO213" s="1809">
        <v>0</v>
      </c>
      <c r="DP213" s="1809">
        <v>0</v>
      </c>
      <c r="DQ213" s="1809">
        <v>0</v>
      </c>
      <c r="DR213" s="1809">
        <v>0</v>
      </c>
      <c r="DS213" s="1809">
        <v>0</v>
      </c>
      <c r="DT213" s="1809">
        <v>0</v>
      </c>
      <c r="DU213" s="1809">
        <v>0</v>
      </c>
      <c r="DV213" s="1809">
        <v>0</v>
      </c>
      <c r="DW213" s="1809">
        <v>0</v>
      </c>
      <c r="DX213" s="1809">
        <v>0</v>
      </c>
      <c r="DY213" s="1809">
        <v>0</v>
      </c>
      <c r="DZ213" s="1809">
        <v>0</v>
      </c>
      <c r="EA213" s="1809">
        <v>0</v>
      </c>
      <c r="EB213" s="1809">
        <v>0</v>
      </c>
      <c r="EC213" s="1809">
        <v>0</v>
      </c>
      <c r="ED213" s="1809">
        <v>0</v>
      </c>
      <c r="EE213" s="1809">
        <v>0</v>
      </c>
      <c r="EF213" s="1810">
        <v>61</v>
      </c>
    </row>
    <row r="214" spans="2:136" ht="41.25" customHeight="1" thickBot="1">
      <c r="B214" s="222"/>
      <c r="C214" s="1463" t="s">
        <v>737</v>
      </c>
      <c r="D214" s="1438"/>
      <c r="E214" s="1434"/>
      <c r="F214" s="1434"/>
      <c r="G214" s="1434"/>
      <c r="H214" s="1429"/>
      <c r="I214" s="1434"/>
      <c r="J214" s="1434"/>
      <c r="K214" s="1434"/>
      <c r="L214" s="1434"/>
      <c r="M214" s="1434"/>
      <c r="N214" s="1798">
        <v>15</v>
      </c>
      <c r="O214" s="1438"/>
      <c r="P214" s="1434"/>
      <c r="Q214" s="1434"/>
      <c r="R214" s="1434"/>
      <c r="S214" s="1429"/>
      <c r="T214" s="1434"/>
      <c r="U214" s="1434"/>
      <c r="V214" s="1434"/>
      <c r="W214" s="1434"/>
      <c r="X214" s="1434"/>
      <c r="Y214" s="1790">
        <v>2</v>
      </c>
      <c r="Z214" s="1434"/>
      <c r="AA214" s="1434"/>
      <c r="AB214" s="1430"/>
      <c r="AC214" s="1434"/>
      <c r="AD214" s="1434"/>
      <c r="AE214" s="1434"/>
      <c r="AF214" s="1434"/>
      <c r="AG214" s="1434"/>
      <c r="AH214" s="1812">
        <v>9</v>
      </c>
      <c r="AI214" s="1812">
        <v>10</v>
      </c>
      <c r="AJ214" s="1812">
        <v>12</v>
      </c>
      <c r="AK214" s="1812">
        <v>12</v>
      </c>
      <c r="AL214" s="1812">
        <v>12</v>
      </c>
      <c r="AM214" s="1812">
        <v>14</v>
      </c>
      <c r="AN214" s="1812">
        <v>21</v>
      </c>
      <c r="AO214" s="1812">
        <v>11</v>
      </c>
      <c r="AP214" s="1812">
        <v>8</v>
      </c>
      <c r="AQ214" s="1812">
        <v>17</v>
      </c>
      <c r="AR214" s="1812">
        <v>13</v>
      </c>
      <c r="AS214" s="1812">
        <v>9</v>
      </c>
      <c r="AT214" s="1812">
        <v>32</v>
      </c>
      <c r="AU214" s="1830">
        <v>22</v>
      </c>
      <c r="AV214" s="1812">
        <v>10</v>
      </c>
      <c r="AW214" s="1812">
        <v>15</v>
      </c>
      <c r="AX214" s="1812">
        <v>12</v>
      </c>
      <c r="AY214" s="1812">
        <v>15</v>
      </c>
      <c r="AZ214" s="1812">
        <v>2</v>
      </c>
      <c r="BA214" s="1812">
        <v>2</v>
      </c>
      <c r="BB214" s="1812">
        <v>4</v>
      </c>
      <c r="BC214" s="1812">
        <v>5</v>
      </c>
      <c r="BD214" s="1812">
        <v>5</v>
      </c>
      <c r="BE214" s="1812">
        <v>6</v>
      </c>
      <c r="BF214" s="1812">
        <v>3</v>
      </c>
      <c r="BG214" s="1812">
        <v>1</v>
      </c>
      <c r="BH214" s="1812">
        <v>3</v>
      </c>
      <c r="BI214" s="1812">
        <v>2</v>
      </c>
      <c r="BJ214" s="1812">
        <v>2</v>
      </c>
      <c r="BK214" s="1812">
        <v>1</v>
      </c>
      <c r="BL214" s="1812">
        <v>5</v>
      </c>
      <c r="BM214" s="1812">
        <v>4</v>
      </c>
      <c r="BN214" s="1812">
        <v>2</v>
      </c>
      <c r="BO214" s="1812">
        <v>1</v>
      </c>
      <c r="BP214" s="1812">
        <v>0</v>
      </c>
      <c r="BQ214" s="1812">
        <v>0</v>
      </c>
      <c r="BR214" s="1812">
        <v>0</v>
      </c>
      <c r="BS214" s="1812">
        <v>0</v>
      </c>
      <c r="BT214" s="1812">
        <v>0</v>
      </c>
      <c r="BU214" s="1812">
        <v>8</v>
      </c>
      <c r="BV214" s="1812">
        <v>0</v>
      </c>
      <c r="BW214" s="1830">
        <v>0</v>
      </c>
      <c r="BX214" s="1812">
        <v>2</v>
      </c>
      <c r="BY214" s="1812">
        <v>0</v>
      </c>
      <c r="BZ214" s="1812">
        <v>3</v>
      </c>
      <c r="CA214" s="1812">
        <v>0</v>
      </c>
      <c r="CB214" s="1812">
        <v>0</v>
      </c>
      <c r="CC214" s="1812">
        <v>8</v>
      </c>
      <c r="CD214" s="1812">
        <v>3</v>
      </c>
      <c r="CE214" s="1812">
        <v>0</v>
      </c>
      <c r="CF214" s="1812">
        <v>2</v>
      </c>
      <c r="CG214" s="1812">
        <v>0</v>
      </c>
      <c r="CH214" s="1812">
        <v>0</v>
      </c>
      <c r="CI214" s="1812">
        <v>0</v>
      </c>
      <c r="CJ214" s="1812">
        <v>0</v>
      </c>
      <c r="CK214" s="1812">
        <v>4</v>
      </c>
      <c r="CL214" s="1812">
        <v>0</v>
      </c>
      <c r="CM214" s="1812">
        <v>0</v>
      </c>
      <c r="CN214" s="1812">
        <v>0</v>
      </c>
      <c r="CO214" s="1812">
        <v>0</v>
      </c>
      <c r="CP214" s="1812">
        <v>0</v>
      </c>
      <c r="CQ214" s="1812">
        <v>0</v>
      </c>
      <c r="CR214" s="1812">
        <v>1</v>
      </c>
      <c r="CS214" s="1812">
        <v>0</v>
      </c>
      <c r="CT214" s="1812">
        <v>2</v>
      </c>
      <c r="CU214" s="1812">
        <v>0</v>
      </c>
      <c r="CV214" s="1812">
        <v>0</v>
      </c>
      <c r="CW214" s="1812">
        <v>0</v>
      </c>
      <c r="CX214" s="1812">
        <v>0</v>
      </c>
      <c r="CY214" s="1830">
        <v>0</v>
      </c>
      <c r="CZ214" s="1812">
        <v>0</v>
      </c>
      <c r="DA214" s="1812">
        <v>11</v>
      </c>
      <c r="DB214" s="1812">
        <v>0</v>
      </c>
      <c r="DC214" s="1812">
        <v>0</v>
      </c>
      <c r="DD214" s="1809">
        <v>0</v>
      </c>
      <c r="DE214" s="1809">
        <v>0</v>
      </c>
      <c r="DF214" s="1809">
        <v>0</v>
      </c>
      <c r="DG214" s="1809">
        <v>0</v>
      </c>
      <c r="DH214" s="1809">
        <v>0</v>
      </c>
      <c r="DI214" s="1809">
        <v>0</v>
      </c>
      <c r="DJ214" s="1809">
        <v>0</v>
      </c>
      <c r="DK214" s="1809">
        <v>0</v>
      </c>
      <c r="DL214" s="1809">
        <v>0</v>
      </c>
      <c r="DM214" s="1809">
        <v>0</v>
      </c>
      <c r="DN214" s="1809">
        <v>0</v>
      </c>
      <c r="DO214" s="1809">
        <v>0</v>
      </c>
      <c r="DP214" s="1809">
        <v>0</v>
      </c>
      <c r="DQ214" s="1809">
        <v>0</v>
      </c>
      <c r="DR214" s="1809">
        <v>0</v>
      </c>
      <c r="DS214" s="1809">
        <v>0</v>
      </c>
      <c r="DT214" s="1809">
        <v>0</v>
      </c>
      <c r="DU214" s="1809">
        <v>0</v>
      </c>
      <c r="DV214" s="1809">
        <v>0</v>
      </c>
      <c r="DW214" s="1809">
        <v>0</v>
      </c>
      <c r="DX214" s="1809">
        <v>0</v>
      </c>
      <c r="DY214" s="1809">
        <v>0</v>
      </c>
      <c r="DZ214" s="1809">
        <v>0</v>
      </c>
      <c r="EA214" s="1809">
        <v>0</v>
      </c>
      <c r="EB214" s="1809">
        <v>0</v>
      </c>
      <c r="EC214" s="1809">
        <v>0</v>
      </c>
      <c r="ED214" s="1809">
        <v>0</v>
      </c>
      <c r="EE214" s="1809">
        <v>0</v>
      </c>
      <c r="EF214" s="1813">
        <v>15</v>
      </c>
    </row>
    <row r="215" spans="2:136" ht="41.25" customHeight="1" thickBot="1">
      <c r="B215" s="222" t="s">
        <v>659</v>
      </c>
      <c r="C215" s="1468" t="s">
        <v>738</v>
      </c>
      <c r="D215" s="525"/>
      <c r="E215" s="1431" t="s">
        <v>272</v>
      </c>
      <c r="F215" s="1431" t="s">
        <v>467</v>
      </c>
      <c r="G215" s="1431" t="s">
        <v>100</v>
      </c>
      <c r="H215" s="1429" t="e">
        <f>#N/A</f>
        <v>#N/A</v>
      </c>
      <c r="I215" s="1431" t="s">
        <v>276</v>
      </c>
      <c r="J215" s="1431" t="s">
        <v>594</v>
      </c>
      <c r="K215" s="1431" t="s">
        <v>527</v>
      </c>
      <c r="L215" s="1431" t="s">
        <v>271</v>
      </c>
      <c r="M215" s="1431"/>
      <c r="N215" s="1796">
        <v>20</v>
      </c>
      <c r="O215" s="525"/>
      <c r="P215" s="1431" t="s">
        <v>272</v>
      </c>
      <c r="Q215" s="1431" t="s">
        <v>467</v>
      </c>
      <c r="R215" s="1431" t="s">
        <v>100</v>
      </c>
      <c r="S215" s="1429" t="e">
        <f>#N/A</f>
        <v>#N/A</v>
      </c>
      <c r="T215" s="1431" t="s">
        <v>276</v>
      </c>
      <c r="U215" s="1431" t="s">
        <v>595</v>
      </c>
      <c r="V215" s="1431" t="s">
        <v>527</v>
      </c>
      <c r="W215" s="1431" t="s">
        <v>271</v>
      </c>
      <c r="X215" s="1431"/>
      <c r="Y215" s="1788">
        <v>4</v>
      </c>
      <c r="Z215" s="1431"/>
      <c r="AA215" s="1431" t="s">
        <v>100</v>
      </c>
      <c r="AB215" s="1430" t="e">
        <f>#N/A</f>
        <v>#N/A</v>
      </c>
      <c r="AC215" s="1431" t="s">
        <v>276</v>
      </c>
      <c r="AD215" s="1431" t="s">
        <v>596</v>
      </c>
      <c r="AE215" s="1431" t="s">
        <v>660</v>
      </c>
      <c r="AF215" s="1431" t="s">
        <v>271</v>
      </c>
      <c r="AG215" s="1431"/>
      <c r="AH215" s="1806">
        <v>1</v>
      </c>
      <c r="AI215" s="1806">
        <v>1</v>
      </c>
      <c r="AJ215" s="1806">
        <v>0</v>
      </c>
      <c r="AK215" s="1809">
        <v>1</v>
      </c>
      <c r="AL215" s="1806">
        <v>0</v>
      </c>
      <c r="AM215" s="1809">
        <v>0</v>
      </c>
      <c r="AN215" s="1809">
        <v>1</v>
      </c>
      <c r="AO215" s="1806">
        <v>0</v>
      </c>
      <c r="AP215" s="1809">
        <v>2</v>
      </c>
      <c r="AQ215" s="1806">
        <v>0</v>
      </c>
      <c r="AR215" s="1809">
        <v>0</v>
      </c>
      <c r="AS215" s="1809">
        <v>0</v>
      </c>
      <c r="AT215" s="1809">
        <v>0</v>
      </c>
      <c r="AU215" s="1809">
        <v>0</v>
      </c>
      <c r="AV215" s="1809">
        <v>0</v>
      </c>
      <c r="AW215" s="1809">
        <v>0</v>
      </c>
      <c r="AX215" s="1809">
        <v>0</v>
      </c>
      <c r="AY215" s="1809">
        <v>0</v>
      </c>
      <c r="AZ215" s="1809">
        <v>0</v>
      </c>
      <c r="BA215" s="1809">
        <v>0</v>
      </c>
      <c r="BB215" s="1809">
        <v>0</v>
      </c>
      <c r="BC215" s="1809">
        <v>0</v>
      </c>
      <c r="BD215" s="1809">
        <v>0</v>
      </c>
      <c r="BE215" s="1809">
        <v>0</v>
      </c>
      <c r="BF215" s="1809">
        <v>0</v>
      </c>
      <c r="BG215" s="1809">
        <v>0</v>
      </c>
      <c r="BH215" s="1809">
        <v>2</v>
      </c>
      <c r="BI215" s="1806">
        <v>0</v>
      </c>
      <c r="BJ215" s="1809">
        <v>0</v>
      </c>
      <c r="BK215" s="1809">
        <v>0</v>
      </c>
      <c r="BL215" s="1809">
        <v>0</v>
      </c>
      <c r="BM215" s="1809">
        <v>1</v>
      </c>
      <c r="BN215" s="1806">
        <v>0</v>
      </c>
      <c r="BO215" s="1809">
        <v>0</v>
      </c>
      <c r="BP215" s="1809">
        <v>0</v>
      </c>
      <c r="BQ215" s="1809">
        <v>0</v>
      </c>
      <c r="BR215" s="1809">
        <v>0</v>
      </c>
      <c r="BS215" s="1809">
        <v>0</v>
      </c>
      <c r="BT215" s="1809">
        <v>0</v>
      </c>
      <c r="BU215" s="1809">
        <v>0</v>
      </c>
      <c r="BV215" s="1809">
        <v>0</v>
      </c>
      <c r="BW215" s="1809">
        <v>0</v>
      </c>
      <c r="BX215" s="1809">
        <v>0</v>
      </c>
      <c r="BY215" s="1809">
        <v>0</v>
      </c>
      <c r="BZ215" s="1809">
        <v>0</v>
      </c>
      <c r="CA215" s="1809">
        <v>0</v>
      </c>
      <c r="CB215" s="1809">
        <v>0</v>
      </c>
      <c r="CC215" s="1809">
        <v>0</v>
      </c>
      <c r="CD215" s="1809">
        <v>0</v>
      </c>
      <c r="CE215" s="1809">
        <v>0</v>
      </c>
      <c r="CF215" s="1809">
        <v>3</v>
      </c>
      <c r="CG215" s="1806">
        <v>0</v>
      </c>
      <c r="CH215" s="1809">
        <v>0</v>
      </c>
      <c r="CI215" s="1809">
        <v>0</v>
      </c>
      <c r="CJ215" s="1809">
        <v>0</v>
      </c>
      <c r="CK215" s="1809">
        <v>0</v>
      </c>
      <c r="CL215" s="1809">
        <v>0</v>
      </c>
      <c r="CM215" s="1809">
        <v>0</v>
      </c>
      <c r="CN215" s="1809">
        <v>0</v>
      </c>
      <c r="CO215" s="1809">
        <v>0</v>
      </c>
      <c r="CP215" s="1809">
        <v>0</v>
      </c>
      <c r="CQ215" s="1809">
        <v>0</v>
      </c>
      <c r="CR215" s="1809">
        <v>0</v>
      </c>
      <c r="CS215" s="1809">
        <v>0</v>
      </c>
      <c r="CT215" s="1809">
        <v>0</v>
      </c>
      <c r="CU215" s="1809">
        <v>0</v>
      </c>
      <c r="CV215" s="1809">
        <v>0</v>
      </c>
      <c r="CW215" s="1809">
        <v>0</v>
      </c>
      <c r="CX215" s="1809">
        <v>0</v>
      </c>
      <c r="CY215" s="1809">
        <v>0</v>
      </c>
      <c r="CZ215" s="1809">
        <v>0</v>
      </c>
      <c r="DA215" s="1809">
        <v>0</v>
      </c>
      <c r="DB215" s="1809">
        <v>0</v>
      </c>
      <c r="DC215" s="1809">
        <v>0</v>
      </c>
      <c r="DD215" s="1809">
        <v>0</v>
      </c>
      <c r="DE215" s="1809">
        <v>0</v>
      </c>
      <c r="DF215" s="1809">
        <v>0</v>
      </c>
      <c r="DG215" s="1809">
        <v>0</v>
      </c>
      <c r="DH215" s="1809">
        <v>0</v>
      </c>
      <c r="DI215" s="1809">
        <v>0</v>
      </c>
      <c r="DJ215" s="1809">
        <v>0</v>
      </c>
      <c r="DK215" s="1809">
        <v>0</v>
      </c>
      <c r="DL215" s="1809">
        <v>0</v>
      </c>
      <c r="DM215" s="1809">
        <v>0</v>
      </c>
      <c r="DN215" s="1809">
        <v>0</v>
      </c>
      <c r="DO215" s="1809">
        <v>0</v>
      </c>
      <c r="DP215" s="1809">
        <v>0</v>
      </c>
      <c r="DQ215" s="1809">
        <v>0</v>
      </c>
      <c r="DR215" s="1809">
        <v>0</v>
      </c>
      <c r="DS215" s="1809">
        <v>0</v>
      </c>
      <c r="DT215" s="1809">
        <v>0</v>
      </c>
      <c r="DU215" s="1809">
        <v>0</v>
      </c>
      <c r="DV215" s="1809">
        <v>0</v>
      </c>
      <c r="DW215" s="1809">
        <v>0</v>
      </c>
      <c r="DX215" s="1809">
        <v>0</v>
      </c>
      <c r="DY215" s="1809">
        <v>0</v>
      </c>
      <c r="DZ215" s="1809">
        <v>0</v>
      </c>
      <c r="EA215" s="1809">
        <v>0</v>
      </c>
      <c r="EB215" s="1809">
        <v>0</v>
      </c>
      <c r="EC215" s="1809">
        <v>0</v>
      </c>
      <c r="ED215" s="1809">
        <v>0</v>
      </c>
      <c r="EE215" s="1809">
        <v>0</v>
      </c>
      <c r="EF215" s="1807">
        <v>0</v>
      </c>
    </row>
    <row r="216" spans="2:136" ht="41.25" customHeight="1">
      <c r="B216" s="1471"/>
      <c r="C216" s="1470" t="s">
        <v>739</v>
      </c>
      <c r="D216" s="524"/>
      <c r="E216" s="524"/>
      <c r="F216" s="524"/>
      <c r="G216" s="524"/>
      <c r="H216" s="1787"/>
      <c r="I216" s="524"/>
      <c r="J216" s="524"/>
      <c r="K216" s="524"/>
      <c r="L216" s="524"/>
      <c r="M216" s="524"/>
      <c r="N216" s="1797">
        <v>20</v>
      </c>
      <c r="O216" s="524"/>
      <c r="P216" s="524"/>
      <c r="Q216" s="524"/>
      <c r="R216" s="524"/>
      <c r="S216" s="1787"/>
      <c r="T216" s="524"/>
      <c r="U216" s="524"/>
      <c r="V216" s="524"/>
      <c r="W216" s="524"/>
      <c r="X216" s="524"/>
      <c r="Y216" s="1789">
        <v>4</v>
      </c>
      <c r="Z216" s="524"/>
      <c r="AA216" s="524"/>
      <c r="AB216" s="524"/>
      <c r="AC216" s="524"/>
      <c r="AD216" s="524"/>
      <c r="AE216" s="524"/>
      <c r="AF216" s="524"/>
      <c r="AG216" s="524"/>
      <c r="AH216" s="1809">
        <v>7</v>
      </c>
      <c r="AI216" s="1809">
        <v>2</v>
      </c>
      <c r="AJ216" s="1809">
        <v>1</v>
      </c>
      <c r="AK216" s="1809">
        <v>1</v>
      </c>
      <c r="AL216" s="1809">
        <v>1</v>
      </c>
      <c r="AM216" s="1809">
        <v>9</v>
      </c>
      <c r="AN216" s="1809">
        <v>5</v>
      </c>
      <c r="AO216" s="1809">
        <v>11</v>
      </c>
      <c r="AP216" s="1809">
        <v>2</v>
      </c>
      <c r="AQ216" s="1809">
        <v>0</v>
      </c>
      <c r="AR216" s="1809">
        <v>1</v>
      </c>
      <c r="AS216" s="1809">
        <v>19</v>
      </c>
      <c r="AT216" s="1809">
        <v>0</v>
      </c>
      <c r="AU216" s="1809">
        <v>0</v>
      </c>
      <c r="AV216" s="1809">
        <v>0</v>
      </c>
      <c r="AW216" s="1809">
        <v>0</v>
      </c>
      <c r="AX216" s="1809">
        <v>0</v>
      </c>
      <c r="AY216" s="1809">
        <v>0</v>
      </c>
      <c r="AZ216" s="1809">
        <v>0</v>
      </c>
      <c r="BA216" s="1809">
        <v>0</v>
      </c>
      <c r="BB216" s="1809">
        <v>0</v>
      </c>
      <c r="BC216" s="1809">
        <v>0</v>
      </c>
      <c r="BD216" s="1809">
        <v>0</v>
      </c>
      <c r="BE216" s="1809">
        <v>2</v>
      </c>
      <c r="BF216" s="1809">
        <v>0</v>
      </c>
      <c r="BG216" s="1809">
        <v>2</v>
      </c>
      <c r="BH216" s="1809">
        <v>2</v>
      </c>
      <c r="BI216" s="1809">
        <v>2</v>
      </c>
      <c r="BJ216" s="1809">
        <v>1</v>
      </c>
      <c r="BK216" s="1809">
        <v>0</v>
      </c>
      <c r="BL216" s="1809">
        <v>5</v>
      </c>
      <c r="BM216" s="1809">
        <v>0</v>
      </c>
      <c r="BN216" s="1809">
        <v>0</v>
      </c>
      <c r="BO216" s="1809">
        <v>0</v>
      </c>
      <c r="BP216" s="1809">
        <v>0</v>
      </c>
      <c r="BQ216" s="1809">
        <v>0</v>
      </c>
      <c r="BR216" s="1809">
        <v>0</v>
      </c>
      <c r="BS216" s="1809">
        <v>0</v>
      </c>
      <c r="BT216" s="1809">
        <v>1</v>
      </c>
      <c r="BU216" s="1809">
        <v>1</v>
      </c>
      <c r="BV216" s="1809">
        <v>0</v>
      </c>
      <c r="BW216" s="1809">
        <v>5</v>
      </c>
      <c r="BX216" s="1809">
        <v>5</v>
      </c>
      <c r="BY216" s="1809">
        <v>3</v>
      </c>
      <c r="BZ216" s="1809">
        <v>6</v>
      </c>
      <c r="CA216" s="1809">
        <v>4</v>
      </c>
      <c r="CB216" s="1809">
        <v>5</v>
      </c>
      <c r="CC216" s="1809">
        <v>13</v>
      </c>
      <c r="CD216" s="1809">
        <v>3</v>
      </c>
      <c r="CE216" s="1809">
        <v>0</v>
      </c>
      <c r="CF216" s="1809">
        <v>6</v>
      </c>
      <c r="CG216" s="1809">
        <v>1</v>
      </c>
      <c r="CH216" s="1809">
        <v>0</v>
      </c>
      <c r="CI216" s="1809">
        <v>0</v>
      </c>
      <c r="CJ216" s="1809">
        <v>0</v>
      </c>
      <c r="CK216" s="1809">
        <v>2</v>
      </c>
      <c r="CL216" s="1809">
        <v>0</v>
      </c>
      <c r="CM216" s="1809">
        <v>0</v>
      </c>
      <c r="CN216" s="1809">
        <v>0</v>
      </c>
      <c r="CO216" s="1809">
        <v>0</v>
      </c>
      <c r="CP216" s="1809">
        <v>0</v>
      </c>
      <c r="CQ216" s="1809">
        <v>0</v>
      </c>
      <c r="CR216" s="1809">
        <v>1</v>
      </c>
      <c r="CS216" s="1809">
        <v>0</v>
      </c>
      <c r="CT216" s="1809">
        <v>0</v>
      </c>
      <c r="CU216" s="1809">
        <v>0</v>
      </c>
      <c r="CV216" s="1809">
        <v>0</v>
      </c>
      <c r="CW216" s="1809">
        <v>0</v>
      </c>
      <c r="CX216" s="1809">
        <v>0</v>
      </c>
      <c r="CY216" s="1809">
        <v>0</v>
      </c>
      <c r="CZ216" s="1809">
        <v>0</v>
      </c>
      <c r="DA216" s="1809">
        <v>7</v>
      </c>
      <c r="DB216" s="1809">
        <v>0</v>
      </c>
      <c r="DC216" s="1809">
        <v>0</v>
      </c>
      <c r="DD216" s="1809">
        <v>0</v>
      </c>
      <c r="DE216" s="1809">
        <v>0</v>
      </c>
      <c r="DF216" s="1809">
        <v>0</v>
      </c>
      <c r="DG216" s="1809">
        <v>0</v>
      </c>
      <c r="DH216" s="1809">
        <v>0</v>
      </c>
      <c r="DI216" s="1809">
        <v>0</v>
      </c>
      <c r="DJ216" s="1809">
        <v>0</v>
      </c>
      <c r="DK216" s="1809">
        <v>0</v>
      </c>
      <c r="DL216" s="1809">
        <v>0</v>
      </c>
      <c r="DM216" s="1809">
        <v>0</v>
      </c>
      <c r="DN216" s="1809">
        <v>0</v>
      </c>
      <c r="DO216" s="1809">
        <v>0</v>
      </c>
      <c r="DP216" s="1809">
        <v>0</v>
      </c>
      <c r="DQ216" s="1809">
        <v>0</v>
      </c>
      <c r="DR216" s="1809">
        <v>0</v>
      </c>
      <c r="DS216" s="1809">
        <v>0</v>
      </c>
      <c r="DT216" s="1809">
        <v>0</v>
      </c>
      <c r="DU216" s="1809">
        <v>0</v>
      </c>
      <c r="DV216" s="1809">
        <v>0</v>
      </c>
      <c r="DW216" s="1809">
        <v>0</v>
      </c>
      <c r="DX216" s="1809">
        <v>0</v>
      </c>
      <c r="DY216" s="1809">
        <v>0</v>
      </c>
      <c r="DZ216" s="1809">
        <v>0</v>
      </c>
      <c r="EA216" s="1809">
        <v>0</v>
      </c>
      <c r="EB216" s="1809">
        <v>0</v>
      </c>
      <c r="EC216" s="1809">
        <v>0</v>
      </c>
      <c r="ED216" s="1809">
        <v>0</v>
      </c>
      <c r="EE216" s="1809">
        <v>0</v>
      </c>
      <c r="EF216" s="1810">
        <v>0</v>
      </c>
    </row>
    <row r="217" spans="2:136" ht="41.25" customHeight="1">
      <c r="B217" s="1471"/>
      <c r="C217" s="1470" t="s">
        <v>740</v>
      </c>
      <c r="D217" s="524"/>
      <c r="E217" s="524"/>
      <c r="F217" s="524"/>
      <c r="G217" s="524"/>
      <c r="H217" s="1787"/>
      <c r="I217" s="524"/>
      <c r="J217" s="524"/>
      <c r="K217" s="524"/>
      <c r="L217" s="524"/>
      <c r="M217" s="524"/>
      <c r="N217" s="1797">
        <v>20</v>
      </c>
      <c r="O217" s="524"/>
      <c r="P217" s="524"/>
      <c r="Q217" s="524"/>
      <c r="R217" s="524"/>
      <c r="S217" s="1787"/>
      <c r="T217" s="524"/>
      <c r="U217" s="524"/>
      <c r="V217" s="524"/>
      <c r="W217" s="524"/>
      <c r="X217" s="524"/>
      <c r="Y217" s="1789">
        <v>4</v>
      </c>
      <c r="Z217" s="524"/>
      <c r="AA217" s="524"/>
      <c r="AB217" s="524"/>
      <c r="AC217" s="524"/>
      <c r="AD217" s="524"/>
      <c r="AE217" s="524"/>
      <c r="AF217" s="524"/>
      <c r="AG217" s="524"/>
      <c r="AH217" s="1809">
        <v>0</v>
      </c>
      <c r="AI217" s="1809">
        <v>0</v>
      </c>
      <c r="AJ217" s="1809">
        <v>0</v>
      </c>
      <c r="AK217" s="1809">
        <v>2</v>
      </c>
      <c r="AL217" s="1809">
        <v>0</v>
      </c>
      <c r="AM217" s="1809">
        <v>0</v>
      </c>
      <c r="AN217" s="1809">
        <v>0</v>
      </c>
      <c r="AO217" s="1809">
        <v>0</v>
      </c>
      <c r="AP217" s="1809">
        <v>0</v>
      </c>
      <c r="AQ217" s="1809">
        <v>0</v>
      </c>
      <c r="AR217" s="1809">
        <v>0</v>
      </c>
      <c r="AS217" s="1809">
        <v>0</v>
      </c>
      <c r="AT217" s="1809">
        <v>0</v>
      </c>
      <c r="AU217" s="1809">
        <v>0</v>
      </c>
      <c r="AV217" s="1809">
        <v>0</v>
      </c>
      <c r="AW217" s="1809">
        <v>0</v>
      </c>
      <c r="AX217" s="1809">
        <v>0</v>
      </c>
      <c r="AY217" s="1809">
        <v>0</v>
      </c>
      <c r="AZ217" s="1809">
        <v>0</v>
      </c>
      <c r="BA217" s="1809">
        <v>0</v>
      </c>
      <c r="BB217" s="1809">
        <v>0</v>
      </c>
      <c r="BC217" s="1809">
        <v>0</v>
      </c>
      <c r="BD217" s="1809">
        <v>0</v>
      </c>
      <c r="BE217" s="1809">
        <v>2</v>
      </c>
      <c r="BF217" s="1809">
        <v>0</v>
      </c>
      <c r="BG217" s="1809">
        <v>0</v>
      </c>
      <c r="BH217" s="1809">
        <v>0</v>
      </c>
      <c r="BI217" s="1809">
        <v>0</v>
      </c>
      <c r="BJ217" s="1809">
        <v>0</v>
      </c>
      <c r="BK217" s="1809">
        <v>0</v>
      </c>
      <c r="BL217" s="1809">
        <v>2</v>
      </c>
      <c r="BM217" s="1809">
        <v>0</v>
      </c>
      <c r="BN217" s="1809">
        <v>0</v>
      </c>
      <c r="BO217" s="1809">
        <v>0</v>
      </c>
      <c r="BP217" s="1809">
        <v>0</v>
      </c>
      <c r="BQ217" s="1809">
        <v>0</v>
      </c>
      <c r="BR217" s="1809">
        <v>0</v>
      </c>
      <c r="BS217" s="1809">
        <v>0</v>
      </c>
      <c r="BT217" s="1809">
        <v>0</v>
      </c>
      <c r="BU217" s="1809">
        <v>0</v>
      </c>
      <c r="BV217" s="1809">
        <v>0</v>
      </c>
      <c r="BW217" s="1809">
        <v>6</v>
      </c>
      <c r="BX217" s="1809">
        <v>0</v>
      </c>
      <c r="BY217" s="1809">
        <v>0</v>
      </c>
      <c r="BZ217" s="1809">
        <v>6</v>
      </c>
      <c r="CA217" s="1809">
        <v>2</v>
      </c>
      <c r="CB217" s="1809">
        <v>2</v>
      </c>
      <c r="CC217" s="1809">
        <v>2</v>
      </c>
      <c r="CD217" s="1809">
        <v>2</v>
      </c>
      <c r="CE217" s="1809">
        <v>0</v>
      </c>
      <c r="CF217" s="1809">
        <v>0</v>
      </c>
      <c r="CG217" s="1809">
        <v>0</v>
      </c>
      <c r="CH217" s="1809">
        <v>0</v>
      </c>
      <c r="CI217" s="1809">
        <v>0</v>
      </c>
      <c r="CJ217" s="1809">
        <v>0</v>
      </c>
      <c r="CK217" s="1809">
        <v>0</v>
      </c>
      <c r="CL217" s="1809">
        <v>0</v>
      </c>
      <c r="CM217" s="1809">
        <v>0</v>
      </c>
      <c r="CN217" s="1809">
        <v>0</v>
      </c>
      <c r="CO217" s="1809">
        <v>0</v>
      </c>
      <c r="CP217" s="1809">
        <v>0</v>
      </c>
      <c r="CQ217" s="1809">
        <v>0</v>
      </c>
      <c r="CR217" s="1809">
        <v>0</v>
      </c>
      <c r="CS217" s="1809">
        <v>0</v>
      </c>
      <c r="CT217" s="1809">
        <v>0</v>
      </c>
      <c r="CU217" s="1809">
        <v>0</v>
      </c>
      <c r="CV217" s="1809">
        <v>0</v>
      </c>
      <c r="CW217" s="1809">
        <v>0</v>
      </c>
      <c r="CX217" s="1809">
        <v>0</v>
      </c>
      <c r="CY217" s="1809">
        <v>0</v>
      </c>
      <c r="CZ217" s="1809">
        <v>0</v>
      </c>
      <c r="DA217" s="1809">
        <v>7</v>
      </c>
      <c r="DB217" s="1809">
        <v>0</v>
      </c>
      <c r="DC217" s="1809">
        <v>0</v>
      </c>
      <c r="DD217" s="1809">
        <v>0</v>
      </c>
      <c r="DE217" s="1809">
        <v>0</v>
      </c>
      <c r="DF217" s="1809">
        <v>0</v>
      </c>
      <c r="DG217" s="1809">
        <v>0</v>
      </c>
      <c r="DH217" s="1809">
        <v>0</v>
      </c>
      <c r="DI217" s="1809">
        <v>0</v>
      </c>
      <c r="DJ217" s="1809">
        <v>0</v>
      </c>
      <c r="DK217" s="1809">
        <v>0</v>
      </c>
      <c r="DL217" s="1809">
        <v>0</v>
      </c>
      <c r="DM217" s="1809">
        <v>0</v>
      </c>
      <c r="DN217" s="1809">
        <v>0</v>
      </c>
      <c r="DO217" s="1809">
        <v>0</v>
      </c>
      <c r="DP217" s="1809">
        <v>0</v>
      </c>
      <c r="DQ217" s="1809">
        <v>0</v>
      </c>
      <c r="DR217" s="1809">
        <v>0</v>
      </c>
      <c r="DS217" s="1809">
        <v>0</v>
      </c>
      <c r="DT217" s="1809">
        <v>0</v>
      </c>
      <c r="DU217" s="1809">
        <v>0</v>
      </c>
      <c r="DV217" s="1809">
        <v>0</v>
      </c>
      <c r="DW217" s="1809">
        <v>0</v>
      </c>
      <c r="DX217" s="1809">
        <v>0</v>
      </c>
      <c r="DY217" s="1809">
        <v>0</v>
      </c>
      <c r="DZ217" s="1809">
        <v>0</v>
      </c>
      <c r="EA217" s="1809">
        <v>0</v>
      </c>
      <c r="EB217" s="1809">
        <v>0</v>
      </c>
      <c r="EC217" s="1809">
        <v>0</v>
      </c>
      <c r="ED217" s="1809">
        <v>0</v>
      </c>
      <c r="EE217" s="1809">
        <v>0</v>
      </c>
      <c r="EF217" s="1810">
        <v>0</v>
      </c>
    </row>
    <row r="218" spans="2:136" ht="41.25" customHeight="1">
      <c r="B218" s="1471"/>
      <c r="C218" s="1470" t="s">
        <v>741</v>
      </c>
      <c r="D218" s="524"/>
      <c r="E218" s="524"/>
      <c r="F218" s="524"/>
      <c r="G218" s="524"/>
      <c r="H218" s="1787"/>
      <c r="I218" s="524"/>
      <c r="J218" s="524"/>
      <c r="K218" s="524"/>
      <c r="L218" s="524"/>
      <c r="M218" s="524"/>
      <c r="N218" s="1789">
        <v>60</v>
      </c>
      <c r="O218" s="524"/>
      <c r="P218" s="524"/>
      <c r="Q218" s="524"/>
      <c r="R218" s="524"/>
      <c r="S218" s="1787"/>
      <c r="T218" s="524"/>
      <c r="U218" s="524"/>
      <c r="V218" s="524"/>
      <c r="W218" s="524"/>
      <c r="X218" s="524"/>
      <c r="Y218" s="1800">
        <v>18</v>
      </c>
      <c r="Z218" s="524"/>
      <c r="AA218" s="524"/>
      <c r="AB218" s="524"/>
      <c r="AC218" s="524"/>
      <c r="AD218" s="524"/>
      <c r="AE218" s="524"/>
      <c r="AF218" s="524"/>
      <c r="AG218" s="524"/>
      <c r="AH218" s="1809">
        <v>3</v>
      </c>
      <c r="AI218" s="1809">
        <v>1</v>
      </c>
      <c r="AJ218" s="1809">
        <v>0</v>
      </c>
      <c r="AK218" s="1809">
        <v>0</v>
      </c>
      <c r="AL218" s="1809">
        <v>1</v>
      </c>
      <c r="AM218" s="1809">
        <v>0</v>
      </c>
      <c r="AN218" s="1809">
        <v>0</v>
      </c>
      <c r="AO218" s="1809">
        <v>1</v>
      </c>
      <c r="AP218" s="1809">
        <v>1</v>
      </c>
      <c r="AQ218" s="1809">
        <v>0</v>
      </c>
      <c r="AR218" s="1809">
        <v>0</v>
      </c>
      <c r="AS218" s="1809">
        <v>0</v>
      </c>
      <c r="AT218" s="1809">
        <v>0</v>
      </c>
      <c r="AU218" s="1809">
        <v>0</v>
      </c>
      <c r="AV218" s="1809">
        <v>0</v>
      </c>
      <c r="AW218" s="1809">
        <v>0</v>
      </c>
      <c r="AX218" s="1809">
        <v>0</v>
      </c>
      <c r="AY218" s="1809">
        <v>0</v>
      </c>
      <c r="AZ218" s="1809">
        <v>0</v>
      </c>
      <c r="BA218" s="1809">
        <v>1</v>
      </c>
      <c r="BB218" s="1809">
        <v>0</v>
      </c>
      <c r="BC218" s="1809">
        <v>0</v>
      </c>
      <c r="BD218" s="1809">
        <v>0</v>
      </c>
      <c r="BE218" s="1809">
        <v>1</v>
      </c>
      <c r="BF218" s="1809">
        <v>0</v>
      </c>
      <c r="BG218" s="1809">
        <v>1</v>
      </c>
      <c r="BH218" s="1809">
        <v>0</v>
      </c>
      <c r="BI218" s="1809">
        <v>1</v>
      </c>
      <c r="BJ218" s="1809">
        <v>0</v>
      </c>
      <c r="BK218" s="1809">
        <v>0</v>
      </c>
      <c r="BL218" s="1809">
        <v>2</v>
      </c>
      <c r="BM218" s="1809">
        <v>0</v>
      </c>
      <c r="BN218" s="1809">
        <v>2</v>
      </c>
      <c r="BO218" s="1809">
        <v>0</v>
      </c>
      <c r="BP218" s="1809">
        <v>0</v>
      </c>
      <c r="BQ218" s="1809">
        <v>0</v>
      </c>
      <c r="BR218" s="1809">
        <v>0</v>
      </c>
      <c r="BS218" s="1809">
        <v>0</v>
      </c>
      <c r="BT218" s="1809">
        <v>0</v>
      </c>
      <c r="BU218" s="1809">
        <v>1</v>
      </c>
      <c r="BV218" s="1809">
        <v>0</v>
      </c>
      <c r="BW218" s="1809">
        <v>1</v>
      </c>
      <c r="BX218" s="1809">
        <v>1</v>
      </c>
      <c r="BY218" s="1809">
        <v>1</v>
      </c>
      <c r="BZ218" s="1809">
        <v>3</v>
      </c>
      <c r="CA218" s="1809">
        <v>1</v>
      </c>
      <c r="CB218" s="1809">
        <v>2</v>
      </c>
      <c r="CC218" s="1809">
        <v>3</v>
      </c>
      <c r="CD218" s="1809">
        <v>3</v>
      </c>
      <c r="CE218" s="1809">
        <v>1</v>
      </c>
      <c r="CF218" s="1809">
        <v>1</v>
      </c>
      <c r="CG218" s="1809">
        <v>3</v>
      </c>
      <c r="CH218" s="1809">
        <v>1</v>
      </c>
      <c r="CI218" s="1809">
        <v>0</v>
      </c>
      <c r="CJ218" s="1809">
        <v>2</v>
      </c>
      <c r="CK218" s="1809">
        <v>3</v>
      </c>
      <c r="CL218" s="1809">
        <v>0</v>
      </c>
      <c r="CM218" s="1809">
        <v>0</v>
      </c>
      <c r="CN218" s="1809">
        <v>0</v>
      </c>
      <c r="CO218" s="1809">
        <v>0</v>
      </c>
      <c r="CP218" s="1809">
        <v>2</v>
      </c>
      <c r="CQ218" s="1809">
        <v>0</v>
      </c>
      <c r="CR218" s="1809">
        <v>1</v>
      </c>
      <c r="CS218" s="1809">
        <v>0</v>
      </c>
      <c r="CT218" s="1809">
        <v>1</v>
      </c>
      <c r="CU218" s="1809">
        <v>1</v>
      </c>
      <c r="CV218" s="1809">
        <v>0</v>
      </c>
      <c r="CW218" s="1809">
        <v>0</v>
      </c>
      <c r="CX218" s="1809">
        <v>0</v>
      </c>
      <c r="CY218" s="1809">
        <v>0</v>
      </c>
      <c r="CZ218" s="1809">
        <v>0</v>
      </c>
      <c r="DA218" s="1809">
        <v>0</v>
      </c>
      <c r="DB218" s="1809">
        <v>0</v>
      </c>
      <c r="DC218" s="1809">
        <v>0</v>
      </c>
      <c r="DD218" s="1809">
        <v>0</v>
      </c>
      <c r="DE218" s="1809">
        <v>0</v>
      </c>
      <c r="DF218" s="1809">
        <v>0</v>
      </c>
      <c r="DG218" s="1809">
        <v>0</v>
      </c>
      <c r="DH218" s="1809">
        <v>0</v>
      </c>
      <c r="DI218" s="1809">
        <v>0</v>
      </c>
      <c r="DJ218" s="1809">
        <v>0</v>
      </c>
      <c r="DK218" s="1809">
        <v>0</v>
      </c>
      <c r="DL218" s="1809">
        <v>0</v>
      </c>
      <c r="DM218" s="1809">
        <v>0</v>
      </c>
      <c r="DN218" s="1809">
        <v>0</v>
      </c>
      <c r="DO218" s="1809">
        <v>0</v>
      </c>
      <c r="DP218" s="1809">
        <v>0</v>
      </c>
      <c r="DQ218" s="1809">
        <v>0</v>
      </c>
      <c r="DR218" s="1809">
        <v>0</v>
      </c>
      <c r="DS218" s="1809">
        <v>0</v>
      </c>
      <c r="DT218" s="1809">
        <v>0</v>
      </c>
      <c r="DU218" s="1809">
        <v>0</v>
      </c>
      <c r="DV218" s="1809">
        <v>0</v>
      </c>
      <c r="DW218" s="1809">
        <v>0</v>
      </c>
      <c r="DX218" s="1809">
        <v>0</v>
      </c>
      <c r="DY218" s="1809">
        <v>0</v>
      </c>
      <c r="DZ218" s="1809">
        <v>0</v>
      </c>
      <c r="EA218" s="1809">
        <v>0</v>
      </c>
      <c r="EB218" s="1809">
        <v>0</v>
      </c>
      <c r="EC218" s="1809">
        <v>0</v>
      </c>
      <c r="ED218" s="1809">
        <v>0</v>
      </c>
      <c r="EE218" s="1809">
        <v>0</v>
      </c>
      <c r="EF218" s="1813">
        <v>1</v>
      </c>
    </row>
    <row r="219" spans="2:136" ht="41.25" customHeight="1">
      <c r="B219" s="1471"/>
      <c r="C219" s="1883" t="s">
        <v>742</v>
      </c>
      <c r="D219" s="1907"/>
      <c r="E219" s="1907"/>
      <c r="F219" s="1907"/>
      <c r="G219" s="1907"/>
      <c r="H219" s="1787"/>
      <c r="I219" s="1907"/>
      <c r="J219" s="1907"/>
      <c r="K219" s="1907"/>
      <c r="L219" s="1907"/>
      <c r="M219" s="1907"/>
      <c r="N219" s="1789">
        <v>20</v>
      </c>
      <c r="O219" s="1907"/>
      <c r="P219" s="1907"/>
      <c r="Q219" s="1907"/>
      <c r="R219" s="1907"/>
      <c r="S219" s="1787"/>
      <c r="T219" s="1907"/>
      <c r="U219" s="1907"/>
      <c r="V219" s="1907"/>
      <c r="W219" s="1907"/>
      <c r="X219" s="1907"/>
      <c r="Y219" s="1800">
        <v>4</v>
      </c>
      <c r="Z219" s="1907"/>
      <c r="AA219" s="1907"/>
      <c r="AB219" s="1907"/>
      <c r="AC219" s="1907"/>
      <c r="AD219" s="1907"/>
      <c r="AE219" s="1907"/>
      <c r="AF219" s="1907"/>
      <c r="AG219" s="1907"/>
      <c r="AH219" s="1812">
        <v>17</v>
      </c>
      <c r="AI219" s="1812">
        <v>2</v>
      </c>
      <c r="AJ219" s="1812">
        <v>0</v>
      </c>
      <c r="AK219" s="1809">
        <v>1</v>
      </c>
      <c r="AL219" s="1812">
        <v>2</v>
      </c>
      <c r="AM219" s="1812">
        <v>4</v>
      </c>
      <c r="AN219" s="1812">
        <v>1</v>
      </c>
      <c r="AO219" s="1812">
        <v>8</v>
      </c>
      <c r="AP219" s="1812">
        <v>1</v>
      </c>
      <c r="AQ219" s="1809">
        <v>0</v>
      </c>
      <c r="AR219" s="1809">
        <v>0</v>
      </c>
      <c r="AS219" s="1809">
        <v>0</v>
      </c>
      <c r="AT219" s="1809">
        <v>0</v>
      </c>
      <c r="AU219" s="1809">
        <v>0</v>
      </c>
      <c r="AV219" s="1809">
        <v>0</v>
      </c>
      <c r="AW219" s="1809">
        <v>0</v>
      </c>
      <c r="AX219" s="1809">
        <v>0</v>
      </c>
      <c r="AY219" s="1809">
        <v>0</v>
      </c>
      <c r="AZ219" s="1809">
        <v>0</v>
      </c>
      <c r="BA219" s="1809">
        <v>3</v>
      </c>
      <c r="BB219" s="1812">
        <v>0</v>
      </c>
      <c r="BC219" s="1809">
        <v>1</v>
      </c>
      <c r="BD219" s="1812">
        <v>0</v>
      </c>
      <c r="BE219" s="1809">
        <v>2</v>
      </c>
      <c r="BF219" s="1812">
        <v>0</v>
      </c>
      <c r="BG219" s="1809">
        <v>17</v>
      </c>
      <c r="BH219" s="1812">
        <v>0</v>
      </c>
      <c r="BI219" s="1809">
        <v>5</v>
      </c>
      <c r="BJ219" s="1812">
        <v>0</v>
      </c>
      <c r="BK219" s="1809">
        <v>1</v>
      </c>
      <c r="BL219" s="1812">
        <v>3</v>
      </c>
      <c r="BM219" s="1812">
        <v>0</v>
      </c>
      <c r="BN219" s="1809">
        <v>6</v>
      </c>
      <c r="BO219" s="1812">
        <v>0</v>
      </c>
      <c r="BP219" s="1809">
        <v>0</v>
      </c>
      <c r="BQ219" s="1809">
        <v>0</v>
      </c>
      <c r="BR219" s="1809">
        <v>0</v>
      </c>
      <c r="BS219" s="1809">
        <v>2</v>
      </c>
      <c r="BT219" s="1812">
        <v>0</v>
      </c>
      <c r="BU219" s="1809">
        <v>3</v>
      </c>
      <c r="BV219" s="1812">
        <v>0</v>
      </c>
      <c r="BW219" s="1809">
        <v>2</v>
      </c>
      <c r="BX219" s="1812">
        <v>5</v>
      </c>
      <c r="BY219" s="1812">
        <v>4</v>
      </c>
      <c r="BZ219" s="1812">
        <v>9</v>
      </c>
      <c r="CA219" s="1812">
        <v>4</v>
      </c>
      <c r="CB219" s="1812">
        <v>7</v>
      </c>
      <c r="CC219" s="1812">
        <v>7</v>
      </c>
      <c r="CD219" s="1812">
        <v>9</v>
      </c>
      <c r="CE219" s="1812">
        <v>3</v>
      </c>
      <c r="CF219" s="1812">
        <v>1</v>
      </c>
      <c r="CG219" s="1812">
        <v>56</v>
      </c>
      <c r="CH219" s="1812">
        <v>45</v>
      </c>
      <c r="CI219" s="1812">
        <v>0</v>
      </c>
      <c r="CJ219" s="1809">
        <v>12</v>
      </c>
      <c r="CK219" s="1812">
        <v>41</v>
      </c>
      <c r="CL219" s="1812">
        <v>0</v>
      </c>
      <c r="CM219" s="1809">
        <v>0</v>
      </c>
      <c r="CN219" s="1809">
        <v>0</v>
      </c>
      <c r="CO219" s="1809">
        <v>0</v>
      </c>
      <c r="CP219" s="1809">
        <v>2</v>
      </c>
      <c r="CQ219" s="1812">
        <v>0</v>
      </c>
      <c r="CR219" s="1809">
        <v>3</v>
      </c>
      <c r="CS219" s="1812">
        <v>0</v>
      </c>
      <c r="CT219" s="1809">
        <v>6</v>
      </c>
      <c r="CU219" s="1812">
        <v>1</v>
      </c>
      <c r="CV219" s="1812">
        <v>0</v>
      </c>
      <c r="CW219" s="1809">
        <v>0</v>
      </c>
      <c r="CX219" s="1809">
        <v>0</v>
      </c>
      <c r="CY219" s="1809">
        <v>0</v>
      </c>
      <c r="CZ219" s="1809">
        <v>0</v>
      </c>
      <c r="DA219" s="1809">
        <v>0</v>
      </c>
      <c r="DB219" s="1809">
        <v>0</v>
      </c>
      <c r="DC219" s="1809">
        <v>0</v>
      </c>
      <c r="DD219" s="1809">
        <v>0</v>
      </c>
      <c r="DE219" s="1809">
        <v>0</v>
      </c>
      <c r="DF219" s="1809">
        <v>0</v>
      </c>
      <c r="DG219" s="1809">
        <v>0</v>
      </c>
      <c r="DH219" s="1809">
        <v>0</v>
      </c>
      <c r="DI219" s="1809">
        <v>0</v>
      </c>
      <c r="DJ219" s="1809">
        <v>0</v>
      </c>
      <c r="DK219" s="1809">
        <v>0</v>
      </c>
      <c r="DL219" s="1809">
        <v>0</v>
      </c>
      <c r="DM219" s="1809">
        <v>0</v>
      </c>
      <c r="DN219" s="1809">
        <v>0</v>
      </c>
      <c r="DO219" s="1809">
        <v>0</v>
      </c>
      <c r="DP219" s="1809">
        <v>0</v>
      </c>
      <c r="DQ219" s="1809">
        <v>0</v>
      </c>
      <c r="DR219" s="1809">
        <v>0</v>
      </c>
      <c r="DS219" s="1809">
        <v>0</v>
      </c>
      <c r="DT219" s="1809">
        <v>0</v>
      </c>
      <c r="DU219" s="1809">
        <v>0</v>
      </c>
      <c r="DV219" s="1809">
        <v>0</v>
      </c>
      <c r="DW219" s="1809">
        <v>0</v>
      </c>
      <c r="DX219" s="1809">
        <v>0</v>
      </c>
      <c r="DY219" s="1809">
        <v>0</v>
      </c>
      <c r="DZ219" s="1809">
        <v>0</v>
      </c>
      <c r="EA219" s="1809">
        <v>0</v>
      </c>
      <c r="EB219" s="1809">
        <v>0</v>
      </c>
      <c r="EC219" s="1809">
        <v>0</v>
      </c>
      <c r="ED219" s="1809">
        <v>0</v>
      </c>
      <c r="EE219" s="1809">
        <v>0</v>
      </c>
      <c r="EF219" s="1813">
        <v>1</v>
      </c>
    </row>
    <row r="220" spans="2:136" ht="41.25" customHeight="1">
      <c r="B220" s="1471"/>
      <c r="C220" s="1883" t="s">
        <v>878</v>
      </c>
      <c r="D220" s="1907"/>
      <c r="E220" s="1907"/>
      <c r="F220" s="1907"/>
      <c r="G220" s="1907"/>
      <c r="H220" s="1787"/>
      <c r="I220" s="1907"/>
      <c r="J220" s="1907"/>
      <c r="K220" s="1907"/>
      <c r="L220" s="1907"/>
      <c r="M220" s="1907"/>
      <c r="N220" s="1789">
        <v>0</v>
      </c>
      <c r="O220" s="1907"/>
      <c r="P220" s="1907"/>
      <c r="Q220" s="1907"/>
      <c r="R220" s="1907"/>
      <c r="S220" s="1787"/>
      <c r="T220" s="1907"/>
      <c r="U220" s="1907"/>
      <c r="V220" s="1907"/>
      <c r="W220" s="1907"/>
      <c r="X220" s="1907"/>
      <c r="Y220" s="1800">
        <v>0</v>
      </c>
      <c r="Z220" s="1907"/>
      <c r="AA220" s="1907"/>
      <c r="AB220" s="1907"/>
      <c r="AC220" s="1907"/>
      <c r="AD220" s="1907"/>
      <c r="AE220" s="1907"/>
      <c r="AF220" s="1907"/>
      <c r="AG220" s="1907"/>
      <c r="AH220" s="1812">
        <v>0</v>
      </c>
      <c r="AI220" s="1812">
        <v>0</v>
      </c>
      <c r="AJ220" s="1812">
        <v>0</v>
      </c>
      <c r="AK220" s="1809">
        <v>0</v>
      </c>
      <c r="AL220" s="1812">
        <v>0</v>
      </c>
      <c r="AM220" s="1812">
        <v>0</v>
      </c>
      <c r="AN220" s="1812">
        <v>0</v>
      </c>
      <c r="AO220" s="1812">
        <v>0</v>
      </c>
      <c r="AP220" s="1812">
        <v>0</v>
      </c>
      <c r="AQ220" s="1809">
        <v>0</v>
      </c>
      <c r="AR220" s="1809">
        <v>0</v>
      </c>
      <c r="AS220" s="1809">
        <v>0</v>
      </c>
      <c r="AT220" s="1809">
        <v>0</v>
      </c>
      <c r="AU220" s="1809">
        <v>0</v>
      </c>
      <c r="AV220" s="1809">
        <v>0</v>
      </c>
      <c r="AW220" s="1809">
        <v>0</v>
      </c>
      <c r="AX220" s="1809">
        <v>0</v>
      </c>
      <c r="AY220" s="1809">
        <v>0</v>
      </c>
      <c r="AZ220" s="1809">
        <v>0</v>
      </c>
      <c r="BA220" s="1809">
        <v>0</v>
      </c>
      <c r="BB220" s="1812">
        <v>0</v>
      </c>
      <c r="BC220" s="1809">
        <v>0</v>
      </c>
      <c r="BD220" s="1812">
        <v>0</v>
      </c>
      <c r="BE220" s="1809">
        <v>0</v>
      </c>
      <c r="BF220" s="1812">
        <v>0</v>
      </c>
      <c r="BG220" s="1809">
        <v>0</v>
      </c>
      <c r="BH220" s="1812">
        <v>0</v>
      </c>
      <c r="BI220" s="1809">
        <v>0</v>
      </c>
      <c r="BJ220" s="1812">
        <v>0</v>
      </c>
      <c r="BK220" s="1809">
        <v>0</v>
      </c>
      <c r="BL220" s="1812">
        <v>0</v>
      </c>
      <c r="BM220" s="1812">
        <v>0</v>
      </c>
      <c r="BN220" s="1809">
        <v>0</v>
      </c>
      <c r="BO220" s="1812">
        <v>0</v>
      </c>
      <c r="BP220" s="1809">
        <v>0</v>
      </c>
      <c r="BQ220" s="1809">
        <v>0</v>
      </c>
      <c r="BR220" s="1809">
        <v>0</v>
      </c>
      <c r="BS220" s="1809">
        <v>0</v>
      </c>
      <c r="BT220" s="1812">
        <v>0</v>
      </c>
      <c r="BU220" s="1809">
        <v>0</v>
      </c>
      <c r="BV220" s="1812">
        <v>0</v>
      </c>
      <c r="BW220" s="1809">
        <v>0</v>
      </c>
      <c r="BX220" s="1812">
        <v>0</v>
      </c>
      <c r="BY220" s="1812">
        <v>0</v>
      </c>
      <c r="BZ220" s="1812">
        <v>0</v>
      </c>
      <c r="CA220" s="1812">
        <v>0</v>
      </c>
      <c r="CB220" s="1812">
        <v>0</v>
      </c>
      <c r="CC220" s="1812">
        <v>0</v>
      </c>
      <c r="CD220" s="1812">
        <v>0</v>
      </c>
      <c r="CE220" s="1812">
        <v>0</v>
      </c>
      <c r="CF220" s="1812">
        <v>0</v>
      </c>
      <c r="CG220" s="1812">
        <v>0</v>
      </c>
      <c r="CH220" s="1812">
        <v>0</v>
      </c>
      <c r="CI220" s="1812">
        <v>0</v>
      </c>
      <c r="CJ220" s="1809">
        <v>0</v>
      </c>
      <c r="CK220" s="1812">
        <v>0</v>
      </c>
      <c r="CL220" s="1812">
        <v>0</v>
      </c>
      <c r="CM220" s="1809">
        <v>0</v>
      </c>
      <c r="CN220" s="1809">
        <v>0</v>
      </c>
      <c r="CO220" s="1809">
        <v>0</v>
      </c>
      <c r="CP220" s="1809">
        <v>0</v>
      </c>
      <c r="CQ220" s="1812">
        <v>0</v>
      </c>
      <c r="CR220" s="1809">
        <v>0</v>
      </c>
      <c r="CS220" s="1812">
        <v>0</v>
      </c>
      <c r="CT220" s="1809">
        <v>0</v>
      </c>
      <c r="CU220" s="1812">
        <v>0</v>
      </c>
      <c r="CV220" s="1812">
        <v>0</v>
      </c>
      <c r="CW220" s="1809">
        <v>0</v>
      </c>
      <c r="CX220" s="1809">
        <v>0</v>
      </c>
      <c r="CY220" s="1809">
        <v>0</v>
      </c>
      <c r="CZ220" s="1809">
        <v>0</v>
      </c>
      <c r="DA220" s="1809">
        <v>0</v>
      </c>
      <c r="DB220" s="1809">
        <v>0</v>
      </c>
      <c r="DC220" s="1809">
        <v>0</v>
      </c>
      <c r="DD220" s="1809">
        <v>0</v>
      </c>
      <c r="DE220" s="1809">
        <v>0</v>
      </c>
      <c r="DF220" s="1809">
        <v>0</v>
      </c>
      <c r="DG220" s="1809">
        <v>0</v>
      </c>
      <c r="DH220" s="1809">
        <v>0</v>
      </c>
      <c r="DI220" s="1809">
        <v>0</v>
      </c>
      <c r="DJ220" s="1809">
        <v>0</v>
      </c>
      <c r="DK220" s="1809">
        <v>0</v>
      </c>
      <c r="DL220" s="1809">
        <v>0</v>
      </c>
      <c r="DM220" s="1809">
        <v>0</v>
      </c>
      <c r="DN220" s="1809">
        <v>0</v>
      </c>
      <c r="DO220" s="1809">
        <v>0</v>
      </c>
      <c r="DP220" s="1809">
        <v>0</v>
      </c>
      <c r="DQ220" s="1809">
        <v>0</v>
      </c>
      <c r="DR220" s="1809">
        <v>0</v>
      </c>
      <c r="DS220" s="1809">
        <v>0</v>
      </c>
      <c r="DT220" s="1809">
        <v>0</v>
      </c>
      <c r="DU220" s="1809">
        <v>0</v>
      </c>
      <c r="DV220" s="1809">
        <v>0</v>
      </c>
      <c r="DW220" s="1809">
        <v>0</v>
      </c>
      <c r="DX220" s="1809">
        <v>0</v>
      </c>
      <c r="DY220" s="1809">
        <v>0</v>
      </c>
      <c r="DZ220" s="1809">
        <v>0</v>
      </c>
      <c r="EA220" s="1809">
        <v>0</v>
      </c>
      <c r="EB220" s="1809">
        <v>0</v>
      </c>
      <c r="EC220" s="1809">
        <v>0</v>
      </c>
      <c r="ED220" s="1809">
        <v>0</v>
      </c>
      <c r="EE220" s="1809">
        <v>0</v>
      </c>
      <c r="EF220" s="1813">
        <v>0</v>
      </c>
    </row>
    <row r="221" spans="2:136" ht="41.25" customHeight="1">
      <c r="B221" s="1471"/>
      <c r="C221" s="1883" t="s">
        <v>879</v>
      </c>
      <c r="D221" s="524"/>
      <c r="E221" s="524"/>
      <c r="F221" s="524"/>
      <c r="G221" s="524"/>
      <c r="H221" s="1787"/>
      <c r="I221" s="524"/>
      <c r="J221" s="524"/>
      <c r="K221" s="524"/>
      <c r="L221" s="524"/>
      <c r="M221" s="524"/>
      <c r="N221" s="1789">
        <v>0</v>
      </c>
      <c r="O221" s="524"/>
      <c r="P221" s="524"/>
      <c r="Q221" s="524"/>
      <c r="R221" s="524"/>
      <c r="S221" s="1787"/>
      <c r="T221" s="524"/>
      <c r="U221" s="524"/>
      <c r="V221" s="524"/>
      <c r="W221" s="524"/>
      <c r="X221" s="524"/>
      <c r="Y221" s="1800">
        <v>0</v>
      </c>
      <c r="Z221" s="524"/>
      <c r="AA221" s="524"/>
      <c r="AB221" s="524"/>
      <c r="AC221" s="524"/>
      <c r="AD221" s="524"/>
      <c r="AE221" s="524"/>
      <c r="AF221" s="524"/>
      <c r="AG221" s="524"/>
      <c r="AH221" s="1812">
        <v>0</v>
      </c>
      <c r="AI221" s="1812">
        <v>0</v>
      </c>
      <c r="AJ221" s="1812">
        <v>0</v>
      </c>
      <c r="AK221" s="1809">
        <v>0</v>
      </c>
      <c r="AL221" s="1812">
        <v>0</v>
      </c>
      <c r="AM221" s="1812">
        <v>0</v>
      </c>
      <c r="AN221" s="1812">
        <v>0</v>
      </c>
      <c r="AO221" s="1812">
        <v>0</v>
      </c>
      <c r="AP221" s="1812">
        <v>0</v>
      </c>
      <c r="AQ221" s="1809">
        <v>0</v>
      </c>
      <c r="AR221" s="1809">
        <v>0</v>
      </c>
      <c r="AS221" s="1809">
        <v>0</v>
      </c>
      <c r="AT221" s="1809">
        <v>0</v>
      </c>
      <c r="AU221" s="1809">
        <v>0</v>
      </c>
      <c r="AV221" s="1809">
        <v>0</v>
      </c>
      <c r="AW221" s="1809">
        <v>0</v>
      </c>
      <c r="AX221" s="1809">
        <v>0</v>
      </c>
      <c r="AY221" s="1809">
        <v>0</v>
      </c>
      <c r="AZ221" s="1809">
        <v>0</v>
      </c>
      <c r="BA221" s="1809">
        <v>0</v>
      </c>
      <c r="BB221" s="1812">
        <v>0</v>
      </c>
      <c r="BC221" s="1809">
        <v>0</v>
      </c>
      <c r="BD221" s="1812">
        <v>0</v>
      </c>
      <c r="BE221" s="1809">
        <v>0</v>
      </c>
      <c r="BF221" s="1812">
        <v>0</v>
      </c>
      <c r="BG221" s="1809">
        <v>0</v>
      </c>
      <c r="BH221" s="1812">
        <v>0</v>
      </c>
      <c r="BI221" s="1809">
        <v>0</v>
      </c>
      <c r="BJ221" s="1812">
        <v>0</v>
      </c>
      <c r="BK221" s="1809">
        <v>0</v>
      </c>
      <c r="BL221" s="1812">
        <v>0</v>
      </c>
      <c r="BM221" s="1812">
        <v>0</v>
      </c>
      <c r="BN221" s="1809">
        <v>0</v>
      </c>
      <c r="BO221" s="1812">
        <v>0</v>
      </c>
      <c r="BP221" s="1809">
        <v>0</v>
      </c>
      <c r="BQ221" s="1809">
        <v>0</v>
      </c>
      <c r="BR221" s="1809">
        <v>0</v>
      </c>
      <c r="BS221" s="1809">
        <v>0</v>
      </c>
      <c r="BT221" s="1812">
        <v>0</v>
      </c>
      <c r="BU221" s="1809">
        <v>0</v>
      </c>
      <c r="BV221" s="1812">
        <v>0</v>
      </c>
      <c r="BW221" s="1809">
        <v>0</v>
      </c>
      <c r="BX221" s="1812">
        <v>0</v>
      </c>
      <c r="BY221" s="1812">
        <v>0</v>
      </c>
      <c r="BZ221" s="1812">
        <v>0</v>
      </c>
      <c r="CA221" s="1812">
        <v>0</v>
      </c>
      <c r="CB221" s="1812">
        <v>0</v>
      </c>
      <c r="CC221" s="1812">
        <v>0</v>
      </c>
      <c r="CD221" s="1812">
        <v>0</v>
      </c>
      <c r="CE221" s="1812">
        <v>0</v>
      </c>
      <c r="CF221" s="1812">
        <v>0</v>
      </c>
      <c r="CG221" s="1812">
        <v>0</v>
      </c>
      <c r="CH221" s="1812">
        <v>0</v>
      </c>
      <c r="CI221" s="1812">
        <v>0</v>
      </c>
      <c r="CJ221" s="1809">
        <v>0</v>
      </c>
      <c r="CK221" s="1812">
        <v>0</v>
      </c>
      <c r="CL221" s="1812">
        <v>0</v>
      </c>
      <c r="CM221" s="1809">
        <v>0</v>
      </c>
      <c r="CN221" s="1809">
        <v>0</v>
      </c>
      <c r="CO221" s="1809">
        <v>0</v>
      </c>
      <c r="CP221" s="1809">
        <v>0</v>
      </c>
      <c r="CQ221" s="1812">
        <v>0</v>
      </c>
      <c r="CR221" s="1809">
        <v>0</v>
      </c>
      <c r="CS221" s="1812">
        <v>0</v>
      </c>
      <c r="CT221" s="1809">
        <v>0</v>
      </c>
      <c r="CU221" s="1812">
        <v>0</v>
      </c>
      <c r="CV221" s="1812">
        <v>0</v>
      </c>
      <c r="CW221" s="1809">
        <v>0</v>
      </c>
      <c r="CX221" s="1809">
        <v>0</v>
      </c>
      <c r="CY221" s="1809">
        <v>0</v>
      </c>
      <c r="CZ221" s="1809">
        <v>0</v>
      </c>
      <c r="DA221" s="1809">
        <v>0</v>
      </c>
      <c r="DB221" s="1809">
        <v>0</v>
      </c>
      <c r="DC221" s="1809">
        <v>0</v>
      </c>
      <c r="DD221" s="1809">
        <v>0</v>
      </c>
      <c r="DE221" s="1809">
        <v>0</v>
      </c>
      <c r="DF221" s="1809">
        <v>0</v>
      </c>
      <c r="DG221" s="1809">
        <v>0</v>
      </c>
      <c r="DH221" s="1809">
        <v>0</v>
      </c>
      <c r="DI221" s="1809">
        <v>0</v>
      </c>
      <c r="DJ221" s="1809">
        <v>0</v>
      </c>
      <c r="DK221" s="1809">
        <v>0</v>
      </c>
      <c r="DL221" s="1809">
        <v>0</v>
      </c>
      <c r="DM221" s="1809">
        <v>0</v>
      </c>
      <c r="DN221" s="1809">
        <v>0</v>
      </c>
      <c r="DO221" s="1809">
        <v>0</v>
      </c>
      <c r="DP221" s="1809">
        <v>0</v>
      </c>
      <c r="DQ221" s="1809">
        <v>0</v>
      </c>
      <c r="DR221" s="1809">
        <v>0</v>
      </c>
      <c r="DS221" s="1809">
        <v>0</v>
      </c>
      <c r="DT221" s="1809">
        <v>0</v>
      </c>
      <c r="DU221" s="1809">
        <v>0</v>
      </c>
      <c r="DV221" s="1809">
        <v>0</v>
      </c>
      <c r="DW221" s="1809">
        <v>0</v>
      </c>
      <c r="DX221" s="1809">
        <v>0</v>
      </c>
      <c r="DY221" s="1809">
        <v>0</v>
      </c>
      <c r="DZ221" s="1809">
        <v>0</v>
      </c>
      <c r="EA221" s="1809">
        <v>0</v>
      </c>
      <c r="EB221" s="1809">
        <v>0</v>
      </c>
      <c r="EC221" s="1809">
        <v>0</v>
      </c>
      <c r="ED221" s="1809">
        <v>0</v>
      </c>
      <c r="EE221" s="1809">
        <v>0</v>
      </c>
      <c r="EF221" s="1813">
        <v>0</v>
      </c>
    </row>
    <row r="222" spans="2:136" ht="41.25" customHeight="1">
      <c r="B222" s="1471"/>
      <c r="C222" s="1470" t="s">
        <v>880</v>
      </c>
      <c r="D222" s="524"/>
      <c r="E222" s="524"/>
      <c r="F222" s="524"/>
      <c r="G222" s="524"/>
      <c r="H222" s="1787"/>
      <c r="I222" s="524"/>
      <c r="J222" s="524"/>
      <c r="K222" s="524"/>
      <c r="L222" s="524"/>
      <c r="M222" s="524"/>
      <c r="N222" s="1789">
        <v>0</v>
      </c>
      <c r="O222" s="524"/>
      <c r="P222" s="524"/>
      <c r="Q222" s="524"/>
      <c r="R222" s="524"/>
      <c r="S222" s="1787"/>
      <c r="T222" s="524"/>
      <c r="U222" s="524"/>
      <c r="V222" s="524"/>
      <c r="W222" s="524"/>
      <c r="X222" s="524"/>
      <c r="Y222" s="1800">
        <v>0</v>
      </c>
      <c r="Z222" s="524"/>
      <c r="AA222" s="524"/>
      <c r="AB222" s="524"/>
      <c r="AC222" s="524"/>
      <c r="AD222" s="524"/>
      <c r="AE222" s="524"/>
      <c r="AF222" s="524"/>
      <c r="AG222" s="524"/>
      <c r="AH222" s="1808">
        <v>0</v>
      </c>
      <c r="AI222" s="1808">
        <v>0</v>
      </c>
      <c r="AJ222" s="1809">
        <v>0</v>
      </c>
      <c r="AK222" s="1809">
        <v>0</v>
      </c>
      <c r="AL222" s="1809">
        <v>0</v>
      </c>
      <c r="AM222" s="1809">
        <v>0</v>
      </c>
      <c r="AN222" s="1809">
        <v>0</v>
      </c>
      <c r="AO222" s="1809">
        <v>0</v>
      </c>
      <c r="AP222" s="1809">
        <v>0</v>
      </c>
      <c r="AQ222" s="1809">
        <v>0</v>
      </c>
      <c r="AR222" s="1809">
        <v>0</v>
      </c>
      <c r="AS222" s="1809">
        <v>0</v>
      </c>
      <c r="AT222" s="1809">
        <v>0</v>
      </c>
      <c r="AU222" s="1809">
        <v>0</v>
      </c>
      <c r="AV222" s="1809">
        <v>0</v>
      </c>
      <c r="AW222" s="1809">
        <v>0</v>
      </c>
      <c r="AX222" s="1809">
        <v>0</v>
      </c>
      <c r="AY222" s="1809">
        <v>0</v>
      </c>
      <c r="AZ222" s="1809">
        <v>0</v>
      </c>
      <c r="BA222" s="1809">
        <v>0</v>
      </c>
      <c r="BB222" s="1809">
        <v>0</v>
      </c>
      <c r="BC222" s="1809">
        <v>0</v>
      </c>
      <c r="BD222" s="1809">
        <v>0</v>
      </c>
      <c r="BE222" s="1809">
        <v>0</v>
      </c>
      <c r="BF222" s="1809">
        <v>0</v>
      </c>
      <c r="BG222" s="1809">
        <v>0</v>
      </c>
      <c r="BH222" s="1809">
        <v>0</v>
      </c>
      <c r="BI222" s="1809">
        <v>0</v>
      </c>
      <c r="BJ222" s="1809">
        <v>0</v>
      </c>
      <c r="BK222" s="1809">
        <v>0</v>
      </c>
      <c r="BL222" s="1809">
        <v>0</v>
      </c>
      <c r="BM222" s="1809">
        <v>0</v>
      </c>
      <c r="BN222" s="1809">
        <v>0</v>
      </c>
      <c r="BO222" s="1809">
        <v>0</v>
      </c>
      <c r="BP222" s="1809">
        <v>0</v>
      </c>
      <c r="BQ222" s="1809">
        <v>0</v>
      </c>
      <c r="BR222" s="1809">
        <v>0</v>
      </c>
      <c r="BS222" s="1809">
        <v>0</v>
      </c>
      <c r="BT222" s="1809">
        <v>0</v>
      </c>
      <c r="BU222" s="1809">
        <v>0</v>
      </c>
      <c r="BV222" s="1809">
        <v>0</v>
      </c>
      <c r="BW222" s="1809">
        <v>0</v>
      </c>
      <c r="BX222" s="1809">
        <v>0</v>
      </c>
      <c r="BY222" s="1809">
        <v>0</v>
      </c>
      <c r="BZ222" s="1809">
        <v>0</v>
      </c>
      <c r="CA222" s="1809">
        <v>0</v>
      </c>
      <c r="CB222" s="1809">
        <v>0</v>
      </c>
      <c r="CC222" s="1809">
        <v>0</v>
      </c>
      <c r="CD222" s="1809">
        <v>0</v>
      </c>
      <c r="CE222" s="1809">
        <v>0</v>
      </c>
      <c r="CF222" s="1809">
        <v>0</v>
      </c>
      <c r="CG222" s="1809">
        <v>0</v>
      </c>
      <c r="CH222" s="1809">
        <v>0</v>
      </c>
      <c r="CI222" s="1809">
        <v>0</v>
      </c>
      <c r="CJ222" s="1809">
        <v>0</v>
      </c>
      <c r="CK222" s="1809">
        <v>0</v>
      </c>
      <c r="CL222" s="1809">
        <v>0</v>
      </c>
      <c r="CM222" s="1809">
        <v>0</v>
      </c>
      <c r="CN222" s="1809">
        <v>0</v>
      </c>
      <c r="CO222" s="1809">
        <v>0</v>
      </c>
      <c r="CP222" s="1809">
        <v>0</v>
      </c>
      <c r="CQ222" s="1809">
        <v>0</v>
      </c>
      <c r="CR222" s="1809">
        <v>0</v>
      </c>
      <c r="CS222" s="1809">
        <v>0</v>
      </c>
      <c r="CT222" s="1809">
        <v>0</v>
      </c>
      <c r="CU222" s="1809">
        <v>0</v>
      </c>
      <c r="CV222" s="1809">
        <v>0</v>
      </c>
      <c r="CW222" s="1809">
        <v>0</v>
      </c>
      <c r="CX222" s="1809">
        <v>0</v>
      </c>
      <c r="CY222" s="1809">
        <v>0</v>
      </c>
      <c r="CZ222" s="1809">
        <v>0</v>
      </c>
      <c r="DA222" s="1809">
        <v>0</v>
      </c>
      <c r="DB222" s="1809">
        <v>0</v>
      </c>
      <c r="DC222" s="1809">
        <v>0</v>
      </c>
      <c r="DD222" s="1809">
        <v>0</v>
      </c>
      <c r="DE222" s="1809">
        <v>0</v>
      </c>
      <c r="DF222" s="1809">
        <v>0</v>
      </c>
      <c r="DG222" s="1809">
        <v>0</v>
      </c>
      <c r="DH222" s="1809">
        <v>0</v>
      </c>
      <c r="DI222" s="1809">
        <v>0</v>
      </c>
      <c r="DJ222" s="1809">
        <v>0</v>
      </c>
      <c r="DK222" s="1809">
        <v>0</v>
      </c>
      <c r="DL222" s="1809">
        <v>0</v>
      </c>
      <c r="DM222" s="1809">
        <v>0</v>
      </c>
      <c r="DN222" s="1809">
        <v>0</v>
      </c>
      <c r="DO222" s="1809">
        <v>0</v>
      </c>
      <c r="DP222" s="1809">
        <v>0</v>
      </c>
      <c r="DQ222" s="1809">
        <v>0</v>
      </c>
      <c r="DR222" s="1809">
        <v>0</v>
      </c>
      <c r="DS222" s="1809">
        <v>0</v>
      </c>
      <c r="DT222" s="1809">
        <v>0</v>
      </c>
      <c r="DU222" s="1809">
        <v>0</v>
      </c>
      <c r="DV222" s="1809">
        <v>0</v>
      </c>
      <c r="DW222" s="1809">
        <v>0</v>
      </c>
      <c r="DX222" s="1809">
        <v>0</v>
      </c>
      <c r="DY222" s="1809">
        <v>0</v>
      </c>
      <c r="DZ222" s="1809">
        <v>0</v>
      </c>
      <c r="EA222" s="1809">
        <v>0</v>
      </c>
      <c r="EB222" s="1809">
        <v>0</v>
      </c>
      <c r="EC222" s="1809">
        <v>0</v>
      </c>
      <c r="ED222" s="1809">
        <v>0</v>
      </c>
      <c r="EE222" s="1809">
        <v>0</v>
      </c>
      <c r="EF222" s="1810">
        <v>0</v>
      </c>
    </row>
  </sheetData>
  <sheetProtection algorithmName="SHA-256" hashValue="Fzg5Uzo7UdNMR27DgPV3HiOqrqeD3ZJcnYxfRyOWh/0=" saltValue="MbxLrny7hHxl9Jc6p2LxdA==" spinCount="100000" sheet="1" objects="1" scenarios="1" insertRows="0"/>
  <pageMargins left="0.7" right="0.7" top="0.75" bottom="0.75" header="0.3" footer="0.3"/>
  <pageSetup paperSize="8" scale="10" fitToHeight="0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>
    <tabColor theme="8"/>
    <pageSetUpPr fitToPage="1"/>
  </sheetPr>
  <dimension ref="B1:Z31"/>
  <sheetViews>
    <sheetView showGridLines="0" zoomScale="85" zoomScaleNormal="85" workbookViewId="0">
      <selection activeCell="B7" sqref="B7"/>
    </sheetView>
  </sheetViews>
  <sheetFormatPr defaultColWidth="9.140625" defaultRowHeight="15"/>
  <cols>
    <col min="1" max="1" width="18" style="1" customWidth="1"/>
    <col min="2" max="2" width="59.85546875" style="1" customWidth="1"/>
    <col min="3" max="3" width="9.140625" style="1"/>
    <col min="4" max="6" width="9.140625" style="1" hidden="1" customWidth="1"/>
    <col min="7" max="7" width="59" style="1" hidden="1" customWidth="1"/>
    <col min="8" max="8" width="15.5703125" style="1" hidden="1" customWidth="1"/>
    <col min="9" max="9" width="19.140625" style="1" hidden="1" customWidth="1"/>
    <col min="10" max="10" width="17.28515625" style="1" hidden="1" customWidth="1"/>
    <col min="11" max="11" width="9.140625" style="1" hidden="1" customWidth="1"/>
    <col min="12" max="18" width="9.140625" style="1"/>
    <col min="19" max="19" width="50.7109375" style="1" customWidth="1"/>
    <col min="20" max="20" width="9.140625" style="1"/>
    <col min="21" max="21" width="50.7109375" style="1" customWidth="1"/>
    <col min="22" max="16384" width="9.140625" style="1"/>
  </cols>
  <sheetData>
    <row r="1" spans="2:26" ht="24" customHeight="1">
      <c r="B1" s="135" t="s">
        <v>21</v>
      </c>
      <c r="C1" s="176"/>
      <c r="D1" s="176"/>
      <c r="E1" s="176"/>
      <c r="F1" s="176"/>
      <c r="G1" s="176"/>
      <c r="H1" s="176"/>
      <c r="I1" s="176"/>
      <c r="J1" s="176"/>
      <c r="K1" s="176"/>
      <c r="L1" s="176"/>
      <c r="M1" s="124"/>
      <c r="N1" s="124"/>
      <c r="O1" s="124"/>
      <c r="P1" s="124"/>
      <c r="Q1" s="124"/>
      <c r="R1" s="124"/>
      <c r="S1" s="124"/>
      <c r="T1" s="172"/>
      <c r="U1" s="172"/>
      <c r="V1" s="172"/>
      <c r="W1" s="172"/>
      <c r="X1" s="172"/>
      <c r="Y1" s="172"/>
      <c r="Z1" s="172"/>
    </row>
    <row r="2" spans="2:26" ht="24" customHeight="1">
      <c r="B2" s="173"/>
      <c r="C2" s="176"/>
      <c r="D2" s="176"/>
      <c r="E2" s="176"/>
      <c r="F2" s="176"/>
      <c r="G2" s="176"/>
      <c r="H2" s="176"/>
      <c r="I2" s="176"/>
      <c r="J2" s="176"/>
      <c r="K2" s="176"/>
      <c r="L2" s="883" t="s">
        <v>597</v>
      </c>
      <c r="M2" s="124"/>
      <c r="N2" s="124"/>
      <c r="O2" s="124"/>
      <c r="P2" s="124"/>
      <c r="Q2" s="124"/>
      <c r="R2" s="124"/>
      <c r="S2" s="124"/>
      <c r="T2" s="172"/>
      <c r="U2" s="172"/>
      <c r="V2" s="172"/>
      <c r="W2" s="172"/>
      <c r="X2" s="172"/>
      <c r="Y2" s="172"/>
      <c r="Z2" s="172"/>
    </row>
    <row r="3" spans="2:26" ht="24" customHeight="1">
      <c r="B3" s="135"/>
      <c r="C3" s="176"/>
      <c r="D3" s="176"/>
      <c r="E3" s="176"/>
      <c r="F3" s="176"/>
      <c r="G3" s="176"/>
      <c r="H3" s="176"/>
      <c r="I3" s="176"/>
      <c r="J3" s="176"/>
      <c r="K3" s="176"/>
      <c r="L3" s="883" t="s">
        <v>598</v>
      </c>
      <c r="M3" s="124"/>
      <c r="N3" s="124"/>
      <c r="O3" s="124"/>
      <c r="P3" s="124"/>
      <c r="Q3" s="124"/>
      <c r="R3" s="124"/>
      <c r="S3" s="124"/>
      <c r="T3" s="172"/>
      <c r="U3" s="172"/>
      <c r="V3" s="172"/>
      <c r="W3" s="172"/>
      <c r="X3" s="172"/>
      <c r="Y3" s="172"/>
      <c r="Z3" s="172"/>
    </row>
    <row r="4" spans="2:26" ht="24" customHeight="1">
      <c r="B4" s="174" t="s">
        <v>632</v>
      </c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134"/>
      <c r="U4" s="134"/>
      <c r="V4" s="134"/>
      <c r="W4" s="134"/>
      <c r="X4" s="134"/>
      <c r="Y4" s="134"/>
      <c r="Z4" s="134"/>
    </row>
    <row r="6" spans="2:26">
      <c r="B6" s="175"/>
      <c r="C6" s="175"/>
      <c r="D6" s="175"/>
      <c r="E6" s="175"/>
      <c r="F6" s="175"/>
      <c r="G6" s="175"/>
      <c r="H6" s="175"/>
      <c r="I6" s="175"/>
      <c r="J6" s="175"/>
      <c r="K6" s="175"/>
      <c r="L6" s="175"/>
      <c r="M6" s="175"/>
      <c r="N6" s="175"/>
      <c r="O6" s="175"/>
      <c r="P6" s="175"/>
      <c r="Q6" s="175"/>
      <c r="R6" s="175"/>
      <c r="S6" s="175"/>
    </row>
    <row r="7" spans="2:26" ht="16.5" thickBot="1">
      <c r="B7" s="32" t="s">
        <v>674</v>
      </c>
      <c r="C7" s="361"/>
      <c r="D7" s="361"/>
      <c r="E7" s="361"/>
      <c r="F7" s="361"/>
      <c r="G7" s="361"/>
      <c r="H7" s="361"/>
      <c r="I7" s="361"/>
      <c r="J7" s="361"/>
      <c r="K7" s="361"/>
      <c r="L7" s="361"/>
      <c r="M7" s="361"/>
      <c r="N7" s="361"/>
      <c r="O7" s="361"/>
      <c r="P7" s="32"/>
      <c r="Q7" s="362"/>
      <c r="R7" s="362"/>
    </row>
    <row r="8" spans="2:26" ht="18" hidden="1">
      <c r="B8" s="1312" t="s">
        <v>461</v>
      </c>
      <c r="C8" s="361"/>
      <c r="D8" s="361"/>
      <c r="E8" s="361"/>
      <c r="F8" s="361"/>
      <c r="G8" s="361"/>
      <c r="H8" s="361"/>
      <c r="I8" s="361"/>
      <c r="J8" s="361"/>
      <c r="K8" s="361"/>
      <c r="L8" s="361"/>
      <c r="M8" s="361"/>
      <c r="N8" s="361"/>
      <c r="O8" s="361"/>
      <c r="P8" s="32"/>
      <c r="Q8" s="362"/>
      <c r="R8" s="362"/>
    </row>
    <row r="9" spans="2:26" ht="18.75" hidden="1" thickBot="1">
      <c r="B9" s="1312"/>
      <c r="C9" s="361"/>
      <c r="D9" s="361"/>
      <c r="E9" s="361"/>
      <c r="F9" s="361"/>
      <c r="G9" s="361"/>
      <c r="H9" s="361"/>
      <c r="I9" s="361"/>
      <c r="J9" s="361"/>
      <c r="K9" s="361"/>
      <c r="L9" s="361"/>
      <c r="M9" s="361"/>
      <c r="N9" s="361"/>
      <c r="O9" s="361"/>
      <c r="P9" s="32"/>
      <c r="Q9" s="362"/>
      <c r="R9" s="362"/>
    </row>
    <row r="10" spans="2:26" ht="15" customHeight="1" thickBot="1">
      <c r="B10" s="363"/>
      <c r="C10" s="364" t="s">
        <v>612</v>
      </c>
      <c r="D10" s="1055"/>
      <c r="E10" s="1056" t="s">
        <v>272</v>
      </c>
      <c r="F10" s="1056" t="s">
        <v>542</v>
      </c>
      <c r="G10" s="1056" t="s">
        <v>274</v>
      </c>
      <c r="H10" s="1056" t="s">
        <v>505</v>
      </c>
      <c r="I10" s="1056" t="s">
        <v>476</v>
      </c>
      <c r="J10" s="1056" t="s">
        <v>477</v>
      </c>
      <c r="K10" s="1055"/>
      <c r="L10" s="412" t="s">
        <v>104</v>
      </c>
      <c r="M10" s="413" t="s">
        <v>86</v>
      </c>
      <c r="N10" s="413" t="s">
        <v>85</v>
      </c>
      <c r="O10" s="413" t="s">
        <v>84</v>
      </c>
      <c r="P10" s="414" t="s">
        <v>83</v>
      </c>
    </row>
    <row r="11" spans="2:26" ht="15.75" customHeight="1">
      <c r="B11" s="365" t="s">
        <v>600</v>
      </c>
      <c r="C11" s="365" t="s">
        <v>22</v>
      </c>
      <c r="D11" s="885"/>
      <c r="E11" s="651" t="s">
        <v>272</v>
      </c>
      <c r="F11" s="651" t="s">
        <v>599</v>
      </c>
      <c r="G11" s="651" t="s">
        <v>600</v>
      </c>
      <c r="H11" s="651" t="s">
        <v>601</v>
      </c>
      <c r="I11" s="651" t="s">
        <v>602</v>
      </c>
      <c r="J11" s="651" t="s">
        <v>22</v>
      </c>
      <c r="K11" s="886"/>
      <c r="L11" s="887"/>
      <c r="M11" s="888"/>
      <c r="N11" s="888"/>
      <c r="O11" s="888"/>
      <c r="P11" s="889"/>
    </row>
    <row r="12" spans="2:26" ht="15" customHeight="1">
      <c r="B12" s="1057" t="s">
        <v>603</v>
      </c>
      <c r="C12" s="1057"/>
      <c r="D12" s="885"/>
      <c r="E12" s="651" t="s">
        <v>272</v>
      </c>
      <c r="F12" s="651" t="s">
        <v>599</v>
      </c>
      <c r="G12" s="890" t="s">
        <v>603</v>
      </c>
      <c r="H12" s="651" t="s">
        <v>601</v>
      </c>
      <c r="I12" s="890" t="s">
        <v>604</v>
      </c>
      <c r="J12" s="890" t="s">
        <v>605</v>
      </c>
      <c r="K12" s="886"/>
      <c r="L12" s="1178"/>
      <c r="M12" s="1179"/>
      <c r="N12" s="1179"/>
      <c r="O12" s="1179"/>
      <c r="P12" s="1180"/>
    </row>
    <row r="13" spans="2:26" ht="15" customHeight="1">
      <c r="B13" s="1057" t="s">
        <v>306</v>
      </c>
      <c r="C13" s="1057"/>
      <c r="D13" s="885"/>
      <c r="E13" s="651" t="s">
        <v>272</v>
      </c>
      <c r="F13" s="651" t="s">
        <v>599</v>
      </c>
      <c r="G13" s="890" t="s">
        <v>306</v>
      </c>
      <c r="H13" s="651" t="s">
        <v>601</v>
      </c>
      <c r="I13" s="890" t="s">
        <v>606</v>
      </c>
      <c r="J13" s="891">
        <v>0</v>
      </c>
      <c r="K13" s="886"/>
      <c r="L13" s="1077"/>
      <c r="M13" s="1078"/>
      <c r="N13" s="1078"/>
      <c r="O13" s="1078"/>
      <c r="P13" s="1079"/>
    </row>
    <row r="14" spans="2:26" ht="15" customHeight="1">
      <c r="B14" s="1057" t="s">
        <v>307</v>
      </c>
      <c r="C14" s="1057"/>
      <c r="D14" s="885"/>
      <c r="E14" s="651" t="s">
        <v>272</v>
      </c>
      <c r="F14" s="651" t="s">
        <v>599</v>
      </c>
      <c r="G14" s="890" t="s">
        <v>307</v>
      </c>
      <c r="H14" s="651" t="s">
        <v>601</v>
      </c>
      <c r="I14" s="890" t="s">
        <v>607</v>
      </c>
      <c r="J14" s="890" t="s">
        <v>607</v>
      </c>
      <c r="K14" s="886"/>
      <c r="L14" s="1337"/>
      <c r="M14" s="1337"/>
      <c r="N14" s="1337"/>
      <c r="O14" s="1337"/>
      <c r="P14" s="1082"/>
    </row>
    <row r="15" spans="2:26" ht="15" customHeight="1">
      <c r="B15" s="1057" t="s">
        <v>608</v>
      </c>
      <c r="C15" s="1057" t="s">
        <v>22</v>
      </c>
      <c r="D15" s="885"/>
      <c r="E15" s="651" t="s">
        <v>272</v>
      </c>
      <c r="F15" s="651" t="s">
        <v>599</v>
      </c>
      <c r="G15" s="890" t="s">
        <v>608</v>
      </c>
      <c r="H15" s="651" t="s">
        <v>601</v>
      </c>
      <c r="I15" s="890" t="s">
        <v>609</v>
      </c>
      <c r="J15" s="890" t="s">
        <v>22</v>
      </c>
      <c r="K15" s="886"/>
      <c r="L15" s="1061"/>
      <c r="M15" s="1062"/>
      <c r="N15" s="1062"/>
      <c r="O15" s="1062"/>
      <c r="P15" s="1063"/>
    </row>
    <row r="16" spans="2:26" ht="15" customHeight="1">
      <c r="B16" s="1057" t="s">
        <v>610</v>
      </c>
      <c r="C16" s="1057" t="s">
        <v>22</v>
      </c>
      <c r="D16" s="885"/>
      <c r="E16" s="651" t="s">
        <v>272</v>
      </c>
      <c r="F16" s="651" t="s">
        <v>599</v>
      </c>
      <c r="G16" s="890" t="s">
        <v>610</v>
      </c>
      <c r="H16" s="651" t="s">
        <v>601</v>
      </c>
      <c r="I16" s="890" t="s">
        <v>602</v>
      </c>
      <c r="J16" s="890" t="s">
        <v>22</v>
      </c>
      <c r="K16" s="886"/>
      <c r="L16" s="1061"/>
      <c r="M16" s="1062"/>
      <c r="N16" s="1062"/>
      <c r="O16" s="1062"/>
      <c r="P16" s="1063"/>
    </row>
    <row r="17" spans="2:16" ht="15" customHeight="1" thickBot="1">
      <c r="B17" s="892" t="s">
        <v>611</v>
      </c>
      <c r="C17" s="892" t="s">
        <v>22</v>
      </c>
      <c r="D17" s="1064"/>
      <c r="E17" s="1030" t="s">
        <v>272</v>
      </c>
      <c r="F17" s="1030" t="s">
        <v>599</v>
      </c>
      <c r="G17" s="1065" t="s">
        <v>611</v>
      </c>
      <c r="H17" s="1030" t="s">
        <v>601</v>
      </c>
      <c r="I17" s="1065" t="s">
        <v>602</v>
      </c>
      <c r="J17" s="1065" t="s">
        <v>22</v>
      </c>
      <c r="K17" s="1066"/>
      <c r="L17" s="1067"/>
      <c r="M17" s="893"/>
      <c r="N17" s="893"/>
      <c r="O17" s="893"/>
      <c r="P17" s="894"/>
    </row>
    <row r="18" spans="2:16" ht="15" customHeight="1"/>
    <row r="19" spans="2:16" ht="15.75" customHeight="1"/>
    <row r="20" spans="2:16" ht="15" customHeight="1"/>
    <row r="21" spans="2:16" ht="15" customHeight="1"/>
    <row r="22" spans="2:16" ht="15" customHeight="1"/>
    <row r="23" spans="2:16" ht="15" customHeight="1"/>
    <row r="24" spans="2:16" ht="15" customHeight="1"/>
    <row r="25" spans="2:16" ht="15.75" customHeight="1"/>
    <row r="26" spans="2:16" ht="15" customHeight="1"/>
    <row r="27" spans="2:16" ht="15" customHeight="1"/>
    <row r="28" spans="2:16" ht="15" customHeight="1"/>
    <row r="29" spans="2:16" ht="15" customHeight="1"/>
    <row r="30" spans="2:16" ht="15" customHeight="1"/>
    <row r="31" spans="2:16" ht="15.75" customHeight="1"/>
  </sheetData>
  <sheetProtection algorithmName="SHA-256" hashValue="FcIG61C4ta/VRPXhiIZqTDMS5KnTeb7VF8/jXvCkPe0=" saltValue="qzuxcAZJveZ2Xju0rDGWKA==" spinCount="100000" sheet="1" objects="1" scenarios="1" formatCells="0"/>
  <dataValidations count="1">
    <dataValidation type="list" allowBlank="1" showInputMessage="1" showErrorMessage="1" sqref="L14:P14">
      <formula1>$L$2:$L$3</formula1>
    </dataValidation>
  </dataValidations>
  <pageMargins left="0.7" right="0.7" top="0.75" bottom="0.75" header="0.3" footer="0.3"/>
  <pageSetup paperSize="8" scale="64" fitToHeight="0" orientation="landscape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>
    <tabColor theme="8"/>
    <pageSetUpPr fitToPage="1"/>
  </sheetPr>
  <dimension ref="B1:BB4433"/>
  <sheetViews>
    <sheetView showGridLines="0" zoomScale="70" zoomScaleNormal="70" zoomScaleSheetLayoutView="100" workbookViewId="0"/>
  </sheetViews>
  <sheetFormatPr defaultColWidth="9.140625" defaultRowHeight="15"/>
  <cols>
    <col min="1" max="1" width="16.7109375" style="430" customWidth="1"/>
    <col min="2" max="2" width="39.28515625" style="430" customWidth="1"/>
    <col min="3" max="3" width="53" style="430" bestFit="1" customWidth="1"/>
    <col min="4" max="4" width="9.140625" style="430"/>
    <col min="5" max="5" width="20.42578125" style="430" customWidth="1"/>
    <col min="6" max="6" width="9.140625" style="430" hidden="1" customWidth="1"/>
    <col min="7" max="7" width="15.7109375" style="430" hidden="1" customWidth="1"/>
    <col min="8" max="8" width="25" style="430" hidden="1" customWidth="1"/>
    <col min="9" max="9" width="38.7109375" style="430" hidden="1" customWidth="1"/>
    <col min="10" max="10" width="22.5703125" style="430" hidden="1" customWidth="1"/>
    <col min="11" max="11" width="43" style="430" hidden="1" customWidth="1"/>
    <col min="12" max="12" width="33.5703125" style="430" hidden="1" customWidth="1"/>
    <col min="13" max="13" width="38.7109375" style="430" hidden="1" customWidth="1"/>
    <col min="14" max="14" width="20.7109375" style="430" hidden="1" customWidth="1"/>
    <col min="15" max="15" width="19.7109375" style="430" hidden="1" customWidth="1"/>
    <col min="16" max="16" width="9.140625" style="430" hidden="1" customWidth="1"/>
    <col min="17" max="21" width="14.28515625" style="430" customWidth="1"/>
    <col min="22" max="22" width="9.140625" style="430"/>
    <col min="23" max="23" width="36.5703125" style="430" customWidth="1"/>
    <col min="24" max="24" width="30.7109375" style="430" customWidth="1"/>
    <col min="25" max="25" width="53.28515625" style="430" customWidth="1"/>
    <col min="26" max="27" width="9.140625" style="430" customWidth="1"/>
    <col min="28" max="28" width="15.7109375" style="430" customWidth="1"/>
    <col min="29" max="29" width="25" style="430" customWidth="1"/>
    <col min="30" max="30" width="33.5703125" style="430" customWidth="1"/>
    <col min="31" max="31" width="22.5703125" style="430" customWidth="1"/>
    <col min="32" max="32" width="43" style="430" customWidth="1"/>
    <col min="33" max="33" width="33.5703125" style="430" customWidth="1"/>
    <col min="34" max="34" width="38.7109375" style="430" customWidth="1"/>
    <col min="35" max="35" width="20.7109375" style="430" customWidth="1"/>
    <col min="36" max="36" width="19.7109375" style="430" customWidth="1"/>
    <col min="37" max="37" width="9.140625" style="430" customWidth="1"/>
    <col min="38" max="43" width="14.140625" style="430" customWidth="1"/>
    <col min="44" max="48" width="14.28515625" style="430" bestFit="1" customWidth="1"/>
    <col min="49" max="53" width="9.140625" style="430"/>
    <col min="54" max="54" width="81.85546875" style="430" customWidth="1"/>
    <col min="55" max="16384" width="9.140625" style="430"/>
  </cols>
  <sheetData>
    <row r="1" spans="2:54" ht="24" customHeight="1">
      <c r="B1" s="432" t="s">
        <v>21</v>
      </c>
      <c r="C1" s="432"/>
      <c r="D1" s="895"/>
      <c r="E1" s="432"/>
      <c r="F1" s="895"/>
      <c r="G1" s="895"/>
      <c r="H1" s="895"/>
      <c r="I1" s="895"/>
      <c r="J1" s="895"/>
      <c r="K1" s="895"/>
      <c r="L1" s="895"/>
      <c r="M1" s="895"/>
      <c r="N1" s="895"/>
      <c r="O1" s="895"/>
      <c r="P1" s="895"/>
      <c r="Q1" s="895"/>
      <c r="R1" s="895"/>
      <c r="S1" s="895"/>
      <c r="T1" s="895"/>
      <c r="U1" s="895"/>
      <c r="V1" s="895"/>
      <c r="W1" s="895"/>
      <c r="X1" s="895"/>
      <c r="Y1" s="895"/>
      <c r="Z1" s="895"/>
      <c r="AA1" s="895"/>
      <c r="AB1" s="895"/>
      <c r="AC1" s="895"/>
      <c r="AD1" s="895"/>
      <c r="AE1" s="895"/>
      <c r="AF1" s="895"/>
      <c r="AG1" s="895"/>
      <c r="AH1" s="895"/>
      <c r="AI1" s="895"/>
      <c r="AJ1" s="895"/>
      <c r="AK1" s="895"/>
      <c r="AL1" s="895"/>
      <c r="AM1" s="895"/>
      <c r="AN1" s="895"/>
      <c r="AO1" s="895"/>
      <c r="AP1" s="895"/>
      <c r="AQ1" s="895"/>
      <c r="AR1" s="785"/>
      <c r="AS1" s="785"/>
      <c r="AT1" s="785"/>
      <c r="AU1" s="785"/>
      <c r="AV1" s="785"/>
      <c r="AW1" s="785"/>
      <c r="AX1" s="785"/>
      <c r="AY1" s="785"/>
      <c r="AZ1" s="785"/>
      <c r="BA1" s="785"/>
      <c r="BB1" s="785"/>
    </row>
    <row r="2" spans="2:54" ht="24" customHeight="1">
      <c r="B2" s="438"/>
      <c r="C2" s="896" t="s">
        <v>597</v>
      </c>
      <c r="D2" s="895"/>
      <c r="E2" s="432"/>
      <c r="F2" s="895"/>
      <c r="G2" s="895"/>
      <c r="H2" s="895"/>
      <c r="I2" s="895"/>
      <c r="J2" s="895"/>
      <c r="K2" s="895"/>
      <c r="L2" s="895"/>
      <c r="M2" s="895"/>
      <c r="N2" s="895"/>
      <c r="O2" s="895"/>
      <c r="P2" s="895"/>
      <c r="Q2" s="895"/>
      <c r="R2" s="895"/>
      <c r="S2" s="895"/>
      <c r="T2" s="895"/>
      <c r="U2" s="895"/>
      <c r="V2" s="895"/>
      <c r="W2" s="895"/>
      <c r="X2" s="895"/>
      <c r="Y2" s="895"/>
      <c r="Z2" s="895"/>
      <c r="AA2" s="895"/>
      <c r="AB2" s="895"/>
      <c r="AC2" s="895"/>
      <c r="AD2" s="895"/>
      <c r="AE2" s="895"/>
      <c r="AF2" s="895"/>
      <c r="AG2" s="895"/>
      <c r="AH2" s="895"/>
      <c r="AI2" s="895"/>
      <c r="AJ2" s="895"/>
      <c r="AK2" s="895"/>
      <c r="AL2" s="895"/>
      <c r="AM2" s="895"/>
      <c r="AN2" s="895"/>
      <c r="AO2" s="895"/>
      <c r="AP2" s="895"/>
      <c r="AQ2" s="895"/>
      <c r="AR2" s="785"/>
      <c r="AS2" s="785"/>
      <c r="AT2" s="785"/>
      <c r="AU2" s="785"/>
      <c r="AV2" s="785"/>
      <c r="AW2" s="785"/>
      <c r="AX2" s="785"/>
      <c r="AY2" s="785"/>
      <c r="AZ2" s="785"/>
      <c r="BA2" s="785"/>
      <c r="BB2" s="785"/>
    </row>
    <row r="3" spans="2:54" ht="24" customHeight="1">
      <c r="B3" s="432"/>
      <c r="C3" s="896" t="s">
        <v>598</v>
      </c>
      <c r="D3" s="895"/>
      <c r="E3" s="432"/>
      <c r="F3" s="895"/>
      <c r="G3" s="895"/>
      <c r="H3" s="895"/>
      <c r="I3" s="895"/>
      <c r="J3" s="895"/>
      <c r="K3" s="895"/>
      <c r="L3" s="895"/>
      <c r="M3" s="895"/>
      <c r="N3" s="895"/>
      <c r="O3" s="895"/>
      <c r="P3" s="895"/>
      <c r="Q3" s="895"/>
      <c r="R3" s="895"/>
      <c r="S3" s="895"/>
      <c r="T3" s="895"/>
      <c r="U3" s="895"/>
      <c r="V3" s="895"/>
      <c r="W3" s="895"/>
      <c r="X3" s="895"/>
      <c r="Y3" s="895"/>
      <c r="Z3" s="895"/>
      <c r="AA3" s="895"/>
      <c r="AB3" s="895"/>
      <c r="AC3" s="895"/>
      <c r="AD3" s="895"/>
      <c r="AE3" s="895"/>
      <c r="AF3" s="895"/>
      <c r="AG3" s="895"/>
      <c r="AH3" s="895"/>
      <c r="AI3" s="895"/>
      <c r="AJ3" s="895"/>
      <c r="AK3" s="895"/>
      <c r="AL3" s="895"/>
      <c r="AM3" s="895"/>
      <c r="AN3" s="895"/>
      <c r="AO3" s="895"/>
      <c r="AP3" s="895"/>
      <c r="AQ3" s="895"/>
      <c r="AR3" s="785"/>
      <c r="AS3" s="785"/>
      <c r="AT3" s="785"/>
      <c r="AU3" s="785"/>
      <c r="AV3" s="785"/>
      <c r="AW3" s="785"/>
      <c r="AX3" s="785"/>
      <c r="AY3" s="785"/>
      <c r="AZ3" s="785"/>
      <c r="BA3" s="785"/>
      <c r="BB3" s="785"/>
    </row>
    <row r="4" spans="2:54" ht="24" customHeight="1">
      <c r="B4" s="445" t="s">
        <v>631</v>
      </c>
      <c r="C4" s="780"/>
      <c r="D4" s="780"/>
      <c r="E4" s="780"/>
      <c r="F4" s="780"/>
      <c r="G4" s="780"/>
      <c r="H4" s="780"/>
      <c r="I4" s="780"/>
      <c r="J4" s="780"/>
      <c r="K4" s="780"/>
      <c r="L4" s="780"/>
      <c r="M4" s="780"/>
      <c r="N4" s="780"/>
      <c r="O4" s="780"/>
      <c r="P4" s="780"/>
      <c r="Q4" s="780"/>
      <c r="R4" s="780"/>
      <c r="S4" s="780"/>
      <c r="T4" s="780"/>
      <c r="U4" s="780"/>
      <c r="V4" s="780"/>
      <c r="W4" s="780"/>
      <c r="X4" s="780"/>
      <c r="Y4" s="780"/>
      <c r="Z4" s="780"/>
      <c r="AA4" s="780"/>
      <c r="AB4" s="780"/>
      <c r="AC4" s="780"/>
      <c r="AD4" s="780"/>
      <c r="AE4" s="780"/>
      <c r="AF4" s="780"/>
      <c r="AG4" s="780"/>
      <c r="AH4" s="780"/>
      <c r="AI4" s="780"/>
      <c r="AJ4" s="780"/>
      <c r="AK4" s="780"/>
      <c r="AL4" s="780"/>
      <c r="AM4" s="780"/>
      <c r="AN4" s="780"/>
      <c r="AO4" s="780"/>
      <c r="AP4" s="780"/>
      <c r="AQ4" s="780"/>
      <c r="AR4" s="897"/>
      <c r="AS4" s="897"/>
      <c r="AT4" s="897"/>
      <c r="AU4" s="897"/>
      <c r="AV4" s="897"/>
      <c r="AW4" s="897"/>
      <c r="AX4" s="897"/>
      <c r="AY4" s="897"/>
      <c r="AZ4" s="897"/>
      <c r="BA4" s="897"/>
      <c r="BB4" s="897"/>
    </row>
    <row r="6" spans="2:54">
      <c r="B6" s="898"/>
      <c r="C6" s="898"/>
      <c r="D6" s="898"/>
      <c r="E6" s="898"/>
      <c r="F6" s="898"/>
      <c r="G6" s="898"/>
      <c r="H6" s="898"/>
      <c r="I6" s="898"/>
      <c r="J6" s="898"/>
      <c r="K6" s="898"/>
      <c r="L6" s="898"/>
      <c r="M6" s="898"/>
      <c r="N6" s="898"/>
      <c r="O6" s="898"/>
      <c r="P6" s="898"/>
      <c r="Q6" s="898"/>
      <c r="R6" s="898"/>
      <c r="S6" s="898"/>
      <c r="T6" s="898"/>
      <c r="U6" s="898"/>
      <c r="V6" s="899"/>
      <c r="W6" s="900"/>
      <c r="X6" s="901"/>
      <c r="Y6" s="901"/>
      <c r="Z6" s="898"/>
      <c r="AA6" s="898"/>
      <c r="AB6" s="898"/>
      <c r="AC6" s="898"/>
      <c r="AD6" s="898"/>
      <c r="AE6" s="898"/>
      <c r="AF6" s="898"/>
      <c r="AG6" s="898"/>
      <c r="AH6" s="898"/>
      <c r="AI6" s="898"/>
      <c r="AJ6" s="898"/>
      <c r="AK6" s="898"/>
      <c r="AL6" s="898"/>
      <c r="AM6" s="898"/>
      <c r="AN6" s="898"/>
      <c r="AO6" s="898"/>
      <c r="AP6" s="898"/>
      <c r="AQ6" s="898"/>
      <c r="AR6" s="898"/>
      <c r="AS6" s="898"/>
      <c r="AT6" s="898"/>
      <c r="AU6" s="898"/>
      <c r="AV6" s="898"/>
      <c r="AW6" s="898"/>
      <c r="AX6" s="898"/>
      <c r="AY6" s="898"/>
      <c r="AZ6" s="898"/>
    </row>
    <row r="7" spans="2:54" ht="15.75" thickBot="1">
      <c r="B7" s="898"/>
      <c r="C7" s="898"/>
      <c r="D7" s="898"/>
      <c r="E7" s="898"/>
      <c r="F7" s="898"/>
      <c r="G7" s="898"/>
      <c r="H7" s="898"/>
      <c r="I7" s="898"/>
      <c r="J7" s="898"/>
      <c r="K7" s="898"/>
      <c r="L7" s="898"/>
      <c r="M7" s="898"/>
      <c r="N7" s="898"/>
      <c r="O7" s="898"/>
      <c r="P7" s="898"/>
      <c r="Q7" s="898"/>
      <c r="R7" s="898"/>
      <c r="S7" s="898"/>
      <c r="T7" s="898"/>
      <c r="U7" s="898"/>
      <c r="V7" s="898"/>
      <c r="W7" s="901"/>
      <c r="X7" s="901"/>
      <c r="Y7" s="901"/>
      <c r="Z7" s="901"/>
      <c r="AA7" s="901"/>
      <c r="AB7" s="901"/>
      <c r="AC7" s="901"/>
      <c r="AD7" s="901"/>
      <c r="AE7" s="901"/>
      <c r="AF7" s="901"/>
      <c r="AG7" s="901"/>
      <c r="AH7" s="901"/>
      <c r="AI7" s="901"/>
      <c r="AJ7" s="901"/>
      <c r="AK7" s="901"/>
      <c r="AL7" s="901"/>
      <c r="AM7" s="901"/>
      <c r="AN7" s="901"/>
      <c r="AO7" s="901"/>
      <c r="AP7" s="901"/>
      <c r="AQ7" s="901"/>
      <c r="AR7" s="901"/>
      <c r="AS7" s="901"/>
      <c r="AT7" s="901"/>
      <c r="AU7" s="901"/>
      <c r="AV7" s="901"/>
      <c r="AW7" s="898"/>
      <c r="AX7" s="898"/>
      <c r="AY7" s="898"/>
      <c r="AZ7" s="898"/>
    </row>
    <row r="8" spans="2:54" ht="16.5" thickBot="1">
      <c r="B8" s="902" t="s">
        <v>630</v>
      </c>
      <c r="C8" s="903"/>
      <c r="D8" s="903"/>
      <c r="E8" s="1069"/>
      <c r="F8" s="903"/>
      <c r="G8" s="903"/>
      <c r="H8" s="903"/>
      <c r="I8" s="903"/>
      <c r="J8" s="903"/>
      <c r="K8" s="903"/>
      <c r="L8" s="903"/>
      <c r="M8" s="903"/>
      <c r="N8" s="903"/>
      <c r="O8" s="903"/>
      <c r="P8" s="903"/>
      <c r="Q8" s="903"/>
      <c r="R8" s="904"/>
      <c r="S8" s="904"/>
      <c r="T8" s="904"/>
      <c r="U8" s="905"/>
      <c r="V8" s="906"/>
      <c r="W8" s="907"/>
      <c r="X8" s="908"/>
      <c r="Y8" s="909"/>
      <c r="Z8" s="909"/>
      <c r="AA8" s="909"/>
      <c r="AB8" s="909"/>
      <c r="AC8" s="909"/>
      <c r="AD8" s="909"/>
      <c r="AE8" s="909"/>
      <c r="AF8" s="909"/>
      <c r="AG8" s="909"/>
      <c r="AH8" s="909"/>
      <c r="AI8" s="909"/>
      <c r="AJ8" s="909"/>
      <c r="AK8" s="909"/>
      <c r="AL8" s="909"/>
      <c r="AM8" s="910"/>
      <c r="AN8" s="910"/>
      <c r="AO8" s="910"/>
      <c r="AP8" s="910"/>
      <c r="AQ8" s="910"/>
      <c r="AR8" s="910"/>
      <c r="AS8" s="910"/>
      <c r="AT8" s="910"/>
      <c r="AU8" s="910"/>
      <c r="AV8" s="910"/>
    </row>
    <row r="9" spans="2:54" ht="18.75" hidden="1" thickBot="1">
      <c r="B9" s="1316" t="s">
        <v>461</v>
      </c>
      <c r="C9" s="1441"/>
      <c r="D9" s="1441"/>
      <c r="E9" s="1442"/>
      <c r="F9" s="1441"/>
      <c r="G9" s="1441"/>
      <c r="H9" s="1441"/>
      <c r="I9" s="1441"/>
      <c r="J9" s="1441"/>
      <c r="K9" s="1441"/>
      <c r="L9" s="1441"/>
      <c r="M9" s="1441"/>
      <c r="N9" s="1441"/>
      <c r="O9" s="1441"/>
      <c r="P9" s="1441"/>
      <c r="Q9" s="1443"/>
      <c r="R9" s="1444"/>
      <c r="S9" s="1444"/>
      <c r="T9" s="1444"/>
      <c r="U9" s="1445"/>
      <c r="V9" s="906"/>
      <c r="W9" s="907"/>
      <c r="X9" s="908"/>
      <c r="Y9" s="909"/>
      <c r="Z9" s="909"/>
      <c r="AA9" s="909"/>
      <c r="AB9" s="909"/>
      <c r="AC9" s="909"/>
      <c r="AD9" s="909"/>
      <c r="AE9" s="909"/>
      <c r="AF9" s="909"/>
      <c r="AG9" s="909"/>
      <c r="AH9" s="909"/>
      <c r="AI9" s="909"/>
      <c r="AJ9" s="909"/>
      <c r="AK9" s="909"/>
      <c r="AL9" s="909"/>
      <c r="AM9" s="910"/>
      <c r="AN9" s="910"/>
      <c r="AO9" s="910"/>
      <c r="AP9" s="910"/>
      <c r="AQ9" s="910"/>
      <c r="AR9" s="910"/>
      <c r="AS9" s="910"/>
      <c r="AT9" s="910"/>
      <c r="AU9" s="910"/>
      <c r="AV9" s="910"/>
    </row>
    <row r="10" spans="2:54" s="921" customFormat="1" ht="19.5" hidden="1" thickBot="1">
      <c r="B10" s="911"/>
      <c r="C10" s="912"/>
      <c r="D10" s="912"/>
      <c r="E10" s="1070"/>
      <c r="F10" s="912"/>
      <c r="G10" s="912">
        <v>1</v>
      </c>
      <c r="H10" s="912"/>
      <c r="I10" s="912"/>
      <c r="J10" s="912"/>
      <c r="K10" s="912"/>
      <c r="L10" s="912"/>
      <c r="M10" s="912"/>
      <c r="N10" s="912"/>
      <c r="O10" s="912"/>
      <c r="P10" s="912"/>
      <c r="Q10" s="913"/>
      <c r="R10" s="914"/>
      <c r="S10" s="914"/>
      <c r="T10" s="914"/>
      <c r="U10" s="915"/>
      <c r="V10" s="916"/>
      <c r="W10" s="917"/>
      <c r="X10" s="918"/>
      <c r="Y10" s="919"/>
      <c r="Z10" s="919"/>
      <c r="AA10" s="919"/>
      <c r="AB10" s="919"/>
      <c r="AC10" s="919"/>
      <c r="AD10" s="919"/>
      <c r="AE10" s="919"/>
      <c r="AF10" s="919"/>
      <c r="AG10" s="919"/>
      <c r="AH10" s="919"/>
      <c r="AI10" s="919"/>
      <c r="AJ10" s="919"/>
      <c r="AK10" s="919"/>
      <c r="AL10" s="919"/>
      <c r="AM10" s="920"/>
      <c r="AN10" s="920"/>
      <c r="AO10" s="920"/>
      <c r="AP10" s="920"/>
      <c r="AQ10" s="920"/>
      <c r="AR10" s="920"/>
      <c r="AS10" s="920"/>
      <c r="AT10" s="920"/>
      <c r="AU10" s="920"/>
      <c r="AV10" s="920"/>
    </row>
    <row r="11" spans="2:54" ht="15" customHeight="1" thickBot="1">
      <c r="B11" s="922" t="s">
        <v>312</v>
      </c>
      <c r="C11" s="922" t="s">
        <v>303</v>
      </c>
      <c r="D11" s="1068" t="s">
        <v>612</v>
      </c>
      <c r="E11" s="922" t="s">
        <v>613</v>
      </c>
      <c r="F11" s="884"/>
      <c r="G11" s="634" t="s">
        <v>272</v>
      </c>
      <c r="H11" s="634" t="s">
        <v>542</v>
      </c>
      <c r="I11" s="634" t="s">
        <v>274</v>
      </c>
      <c r="J11" s="634" t="s">
        <v>474</v>
      </c>
      <c r="K11" s="634" t="s">
        <v>475</v>
      </c>
      <c r="L11" s="634" t="s">
        <v>505</v>
      </c>
      <c r="M11" s="634" t="s">
        <v>614</v>
      </c>
      <c r="N11" s="634" t="s">
        <v>476</v>
      </c>
      <c r="O11" s="634" t="s">
        <v>477</v>
      </c>
      <c r="P11" s="884"/>
      <c r="Q11" s="923" t="s">
        <v>104</v>
      </c>
      <c r="R11" s="923" t="s">
        <v>86</v>
      </c>
      <c r="S11" s="923" t="s">
        <v>85</v>
      </c>
      <c r="T11" s="923" t="s">
        <v>84</v>
      </c>
      <c r="U11" s="923" t="s">
        <v>83</v>
      </c>
      <c r="V11" s="906"/>
      <c r="W11" s="634"/>
      <c r="X11" s="924"/>
      <c r="Y11" s="924"/>
      <c r="Z11" s="925"/>
      <c r="AA11" s="925"/>
      <c r="AB11" s="634"/>
      <c r="AC11" s="634"/>
      <c r="AD11" s="634"/>
      <c r="AE11" s="634"/>
      <c r="AF11" s="634"/>
      <c r="AG11" s="634"/>
      <c r="AH11" s="634"/>
      <c r="AI11" s="634"/>
      <c r="AJ11" s="634"/>
      <c r="AK11" s="925"/>
      <c r="AL11" s="926"/>
      <c r="AM11" s="926"/>
      <c r="AN11" s="926"/>
      <c r="AO11" s="926"/>
      <c r="AP11" s="926"/>
      <c r="AQ11" s="926"/>
      <c r="AR11" s="926"/>
      <c r="AS11" s="926"/>
      <c r="AT11" s="926"/>
      <c r="AU11" s="926"/>
      <c r="AV11" s="926"/>
    </row>
    <row r="12" spans="2:54" ht="15" customHeight="1">
      <c r="B12" s="927" t="s">
        <v>615</v>
      </c>
      <c r="C12" s="1982" t="s">
        <v>313</v>
      </c>
      <c r="D12" s="1983" t="s">
        <v>23</v>
      </c>
      <c r="E12" s="928" t="s">
        <v>616</v>
      </c>
      <c r="F12" s="885"/>
      <c r="G12" s="651" t="s">
        <v>272</v>
      </c>
      <c r="H12" s="651" t="s">
        <v>599</v>
      </c>
      <c r="I12" s="651" t="s">
        <v>617</v>
      </c>
      <c r="J12" s="651" t="s">
        <v>276</v>
      </c>
      <c r="K12" s="651" t="s">
        <v>313</v>
      </c>
      <c r="L12" s="651" t="s">
        <v>312</v>
      </c>
      <c r="M12" s="651" t="str">
        <f t="shared" ref="M12" si="0">B12</f>
        <v>&lt;INSERT CONNECTION POINT NAME&gt;</v>
      </c>
      <c r="N12" s="651" t="s">
        <v>618</v>
      </c>
      <c r="O12" s="651" t="s">
        <v>23</v>
      </c>
      <c r="P12" s="890"/>
      <c r="Q12" s="929"/>
      <c r="R12" s="930"/>
      <c r="S12" s="931"/>
      <c r="T12" s="931"/>
      <c r="U12" s="932"/>
      <c r="V12" s="906"/>
      <c r="W12" s="933"/>
      <c r="X12" s="934"/>
      <c r="Y12" s="935"/>
      <c r="Z12" s="935"/>
      <c r="AA12" s="935"/>
      <c r="AB12" s="452"/>
      <c r="AC12" s="452"/>
      <c r="AD12" s="452"/>
      <c r="AE12" s="452"/>
      <c r="AF12" s="452"/>
      <c r="AG12" s="452"/>
      <c r="AH12" s="452"/>
      <c r="AI12" s="452"/>
      <c r="AJ12" s="452"/>
      <c r="AK12" s="935"/>
      <c r="AL12" s="936"/>
      <c r="AM12" s="936"/>
      <c r="AN12" s="936"/>
      <c r="AO12" s="936"/>
      <c r="AP12" s="936"/>
      <c r="AQ12" s="936"/>
      <c r="AR12" s="936"/>
      <c r="AS12" s="936"/>
      <c r="AT12" s="936"/>
      <c r="AU12" s="936"/>
      <c r="AV12" s="936"/>
    </row>
    <row r="13" spans="2:54" ht="15" customHeight="1">
      <c r="B13" s="937"/>
      <c r="C13" s="1979"/>
      <c r="D13" s="1981"/>
      <c r="E13" s="928" t="s">
        <v>619</v>
      </c>
      <c r="F13" s="885"/>
      <c r="G13" s="651" t="s">
        <v>272</v>
      </c>
      <c r="H13" s="651" t="s">
        <v>599</v>
      </c>
      <c r="I13" s="651" t="s">
        <v>620</v>
      </c>
      <c r="J13" s="651" t="s">
        <v>276</v>
      </c>
      <c r="K13" s="651" t="s">
        <v>313</v>
      </c>
      <c r="L13" s="651" t="s">
        <v>312</v>
      </c>
      <c r="M13" s="651" t="str">
        <f t="shared" ref="M13:M76" si="1">M12</f>
        <v>&lt;INSERT CONNECTION POINT NAME&gt;</v>
      </c>
      <c r="N13" s="651" t="s">
        <v>618</v>
      </c>
      <c r="O13" s="651" t="s">
        <v>23</v>
      </c>
      <c r="P13" s="890"/>
      <c r="Q13" s="938"/>
      <c r="R13" s="939"/>
      <c r="S13" s="940"/>
      <c r="T13" s="940"/>
      <c r="U13" s="941"/>
      <c r="V13" s="906"/>
      <c r="W13" s="933"/>
      <c r="X13" s="934"/>
      <c r="Y13" s="935"/>
      <c r="Z13" s="935"/>
      <c r="AA13" s="935"/>
      <c r="AB13" s="452"/>
      <c r="AC13" s="452"/>
      <c r="AD13" s="452"/>
      <c r="AE13" s="452"/>
      <c r="AF13" s="452"/>
      <c r="AG13" s="452"/>
      <c r="AH13" s="452"/>
      <c r="AI13" s="452"/>
      <c r="AJ13" s="452"/>
      <c r="AK13" s="935"/>
      <c r="AL13" s="936"/>
      <c r="AM13" s="936"/>
      <c r="AN13" s="936"/>
      <c r="AO13" s="936"/>
      <c r="AP13" s="936"/>
      <c r="AQ13" s="936"/>
      <c r="AR13" s="936"/>
      <c r="AS13" s="936"/>
      <c r="AT13" s="936"/>
      <c r="AU13" s="936"/>
      <c r="AV13" s="936"/>
    </row>
    <row r="14" spans="2:54" ht="15" customHeight="1">
      <c r="B14" s="937"/>
      <c r="C14" s="1978" t="s">
        <v>304</v>
      </c>
      <c r="D14" s="1980" t="s">
        <v>22</v>
      </c>
      <c r="E14" s="928" t="s">
        <v>616</v>
      </c>
      <c r="F14" s="885"/>
      <c r="G14" s="651" t="s">
        <v>272</v>
      </c>
      <c r="H14" s="651" t="s">
        <v>599</v>
      </c>
      <c r="I14" s="651" t="s">
        <v>617</v>
      </c>
      <c r="J14" s="651" t="s">
        <v>276</v>
      </c>
      <c r="K14" s="890" t="s">
        <v>304</v>
      </c>
      <c r="L14" s="651" t="s">
        <v>312</v>
      </c>
      <c r="M14" s="651" t="str">
        <f t="shared" si="1"/>
        <v>&lt;INSERT CONNECTION POINT NAME&gt;</v>
      </c>
      <c r="N14" s="890" t="s">
        <v>602</v>
      </c>
      <c r="O14" s="890" t="s">
        <v>22</v>
      </c>
      <c r="P14" s="890"/>
      <c r="Q14" s="1071"/>
      <c r="R14" s="1058"/>
      <c r="S14" s="1059"/>
      <c r="T14" s="1059"/>
      <c r="U14" s="1060"/>
      <c r="V14" s="906"/>
      <c r="W14" s="933"/>
      <c r="X14" s="934"/>
      <c r="Y14" s="935"/>
      <c r="Z14" s="935"/>
      <c r="AA14" s="935"/>
      <c r="AB14" s="452"/>
      <c r="AC14" s="452"/>
      <c r="AD14" s="452"/>
      <c r="AE14" s="452"/>
      <c r="AF14" s="935"/>
      <c r="AG14" s="452"/>
      <c r="AH14" s="452"/>
      <c r="AI14" s="935"/>
      <c r="AJ14" s="935"/>
      <c r="AK14" s="935"/>
      <c r="AL14" s="936"/>
      <c r="AM14" s="936"/>
      <c r="AN14" s="936"/>
      <c r="AO14" s="942"/>
      <c r="AP14" s="936"/>
      <c r="AQ14" s="936"/>
      <c r="AR14" s="936"/>
      <c r="AS14" s="936"/>
      <c r="AT14" s="936"/>
      <c r="AU14" s="936"/>
      <c r="AV14" s="936"/>
    </row>
    <row r="15" spans="2:54" ht="15" customHeight="1">
      <c r="B15" s="937"/>
      <c r="C15" s="1979"/>
      <c r="D15" s="1981"/>
      <c r="E15" s="928" t="s">
        <v>619</v>
      </c>
      <c r="F15" s="885"/>
      <c r="G15" s="651" t="s">
        <v>272</v>
      </c>
      <c r="H15" s="651" t="s">
        <v>599</v>
      </c>
      <c r="I15" s="651" t="s">
        <v>620</v>
      </c>
      <c r="J15" s="651" t="s">
        <v>276</v>
      </c>
      <c r="K15" s="890" t="s">
        <v>304</v>
      </c>
      <c r="L15" s="651" t="s">
        <v>312</v>
      </c>
      <c r="M15" s="651" t="str">
        <f t="shared" si="1"/>
        <v>&lt;INSERT CONNECTION POINT NAME&gt;</v>
      </c>
      <c r="N15" s="890" t="s">
        <v>602</v>
      </c>
      <c r="O15" s="890" t="s">
        <v>22</v>
      </c>
      <c r="P15" s="890"/>
      <c r="Q15" s="1071"/>
      <c r="R15" s="1058"/>
      <c r="S15" s="1059"/>
      <c r="T15" s="1059"/>
      <c r="U15" s="1060"/>
      <c r="V15" s="906"/>
      <c r="W15" s="933"/>
      <c r="X15" s="934"/>
      <c r="Y15" s="935"/>
      <c r="Z15" s="935"/>
      <c r="AA15" s="935"/>
      <c r="AB15" s="452"/>
      <c r="AC15" s="452"/>
      <c r="AD15" s="452"/>
      <c r="AE15" s="452"/>
      <c r="AF15" s="935"/>
      <c r="AG15" s="452"/>
      <c r="AH15" s="452"/>
      <c r="AI15" s="935"/>
      <c r="AJ15" s="935"/>
      <c r="AK15" s="935"/>
      <c r="AL15" s="936"/>
      <c r="AM15" s="936"/>
      <c r="AN15" s="936"/>
      <c r="AO15" s="942"/>
      <c r="AP15" s="936"/>
      <c r="AQ15" s="936"/>
      <c r="AR15" s="936"/>
      <c r="AS15" s="936"/>
      <c r="AT15" s="936"/>
      <c r="AU15" s="936"/>
      <c r="AV15" s="936"/>
    </row>
    <row r="16" spans="2:54" ht="15" customHeight="1">
      <c r="B16" s="937"/>
      <c r="C16" s="1978" t="s">
        <v>304</v>
      </c>
      <c r="D16" s="1980" t="s">
        <v>23</v>
      </c>
      <c r="E16" s="928" t="s">
        <v>616</v>
      </c>
      <c r="F16" s="885"/>
      <c r="G16" s="651" t="s">
        <v>272</v>
      </c>
      <c r="H16" s="651" t="s">
        <v>599</v>
      </c>
      <c r="I16" s="651" t="s">
        <v>617</v>
      </c>
      <c r="J16" s="651" t="s">
        <v>276</v>
      </c>
      <c r="K16" s="890" t="s">
        <v>304</v>
      </c>
      <c r="L16" s="651" t="s">
        <v>312</v>
      </c>
      <c r="M16" s="651" t="str">
        <f t="shared" si="1"/>
        <v>&lt;INSERT CONNECTION POINT NAME&gt;</v>
      </c>
      <c r="N16" s="890" t="s">
        <v>602</v>
      </c>
      <c r="O16" s="891" t="s">
        <v>23</v>
      </c>
      <c r="P16" s="890"/>
      <c r="Q16" s="1071"/>
      <c r="R16" s="1058"/>
      <c r="S16" s="1059"/>
      <c r="T16" s="1059"/>
      <c r="U16" s="1060"/>
      <c r="V16" s="906"/>
      <c r="W16" s="933"/>
      <c r="X16" s="934"/>
      <c r="Y16" s="935"/>
      <c r="Z16" s="935"/>
      <c r="AA16" s="935"/>
      <c r="AB16" s="452"/>
      <c r="AC16" s="452"/>
      <c r="AD16" s="452"/>
      <c r="AE16" s="452"/>
      <c r="AF16" s="935"/>
      <c r="AG16" s="452"/>
      <c r="AH16" s="452"/>
      <c r="AI16" s="935"/>
      <c r="AJ16" s="943"/>
      <c r="AK16" s="935"/>
      <c r="AL16" s="936"/>
      <c r="AM16" s="936"/>
      <c r="AN16" s="936"/>
      <c r="AO16" s="942"/>
      <c r="AP16" s="936"/>
      <c r="AQ16" s="936"/>
      <c r="AR16" s="936"/>
      <c r="AS16" s="936"/>
      <c r="AT16" s="936"/>
      <c r="AU16" s="936"/>
      <c r="AV16" s="936"/>
    </row>
    <row r="17" spans="2:48" ht="15" customHeight="1">
      <c r="B17" s="937"/>
      <c r="C17" s="1979"/>
      <c r="D17" s="1981"/>
      <c r="E17" s="928" t="s">
        <v>619</v>
      </c>
      <c r="F17" s="885"/>
      <c r="G17" s="651" t="s">
        <v>272</v>
      </c>
      <c r="H17" s="651" t="s">
        <v>599</v>
      </c>
      <c r="I17" s="651" t="s">
        <v>620</v>
      </c>
      <c r="J17" s="651" t="s">
        <v>276</v>
      </c>
      <c r="K17" s="890" t="s">
        <v>304</v>
      </c>
      <c r="L17" s="651" t="s">
        <v>312</v>
      </c>
      <c r="M17" s="651" t="str">
        <f t="shared" si="1"/>
        <v>&lt;INSERT CONNECTION POINT NAME&gt;</v>
      </c>
      <c r="N17" s="890" t="s">
        <v>602</v>
      </c>
      <c r="O17" s="891" t="s">
        <v>23</v>
      </c>
      <c r="P17" s="890"/>
      <c r="Q17" s="1071"/>
      <c r="R17" s="1058"/>
      <c r="S17" s="1059"/>
      <c r="T17" s="1059"/>
      <c r="U17" s="1060"/>
      <c r="V17" s="906"/>
      <c r="W17" s="933"/>
      <c r="X17" s="934"/>
      <c r="Y17" s="935"/>
      <c r="Z17" s="935"/>
      <c r="AA17" s="935"/>
      <c r="AB17" s="452"/>
      <c r="AC17" s="452"/>
      <c r="AD17" s="452"/>
      <c r="AE17" s="452"/>
      <c r="AF17" s="935"/>
      <c r="AG17" s="452"/>
      <c r="AH17" s="452"/>
      <c r="AI17" s="935"/>
      <c r="AJ17" s="943"/>
      <c r="AK17" s="935"/>
      <c r="AL17" s="936"/>
      <c r="AM17" s="936"/>
      <c r="AN17" s="936"/>
      <c r="AO17" s="942"/>
      <c r="AP17" s="936"/>
      <c r="AQ17" s="936"/>
      <c r="AR17" s="936"/>
      <c r="AS17" s="936"/>
      <c r="AT17" s="936"/>
      <c r="AU17" s="936"/>
      <c r="AV17" s="936"/>
    </row>
    <row r="18" spans="2:48" ht="15" customHeight="1">
      <c r="B18" s="937"/>
      <c r="C18" s="1978" t="s">
        <v>305</v>
      </c>
      <c r="D18" s="1980"/>
      <c r="E18" s="928" t="s">
        <v>616</v>
      </c>
      <c r="F18" s="885"/>
      <c r="G18" s="651" t="s">
        <v>272</v>
      </c>
      <c r="H18" s="651" t="s">
        <v>599</v>
      </c>
      <c r="I18" s="651" t="s">
        <v>617</v>
      </c>
      <c r="J18" s="651" t="s">
        <v>276</v>
      </c>
      <c r="K18" s="890" t="s">
        <v>305</v>
      </c>
      <c r="L18" s="651" t="s">
        <v>312</v>
      </c>
      <c r="M18" s="651" t="str">
        <f t="shared" si="1"/>
        <v>&lt;INSERT CONNECTION POINT NAME&gt;</v>
      </c>
      <c r="N18" s="890" t="s">
        <v>604</v>
      </c>
      <c r="O18" s="890" t="s">
        <v>605</v>
      </c>
      <c r="P18" s="890"/>
      <c r="Q18" s="1072"/>
      <c r="R18" s="1073"/>
      <c r="S18" s="1074"/>
      <c r="T18" s="1074"/>
      <c r="U18" s="1075"/>
      <c r="V18" s="906"/>
      <c r="W18" s="933"/>
      <c r="X18" s="934"/>
      <c r="Y18" s="935"/>
      <c r="Z18" s="935"/>
      <c r="AA18" s="935"/>
      <c r="AB18" s="452"/>
      <c r="AC18" s="452"/>
      <c r="AD18" s="452"/>
      <c r="AE18" s="452"/>
      <c r="AF18" s="935"/>
      <c r="AG18" s="452"/>
      <c r="AH18" s="452"/>
      <c r="AI18" s="935"/>
      <c r="AJ18" s="935"/>
      <c r="AK18" s="935"/>
      <c r="AL18" s="936"/>
      <c r="AM18" s="936"/>
      <c r="AN18" s="936"/>
      <c r="AO18" s="936"/>
      <c r="AP18" s="936"/>
      <c r="AQ18" s="936"/>
      <c r="AR18" s="936"/>
      <c r="AS18" s="936"/>
      <c r="AT18" s="936"/>
      <c r="AU18" s="936"/>
      <c r="AV18" s="936"/>
    </row>
    <row r="19" spans="2:48" ht="15" customHeight="1">
      <c r="B19" s="937"/>
      <c r="C19" s="1979"/>
      <c r="D19" s="1981"/>
      <c r="E19" s="928" t="s">
        <v>619</v>
      </c>
      <c r="F19" s="885"/>
      <c r="G19" s="651" t="s">
        <v>272</v>
      </c>
      <c r="H19" s="651" t="s">
        <v>599</v>
      </c>
      <c r="I19" s="651" t="s">
        <v>620</v>
      </c>
      <c r="J19" s="651" t="s">
        <v>276</v>
      </c>
      <c r="K19" s="890" t="s">
        <v>305</v>
      </c>
      <c r="L19" s="651" t="s">
        <v>312</v>
      </c>
      <c r="M19" s="651" t="str">
        <f t="shared" si="1"/>
        <v>&lt;INSERT CONNECTION POINT NAME&gt;</v>
      </c>
      <c r="N19" s="890" t="s">
        <v>604</v>
      </c>
      <c r="O19" s="890" t="s">
        <v>605</v>
      </c>
      <c r="P19" s="890"/>
      <c r="Q19" s="1072"/>
      <c r="R19" s="1073"/>
      <c r="S19" s="1074"/>
      <c r="T19" s="1074"/>
      <c r="U19" s="1075"/>
      <c r="V19" s="906"/>
      <c r="W19" s="933"/>
      <c r="X19" s="934"/>
      <c r="Y19" s="935"/>
      <c r="Z19" s="935"/>
      <c r="AA19" s="935"/>
      <c r="AB19" s="452"/>
      <c r="AC19" s="452"/>
      <c r="AD19" s="452"/>
      <c r="AE19" s="452"/>
      <c r="AF19" s="935"/>
      <c r="AG19" s="452"/>
      <c r="AH19" s="452"/>
      <c r="AI19" s="935"/>
      <c r="AJ19" s="935"/>
      <c r="AK19" s="935"/>
      <c r="AL19" s="936"/>
      <c r="AM19" s="936"/>
      <c r="AN19" s="936"/>
      <c r="AO19" s="936"/>
      <c r="AP19" s="936"/>
      <c r="AQ19" s="936"/>
      <c r="AR19" s="936"/>
      <c r="AS19" s="936"/>
      <c r="AT19" s="936"/>
      <c r="AU19" s="936"/>
      <c r="AV19" s="936"/>
    </row>
    <row r="20" spans="2:48" ht="15" customHeight="1">
      <c r="B20" s="937"/>
      <c r="C20" s="1978" t="s">
        <v>306</v>
      </c>
      <c r="D20" s="1980"/>
      <c r="E20" s="928" t="s">
        <v>616</v>
      </c>
      <c r="F20" s="885"/>
      <c r="G20" s="651" t="s">
        <v>272</v>
      </c>
      <c r="H20" s="651" t="s">
        <v>599</v>
      </c>
      <c r="I20" s="651" t="s">
        <v>617</v>
      </c>
      <c r="J20" s="651" t="s">
        <v>276</v>
      </c>
      <c r="K20" s="890" t="s">
        <v>306</v>
      </c>
      <c r="L20" s="651" t="s">
        <v>312</v>
      </c>
      <c r="M20" s="651" t="str">
        <f t="shared" si="1"/>
        <v>&lt;INSERT CONNECTION POINT NAME&gt;</v>
      </c>
      <c r="N20" s="890" t="s">
        <v>606</v>
      </c>
      <c r="O20" s="891">
        <v>0</v>
      </c>
      <c r="P20" s="890"/>
      <c r="Q20" s="1076"/>
      <c r="R20" s="1077"/>
      <c r="S20" s="1078"/>
      <c r="T20" s="1078"/>
      <c r="U20" s="1079"/>
      <c r="V20" s="906"/>
      <c r="W20" s="933"/>
      <c r="X20" s="934"/>
      <c r="Y20" s="935"/>
      <c r="Z20" s="935"/>
      <c r="AA20" s="935"/>
      <c r="AB20" s="452"/>
      <c r="AC20" s="452"/>
      <c r="AD20" s="452"/>
      <c r="AE20" s="452"/>
      <c r="AF20" s="935"/>
      <c r="AG20" s="452"/>
      <c r="AH20" s="452"/>
      <c r="AI20" s="935"/>
      <c r="AJ20" s="943"/>
      <c r="AK20" s="935"/>
      <c r="AL20" s="936"/>
      <c r="AM20" s="936"/>
      <c r="AN20" s="936"/>
      <c r="AO20" s="936"/>
      <c r="AP20" s="936"/>
      <c r="AQ20" s="936"/>
      <c r="AR20" s="936"/>
      <c r="AS20" s="936"/>
      <c r="AT20" s="936"/>
      <c r="AU20" s="936"/>
      <c r="AV20" s="936"/>
    </row>
    <row r="21" spans="2:48" ht="15" customHeight="1">
      <c r="B21" s="937"/>
      <c r="C21" s="1979"/>
      <c r="D21" s="1981"/>
      <c r="E21" s="928" t="s">
        <v>619</v>
      </c>
      <c r="F21" s="885"/>
      <c r="G21" s="651" t="s">
        <v>272</v>
      </c>
      <c r="H21" s="651" t="s">
        <v>599</v>
      </c>
      <c r="I21" s="651" t="s">
        <v>620</v>
      </c>
      <c r="J21" s="651" t="s">
        <v>276</v>
      </c>
      <c r="K21" s="890" t="s">
        <v>306</v>
      </c>
      <c r="L21" s="651" t="s">
        <v>312</v>
      </c>
      <c r="M21" s="651" t="str">
        <f t="shared" si="1"/>
        <v>&lt;INSERT CONNECTION POINT NAME&gt;</v>
      </c>
      <c r="N21" s="890" t="s">
        <v>606</v>
      </c>
      <c r="O21" s="891">
        <v>0</v>
      </c>
      <c r="P21" s="890"/>
      <c r="Q21" s="1076"/>
      <c r="R21" s="1077"/>
      <c r="S21" s="1078"/>
      <c r="T21" s="1078"/>
      <c r="U21" s="1079"/>
      <c r="V21" s="906"/>
      <c r="W21" s="933"/>
      <c r="X21" s="934"/>
      <c r="Y21" s="935"/>
      <c r="Z21" s="935"/>
      <c r="AA21" s="935"/>
      <c r="AB21" s="452"/>
      <c r="AC21" s="452"/>
      <c r="AD21" s="452"/>
      <c r="AE21" s="452"/>
      <c r="AF21" s="935"/>
      <c r="AG21" s="452"/>
      <c r="AH21" s="452"/>
      <c r="AI21" s="935"/>
      <c r="AJ21" s="943"/>
      <c r="AK21" s="935"/>
      <c r="AL21" s="936"/>
      <c r="AM21" s="936"/>
      <c r="AN21" s="936"/>
      <c r="AO21" s="936"/>
      <c r="AP21" s="936"/>
      <c r="AQ21" s="936"/>
      <c r="AR21" s="936"/>
      <c r="AS21" s="936"/>
      <c r="AT21" s="936"/>
      <c r="AU21" s="936"/>
      <c r="AV21" s="936"/>
    </row>
    <row r="22" spans="2:48" ht="15" customHeight="1">
      <c r="B22" s="937"/>
      <c r="C22" s="1978" t="s">
        <v>307</v>
      </c>
      <c r="D22" s="1980"/>
      <c r="E22" s="928" t="s">
        <v>616</v>
      </c>
      <c r="F22" s="885"/>
      <c r="G22" s="651" t="s">
        <v>272</v>
      </c>
      <c r="H22" s="651" t="s">
        <v>599</v>
      </c>
      <c r="I22" s="651" t="s">
        <v>617</v>
      </c>
      <c r="J22" s="651" t="s">
        <v>276</v>
      </c>
      <c r="K22" s="890" t="s">
        <v>307</v>
      </c>
      <c r="L22" s="651" t="s">
        <v>312</v>
      </c>
      <c r="M22" s="651" t="str">
        <f t="shared" si="1"/>
        <v>&lt;INSERT CONNECTION POINT NAME&gt;</v>
      </c>
      <c r="N22" s="890" t="s">
        <v>607</v>
      </c>
      <c r="O22" s="890" t="s">
        <v>607</v>
      </c>
      <c r="P22" s="890"/>
      <c r="Q22" s="1080"/>
      <c r="R22" s="1081"/>
      <c r="S22" s="1081"/>
      <c r="T22" s="1081"/>
      <c r="U22" s="1082"/>
      <c r="V22" s="906"/>
      <c r="W22" s="933"/>
      <c r="X22" s="934"/>
      <c r="Y22" s="935"/>
      <c r="Z22" s="935"/>
      <c r="AA22" s="935"/>
      <c r="AB22" s="452"/>
      <c r="AC22" s="452"/>
      <c r="AD22" s="452"/>
      <c r="AE22" s="452"/>
      <c r="AF22" s="935"/>
      <c r="AG22" s="452"/>
      <c r="AH22" s="452"/>
      <c r="AI22" s="935"/>
      <c r="AJ22" s="935"/>
      <c r="AK22" s="935"/>
      <c r="AL22" s="936"/>
      <c r="AM22" s="936"/>
      <c r="AN22" s="936"/>
      <c r="AO22" s="936"/>
      <c r="AP22" s="936"/>
      <c r="AQ22" s="936"/>
      <c r="AR22" s="936"/>
      <c r="AS22" s="936"/>
      <c r="AT22" s="936"/>
      <c r="AU22" s="936"/>
      <c r="AV22" s="936"/>
    </row>
    <row r="23" spans="2:48" ht="15" customHeight="1">
      <c r="B23" s="937"/>
      <c r="C23" s="1979"/>
      <c r="D23" s="1981"/>
      <c r="E23" s="928" t="s">
        <v>619</v>
      </c>
      <c r="F23" s="885"/>
      <c r="G23" s="651" t="s">
        <v>272</v>
      </c>
      <c r="H23" s="651" t="s">
        <v>599</v>
      </c>
      <c r="I23" s="651" t="s">
        <v>620</v>
      </c>
      <c r="J23" s="651" t="s">
        <v>276</v>
      </c>
      <c r="K23" s="890" t="s">
        <v>307</v>
      </c>
      <c r="L23" s="651" t="s">
        <v>312</v>
      </c>
      <c r="M23" s="651" t="str">
        <f t="shared" si="1"/>
        <v>&lt;INSERT CONNECTION POINT NAME&gt;</v>
      </c>
      <c r="N23" s="890" t="s">
        <v>607</v>
      </c>
      <c r="O23" s="890" t="s">
        <v>607</v>
      </c>
      <c r="P23" s="890"/>
      <c r="Q23" s="1080"/>
      <c r="R23" s="1081"/>
      <c r="S23" s="1081"/>
      <c r="T23" s="1081"/>
      <c r="U23" s="1082"/>
      <c r="V23" s="906"/>
      <c r="W23" s="933"/>
      <c r="X23" s="934"/>
      <c r="Y23" s="935"/>
      <c r="Z23" s="935"/>
      <c r="AA23" s="935"/>
      <c r="AB23" s="452"/>
      <c r="AC23" s="452"/>
      <c r="AD23" s="452"/>
      <c r="AE23" s="452"/>
      <c r="AF23" s="935"/>
      <c r="AG23" s="452"/>
      <c r="AH23" s="452"/>
      <c r="AI23" s="935"/>
      <c r="AJ23" s="935"/>
      <c r="AK23" s="935"/>
      <c r="AL23" s="936"/>
      <c r="AM23" s="936"/>
      <c r="AN23" s="936"/>
      <c r="AO23" s="936"/>
      <c r="AP23" s="936"/>
      <c r="AQ23" s="936"/>
      <c r="AR23" s="936"/>
      <c r="AS23" s="936"/>
      <c r="AT23" s="936"/>
      <c r="AU23" s="936"/>
      <c r="AV23" s="936"/>
    </row>
    <row r="24" spans="2:48" ht="15" customHeight="1">
      <c r="B24" s="937"/>
      <c r="C24" s="1978" t="s">
        <v>308</v>
      </c>
      <c r="D24" s="1980" t="s">
        <v>22</v>
      </c>
      <c r="E24" s="928" t="s">
        <v>616</v>
      </c>
      <c r="F24" s="885"/>
      <c r="G24" s="651" t="s">
        <v>272</v>
      </c>
      <c r="H24" s="651" t="s">
        <v>599</v>
      </c>
      <c r="I24" s="651" t="s">
        <v>617</v>
      </c>
      <c r="J24" s="651" t="s">
        <v>276</v>
      </c>
      <c r="K24" s="890" t="s">
        <v>308</v>
      </c>
      <c r="L24" s="651" t="s">
        <v>312</v>
      </c>
      <c r="M24" s="651" t="str">
        <f t="shared" si="1"/>
        <v>&lt;INSERT CONNECTION POINT NAME&gt;</v>
      </c>
      <c r="N24" s="890" t="s">
        <v>609</v>
      </c>
      <c r="O24" s="890" t="s">
        <v>22</v>
      </c>
      <c r="P24" s="890"/>
      <c r="Q24" s="1083"/>
      <c r="R24" s="1061"/>
      <c r="S24" s="1062"/>
      <c r="T24" s="1062"/>
      <c r="U24" s="1063"/>
      <c r="V24" s="906"/>
      <c r="W24" s="933"/>
      <c r="X24" s="934"/>
      <c r="Y24" s="935"/>
      <c r="Z24" s="935"/>
      <c r="AA24" s="935"/>
      <c r="AB24" s="452"/>
      <c r="AC24" s="452"/>
      <c r="AD24" s="452"/>
      <c r="AE24" s="452"/>
      <c r="AF24" s="935"/>
      <c r="AG24" s="452"/>
      <c r="AH24" s="452"/>
      <c r="AI24" s="935"/>
      <c r="AJ24" s="935"/>
      <c r="AK24" s="935"/>
      <c r="AL24" s="936"/>
      <c r="AM24" s="936"/>
      <c r="AN24" s="936"/>
      <c r="AO24" s="936"/>
      <c r="AP24" s="936"/>
      <c r="AQ24" s="936"/>
      <c r="AR24" s="936"/>
      <c r="AS24" s="936"/>
      <c r="AT24" s="936"/>
      <c r="AU24" s="936"/>
      <c r="AV24" s="936"/>
    </row>
    <row r="25" spans="2:48" ht="15" customHeight="1">
      <c r="B25" s="937"/>
      <c r="C25" s="1979"/>
      <c r="D25" s="1981"/>
      <c r="E25" s="928" t="s">
        <v>619</v>
      </c>
      <c r="F25" s="885"/>
      <c r="G25" s="651" t="s">
        <v>272</v>
      </c>
      <c r="H25" s="651" t="s">
        <v>599</v>
      </c>
      <c r="I25" s="651" t="s">
        <v>620</v>
      </c>
      <c r="J25" s="651" t="s">
        <v>276</v>
      </c>
      <c r="K25" s="890" t="s">
        <v>308</v>
      </c>
      <c r="L25" s="651" t="s">
        <v>312</v>
      </c>
      <c r="M25" s="651" t="str">
        <f t="shared" si="1"/>
        <v>&lt;INSERT CONNECTION POINT NAME&gt;</v>
      </c>
      <c r="N25" s="890" t="s">
        <v>609</v>
      </c>
      <c r="O25" s="890" t="s">
        <v>22</v>
      </c>
      <c r="P25" s="890"/>
      <c r="Q25" s="1083"/>
      <c r="R25" s="1061"/>
      <c r="S25" s="1062"/>
      <c r="T25" s="1062"/>
      <c r="U25" s="1063"/>
      <c r="V25" s="906"/>
      <c r="W25" s="933"/>
      <c r="X25" s="934"/>
      <c r="Y25" s="935"/>
      <c r="Z25" s="935"/>
      <c r="AA25" s="935"/>
      <c r="AB25" s="452"/>
      <c r="AC25" s="452"/>
      <c r="AD25" s="452"/>
      <c r="AE25" s="452"/>
      <c r="AF25" s="935"/>
      <c r="AG25" s="452"/>
      <c r="AH25" s="452"/>
      <c r="AI25" s="935"/>
      <c r="AJ25" s="935"/>
      <c r="AK25" s="935"/>
      <c r="AL25" s="936"/>
      <c r="AM25" s="936"/>
      <c r="AN25" s="936"/>
      <c r="AO25" s="936"/>
      <c r="AP25" s="936"/>
      <c r="AQ25" s="936"/>
      <c r="AR25" s="936"/>
      <c r="AS25" s="936"/>
      <c r="AT25" s="936"/>
      <c r="AU25" s="936"/>
      <c r="AV25" s="936"/>
    </row>
    <row r="26" spans="2:48" ht="15" customHeight="1">
      <c r="B26" s="937"/>
      <c r="C26" s="1978" t="s">
        <v>309</v>
      </c>
      <c r="D26" s="1980" t="s">
        <v>22</v>
      </c>
      <c r="E26" s="928" t="s">
        <v>616</v>
      </c>
      <c r="F26" s="885"/>
      <c r="G26" s="651" t="s">
        <v>272</v>
      </c>
      <c r="H26" s="651" t="s">
        <v>599</v>
      </c>
      <c r="I26" s="651" t="s">
        <v>617</v>
      </c>
      <c r="J26" s="651" t="s">
        <v>276</v>
      </c>
      <c r="K26" s="890" t="s">
        <v>309</v>
      </c>
      <c r="L26" s="651" t="s">
        <v>312</v>
      </c>
      <c r="M26" s="651" t="str">
        <f t="shared" si="1"/>
        <v>&lt;INSERT CONNECTION POINT NAME&gt;</v>
      </c>
      <c r="N26" s="890" t="s">
        <v>602</v>
      </c>
      <c r="O26" s="890" t="s">
        <v>22</v>
      </c>
      <c r="P26" s="890"/>
      <c r="Q26" s="1083"/>
      <c r="R26" s="1061"/>
      <c r="S26" s="1062"/>
      <c r="T26" s="1062"/>
      <c r="U26" s="1063"/>
      <c r="V26" s="906"/>
      <c r="W26" s="933"/>
      <c r="X26" s="934"/>
      <c r="Y26" s="935"/>
      <c r="Z26" s="935"/>
      <c r="AA26" s="935"/>
      <c r="AB26" s="452"/>
      <c r="AC26" s="452"/>
      <c r="AD26" s="452"/>
      <c r="AE26" s="452"/>
      <c r="AF26" s="935"/>
      <c r="AG26" s="452"/>
      <c r="AH26" s="452"/>
      <c r="AI26" s="935"/>
      <c r="AJ26" s="935"/>
      <c r="AK26" s="935"/>
      <c r="AL26" s="936"/>
      <c r="AM26" s="936"/>
      <c r="AN26" s="936"/>
      <c r="AO26" s="936"/>
      <c r="AP26" s="936"/>
      <c r="AQ26" s="936"/>
      <c r="AR26" s="936"/>
      <c r="AS26" s="936"/>
      <c r="AT26" s="936"/>
      <c r="AU26" s="936"/>
      <c r="AV26" s="936"/>
    </row>
    <row r="27" spans="2:48" ht="15" customHeight="1">
      <c r="B27" s="937"/>
      <c r="C27" s="1979"/>
      <c r="D27" s="1981"/>
      <c r="E27" s="928" t="s">
        <v>619</v>
      </c>
      <c r="F27" s="885"/>
      <c r="G27" s="651" t="s">
        <v>272</v>
      </c>
      <c r="H27" s="651" t="s">
        <v>599</v>
      </c>
      <c r="I27" s="651" t="s">
        <v>620</v>
      </c>
      <c r="J27" s="651" t="s">
        <v>276</v>
      </c>
      <c r="K27" s="890" t="s">
        <v>309</v>
      </c>
      <c r="L27" s="651" t="s">
        <v>312</v>
      </c>
      <c r="M27" s="651" t="str">
        <f t="shared" si="1"/>
        <v>&lt;INSERT CONNECTION POINT NAME&gt;</v>
      </c>
      <c r="N27" s="890" t="s">
        <v>602</v>
      </c>
      <c r="O27" s="890" t="s">
        <v>22</v>
      </c>
      <c r="P27" s="890"/>
      <c r="Q27" s="1083"/>
      <c r="R27" s="1061"/>
      <c r="S27" s="1062"/>
      <c r="T27" s="1062"/>
      <c r="U27" s="1063"/>
      <c r="V27" s="906"/>
      <c r="W27" s="933"/>
      <c r="X27" s="934"/>
      <c r="Y27" s="935"/>
      <c r="Z27" s="935"/>
      <c r="AA27" s="935"/>
      <c r="AB27" s="452"/>
      <c r="AC27" s="452"/>
      <c r="AD27" s="452"/>
      <c r="AE27" s="452"/>
      <c r="AF27" s="935"/>
      <c r="AG27" s="452"/>
      <c r="AH27" s="452"/>
      <c r="AI27" s="935"/>
      <c r="AJ27" s="935"/>
      <c r="AK27" s="935"/>
      <c r="AL27" s="936"/>
      <c r="AM27" s="936"/>
      <c r="AN27" s="936"/>
      <c r="AO27" s="936"/>
      <c r="AP27" s="936"/>
      <c r="AQ27" s="936"/>
      <c r="AR27" s="936"/>
      <c r="AS27" s="936"/>
      <c r="AT27" s="936"/>
      <c r="AU27" s="936"/>
      <c r="AV27" s="936"/>
    </row>
    <row r="28" spans="2:48" ht="15" customHeight="1">
      <c r="B28" s="937"/>
      <c r="C28" s="1978" t="s">
        <v>309</v>
      </c>
      <c r="D28" s="1980" t="s">
        <v>23</v>
      </c>
      <c r="E28" s="928" t="s">
        <v>616</v>
      </c>
      <c r="F28" s="885"/>
      <c r="G28" s="651" t="s">
        <v>272</v>
      </c>
      <c r="H28" s="651" t="s">
        <v>599</v>
      </c>
      <c r="I28" s="651" t="s">
        <v>617</v>
      </c>
      <c r="J28" s="651" t="s">
        <v>276</v>
      </c>
      <c r="K28" s="890" t="s">
        <v>309</v>
      </c>
      <c r="L28" s="651" t="s">
        <v>312</v>
      </c>
      <c r="M28" s="651" t="str">
        <f t="shared" si="1"/>
        <v>&lt;INSERT CONNECTION POINT NAME&gt;</v>
      </c>
      <c r="N28" s="890" t="s">
        <v>602</v>
      </c>
      <c r="O28" s="890" t="s">
        <v>23</v>
      </c>
      <c r="P28" s="890"/>
      <c r="Q28" s="1083"/>
      <c r="R28" s="1061"/>
      <c r="S28" s="1062"/>
      <c r="T28" s="1062"/>
      <c r="U28" s="1063"/>
      <c r="V28" s="906"/>
      <c r="W28" s="933"/>
      <c r="X28" s="934"/>
      <c r="Y28" s="935"/>
      <c r="Z28" s="935"/>
      <c r="AA28" s="935"/>
      <c r="AB28" s="452"/>
      <c r="AC28" s="452"/>
      <c r="AD28" s="452"/>
      <c r="AE28" s="452"/>
      <c r="AF28" s="935"/>
      <c r="AG28" s="452"/>
      <c r="AH28" s="452"/>
      <c r="AI28" s="935"/>
      <c r="AJ28" s="935"/>
      <c r="AK28" s="935"/>
      <c r="AL28" s="936"/>
      <c r="AM28" s="936"/>
      <c r="AN28" s="936"/>
      <c r="AO28" s="936"/>
      <c r="AP28" s="936"/>
      <c r="AQ28" s="936"/>
      <c r="AR28" s="936"/>
      <c r="AS28" s="936"/>
      <c r="AT28" s="936"/>
      <c r="AU28" s="936"/>
      <c r="AV28" s="936"/>
    </row>
    <row r="29" spans="2:48" ht="15" customHeight="1">
      <c r="B29" s="937"/>
      <c r="C29" s="1979"/>
      <c r="D29" s="1981"/>
      <c r="E29" s="928" t="s">
        <v>619</v>
      </c>
      <c r="F29" s="885"/>
      <c r="G29" s="651" t="s">
        <v>272</v>
      </c>
      <c r="H29" s="651" t="s">
        <v>599</v>
      </c>
      <c r="I29" s="651" t="s">
        <v>620</v>
      </c>
      <c r="J29" s="651" t="s">
        <v>276</v>
      </c>
      <c r="K29" s="890" t="s">
        <v>309</v>
      </c>
      <c r="L29" s="651" t="s">
        <v>312</v>
      </c>
      <c r="M29" s="651" t="str">
        <f t="shared" si="1"/>
        <v>&lt;INSERT CONNECTION POINT NAME&gt;</v>
      </c>
      <c r="N29" s="890" t="s">
        <v>602</v>
      </c>
      <c r="O29" s="890" t="s">
        <v>23</v>
      </c>
      <c r="P29" s="890"/>
      <c r="Q29" s="1083"/>
      <c r="R29" s="1061"/>
      <c r="S29" s="1062"/>
      <c r="T29" s="1062"/>
      <c r="U29" s="1063"/>
      <c r="V29" s="906"/>
      <c r="W29" s="933"/>
      <c r="X29" s="934"/>
      <c r="Y29" s="935"/>
      <c r="Z29" s="935"/>
      <c r="AA29" s="935"/>
      <c r="AB29" s="452"/>
      <c r="AC29" s="452"/>
      <c r="AD29" s="452"/>
      <c r="AE29" s="452"/>
      <c r="AF29" s="935"/>
      <c r="AG29" s="452"/>
      <c r="AH29" s="452"/>
      <c r="AI29" s="935"/>
      <c r="AJ29" s="935"/>
      <c r="AK29" s="935"/>
      <c r="AL29" s="936"/>
      <c r="AM29" s="936"/>
      <c r="AN29" s="936"/>
      <c r="AO29" s="936"/>
      <c r="AP29" s="936"/>
      <c r="AQ29" s="936"/>
      <c r="AR29" s="936"/>
      <c r="AS29" s="936"/>
      <c r="AT29" s="936"/>
      <c r="AU29" s="936"/>
      <c r="AV29" s="936"/>
    </row>
    <row r="30" spans="2:48" ht="15" customHeight="1">
      <c r="B30" s="937"/>
      <c r="C30" s="1978" t="s">
        <v>310</v>
      </c>
      <c r="D30" s="1980" t="s">
        <v>22</v>
      </c>
      <c r="E30" s="928" t="s">
        <v>616</v>
      </c>
      <c r="F30" s="885"/>
      <c r="G30" s="651" t="s">
        <v>272</v>
      </c>
      <c r="H30" s="651" t="s">
        <v>599</v>
      </c>
      <c r="I30" s="651" t="s">
        <v>617</v>
      </c>
      <c r="J30" s="651" t="s">
        <v>276</v>
      </c>
      <c r="K30" s="890" t="s">
        <v>310</v>
      </c>
      <c r="L30" s="651" t="s">
        <v>312</v>
      </c>
      <c r="M30" s="651" t="str">
        <f t="shared" si="1"/>
        <v>&lt;INSERT CONNECTION POINT NAME&gt;</v>
      </c>
      <c r="N30" s="890" t="s">
        <v>602</v>
      </c>
      <c r="O30" s="890" t="s">
        <v>22</v>
      </c>
      <c r="P30" s="890"/>
      <c r="Q30" s="1083"/>
      <c r="R30" s="1061"/>
      <c r="S30" s="1062"/>
      <c r="T30" s="1062"/>
      <c r="U30" s="1063"/>
      <c r="V30" s="906"/>
      <c r="W30" s="933"/>
      <c r="X30" s="934"/>
      <c r="Y30" s="935"/>
      <c r="Z30" s="935"/>
      <c r="AA30" s="935"/>
      <c r="AB30" s="452"/>
      <c r="AC30" s="452"/>
      <c r="AD30" s="452"/>
      <c r="AE30" s="452"/>
      <c r="AF30" s="935"/>
      <c r="AG30" s="452"/>
      <c r="AH30" s="452"/>
      <c r="AI30" s="935"/>
      <c r="AJ30" s="935"/>
      <c r="AK30" s="935"/>
      <c r="AL30" s="936"/>
      <c r="AM30" s="936"/>
      <c r="AN30" s="936"/>
      <c r="AO30" s="936"/>
      <c r="AP30" s="936"/>
      <c r="AQ30" s="936"/>
      <c r="AR30" s="936"/>
      <c r="AS30" s="936"/>
      <c r="AT30" s="936"/>
      <c r="AU30" s="936"/>
      <c r="AV30" s="936"/>
    </row>
    <row r="31" spans="2:48" ht="15" customHeight="1">
      <c r="B31" s="937"/>
      <c r="C31" s="1979"/>
      <c r="D31" s="1981"/>
      <c r="E31" s="928" t="s">
        <v>619</v>
      </c>
      <c r="F31" s="885"/>
      <c r="G31" s="651" t="s">
        <v>272</v>
      </c>
      <c r="H31" s="651" t="s">
        <v>599</v>
      </c>
      <c r="I31" s="651" t="s">
        <v>620</v>
      </c>
      <c r="J31" s="651" t="s">
        <v>276</v>
      </c>
      <c r="K31" s="890" t="s">
        <v>310</v>
      </c>
      <c r="L31" s="651" t="s">
        <v>312</v>
      </c>
      <c r="M31" s="651" t="str">
        <f t="shared" si="1"/>
        <v>&lt;INSERT CONNECTION POINT NAME&gt;</v>
      </c>
      <c r="N31" s="890" t="s">
        <v>602</v>
      </c>
      <c r="O31" s="890" t="s">
        <v>22</v>
      </c>
      <c r="P31" s="890"/>
      <c r="Q31" s="1084"/>
      <c r="R31" s="1085"/>
      <c r="S31" s="1086"/>
      <c r="T31" s="1086"/>
      <c r="U31" s="1087"/>
      <c r="V31" s="906"/>
      <c r="W31" s="933"/>
      <c r="X31" s="934"/>
      <c r="Y31" s="935"/>
      <c r="Z31" s="935"/>
      <c r="AA31" s="935"/>
      <c r="AB31" s="452"/>
      <c r="AC31" s="452"/>
      <c r="AD31" s="452"/>
      <c r="AE31" s="452"/>
      <c r="AF31" s="935"/>
      <c r="AG31" s="452"/>
      <c r="AH31" s="452"/>
      <c r="AI31" s="935"/>
      <c r="AJ31" s="935"/>
      <c r="AK31" s="935"/>
      <c r="AL31" s="936"/>
      <c r="AM31" s="936"/>
      <c r="AN31" s="936"/>
      <c r="AO31" s="936"/>
      <c r="AP31" s="936"/>
      <c r="AQ31" s="936"/>
      <c r="AR31" s="936"/>
      <c r="AS31" s="936"/>
      <c r="AT31" s="936"/>
      <c r="AU31" s="936"/>
      <c r="AV31" s="936"/>
    </row>
    <row r="32" spans="2:48" ht="15" customHeight="1">
      <c r="B32" s="937"/>
      <c r="C32" s="1978" t="s">
        <v>310</v>
      </c>
      <c r="D32" s="1980" t="s">
        <v>23</v>
      </c>
      <c r="E32" s="928" t="s">
        <v>616</v>
      </c>
      <c r="F32" s="885"/>
      <c r="G32" s="651" t="s">
        <v>272</v>
      </c>
      <c r="H32" s="651" t="s">
        <v>599</v>
      </c>
      <c r="I32" s="651" t="s">
        <v>617</v>
      </c>
      <c r="J32" s="651" t="s">
        <v>276</v>
      </c>
      <c r="K32" s="890" t="s">
        <v>310</v>
      </c>
      <c r="L32" s="651" t="s">
        <v>312</v>
      </c>
      <c r="M32" s="651" t="str">
        <f t="shared" si="1"/>
        <v>&lt;INSERT CONNECTION POINT NAME&gt;</v>
      </c>
      <c r="N32" s="890" t="s">
        <v>602</v>
      </c>
      <c r="O32" s="890" t="s">
        <v>23</v>
      </c>
      <c r="P32" s="890"/>
      <c r="Q32" s="1084"/>
      <c r="R32" s="1085"/>
      <c r="S32" s="1086"/>
      <c r="T32" s="1086"/>
      <c r="U32" s="1087"/>
      <c r="V32" s="906"/>
      <c r="W32" s="933"/>
      <c r="X32" s="934"/>
      <c r="Y32" s="935"/>
      <c r="Z32" s="935"/>
      <c r="AA32" s="935"/>
      <c r="AB32" s="452"/>
      <c r="AC32" s="452"/>
      <c r="AD32" s="452"/>
      <c r="AE32" s="452"/>
      <c r="AF32" s="935"/>
      <c r="AG32" s="452"/>
      <c r="AH32" s="452"/>
      <c r="AI32" s="935"/>
      <c r="AJ32" s="935"/>
      <c r="AK32" s="935"/>
      <c r="AL32" s="936"/>
      <c r="AM32" s="936"/>
      <c r="AN32" s="936"/>
      <c r="AO32" s="936"/>
      <c r="AP32" s="936"/>
      <c r="AQ32" s="936"/>
      <c r="AR32" s="936"/>
      <c r="AS32" s="936"/>
      <c r="AT32" s="936"/>
      <c r="AU32" s="936"/>
      <c r="AV32" s="936"/>
    </row>
    <row r="33" spans="2:48" ht="15" customHeight="1" thickBot="1">
      <c r="B33" s="944"/>
      <c r="C33" s="1984"/>
      <c r="D33" s="1985"/>
      <c r="E33" s="945" t="s">
        <v>619</v>
      </c>
      <c r="F33" s="885"/>
      <c r="G33" s="651" t="s">
        <v>272</v>
      </c>
      <c r="H33" s="651" t="s">
        <v>599</v>
      </c>
      <c r="I33" s="651" t="s">
        <v>620</v>
      </c>
      <c r="J33" s="651" t="s">
        <v>276</v>
      </c>
      <c r="K33" s="890" t="s">
        <v>310</v>
      </c>
      <c r="L33" s="651" t="s">
        <v>312</v>
      </c>
      <c r="M33" s="651" t="str">
        <f t="shared" si="1"/>
        <v>&lt;INSERT CONNECTION POINT NAME&gt;</v>
      </c>
      <c r="N33" s="890" t="s">
        <v>602</v>
      </c>
      <c r="O33" s="890" t="s">
        <v>23</v>
      </c>
      <c r="P33" s="890"/>
      <c r="Q33" s="946"/>
      <c r="R33" s="1067"/>
      <c r="S33" s="893"/>
      <c r="T33" s="893"/>
      <c r="U33" s="894"/>
      <c r="V33" s="947"/>
      <c r="W33" s="933"/>
      <c r="X33" s="934"/>
      <c r="Y33" s="935"/>
      <c r="Z33" s="935"/>
      <c r="AA33" s="935"/>
      <c r="AB33" s="452"/>
      <c r="AC33" s="452"/>
      <c r="AD33" s="452"/>
      <c r="AE33" s="452"/>
      <c r="AF33" s="935"/>
      <c r="AG33" s="452"/>
      <c r="AH33" s="452"/>
      <c r="AI33" s="935"/>
      <c r="AJ33" s="935"/>
      <c r="AK33" s="935"/>
      <c r="AL33" s="936"/>
      <c r="AM33" s="936"/>
      <c r="AN33" s="936"/>
      <c r="AO33" s="936"/>
      <c r="AP33" s="936"/>
      <c r="AQ33" s="936"/>
      <c r="AR33" s="936"/>
      <c r="AS33" s="936"/>
      <c r="AT33" s="936"/>
      <c r="AU33" s="936"/>
      <c r="AV33" s="936"/>
    </row>
    <row r="34" spans="2:48" ht="15" customHeight="1">
      <c r="B34" s="927" t="s">
        <v>615</v>
      </c>
      <c r="C34" s="1982" t="s">
        <v>313</v>
      </c>
      <c r="D34" s="1983" t="s">
        <v>23</v>
      </c>
      <c r="E34" s="928" t="s">
        <v>616</v>
      </c>
      <c r="F34" s="885"/>
      <c r="G34" s="651" t="s">
        <v>272</v>
      </c>
      <c r="H34" s="651" t="s">
        <v>599</v>
      </c>
      <c r="I34" s="651" t="s">
        <v>617</v>
      </c>
      <c r="J34" s="651" t="s">
        <v>276</v>
      </c>
      <c r="K34" s="651" t="s">
        <v>313</v>
      </c>
      <c r="L34" s="651" t="s">
        <v>312</v>
      </c>
      <c r="M34" s="651" t="str">
        <f t="shared" ref="M34" si="2">B34</f>
        <v>&lt;INSERT CONNECTION POINT NAME&gt;</v>
      </c>
      <c r="N34" s="651" t="s">
        <v>618</v>
      </c>
      <c r="O34" s="651" t="s">
        <v>23</v>
      </c>
      <c r="P34" s="890"/>
      <c r="Q34" s="929"/>
      <c r="R34" s="930"/>
      <c r="S34" s="931"/>
      <c r="T34" s="931"/>
      <c r="U34" s="932"/>
      <c r="V34" s="906"/>
      <c r="W34" s="933"/>
      <c r="X34" s="934"/>
      <c r="Y34" s="935"/>
      <c r="Z34" s="935"/>
      <c r="AA34" s="935"/>
      <c r="AB34" s="452"/>
      <c r="AC34" s="452"/>
      <c r="AD34" s="452"/>
      <c r="AE34" s="452"/>
      <c r="AF34" s="452"/>
      <c r="AG34" s="452"/>
      <c r="AH34" s="452"/>
      <c r="AI34" s="452"/>
      <c r="AJ34" s="452"/>
      <c r="AK34" s="935"/>
      <c r="AL34" s="936"/>
      <c r="AM34" s="936"/>
      <c r="AN34" s="936"/>
      <c r="AO34" s="936"/>
      <c r="AP34" s="936"/>
      <c r="AQ34" s="936"/>
      <c r="AR34" s="936"/>
      <c r="AS34" s="936"/>
      <c r="AT34" s="936"/>
      <c r="AU34" s="936"/>
      <c r="AV34" s="936"/>
    </row>
    <row r="35" spans="2:48" ht="15" customHeight="1">
      <c r="B35" s="937"/>
      <c r="C35" s="1979"/>
      <c r="D35" s="1981"/>
      <c r="E35" s="928" t="s">
        <v>619</v>
      </c>
      <c r="F35" s="885"/>
      <c r="G35" s="651" t="s">
        <v>272</v>
      </c>
      <c r="H35" s="651" t="s">
        <v>599</v>
      </c>
      <c r="I35" s="651" t="s">
        <v>620</v>
      </c>
      <c r="J35" s="651" t="s">
        <v>276</v>
      </c>
      <c r="K35" s="651" t="s">
        <v>313</v>
      </c>
      <c r="L35" s="651" t="s">
        <v>312</v>
      </c>
      <c r="M35" s="651" t="str">
        <f t="shared" si="1"/>
        <v>&lt;INSERT CONNECTION POINT NAME&gt;</v>
      </c>
      <c r="N35" s="651" t="s">
        <v>618</v>
      </c>
      <c r="O35" s="651" t="s">
        <v>23</v>
      </c>
      <c r="P35" s="890"/>
      <c r="Q35" s="938"/>
      <c r="R35" s="939"/>
      <c r="S35" s="940"/>
      <c r="T35" s="940"/>
      <c r="U35" s="941"/>
      <c r="V35" s="906"/>
      <c r="W35" s="933"/>
      <c r="X35" s="934"/>
      <c r="Y35" s="935"/>
      <c r="Z35" s="935"/>
      <c r="AA35" s="935"/>
      <c r="AB35" s="452"/>
      <c r="AC35" s="452"/>
      <c r="AD35" s="452"/>
      <c r="AE35" s="452"/>
      <c r="AF35" s="452"/>
      <c r="AG35" s="452"/>
      <c r="AH35" s="452"/>
      <c r="AI35" s="452"/>
      <c r="AJ35" s="452"/>
      <c r="AK35" s="935"/>
      <c r="AL35" s="936"/>
      <c r="AM35" s="936"/>
      <c r="AN35" s="936"/>
      <c r="AO35" s="936"/>
      <c r="AP35" s="936"/>
      <c r="AQ35" s="936"/>
      <c r="AR35" s="936"/>
      <c r="AS35" s="936"/>
      <c r="AT35" s="936"/>
      <c r="AU35" s="936"/>
      <c r="AV35" s="936"/>
    </row>
    <row r="36" spans="2:48" ht="15" customHeight="1">
      <c r="B36" s="937"/>
      <c r="C36" s="1978" t="s">
        <v>304</v>
      </c>
      <c r="D36" s="1980" t="s">
        <v>22</v>
      </c>
      <c r="E36" s="928" t="s">
        <v>616</v>
      </c>
      <c r="F36" s="885"/>
      <c r="G36" s="651" t="s">
        <v>272</v>
      </c>
      <c r="H36" s="651" t="s">
        <v>599</v>
      </c>
      <c r="I36" s="651" t="s">
        <v>617</v>
      </c>
      <c r="J36" s="651" t="s">
        <v>276</v>
      </c>
      <c r="K36" s="890" t="s">
        <v>304</v>
      </c>
      <c r="L36" s="651" t="s">
        <v>312</v>
      </c>
      <c r="M36" s="651" t="str">
        <f t="shared" si="1"/>
        <v>&lt;INSERT CONNECTION POINT NAME&gt;</v>
      </c>
      <c r="N36" s="890" t="s">
        <v>602</v>
      </c>
      <c r="O36" s="890" t="s">
        <v>22</v>
      </c>
      <c r="P36" s="890"/>
      <c r="Q36" s="1071"/>
      <c r="R36" s="1058"/>
      <c r="S36" s="1059"/>
      <c r="T36" s="1059"/>
      <c r="U36" s="1060"/>
      <c r="V36" s="906"/>
      <c r="W36" s="933"/>
      <c r="X36" s="934"/>
      <c r="Y36" s="935"/>
      <c r="Z36" s="935"/>
      <c r="AA36" s="935"/>
      <c r="AB36" s="452"/>
      <c r="AC36" s="452"/>
      <c r="AD36" s="452"/>
      <c r="AE36" s="452"/>
      <c r="AF36" s="935"/>
      <c r="AG36" s="452"/>
      <c r="AH36" s="452"/>
      <c r="AI36" s="935"/>
      <c r="AJ36" s="935"/>
      <c r="AK36" s="935"/>
      <c r="AL36" s="936"/>
      <c r="AM36" s="936"/>
      <c r="AN36" s="936"/>
      <c r="AO36" s="942"/>
      <c r="AP36" s="936"/>
      <c r="AQ36" s="936"/>
      <c r="AR36" s="936"/>
      <c r="AS36" s="936"/>
      <c r="AT36" s="936"/>
      <c r="AU36" s="936"/>
      <c r="AV36" s="936"/>
    </row>
    <row r="37" spans="2:48" ht="15" customHeight="1">
      <c r="B37" s="937"/>
      <c r="C37" s="1979"/>
      <c r="D37" s="1981"/>
      <c r="E37" s="928" t="s">
        <v>619</v>
      </c>
      <c r="F37" s="885"/>
      <c r="G37" s="651" t="s">
        <v>272</v>
      </c>
      <c r="H37" s="651" t="s">
        <v>599</v>
      </c>
      <c r="I37" s="651" t="s">
        <v>620</v>
      </c>
      <c r="J37" s="651" t="s">
        <v>276</v>
      </c>
      <c r="K37" s="890" t="s">
        <v>304</v>
      </c>
      <c r="L37" s="651" t="s">
        <v>312</v>
      </c>
      <c r="M37" s="651" t="str">
        <f t="shared" si="1"/>
        <v>&lt;INSERT CONNECTION POINT NAME&gt;</v>
      </c>
      <c r="N37" s="890" t="s">
        <v>602</v>
      </c>
      <c r="O37" s="890" t="s">
        <v>22</v>
      </c>
      <c r="P37" s="890"/>
      <c r="Q37" s="1071"/>
      <c r="R37" s="1058"/>
      <c r="S37" s="1059"/>
      <c r="T37" s="1059"/>
      <c r="U37" s="1060"/>
      <c r="V37" s="906"/>
      <c r="W37" s="933"/>
      <c r="X37" s="934"/>
      <c r="Y37" s="935"/>
      <c r="Z37" s="935"/>
      <c r="AA37" s="935"/>
      <c r="AB37" s="452"/>
      <c r="AC37" s="452"/>
      <c r="AD37" s="452"/>
      <c r="AE37" s="452"/>
      <c r="AF37" s="935"/>
      <c r="AG37" s="452"/>
      <c r="AH37" s="452"/>
      <c r="AI37" s="935"/>
      <c r="AJ37" s="935"/>
      <c r="AK37" s="935"/>
      <c r="AL37" s="936"/>
      <c r="AM37" s="936"/>
      <c r="AN37" s="936"/>
      <c r="AO37" s="942"/>
      <c r="AP37" s="936"/>
      <c r="AQ37" s="936"/>
      <c r="AR37" s="936"/>
      <c r="AS37" s="936"/>
      <c r="AT37" s="936"/>
      <c r="AU37" s="936"/>
      <c r="AV37" s="936"/>
    </row>
    <row r="38" spans="2:48" ht="15" customHeight="1">
      <c r="B38" s="937"/>
      <c r="C38" s="1978" t="s">
        <v>304</v>
      </c>
      <c r="D38" s="1980" t="s">
        <v>23</v>
      </c>
      <c r="E38" s="928" t="s">
        <v>616</v>
      </c>
      <c r="F38" s="885"/>
      <c r="G38" s="651" t="s">
        <v>272</v>
      </c>
      <c r="H38" s="651" t="s">
        <v>599</v>
      </c>
      <c r="I38" s="651" t="s">
        <v>617</v>
      </c>
      <c r="J38" s="651" t="s">
        <v>276</v>
      </c>
      <c r="K38" s="890" t="s">
        <v>304</v>
      </c>
      <c r="L38" s="651" t="s">
        <v>312</v>
      </c>
      <c r="M38" s="651" t="str">
        <f t="shared" si="1"/>
        <v>&lt;INSERT CONNECTION POINT NAME&gt;</v>
      </c>
      <c r="N38" s="890" t="s">
        <v>602</v>
      </c>
      <c r="O38" s="891" t="s">
        <v>23</v>
      </c>
      <c r="P38" s="890"/>
      <c r="Q38" s="1071"/>
      <c r="R38" s="1058"/>
      <c r="S38" s="1059"/>
      <c r="T38" s="1059"/>
      <c r="U38" s="1060"/>
      <c r="V38" s="906"/>
      <c r="W38" s="933"/>
      <c r="X38" s="934"/>
      <c r="Y38" s="935"/>
      <c r="Z38" s="935"/>
      <c r="AA38" s="935"/>
      <c r="AB38" s="452"/>
      <c r="AC38" s="452"/>
      <c r="AD38" s="452"/>
      <c r="AE38" s="452"/>
      <c r="AF38" s="935"/>
      <c r="AG38" s="452"/>
      <c r="AH38" s="452"/>
      <c r="AI38" s="935"/>
      <c r="AJ38" s="943"/>
      <c r="AK38" s="935"/>
      <c r="AL38" s="936"/>
      <c r="AM38" s="936"/>
      <c r="AN38" s="936"/>
      <c r="AO38" s="942"/>
      <c r="AP38" s="936"/>
      <c r="AQ38" s="936"/>
      <c r="AR38" s="936"/>
      <c r="AS38" s="936"/>
      <c r="AT38" s="936"/>
      <c r="AU38" s="936"/>
      <c r="AV38" s="936"/>
    </row>
    <row r="39" spans="2:48" ht="15" customHeight="1">
      <c r="B39" s="937"/>
      <c r="C39" s="1979"/>
      <c r="D39" s="1981"/>
      <c r="E39" s="928" t="s">
        <v>619</v>
      </c>
      <c r="F39" s="885"/>
      <c r="G39" s="651" t="s">
        <v>272</v>
      </c>
      <c r="H39" s="651" t="s">
        <v>599</v>
      </c>
      <c r="I39" s="651" t="s">
        <v>620</v>
      </c>
      <c r="J39" s="651" t="s">
        <v>276</v>
      </c>
      <c r="K39" s="890" t="s">
        <v>304</v>
      </c>
      <c r="L39" s="651" t="s">
        <v>312</v>
      </c>
      <c r="M39" s="651" t="str">
        <f t="shared" si="1"/>
        <v>&lt;INSERT CONNECTION POINT NAME&gt;</v>
      </c>
      <c r="N39" s="890" t="s">
        <v>602</v>
      </c>
      <c r="O39" s="891" t="s">
        <v>23</v>
      </c>
      <c r="P39" s="890"/>
      <c r="Q39" s="1071"/>
      <c r="R39" s="1058"/>
      <c r="S39" s="1059"/>
      <c r="T39" s="1059"/>
      <c r="U39" s="1060"/>
      <c r="V39" s="906"/>
      <c r="W39" s="933"/>
      <c r="X39" s="934"/>
      <c r="Y39" s="935"/>
      <c r="Z39" s="935"/>
      <c r="AA39" s="935"/>
      <c r="AB39" s="452"/>
      <c r="AC39" s="452"/>
      <c r="AD39" s="452"/>
      <c r="AE39" s="452"/>
      <c r="AF39" s="935"/>
      <c r="AG39" s="452"/>
      <c r="AH39" s="452"/>
      <c r="AI39" s="935"/>
      <c r="AJ39" s="943"/>
      <c r="AK39" s="935"/>
      <c r="AL39" s="936"/>
      <c r="AM39" s="936"/>
      <c r="AN39" s="936"/>
      <c r="AO39" s="942"/>
      <c r="AP39" s="936"/>
      <c r="AQ39" s="936"/>
      <c r="AR39" s="936"/>
      <c r="AS39" s="936"/>
      <c r="AT39" s="936"/>
      <c r="AU39" s="936"/>
      <c r="AV39" s="936"/>
    </row>
    <row r="40" spans="2:48" ht="15" customHeight="1">
      <c r="B40" s="937"/>
      <c r="C40" s="1978" t="s">
        <v>305</v>
      </c>
      <c r="D40" s="1980"/>
      <c r="E40" s="928" t="s">
        <v>616</v>
      </c>
      <c r="F40" s="885"/>
      <c r="G40" s="651" t="s">
        <v>272</v>
      </c>
      <c r="H40" s="651" t="s">
        <v>599</v>
      </c>
      <c r="I40" s="651" t="s">
        <v>617</v>
      </c>
      <c r="J40" s="651" t="s">
        <v>276</v>
      </c>
      <c r="K40" s="890" t="s">
        <v>305</v>
      </c>
      <c r="L40" s="651" t="s">
        <v>312</v>
      </c>
      <c r="M40" s="651" t="str">
        <f t="shared" si="1"/>
        <v>&lt;INSERT CONNECTION POINT NAME&gt;</v>
      </c>
      <c r="N40" s="890" t="s">
        <v>604</v>
      </c>
      <c r="O40" s="890" t="s">
        <v>605</v>
      </c>
      <c r="P40" s="890"/>
      <c r="Q40" s="1072"/>
      <c r="R40" s="1073"/>
      <c r="S40" s="1074"/>
      <c r="T40" s="1074"/>
      <c r="U40" s="1075"/>
      <c r="V40" s="906"/>
      <c r="W40" s="933"/>
      <c r="X40" s="934"/>
      <c r="Y40" s="935"/>
      <c r="Z40" s="935"/>
      <c r="AA40" s="935"/>
      <c r="AB40" s="452"/>
      <c r="AC40" s="452"/>
      <c r="AD40" s="452"/>
      <c r="AE40" s="452"/>
      <c r="AF40" s="935"/>
      <c r="AG40" s="452"/>
      <c r="AH40" s="452"/>
      <c r="AI40" s="935"/>
      <c r="AJ40" s="935"/>
      <c r="AK40" s="935"/>
      <c r="AL40" s="936"/>
      <c r="AM40" s="936"/>
      <c r="AN40" s="936"/>
      <c r="AO40" s="936"/>
      <c r="AP40" s="936"/>
      <c r="AQ40" s="936"/>
      <c r="AR40" s="936"/>
      <c r="AS40" s="936"/>
      <c r="AT40" s="936"/>
      <c r="AU40" s="936"/>
      <c r="AV40" s="936"/>
    </row>
    <row r="41" spans="2:48" ht="15" customHeight="1">
      <c r="B41" s="937"/>
      <c r="C41" s="1979"/>
      <c r="D41" s="1981"/>
      <c r="E41" s="928" t="s">
        <v>619</v>
      </c>
      <c r="F41" s="885"/>
      <c r="G41" s="651" t="s">
        <v>272</v>
      </c>
      <c r="H41" s="651" t="s">
        <v>599</v>
      </c>
      <c r="I41" s="651" t="s">
        <v>620</v>
      </c>
      <c r="J41" s="651" t="s">
        <v>276</v>
      </c>
      <c r="K41" s="890" t="s">
        <v>305</v>
      </c>
      <c r="L41" s="651" t="s">
        <v>312</v>
      </c>
      <c r="M41" s="651" t="str">
        <f t="shared" si="1"/>
        <v>&lt;INSERT CONNECTION POINT NAME&gt;</v>
      </c>
      <c r="N41" s="890" t="s">
        <v>604</v>
      </c>
      <c r="O41" s="890" t="s">
        <v>605</v>
      </c>
      <c r="P41" s="890"/>
      <c r="Q41" s="1072"/>
      <c r="R41" s="1073"/>
      <c r="S41" s="1074"/>
      <c r="T41" s="1074"/>
      <c r="U41" s="1075"/>
      <c r="V41" s="906"/>
      <c r="W41" s="933"/>
      <c r="X41" s="934"/>
      <c r="Y41" s="935"/>
      <c r="Z41" s="935"/>
      <c r="AA41" s="935"/>
      <c r="AB41" s="452"/>
      <c r="AC41" s="452"/>
      <c r="AD41" s="452"/>
      <c r="AE41" s="452"/>
      <c r="AF41" s="935"/>
      <c r="AG41" s="452"/>
      <c r="AH41" s="452"/>
      <c r="AI41" s="935"/>
      <c r="AJ41" s="935"/>
      <c r="AK41" s="935"/>
      <c r="AL41" s="936"/>
      <c r="AM41" s="936"/>
      <c r="AN41" s="936"/>
      <c r="AO41" s="936"/>
      <c r="AP41" s="936"/>
      <c r="AQ41" s="936"/>
      <c r="AR41" s="936"/>
      <c r="AS41" s="936"/>
      <c r="AT41" s="936"/>
      <c r="AU41" s="936"/>
      <c r="AV41" s="936"/>
    </row>
    <row r="42" spans="2:48" ht="15" customHeight="1">
      <c r="B42" s="937"/>
      <c r="C42" s="1978" t="s">
        <v>306</v>
      </c>
      <c r="D42" s="1980"/>
      <c r="E42" s="928" t="s">
        <v>616</v>
      </c>
      <c r="F42" s="885"/>
      <c r="G42" s="651" t="s">
        <v>272</v>
      </c>
      <c r="H42" s="651" t="s">
        <v>599</v>
      </c>
      <c r="I42" s="651" t="s">
        <v>617</v>
      </c>
      <c r="J42" s="651" t="s">
        <v>276</v>
      </c>
      <c r="K42" s="890" t="s">
        <v>306</v>
      </c>
      <c r="L42" s="651" t="s">
        <v>312</v>
      </c>
      <c r="M42" s="651" t="str">
        <f t="shared" si="1"/>
        <v>&lt;INSERT CONNECTION POINT NAME&gt;</v>
      </c>
      <c r="N42" s="890" t="s">
        <v>606</v>
      </c>
      <c r="O42" s="891">
        <v>0</v>
      </c>
      <c r="P42" s="890"/>
      <c r="Q42" s="1076"/>
      <c r="R42" s="1077"/>
      <c r="S42" s="1078"/>
      <c r="T42" s="1078"/>
      <c r="U42" s="1079"/>
      <c r="V42" s="906"/>
      <c r="W42" s="933"/>
      <c r="X42" s="934"/>
      <c r="Y42" s="935"/>
      <c r="Z42" s="935"/>
      <c r="AA42" s="935"/>
      <c r="AB42" s="452"/>
      <c r="AC42" s="452"/>
      <c r="AD42" s="452"/>
      <c r="AE42" s="452"/>
      <c r="AF42" s="935"/>
      <c r="AG42" s="452"/>
      <c r="AH42" s="452"/>
      <c r="AI42" s="935"/>
      <c r="AJ42" s="943"/>
      <c r="AK42" s="935"/>
      <c r="AL42" s="936"/>
      <c r="AM42" s="936"/>
      <c r="AN42" s="936"/>
      <c r="AO42" s="936"/>
      <c r="AP42" s="936"/>
      <c r="AQ42" s="936"/>
      <c r="AR42" s="936"/>
      <c r="AS42" s="936"/>
      <c r="AT42" s="936"/>
      <c r="AU42" s="936"/>
      <c r="AV42" s="936"/>
    </row>
    <row r="43" spans="2:48" ht="15" customHeight="1">
      <c r="B43" s="937"/>
      <c r="C43" s="1979"/>
      <c r="D43" s="1981"/>
      <c r="E43" s="928" t="s">
        <v>619</v>
      </c>
      <c r="F43" s="885"/>
      <c r="G43" s="651" t="s">
        <v>272</v>
      </c>
      <c r="H43" s="651" t="s">
        <v>599</v>
      </c>
      <c r="I43" s="651" t="s">
        <v>620</v>
      </c>
      <c r="J43" s="651" t="s">
        <v>276</v>
      </c>
      <c r="K43" s="890" t="s">
        <v>306</v>
      </c>
      <c r="L43" s="651" t="s">
        <v>312</v>
      </c>
      <c r="M43" s="651" t="str">
        <f t="shared" si="1"/>
        <v>&lt;INSERT CONNECTION POINT NAME&gt;</v>
      </c>
      <c r="N43" s="890" t="s">
        <v>606</v>
      </c>
      <c r="O43" s="891">
        <v>0</v>
      </c>
      <c r="P43" s="890"/>
      <c r="Q43" s="1076"/>
      <c r="R43" s="1077"/>
      <c r="S43" s="1078"/>
      <c r="T43" s="1078"/>
      <c r="U43" s="1079"/>
      <c r="V43" s="906"/>
      <c r="W43" s="933"/>
      <c r="X43" s="934"/>
      <c r="Y43" s="935"/>
      <c r="Z43" s="935"/>
      <c r="AA43" s="935"/>
      <c r="AB43" s="452"/>
      <c r="AC43" s="452"/>
      <c r="AD43" s="452"/>
      <c r="AE43" s="452"/>
      <c r="AF43" s="935"/>
      <c r="AG43" s="452"/>
      <c r="AH43" s="452"/>
      <c r="AI43" s="935"/>
      <c r="AJ43" s="943"/>
      <c r="AK43" s="935"/>
      <c r="AL43" s="936"/>
      <c r="AM43" s="936"/>
      <c r="AN43" s="936"/>
      <c r="AO43" s="936"/>
      <c r="AP43" s="936"/>
      <c r="AQ43" s="936"/>
      <c r="AR43" s="936"/>
      <c r="AS43" s="936"/>
      <c r="AT43" s="936"/>
      <c r="AU43" s="936"/>
      <c r="AV43" s="936"/>
    </row>
    <row r="44" spans="2:48" ht="15" customHeight="1">
      <c r="B44" s="937"/>
      <c r="C44" s="1978" t="s">
        <v>307</v>
      </c>
      <c r="D44" s="1980"/>
      <c r="E44" s="928" t="s">
        <v>616</v>
      </c>
      <c r="F44" s="885"/>
      <c r="G44" s="651" t="s">
        <v>272</v>
      </c>
      <c r="H44" s="651" t="s">
        <v>599</v>
      </c>
      <c r="I44" s="651" t="s">
        <v>617</v>
      </c>
      <c r="J44" s="651" t="s">
        <v>276</v>
      </c>
      <c r="K44" s="890" t="s">
        <v>307</v>
      </c>
      <c r="L44" s="651" t="s">
        <v>312</v>
      </c>
      <c r="M44" s="651" t="str">
        <f t="shared" si="1"/>
        <v>&lt;INSERT CONNECTION POINT NAME&gt;</v>
      </c>
      <c r="N44" s="890" t="s">
        <v>607</v>
      </c>
      <c r="O44" s="890" t="s">
        <v>607</v>
      </c>
      <c r="P44" s="890"/>
      <c r="Q44" s="1080"/>
      <c r="R44" s="1081"/>
      <c r="S44" s="1081"/>
      <c r="T44" s="1081"/>
      <c r="U44" s="1082"/>
      <c r="V44" s="906"/>
      <c r="W44" s="933"/>
      <c r="X44" s="934"/>
      <c r="Y44" s="935"/>
      <c r="Z44" s="935"/>
      <c r="AA44" s="935"/>
      <c r="AB44" s="452"/>
      <c r="AC44" s="452"/>
      <c r="AD44" s="452"/>
      <c r="AE44" s="452"/>
      <c r="AF44" s="935"/>
      <c r="AG44" s="452"/>
      <c r="AH44" s="452"/>
      <c r="AI44" s="935"/>
      <c r="AJ44" s="935"/>
      <c r="AK44" s="935"/>
      <c r="AL44" s="936"/>
      <c r="AM44" s="936"/>
      <c r="AN44" s="936"/>
      <c r="AO44" s="936"/>
      <c r="AP44" s="936"/>
      <c r="AQ44" s="936"/>
      <c r="AR44" s="936"/>
      <c r="AS44" s="936"/>
      <c r="AT44" s="936"/>
      <c r="AU44" s="936"/>
      <c r="AV44" s="936"/>
    </row>
    <row r="45" spans="2:48" ht="15" customHeight="1">
      <c r="B45" s="937"/>
      <c r="C45" s="1979"/>
      <c r="D45" s="1981"/>
      <c r="E45" s="928" t="s">
        <v>619</v>
      </c>
      <c r="F45" s="885"/>
      <c r="G45" s="651" t="s">
        <v>272</v>
      </c>
      <c r="H45" s="651" t="s">
        <v>599</v>
      </c>
      <c r="I45" s="651" t="s">
        <v>620</v>
      </c>
      <c r="J45" s="651" t="s">
        <v>276</v>
      </c>
      <c r="K45" s="890" t="s">
        <v>307</v>
      </c>
      <c r="L45" s="651" t="s">
        <v>312</v>
      </c>
      <c r="M45" s="651" t="str">
        <f t="shared" si="1"/>
        <v>&lt;INSERT CONNECTION POINT NAME&gt;</v>
      </c>
      <c r="N45" s="890" t="s">
        <v>607</v>
      </c>
      <c r="O45" s="890" t="s">
        <v>607</v>
      </c>
      <c r="P45" s="890"/>
      <c r="Q45" s="1080"/>
      <c r="R45" s="1081"/>
      <c r="S45" s="1081"/>
      <c r="T45" s="1081"/>
      <c r="U45" s="1082"/>
      <c r="V45" s="906"/>
      <c r="W45" s="933"/>
      <c r="X45" s="934"/>
      <c r="Y45" s="935"/>
      <c r="Z45" s="935"/>
      <c r="AA45" s="935"/>
      <c r="AB45" s="452"/>
      <c r="AC45" s="452"/>
      <c r="AD45" s="452"/>
      <c r="AE45" s="452"/>
      <c r="AF45" s="935"/>
      <c r="AG45" s="452"/>
      <c r="AH45" s="452"/>
      <c r="AI45" s="935"/>
      <c r="AJ45" s="935"/>
      <c r="AK45" s="935"/>
      <c r="AL45" s="936"/>
      <c r="AM45" s="936"/>
      <c r="AN45" s="936"/>
      <c r="AO45" s="936"/>
      <c r="AP45" s="936"/>
      <c r="AQ45" s="936"/>
      <c r="AR45" s="936"/>
      <c r="AS45" s="936"/>
      <c r="AT45" s="936"/>
      <c r="AU45" s="936"/>
      <c r="AV45" s="936"/>
    </row>
    <row r="46" spans="2:48" ht="15" customHeight="1">
      <c r="B46" s="937"/>
      <c r="C46" s="1978" t="s">
        <v>308</v>
      </c>
      <c r="D46" s="1980" t="s">
        <v>22</v>
      </c>
      <c r="E46" s="928" t="s">
        <v>616</v>
      </c>
      <c r="F46" s="885"/>
      <c r="G46" s="651" t="s">
        <v>272</v>
      </c>
      <c r="H46" s="651" t="s">
        <v>599</v>
      </c>
      <c r="I46" s="651" t="s">
        <v>617</v>
      </c>
      <c r="J46" s="651" t="s">
        <v>276</v>
      </c>
      <c r="K46" s="890" t="s">
        <v>308</v>
      </c>
      <c r="L46" s="651" t="s">
        <v>312</v>
      </c>
      <c r="M46" s="651" t="str">
        <f t="shared" si="1"/>
        <v>&lt;INSERT CONNECTION POINT NAME&gt;</v>
      </c>
      <c r="N46" s="890" t="s">
        <v>609</v>
      </c>
      <c r="O46" s="890" t="s">
        <v>22</v>
      </c>
      <c r="P46" s="890"/>
      <c r="Q46" s="1083"/>
      <c r="R46" s="1061"/>
      <c r="S46" s="1062"/>
      <c r="T46" s="1062"/>
      <c r="U46" s="1063"/>
      <c r="V46" s="906"/>
      <c r="W46" s="933"/>
      <c r="X46" s="934"/>
      <c r="Y46" s="935"/>
      <c r="Z46" s="935"/>
      <c r="AA46" s="935"/>
      <c r="AB46" s="452"/>
      <c r="AC46" s="452"/>
      <c r="AD46" s="452"/>
      <c r="AE46" s="452"/>
      <c r="AF46" s="935"/>
      <c r="AG46" s="452"/>
      <c r="AH46" s="452"/>
      <c r="AI46" s="935"/>
      <c r="AJ46" s="935"/>
      <c r="AK46" s="935"/>
      <c r="AL46" s="936"/>
      <c r="AM46" s="936"/>
      <c r="AN46" s="936"/>
      <c r="AO46" s="936"/>
      <c r="AP46" s="936"/>
      <c r="AQ46" s="936"/>
      <c r="AR46" s="936"/>
      <c r="AS46" s="936"/>
      <c r="AT46" s="936"/>
      <c r="AU46" s="936"/>
      <c r="AV46" s="936"/>
    </row>
    <row r="47" spans="2:48" ht="15" customHeight="1">
      <c r="B47" s="937"/>
      <c r="C47" s="1979"/>
      <c r="D47" s="1981"/>
      <c r="E47" s="928" t="s">
        <v>619</v>
      </c>
      <c r="F47" s="885"/>
      <c r="G47" s="651" t="s">
        <v>272</v>
      </c>
      <c r="H47" s="651" t="s">
        <v>599</v>
      </c>
      <c r="I47" s="651" t="s">
        <v>620</v>
      </c>
      <c r="J47" s="651" t="s">
        <v>276</v>
      </c>
      <c r="K47" s="890" t="s">
        <v>308</v>
      </c>
      <c r="L47" s="651" t="s">
        <v>312</v>
      </c>
      <c r="M47" s="651" t="str">
        <f t="shared" si="1"/>
        <v>&lt;INSERT CONNECTION POINT NAME&gt;</v>
      </c>
      <c r="N47" s="890" t="s">
        <v>609</v>
      </c>
      <c r="O47" s="890" t="s">
        <v>22</v>
      </c>
      <c r="P47" s="890"/>
      <c r="Q47" s="1083"/>
      <c r="R47" s="1061"/>
      <c r="S47" s="1062"/>
      <c r="T47" s="1062"/>
      <c r="U47" s="1063"/>
      <c r="V47" s="906"/>
      <c r="W47" s="933"/>
      <c r="X47" s="934"/>
      <c r="Y47" s="935"/>
      <c r="Z47" s="935"/>
      <c r="AA47" s="935"/>
      <c r="AB47" s="452"/>
      <c r="AC47" s="452"/>
      <c r="AD47" s="452"/>
      <c r="AE47" s="452"/>
      <c r="AF47" s="935"/>
      <c r="AG47" s="452"/>
      <c r="AH47" s="452"/>
      <c r="AI47" s="935"/>
      <c r="AJ47" s="935"/>
      <c r="AK47" s="935"/>
      <c r="AL47" s="936"/>
      <c r="AM47" s="936"/>
      <c r="AN47" s="936"/>
      <c r="AO47" s="936"/>
      <c r="AP47" s="936"/>
      <c r="AQ47" s="936"/>
      <c r="AR47" s="936"/>
      <c r="AS47" s="936"/>
      <c r="AT47" s="936"/>
      <c r="AU47" s="936"/>
      <c r="AV47" s="936"/>
    </row>
    <row r="48" spans="2:48" ht="15" customHeight="1">
      <c r="B48" s="937"/>
      <c r="C48" s="1978" t="s">
        <v>309</v>
      </c>
      <c r="D48" s="1980" t="s">
        <v>22</v>
      </c>
      <c r="E48" s="928" t="s">
        <v>616</v>
      </c>
      <c r="F48" s="885"/>
      <c r="G48" s="651" t="s">
        <v>272</v>
      </c>
      <c r="H48" s="651" t="s">
        <v>599</v>
      </c>
      <c r="I48" s="651" t="s">
        <v>617</v>
      </c>
      <c r="J48" s="651" t="s">
        <v>276</v>
      </c>
      <c r="K48" s="890" t="s">
        <v>309</v>
      </c>
      <c r="L48" s="651" t="s">
        <v>312</v>
      </c>
      <c r="M48" s="651" t="str">
        <f t="shared" si="1"/>
        <v>&lt;INSERT CONNECTION POINT NAME&gt;</v>
      </c>
      <c r="N48" s="890" t="s">
        <v>602</v>
      </c>
      <c r="O48" s="890" t="s">
        <v>22</v>
      </c>
      <c r="P48" s="890"/>
      <c r="Q48" s="1083"/>
      <c r="R48" s="1061"/>
      <c r="S48" s="1062"/>
      <c r="T48" s="1062"/>
      <c r="U48" s="1063"/>
      <c r="V48" s="906"/>
      <c r="W48" s="933"/>
      <c r="X48" s="934"/>
      <c r="Y48" s="935"/>
      <c r="Z48" s="935"/>
      <c r="AA48" s="935"/>
      <c r="AB48" s="452"/>
      <c r="AC48" s="452"/>
      <c r="AD48" s="452"/>
      <c r="AE48" s="452"/>
      <c r="AF48" s="935"/>
      <c r="AG48" s="452"/>
      <c r="AH48" s="452"/>
      <c r="AI48" s="935"/>
      <c r="AJ48" s="935"/>
      <c r="AK48" s="935"/>
      <c r="AL48" s="936"/>
      <c r="AM48" s="936"/>
      <c r="AN48" s="936"/>
      <c r="AO48" s="936"/>
      <c r="AP48" s="936"/>
      <c r="AQ48" s="936"/>
      <c r="AR48" s="936"/>
      <c r="AS48" s="936"/>
      <c r="AT48" s="936"/>
      <c r="AU48" s="936"/>
      <c r="AV48" s="936"/>
    </row>
    <row r="49" spans="2:48" ht="15" customHeight="1">
      <c r="B49" s="937"/>
      <c r="C49" s="1979"/>
      <c r="D49" s="1981"/>
      <c r="E49" s="928" t="s">
        <v>619</v>
      </c>
      <c r="F49" s="885"/>
      <c r="G49" s="651" t="s">
        <v>272</v>
      </c>
      <c r="H49" s="651" t="s">
        <v>599</v>
      </c>
      <c r="I49" s="651" t="s">
        <v>620</v>
      </c>
      <c r="J49" s="651" t="s">
        <v>276</v>
      </c>
      <c r="K49" s="890" t="s">
        <v>309</v>
      </c>
      <c r="L49" s="651" t="s">
        <v>312</v>
      </c>
      <c r="M49" s="651" t="str">
        <f t="shared" si="1"/>
        <v>&lt;INSERT CONNECTION POINT NAME&gt;</v>
      </c>
      <c r="N49" s="890" t="s">
        <v>602</v>
      </c>
      <c r="O49" s="890" t="s">
        <v>22</v>
      </c>
      <c r="P49" s="890"/>
      <c r="Q49" s="1083"/>
      <c r="R49" s="1061"/>
      <c r="S49" s="1062"/>
      <c r="T49" s="1062"/>
      <c r="U49" s="1063"/>
      <c r="V49" s="906"/>
      <c r="W49" s="933"/>
      <c r="X49" s="934"/>
      <c r="Y49" s="935"/>
      <c r="Z49" s="935"/>
      <c r="AA49" s="935"/>
      <c r="AB49" s="452"/>
      <c r="AC49" s="452"/>
      <c r="AD49" s="452"/>
      <c r="AE49" s="452"/>
      <c r="AF49" s="935"/>
      <c r="AG49" s="452"/>
      <c r="AH49" s="452"/>
      <c r="AI49" s="935"/>
      <c r="AJ49" s="935"/>
      <c r="AK49" s="935"/>
      <c r="AL49" s="936"/>
      <c r="AM49" s="936"/>
      <c r="AN49" s="936"/>
      <c r="AO49" s="936"/>
      <c r="AP49" s="936"/>
      <c r="AQ49" s="936"/>
      <c r="AR49" s="936"/>
      <c r="AS49" s="936"/>
      <c r="AT49" s="936"/>
      <c r="AU49" s="936"/>
      <c r="AV49" s="936"/>
    </row>
    <row r="50" spans="2:48" ht="15" customHeight="1">
      <c r="B50" s="937"/>
      <c r="C50" s="1978" t="s">
        <v>309</v>
      </c>
      <c r="D50" s="1980" t="s">
        <v>23</v>
      </c>
      <c r="E50" s="928" t="s">
        <v>616</v>
      </c>
      <c r="F50" s="885"/>
      <c r="G50" s="651" t="s">
        <v>272</v>
      </c>
      <c r="H50" s="651" t="s">
        <v>599</v>
      </c>
      <c r="I50" s="651" t="s">
        <v>617</v>
      </c>
      <c r="J50" s="651" t="s">
        <v>276</v>
      </c>
      <c r="K50" s="890" t="s">
        <v>309</v>
      </c>
      <c r="L50" s="651" t="s">
        <v>312</v>
      </c>
      <c r="M50" s="651" t="str">
        <f t="shared" si="1"/>
        <v>&lt;INSERT CONNECTION POINT NAME&gt;</v>
      </c>
      <c r="N50" s="890" t="s">
        <v>602</v>
      </c>
      <c r="O50" s="890" t="s">
        <v>23</v>
      </c>
      <c r="P50" s="890"/>
      <c r="Q50" s="1083"/>
      <c r="R50" s="1061"/>
      <c r="S50" s="1062"/>
      <c r="T50" s="1062"/>
      <c r="U50" s="1063"/>
      <c r="V50" s="906"/>
      <c r="W50" s="933"/>
      <c r="X50" s="934"/>
      <c r="Y50" s="935"/>
      <c r="Z50" s="935"/>
      <c r="AA50" s="935"/>
      <c r="AB50" s="452"/>
      <c r="AC50" s="452"/>
      <c r="AD50" s="452"/>
      <c r="AE50" s="452"/>
      <c r="AF50" s="935"/>
      <c r="AG50" s="452"/>
      <c r="AH50" s="452"/>
      <c r="AI50" s="935"/>
      <c r="AJ50" s="935"/>
      <c r="AK50" s="935"/>
      <c r="AL50" s="936"/>
      <c r="AM50" s="936"/>
      <c r="AN50" s="936"/>
      <c r="AO50" s="936"/>
      <c r="AP50" s="936"/>
      <c r="AQ50" s="936"/>
      <c r="AR50" s="936"/>
      <c r="AS50" s="936"/>
      <c r="AT50" s="936"/>
      <c r="AU50" s="936"/>
      <c r="AV50" s="936"/>
    </row>
    <row r="51" spans="2:48" ht="15" customHeight="1">
      <c r="B51" s="937"/>
      <c r="C51" s="1979"/>
      <c r="D51" s="1981"/>
      <c r="E51" s="928" t="s">
        <v>619</v>
      </c>
      <c r="F51" s="885"/>
      <c r="G51" s="651" t="s">
        <v>272</v>
      </c>
      <c r="H51" s="651" t="s">
        <v>599</v>
      </c>
      <c r="I51" s="651" t="s">
        <v>620</v>
      </c>
      <c r="J51" s="651" t="s">
        <v>276</v>
      </c>
      <c r="K51" s="890" t="s">
        <v>309</v>
      </c>
      <c r="L51" s="651" t="s">
        <v>312</v>
      </c>
      <c r="M51" s="651" t="str">
        <f t="shared" si="1"/>
        <v>&lt;INSERT CONNECTION POINT NAME&gt;</v>
      </c>
      <c r="N51" s="890" t="s">
        <v>602</v>
      </c>
      <c r="O51" s="890" t="s">
        <v>23</v>
      </c>
      <c r="P51" s="890"/>
      <c r="Q51" s="1083"/>
      <c r="R51" s="1061"/>
      <c r="S51" s="1062"/>
      <c r="T51" s="1062"/>
      <c r="U51" s="1063"/>
      <c r="V51" s="906"/>
      <c r="W51" s="933"/>
      <c r="X51" s="934"/>
      <c r="Y51" s="935"/>
      <c r="Z51" s="935"/>
      <c r="AA51" s="935"/>
      <c r="AB51" s="452"/>
      <c r="AC51" s="452"/>
      <c r="AD51" s="452"/>
      <c r="AE51" s="452"/>
      <c r="AF51" s="935"/>
      <c r="AG51" s="452"/>
      <c r="AH51" s="452"/>
      <c r="AI51" s="935"/>
      <c r="AJ51" s="935"/>
      <c r="AK51" s="935"/>
      <c r="AL51" s="936"/>
      <c r="AM51" s="936"/>
      <c r="AN51" s="936"/>
      <c r="AO51" s="936"/>
      <c r="AP51" s="936"/>
      <c r="AQ51" s="936"/>
      <c r="AR51" s="936"/>
      <c r="AS51" s="936"/>
      <c r="AT51" s="936"/>
      <c r="AU51" s="936"/>
      <c r="AV51" s="936"/>
    </row>
    <row r="52" spans="2:48" ht="15" customHeight="1">
      <c r="B52" s="937"/>
      <c r="C52" s="1978" t="s">
        <v>310</v>
      </c>
      <c r="D52" s="1980" t="s">
        <v>22</v>
      </c>
      <c r="E52" s="928" t="s">
        <v>616</v>
      </c>
      <c r="F52" s="885"/>
      <c r="G52" s="651" t="s">
        <v>272</v>
      </c>
      <c r="H52" s="651" t="s">
        <v>599</v>
      </c>
      <c r="I52" s="651" t="s">
        <v>617</v>
      </c>
      <c r="J52" s="651" t="s">
        <v>276</v>
      </c>
      <c r="K52" s="890" t="s">
        <v>310</v>
      </c>
      <c r="L52" s="651" t="s">
        <v>312</v>
      </c>
      <c r="M52" s="651" t="str">
        <f t="shared" si="1"/>
        <v>&lt;INSERT CONNECTION POINT NAME&gt;</v>
      </c>
      <c r="N52" s="890" t="s">
        <v>602</v>
      </c>
      <c r="O52" s="890" t="s">
        <v>22</v>
      </c>
      <c r="P52" s="890"/>
      <c r="Q52" s="1083"/>
      <c r="R52" s="1061"/>
      <c r="S52" s="1062"/>
      <c r="T52" s="1062"/>
      <c r="U52" s="1063"/>
      <c r="V52" s="906"/>
      <c r="W52" s="933"/>
      <c r="X52" s="934"/>
      <c r="Y52" s="935"/>
      <c r="Z52" s="935"/>
      <c r="AA52" s="935"/>
      <c r="AB52" s="452"/>
      <c r="AC52" s="452"/>
      <c r="AD52" s="452"/>
      <c r="AE52" s="452"/>
      <c r="AF52" s="935"/>
      <c r="AG52" s="452"/>
      <c r="AH52" s="452"/>
      <c r="AI52" s="935"/>
      <c r="AJ52" s="935"/>
      <c r="AK52" s="935"/>
      <c r="AL52" s="936"/>
      <c r="AM52" s="936"/>
      <c r="AN52" s="936"/>
      <c r="AO52" s="936"/>
      <c r="AP52" s="936"/>
      <c r="AQ52" s="936"/>
      <c r="AR52" s="936"/>
      <c r="AS52" s="936"/>
      <c r="AT52" s="936"/>
      <c r="AU52" s="936"/>
      <c r="AV52" s="936"/>
    </row>
    <row r="53" spans="2:48" ht="15" customHeight="1">
      <c r="B53" s="937"/>
      <c r="C53" s="1979"/>
      <c r="D53" s="1981"/>
      <c r="E53" s="928" t="s">
        <v>619</v>
      </c>
      <c r="F53" s="885"/>
      <c r="G53" s="651" t="s">
        <v>272</v>
      </c>
      <c r="H53" s="651" t="s">
        <v>599</v>
      </c>
      <c r="I53" s="651" t="s">
        <v>620</v>
      </c>
      <c r="J53" s="651" t="s">
        <v>276</v>
      </c>
      <c r="K53" s="890" t="s">
        <v>310</v>
      </c>
      <c r="L53" s="651" t="s">
        <v>312</v>
      </c>
      <c r="M53" s="651" t="str">
        <f t="shared" si="1"/>
        <v>&lt;INSERT CONNECTION POINT NAME&gt;</v>
      </c>
      <c r="N53" s="890" t="s">
        <v>602</v>
      </c>
      <c r="O53" s="890" t="s">
        <v>22</v>
      </c>
      <c r="P53" s="890"/>
      <c r="Q53" s="1084"/>
      <c r="R53" s="1085"/>
      <c r="S53" s="1086"/>
      <c r="T53" s="1086"/>
      <c r="U53" s="1087"/>
      <c r="V53" s="906"/>
      <c r="W53" s="933"/>
      <c r="X53" s="934"/>
      <c r="Y53" s="935"/>
      <c r="Z53" s="935"/>
      <c r="AA53" s="935"/>
      <c r="AB53" s="452"/>
      <c r="AC53" s="452"/>
      <c r="AD53" s="452"/>
      <c r="AE53" s="452"/>
      <c r="AF53" s="935"/>
      <c r="AG53" s="452"/>
      <c r="AH53" s="452"/>
      <c r="AI53" s="935"/>
      <c r="AJ53" s="935"/>
      <c r="AK53" s="935"/>
      <c r="AL53" s="936"/>
      <c r="AM53" s="936"/>
      <c r="AN53" s="936"/>
      <c r="AO53" s="936"/>
      <c r="AP53" s="936"/>
      <c r="AQ53" s="936"/>
      <c r="AR53" s="936"/>
      <c r="AS53" s="936"/>
      <c r="AT53" s="936"/>
      <c r="AU53" s="936"/>
      <c r="AV53" s="936"/>
    </row>
    <row r="54" spans="2:48" ht="15" customHeight="1">
      <c r="B54" s="937"/>
      <c r="C54" s="1978" t="s">
        <v>310</v>
      </c>
      <c r="D54" s="1980" t="s">
        <v>23</v>
      </c>
      <c r="E54" s="928" t="s">
        <v>616</v>
      </c>
      <c r="F54" s="885"/>
      <c r="G54" s="651" t="s">
        <v>272</v>
      </c>
      <c r="H54" s="651" t="s">
        <v>599</v>
      </c>
      <c r="I54" s="651" t="s">
        <v>617</v>
      </c>
      <c r="J54" s="651" t="s">
        <v>276</v>
      </c>
      <c r="K54" s="890" t="s">
        <v>310</v>
      </c>
      <c r="L54" s="651" t="s">
        <v>312</v>
      </c>
      <c r="M54" s="651" t="str">
        <f t="shared" si="1"/>
        <v>&lt;INSERT CONNECTION POINT NAME&gt;</v>
      </c>
      <c r="N54" s="890" t="s">
        <v>602</v>
      </c>
      <c r="O54" s="890" t="s">
        <v>23</v>
      </c>
      <c r="P54" s="890"/>
      <c r="Q54" s="1084"/>
      <c r="R54" s="1085"/>
      <c r="S54" s="1086"/>
      <c r="T54" s="1086"/>
      <c r="U54" s="1087"/>
      <c r="V54" s="906"/>
      <c r="W54" s="933"/>
      <c r="X54" s="934"/>
      <c r="Y54" s="935"/>
      <c r="Z54" s="935"/>
      <c r="AA54" s="935"/>
      <c r="AB54" s="452"/>
      <c r="AC54" s="452"/>
      <c r="AD54" s="452"/>
      <c r="AE54" s="452"/>
      <c r="AF54" s="935"/>
      <c r="AG54" s="452"/>
      <c r="AH54" s="452"/>
      <c r="AI54" s="935"/>
      <c r="AJ54" s="935"/>
      <c r="AK54" s="935"/>
      <c r="AL54" s="936"/>
      <c r="AM54" s="936"/>
      <c r="AN54" s="936"/>
      <c r="AO54" s="936"/>
      <c r="AP54" s="936"/>
      <c r="AQ54" s="936"/>
      <c r="AR54" s="936"/>
      <c r="AS54" s="936"/>
      <c r="AT54" s="936"/>
      <c r="AU54" s="936"/>
      <c r="AV54" s="936"/>
    </row>
    <row r="55" spans="2:48" ht="15" customHeight="1" thickBot="1">
      <c r="B55" s="944"/>
      <c r="C55" s="1984"/>
      <c r="D55" s="1985"/>
      <c r="E55" s="945" t="s">
        <v>619</v>
      </c>
      <c r="F55" s="885"/>
      <c r="G55" s="651" t="s">
        <v>272</v>
      </c>
      <c r="H55" s="651" t="s">
        <v>599</v>
      </c>
      <c r="I55" s="651" t="s">
        <v>620</v>
      </c>
      <c r="J55" s="651" t="s">
        <v>276</v>
      </c>
      <c r="K55" s="890" t="s">
        <v>310</v>
      </c>
      <c r="L55" s="651" t="s">
        <v>312</v>
      </c>
      <c r="M55" s="651" t="str">
        <f t="shared" si="1"/>
        <v>&lt;INSERT CONNECTION POINT NAME&gt;</v>
      </c>
      <c r="N55" s="890" t="s">
        <v>602</v>
      </c>
      <c r="O55" s="890" t="s">
        <v>23</v>
      </c>
      <c r="P55" s="890"/>
      <c r="Q55" s="946"/>
      <c r="R55" s="1067"/>
      <c r="S55" s="893"/>
      <c r="T55" s="893"/>
      <c r="U55" s="894"/>
      <c r="V55" s="947"/>
      <c r="W55" s="933"/>
      <c r="X55" s="934"/>
      <c r="Y55" s="935"/>
      <c r="Z55" s="935"/>
      <c r="AA55" s="935"/>
      <c r="AB55" s="452"/>
      <c r="AC55" s="452"/>
      <c r="AD55" s="452"/>
      <c r="AE55" s="452"/>
      <c r="AF55" s="935"/>
      <c r="AG55" s="452"/>
      <c r="AH55" s="452"/>
      <c r="AI55" s="935"/>
      <c r="AJ55" s="935"/>
      <c r="AK55" s="935"/>
      <c r="AL55" s="936"/>
      <c r="AM55" s="936"/>
      <c r="AN55" s="936"/>
      <c r="AO55" s="936"/>
      <c r="AP55" s="936"/>
      <c r="AQ55" s="936"/>
      <c r="AR55" s="936"/>
      <c r="AS55" s="936"/>
      <c r="AT55" s="936"/>
      <c r="AU55" s="936"/>
      <c r="AV55" s="936"/>
    </row>
    <row r="56" spans="2:48" ht="15" customHeight="1">
      <c r="B56" s="927" t="s">
        <v>615</v>
      </c>
      <c r="C56" s="1982" t="s">
        <v>313</v>
      </c>
      <c r="D56" s="1983" t="s">
        <v>23</v>
      </c>
      <c r="E56" s="928" t="s">
        <v>616</v>
      </c>
      <c r="F56" s="885"/>
      <c r="G56" s="651" t="s">
        <v>272</v>
      </c>
      <c r="H56" s="651" t="s">
        <v>599</v>
      </c>
      <c r="I56" s="651" t="s">
        <v>617</v>
      </c>
      <c r="J56" s="651" t="s">
        <v>276</v>
      </c>
      <c r="K56" s="651" t="s">
        <v>313</v>
      </c>
      <c r="L56" s="651" t="s">
        <v>312</v>
      </c>
      <c r="M56" s="651" t="str">
        <f t="shared" ref="M56" si="3">B56</f>
        <v>&lt;INSERT CONNECTION POINT NAME&gt;</v>
      </c>
      <c r="N56" s="651" t="s">
        <v>618</v>
      </c>
      <c r="O56" s="651" t="s">
        <v>23</v>
      </c>
      <c r="P56" s="890"/>
      <c r="Q56" s="929"/>
      <c r="R56" s="930"/>
      <c r="S56" s="931"/>
      <c r="T56" s="931"/>
      <c r="U56" s="932"/>
      <c r="W56" s="452"/>
      <c r="X56" s="452"/>
      <c r="Y56" s="452"/>
      <c r="Z56" s="452"/>
      <c r="AA56" s="452"/>
      <c r="AB56" s="452"/>
      <c r="AC56" s="452"/>
      <c r="AD56" s="452"/>
      <c r="AE56" s="452"/>
      <c r="AF56" s="452"/>
      <c r="AG56" s="452"/>
      <c r="AH56" s="452"/>
      <c r="AI56" s="452"/>
      <c r="AJ56" s="452"/>
      <c r="AK56" s="452"/>
      <c r="AL56" s="452"/>
      <c r="AM56" s="452"/>
      <c r="AN56" s="452"/>
      <c r="AO56" s="452"/>
      <c r="AP56" s="452"/>
      <c r="AQ56" s="452"/>
      <c r="AR56" s="452"/>
      <c r="AS56" s="452"/>
      <c r="AT56" s="452"/>
      <c r="AU56" s="452"/>
      <c r="AV56" s="452"/>
    </row>
    <row r="57" spans="2:48" ht="15" customHeight="1">
      <c r="B57" s="937"/>
      <c r="C57" s="1979"/>
      <c r="D57" s="1981"/>
      <c r="E57" s="928" t="s">
        <v>619</v>
      </c>
      <c r="F57" s="885"/>
      <c r="G57" s="651" t="s">
        <v>272</v>
      </c>
      <c r="H57" s="651" t="s">
        <v>599</v>
      </c>
      <c r="I57" s="651" t="s">
        <v>620</v>
      </c>
      <c r="J57" s="651" t="s">
        <v>276</v>
      </c>
      <c r="K57" s="651" t="s">
        <v>313</v>
      </c>
      <c r="L57" s="651" t="s">
        <v>312</v>
      </c>
      <c r="M57" s="651" t="str">
        <f t="shared" si="1"/>
        <v>&lt;INSERT CONNECTION POINT NAME&gt;</v>
      </c>
      <c r="N57" s="651" t="s">
        <v>618</v>
      </c>
      <c r="O57" s="651" t="s">
        <v>23</v>
      </c>
      <c r="P57" s="890"/>
      <c r="Q57" s="938"/>
      <c r="R57" s="939"/>
      <c r="S57" s="940"/>
      <c r="T57" s="940"/>
      <c r="U57" s="941"/>
      <c r="W57" s="452"/>
      <c r="X57" s="452"/>
      <c r="Y57" s="452"/>
      <c r="Z57" s="452"/>
      <c r="AA57" s="452"/>
      <c r="AB57" s="452"/>
      <c r="AC57" s="452"/>
      <c r="AD57" s="452"/>
      <c r="AE57" s="452"/>
      <c r="AF57" s="452"/>
      <c r="AG57" s="452"/>
      <c r="AH57" s="452"/>
      <c r="AI57" s="452"/>
      <c r="AJ57" s="452"/>
      <c r="AK57" s="452"/>
      <c r="AL57" s="452"/>
      <c r="AM57" s="452"/>
      <c r="AN57" s="452"/>
      <c r="AO57" s="452"/>
      <c r="AP57" s="452"/>
      <c r="AQ57" s="452"/>
      <c r="AR57" s="452"/>
      <c r="AS57" s="452"/>
      <c r="AT57" s="452"/>
      <c r="AU57" s="452"/>
      <c r="AV57" s="452"/>
    </row>
    <row r="58" spans="2:48" ht="15" customHeight="1">
      <c r="B58" s="937"/>
      <c r="C58" s="1978" t="s">
        <v>304</v>
      </c>
      <c r="D58" s="1980" t="s">
        <v>22</v>
      </c>
      <c r="E58" s="928" t="s">
        <v>616</v>
      </c>
      <c r="F58" s="885"/>
      <c r="G58" s="651" t="s">
        <v>272</v>
      </c>
      <c r="H58" s="651" t="s">
        <v>599</v>
      </c>
      <c r="I58" s="651" t="s">
        <v>617</v>
      </c>
      <c r="J58" s="651" t="s">
        <v>276</v>
      </c>
      <c r="K58" s="890" t="s">
        <v>304</v>
      </c>
      <c r="L58" s="651" t="s">
        <v>312</v>
      </c>
      <c r="M58" s="651" t="str">
        <f t="shared" si="1"/>
        <v>&lt;INSERT CONNECTION POINT NAME&gt;</v>
      </c>
      <c r="N58" s="890" t="s">
        <v>602</v>
      </c>
      <c r="O58" s="890" t="s">
        <v>22</v>
      </c>
      <c r="P58" s="890"/>
      <c r="Q58" s="1071"/>
      <c r="R58" s="1058"/>
      <c r="S58" s="1059"/>
      <c r="T58" s="1059"/>
      <c r="U58" s="1060"/>
      <c r="W58" s="452"/>
      <c r="X58" s="452"/>
      <c r="Y58" s="452"/>
      <c r="Z58" s="452"/>
      <c r="AA58" s="452"/>
      <c r="AB58" s="452"/>
      <c r="AC58" s="452"/>
      <c r="AD58" s="452"/>
      <c r="AE58" s="452"/>
      <c r="AF58" s="452"/>
      <c r="AG58" s="452"/>
      <c r="AH58" s="452"/>
      <c r="AI58" s="452"/>
      <c r="AJ58" s="452"/>
      <c r="AK58" s="452"/>
      <c r="AL58" s="452"/>
      <c r="AM58" s="452"/>
      <c r="AN58" s="452"/>
      <c r="AO58" s="452"/>
      <c r="AP58" s="452"/>
      <c r="AQ58" s="452"/>
      <c r="AR58" s="452"/>
      <c r="AS58" s="452"/>
      <c r="AT58" s="452"/>
      <c r="AU58" s="452"/>
      <c r="AV58" s="452"/>
    </row>
    <row r="59" spans="2:48" ht="15" customHeight="1">
      <c r="B59" s="937"/>
      <c r="C59" s="1979"/>
      <c r="D59" s="1981"/>
      <c r="E59" s="928" t="s">
        <v>619</v>
      </c>
      <c r="F59" s="885"/>
      <c r="G59" s="651" t="s">
        <v>272</v>
      </c>
      <c r="H59" s="651" t="s">
        <v>599</v>
      </c>
      <c r="I59" s="651" t="s">
        <v>620</v>
      </c>
      <c r="J59" s="651" t="s">
        <v>276</v>
      </c>
      <c r="K59" s="890" t="s">
        <v>304</v>
      </c>
      <c r="L59" s="651" t="s">
        <v>312</v>
      </c>
      <c r="M59" s="651" t="str">
        <f t="shared" si="1"/>
        <v>&lt;INSERT CONNECTION POINT NAME&gt;</v>
      </c>
      <c r="N59" s="890" t="s">
        <v>602</v>
      </c>
      <c r="O59" s="890" t="s">
        <v>22</v>
      </c>
      <c r="P59" s="890"/>
      <c r="Q59" s="1071"/>
      <c r="R59" s="1058"/>
      <c r="S59" s="1059"/>
      <c r="T59" s="1059"/>
      <c r="U59" s="1060"/>
      <c r="W59" s="452"/>
      <c r="X59" s="452"/>
      <c r="Y59" s="452"/>
      <c r="Z59" s="452"/>
      <c r="AA59" s="452"/>
      <c r="AB59" s="452"/>
      <c r="AC59" s="452"/>
      <c r="AD59" s="452"/>
      <c r="AE59" s="452"/>
      <c r="AF59" s="452"/>
      <c r="AG59" s="452"/>
      <c r="AH59" s="452"/>
      <c r="AI59" s="452"/>
      <c r="AJ59" s="452"/>
      <c r="AK59" s="452"/>
      <c r="AL59" s="452"/>
      <c r="AM59" s="452"/>
      <c r="AN59" s="452"/>
      <c r="AO59" s="452"/>
      <c r="AP59" s="452"/>
      <c r="AQ59" s="452"/>
      <c r="AR59" s="452"/>
      <c r="AS59" s="452"/>
      <c r="AT59" s="452"/>
      <c r="AU59" s="452"/>
      <c r="AV59" s="452"/>
    </row>
    <row r="60" spans="2:48" ht="15" customHeight="1">
      <c r="B60" s="937"/>
      <c r="C60" s="1978" t="s">
        <v>304</v>
      </c>
      <c r="D60" s="1980" t="s">
        <v>23</v>
      </c>
      <c r="E60" s="928" t="s">
        <v>616</v>
      </c>
      <c r="F60" s="885"/>
      <c r="G60" s="651" t="s">
        <v>272</v>
      </c>
      <c r="H60" s="651" t="s">
        <v>599</v>
      </c>
      <c r="I60" s="651" t="s">
        <v>617</v>
      </c>
      <c r="J60" s="651" t="s">
        <v>276</v>
      </c>
      <c r="K60" s="890" t="s">
        <v>304</v>
      </c>
      <c r="L60" s="651" t="s">
        <v>312</v>
      </c>
      <c r="M60" s="651" t="str">
        <f t="shared" si="1"/>
        <v>&lt;INSERT CONNECTION POINT NAME&gt;</v>
      </c>
      <c r="N60" s="890" t="s">
        <v>602</v>
      </c>
      <c r="O60" s="891" t="s">
        <v>23</v>
      </c>
      <c r="P60" s="890"/>
      <c r="Q60" s="1071"/>
      <c r="R60" s="1058"/>
      <c r="S60" s="1059"/>
      <c r="T60" s="1059"/>
      <c r="U60" s="1060"/>
      <c r="W60" s="452"/>
      <c r="X60" s="452"/>
      <c r="Y60" s="452"/>
      <c r="Z60" s="452"/>
      <c r="AA60" s="452"/>
      <c r="AB60" s="452"/>
      <c r="AC60" s="452"/>
      <c r="AD60" s="452"/>
      <c r="AE60" s="452"/>
      <c r="AF60" s="452"/>
      <c r="AG60" s="452"/>
      <c r="AH60" s="452"/>
      <c r="AI60" s="452"/>
      <c r="AJ60" s="452"/>
      <c r="AK60" s="452"/>
      <c r="AL60" s="452"/>
      <c r="AM60" s="452"/>
      <c r="AN60" s="452"/>
      <c r="AO60" s="452"/>
      <c r="AP60" s="452"/>
      <c r="AQ60" s="452"/>
      <c r="AR60" s="452"/>
      <c r="AS60" s="452"/>
      <c r="AT60" s="452"/>
      <c r="AU60" s="452"/>
      <c r="AV60" s="452"/>
    </row>
    <row r="61" spans="2:48" ht="15" customHeight="1">
      <c r="B61" s="937"/>
      <c r="C61" s="1979"/>
      <c r="D61" s="1981"/>
      <c r="E61" s="928" t="s">
        <v>619</v>
      </c>
      <c r="F61" s="885"/>
      <c r="G61" s="651" t="s">
        <v>272</v>
      </c>
      <c r="H61" s="651" t="s">
        <v>599</v>
      </c>
      <c r="I61" s="651" t="s">
        <v>620</v>
      </c>
      <c r="J61" s="651" t="s">
        <v>276</v>
      </c>
      <c r="K61" s="890" t="s">
        <v>304</v>
      </c>
      <c r="L61" s="651" t="s">
        <v>312</v>
      </c>
      <c r="M61" s="651" t="str">
        <f t="shared" si="1"/>
        <v>&lt;INSERT CONNECTION POINT NAME&gt;</v>
      </c>
      <c r="N61" s="890" t="s">
        <v>602</v>
      </c>
      <c r="O61" s="891" t="s">
        <v>23</v>
      </c>
      <c r="P61" s="890"/>
      <c r="Q61" s="1071"/>
      <c r="R61" s="1058"/>
      <c r="S61" s="1059"/>
      <c r="T61" s="1059"/>
      <c r="U61" s="1060"/>
      <c r="W61" s="452"/>
      <c r="X61" s="452"/>
      <c r="Y61" s="452"/>
      <c r="Z61" s="452"/>
      <c r="AA61" s="452"/>
      <c r="AB61" s="452"/>
      <c r="AC61" s="452"/>
      <c r="AD61" s="452"/>
      <c r="AE61" s="452"/>
      <c r="AF61" s="452"/>
      <c r="AG61" s="452"/>
      <c r="AH61" s="452"/>
      <c r="AI61" s="452"/>
      <c r="AJ61" s="452"/>
      <c r="AK61" s="452"/>
      <c r="AL61" s="452"/>
      <c r="AM61" s="452"/>
      <c r="AN61" s="452"/>
      <c r="AO61" s="452"/>
      <c r="AP61" s="452"/>
      <c r="AQ61" s="452"/>
      <c r="AR61" s="452"/>
      <c r="AS61" s="452"/>
      <c r="AT61" s="452"/>
      <c r="AU61" s="452"/>
      <c r="AV61" s="452"/>
    </row>
    <row r="62" spans="2:48" ht="15" customHeight="1">
      <c r="B62" s="937"/>
      <c r="C62" s="1978" t="s">
        <v>305</v>
      </c>
      <c r="D62" s="1980"/>
      <c r="E62" s="928" t="s">
        <v>616</v>
      </c>
      <c r="F62" s="885"/>
      <c r="G62" s="651" t="s">
        <v>272</v>
      </c>
      <c r="H62" s="651" t="s">
        <v>599</v>
      </c>
      <c r="I62" s="651" t="s">
        <v>617</v>
      </c>
      <c r="J62" s="651" t="s">
        <v>276</v>
      </c>
      <c r="K62" s="890" t="s">
        <v>305</v>
      </c>
      <c r="L62" s="651" t="s">
        <v>312</v>
      </c>
      <c r="M62" s="651" t="str">
        <f t="shared" si="1"/>
        <v>&lt;INSERT CONNECTION POINT NAME&gt;</v>
      </c>
      <c r="N62" s="890" t="s">
        <v>604</v>
      </c>
      <c r="O62" s="890" t="s">
        <v>605</v>
      </c>
      <c r="P62" s="890"/>
      <c r="Q62" s="1072"/>
      <c r="R62" s="1073"/>
      <c r="S62" s="1074"/>
      <c r="T62" s="1074"/>
      <c r="U62" s="1075"/>
      <c r="W62" s="452"/>
      <c r="X62" s="452"/>
      <c r="Y62" s="452"/>
      <c r="Z62" s="452"/>
      <c r="AA62" s="452"/>
      <c r="AB62" s="452"/>
      <c r="AC62" s="452"/>
      <c r="AD62" s="452"/>
      <c r="AE62" s="452"/>
      <c r="AF62" s="452"/>
      <c r="AG62" s="452"/>
      <c r="AH62" s="452"/>
      <c r="AI62" s="452"/>
      <c r="AJ62" s="452"/>
      <c r="AK62" s="452"/>
      <c r="AL62" s="452"/>
      <c r="AM62" s="452"/>
      <c r="AN62" s="452"/>
      <c r="AO62" s="452"/>
      <c r="AP62" s="452"/>
      <c r="AQ62" s="452"/>
      <c r="AR62" s="452"/>
      <c r="AS62" s="452"/>
      <c r="AT62" s="452"/>
      <c r="AU62" s="452"/>
      <c r="AV62" s="452"/>
    </row>
    <row r="63" spans="2:48" ht="15" customHeight="1">
      <c r="B63" s="937"/>
      <c r="C63" s="1979"/>
      <c r="D63" s="1981"/>
      <c r="E63" s="928" t="s">
        <v>619</v>
      </c>
      <c r="F63" s="885"/>
      <c r="G63" s="651" t="s">
        <v>272</v>
      </c>
      <c r="H63" s="651" t="s">
        <v>599</v>
      </c>
      <c r="I63" s="651" t="s">
        <v>620</v>
      </c>
      <c r="J63" s="651" t="s">
        <v>276</v>
      </c>
      <c r="K63" s="890" t="s">
        <v>305</v>
      </c>
      <c r="L63" s="651" t="s">
        <v>312</v>
      </c>
      <c r="M63" s="651" t="str">
        <f t="shared" si="1"/>
        <v>&lt;INSERT CONNECTION POINT NAME&gt;</v>
      </c>
      <c r="N63" s="890" t="s">
        <v>604</v>
      </c>
      <c r="O63" s="890" t="s">
        <v>605</v>
      </c>
      <c r="P63" s="890"/>
      <c r="Q63" s="1072"/>
      <c r="R63" s="1073"/>
      <c r="S63" s="1074"/>
      <c r="T63" s="1074"/>
      <c r="U63" s="1075"/>
      <c r="W63" s="452"/>
      <c r="X63" s="452"/>
      <c r="Y63" s="452"/>
      <c r="Z63" s="452"/>
      <c r="AA63" s="452"/>
      <c r="AB63" s="452"/>
      <c r="AC63" s="452"/>
      <c r="AD63" s="452"/>
      <c r="AE63" s="452"/>
      <c r="AF63" s="452"/>
      <c r="AG63" s="452"/>
      <c r="AH63" s="452"/>
      <c r="AI63" s="452"/>
      <c r="AJ63" s="452"/>
      <c r="AK63" s="452"/>
      <c r="AL63" s="452"/>
      <c r="AM63" s="452"/>
      <c r="AN63" s="452"/>
      <c r="AO63" s="452"/>
      <c r="AP63" s="452"/>
      <c r="AQ63" s="452"/>
      <c r="AR63" s="452"/>
      <c r="AS63" s="452"/>
      <c r="AT63" s="452"/>
      <c r="AU63" s="452"/>
      <c r="AV63" s="452"/>
    </row>
    <row r="64" spans="2:48" ht="15" customHeight="1">
      <c r="B64" s="937"/>
      <c r="C64" s="1978" t="s">
        <v>306</v>
      </c>
      <c r="D64" s="1980"/>
      <c r="E64" s="928" t="s">
        <v>616</v>
      </c>
      <c r="F64" s="885"/>
      <c r="G64" s="651" t="s">
        <v>272</v>
      </c>
      <c r="H64" s="651" t="s">
        <v>599</v>
      </c>
      <c r="I64" s="651" t="s">
        <v>617</v>
      </c>
      <c r="J64" s="651" t="s">
        <v>276</v>
      </c>
      <c r="K64" s="890" t="s">
        <v>306</v>
      </c>
      <c r="L64" s="651" t="s">
        <v>312</v>
      </c>
      <c r="M64" s="651" t="str">
        <f t="shared" si="1"/>
        <v>&lt;INSERT CONNECTION POINT NAME&gt;</v>
      </c>
      <c r="N64" s="890" t="s">
        <v>606</v>
      </c>
      <c r="O64" s="891">
        <v>0</v>
      </c>
      <c r="P64" s="890"/>
      <c r="Q64" s="1076"/>
      <c r="R64" s="1077"/>
      <c r="S64" s="1078"/>
      <c r="T64" s="1078"/>
      <c r="U64" s="1079"/>
      <c r="W64" s="452"/>
      <c r="X64" s="452"/>
      <c r="Y64" s="452"/>
      <c r="Z64" s="452"/>
      <c r="AA64" s="452"/>
      <c r="AB64" s="452"/>
      <c r="AC64" s="452"/>
      <c r="AD64" s="452"/>
      <c r="AE64" s="452"/>
      <c r="AF64" s="452"/>
      <c r="AG64" s="452"/>
      <c r="AH64" s="452"/>
      <c r="AI64" s="452"/>
      <c r="AJ64" s="452"/>
      <c r="AK64" s="452"/>
      <c r="AL64" s="452"/>
      <c r="AM64" s="452"/>
      <c r="AN64" s="452"/>
      <c r="AO64" s="452"/>
      <c r="AP64" s="452"/>
      <c r="AQ64" s="452"/>
      <c r="AR64" s="452"/>
      <c r="AS64" s="452"/>
      <c r="AT64" s="452"/>
      <c r="AU64" s="452"/>
      <c r="AV64" s="452"/>
    </row>
    <row r="65" spans="2:48" ht="15" customHeight="1">
      <c r="B65" s="937"/>
      <c r="C65" s="1979"/>
      <c r="D65" s="1981"/>
      <c r="E65" s="928" t="s">
        <v>619</v>
      </c>
      <c r="F65" s="885"/>
      <c r="G65" s="651" t="s">
        <v>272</v>
      </c>
      <c r="H65" s="651" t="s">
        <v>599</v>
      </c>
      <c r="I65" s="651" t="s">
        <v>620</v>
      </c>
      <c r="J65" s="651" t="s">
        <v>276</v>
      </c>
      <c r="K65" s="890" t="s">
        <v>306</v>
      </c>
      <c r="L65" s="651" t="s">
        <v>312</v>
      </c>
      <c r="M65" s="651" t="str">
        <f t="shared" si="1"/>
        <v>&lt;INSERT CONNECTION POINT NAME&gt;</v>
      </c>
      <c r="N65" s="890" t="s">
        <v>606</v>
      </c>
      <c r="O65" s="891">
        <v>0</v>
      </c>
      <c r="P65" s="890"/>
      <c r="Q65" s="1076"/>
      <c r="R65" s="1077"/>
      <c r="S65" s="1078"/>
      <c r="T65" s="1078"/>
      <c r="U65" s="1079"/>
      <c r="W65" s="452"/>
      <c r="X65" s="452"/>
      <c r="Y65" s="452"/>
      <c r="Z65" s="452"/>
      <c r="AA65" s="452"/>
      <c r="AB65" s="452"/>
      <c r="AC65" s="452"/>
      <c r="AD65" s="452"/>
      <c r="AE65" s="452"/>
      <c r="AF65" s="452"/>
      <c r="AG65" s="452"/>
      <c r="AH65" s="452"/>
      <c r="AI65" s="452"/>
      <c r="AJ65" s="452"/>
      <c r="AK65" s="452"/>
      <c r="AL65" s="452"/>
      <c r="AM65" s="452"/>
      <c r="AN65" s="452"/>
      <c r="AO65" s="452"/>
      <c r="AP65" s="452"/>
      <c r="AQ65" s="452"/>
      <c r="AR65" s="452"/>
      <c r="AS65" s="452"/>
      <c r="AT65" s="452"/>
      <c r="AU65" s="452"/>
      <c r="AV65" s="452"/>
    </row>
    <row r="66" spans="2:48" ht="15" customHeight="1">
      <c r="B66" s="937"/>
      <c r="C66" s="1978" t="s">
        <v>307</v>
      </c>
      <c r="D66" s="1980"/>
      <c r="E66" s="928" t="s">
        <v>616</v>
      </c>
      <c r="F66" s="885"/>
      <c r="G66" s="651" t="s">
        <v>272</v>
      </c>
      <c r="H66" s="651" t="s">
        <v>599</v>
      </c>
      <c r="I66" s="651" t="s">
        <v>617</v>
      </c>
      <c r="J66" s="651" t="s">
        <v>276</v>
      </c>
      <c r="K66" s="890" t="s">
        <v>307</v>
      </c>
      <c r="L66" s="651" t="s">
        <v>312</v>
      </c>
      <c r="M66" s="651" t="str">
        <f t="shared" si="1"/>
        <v>&lt;INSERT CONNECTION POINT NAME&gt;</v>
      </c>
      <c r="N66" s="890" t="s">
        <v>607</v>
      </c>
      <c r="O66" s="890" t="s">
        <v>607</v>
      </c>
      <c r="P66" s="890"/>
      <c r="Q66" s="1080"/>
      <c r="R66" s="1081"/>
      <c r="S66" s="1081"/>
      <c r="T66" s="1081"/>
      <c r="U66" s="1082"/>
      <c r="W66" s="452"/>
      <c r="X66" s="452"/>
      <c r="Y66" s="452"/>
      <c r="Z66" s="452"/>
      <c r="AA66" s="452"/>
      <c r="AB66" s="452"/>
      <c r="AC66" s="452"/>
      <c r="AD66" s="452"/>
      <c r="AE66" s="452"/>
      <c r="AF66" s="452"/>
      <c r="AG66" s="452"/>
      <c r="AH66" s="452"/>
      <c r="AI66" s="452"/>
      <c r="AJ66" s="452"/>
      <c r="AK66" s="452"/>
      <c r="AL66" s="452"/>
      <c r="AM66" s="452"/>
      <c r="AN66" s="452"/>
      <c r="AO66" s="452"/>
      <c r="AP66" s="452"/>
      <c r="AQ66" s="452"/>
      <c r="AR66" s="452"/>
      <c r="AS66" s="452"/>
      <c r="AT66" s="452"/>
      <c r="AU66" s="452"/>
      <c r="AV66" s="452"/>
    </row>
    <row r="67" spans="2:48" ht="15" customHeight="1">
      <c r="B67" s="937"/>
      <c r="C67" s="1979"/>
      <c r="D67" s="1981"/>
      <c r="E67" s="928" t="s">
        <v>619</v>
      </c>
      <c r="F67" s="885"/>
      <c r="G67" s="651" t="s">
        <v>272</v>
      </c>
      <c r="H67" s="651" t="s">
        <v>599</v>
      </c>
      <c r="I67" s="651" t="s">
        <v>620</v>
      </c>
      <c r="J67" s="651" t="s">
        <v>276</v>
      </c>
      <c r="K67" s="890" t="s">
        <v>307</v>
      </c>
      <c r="L67" s="651" t="s">
        <v>312</v>
      </c>
      <c r="M67" s="651" t="str">
        <f t="shared" si="1"/>
        <v>&lt;INSERT CONNECTION POINT NAME&gt;</v>
      </c>
      <c r="N67" s="890" t="s">
        <v>607</v>
      </c>
      <c r="O67" s="890" t="s">
        <v>607</v>
      </c>
      <c r="P67" s="890"/>
      <c r="Q67" s="1080"/>
      <c r="R67" s="1081"/>
      <c r="S67" s="1081"/>
      <c r="T67" s="1081"/>
      <c r="U67" s="1082"/>
      <c r="W67" s="452"/>
      <c r="X67" s="452"/>
      <c r="Y67" s="452"/>
      <c r="Z67" s="452"/>
      <c r="AA67" s="452"/>
      <c r="AB67" s="452"/>
      <c r="AC67" s="452"/>
      <c r="AD67" s="452"/>
      <c r="AE67" s="452"/>
      <c r="AF67" s="452"/>
      <c r="AG67" s="452"/>
      <c r="AH67" s="452"/>
      <c r="AI67" s="452"/>
      <c r="AJ67" s="452"/>
      <c r="AK67" s="452"/>
      <c r="AL67" s="452"/>
      <c r="AM67" s="452"/>
      <c r="AN67" s="452"/>
      <c r="AO67" s="452"/>
      <c r="AP67" s="452"/>
      <c r="AQ67" s="452"/>
      <c r="AR67" s="452"/>
      <c r="AS67" s="452"/>
      <c r="AT67" s="452"/>
      <c r="AU67" s="452"/>
      <c r="AV67" s="452"/>
    </row>
    <row r="68" spans="2:48" ht="15" customHeight="1">
      <c r="B68" s="937"/>
      <c r="C68" s="1978" t="s">
        <v>308</v>
      </c>
      <c r="D68" s="1980" t="s">
        <v>22</v>
      </c>
      <c r="E68" s="928" t="s">
        <v>616</v>
      </c>
      <c r="F68" s="885"/>
      <c r="G68" s="651" t="s">
        <v>272</v>
      </c>
      <c r="H68" s="651" t="s">
        <v>599</v>
      </c>
      <c r="I68" s="651" t="s">
        <v>617</v>
      </c>
      <c r="J68" s="651" t="s">
        <v>276</v>
      </c>
      <c r="K68" s="890" t="s">
        <v>308</v>
      </c>
      <c r="L68" s="651" t="s">
        <v>312</v>
      </c>
      <c r="M68" s="651" t="str">
        <f t="shared" si="1"/>
        <v>&lt;INSERT CONNECTION POINT NAME&gt;</v>
      </c>
      <c r="N68" s="890" t="s">
        <v>609</v>
      </c>
      <c r="O68" s="890" t="s">
        <v>22</v>
      </c>
      <c r="P68" s="890"/>
      <c r="Q68" s="1083"/>
      <c r="R68" s="1061"/>
      <c r="S68" s="1062"/>
      <c r="T68" s="1062"/>
      <c r="U68" s="1063"/>
      <c r="W68" s="452"/>
      <c r="X68" s="452"/>
      <c r="Y68" s="452"/>
      <c r="Z68" s="452"/>
      <c r="AA68" s="452"/>
      <c r="AB68" s="452"/>
      <c r="AC68" s="452"/>
      <c r="AD68" s="452"/>
      <c r="AE68" s="452"/>
      <c r="AF68" s="452"/>
      <c r="AG68" s="452"/>
      <c r="AH68" s="452"/>
      <c r="AI68" s="452"/>
      <c r="AJ68" s="452"/>
      <c r="AK68" s="452"/>
      <c r="AL68" s="452"/>
      <c r="AM68" s="452"/>
      <c r="AN68" s="452"/>
      <c r="AO68" s="452"/>
      <c r="AP68" s="452"/>
      <c r="AQ68" s="452"/>
      <c r="AR68" s="452"/>
      <c r="AS68" s="452"/>
      <c r="AT68" s="452"/>
      <c r="AU68" s="452"/>
      <c r="AV68" s="452"/>
    </row>
    <row r="69" spans="2:48" ht="15" customHeight="1">
      <c r="B69" s="937"/>
      <c r="C69" s="1979"/>
      <c r="D69" s="1981"/>
      <c r="E69" s="928" t="s">
        <v>619</v>
      </c>
      <c r="F69" s="885"/>
      <c r="G69" s="651" t="s">
        <v>272</v>
      </c>
      <c r="H69" s="651" t="s">
        <v>599</v>
      </c>
      <c r="I69" s="651" t="s">
        <v>620</v>
      </c>
      <c r="J69" s="651" t="s">
        <v>276</v>
      </c>
      <c r="K69" s="890" t="s">
        <v>308</v>
      </c>
      <c r="L69" s="651" t="s">
        <v>312</v>
      </c>
      <c r="M69" s="651" t="str">
        <f t="shared" si="1"/>
        <v>&lt;INSERT CONNECTION POINT NAME&gt;</v>
      </c>
      <c r="N69" s="890" t="s">
        <v>609</v>
      </c>
      <c r="O69" s="890" t="s">
        <v>22</v>
      </c>
      <c r="P69" s="890"/>
      <c r="Q69" s="1083"/>
      <c r="R69" s="1061"/>
      <c r="S69" s="1062"/>
      <c r="T69" s="1062"/>
      <c r="U69" s="1063"/>
      <c r="W69" s="452"/>
      <c r="X69" s="452"/>
      <c r="Y69" s="452"/>
      <c r="Z69" s="452"/>
      <c r="AA69" s="452"/>
      <c r="AB69" s="452"/>
      <c r="AC69" s="452"/>
      <c r="AD69" s="452"/>
      <c r="AE69" s="452"/>
      <c r="AF69" s="452"/>
      <c r="AG69" s="452"/>
      <c r="AH69" s="452"/>
      <c r="AI69" s="452"/>
      <c r="AJ69" s="452"/>
      <c r="AK69" s="452"/>
      <c r="AL69" s="452"/>
      <c r="AM69" s="452"/>
      <c r="AN69" s="452"/>
      <c r="AO69" s="452"/>
      <c r="AP69" s="452"/>
      <c r="AQ69" s="452"/>
      <c r="AR69" s="452"/>
      <c r="AS69" s="452"/>
      <c r="AT69" s="452"/>
      <c r="AU69" s="452"/>
      <c r="AV69" s="452"/>
    </row>
    <row r="70" spans="2:48" ht="15" customHeight="1">
      <c r="B70" s="937"/>
      <c r="C70" s="1978" t="s">
        <v>309</v>
      </c>
      <c r="D70" s="1980" t="s">
        <v>22</v>
      </c>
      <c r="E70" s="928" t="s">
        <v>616</v>
      </c>
      <c r="F70" s="885"/>
      <c r="G70" s="651" t="s">
        <v>272</v>
      </c>
      <c r="H70" s="651" t="s">
        <v>599</v>
      </c>
      <c r="I70" s="651" t="s">
        <v>617</v>
      </c>
      <c r="J70" s="651" t="s">
        <v>276</v>
      </c>
      <c r="K70" s="890" t="s">
        <v>309</v>
      </c>
      <c r="L70" s="651" t="s">
        <v>312</v>
      </c>
      <c r="M70" s="651" t="str">
        <f t="shared" si="1"/>
        <v>&lt;INSERT CONNECTION POINT NAME&gt;</v>
      </c>
      <c r="N70" s="890" t="s">
        <v>602</v>
      </c>
      <c r="O70" s="890" t="s">
        <v>22</v>
      </c>
      <c r="P70" s="890"/>
      <c r="Q70" s="1083"/>
      <c r="R70" s="1061"/>
      <c r="S70" s="1062"/>
      <c r="T70" s="1062"/>
      <c r="U70" s="1063"/>
      <c r="W70" s="452"/>
      <c r="X70" s="452"/>
      <c r="Y70" s="452"/>
      <c r="Z70" s="452"/>
      <c r="AA70" s="452"/>
      <c r="AB70" s="452"/>
      <c r="AC70" s="452"/>
      <c r="AD70" s="452"/>
      <c r="AE70" s="452"/>
      <c r="AF70" s="452"/>
      <c r="AG70" s="452"/>
      <c r="AH70" s="452"/>
      <c r="AI70" s="452"/>
      <c r="AJ70" s="452"/>
      <c r="AK70" s="452"/>
      <c r="AL70" s="452"/>
      <c r="AM70" s="452"/>
      <c r="AN70" s="452"/>
      <c r="AO70" s="452"/>
      <c r="AP70" s="452"/>
      <c r="AQ70" s="452"/>
      <c r="AR70" s="452"/>
      <c r="AS70" s="452"/>
      <c r="AT70" s="452"/>
      <c r="AU70" s="452"/>
      <c r="AV70" s="452"/>
    </row>
    <row r="71" spans="2:48" ht="15" customHeight="1">
      <c r="B71" s="937"/>
      <c r="C71" s="1979"/>
      <c r="D71" s="1981"/>
      <c r="E71" s="928" t="s">
        <v>619</v>
      </c>
      <c r="F71" s="885"/>
      <c r="G71" s="651" t="s">
        <v>272</v>
      </c>
      <c r="H71" s="651" t="s">
        <v>599</v>
      </c>
      <c r="I71" s="651" t="s">
        <v>620</v>
      </c>
      <c r="J71" s="651" t="s">
        <v>276</v>
      </c>
      <c r="K71" s="890" t="s">
        <v>309</v>
      </c>
      <c r="L71" s="651" t="s">
        <v>312</v>
      </c>
      <c r="M71" s="651" t="str">
        <f t="shared" si="1"/>
        <v>&lt;INSERT CONNECTION POINT NAME&gt;</v>
      </c>
      <c r="N71" s="890" t="s">
        <v>602</v>
      </c>
      <c r="O71" s="890" t="s">
        <v>22</v>
      </c>
      <c r="P71" s="890"/>
      <c r="Q71" s="1083"/>
      <c r="R71" s="1061"/>
      <c r="S71" s="1062"/>
      <c r="T71" s="1062"/>
      <c r="U71" s="1063"/>
      <c r="W71" s="452"/>
      <c r="X71" s="452"/>
      <c r="Y71" s="452"/>
      <c r="Z71" s="452"/>
      <c r="AA71" s="452"/>
      <c r="AB71" s="452"/>
      <c r="AC71" s="452"/>
      <c r="AD71" s="452"/>
      <c r="AE71" s="452"/>
      <c r="AF71" s="452"/>
      <c r="AG71" s="452"/>
      <c r="AH71" s="452"/>
      <c r="AI71" s="452"/>
      <c r="AJ71" s="452"/>
      <c r="AK71" s="452"/>
      <c r="AL71" s="452"/>
      <c r="AM71" s="452"/>
      <c r="AN71" s="452"/>
      <c r="AO71" s="452"/>
      <c r="AP71" s="452"/>
      <c r="AQ71" s="452"/>
      <c r="AR71" s="452"/>
      <c r="AS71" s="452"/>
      <c r="AT71" s="452"/>
      <c r="AU71" s="452"/>
      <c r="AV71" s="452"/>
    </row>
    <row r="72" spans="2:48" ht="15" customHeight="1">
      <c r="B72" s="937"/>
      <c r="C72" s="1978" t="s">
        <v>309</v>
      </c>
      <c r="D72" s="1980" t="s">
        <v>23</v>
      </c>
      <c r="E72" s="928" t="s">
        <v>616</v>
      </c>
      <c r="F72" s="885"/>
      <c r="G72" s="651" t="s">
        <v>272</v>
      </c>
      <c r="H72" s="651" t="s">
        <v>599</v>
      </c>
      <c r="I72" s="651" t="s">
        <v>617</v>
      </c>
      <c r="J72" s="651" t="s">
        <v>276</v>
      </c>
      <c r="K72" s="890" t="s">
        <v>309</v>
      </c>
      <c r="L72" s="651" t="s">
        <v>312</v>
      </c>
      <c r="M72" s="651" t="str">
        <f t="shared" si="1"/>
        <v>&lt;INSERT CONNECTION POINT NAME&gt;</v>
      </c>
      <c r="N72" s="890" t="s">
        <v>602</v>
      </c>
      <c r="O72" s="890" t="s">
        <v>23</v>
      </c>
      <c r="P72" s="890"/>
      <c r="Q72" s="1083"/>
      <c r="R72" s="1061"/>
      <c r="S72" s="1062"/>
      <c r="T72" s="1062"/>
      <c r="U72" s="1063"/>
      <c r="W72" s="452"/>
      <c r="X72" s="452"/>
      <c r="Y72" s="452"/>
      <c r="Z72" s="452"/>
      <c r="AA72" s="452"/>
      <c r="AB72" s="452"/>
      <c r="AC72" s="452"/>
      <c r="AD72" s="452"/>
      <c r="AE72" s="452"/>
      <c r="AF72" s="452"/>
      <c r="AG72" s="452"/>
      <c r="AH72" s="452"/>
      <c r="AI72" s="452"/>
      <c r="AJ72" s="452"/>
      <c r="AK72" s="452"/>
      <c r="AL72" s="452"/>
      <c r="AM72" s="452"/>
      <c r="AN72" s="452"/>
      <c r="AO72" s="452"/>
      <c r="AP72" s="452"/>
      <c r="AQ72" s="452"/>
      <c r="AR72" s="452"/>
      <c r="AS72" s="452"/>
      <c r="AT72" s="452"/>
      <c r="AU72" s="452"/>
      <c r="AV72" s="452"/>
    </row>
    <row r="73" spans="2:48" ht="15" customHeight="1">
      <c r="B73" s="937"/>
      <c r="C73" s="1979"/>
      <c r="D73" s="1981"/>
      <c r="E73" s="928" t="s">
        <v>619</v>
      </c>
      <c r="F73" s="885"/>
      <c r="G73" s="651" t="s">
        <v>272</v>
      </c>
      <c r="H73" s="651" t="s">
        <v>599</v>
      </c>
      <c r="I73" s="651" t="s">
        <v>620</v>
      </c>
      <c r="J73" s="651" t="s">
        <v>276</v>
      </c>
      <c r="K73" s="890" t="s">
        <v>309</v>
      </c>
      <c r="L73" s="651" t="s">
        <v>312</v>
      </c>
      <c r="M73" s="651" t="str">
        <f t="shared" si="1"/>
        <v>&lt;INSERT CONNECTION POINT NAME&gt;</v>
      </c>
      <c r="N73" s="890" t="s">
        <v>602</v>
      </c>
      <c r="O73" s="890" t="s">
        <v>23</v>
      </c>
      <c r="P73" s="890"/>
      <c r="Q73" s="1083"/>
      <c r="R73" s="1061"/>
      <c r="S73" s="1062"/>
      <c r="T73" s="1062"/>
      <c r="U73" s="1063"/>
      <c r="W73" s="452"/>
      <c r="X73" s="452"/>
      <c r="Y73" s="452"/>
      <c r="Z73" s="452"/>
      <c r="AA73" s="452"/>
      <c r="AB73" s="452"/>
      <c r="AC73" s="452"/>
      <c r="AD73" s="452"/>
      <c r="AE73" s="452"/>
      <c r="AF73" s="452"/>
      <c r="AG73" s="452"/>
      <c r="AH73" s="452"/>
      <c r="AI73" s="452"/>
      <c r="AJ73" s="452"/>
      <c r="AK73" s="452"/>
      <c r="AL73" s="452"/>
      <c r="AM73" s="452"/>
      <c r="AN73" s="452"/>
      <c r="AO73" s="452"/>
      <c r="AP73" s="452"/>
      <c r="AQ73" s="452"/>
      <c r="AR73" s="452"/>
      <c r="AS73" s="452"/>
      <c r="AT73" s="452"/>
      <c r="AU73" s="452"/>
      <c r="AV73" s="452"/>
    </row>
    <row r="74" spans="2:48" ht="15" customHeight="1">
      <c r="B74" s="937"/>
      <c r="C74" s="1978" t="s">
        <v>310</v>
      </c>
      <c r="D74" s="1980" t="s">
        <v>22</v>
      </c>
      <c r="E74" s="928" t="s">
        <v>616</v>
      </c>
      <c r="F74" s="885"/>
      <c r="G74" s="651" t="s">
        <v>272</v>
      </c>
      <c r="H74" s="651" t="s">
        <v>599</v>
      </c>
      <c r="I74" s="651" t="s">
        <v>617</v>
      </c>
      <c r="J74" s="651" t="s">
        <v>276</v>
      </c>
      <c r="K74" s="890" t="s">
        <v>310</v>
      </c>
      <c r="L74" s="651" t="s">
        <v>312</v>
      </c>
      <c r="M74" s="651" t="str">
        <f t="shared" si="1"/>
        <v>&lt;INSERT CONNECTION POINT NAME&gt;</v>
      </c>
      <c r="N74" s="890" t="s">
        <v>602</v>
      </c>
      <c r="O74" s="890" t="s">
        <v>22</v>
      </c>
      <c r="P74" s="890"/>
      <c r="Q74" s="1083"/>
      <c r="R74" s="1061"/>
      <c r="S74" s="1062"/>
      <c r="T74" s="1062"/>
      <c r="U74" s="1063"/>
      <c r="W74" s="452"/>
      <c r="X74" s="452"/>
      <c r="Y74" s="452"/>
      <c r="Z74" s="452"/>
      <c r="AA74" s="452"/>
      <c r="AB74" s="452"/>
      <c r="AC74" s="452"/>
      <c r="AD74" s="452"/>
      <c r="AE74" s="452"/>
      <c r="AF74" s="452"/>
      <c r="AG74" s="452"/>
      <c r="AH74" s="452"/>
      <c r="AI74" s="452"/>
      <c r="AJ74" s="452"/>
      <c r="AK74" s="452"/>
      <c r="AL74" s="452"/>
      <c r="AM74" s="452"/>
      <c r="AN74" s="452"/>
      <c r="AO74" s="452"/>
      <c r="AP74" s="452"/>
      <c r="AQ74" s="452"/>
      <c r="AR74" s="452"/>
      <c r="AS74" s="452"/>
      <c r="AT74" s="452"/>
      <c r="AU74" s="452"/>
      <c r="AV74" s="452"/>
    </row>
    <row r="75" spans="2:48" ht="15" customHeight="1">
      <c r="B75" s="937"/>
      <c r="C75" s="1979"/>
      <c r="D75" s="1981"/>
      <c r="E75" s="928" t="s">
        <v>619</v>
      </c>
      <c r="F75" s="885"/>
      <c r="G75" s="651" t="s">
        <v>272</v>
      </c>
      <c r="H75" s="651" t="s">
        <v>599</v>
      </c>
      <c r="I75" s="651" t="s">
        <v>620</v>
      </c>
      <c r="J75" s="651" t="s">
        <v>276</v>
      </c>
      <c r="K75" s="890" t="s">
        <v>310</v>
      </c>
      <c r="L75" s="651" t="s">
        <v>312</v>
      </c>
      <c r="M75" s="651" t="str">
        <f t="shared" si="1"/>
        <v>&lt;INSERT CONNECTION POINT NAME&gt;</v>
      </c>
      <c r="N75" s="890" t="s">
        <v>602</v>
      </c>
      <c r="O75" s="890" t="s">
        <v>22</v>
      </c>
      <c r="P75" s="890"/>
      <c r="Q75" s="1084"/>
      <c r="R75" s="1085"/>
      <c r="S75" s="1086"/>
      <c r="T75" s="1086"/>
      <c r="U75" s="1087"/>
      <c r="W75" s="452"/>
      <c r="X75" s="452"/>
      <c r="Y75" s="452"/>
      <c r="Z75" s="452"/>
      <c r="AA75" s="452"/>
      <c r="AB75" s="452"/>
      <c r="AC75" s="452"/>
      <c r="AD75" s="452"/>
      <c r="AE75" s="452"/>
      <c r="AF75" s="452"/>
      <c r="AG75" s="452"/>
      <c r="AH75" s="452"/>
      <c r="AI75" s="452"/>
      <c r="AJ75" s="452"/>
      <c r="AK75" s="452"/>
      <c r="AL75" s="452"/>
      <c r="AM75" s="452"/>
      <c r="AN75" s="452"/>
      <c r="AO75" s="452"/>
      <c r="AP75" s="452"/>
      <c r="AQ75" s="452"/>
      <c r="AR75" s="452"/>
      <c r="AS75" s="452"/>
      <c r="AT75" s="452"/>
      <c r="AU75" s="452"/>
      <c r="AV75" s="452"/>
    </row>
    <row r="76" spans="2:48" ht="15" customHeight="1">
      <c r="B76" s="937"/>
      <c r="C76" s="1978" t="s">
        <v>310</v>
      </c>
      <c r="D76" s="1980" t="s">
        <v>23</v>
      </c>
      <c r="E76" s="928" t="s">
        <v>616</v>
      </c>
      <c r="F76" s="885"/>
      <c r="G76" s="651" t="s">
        <v>272</v>
      </c>
      <c r="H76" s="651" t="s">
        <v>599</v>
      </c>
      <c r="I76" s="651" t="s">
        <v>617</v>
      </c>
      <c r="J76" s="651" t="s">
        <v>276</v>
      </c>
      <c r="K76" s="890" t="s">
        <v>310</v>
      </c>
      <c r="L76" s="651" t="s">
        <v>312</v>
      </c>
      <c r="M76" s="651" t="str">
        <f t="shared" si="1"/>
        <v>&lt;INSERT CONNECTION POINT NAME&gt;</v>
      </c>
      <c r="N76" s="890" t="s">
        <v>602</v>
      </c>
      <c r="O76" s="890" t="s">
        <v>23</v>
      </c>
      <c r="P76" s="890"/>
      <c r="Q76" s="1084"/>
      <c r="R76" s="1085"/>
      <c r="S76" s="1086"/>
      <c r="T76" s="1086"/>
      <c r="U76" s="1087"/>
      <c r="W76" s="452"/>
      <c r="X76" s="452"/>
      <c r="Y76" s="452"/>
      <c r="Z76" s="452"/>
      <c r="AA76" s="452"/>
      <c r="AB76" s="452"/>
      <c r="AC76" s="452"/>
      <c r="AD76" s="452"/>
      <c r="AE76" s="452"/>
      <c r="AF76" s="452"/>
      <c r="AG76" s="452"/>
      <c r="AH76" s="452"/>
      <c r="AI76" s="452"/>
      <c r="AJ76" s="452"/>
      <c r="AK76" s="452"/>
      <c r="AL76" s="452"/>
      <c r="AM76" s="452"/>
      <c r="AN76" s="452"/>
      <c r="AO76" s="452"/>
      <c r="AP76" s="452"/>
      <c r="AQ76" s="452"/>
      <c r="AR76" s="452"/>
      <c r="AS76" s="452"/>
      <c r="AT76" s="452"/>
      <c r="AU76" s="452"/>
      <c r="AV76" s="452"/>
    </row>
    <row r="77" spans="2:48" ht="15" customHeight="1" thickBot="1">
      <c r="B77" s="944"/>
      <c r="C77" s="1984"/>
      <c r="D77" s="1985"/>
      <c r="E77" s="945" t="s">
        <v>619</v>
      </c>
      <c r="F77" s="885"/>
      <c r="G77" s="651" t="s">
        <v>272</v>
      </c>
      <c r="H77" s="651" t="s">
        <v>599</v>
      </c>
      <c r="I77" s="651" t="s">
        <v>620</v>
      </c>
      <c r="J77" s="651" t="s">
        <v>276</v>
      </c>
      <c r="K77" s="890" t="s">
        <v>310</v>
      </c>
      <c r="L77" s="651" t="s">
        <v>312</v>
      </c>
      <c r="M77" s="651" t="str">
        <f t="shared" ref="M77:M140" si="4">M76</f>
        <v>&lt;INSERT CONNECTION POINT NAME&gt;</v>
      </c>
      <c r="N77" s="890" t="s">
        <v>602</v>
      </c>
      <c r="O77" s="890" t="s">
        <v>23</v>
      </c>
      <c r="P77" s="890"/>
      <c r="Q77" s="946"/>
      <c r="R77" s="1067"/>
      <c r="S77" s="893"/>
      <c r="T77" s="893"/>
      <c r="U77" s="894"/>
      <c r="W77" s="452"/>
      <c r="X77" s="452"/>
      <c r="Y77" s="452"/>
      <c r="Z77" s="452"/>
      <c r="AA77" s="452"/>
      <c r="AB77" s="452"/>
      <c r="AC77" s="452"/>
      <c r="AD77" s="452"/>
      <c r="AE77" s="452"/>
      <c r="AF77" s="452"/>
      <c r="AG77" s="452"/>
      <c r="AH77" s="452"/>
      <c r="AI77" s="452"/>
      <c r="AJ77" s="452"/>
      <c r="AK77" s="452"/>
      <c r="AL77" s="452"/>
      <c r="AM77" s="452"/>
      <c r="AN77" s="452"/>
      <c r="AO77" s="452"/>
      <c r="AP77" s="452"/>
      <c r="AQ77" s="452"/>
      <c r="AR77" s="452"/>
      <c r="AS77" s="452"/>
      <c r="AT77" s="452"/>
      <c r="AU77" s="452"/>
      <c r="AV77" s="452"/>
    </row>
    <row r="78" spans="2:48" ht="15" customHeight="1">
      <c r="B78" s="927" t="s">
        <v>615</v>
      </c>
      <c r="C78" s="1982" t="s">
        <v>313</v>
      </c>
      <c r="D78" s="1983" t="s">
        <v>23</v>
      </c>
      <c r="E78" s="928" t="s">
        <v>616</v>
      </c>
      <c r="F78" s="885"/>
      <c r="G78" s="651" t="s">
        <v>272</v>
      </c>
      <c r="H78" s="651" t="s">
        <v>599</v>
      </c>
      <c r="I78" s="651" t="s">
        <v>617</v>
      </c>
      <c r="J78" s="651" t="s">
        <v>276</v>
      </c>
      <c r="K78" s="651" t="s">
        <v>313</v>
      </c>
      <c r="L78" s="651" t="s">
        <v>312</v>
      </c>
      <c r="M78" s="651" t="str">
        <f t="shared" ref="M78" si="5">B78</f>
        <v>&lt;INSERT CONNECTION POINT NAME&gt;</v>
      </c>
      <c r="N78" s="651" t="s">
        <v>618</v>
      </c>
      <c r="O78" s="651" t="s">
        <v>23</v>
      </c>
      <c r="P78" s="890"/>
      <c r="Q78" s="929"/>
      <c r="R78" s="930"/>
      <c r="S78" s="931"/>
      <c r="T78" s="931"/>
      <c r="U78" s="932"/>
      <c r="W78" s="452"/>
      <c r="X78" s="452"/>
      <c r="Y78" s="452"/>
      <c r="Z78" s="452"/>
      <c r="AA78" s="452"/>
      <c r="AB78" s="452"/>
      <c r="AC78" s="452"/>
      <c r="AD78" s="452"/>
      <c r="AE78" s="452"/>
      <c r="AF78" s="452"/>
      <c r="AG78" s="452"/>
      <c r="AH78" s="452"/>
      <c r="AI78" s="452"/>
      <c r="AJ78" s="452"/>
      <c r="AK78" s="452"/>
      <c r="AL78" s="452"/>
      <c r="AM78" s="452"/>
      <c r="AN78" s="452"/>
      <c r="AO78" s="452"/>
      <c r="AP78" s="452"/>
      <c r="AQ78" s="452"/>
      <c r="AR78" s="452"/>
      <c r="AS78" s="452"/>
      <c r="AT78" s="452"/>
      <c r="AU78" s="452"/>
      <c r="AV78" s="452"/>
    </row>
    <row r="79" spans="2:48" ht="15" customHeight="1">
      <c r="B79" s="937"/>
      <c r="C79" s="1979"/>
      <c r="D79" s="1981"/>
      <c r="E79" s="928" t="s">
        <v>619</v>
      </c>
      <c r="F79" s="885"/>
      <c r="G79" s="651" t="s">
        <v>272</v>
      </c>
      <c r="H79" s="651" t="s">
        <v>599</v>
      </c>
      <c r="I79" s="651" t="s">
        <v>620</v>
      </c>
      <c r="J79" s="651" t="s">
        <v>276</v>
      </c>
      <c r="K79" s="651" t="s">
        <v>313</v>
      </c>
      <c r="L79" s="651" t="s">
        <v>312</v>
      </c>
      <c r="M79" s="651" t="str">
        <f t="shared" si="4"/>
        <v>&lt;INSERT CONNECTION POINT NAME&gt;</v>
      </c>
      <c r="N79" s="651" t="s">
        <v>618</v>
      </c>
      <c r="O79" s="651" t="s">
        <v>23</v>
      </c>
      <c r="P79" s="890"/>
      <c r="Q79" s="938"/>
      <c r="R79" s="939"/>
      <c r="S79" s="940"/>
      <c r="T79" s="940"/>
      <c r="U79" s="941"/>
      <c r="W79" s="452"/>
      <c r="X79" s="452"/>
      <c r="Y79" s="452"/>
      <c r="Z79" s="452"/>
      <c r="AA79" s="452"/>
      <c r="AB79" s="452"/>
      <c r="AC79" s="452"/>
      <c r="AD79" s="452"/>
      <c r="AE79" s="452"/>
      <c r="AF79" s="452"/>
      <c r="AG79" s="452"/>
      <c r="AH79" s="452"/>
      <c r="AI79" s="452"/>
      <c r="AJ79" s="452"/>
      <c r="AK79" s="452"/>
      <c r="AL79" s="452"/>
      <c r="AM79" s="452"/>
      <c r="AN79" s="452"/>
      <c r="AO79" s="452"/>
      <c r="AP79" s="452"/>
      <c r="AQ79" s="452"/>
      <c r="AR79" s="452"/>
      <c r="AS79" s="452"/>
      <c r="AT79" s="452"/>
      <c r="AU79" s="452"/>
      <c r="AV79" s="452"/>
    </row>
    <row r="80" spans="2:48" ht="15" customHeight="1">
      <c r="B80" s="937"/>
      <c r="C80" s="1978" t="s">
        <v>304</v>
      </c>
      <c r="D80" s="1980" t="s">
        <v>22</v>
      </c>
      <c r="E80" s="928" t="s">
        <v>616</v>
      </c>
      <c r="F80" s="885"/>
      <c r="G80" s="651" t="s">
        <v>272</v>
      </c>
      <c r="H80" s="651" t="s">
        <v>599</v>
      </c>
      <c r="I80" s="651" t="s">
        <v>617</v>
      </c>
      <c r="J80" s="651" t="s">
        <v>276</v>
      </c>
      <c r="K80" s="890" t="s">
        <v>304</v>
      </c>
      <c r="L80" s="651" t="s">
        <v>312</v>
      </c>
      <c r="M80" s="651" t="str">
        <f t="shared" si="4"/>
        <v>&lt;INSERT CONNECTION POINT NAME&gt;</v>
      </c>
      <c r="N80" s="890" t="s">
        <v>602</v>
      </c>
      <c r="O80" s="890" t="s">
        <v>22</v>
      </c>
      <c r="P80" s="890"/>
      <c r="Q80" s="1071"/>
      <c r="R80" s="1058"/>
      <c r="S80" s="1059"/>
      <c r="T80" s="1059"/>
      <c r="U80" s="1060"/>
      <c r="W80" s="452"/>
      <c r="X80" s="452"/>
      <c r="Y80" s="452"/>
      <c r="Z80" s="452"/>
      <c r="AA80" s="452"/>
      <c r="AB80" s="452"/>
      <c r="AC80" s="452"/>
      <c r="AD80" s="452"/>
      <c r="AE80" s="452"/>
      <c r="AF80" s="452"/>
      <c r="AG80" s="452"/>
      <c r="AH80" s="452"/>
      <c r="AI80" s="452"/>
      <c r="AJ80" s="452"/>
      <c r="AK80" s="452"/>
      <c r="AL80" s="452"/>
      <c r="AM80" s="452"/>
      <c r="AN80" s="452"/>
      <c r="AO80" s="452"/>
      <c r="AP80" s="452"/>
      <c r="AQ80" s="452"/>
      <c r="AR80" s="452"/>
      <c r="AS80" s="452"/>
      <c r="AT80" s="452"/>
      <c r="AU80" s="452"/>
      <c r="AV80" s="452"/>
    </row>
    <row r="81" spans="2:48" ht="15" customHeight="1">
      <c r="B81" s="937"/>
      <c r="C81" s="1979"/>
      <c r="D81" s="1981"/>
      <c r="E81" s="928" t="s">
        <v>619</v>
      </c>
      <c r="F81" s="885"/>
      <c r="G81" s="651" t="s">
        <v>272</v>
      </c>
      <c r="H81" s="651" t="s">
        <v>599</v>
      </c>
      <c r="I81" s="651" t="s">
        <v>620</v>
      </c>
      <c r="J81" s="651" t="s">
        <v>276</v>
      </c>
      <c r="K81" s="890" t="s">
        <v>304</v>
      </c>
      <c r="L81" s="651" t="s">
        <v>312</v>
      </c>
      <c r="M81" s="651" t="str">
        <f t="shared" si="4"/>
        <v>&lt;INSERT CONNECTION POINT NAME&gt;</v>
      </c>
      <c r="N81" s="890" t="s">
        <v>602</v>
      </c>
      <c r="O81" s="890" t="s">
        <v>22</v>
      </c>
      <c r="P81" s="890"/>
      <c r="Q81" s="1071"/>
      <c r="R81" s="1058"/>
      <c r="S81" s="1059"/>
      <c r="T81" s="1059"/>
      <c r="U81" s="1060"/>
      <c r="W81" s="452"/>
      <c r="X81" s="452"/>
      <c r="Y81" s="452"/>
      <c r="Z81" s="452"/>
      <c r="AA81" s="452"/>
      <c r="AB81" s="452"/>
      <c r="AC81" s="452"/>
      <c r="AD81" s="452"/>
      <c r="AE81" s="452"/>
      <c r="AF81" s="452"/>
      <c r="AG81" s="452"/>
      <c r="AH81" s="452"/>
      <c r="AI81" s="452"/>
      <c r="AJ81" s="452"/>
      <c r="AK81" s="452"/>
      <c r="AL81" s="452"/>
      <c r="AM81" s="452"/>
      <c r="AN81" s="452"/>
      <c r="AO81" s="452"/>
      <c r="AP81" s="452"/>
      <c r="AQ81" s="452"/>
      <c r="AR81" s="452"/>
      <c r="AS81" s="452"/>
      <c r="AT81" s="452"/>
      <c r="AU81" s="452"/>
      <c r="AV81" s="452"/>
    </row>
    <row r="82" spans="2:48" ht="15" customHeight="1">
      <c r="B82" s="937"/>
      <c r="C82" s="1978" t="s">
        <v>304</v>
      </c>
      <c r="D82" s="1980" t="s">
        <v>23</v>
      </c>
      <c r="E82" s="928" t="s">
        <v>616</v>
      </c>
      <c r="F82" s="885"/>
      <c r="G82" s="651" t="s">
        <v>272</v>
      </c>
      <c r="H82" s="651" t="s">
        <v>599</v>
      </c>
      <c r="I82" s="651" t="s">
        <v>617</v>
      </c>
      <c r="J82" s="651" t="s">
        <v>276</v>
      </c>
      <c r="K82" s="890" t="s">
        <v>304</v>
      </c>
      <c r="L82" s="651" t="s">
        <v>312</v>
      </c>
      <c r="M82" s="651" t="str">
        <f t="shared" si="4"/>
        <v>&lt;INSERT CONNECTION POINT NAME&gt;</v>
      </c>
      <c r="N82" s="890" t="s">
        <v>602</v>
      </c>
      <c r="O82" s="891" t="s">
        <v>23</v>
      </c>
      <c r="P82" s="890"/>
      <c r="Q82" s="1071"/>
      <c r="R82" s="1058"/>
      <c r="S82" s="1059"/>
      <c r="T82" s="1059"/>
      <c r="U82" s="1060"/>
      <c r="W82" s="452"/>
      <c r="X82" s="452"/>
      <c r="Y82" s="452"/>
      <c r="Z82" s="452"/>
      <c r="AA82" s="452"/>
      <c r="AB82" s="452"/>
      <c r="AC82" s="452"/>
      <c r="AD82" s="452"/>
      <c r="AE82" s="452"/>
      <c r="AF82" s="452"/>
      <c r="AG82" s="452"/>
      <c r="AH82" s="452"/>
      <c r="AI82" s="452"/>
      <c r="AJ82" s="452"/>
      <c r="AK82" s="452"/>
      <c r="AL82" s="452"/>
      <c r="AM82" s="452"/>
      <c r="AN82" s="452"/>
      <c r="AO82" s="452"/>
      <c r="AP82" s="452"/>
      <c r="AQ82" s="452"/>
      <c r="AR82" s="452"/>
      <c r="AS82" s="452"/>
      <c r="AT82" s="452"/>
      <c r="AU82" s="452"/>
      <c r="AV82" s="452"/>
    </row>
    <row r="83" spans="2:48" ht="15" customHeight="1">
      <c r="B83" s="937"/>
      <c r="C83" s="1979"/>
      <c r="D83" s="1981"/>
      <c r="E83" s="928" t="s">
        <v>619</v>
      </c>
      <c r="F83" s="885"/>
      <c r="G83" s="651" t="s">
        <v>272</v>
      </c>
      <c r="H83" s="651" t="s">
        <v>599</v>
      </c>
      <c r="I83" s="651" t="s">
        <v>620</v>
      </c>
      <c r="J83" s="651" t="s">
        <v>276</v>
      </c>
      <c r="K83" s="890" t="s">
        <v>304</v>
      </c>
      <c r="L83" s="651" t="s">
        <v>312</v>
      </c>
      <c r="M83" s="651" t="str">
        <f t="shared" si="4"/>
        <v>&lt;INSERT CONNECTION POINT NAME&gt;</v>
      </c>
      <c r="N83" s="890" t="s">
        <v>602</v>
      </c>
      <c r="O83" s="891" t="s">
        <v>23</v>
      </c>
      <c r="P83" s="890"/>
      <c r="Q83" s="1071"/>
      <c r="R83" s="1058"/>
      <c r="S83" s="1059"/>
      <c r="T83" s="1059"/>
      <c r="U83" s="1060"/>
      <c r="W83" s="452"/>
      <c r="X83" s="452"/>
      <c r="Y83" s="452"/>
      <c r="Z83" s="452"/>
      <c r="AA83" s="452"/>
      <c r="AB83" s="452"/>
      <c r="AC83" s="452"/>
      <c r="AD83" s="452"/>
      <c r="AE83" s="452"/>
      <c r="AF83" s="452"/>
      <c r="AG83" s="452"/>
      <c r="AH83" s="452"/>
      <c r="AI83" s="452"/>
      <c r="AJ83" s="452"/>
      <c r="AK83" s="452"/>
      <c r="AL83" s="452"/>
      <c r="AM83" s="452"/>
      <c r="AN83" s="452"/>
      <c r="AO83" s="452"/>
      <c r="AP83" s="452"/>
      <c r="AQ83" s="452"/>
      <c r="AR83" s="452"/>
      <c r="AS83" s="452"/>
      <c r="AT83" s="452"/>
      <c r="AU83" s="452"/>
      <c r="AV83" s="452"/>
    </row>
    <row r="84" spans="2:48" ht="15" customHeight="1">
      <c r="B84" s="937"/>
      <c r="C84" s="1978" t="s">
        <v>305</v>
      </c>
      <c r="D84" s="1980"/>
      <c r="E84" s="928" t="s">
        <v>616</v>
      </c>
      <c r="F84" s="885"/>
      <c r="G84" s="651" t="s">
        <v>272</v>
      </c>
      <c r="H84" s="651" t="s">
        <v>599</v>
      </c>
      <c r="I84" s="651" t="s">
        <v>617</v>
      </c>
      <c r="J84" s="651" t="s">
        <v>276</v>
      </c>
      <c r="K84" s="890" t="s">
        <v>305</v>
      </c>
      <c r="L84" s="651" t="s">
        <v>312</v>
      </c>
      <c r="M84" s="651" t="str">
        <f t="shared" si="4"/>
        <v>&lt;INSERT CONNECTION POINT NAME&gt;</v>
      </c>
      <c r="N84" s="890" t="s">
        <v>604</v>
      </c>
      <c r="O84" s="890" t="s">
        <v>605</v>
      </c>
      <c r="P84" s="890"/>
      <c r="Q84" s="1072"/>
      <c r="R84" s="1073"/>
      <c r="S84" s="1074"/>
      <c r="T84" s="1074"/>
      <c r="U84" s="1075"/>
      <c r="W84" s="452"/>
      <c r="X84" s="452"/>
      <c r="Y84" s="452"/>
      <c r="Z84" s="452"/>
      <c r="AA84" s="452"/>
      <c r="AB84" s="452"/>
      <c r="AC84" s="452"/>
      <c r="AD84" s="452"/>
      <c r="AE84" s="452"/>
      <c r="AF84" s="452"/>
      <c r="AG84" s="452"/>
      <c r="AH84" s="452"/>
      <c r="AI84" s="452"/>
      <c r="AJ84" s="452"/>
      <c r="AK84" s="452"/>
      <c r="AL84" s="452"/>
      <c r="AM84" s="452"/>
      <c r="AN84" s="452"/>
      <c r="AO84" s="452"/>
      <c r="AP84" s="452"/>
      <c r="AQ84" s="452"/>
      <c r="AR84" s="452"/>
      <c r="AS84" s="452"/>
      <c r="AT84" s="452"/>
      <c r="AU84" s="452"/>
      <c r="AV84" s="452"/>
    </row>
    <row r="85" spans="2:48" ht="15" customHeight="1">
      <c r="B85" s="937"/>
      <c r="C85" s="1979"/>
      <c r="D85" s="1981"/>
      <c r="E85" s="928" t="s">
        <v>619</v>
      </c>
      <c r="F85" s="885"/>
      <c r="G85" s="651" t="s">
        <v>272</v>
      </c>
      <c r="H85" s="651" t="s">
        <v>599</v>
      </c>
      <c r="I85" s="651" t="s">
        <v>620</v>
      </c>
      <c r="J85" s="651" t="s">
        <v>276</v>
      </c>
      <c r="K85" s="890" t="s">
        <v>305</v>
      </c>
      <c r="L85" s="651" t="s">
        <v>312</v>
      </c>
      <c r="M85" s="651" t="str">
        <f t="shared" si="4"/>
        <v>&lt;INSERT CONNECTION POINT NAME&gt;</v>
      </c>
      <c r="N85" s="890" t="s">
        <v>604</v>
      </c>
      <c r="O85" s="890" t="s">
        <v>605</v>
      </c>
      <c r="P85" s="890"/>
      <c r="Q85" s="1072"/>
      <c r="R85" s="1073"/>
      <c r="S85" s="1074"/>
      <c r="T85" s="1074"/>
      <c r="U85" s="1075"/>
      <c r="W85" s="452"/>
      <c r="X85" s="452"/>
      <c r="Y85" s="452"/>
      <c r="Z85" s="452"/>
      <c r="AA85" s="452"/>
      <c r="AB85" s="452"/>
      <c r="AC85" s="452"/>
      <c r="AD85" s="452"/>
      <c r="AE85" s="452"/>
      <c r="AF85" s="452"/>
      <c r="AG85" s="452"/>
      <c r="AH85" s="452"/>
      <c r="AI85" s="452"/>
      <c r="AJ85" s="452"/>
      <c r="AK85" s="452"/>
      <c r="AL85" s="452"/>
      <c r="AM85" s="452"/>
      <c r="AN85" s="452"/>
      <c r="AO85" s="452"/>
      <c r="AP85" s="452"/>
      <c r="AQ85" s="452"/>
      <c r="AR85" s="452"/>
      <c r="AS85" s="452"/>
      <c r="AT85" s="452"/>
      <c r="AU85" s="452"/>
      <c r="AV85" s="452"/>
    </row>
    <row r="86" spans="2:48" ht="15" customHeight="1">
      <c r="B86" s="937"/>
      <c r="C86" s="1978" t="s">
        <v>306</v>
      </c>
      <c r="D86" s="1980"/>
      <c r="E86" s="928" t="s">
        <v>616</v>
      </c>
      <c r="F86" s="885"/>
      <c r="G86" s="651" t="s">
        <v>272</v>
      </c>
      <c r="H86" s="651" t="s">
        <v>599</v>
      </c>
      <c r="I86" s="651" t="s">
        <v>617</v>
      </c>
      <c r="J86" s="651" t="s">
        <v>276</v>
      </c>
      <c r="K86" s="890" t="s">
        <v>306</v>
      </c>
      <c r="L86" s="651" t="s">
        <v>312</v>
      </c>
      <c r="M86" s="651" t="str">
        <f t="shared" si="4"/>
        <v>&lt;INSERT CONNECTION POINT NAME&gt;</v>
      </c>
      <c r="N86" s="890" t="s">
        <v>606</v>
      </c>
      <c r="O86" s="891">
        <v>0</v>
      </c>
      <c r="P86" s="890"/>
      <c r="Q86" s="1076"/>
      <c r="R86" s="1077"/>
      <c r="S86" s="1078"/>
      <c r="T86" s="1078"/>
      <c r="U86" s="1079"/>
      <c r="W86" s="452"/>
      <c r="X86" s="452"/>
      <c r="Y86" s="452"/>
      <c r="Z86" s="452"/>
      <c r="AA86" s="452"/>
      <c r="AB86" s="452"/>
      <c r="AC86" s="452"/>
      <c r="AD86" s="452"/>
      <c r="AE86" s="452"/>
      <c r="AF86" s="452"/>
      <c r="AG86" s="452"/>
      <c r="AH86" s="452"/>
      <c r="AI86" s="452"/>
      <c r="AJ86" s="452"/>
      <c r="AK86" s="452"/>
      <c r="AL86" s="452"/>
      <c r="AM86" s="452"/>
      <c r="AN86" s="452"/>
      <c r="AO86" s="452"/>
      <c r="AP86" s="452"/>
      <c r="AQ86" s="452"/>
      <c r="AR86" s="452"/>
      <c r="AS86" s="452"/>
      <c r="AT86" s="452"/>
      <c r="AU86" s="452"/>
      <c r="AV86" s="452"/>
    </row>
    <row r="87" spans="2:48" ht="15" customHeight="1">
      <c r="B87" s="937"/>
      <c r="C87" s="1979"/>
      <c r="D87" s="1981"/>
      <c r="E87" s="928" t="s">
        <v>619</v>
      </c>
      <c r="F87" s="885"/>
      <c r="G87" s="651" t="s">
        <v>272</v>
      </c>
      <c r="H87" s="651" t="s">
        <v>599</v>
      </c>
      <c r="I87" s="651" t="s">
        <v>620</v>
      </c>
      <c r="J87" s="651" t="s">
        <v>276</v>
      </c>
      <c r="K87" s="890" t="s">
        <v>306</v>
      </c>
      <c r="L87" s="651" t="s">
        <v>312</v>
      </c>
      <c r="M87" s="651" t="str">
        <f t="shared" si="4"/>
        <v>&lt;INSERT CONNECTION POINT NAME&gt;</v>
      </c>
      <c r="N87" s="890" t="s">
        <v>606</v>
      </c>
      <c r="O87" s="891">
        <v>0</v>
      </c>
      <c r="P87" s="890"/>
      <c r="Q87" s="1076"/>
      <c r="R87" s="1077"/>
      <c r="S87" s="1078"/>
      <c r="T87" s="1078"/>
      <c r="U87" s="1079"/>
      <c r="W87" s="452"/>
      <c r="X87" s="452"/>
      <c r="Y87" s="452"/>
      <c r="Z87" s="452"/>
      <c r="AA87" s="452"/>
      <c r="AB87" s="452"/>
      <c r="AC87" s="452"/>
      <c r="AD87" s="452"/>
      <c r="AE87" s="452"/>
      <c r="AF87" s="452"/>
      <c r="AG87" s="452"/>
      <c r="AH87" s="452"/>
      <c r="AI87" s="452"/>
      <c r="AJ87" s="452"/>
      <c r="AK87" s="452"/>
      <c r="AL87" s="452"/>
      <c r="AM87" s="452"/>
      <c r="AN87" s="452"/>
      <c r="AO87" s="452"/>
      <c r="AP87" s="452"/>
      <c r="AQ87" s="452"/>
      <c r="AR87" s="452"/>
      <c r="AS87" s="452"/>
      <c r="AT87" s="452"/>
      <c r="AU87" s="452"/>
      <c r="AV87" s="452"/>
    </row>
    <row r="88" spans="2:48" ht="15" customHeight="1">
      <c r="B88" s="937"/>
      <c r="C88" s="1978" t="s">
        <v>307</v>
      </c>
      <c r="D88" s="1980"/>
      <c r="E88" s="928" t="s">
        <v>616</v>
      </c>
      <c r="F88" s="885"/>
      <c r="G88" s="651" t="s">
        <v>272</v>
      </c>
      <c r="H88" s="651" t="s">
        <v>599</v>
      </c>
      <c r="I88" s="651" t="s">
        <v>617</v>
      </c>
      <c r="J88" s="651" t="s">
        <v>276</v>
      </c>
      <c r="K88" s="890" t="s">
        <v>307</v>
      </c>
      <c r="L88" s="651" t="s">
        <v>312</v>
      </c>
      <c r="M88" s="651" t="str">
        <f t="shared" si="4"/>
        <v>&lt;INSERT CONNECTION POINT NAME&gt;</v>
      </c>
      <c r="N88" s="890" t="s">
        <v>607</v>
      </c>
      <c r="O88" s="890" t="s">
        <v>607</v>
      </c>
      <c r="P88" s="890"/>
      <c r="Q88" s="1080"/>
      <c r="R88" s="1081"/>
      <c r="S88" s="1081"/>
      <c r="T88" s="1081"/>
      <c r="U88" s="1082"/>
      <c r="W88" s="452"/>
      <c r="X88" s="452"/>
      <c r="Y88" s="452"/>
      <c r="Z88" s="452"/>
      <c r="AA88" s="452"/>
      <c r="AB88" s="452"/>
      <c r="AC88" s="452"/>
      <c r="AD88" s="452"/>
      <c r="AE88" s="452"/>
      <c r="AF88" s="452"/>
      <c r="AG88" s="452"/>
      <c r="AH88" s="452"/>
      <c r="AI88" s="452"/>
      <c r="AJ88" s="452"/>
      <c r="AK88" s="452"/>
      <c r="AL88" s="452"/>
      <c r="AM88" s="452"/>
      <c r="AN88" s="452"/>
      <c r="AO88" s="452"/>
      <c r="AP88" s="452"/>
      <c r="AQ88" s="452"/>
      <c r="AR88" s="452"/>
      <c r="AS88" s="452"/>
      <c r="AT88" s="452"/>
      <c r="AU88" s="452"/>
      <c r="AV88" s="452"/>
    </row>
    <row r="89" spans="2:48" ht="15" customHeight="1">
      <c r="B89" s="937"/>
      <c r="C89" s="1979"/>
      <c r="D89" s="1981"/>
      <c r="E89" s="928" t="s">
        <v>619</v>
      </c>
      <c r="F89" s="885"/>
      <c r="G89" s="651" t="s">
        <v>272</v>
      </c>
      <c r="H89" s="651" t="s">
        <v>599</v>
      </c>
      <c r="I89" s="651" t="s">
        <v>620</v>
      </c>
      <c r="J89" s="651" t="s">
        <v>276</v>
      </c>
      <c r="K89" s="890" t="s">
        <v>307</v>
      </c>
      <c r="L89" s="651" t="s">
        <v>312</v>
      </c>
      <c r="M89" s="651" t="str">
        <f t="shared" si="4"/>
        <v>&lt;INSERT CONNECTION POINT NAME&gt;</v>
      </c>
      <c r="N89" s="890" t="s">
        <v>607</v>
      </c>
      <c r="O89" s="890" t="s">
        <v>607</v>
      </c>
      <c r="P89" s="890"/>
      <c r="Q89" s="1080"/>
      <c r="R89" s="1081"/>
      <c r="S89" s="1081"/>
      <c r="T89" s="1081"/>
      <c r="U89" s="1082"/>
      <c r="W89" s="452"/>
      <c r="X89" s="452"/>
      <c r="Y89" s="452"/>
      <c r="Z89" s="452"/>
      <c r="AA89" s="452"/>
      <c r="AB89" s="452"/>
      <c r="AC89" s="452"/>
      <c r="AD89" s="452"/>
      <c r="AE89" s="452"/>
      <c r="AF89" s="452"/>
      <c r="AG89" s="452"/>
      <c r="AH89" s="452"/>
      <c r="AI89" s="452"/>
      <c r="AJ89" s="452"/>
      <c r="AK89" s="452"/>
      <c r="AL89" s="452"/>
      <c r="AM89" s="452"/>
      <c r="AN89" s="452"/>
      <c r="AO89" s="452"/>
      <c r="AP89" s="452"/>
      <c r="AQ89" s="452"/>
      <c r="AR89" s="452"/>
      <c r="AS89" s="452"/>
      <c r="AT89" s="452"/>
      <c r="AU89" s="452"/>
      <c r="AV89" s="452"/>
    </row>
    <row r="90" spans="2:48" ht="15" customHeight="1">
      <c r="B90" s="937"/>
      <c r="C90" s="1978" t="s">
        <v>308</v>
      </c>
      <c r="D90" s="1980" t="s">
        <v>22</v>
      </c>
      <c r="E90" s="928" t="s">
        <v>616</v>
      </c>
      <c r="F90" s="885"/>
      <c r="G90" s="651" t="s">
        <v>272</v>
      </c>
      <c r="H90" s="651" t="s">
        <v>599</v>
      </c>
      <c r="I90" s="651" t="s">
        <v>617</v>
      </c>
      <c r="J90" s="651" t="s">
        <v>276</v>
      </c>
      <c r="K90" s="890" t="s">
        <v>308</v>
      </c>
      <c r="L90" s="651" t="s">
        <v>312</v>
      </c>
      <c r="M90" s="651" t="str">
        <f t="shared" si="4"/>
        <v>&lt;INSERT CONNECTION POINT NAME&gt;</v>
      </c>
      <c r="N90" s="890" t="s">
        <v>609</v>
      </c>
      <c r="O90" s="890" t="s">
        <v>22</v>
      </c>
      <c r="P90" s="890"/>
      <c r="Q90" s="1083"/>
      <c r="R90" s="1061"/>
      <c r="S90" s="1062"/>
      <c r="T90" s="1062"/>
      <c r="U90" s="1063"/>
      <c r="W90" s="452"/>
      <c r="X90" s="452"/>
      <c r="Y90" s="452"/>
      <c r="Z90" s="452"/>
      <c r="AA90" s="452"/>
      <c r="AB90" s="452"/>
      <c r="AC90" s="452"/>
      <c r="AD90" s="452"/>
      <c r="AE90" s="452"/>
      <c r="AF90" s="452"/>
      <c r="AG90" s="452"/>
      <c r="AH90" s="452"/>
      <c r="AI90" s="452"/>
      <c r="AJ90" s="452"/>
      <c r="AK90" s="452"/>
      <c r="AL90" s="452"/>
      <c r="AM90" s="452"/>
      <c r="AN90" s="452"/>
      <c r="AO90" s="452"/>
      <c r="AP90" s="452"/>
      <c r="AQ90" s="452"/>
      <c r="AR90" s="452"/>
      <c r="AS90" s="452"/>
      <c r="AT90" s="452"/>
      <c r="AU90" s="452"/>
      <c r="AV90" s="452"/>
    </row>
    <row r="91" spans="2:48" ht="15" customHeight="1">
      <c r="B91" s="937"/>
      <c r="C91" s="1979"/>
      <c r="D91" s="1981"/>
      <c r="E91" s="928" t="s">
        <v>619</v>
      </c>
      <c r="F91" s="885"/>
      <c r="G91" s="651" t="s">
        <v>272</v>
      </c>
      <c r="H91" s="651" t="s">
        <v>599</v>
      </c>
      <c r="I91" s="651" t="s">
        <v>620</v>
      </c>
      <c r="J91" s="651" t="s">
        <v>276</v>
      </c>
      <c r="K91" s="890" t="s">
        <v>308</v>
      </c>
      <c r="L91" s="651" t="s">
        <v>312</v>
      </c>
      <c r="M91" s="651" t="str">
        <f t="shared" si="4"/>
        <v>&lt;INSERT CONNECTION POINT NAME&gt;</v>
      </c>
      <c r="N91" s="890" t="s">
        <v>609</v>
      </c>
      <c r="O91" s="890" t="s">
        <v>22</v>
      </c>
      <c r="P91" s="890"/>
      <c r="Q91" s="1083"/>
      <c r="R91" s="1061"/>
      <c r="S91" s="1062"/>
      <c r="T91" s="1062"/>
      <c r="U91" s="1063"/>
      <c r="W91" s="452"/>
      <c r="X91" s="452"/>
      <c r="Y91" s="452"/>
      <c r="Z91" s="452"/>
      <c r="AA91" s="452"/>
      <c r="AB91" s="452"/>
      <c r="AC91" s="452"/>
      <c r="AD91" s="452"/>
      <c r="AE91" s="452"/>
      <c r="AF91" s="452"/>
      <c r="AG91" s="452"/>
      <c r="AH91" s="452"/>
      <c r="AI91" s="452"/>
      <c r="AJ91" s="452"/>
      <c r="AK91" s="452"/>
      <c r="AL91" s="452"/>
      <c r="AM91" s="452"/>
      <c r="AN91" s="452"/>
      <c r="AO91" s="452"/>
      <c r="AP91" s="452"/>
      <c r="AQ91" s="452"/>
      <c r="AR91" s="452"/>
      <c r="AS91" s="452"/>
      <c r="AT91" s="452"/>
      <c r="AU91" s="452"/>
      <c r="AV91" s="452"/>
    </row>
    <row r="92" spans="2:48" ht="15" customHeight="1">
      <c r="B92" s="937"/>
      <c r="C92" s="1978" t="s">
        <v>309</v>
      </c>
      <c r="D92" s="1980" t="s">
        <v>22</v>
      </c>
      <c r="E92" s="928" t="s">
        <v>616</v>
      </c>
      <c r="F92" s="885"/>
      <c r="G92" s="651" t="s">
        <v>272</v>
      </c>
      <c r="H92" s="651" t="s">
        <v>599</v>
      </c>
      <c r="I92" s="651" t="s">
        <v>617</v>
      </c>
      <c r="J92" s="651" t="s">
        <v>276</v>
      </c>
      <c r="K92" s="890" t="s">
        <v>309</v>
      </c>
      <c r="L92" s="651" t="s">
        <v>312</v>
      </c>
      <c r="M92" s="651" t="str">
        <f t="shared" si="4"/>
        <v>&lt;INSERT CONNECTION POINT NAME&gt;</v>
      </c>
      <c r="N92" s="890" t="s">
        <v>602</v>
      </c>
      <c r="O92" s="890" t="s">
        <v>22</v>
      </c>
      <c r="P92" s="890"/>
      <c r="Q92" s="1083"/>
      <c r="R92" s="1061"/>
      <c r="S92" s="1062"/>
      <c r="T92" s="1062"/>
      <c r="U92" s="1063"/>
      <c r="W92" s="452"/>
      <c r="X92" s="452"/>
      <c r="Y92" s="452"/>
      <c r="Z92" s="452"/>
      <c r="AA92" s="452"/>
      <c r="AB92" s="452"/>
      <c r="AC92" s="452"/>
      <c r="AD92" s="452"/>
      <c r="AE92" s="452"/>
      <c r="AF92" s="452"/>
      <c r="AG92" s="452"/>
      <c r="AH92" s="452"/>
      <c r="AI92" s="452"/>
      <c r="AJ92" s="452"/>
      <c r="AK92" s="452"/>
      <c r="AL92" s="452"/>
      <c r="AM92" s="452"/>
      <c r="AN92" s="452"/>
      <c r="AO92" s="452"/>
      <c r="AP92" s="452"/>
      <c r="AQ92" s="452"/>
      <c r="AR92" s="452"/>
      <c r="AS92" s="452"/>
      <c r="AT92" s="452"/>
      <c r="AU92" s="452"/>
      <c r="AV92" s="452"/>
    </row>
    <row r="93" spans="2:48" ht="15" customHeight="1">
      <c r="B93" s="937"/>
      <c r="C93" s="1979"/>
      <c r="D93" s="1981"/>
      <c r="E93" s="928" t="s">
        <v>619</v>
      </c>
      <c r="F93" s="885"/>
      <c r="G93" s="651" t="s">
        <v>272</v>
      </c>
      <c r="H93" s="651" t="s">
        <v>599</v>
      </c>
      <c r="I93" s="651" t="s">
        <v>620</v>
      </c>
      <c r="J93" s="651" t="s">
        <v>276</v>
      </c>
      <c r="K93" s="890" t="s">
        <v>309</v>
      </c>
      <c r="L93" s="651" t="s">
        <v>312</v>
      </c>
      <c r="M93" s="651" t="str">
        <f t="shared" si="4"/>
        <v>&lt;INSERT CONNECTION POINT NAME&gt;</v>
      </c>
      <c r="N93" s="890" t="s">
        <v>602</v>
      </c>
      <c r="O93" s="890" t="s">
        <v>22</v>
      </c>
      <c r="P93" s="890"/>
      <c r="Q93" s="1083"/>
      <c r="R93" s="1061"/>
      <c r="S93" s="1062"/>
      <c r="T93" s="1062"/>
      <c r="U93" s="1063"/>
      <c r="W93" s="452"/>
      <c r="X93" s="452"/>
      <c r="Y93" s="452"/>
      <c r="Z93" s="452"/>
      <c r="AA93" s="452"/>
      <c r="AB93" s="452"/>
      <c r="AC93" s="452"/>
      <c r="AD93" s="452"/>
      <c r="AE93" s="452"/>
      <c r="AF93" s="452"/>
      <c r="AG93" s="452"/>
      <c r="AH93" s="452"/>
      <c r="AI93" s="452"/>
      <c r="AJ93" s="452"/>
      <c r="AK93" s="452"/>
      <c r="AL93" s="452"/>
      <c r="AM93" s="452"/>
      <c r="AN93" s="452"/>
      <c r="AO93" s="452"/>
      <c r="AP93" s="452"/>
      <c r="AQ93" s="452"/>
      <c r="AR93" s="452"/>
      <c r="AS93" s="452"/>
      <c r="AT93" s="452"/>
      <c r="AU93" s="452"/>
      <c r="AV93" s="452"/>
    </row>
    <row r="94" spans="2:48" ht="15" customHeight="1">
      <c r="B94" s="937"/>
      <c r="C94" s="1978" t="s">
        <v>309</v>
      </c>
      <c r="D94" s="1980" t="s">
        <v>23</v>
      </c>
      <c r="E94" s="928" t="s">
        <v>616</v>
      </c>
      <c r="F94" s="885"/>
      <c r="G94" s="651" t="s">
        <v>272</v>
      </c>
      <c r="H94" s="651" t="s">
        <v>599</v>
      </c>
      <c r="I94" s="651" t="s">
        <v>617</v>
      </c>
      <c r="J94" s="651" t="s">
        <v>276</v>
      </c>
      <c r="K94" s="890" t="s">
        <v>309</v>
      </c>
      <c r="L94" s="651" t="s">
        <v>312</v>
      </c>
      <c r="M94" s="651" t="str">
        <f t="shared" si="4"/>
        <v>&lt;INSERT CONNECTION POINT NAME&gt;</v>
      </c>
      <c r="N94" s="890" t="s">
        <v>602</v>
      </c>
      <c r="O94" s="890" t="s">
        <v>23</v>
      </c>
      <c r="P94" s="890"/>
      <c r="Q94" s="1083"/>
      <c r="R94" s="1061"/>
      <c r="S94" s="1062"/>
      <c r="T94" s="1062"/>
      <c r="U94" s="1063"/>
      <c r="W94" s="452"/>
      <c r="X94" s="452"/>
      <c r="Y94" s="452"/>
      <c r="Z94" s="452"/>
      <c r="AA94" s="452"/>
      <c r="AB94" s="452"/>
      <c r="AC94" s="452"/>
      <c r="AD94" s="452"/>
      <c r="AE94" s="452"/>
      <c r="AF94" s="452"/>
      <c r="AG94" s="452"/>
      <c r="AH94" s="452"/>
      <c r="AI94" s="452"/>
      <c r="AJ94" s="452"/>
      <c r="AK94" s="452"/>
      <c r="AL94" s="452"/>
      <c r="AM94" s="452"/>
      <c r="AN94" s="452"/>
      <c r="AO94" s="452"/>
      <c r="AP94" s="452"/>
      <c r="AQ94" s="452"/>
      <c r="AR94" s="452"/>
      <c r="AS94" s="452"/>
      <c r="AT94" s="452"/>
      <c r="AU94" s="452"/>
      <c r="AV94" s="452"/>
    </row>
    <row r="95" spans="2:48" ht="15" customHeight="1">
      <c r="B95" s="937"/>
      <c r="C95" s="1979"/>
      <c r="D95" s="1981"/>
      <c r="E95" s="928" t="s">
        <v>619</v>
      </c>
      <c r="F95" s="885"/>
      <c r="G95" s="651" t="s">
        <v>272</v>
      </c>
      <c r="H95" s="651" t="s">
        <v>599</v>
      </c>
      <c r="I95" s="651" t="s">
        <v>620</v>
      </c>
      <c r="J95" s="651" t="s">
        <v>276</v>
      </c>
      <c r="K95" s="890" t="s">
        <v>309</v>
      </c>
      <c r="L95" s="651" t="s">
        <v>312</v>
      </c>
      <c r="M95" s="651" t="str">
        <f t="shared" si="4"/>
        <v>&lt;INSERT CONNECTION POINT NAME&gt;</v>
      </c>
      <c r="N95" s="890" t="s">
        <v>602</v>
      </c>
      <c r="O95" s="890" t="s">
        <v>23</v>
      </c>
      <c r="P95" s="890"/>
      <c r="Q95" s="1083"/>
      <c r="R95" s="1061"/>
      <c r="S95" s="1062"/>
      <c r="T95" s="1062"/>
      <c r="U95" s="1063"/>
      <c r="W95" s="452"/>
      <c r="X95" s="452"/>
      <c r="Y95" s="452"/>
      <c r="Z95" s="452"/>
      <c r="AA95" s="452"/>
      <c r="AB95" s="452"/>
      <c r="AC95" s="452"/>
      <c r="AD95" s="452"/>
      <c r="AE95" s="452"/>
      <c r="AF95" s="452"/>
      <c r="AG95" s="452"/>
      <c r="AH95" s="452"/>
      <c r="AI95" s="452"/>
      <c r="AJ95" s="452"/>
      <c r="AK95" s="452"/>
      <c r="AL95" s="452"/>
      <c r="AM95" s="452"/>
      <c r="AN95" s="452"/>
      <c r="AO95" s="452"/>
      <c r="AP95" s="452"/>
      <c r="AQ95" s="452"/>
      <c r="AR95" s="452"/>
      <c r="AS95" s="452"/>
      <c r="AT95" s="452"/>
      <c r="AU95" s="452"/>
      <c r="AV95" s="452"/>
    </row>
    <row r="96" spans="2:48" ht="15" customHeight="1">
      <c r="B96" s="937"/>
      <c r="C96" s="1978" t="s">
        <v>310</v>
      </c>
      <c r="D96" s="1980" t="s">
        <v>22</v>
      </c>
      <c r="E96" s="928" t="s">
        <v>616</v>
      </c>
      <c r="F96" s="885"/>
      <c r="G96" s="651" t="s">
        <v>272</v>
      </c>
      <c r="H96" s="651" t="s">
        <v>599</v>
      </c>
      <c r="I96" s="651" t="s">
        <v>617</v>
      </c>
      <c r="J96" s="651" t="s">
        <v>276</v>
      </c>
      <c r="K96" s="890" t="s">
        <v>310</v>
      </c>
      <c r="L96" s="651" t="s">
        <v>312</v>
      </c>
      <c r="M96" s="651" t="str">
        <f t="shared" si="4"/>
        <v>&lt;INSERT CONNECTION POINT NAME&gt;</v>
      </c>
      <c r="N96" s="890" t="s">
        <v>602</v>
      </c>
      <c r="O96" s="890" t="s">
        <v>22</v>
      </c>
      <c r="P96" s="890"/>
      <c r="Q96" s="1083"/>
      <c r="R96" s="1061"/>
      <c r="S96" s="1062"/>
      <c r="T96" s="1062"/>
      <c r="U96" s="1063"/>
      <c r="W96" s="452"/>
      <c r="X96" s="452"/>
      <c r="Y96" s="452"/>
      <c r="Z96" s="452"/>
      <c r="AA96" s="452"/>
      <c r="AB96" s="452"/>
      <c r="AC96" s="452"/>
      <c r="AD96" s="452"/>
      <c r="AE96" s="452"/>
      <c r="AF96" s="452"/>
      <c r="AG96" s="452"/>
      <c r="AH96" s="452"/>
      <c r="AI96" s="452"/>
      <c r="AJ96" s="452"/>
      <c r="AK96" s="452"/>
      <c r="AL96" s="452"/>
      <c r="AM96" s="452"/>
      <c r="AN96" s="452"/>
      <c r="AO96" s="452"/>
      <c r="AP96" s="452"/>
      <c r="AQ96" s="452"/>
      <c r="AR96" s="452"/>
      <c r="AS96" s="452"/>
      <c r="AT96" s="452"/>
      <c r="AU96" s="452"/>
      <c r="AV96" s="452"/>
    </row>
    <row r="97" spans="2:48" ht="15" customHeight="1">
      <c r="B97" s="937"/>
      <c r="C97" s="1979"/>
      <c r="D97" s="1981"/>
      <c r="E97" s="928" t="s">
        <v>619</v>
      </c>
      <c r="F97" s="885"/>
      <c r="G97" s="651" t="s">
        <v>272</v>
      </c>
      <c r="H97" s="651" t="s">
        <v>599</v>
      </c>
      <c r="I97" s="651" t="s">
        <v>620</v>
      </c>
      <c r="J97" s="651" t="s">
        <v>276</v>
      </c>
      <c r="K97" s="890" t="s">
        <v>310</v>
      </c>
      <c r="L97" s="651" t="s">
        <v>312</v>
      </c>
      <c r="M97" s="651" t="str">
        <f t="shared" si="4"/>
        <v>&lt;INSERT CONNECTION POINT NAME&gt;</v>
      </c>
      <c r="N97" s="890" t="s">
        <v>602</v>
      </c>
      <c r="O97" s="890" t="s">
        <v>22</v>
      </c>
      <c r="P97" s="890"/>
      <c r="Q97" s="1084"/>
      <c r="R97" s="1085"/>
      <c r="S97" s="1086"/>
      <c r="T97" s="1086"/>
      <c r="U97" s="1087"/>
      <c r="W97" s="452"/>
      <c r="X97" s="452"/>
      <c r="Y97" s="452"/>
      <c r="Z97" s="452"/>
      <c r="AA97" s="452"/>
      <c r="AB97" s="452"/>
      <c r="AC97" s="452"/>
      <c r="AD97" s="452"/>
      <c r="AE97" s="452"/>
      <c r="AF97" s="452"/>
      <c r="AG97" s="452"/>
      <c r="AH97" s="452"/>
      <c r="AI97" s="452"/>
      <c r="AJ97" s="452"/>
      <c r="AK97" s="452"/>
      <c r="AL97" s="452"/>
      <c r="AM97" s="452"/>
      <c r="AN97" s="452"/>
      <c r="AO97" s="452"/>
      <c r="AP97" s="452"/>
      <c r="AQ97" s="452"/>
      <c r="AR97" s="452"/>
      <c r="AS97" s="452"/>
      <c r="AT97" s="452"/>
      <c r="AU97" s="452"/>
      <c r="AV97" s="452"/>
    </row>
    <row r="98" spans="2:48" ht="15" customHeight="1">
      <c r="B98" s="937"/>
      <c r="C98" s="1978" t="s">
        <v>310</v>
      </c>
      <c r="D98" s="1980" t="s">
        <v>23</v>
      </c>
      <c r="E98" s="928" t="s">
        <v>616</v>
      </c>
      <c r="F98" s="885"/>
      <c r="G98" s="651" t="s">
        <v>272</v>
      </c>
      <c r="H98" s="651" t="s">
        <v>599</v>
      </c>
      <c r="I98" s="651" t="s">
        <v>617</v>
      </c>
      <c r="J98" s="651" t="s">
        <v>276</v>
      </c>
      <c r="K98" s="890" t="s">
        <v>310</v>
      </c>
      <c r="L98" s="651" t="s">
        <v>312</v>
      </c>
      <c r="M98" s="651" t="str">
        <f t="shared" si="4"/>
        <v>&lt;INSERT CONNECTION POINT NAME&gt;</v>
      </c>
      <c r="N98" s="890" t="s">
        <v>602</v>
      </c>
      <c r="O98" s="890" t="s">
        <v>23</v>
      </c>
      <c r="P98" s="890"/>
      <c r="Q98" s="1084"/>
      <c r="R98" s="1085"/>
      <c r="S98" s="1086"/>
      <c r="T98" s="1086"/>
      <c r="U98" s="1087"/>
      <c r="W98" s="452"/>
      <c r="X98" s="452"/>
      <c r="Y98" s="452"/>
      <c r="Z98" s="452"/>
      <c r="AA98" s="452"/>
      <c r="AB98" s="452"/>
      <c r="AC98" s="452"/>
      <c r="AD98" s="452"/>
      <c r="AE98" s="452"/>
      <c r="AF98" s="452"/>
      <c r="AG98" s="452"/>
      <c r="AH98" s="452"/>
      <c r="AI98" s="452"/>
      <c r="AJ98" s="452"/>
      <c r="AK98" s="452"/>
      <c r="AL98" s="452"/>
      <c r="AM98" s="452"/>
      <c r="AN98" s="452"/>
      <c r="AO98" s="452"/>
      <c r="AP98" s="452"/>
      <c r="AQ98" s="452"/>
      <c r="AR98" s="452"/>
      <c r="AS98" s="452"/>
      <c r="AT98" s="452"/>
      <c r="AU98" s="452"/>
      <c r="AV98" s="452"/>
    </row>
    <row r="99" spans="2:48" ht="15" customHeight="1" thickBot="1">
      <c r="B99" s="944"/>
      <c r="C99" s="1984"/>
      <c r="D99" s="1985"/>
      <c r="E99" s="945" t="s">
        <v>619</v>
      </c>
      <c r="F99" s="885"/>
      <c r="G99" s="651" t="s">
        <v>272</v>
      </c>
      <c r="H99" s="651" t="s">
        <v>599</v>
      </c>
      <c r="I99" s="651" t="s">
        <v>620</v>
      </c>
      <c r="J99" s="651" t="s">
        <v>276</v>
      </c>
      <c r="K99" s="890" t="s">
        <v>310</v>
      </c>
      <c r="L99" s="651" t="s">
        <v>312</v>
      </c>
      <c r="M99" s="651" t="str">
        <f t="shared" si="4"/>
        <v>&lt;INSERT CONNECTION POINT NAME&gt;</v>
      </c>
      <c r="N99" s="890" t="s">
        <v>602</v>
      </c>
      <c r="O99" s="890" t="s">
        <v>23</v>
      </c>
      <c r="P99" s="890"/>
      <c r="Q99" s="946"/>
      <c r="R99" s="1067"/>
      <c r="S99" s="893"/>
      <c r="T99" s="893"/>
      <c r="U99" s="894"/>
      <c r="W99" s="452"/>
      <c r="X99" s="452"/>
      <c r="Y99" s="452"/>
      <c r="Z99" s="452"/>
      <c r="AA99" s="452"/>
      <c r="AB99" s="452"/>
      <c r="AC99" s="452"/>
      <c r="AD99" s="452"/>
      <c r="AE99" s="452"/>
      <c r="AF99" s="452"/>
      <c r="AG99" s="452"/>
      <c r="AH99" s="452"/>
      <c r="AI99" s="452"/>
      <c r="AJ99" s="452"/>
      <c r="AK99" s="452"/>
      <c r="AL99" s="452"/>
      <c r="AM99" s="452"/>
      <c r="AN99" s="452"/>
      <c r="AO99" s="452"/>
      <c r="AP99" s="452"/>
      <c r="AQ99" s="452"/>
      <c r="AR99" s="452"/>
      <c r="AS99" s="452"/>
      <c r="AT99" s="452"/>
      <c r="AU99" s="452"/>
      <c r="AV99" s="452"/>
    </row>
    <row r="100" spans="2:48" ht="15" customHeight="1">
      <c r="B100" s="927" t="s">
        <v>615</v>
      </c>
      <c r="C100" s="1982" t="s">
        <v>313</v>
      </c>
      <c r="D100" s="1983" t="s">
        <v>23</v>
      </c>
      <c r="E100" s="928" t="s">
        <v>616</v>
      </c>
      <c r="F100" s="885"/>
      <c r="G100" s="651" t="s">
        <v>272</v>
      </c>
      <c r="H100" s="651" t="s">
        <v>599</v>
      </c>
      <c r="I100" s="651" t="s">
        <v>617</v>
      </c>
      <c r="J100" s="651" t="s">
        <v>276</v>
      </c>
      <c r="K100" s="651" t="s">
        <v>313</v>
      </c>
      <c r="L100" s="651" t="s">
        <v>312</v>
      </c>
      <c r="M100" s="651" t="str">
        <f t="shared" ref="M100" si="6">B100</f>
        <v>&lt;INSERT CONNECTION POINT NAME&gt;</v>
      </c>
      <c r="N100" s="651" t="s">
        <v>618</v>
      </c>
      <c r="O100" s="651" t="s">
        <v>23</v>
      </c>
      <c r="P100" s="890"/>
      <c r="Q100" s="929"/>
      <c r="R100" s="930"/>
      <c r="S100" s="931"/>
      <c r="T100" s="931"/>
      <c r="U100" s="932"/>
      <c r="V100" s="906"/>
      <c r="W100" s="933"/>
      <c r="X100" s="934"/>
      <c r="Y100" s="935"/>
      <c r="Z100" s="935"/>
      <c r="AA100" s="935"/>
      <c r="AB100" s="452"/>
      <c r="AC100" s="452"/>
      <c r="AD100" s="452"/>
      <c r="AE100" s="452"/>
      <c r="AF100" s="452"/>
      <c r="AG100" s="452"/>
      <c r="AH100" s="452"/>
      <c r="AI100" s="452"/>
      <c r="AJ100" s="452"/>
      <c r="AK100" s="935"/>
      <c r="AL100" s="936"/>
      <c r="AM100" s="936"/>
      <c r="AN100" s="936"/>
      <c r="AO100" s="936"/>
      <c r="AP100" s="936"/>
      <c r="AQ100" s="936"/>
      <c r="AR100" s="936"/>
      <c r="AS100" s="936"/>
      <c r="AT100" s="936"/>
      <c r="AU100" s="936"/>
      <c r="AV100" s="936"/>
    </row>
    <row r="101" spans="2:48" ht="15" customHeight="1">
      <c r="B101" s="937"/>
      <c r="C101" s="1979"/>
      <c r="D101" s="1981"/>
      <c r="E101" s="928" t="s">
        <v>619</v>
      </c>
      <c r="F101" s="885"/>
      <c r="G101" s="651" t="s">
        <v>272</v>
      </c>
      <c r="H101" s="651" t="s">
        <v>599</v>
      </c>
      <c r="I101" s="651" t="s">
        <v>620</v>
      </c>
      <c r="J101" s="651" t="s">
        <v>276</v>
      </c>
      <c r="K101" s="651" t="s">
        <v>313</v>
      </c>
      <c r="L101" s="651" t="s">
        <v>312</v>
      </c>
      <c r="M101" s="651" t="str">
        <f t="shared" si="4"/>
        <v>&lt;INSERT CONNECTION POINT NAME&gt;</v>
      </c>
      <c r="N101" s="651" t="s">
        <v>618</v>
      </c>
      <c r="O101" s="651" t="s">
        <v>23</v>
      </c>
      <c r="P101" s="890"/>
      <c r="Q101" s="938"/>
      <c r="R101" s="939"/>
      <c r="S101" s="940"/>
      <c r="T101" s="940"/>
      <c r="U101" s="941"/>
      <c r="V101" s="906"/>
      <c r="W101" s="933"/>
      <c r="X101" s="934"/>
      <c r="Y101" s="935"/>
      <c r="Z101" s="935"/>
      <c r="AA101" s="935"/>
      <c r="AB101" s="452"/>
      <c r="AC101" s="452"/>
      <c r="AD101" s="452"/>
      <c r="AE101" s="452"/>
      <c r="AF101" s="452"/>
      <c r="AG101" s="452"/>
      <c r="AH101" s="452"/>
      <c r="AI101" s="452"/>
      <c r="AJ101" s="452"/>
      <c r="AK101" s="935"/>
      <c r="AL101" s="936"/>
      <c r="AM101" s="936"/>
      <c r="AN101" s="936"/>
      <c r="AO101" s="936"/>
      <c r="AP101" s="936"/>
      <c r="AQ101" s="936"/>
      <c r="AR101" s="936"/>
      <c r="AS101" s="936"/>
      <c r="AT101" s="936"/>
      <c r="AU101" s="936"/>
      <c r="AV101" s="936"/>
    </row>
    <row r="102" spans="2:48" ht="15" customHeight="1">
      <c r="B102" s="937"/>
      <c r="C102" s="1978" t="s">
        <v>304</v>
      </c>
      <c r="D102" s="1980" t="s">
        <v>22</v>
      </c>
      <c r="E102" s="928" t="s">
        <v>616</v>
      </c>
      <c r="F102" s="885"/>
      <c r="G102" s="651" t="s">
        <v>272</v>
      </c>
      <c r="H102" s="651" t="s">
        <v>599</v>
      </c>
      <c r="I102" s="651" t="s">
        <v>617</v>
      </c>
      <c r="J102" s="651" t="s">
        <v>276</v>
      </c>
      <c r="K102" s="890" t="s">
        <v>304</v>
      </c>
      <c r="L102" s="651" t="s">
        <v>312</v>
      </c>
      <c r="M102" s="651" t="str">
        <f t="shared" si="4"/>
        <v>&lt;INSERT CONNECTION POINT NAME&gt;</v>
      </c>
      <c r="N102" s="890" t="s">
        <v>602</v>
      </c>
      <c r="O102" s="890" t="s">
        <v>22</v>
      </c>
      <c r="P102" s="890"/>
      <c r="Q102" s="1071"/>
      <c r="R102" s="1058"/>
      <c r="S102" s="1059"/>
      <c r="T102" s="1059"/>
      <c r="U102" s="1060"/>
      <c r="V102" s="906"/>
      <c r="W102" s="933"/>
      <c r="X102" s="934"/>
      <c r="Y102" s="935"/>
      <c r="Z102" s="935"/>
      <c r="AA102" s="935"/>
      <c r="AB102" s="452"/>
      <c r="AC102" s="452"/>
      <c r="AD102" s="452"/>
      <c r="AE102" s="452"/>
      <c r="AF102" s="935"/>
      <c r="AG102" s="452"/>
      <c r="AH102" s="452"/>
      <c r="AI102" s="935"/>
      <c r="AJ102" s="935"/>
      <c r="AK102" s="935"/>
      <c r="AL102" s="936"/>
      <c r="AM102" s="936"/>
      <c r="AN102" s="936"/>
      <c r="AO102" s="942"/>
      <c r="AP102" s="936"/>
      <c r="AQ102" s="936"/>
      <c r="AR102" s="936"/>
      <c r="AS102" s="936"/>
      <c r="AT102" s="936"/>
      <c r="AU102" s="936"/>
      <c r="AV102" s="936"/>
    </row>
    <row r="103" spans="2:48" ht="15" customHeight="1">
      <c r="B103" s="937"/>
      <c r="C103" s="1979"/>
      <c r="D103" s="1981"/>
      <c r="E103" s="928" t="s">
        <v>619</v>
      </c>
      <c r="F103" s="885"/>
      <c r="G103" s="651" t="s">
        <v>272</v>
      </c>
      <c r="H103" s="651" t="s">
        <v>599</v>
      </c>
      <c r="I103" s="651" t="s">
        <v>620</v>
      </c>
      <c r="J103" s="651" t="s">
        <v>276</v>
      </c>
      <c r="K103" s="890" t="s">
        <v>304</v>
      </c>
      <c r="L103" s="651" t="s">
        <v>312</v>
      </c>
      <c r="M103" s="651" t="str">
        <f t="shared" si="4"/>
        <v>&lt;INSERT CONNECTION POINT NAME&gt;</v>
      </c>
      <c r="N103" s="890" t="s">
        <v>602</v>
      </c>
      <c r="O103" s="890" t="s">
        <v>22</v>
      </c>
      <c r="P103" s="890"/>
      <c r="Q103" s="1071"/>
      <c r="R103" s="1058"/>
      <c r="S103" s="1059"/>
      <c r="T103" s="1059"/>
      <c r="U103" s="1060"/>
      <c r="V103" s="906"/>
      <c r="W103" s="933"/>
      <c r="X103" s="934"/>
      <c r="Y103" s="935"/>
      <c r="Z103" s="935"/>
      <c r="AA103" s="935"/>
      <c r="AB103" s="452"/>
      <c r="AC103" s="452"/>
      <c r="AD103" s="452"/>
      <c r="AE103" s="452"/>
      <c r="AF103" s="935"/>
      <c r="AG103" s="452"/>
      <c r="AH103" s="452"/>
      <c r="AI103" s="935"/>
      <c r="AJ103" s="935"/>
      <c r="AK103" s="935"/>
      <c r="AL103" s="936"/>
      <c r="AM103" s="936"/>
      <c r="AN103" s="936"/>
      <c r="AO103" s="942"/>
      <c r="AP103" s="936"/>
      <c r="AQ103" s="936"/>
      <c r="AR103" s="936"/>
      <c r="AS103" s="936"/>
      <c r="AT103" s="936"/>
      <c r="AU103" s="936"/>
      <c r="AV103" s="936"/>
    </row>
    <row r="104" spans="2:48" ht="15" customHeight="1">
      <c r="B104" s="937"/>
      <c r="C104" s="1978" t="s">
        <v>304</v>
      </c>
      <c r="D104" s="1980" t="s">
        <v>23</v>
      </c>
      <c r="E104" s="928" t="s">
        <v>616</v>
      </c>
      <c r="F104" s="885"/>
      <c r="G104" s="651" t="s">
        <v>272</v>
      </c>
      <c r="H104" s="651" t="s">
        <v>599</v>
      </c>
      <c r="I104" s="651" t="s">
        <v>617</v>
      </c>
      <c r="J104" s="651" t="s">
        <v>276</v>
      </c>
      <c r="K104" s="890" t="s">
        <v>304</v>
      </c>
      <c r="L104" s="651" t="s">
        <v>312</v>
      </c>
      <c r="M104" s="651" t="str">
        <f t="shared" si="4"/>
        <v>&lt;INSERT CONNECTION POINT NAME&gt;</v>
      </c>
      <c r="N104" s="890" t="s">
        <v>602</v>
      </c>
      <c r="O104" s="891" t="s">
        <v>23</v>
      </c>
      <c r="P104" s="890"/>
      <c r="Q104" s="1071"/>
      <c r="R104" s="1058"/>
      <c r="S104" s="1059"/>
      <c r="T104" s="1059"/>
      <c r="U104" s="1060"/>
      <c r="V104" s="906"/>
      <c r="W104" s="933"/>
      <c r="X104" s="934"/>
      <c r="Y104" s="935"/>
      <c r="Z104" s="935"/>
      <c r="AA104" s="935"/>
      <c r="AB104" s="452"/>
      <c r="AC104" s="452"/>
      <c r="AD104" s="452"/>
      <c r="AE104" s="452"/>
      <c r="AF104" s="935"/>
      <c r="AG104" s="452"/>
      <c r="AH104" s="452"/>
      <c r="AI104" s="935"/>
      <c r="AJ104" s="943"/>
      <c r="AK104" s="935"/>
      <c r="AL104" s="936"/>
      <c r="AM104" s="936"/>
      <c r="AN104" s="936"/>
      <c r="AO104" s="942"/>
      <c r="AP104" s="936"/>
      <c r="AQ104" s="936"/>
      <c r="AR104" s="936"/>
      <c r="AS104" s="936"/>
      <c r="AT104" s="936"/>
      <c r="AU104" s="936"/>
      <c r="AV104" s="936"/>
    </row>
    <row r="105" spans="2:48" ht="15" customHeight="1">
      <c r="B105" s="937"/>
      <c r="C105" s="1979"/>
      <c r="D105" s="1981"/>
      <c r="E105" s="928" t="s">
        <v>619</v>
      </c>
      <c r="F105" s="885"/>
      <c r="G105" s="651" t="s">
        <v>272</v>
      </c>
      <c r="H105" s="651" t="s">
        <v>599</v>
      </c>
      <c r="I105" s="651" t="s">
        <v>620</v>
      </c>
      <c r="J105" s="651" t="s">
        <v>276</v>
      </c>
      <c r="K105" s="890" t="s">
        <v>304</v>
      </c>
      <c r="L105" s="651" t="s">
        <v>312</v>
      </c>
      <c r="M105" s="651" t="str">
        <f t="shared" si="4"/>
        <v>&lt;INSERT CONNECTION POINT NAME&gt;</v>
      </c>
      <c r="N105" s="890" t="s">
        <v>602</v>
      </c>
      <c r="O105" s="891" t="s">
        <v>23</v>
      </c>
      <c r="P105" s="890"/>
      <c r="Q105" s="1071"/>
      <c r="R105" s="1058"/>
      <c r="S105" s="1059"/>
      <c r="T105" s="1059"/>
      <c r="U105" s="1060"/>
      <c r="V105" s="906"/>
      <c r="W105" s="933"/>
      <c r="X105" s="934"/>
      <c r="Y105" s="935"/>
      <c r="Z105" s="935"/>
      <c r="AA105" s="935"/>
      <c r="AB105" s="452"/>
      <c r="AC105" s="452"/>
      <c r="AD105" s="452"/>
      <c r="AE105" s="452"/>
      <c r="AF105" s="935"/>
      <c r="AG105" s="452"/>
      <c r="AH105" s="452"/>
      <c r="AI105" s="935"/>
      <c r="AJ105" s="943"/>
      <c r="AK105" s="935"/>
      <c r="AL105" s="936"/>
      <c r="AM105" s="936"/>
      <c r="AN105" s="936"/>
      <c r="AO105" s="942"/>
      <c r="AP105" s="936"/>
      <c r="AQ105" s="936"/>
      <c r="AR105" s="936"/>
      <c r="AS105" s="936"/>
      <c r="AT105" s="936"/>
      <c r="AU105" s="936"/>
      <c r="AV105" s="936"/>
    </row>
    <row r="106" spans="2:48" ht="15" customHeight="1">
      <c r="B106" s="937"/>
      <c r="C106" s="1978" t="s">
        <v>305</v>
      </c>
      <c r="D106" s="1980"/>
      <c r="E106" s="928" t="s">
        <v>616</v>
      </c>
      <c r="F106" s="885"/>
      <c r="G106" s="651" t="s">
        <v>272</v>
      </c>
      <c r="H106" s="651" t="s">
        <v>599</v>
      </c>
      <c r="I106" s="651" t="s">
        <v>617</v>
      </c>
      <c r="J106" s="651" t="s">
        <v>276</v>
      </c>
      <c r="K106" s="890" t="s">
        <v>305</v>
      </c>
      <c r="L106" s="651" t="s">
        <v>312</v>
      </c>
      <c r="M106" s="651" t="str">
        <f t="shared" si="4"/>
        <v>&lt;INSERT CONNECTION POINT NAME&gt;</v>
      </c>
      <c r="N106" s="890" t="s">
        <v>604</v>
      </c>
      <c r="O106" s="890" t="s">
        <v>605</v>
      </c>
      <c r="P106" s="890"/>
      <c r="Q106" s="1072"/>
      <c r="R106" s="1073"/>
      <c r="S106" s="1074"/>
      <c r="T106" s="1074"/>
      <c r="U106" s="1075"/>
      <c r="V106" s="906"/>
      <c r="W106" s="933"/>
      <c r="X106" s="934"/>
      <c r="Y106" s="935"/>
      <c r="Z106" s="935"/>
      <c r="AA106" s="935"/>
      <c r="AB106" s="452"/>
      <c r="AC106" s="452"/>
      <c r="AD106" s="452"/>
      <c r="AE106" s="452"/>
      <c r="AF106" s="935"/>
      <c r="AG106" s="452"/>
      <c r="AH106" s="452"/>
      <c r="AI106" s="935"/>
      <c r="AJ106" s="935"/>
      <c r="AK106" s="935"/>
      <c r="AL106" s="936"/>
      <c r="AM106" s="936"/>
      <c r="AN106" s="936"/>
      <c r="AO106" s="936"/>
      <c r="AP106" s="936"/>
      <c r="AQ106" s="936"/>
      <c r="AR106" s="936"/>
      <c r="AS106" s="936"/>
      <c r="AT106" s="936"/>
      <c r="AU106" s="936"/>
      <c r="AV106" s="936"/>
    </row>
    <row r="107" spans="2:48" ht="15" customHeight="1">
      <c r="B107" s="937"/>
      <c r="C107" s="1979"/>
      <c r="D107" s="1981"/>
      <c r="E107" s="928" t="s">
        <v>619</v>
      </c>
      <c r="F107" s="885"/>
      <c r="G107" s="651" t="s">
        <v>272</v>
      </c>
      <c r="H107" s="651" t="s">
        <v>599</v>
      </c>
      <c r="I107" s="651" t="s">
        <v>620</v>
      </c>
      <c r="J107" s="651" t="s">
        <v>276</v>
      </c>
      <c r="K107" s="890" t="s">
        <v>305</v>
      </c>
      <c r="L107" s="651" t="s">
        <v>312</v>
      </c>
      <c r="M107" s="651" t="str">
        <f t="shared" si="4"/>
        <v>&lt;INSERT CONNECTION POINT NAME&gt;</v>
      </c>
      <c r="N107" s="890" t="s">
        <v>604</v>
      </c>
      <c r="O107" s="890" t="s">
        <v>605</v>
      </c>
      <c r="P107" s="890"/>
      <c r="Q107" s="1072"/>
      <c r="R107" s="1073"/>
      <c r="S107" s="1074"/>
      <c r="T107" s="1074"/>
      <c r="U107" s="1075"/>
      <c r="V107" s="906"/>
      <c r="W107" s="933"/>
      <c r="X107" s="934"/>
      <c r="Y107" s="935"/>
      <c r="Z107" s="935"/>
      <c r="AA107" s="935"/>
      <c r="AB107" s="452"/>
      <c r="AC107" s="452"/>
      <c r="AD107" s="452"/>
      <c r="AE107" s="452"/>
      <c r="AF107" s="935"/>
      <c r="AG107" s="452"/>
      <c r="AH107" s="452"/>
      <c r="AI107" s="935"/>
      <c r="AJ107" s="935"/>
      <c r="AK107" s="935"/>
      <c r="AL107" s="936"/>
      <c r="AM107" s="936"/>
      <c r="AN107" s="936"/>
      <c r="AO107" s="936"/>
      <c r="AP107" s="936"/>
      <c r="AQ107" s="936"/>
      <c r="AR107" s="936"/>
      <c r="AS107" s="936"/>
      <c r="AT107" s="936"/>
      <c r="AU107" s="936"/>
      <c r="AV107" s="936"/>
    </row>
    <row r="108" spans="2:48" ht="15" customHeight="1">
      <c r="B108" s="937"/>
      <c r="C108" s="1978" t="s">
        <v>306</v>
      </c>
      <c r="D108" s="1980"/>
      <c r="E108" s="928" t="s">
        <v>616</v>
      </c>
      <c r="F108" s="885"/>
      <c r="G108" s="651" t="s">
        <v>272</v>
      </c>
      <c r="H108" s="651" t="s">
        <v>599</v>
      </c>
      <c r="I108" s="651" t="s">
        <v>617</v>
      </c>
      <c r="J108" s="651" t="s">
        <v>276</v>
      </c>
      <c r="K108" s="890" t="s">
        <v>306</v>
      </c>
      <c r="L108" s="651" t="s">
        <v>312</v>
      </c>
      <c r="M108" s="651" t="str">
        <f t="shared" si="4"/>
        <v>&lt;INSERT CONNECTION POINT NAME&gt;</v>
      </c>
      <c r="N108" s="890" t="s">
        <v>606</v>
      </c>
      <c r="O108" s="891">
        <v>0</v>
      </c>
      <c r="P108" s="890"/>
      <c r="Q108" s="1076"/>
      <c r="R108" s="1077"/>
      <c r="S108" s="1078"/>
      <c r="T108" s="1078"/>
      <c r="U108" s="1079"/>
      <c r="V108" s="906"/>
      <c r="W108" s="933"/>
      <c r="X108" s="934"/>
      <c r="Y108" s="935"/>
      <c r="Z108" s="935"/>
      <c r="AA108" s="935"/>
      <c r="AB108" s="452"/>
      <c r="AC108" s="452"/>
      <c r="AD108" s="452"/>
      <c r="AE108" s="452"/>
      <c r="AF108" s="935"/>
      <c r="AG108" s="452"/>
      <c r="AH108" s="452"/>
      <c r="AI108" s="935"/>
      <c r="AJ108" s="943"/>
      <c r="AK108" s="935"/>
      <c r="AL108" s="936"/>
      <c r="AM108" s="936"/>
      <c r="AN108" s="936"/>
      <c r="AO108" s="936"/>
      <c r="AP108" s="936"/>
      <c r="AQ108" s="936"/>
      <c r="AR108" s="936"/>
      <c r="AS108" s="936"/>
      <c r="AT108" s="936"/>
      <c r="AU108" s="936"/>
      <c r="AV108" s="936"/>
    </row>
    <row r="109" spans="2:48" ht="15" customHeight="1">
      <c r="B109" s="937"/>
      <c r="C109" s="1979"/>
      <c r="D109" s="1981"/>
      <c r="E109" s="928" t="s">
        <v>619</v>
      </c>
      <c r="F109" s="885"/>
      <c r="G109" s="651" t="s">
        <v>272</v>
      </c>
      <c r="H109" s="651" t="s">
        <v>599</v>
      </c>
      <c r="I109" s="651" t="s">
        <v>620</v>
      </c>
      <c r="J109" s="651" t="s">
        <v>276</v>
      </c>
      <c r="K109" s="890" t="s">
        <v>306</v>
      </c>
      <c r="L109" s="651" t="s">
        <v>312</v>
      </c>
      <c r="M109" s="651" t="str">
        <f t="shared" si="4"/>
        <v>&lt;INSERT CONNECTION POINT NAME&gt;</v>
      </c>
      <c r="N109" s="890" t="s">
        <v>606</v>
      </c>
      <c r="O109" s="891">
        <v>0</v>
      </c>
      <c r="P109" s="890"/>
      <c r="Q109" s="1076"/>
      <c r="R109" s="1077"/>
      <c r="S109" s="1078"/>
      <c r="T109" s="1078"/>
      <c r="U109" s="1079"/>
      <c r="V109" s="906"/>
      <c r="W109" s="933"/>
      <c r="X109" s="934"/>
      <c r="Y109" s="935"/>
      <c r="Z109" s="935"/>
      <c r="AA109" s="935"/>
      <c r="AB109" s="452"/>
      <c r="AC109" s="452"/>
      <c r="AD109" s="452"/>
      <c r="AE109" s="452"/>
      <c r="AF109" s="935"/>
      <c r="AG109" s="452"/>
      <c r="AH109" s="452"/>
      <c r="AI109" s="935"/>
      <c r="AJ109" s="943"/>
      <c r="AK109" s="935"/>
      <c r="AL109" s="936"/>
      <c r="AM109" s="936"/>
      <c r="AN109" s="936"/>
      <c r="AO109" s="936"/>
      <c r="AP109" s="936"/>
      <c r="AQ109" s="936"/>
      <c r="AR109" s="936"/>
      <c r="AS109" s="936"/>
      <c r="AT109" s="936"/>
      <c r="AU109" s="936"/>
      <c r="AV109" s="936"/>
    </row>
    <row r="110" spans="2:48" ht="15" customHeight="1">
      <c r="B110" s="937"/>
      <c r="C110" s="1978" t="s">
        <v>307</v>
      </c>
      <c r="D110" s="1980"/>
      <c r="E110" s="928" t="s">
        <v>616</v>
      </c>
      <c r="F110" s="885"/>
      <c r="G110" s="651" t="s">
        <v>272</v>
      </c>
      <c r="H110" s="651" t="s">
        <v>599</v>
      </c>
      <c r="I110" s="651" t="s">
        <v>617</v>
      </c>
      <c r="J110" s="651" t="s">
        <v>276</v>
      </c>
      <c r="K110" s="890" t="s">
        <v>307</v>
      </c>
      <c r="L110" s="651" t="s">
        <v>312</v>
      </c>
      <c r="M110" s="651" t="str">
        <f t="shared" si="4"/>
        <v>&lt;INSERT CONNECTION POINT NAME&gt;</v>
      </c>
      <c r="N110" s="890" t="s">
        <v>607</v>
      </c>
      <c r="O110" s="890" t="s">
        <v>607</v>
      </c>
      <c r="P110" s="890"/>
      <c r="Q110" s="1080"/>
      <c r="R110" s="1081"/>
      <c r="S110" s="1081"/>
      <c r="T110" s="1081"/>
      <c r="U110" s="1082"/>
      <c r="V110" s="906"/>
      <c r="W110" s="933"/>
      <c r="X110" s="934"/>
      <c r="Y110" s="935"/>
      <c r="Z110" s="935"/>
      <c r="AA110" s="935"/>
      <c r="AB110" s="452"/>
      <c r="AC110" s="452"/>
      <c r="AD110" s="452"/>
      <c r="AE110" s="452"/>
      <c r="AF110" s="935"/>
      <c r="AG110" s="452"/>
      <c r="AH110" s="452"/>
      <c r="AI110" s="935"/>
      <c r="AJ110" s="935"/>
      <c r="AK110" s="935"/>
      <c r="AL110" s="936"/>
      <c r="AM110" s="936"/>
      <c r="AN110" s="936"/>
      <c r="AO110" s="936"/>
      <c r="AP110" s="936"/>
      <c r="AQ110" s="936"/>
      <c r="AR110" s="936"/>
      <c r="AS110" s="936"/>
      <c r="AT110" s="936"/>
      <c r="AU110" s="936"/>
      <c r="AV110" s="936"/>
    </row>
    <row r="111" spans="2:48" ht="15" customHeight="1">
      <c r="B111" s="937"/>
      <c r="C111" s="1979"/>
      <c r="D111" s="1981"/>
      <c r="E111" s="928" t="s">
        <v>619</v>
      </c>
      <c r="F111" s="885"/>
      <c r="G111" s="651" t="s">
        <v>272</v>
      </c>
      <c r="H111" s="651" t="s">
        <v>599</v>
      </c>
      <c r="I111" s="651" t="s">
        <v>620</v>
      </c>
      <c r="J111" s="651" t="s">
        <v>276</v>
      </c>
      <c r="K111" s="890" t="s">
        <v>307</v>
      </c>
      <c r="L111" s="651" t="s">
        <v>312</v>
      </c>
      <c r="M111" s="651" t="str">
        <f t="shared" si="4"/>
        <v>&lt;INSERT CONNECTION POINT NAME&gt;</v>
      </c>
      <c r="N111" s="890" t="s">
        <v>607</v>
      </c>
      <c r="O111" s="890" t="s">
        <v>607</v>
      </c>
      <c r="P111" s="890"/>
      <c r="Q111" s="1080"/>
      <c r="R111" s="1081"/>
      <c r="S111" s="1081"/>
      <c r="T111" s="1081"/>
      <c r="U111" s="1082"/>
      <c r="V111" s="906"/>
      <c r="W111" s="933"/>
      <c r="X111" s="934"/>
      <c r="Y111" s="935"/>
      <c r="Z111" s="935"/>
      <c r="AA111" s="935"/>
      <c r="AB111" s="452"/>
      <c r="AC111" s="452"/>
      <c r="AD111" s="452"/>
      <c r="AE111" s="452"/>
      <c r="AF111" s="935"/>
      <c r="AG111" s="452"/>
      <c r="AH111" s="452"/>
      <c r="AI111" s="935"/>
      <c r="AJ111" s="935"/>
      <c r="AK111" s="935"/>
      <c r="AL111" s="936"/>
      <c r="AM111" s="936"/>
      <c r="AN111" s="936"/>
      <c r="AO111" s="936"/>
      <c r="AP111" s="936"/>
      <c r="AQ111" s="936"/>
      <c r="AR111" s="936"/>
      <c r="AS111" s="936"/>
      <c r="AT111" s="936"/>
      <c r="AU111" s="936"/>
      <c r="AV111" s="936"/>
    </row>
    <row r="112" spans="2:48" ht="15" customHeight="1">
      <c r="B112" s="937"/>
      <c r="C112" s="1978" t="s">
        <v>308</v>
      </c>
      <c r="D112" s="1980" t="s">
        <v>22</v>
      </c>
      <c r="E112" s="928" t="s">
        <v>616</v>
      </c>
      <c r="F112" s="885"/>
      <c r="G112" s="651" t="s">
        <v>272</v>
      </c>
      <c r="H112" s="651" t="s">
        <v>599</v>
      </c>
      <c r="I112" s="651" t="s">
        <v>617</v>
      </c>
      <c r="J112" s="651" t="s">
        <v>276</v>
      </c>
      <c r="K112" s="890" t="s">
        <v>308</v>
      </c>
      <c r="L112" s="651" t="s">
        <v>312</v>
      </c>
      <c r="M112" s="651" t="str">
        <f t="shared" si="4"/>
        <v>&lt;INSERT CONNECTION POINT NAME&gt;</v>
      </c>
      <c r="N112" s="890" t="s">
        <v>609</v>
      </c>
      <c r="O112" s="890" t="s">
        <v>22</v>
      </c>
      <c r="P112" s="890"/>
      <c r="Q112" s="1083"/>
      <c r="R112" s="1061"/>
      <c r="S112" s="1062"/>
      <c r="T112" s="1062"/>
      <c r="U112" s="1063"/>
      <c r="V112" s="906"/>
      <c r="W112" s="933"/>
      <c r="X112" s="934"/>
      <c r="Y112" s="935"/>
      <c r="Z112" s="935"/>
      <c r="AA112" s="935"/>
      <c r="AB112" s="452"/>
      <c r="AC112" s="452"/>
      <c r="AD112" s="452"/>
      <c r="AE112" s="452"/>
      <c r="AF112" s="935"/>
      <c r="AG112" s="452"/>
      <c r="AH112" s="452"/>
      <c r="AI112" s="935"/>
      <c r="AJ112" s="935"/>
      <c r="AK112" s="935"/>
      <c r="AL112" s="936"/>
      <c r="AM112" s="936"/>
      <c r="AN112" s="936"/>
      <c r="AO112" s="936"/>
      <c r="AP112" s="936"/>
      <c r="AQ112" s="936"/>
      <c r="AR112" s="936"/>
      <c r="AS112" s="936"/>
      <c r="AT112" s="936"/>
      <c r="AU112" s="936"/>
      <c r="AV112" s="936"/>
    </row>
    <row r="113" spans="2:48" ht="15" customHeight="1">
      <c r="B113" s="937"/>
      <c r="C113" s="1979"/>
      <c r="D113" s="1981"/>
      <c r="E113" s="928" t="s">
        <v>619</v>
      </c>
      <c r="F113" s="885"/>
      <c r="G113" s="651" t="s">
        <v>272</v>
      </c>
      <c r="H113" s="651" t="s">
        <v>599</v>
      </c>
      <c r="I113" s="651" t="s">
        <v>620</v>
      </c>
      <c r="J113" s="651" t="s">
        <v>276</v>
      </c>
      <c r="K113" s="890" t="s">
        <v>308</v>
      </c>
      <c r="L113" s="651" t="s">
        <v>312</v>
      </c>
      <c r="M113" s="651" t="str">
        <f t="shared" si="4"/>
        <v>&lt;INSERT CONNECTION POINT NAME&gt;</v>
      </c>
      <c r="N113" s="890" t="s">
        <v>609</v>
      </c>
      <c r="O113" s="890" t="s">
        <v>22</v>
      </c>
      <c r="P113" s="890"/>
      <c r="Q113" s="1083"/>
      <c r="R113" s="1061"/>
      <c r="S113" s="1062"/>
      <c r="T113" s="1062"/>
      <c r="U113" s="1063"/>
      <c r="V113" s="906"/>
      <c r="W113" s="933"/>
      <c r="X113" s="934"/>
      <c r="Y113" s="935"/>
      <c r="Z113" s="935"/>
      <c r="AA113" s="935"/>
      <c r="AB113" s="452"/>
      <c r="AC113" s="452"/>
      <c r="AD113" s="452"/>
      <c r="AE113" s="452"/>
      <c r="AF113" s="935"/>
      <c r="AG113" s="452"/>
      <c r="AH113" s="452"/>
      <c r="AI113" s="935"/>
      <c r="AJ113" s="935"/>
      <c r="AK113" s="935"/>
      <c r="AL113" s="936"/>
      <c r="AM113" s="936"/>
      <c r="AN113" s="936"/>
      <c r="AO113" s="936"/>
      <c r="AP113" s="936"/>
      <c r="AQ113" s="936"/>
      <c r="AR113" s="936"/>
      <c r="AS113" s="936"/>
      <c r="AT113" s="936"/>
      <c r="AU113" s="936"/>
      <c r="AV113" s="936"/>
    </row>
    <row r="114" spans="2:48" ht="15" customHeight="1">
      <c r="B114" s="937"/>
      <c r="C114" s="1978" t="s">
        <v>309</v>
      </c>
      <c r="D114" s="1980" t="s">
        <v>22</v>
      </c>
      <c r="E114" s="928" t="s">
        <v>616</v>
      </c>
      <c r="F114" s="885"/>
      <c r="G114" s="651" t="s">
        <v>272</v>
      </c>
      <c r="H114" s="651" t="s">
        <v>599</v>
      </c>
      <c r="I114" s="651" t="s">
        <v>617</v>
      </c>
      <c r="J114" s="651" t="s">
        <v>276</v>
      </c>
      <c r="K114" s="890" t="s">
        <v>309</v>
      </c>
      <c r="L114" s="651" t="s">
        <v>312</v>
      </c>
      <c r="M114" s="651" t="str">
        <f t="shared" si="4"/>
        <v>&lt;INSERT CONNECTION POINT NAME&gt;</v>
      </c>
      <c r="N114" s="890" t="s">
        <v>602</v>
      </c>
      <c r="O114" s="890" t="s">
        <v>22</v>
      </c>
      <c r="P114" s="890"/>
      <c r="Q114" s="1083"/>
      <c r="R114" s="1061"/>
      <c r="S114" s="1062"/>
      <c r="T114" s="1062"/>
      <c r="U114" s="1063"/>
      <c r="V114" s="906"/>
      <c r="W114" s="933"/>
      <c r="X114" s="934"/>
      <c r="Y114" s="935"/>
      <c r="Z114" s="935"/>
      <c r="AA114" s="935"/>
      <c r="AB114" s="452"/>
      <c r="AC114" s="452"/>
      <c r="AD114" s="452"/>
      <c r="AE114" s="452"/>
      <c r="AF114" s="935"/>
      <c r="AG114" s="452"/>
      <c r="AH114" s="452"/>
      <c r="AI114" s="935"/>
      <c r="AJ114" s="935"/>
      <c r="AK114" s="935"/>
      <c r="AL114" s="936"/>
      <c r="AM114" s="936"/>
      <c r="AN114" s="936"/>
      <c r="AO114" s="936"/>
      <c r="AP114" s="936"/>
      <c r="AQ114" s="936"/>
      <c r="AR114" s="936"/>
      <c r="AS114" s="936"/>
      <c r="AT114" s="936"/>
      <c r="AU114" s="936"/>
      <c r="AV114" s="936"/>
    </row>
    <row r="115" spans="2:48" ht="15" customHeight="1">
      <c r="B115" s="937"/>
      <c r="C115" s="1979"/>
      <c r="D115" s="1981"/>
      <c r="E115" s="928" t="s">
        <v>619</v>
      </c>
      <c r="F115" s="885"/>
      <c r="G115" s="651" t="s">
        <v>272</v>
      </c>
      <c r="H115" s="651" t="s">
        <v>599</v>
      </c>
      <c r="I115" s="651" t="s">
        <v>620</v>
      </c>
      <c r="J115" s="651" t="s">
        <v>276</v>
      </c>
      <c r="K115" s="890" t="s">
        <v>309</v>
      </c>
      <c r="L115" s="651" t="s">
        <v>312</v>
      </c>
      <c r="M115" s="651" t="str">
        <f t="shared" si="4"/>
        <v>&lt;INSERT CONNECTION POINT NAME&gt;</v>
      </c>
      <c r="N115" s="890" t="s">
        <v>602</v>
      </c>
      <c r="O115" s="890" t="s">
        <v>22</v>
      </c>
      <c r="P115" s="890"/>
      <c r="Q115" s="1083"/>
      <c r="R115" s="1061"/>
      <c r="S115" s="1062"/>
      <c r="T115" s="1062"/>
      <c r="U115" s="1063"/>
      <c r="V115" s="906"/>
      <c r="W115" s="933"/>
      <c r="X115" s="934"/>
      <c r="Y115" s="935"/>
      <c r="Z115" s="935"/>
      <c r="AA115" s="935"/>
      <c r="AB115" s="452"/>
      <c r="AC115" s="452"/>
      <c r="AD115" s="452"/>
      <c r="AE115" s="452"/>
      <c r="AF115" s="935"/>
      <c r="AG115" s="452"/>
      <c r="AH115" s="452"/>
      <c r="AI115" s="935"/>
      <c r="AJ115" s="935"/>
      <c r="AK115" s="935"/>
      <c r="AL115" s="936"/>
      <c r="AM115" s="936"/>
      <c r="AN115" s="936"/>
      <c r="AO115" s="936"/>
      <c r="AP115" s="936"/>
      <c r="AQ115" s="936"/>
      <c r="AR115" s="936"/>
      <c r="AS115" s="936"/>
      <c r="AT115" s="936"/>
      <c r="AU115" s="936"/>
      <c r="AV115" s="936"/>
    </row>
    <row r="116" spans="2:48" ht="15" customHeight="1">
      <c r="B116" s="937"/>
      <c r="C116" s="1978" t="s">
        <v>309</v>
      </c>
      <c r="D116" s="1980" t="s">
        <v>23</v>
      </c>
      <c r="E116" s="928" t="s">
        <v>616</v>
      </c>
      <c r="F116" s="885"/>
      <c r="G116" s="651" t="s">
        <v>272</v>
      </c>
      <c r="H116" s="651" t="s">
        <v>599</v>
      </c>
      <c r="I116" s="651" t="s">
        <v>617</v>
      </c>
      <c r="J116" s="651" t="s">
        <v>276</v>
      </c>
      <c r="K116" s="890" t="s">
        <v>309</v>
      </c>
      <c r="L116" s="651" t="s">
        <v>312</v>
      </c>
      <c r="M116" s="651" t="str">
        <f t="shared" si="4"/>
        <v>&lt;INSERT CONNECTION POINT NAME&gt;</v>
      </c>
      <c r="N116" s="890" t="s">
        <v>602</v>
      </c>
      <c r="O116" s="890" t="s">
        <v>23</v>
      </c>
      <c r="P116" s="890"/>
      <c r="Q116" s="1083"/>
      <c r="R116" s="1061"/>
      <c r="S116" s="1062"/>
      <c r="T116" s="1062"/>
      <c r="U116" s="1063"/>
      <c r="V116" s="906"/>
      <c r="W116" s="933"/>
      <c r="X116" s="934"/>
      <c r="Y116" s="935"/>
      <c r="Z116" s="935"/>
      <c r="AA116" s="935"/>
      <c r="AB116" s="452"/>
      <c r="AC116" s="452"/>
      <c r="AD116" s="452"/>
      <c r="AE116" s="452"/>
      <c r="AF116" s="935"/>
      <c r="AG116" s="452"/>
      <c r="AH116" s="452"/>
      <c r="AI116" s="935"/>
      <c r="AJ116" s="935"/>
      <c r="AK116" s="935"/>
      <c r="AL116" s="936"/>
      <c r="AM116" s="936"/>
      <c r="AN116" s="936"/>
      <c r="AO116" s="936"/>
      <c r="AP116" s="936"/>
      <c r="AQ116" s="936"/>
      <c r="AR116" s="936"/>
      <c r="AS116" s="936"/>
      <c r="AT116" s="936"/>
      <c r="AU116" s="936"/>
      <c r="AV116" s="936"/>
    </row>
    <row r="117" spans="2:48" ht="15" customHeight="1">
      <c r="B117" s="937"/>
      <c r="C117" s="1979"/>
      <c r="D117" s="1981"/>
      <c r="E117" s="928" t="s">
        <v>619</v>
      </c>
      <c r="F117" s="885"/>
      <c r="G117" s="651" t="s">
        <v>272</v>
      </c>
      <c r="H117" s="651" t="s">
        <v>599</v>
      </c>
      <c r="I117" s="651" t="s">
        <v>620</v>
      </c>
      <c r="J117" s="651" t="s">
        <v>276</v>
      </c>
      <c r="K117" s="890" t="s">
        <v>309</v>
      </c>
      <c r="L117" s="651" t="s">
        <v>312</v>
      </c>
      <c r="M117" s="651" t="str">
        <f t="shared" si="4"/>
        <v>&lt;INSERT CONNECTION POINT NAME&gt;</v>
      </c>
      <c r="N117" s="890" t="s">
        <v>602</v>
      </c>
      <c r="O117" s="890" t="s">
        <v>23</v>
      </c>
      <c r="P117" s="890"/>
      <c r="Q117" s="1083"/>
      <c r="R117" s="1061"/>
      <c r="S117" s="1062"/>
      <c r="T117" s="1062"/>
      <c r="U117" s="1063"/>
      <c r="V117" s="906"/>
      <c r="W117" s="933"/>
      <c r="X117" s="934"/>
      <c r="Y117" s="935"/>
      <c r="Z117" s="935"/>
      <c r="AA117" s="935"/>
      <c r="AB117" s="452"/>
      <c r="AC117" s="452"/>
      <c r="AD117" s="452"/>
      <c r="AE117" s="452"/>
      <c r="AF117" s="935"/>
      <c r="AG117" s="452"/>
      <c r="AH117" s="452"/>
      <c r="AI117" s="935"/>
      <c r="AJ117" s="935"/>
      <c r="AK117" s="935"/>
      <c r="AL117" s="936"/>
      <c r="AM117" s="936"/>
      <c r="AN117" s="936"/>
      <c r="AO117" s="936"/>
      <c r="AP117" s="936"/>
      <c r="AQ117" s="936"/>
      <c r="AR117" s="936"/>
      <c r="AS117" s="936"/>
      <c r="AT117" s="936"/>
      <c r="AU117" s="936"/>
      <c r="AV117" s="936"/>
    </row>
    <row r="118" spans="2:48" ht="15" customHeight="1">
      <c r="B118" s="937"/>
      <c r="C118" s="1978" t="s">
        <v>310</v>
      </c>
      <c r="D118" s="1980" t="s">
        <v>22</v>
      </c>
      <c r="E118" s="928" t="s">
        <v>616</v>
      </c>
      <c r="F118" s="885"/>
      <c r="G118" s="651" t="s">
        <v>272</v>
      </c>
      <c r="H118" s="651" t="s">
        <v>599</v>
      </c>
      <c r="I118" s="651" t="s">
        <v>617</v>
      </c>
      <c r="J118" s="651" t="s">
        <v>276</v>
      </c>
      <c r="K118" s="890" t="s">
        <v>310</v>
      </c>
      <c r="L118" s="651" t="s">
        <v>312</v>
      </c>
      <c r="M118" s="651" t="str">
        <f t="shared" si="4"/>
        <v>&lt;INSERT CONNECTION POINT NAME&gt;</v>
      </c>
      <c r="N118" s="890" t="s">
        <v>602</v>
      </c>
      <c r="O118" s="890" t="s">
        <v>22</v>
      </c>
      <c r="P118" s="890"/>
      <c r="Q118" s="1083"/>
      <c r="R118" s="1061"/>
      <c r="S118" s="1062"/>
      <c r="T118" s="1062"/>
      <c r="U118" s="1063"/>
      <c r="V118" s="906"/>
      <c r="W118" s="933"/>
      <c r="X118" s="934"/>
      <c r="Y118" s="935"/>
      <c r="Z118" s="935"/>
      <c r="AA118" s="935"/>
      <c r="AB118" s="452"/>
      <c r="AC118" s="452"/>
      <c r="AD118" s="452"/>
      <c r="AE118" s="452"/>
      <c r="AF118" s="935"/>
      <c r="AG118" s="452"/>
      <c r="AH118" s="452"/>
      <c r="AI118" s="935"/>
      <c r="AJ118" s="935"/>
      <c r="AK118" s="935"/>
      <c r="AL118" s="936"/>
      <c r="AM118" s="936"/>
      <c r="AN118" s="936"/>
      <c r="AO118" s="936"/>
      <c r="AP118" s="936"/>
      <c r="AQ118" s="936"/>
      <c r="AR118" s="936"/>
      <c r="AS118" s="936"/>
      <c r="AT118" s="936"/>
      <c r="AU118" s="936"/>
      <c r="AV118" s="936"/>
    </row>
    <row r="119" spans="2:48" ht="15" customHeight="1">
      <c r="B119" s="937"/>
      <c r="C119" s="1979"/>
      <c r="D119" s="1981"/>
      <c r="E119" s="928" t="s">
        <v>619</v>
      </c>
      <c r="F119" s="885"/>
      <c r="G119" s="651" t="s">
        <v>272</v>
      </c>
      <c r="H119" s="651" t="s">
        <v>599</v>
      </c>
      <c r="I119" s="651" t="s">
        <v>620</v>
      </c>
      <c r="J119" s="651" t="s">
        <v>276</v>
      </c>
      <c r="K119" s="890" t="s">
        <v>310</v>
      </c>
      <c r="L119" s="651" t="s">
        <v>312</v>
      </c>
      <c r="M119" s="651" t="str">
        <f t="shared" si="4"/>
        <v>&lt;INSERT CONNECTION POINT NAME&gt;</v>
      </c>
      <c r="N119" s="890" t="s">
        <v>602</v>
      </c>
      <c r="O119" s="890" t="s">
        <v>22</v>
      </c>
      <c r="P119" s="890"/>
      <c r="Q119" s="1084"/>
      <c r="R119" s="1085"/>
      <c r="S119" s="1086"/>
      <c r="T119" s="1086"/>
      <c r="U119" s="1087"/>
      <c r="V119" s="906"/>
      <c r="W119" s="933"/>
      <c r="X119" s="934"/>
      <c r="Y119" s="935"/>
      <c r="Z119" s="935"/>
      <c r="AA119" s="935"/>
      <c r="AB119" s="452"/>
      <c r="AC119" s="452"/>
      <c r="AD119" s="452"/>
      <c r="AE119" s="452"/>
      <c r="AF119" s="935"/>
      <c r="AG119" s="452"/>
      <c r="AH119" s="452"/>
      <c r="AI119" s="935"/>
      <c r="AJ119" s="935"/>
      <c r="AK119" s="935"/>
      <c r="AL119" s="936"/>
      <c r="AM119" s="936"/>
      <c r="AN119" s="936"/>
      <c r="AO119" s="936"/>
      <c r="AP119" s="936"/>
      <c r="AQ119" s="936"/>
      <c r="AR119" s="936"/>
      <c r="AS119" s="936"/>
      <c r="AT119" s="936"/>
      <c r="AU119" s="936"/>
      <c r="AV119" s="936"/>
    </row>
    <row r="120" spans="2:48" ht="15" customHeight="1">
      <c r="B120" s="937"/>
      <c r="C120" s="1978" t="s">
        <v>310</v>
      </c>
      <c r="D120" s="1980" t="s">
        <v>23</v>
      </c>
      <c r="E120" s="928" t="s">
        <v>616</v>
      </c>
      <c r="F120" s="885"/>
      <c r="G120" s="651" t="s">
        <v>272</v>
      </c>
      <c r="H120" s="651" t="s">
        <v>599</v>
      </c>
      <c r="I120" s="651" t="s">
        <v>617</v>
      </c>
      <c r="J120" s="651" t="s">
        <v>276</v>
      </c>
      <c r="K120" s="890" t="s">
        <v>310</v>
      </c>
      <c r="L120" s="651" t="s">
        <v>312</v>
      </c>
      <c r="M120" s="651" t="str">
        <f t="shared" si="4"/>
        <v>&lt;INSERT CONNECTION POINT NAME&gt;</v>
      </c>
      <c r="N120" s="890" t="s">
        <v>602</v>
      </c>
      <c r="O120" s="890" t="s">
        <v>23</v>
      </c>
      <c r="P120" s="890"/>
      <c r="Q120" s="1084"/>
      <c r="R120" s="1085"/>
      <c r="S120" s="1086"/>
      <c r="T120" s="1086"/>
      <c r="U120" s="1087"/>
      <c r="V120" s="906"/>
      <c r="W120" s="933"/>
      <c r="X120" s="934"/>
      <c r="Y120" s="935"/>
      <c r="Z120" s="935"/>
      <c r="AA120" s="935"/>
      <c r="AB120" s="452"/>
      <c r="AC120" s="452"/>
      <c r="AD120" s="452"/>
      <c r="AE120" s="452"/>
      <c r="AF120" s="935"/>
      <c r="AG120" s="452"/>
      <c r="AH120" s="452"/>
      <c r="AI120" s="935"/>
      <c r="AJ120" s="935"/>
      <c r="AK120" s="935"/>
      <c r="AL120" s="936"/>
      <c r="AM120" s="936"/>
      <c r="AN120" s="936"/>
      <c r="AO120" s="936"/>
      <c r="AP120" s="936"/>
      <c r="AQ120" s="936"/>
      <c r="AR120" s="936"/>
      <c r="AS120" s="936"/>
      <c r="AT120" s="936"/>
      <c r="AU120" s="936"/>
      <c r="AV120" s="936"/>
    </row>
    <row r="121" spans="2:48" ht="15" customHeight="1" thickBot="1">
      <c r="B121" s="944"/>
      <c r="C121" s="1984"/>
      <c r="D121" s="1985"/>
      <c r="E121" s="945" t="s">
        <v>619</v>
      </c>
      <c r="F121" s="885"/>
      <c r="G121" s="651" t="s">
        <v>272</v>
      </c>
      <c r="H121" s="651" t="s">
        <v>599</v>
      </c>
      <c r="I121" s="651" t="s">
        <v>620</v>
      </c>
      <c r="J121" s="651" t="s">
        <v>276</v>
      </c>
      <c r="K121" s="890" t="s">
        <v>310</v>
      </c>
      <c r="L121" s="651" t="s">
        <v>312</v>
      </c>
      <c r="M121" s="651" t="str">
        <f t="shared" si="4"/>
        <v>&lt;INSERT CONNECTION POINT NAME&gt;</v>
      </c>
      <c r="N121" s="890" t="s">
        <v>602</v>
      </c>
      <c r="O121" s="890" t="s">
        <v>23</v>
      </c>
      <c r="P121" s="890"/>
      <c r="Q121" s="946"/>
      <c r="R121" s="1067"/>
      <c r="S121" s="893"/>
      <c r="T121" s="893"/>
      <c r="U121" s="894"/>
      <c r="V121" s="947"/>
      <c r="W121" s="933"/>
      <c r="X121" s="934"/>
      <c r="Y121" s="935"/>
      <c r="Z121" s="935"/>
      <c r="AA121" s="935"/>
      <c r="AB121" s="452"/>
      <c r="AC121" s="452"/>
      <c r="AD121" s="452"/>
      <c r="AE121" s="452"/>
      <c r="AF121" s="935"/>
      <c r="AG121" s="452"/>
      <c r="AH121" s="452"/>
      <c r="AI121" s="935"/>
      <c r="AJ121" s="935"/>
      <c r="AK121" s="935"/>
      <c r="AL121" s="936"/>
      <c r="AM121" s="936"/>
      <c r="AN121" s="936"/>
      <c r="AO121" s="936"/>
      <c r="AP121" s="936"/>
      <c r="AQ121" s="936"/>
      <c r="AR121" s="936"/>
      <c r="AS121" s="936"/>
      <c r="AT121" s="936"/>
      <c r="AU121" s="936"/>
      <c r="AV121" s="936"/>
    </row>
    <row r="122" spans="2:48" ht="15" customHeight="1">
      <c r="B122" s="927" t="s">
        <v>615</v>
      </c>
      <c r="C122" s="1982" t="s">
        <v>313</v>
      </c>
      <c r="D122" s="1983" t="s">
        <v>23</v>
      </c>
      <c r="E122" s="928" t="s">
        <v>616</v>
      </c>
      <c r="F122" s="885"/>
      <c r="G122" s="651" t="s">
        <v>272</v>
      </c>
      <c r="H122" s="651" t="s">
        <v>599</v>
      </c>
      <c r="I122" s="651" t="s">
        <v>617</v>
      </c>
      <c r="J122" s="651" t="s">
        <v>276</v>
      </c>
      <c r="K122" s="651" t="s">
        <v>313</v>
      </c>
      <c r="L122" s="651" t="s">
        <v>312</v>
      </c>
      <c r="M122" s="651" t="str">
        <f t="shared" ref="M122" si="7">B122</f>
        <v>&lt;INSERT CONNECTION POINT NAME&gt;</v>
      </c>
      <c r="N122" s="651" t="s">
        <v>618</v>
      </c>
      <c r="O122" s="651" t="s">
        <v>23</v>
      </c>
      <c r="P122" s="890"/>
      <c r="Q122" s="929"/>
      <c r="R122" s="930"/>
      <c r="S122" s="931"/>
      <c r="T122" s="931"/>
      <c r="U122" s="932"/>
      <c r="V122" s="906"/>
      <c r="W122" s="933"/>
      <c r="X122" s="934"/>
      <c r="Y122" s="935"/>
      <c r="Z122" s="935"/>
      <c r="AA122" s="935"/>
      <c r="AB122" s="452"/>
      <c r="AC122" s="452"/>
      <c r="AD122" s="452"/>
      <c r="AE122" s="452"/>
      <c r="AF122" s="452"/>
      <c r="AG122" s="452"/>
      <c r="AH122" s="452"/>
      <c r="AI122" s="452"/>
      <c r="AJ122" s="452"/>
      <c r="AK122" s="935"/>
      <c r="AL122" s="936"/>
      <c r="AM122" s="936"/>
      <c r="AN122" s="936"/>
      <c r="AO122" s="936"/>
      <c r="AP122" s="936"/>
      <c r="AQ122" s="936"/>
      <c r="AR122" s="936"/>
      <c r="AS122" s="936"/>
      <c r="AT122" s="936"/>
      <c r="AU122" s="936"/>
      <c r="AV122" s="936"/>
    </row>
    <row r="123" spans="2:48" ht="15" customHeight="1">
      <c r="B123" s="937"/>
      <c r="C123" s="1979"/>
      <c r="D123" s="1981"/>
      <c r="E123" s="928" t="s">
        <v>619</v>
      </c>
      <c r="F123" s="885"/>
      <c r="G123" s="651" t="s">
        <v>272</v>
      </c>
      <c r="H123" s="651" t="s">
        <v>599</v>
      </c>
      <c r="I123" s="651" t="s">
        <v>620</v>
      </c>
      <c r="J123" s="651" t="s">
        <v>276</v>
      </c>
      <c r="K123" s="651" t="s">
        <v>313</v>
      </c>
      <c r="L123" s="651" t="s">
        <v>312</v>
      </c>
      <c r="M123" s="651" t="str">
        <f t="shared" si="4"/>
        <v>&lt;INSERT CONNECTION POINT NAME&gt;</v>
      </c>
      <c r="N123" s="651" t="s">
        <v>618</v>
      </c>
      <c r="O123" s="651" t="s">
        <v>23</v>
      </c>
      <c r="P123" s="890"/>
      <c r="Q123" s="938"/>
      <c r="R123" s="939"/>
      <c r="S123" s="940"/>
      <c r="T123" s="940"/>
      <c r="U123" s="941"/>
      <c r="V123" s="906"/>
      <c r="W123" s="933"/>
      <c r="X123" s="934"/>
      <c r="Y123" s="935"/>
      <c r="Z123" s="935"/>
      <c r="AA123" s="935"/>
      <c r="AB123" s="452"/>
      <c r="AC123" s="452"/>
      <c r="AD123" s="452"/>
      <c r="AE123" s="452"/>
      <c r="AF123" s="452"/>
      <c r="AG123" s="452"/>
      <c r="AH123" s="452"/>
      <c r="AI123" s="452"/>
      <c r="AJ123" s="452"/>
      <c r="AK123" s="935"/>
      <c r="AL123" s="936"/>
      <c r="AM123" s="936"/>
      <c r="AN123" s="936"/>
      <c r="AO123" s="936"/>
      <c r="AP123" s="936"/>
      <c r="AQ123" s="936"/>
      <c r="AR123" s="936"/>
      <c r="AS123" s="936"/>
      <c r="AT123" s="936"/>
      <c r="AU123" s="936"/>
      <c r="AV123" s="936"/>
    </row>
    <row r="124" spans="2:48" ht="15" customHeight="1">
      <c r="B124" s="937"/>
      <c r="C124" s="1978" t="s">
        <v>304</v>
      </c>
      <c r="D124" s="1980" t="s">
        <v>22</v>
      </c>
      <c r="E124" s="928" t="s">
        <v>616</v>
      </c>
      <c r="F124" s="885"/>
      <c r="G124" s="651" t="s">
        <v>272</v>
      </c>
      <c r="H124" s="651" t="s">
        <v>599</v>
      </c>
      <c r="I124" s="651" t="s">
        <v>617</v>
      </c>
      <c r="J124" s="651" t="s">
        <v>276</v>
      </c>
      <c r="K124" s="890" t="s">
        <v>304</v>
      </c>
      <c r="L124" s="651" t="s">
        <v>312</v>
      </c>
      <c r="M124" s="651" t="str">
        <f t="shared" si="4"/>
        <v>&lt;INSERT CONNECTION POINT NAME&gt;</v>
      </c>
      <c r="N124" s="890" t="s">
        <v>602</v>
      </c>
      <c r="O124" s="890" t="s">
        <v>22</v>
      </c>
      <c r="P124" s="890"/>
      <c r="Q124" s="1071"/>
      <c r="R124" s="1058"/>
      <c r="S124" s="1059"/>
      <c r="T124" s="1059"/>
      <c r="U124" s="1060"/>
      <c r="V124" s="906"/>
      <c r="W124" s="933"/>
      <c r="X124" s="934"/>
      <c r="Y124" s="935"/>
      <c r="Z124" s="935"/>
      <c r="AA124" s="935"/>
      <c r="AB124" s="452"/>
      <c r="AC124" s="452"/>
      <c r="AD124" s="452"/>
      <c r="AE124" s="452"/>
      <c r="AF124" s="935"/>
      <c r="AG124" s="452"/>
      <c r="AH124" s="452"/>
      <c r="AI124" s="935"/>
      <c r="AJ124" s="935"/>
      <c r="AK124" s="935"/>
      <c r="AL124" s="936"/>
      <c r="AM124" s="936"/>
      <c r="AN124" s="936"/>
      <c r="AO124" s="942"/>
      <c r="AP124" s="936"/>
      <c r="AQ124" s="936"/>
      <c r="AR124" s="936"/>
      <c r="AS124" s="936"/>
      <c r="AT124" s="936"/>
      <c r="AU124" s="936"/>
      <c r="AV124" s="936"/>
    </row>
    <row r="125" spans="2:48" ht="15" customHeight="1">
      <c r="B125" s="937"/>
      <c r="C125" s="1979"/>
      <c r="D125" s="1981"/>
      <c r="E125" s="928" t="s">
        <v>619</v>
      </c>
      <c r="F125" s="885"/>
      <c r="G125" s="651" t="s">
        <v>272</v>
      </c>
      <c r="H125" s="651" t="s">
        <v>599</v>
      </c>
      <c r="I125" s="651" t="s">
        <v>620</v>
      </c>
      <c r="J125" s="651" t="s">
        <v>276</v>
      </c>
      <c r="K125" s="890" t="s">
        <v>304</v>
      </c>
      <c r="L125" s="651" t="s">
        <v>312</v>
      </c>
      <c r="M125" s="651" t="str">
        <f t="shared" si="4"/>
        <v>&lt;INSERT CONNECTION POINT NAME&gt;</v>
      </c>
      <c r="N125" s="890" t="s">
        <v>602</v>
      </c>
      <c r="O125" s="890" t="s">
        <v>22</v>
      </c>
      <c r="P125" s="890"/>
      <c r="Q125" s="1071"/>
      <c r="R125" s="1058"/>
      <c r="S125" s="1059"/>
      <c r="T125" s="1059"/>
      <c r="U125" s="1060"/>
      <c r="V125" s="906"/>
      <c r="W125" s="933"/>
      <c r="X125" s="934"/>
      <c r="Y125" s="935"/>
      <c r="Z125" s="935"/>
      <c r="AA125" s="935"/>
      <c r="AB125" s="452"/>
      <c r="AC125" s="452"/>
      <c r="AD125" s="452"/>
      <c r="AE125" s="452"/>
      <c r="AF125" s="935"/>
      <c r="AG125" s="452"/>
      <c r="AH125" s="452"/>
      <c r="AI125" s="935"/>
      <c r="AJ125" s="935"/>
      <c r="AK125" s="935"/>
      <c r="AL125" s="936"/>
      <c r="AM125" s="936"/>
      <c r="AN125" s="936"/>
      <c r="AO125" s="942"/>
      <c r="AP125" s="936"/>
      <c r="AQ125" s="936"/>
      <c r="AR125" s="936"/>
      <c r="AS125" s="936"/>
      <c r="AT125" s="936"/>
      <c r="AU125" s="936"/>
      <c r="AV125" s="936"/>
    </row>
    <row r="126" spans="2:48" ht="15" customHeight="1">
      <c r="B126" s="937"/>
      <c r="C126" s="1978" t="s">
        <v>304</v>
      </c>
      <c r="D126" s="1980" t="s">
        <v>23</v>
      </c>
      <c r="E126" s="928" t="s">
        <v>616</v>
      </c>
      <c r="F126" s="885"/>
      <c r="G126" s="651" t="s">
        <v>272</v>
      </c>
      <c r="H126" s="651" t="s">
        <v>599</v>
      </c>
      <c r="I126" s="651" t="s">
        <v>617</v>
      </c>
      <c r="J126" s="651" t="s">
        <v>276</v>
      </c>
      <c r="K126" s="890" t="s">
        <v>304</v>
      </c>
      <c r="L126" s="651" t="s">
        <v>312</v>
      </c>
      <c r="M126" s="651" t="str">
        <f t="shared" si="4"/>
        <v>&lt;INSERT CONNECTION POINT NAME&gt;</v>
      </c>
      <c r="N126" s="890" t="s">
        <v>602</v>
      </c>
      <c r="O126" s="891" t="s">
        <v>23</v>
      </c>
      <c r="P126" s="890"/>
      <c r="Q126" s="1071"/>
      <c r="R126" s="1058"/>
      <c r="S126" s="1059"/>
      <c r="T126" s="1059"/>
      <c r="U126" s="1060"/>
      <c r="V126" s="906"/>
      <c r="W126" s="933"/>
      <c r="X126" s="934"/>
      <c r="Y126" s="935"/>
      <c r="Z126" s="935"/>
      <c r="AA126" s="935"/>
      <c r="AB126" s="452"/>
      <c r="AC126" s="452"/>
      <c r="AD126" s="452"/>
      <c r="AE126" s="452"/>
      <c r="AF126" s="935"/>
      <c r="AG126" s="452"/>
      <c r="AH126" s="452"/>
      <c r="AI126" s="935"/>
      <c r="AJ126" s="943"/>
      <c r="AK126" s="935"/>
      <c r="AL126" s="936"/>
      <c r="AM126" s="936"/>
      <c r="AN126" s="936"/>
      <c r="AO126" s="942"/>
      <c r="AP126" s="936"/>
      <c r="AQ126" s="936"/>
      <c r="AR126" s="936"/>
      <c r="AS126" s="936"/>
      <c r="AT126" s="936"/>
      <c r="AU126" s="936"/>
      <c r="AV126" s="936"/>
    </row>
    <row r="127" spans="2:48" ht="15" customHeight="1">
      <c r="B127" s="937"/>
      <c r="C127" s="1979"/>
      <c r="D127" s="1981"/>
      <c r="E127" s="928" t="s">
        <v>619</v>
      </c>
      <c r="F127" s="885"/>
      <c r="G127" s="651" t="s">
        <v>272</v>
      </c>
      <c r="H127" s="651" t="s">
        <v>599</v>
      </c>
      <c r="I127" s="651" t="s">
        <v>620</v>
      </c>
      <c r="J127" s="651" t="s">
        <v>276</v>
      </c>
      <c r="K127" s="890" t="s">
        <v>304</v>
      </c>
      <c r="L127" s="651" t="s">
        <v>312</v>
      </c>
      <c r="M127" s="651" t="str">
        <f t="shared" si="4"/>
        <v>&lt;INSERT CONNECTION POINT NAME&gt;</v>
      </c>
      <c r="N127" s="890" t="s">
        <v>602</v>
      </c>
      <c r="O127" s="891" t="s">
        <v>23</v>
      </c>
      <c r="P127" s="890"/>
      <c r="Q127" s="1071"/>
      <c r="R127" s="1058"/>
      <c r="S127" s="1059"/>
      <c r="T127" s="1059"/>
      <c r="U127" s="1060"/>
      <c r="V127" s="906"/>
      <c r="W127" s="933"/>
      <c r="X127" s="934"/>
      <c r="Y127" s="935"/>
      <c r="Z127" s="935"/>
      <c r="AA127" s="935"/>
      <c r="AB127" s="452"/>
      <c r="AC127" s="452"/>
      <c r="AD127" s="452"/>
      <c r="AE127" s="452"/>
      <c r="AF127" s="935"/>
      <c r="AG127" s="452"/>
      <c r="AH127" s="452"/>
      <c r="AI127" s="935"/>
      <c r="AJ127" s="943"/>
      <c r="AK127" s="935"/>
      <c r="AL127" s="936"/>
      <c r="AM127" s="936"/>
      <c r="AN127" s="936"/>
      <c r="AO127" s="942"/>
      <c r="AP127" s="936"/>
      <c r="AQ127" s="936"/>
      <c r="AR127" s="936"/>
      <c r="AS127" s="936"/>
      <c r="AT127" s="936"/>
      <c r="AU127" s="936"/>
      <c r="AV127" s="936"/>
    </row>
    <row r="128" spans="2:48" ht="15" customHeight="1">
      <c r="B128" s="937"/>
      <c r="C128" s="1978" t="s">
        <v>305</v>
      </c>
      <c r="D128" s="1980"/>
      <c r="E128" s="928" t="s">
        <v>616</v>
      </c>
      <c r="F128" s="885"/>
      <c r="G128" s="651" t="s">
        <v>272</v>
      </c>
      <c r="H128" s="651" t="s">
        <v>599</v>
      </c>
      <c r="I128" s="651" t="s">
        <v>617</v>
      </c>
      <c r="J128" s="651" t="s">
        <v>276</v>
      </c>
      <c r="K128" s="890" t="s">
        <v>305</v>
      </c>
      <c r="L128" s="651" t="s">
        <v>312</v>
      </c>
      <c r="M128" s="651" t="str">
        <f t="shared" si="4"/>
        <v>&lt;INSERT CONNECTION POINT NAME&gt;</v>
      </c>
      <c r="N128" s="890" t="s">
        <v>604</v>
      </c>
      <c r="O128" s="890" t="s">
        <v>605</v>
      </c>
      <c r="P128" s="890"/>
      <c r="Q128" s="1072"/>
      <c r="R128" s="1073"/>
      <c r="S128" s="1074"/>
      <c r="T128" s="1074"/>
      <c r="U128" s="1075"/>
      <c r="V128" s="906"/>
      <c r="W128" s="933"/>
      <c r="X128" s="934"/>
      <c r="Y128" s="935"/>
      <c r="Z128" s="935"/>
      <c r="AA128" s="935"/>
      <c r="AB128" s="452"/>
      <c r="AC128" s="452"/>
      <c r="AD128" s="452"/>
      <c r="AE128" s="452"/>
      <c r="AF128" s="935"/>
      <c r="AG128" s="452"/>
      <c r="AH128" s="452"/>
      <c r="AI128" s="935"/>
      <c r="AJ128" s="935"/>
      <c r="AK128" s="935"/>
      <c r="AL128" s="936"/>
      <c r="AM128" s="936"/>
      <c r="AN128" s="936"/>
      <c r="AO128" s="936"/>
      <c r="AP128" s="936"/>
      <c r="AQ128" s="936"/>
      <c r="AR128" s="936"/>
      <c r="AS128" s="936"/>
      <c r="AT128" s="936"/>
      <c r="AU128" s="936"/>
      <c r="AV128" s="936"/>
    </row>
    <row r="129" spans="2:48" ht="15" customHeight="1">
      <c r="B129" s="937"/>
      <c r="C129" s="1979"/>
      <c r="D129" s="1981"/>
      <c r="E129" s="928" t="s">
        <v>619</v>
      </c>
      <c r="F129" s="885"/>
      <c r="G129" s="651" t="s">
        <v>272</v>
      </c>
      <c r="H129" s="651" t="s">
        <v>599</v>
      </c>
      <c r="I129" s="651" t="s">
        <v>620</v>
      </c>
      <c r="J129" s="651" t="s">
        <v>276</v>
      </c>
      <c r="K129" s="890" t="s">
        <v>305</v>
      </c>
      <c r="L129" s="651" t="s">
        <v>312</v>
      </c>
      <c r="M129" s="651" t="str">
        <f t="shared" si="4"/>
        <v>&lt;INSERT CONNECTION POINT NAME&gt;</v>
      </c>
      <c r="N129" s="890" t="s">
        <v>604</v>
      </c>
      <c r="O129" s="890" t="s">
        <v>605</v>
      </c>
      <c r="P129" s="890"/>
      <c r="Q129" s="1072"/>
      <c r="R129" s="1073"/>
      <c r="S129" s="1074"/>
      <c r="T129" s="1074"/>
      <c r="U129" s="1075"/>
      <c r="V129" s="906"/>
      <c r="W129" s="933"/>
      <c r="X129" s="934"/>
      <c r="Y129" s="935"/>
      <c r="Z129" s="935"/>
      <c r="AA129" s="935"/>
      <c r="AB129" s="452"/>
      <c r="AC129" s="452"/>
      <c r="AD129" s="452"/>
      <c r="AE129" s="452"/>
      <c r="AF129" s="935"/>
      <c r="AG129" s="452"/>
      <c r="AH129" s="452"/>
      <c r="AI129" s="935"/>
      <c r="AJ129" s="935"/>
      <c r="AK129" s="935"/>
      <c r="AL129" s="936"/>
      <c r="AM129" s="936"/>
      <c r="AN129" s="936"/>
      <c r="AO129" s="936"/>
      <c r="AP129" s="936"/>
      <c r="AQ129" s="936"/>
      <c r="AR129" s="936"/>
      <c r="AS129" s="936"/>
      <c r="AT129" s="936"/>
      <c r="AU129" s="936"/>
      <c r="AV129" s="936"/>
    </row>
    <row r="130" spans="2:48" ht="15" customHeight="1">
      <c r="B130" s="937"/>
      <c r="C130" s="1978" t="s">
        <v>306</v>
      </c>
      <c r="D130" s="1980"/>
      <c r="E130" s="928" t="s">
        <v>616</v>
      </c>
      <c r="F130" s="885"/>
      <c r="G130" s="651" t="s">
        <v>272</v>
      </c>
      <c r="H130" s="651" t="s">
        <v>599</v>
      </c>
      <c r="I130" s="651" t="s">
        <v>617</v>
      </c>
      <c r="J130" s="651" t="s">
        <v>276</v>
      </c>
      <c r="K130" s="890" t="s">
        <v>306</v>
      </c>
      <c r="L130" s="651" t="s">
        <v>312</v>
      </c>
      <c r="M130" s="651" t="str">
        <f t="shared" si="4"/>
        <v>&lt;INSERT CONNECTION POINT NAME&gt;</v>
      </c>
      <c r="N130" s="890" t="s">
        <v>606</v>
      </c>
      <c r="O130" s="891">
        <v>0</v>
      </c>
      <c r="P130" s="890"/>
      <c r="Q130" s="1076"/>
      <c r="R130" s="1077"/>
      <c r="S130" s="1078"/>
      <c r="T130" s="1078"/>
      <c r="U130" s="1079"/>
      <c r="V130" s="906"/>
      <c r="W130" s="933"/>
      <c r="X130" s="934"/>
      <c r="Y130" s="935"/>
      <c r="Z130" s="935"/>
      <c r="AA130" s="935"/>
      <c r="AB130" s="452"/>
      <c r="AC130" s="452"/>
      <c r="AD130" s="452"/>
      <c r="AE130" s="452"/>
      <c r="AF130" s="935"/>
      <c r="AG130" s="452"/>
      <c r="AH130" s="452"/>
      <c r="AI130" s="935"/>
      <c r="AJ130" s="943"/>
      <c r="AK130" s="935"/>
      <c r="AL130" s="936"/>
      <c r="AM130" s="936"/>
      <c r="AN130" s="936"/>
      <c r="AO130" s="936"/>
      <c r="AP130" s="936"/>
      <c r="AQ130" s="936"/>
      <c r="AR130" s="936"/>
      <c r="AS130" s="936"/>
      <c r="AT130" s="936"/>
      <c r="AU130" s="936"/>
      <c r="AV130" s="936"/>
    </row>
    <row r="131" spans="2:48" ht="15" customHeight="1">
      <c r="B131" s="937"/>
      <c r="C131" s="1979"/>
      <c r="D131" s="1981"/>
      <c r="E131" s="928" t="s">
        <v>619</v>
      </c>
      <c r="F131" s="885"/>
      <c r="G131" s="651" t="s">
        <v>272</v>
      </c>
      <c r="H131" s="651" t="s">
        <v>599</v>
      </c>
      <c r="I131" s="651" t="s">
        <v>620</v>
      </c>
      <c r="J131" s="651" t="s">
        <v>276</v>
      </c>
      <c r="K131" s="890" t="s">
        <v>306</v>
      </c>
      <c r="L131" s="651" t="s">
        <v>312</v>
      </c>
      <c r="M131" s="651" t="str">
        <f t="shared" si="4"/>
        <v>&lt;INSERT CONNECTION POINT NAME&gt;</v>
      </c>
      <c r="N131" s="890" t="s">
        <v>606</v>
      </c>
      <c r="O131" s="891">
        <v>0</v>
      </c>
      <c r="P131" s="890"/>
      <c r="Q131" s="1076"/>
      <c r="R131" s="1077"/>
      <c r="S131" s="1078"/>
      <c r="T131" s="1078"/>
      <c r="U131" s="1079"/>
      <c r="V131" s="906"/>
      <c r="W131" s="933"/>
      <c r="X131" s="934"/>
      <c r="Y131" s="935"/>
      <c r="Z131" s="935"/>
      <c r="AA131" s="935"/>
      <c r="AB131" s="452"/>
      <c r="AC131" s="452"/>
      <c r="AD131" s="452"/>
      <c r="AE131" s="452"/>
      <c r="AF131" s="935"/>
      <c r="AG131" s="452"/>
      <c r="AH131" s="452"/>
      <c r="AI131" s="935"/>
      <c r="AJ131" s="943"/>
      <c r="AK131" s="935"/>
      <c r="AL131" s="936"/>
      <c r="AM131" s="936"/>
      <c r="AN131" s="936"/>
      <c r="AO131" s="936"/>
      <c r="AP131" s="936"/>
      <c r="AQ131" s="936"/>
      <c r="AR131" s="936"/>
      <c r="AS131" s="936"/>
      <c r="AT131" s="936"/>
      <c r="AU131" s="936"/>
      <c r="AV131" s="936"/>
    </row>
    <row r="132" spans="2:48" ht="15" customHeight="1">
      <c r="B132" s="937"/>
      <c r="C132" s="1978" t="s">
        <v>307</v>
      </c>
      <c r="D132" s="1980"/>
      <c r="E132" s="928" t="s">
        <v>616</v>
      </c>
      <c r="F132" s="885"/>
      <c r="G132" s="651" t="s">
        <v>272</v>
      </c>
      <c r="H132" s="651" t="s">
        <v>599</v>
      </c>
      <c r="I132" s="651" t="s">
        <v>617</v>
      </c>
      <c r="J132" s="651" t="s">
        <v>276</v>
      </c>
      <c r="K132" s="890" t="s">
        <v>307</v>
      </c>
      <c r="L132" s="651" t="s">
        <v>312</v>
      </c>
      <c r="M132" s="651" t="str">
        <f t="shared" si="4"/>
        <v>&lt;INSERT CONNECTION POINT NAME&gt;</v>
      </c>
      <c r="N132" s="890" t="s">
        <v>607</v>
      </c>
      <c r="O132" s="890" t="s">
        <v>607</v>
      </c>
      <c r="P132" s="890"/>
      <c r="Q132" s="1080"/>
      <c r="R132" s="1081"/>
      <c r="S132" s="1081"/>
      <c r="T132" s="1081"/>
      <c r="U132" s="1082"/>
      <c r="V132" s="906"/>
      <c r="W132" s="933"/>
      <c r="X132" s="934"/>
      <c r="Y132" s="935"/>
      <c r="Z132" s="935"/>
      <c r="AA132" s="935"/>
      <c r="AB132" s="452"/>
      <c r="AC132" s="452"/>
      <c r="AD132" s="452"/>
      <c r="AE132" s="452"/>
      <c r="AF132" s="935"/>
      <c r="AG132" s="452"/>
      <c r="AH132" s="452"/>
      <c r="AI132" s="935"/>
      <c r="AJ132" s="935"/>
      <c r="AK132" s="935"/>
      <c r="AL132" s="936"/>
      <c r="AM132" s="936"/>
      <c r="AN132" s="936"/>
      <c r="AO132" s="936"/>
      <c r="AP132" s="936"/>
      <c r="AQ132" s="936"/>
      <c r="AR132" s="936"/>
      <c r="AS132" s="936"/>
      <c r="AT132" s="936"/>
      <c r="AU132" s="936"/>
      <c r="AV132" s="936"/>
    </row>
    <row r="133" spans="2:48" ht="15" customHeight="1">
      <c r="B133" s="937"/>
      <c r="C133" s="1979"/>
      <c r="D133" s="1981"/>
      <c r="E133" s="928" t="s">
        <v>619</v>
      </c>
      <c r="F133" s="885"/>
      <c r="G133" s="651" t="s">
        <v>272</v>
      </c>
      <c r="H133" s="651" t="s">
        <v>599</v>
      </c>
      <c r="I133" s="651" t="s">
        <v>620</v>
      </c>
      <c r="J133" s="651" t="s">
        <v>276</v>
      </c>
      <c r="K133" s="890" t="s">
        <v>307</v>
      </c>
      <c r="L133" s="651" t="s">
        <v>312</v>
      </c>
      <c r="M133" s="651" t="str">
        <f t="shared" si="4"/>
        <v>&lt;INSERT CONNECTION POINT NAME&gt;</v>
      </c>
      <c r="N133" s="890" t="s">
        <v>607</v>
      </c>
      <c r="O133" s="890" t="s">
        <v>607</v>
      </c>
      <c r="P133" s="890"/>
      <c r="Q133" s="1080"/>
      <c r="R133" s="1081"/>
      <c r="S133" s="1081"/>
      <c r="T133" s="1081"/>
      <c r="U133" s="1082"/>
      <c r="V133" s="906"/>
      <c r="W133" s="933"/>
      <c r="X133" s="934"/>
      <c r="Y133" s="935"/>
      <c r="Z133" s="935"/>
      <c r="AA133" s="935"/>
      <c r="AB133" s="452"/>
      <c r="AC133" s="452"/>
      <c r="AD133" s="452"/>
      <c r="AE133" s="452"/>
      <c r="AF133" s="935"/>
      <c r="AG133" s="452"/>
      <c r="AH133" s="452"/>
      <c r="AI133" s="935"/>
      <c r="AJ133" s="935"/>
      <c r="AK133" s="935"/>
      <c r="AL133" s="936"/>
      <c r="AM133" s="936"/>
      <c r="AN133" s="936"/>
      <c r="AO133" s="936"/>
      <c r="AP133" s="936"/>
      <c r="AQ133" s="936"/>
      <c r="AR133" s="936"/>
      <c r="AS133" s="936"/>
      <c r="AT133" s="936"/>
      <c r="AU133" s="936"/>
      <c r="AV133" s="936"/>
    </row>
    <row r="134" spans="2:48" ht="15" customHeight="1">
      <c r="B134" s="937"/>
      <c r="C134" s="1978" t="s">
        <v>308</v>
      </c>
      <c r="D134" s="1980" t="s">
        <v>22</v>
      </c>
      <c r="E134" s="928" t="s">
        <v>616</v>
      </c>
      <c r="F134" s="885"/>
      <c r="G134" s="651" t="s">
        <v>272</v>
      </c>
      <c r="H134" s="651" t="s">
        <v>599</v>
      </c>
      <c r="I134" s="651" t="s">
        <v>617</v>
      </c>
      <c r="J134" s="651" t="s">
        <v>276</v>
      </c>
      <c r="K134" s="890" t="s">
        <v>308</v>
      </c>
      <c r="L134" s="651" t="s">
        <v>312</v>
      </c>
      <c r="M134" s="651" t="str">
        <f t="shared" si="4"/>
        <v>&lt;INSERT CONNECTION POINT NAME&gt;</v>
      </c>
      <c r="N134" s="890" t="s">
        <v>609</v>
      </c>
      <c r="O134" s="890" t="s">
        <v>22</v>
      </c>
      <c r="P134" s="890"/>
      <c r="Q134" s="1083"/>
      <c r="R134" s="1061"/>
      <c r="S134" s="1062"/>
      <c r="T134" s="1062"/>
      <c r="U134" s="1063"/>
      <c r="V134" s="906"/>
      <c r="W134" s="933"/>
      <c r="X134" s="934"/>
      <c r="Y134" s="935"/>
      <c r="Z134" s="935"/>
      <c r="AA134" s="935"/>
      <c r="AB134" s="452"/>
      <c r="AC134" s="452"/>
      <c r="AD134" s="452"/>
      <c r="AE134" s="452"/>
      <c r="AF134" s="935"/>
      <c r="AG134" s="452"/>
      <c r="AH134" s="452"/>
      <c r="AI134" s="935"/>
      <c r="AJ134" s="935"/>
      <c r="AK134" s="935"/>
      <c r="AL134" s="936"/>
      <c r="AM134" s="936"/>
      <c r="AN134" s="936"/>
      <c r="AO134" s="936"/>
      <c r="AP134" s="936"/>
      <c r="AQ134" s="936"/>
      <c r="AR134" s="936"/>
      <c r="AS134" s="936"/>
      <c r="AT134" s="936"/>
      <c r="AU134" s="936"/>
      <c r="AV134" s="936"/>
    </row>
    <row r="135" spans="2:48" ht="15" customHeight="1">
      <c r="B135" s="937"/>
      <c r="C135" s="1979"/>
      <c r="D135" s="1981"/>
      <c r="E135" s="928" t="s">
        <v>619</v>
      </c>
      <c r="F135" s="885"/>
      <c r="G135" s="651" t="s">
        <v>272</v>
      </c>
      <c r="H135" s="651" t="s">
        <v>599</v>
      </c>
      <c r="I135" s="651" t="s">
        <v>620</v>
      </c>
      <c r="J135" s="651" t="s">
        <v>276</v>
      </c>
      <c r="K135" s="890" t="s">
        <v>308</v>
      </c>
      <c r="L135" s="651" t="s">
        <v>312</v>
      </c>
      <c r="M135" s="651" t="str">
        <f t="shared" si="4"/>
        <v>&lt;INSERT CONNECTION POINT NAME&gt;</v>
      </c>
      <c r="N135" s="890" t="s">
        <v>609</v>
      </c>
      <c r="O135" s="890" t="s">
        <v>22</v>
      </c>
      <c r="P135" s="890"/>
      <c r="Q135" s="1083"/>
      <c r="R135" s="1061"/>
      <c r="S135" s="1062"/>
      <c r="T135" s="1062"/>
      <c r="U135" s="1063"/>
      <c r="V135" s="906"/>
      <c r="W135" s="933"/>
      <c r="X135" s="934"/>
      <c r="Y135" s="935"/>
      <c r="Z135" s="935"/>
      <c r="AA135" s="935"/>
      <c r="AB135" s="452"/>
      <c r="AC135" s="452"/>
      <c r="AD135" s="452"/>
      <c r="AE135" s="452"/>
      <c r="AF135" s="935"/>
      <c r="AG135" s="452"/>
      <c r="AH135" s="452"/>
      <c r="AI135" s="935"/>
      <c r="AJ135" s="935"/>
      <c r="AK135" s="935"/>
      <c r="AL135" s="936"/>
      <c r="AM135" s="936"/>
      <c r="AN135" s="936"/>
      <c r="AO135" s="936"/>
      <c r="AP135" s="936"/>
      <c r="AQ135" s="936"/>
      <c r="AR135" s="936"/>
      <c r="AS135" s="936"/>
      <c r="AT135" s="936"/>
      <c r="AU135" s="936"/>
      <c r="AV135" s="936"/>
    </row>
    <row r="136" spans="2:48" ht="15" customHeight="1">
      <c r="B136" s="937"/>
      <c r="C136" s="1978" t="s">
        <v>309</v>
      </c>
      <c r="D136" s="1980" t="s">
        <v>22</v>
      </c>
      <c r="E136" s="928" t="s">
        <v>616</v>
      </c>
      <c r="F136" s="885"/>
      <c r="G136" s="651" t="s">
        <v>272</v>
      </c>
      <c r="H136" s="651" t="s">
        <v>599</v>
      </c>
      <c r="I136" s="651" t="s">
        <v>617</v>
      </c>
      <c r="J136" s="651" t="s">
        <v>276</v>
      </c>
      <c r="K136" s="890" t="s">
        <v>309</v>
      </c>
      <c r="L136" s="651" t="s">
        <v>312</v>
      </c>
      <c r="M136" s="651" t="str">
        <f t="shared" si="4"/>
        <v>&lt;INSERT CONNECTION POINT NAME&gt;</v>
      </c>
      <c r="N136" s="890" t="s">
        <v>602</v>
      </c>
      <c r="O136" s="890" t="s">
        <v>22</v>
      </c>
      <c r="P136" s="890"/>
      <c r="Q136" s="1083"/>
      <c r="R136" s="1061"/>
      <c r="S136" s="1062"/>
      <c r="T136" s="1062"/>
      <c r="U136" s="1063"/>
      <c r="V136" s="906"/>
      <c r="W136" s="933"/>
      <c r="X136" s="934"/>
      <c r="Y136" s="935"/>
      <c r="Z136" s="935"/>
      <c r="AA136" s="935"/>
      <c r="AB136" s="452"/>
      <c r="AC136" s="452"/>
      <c r="AD136" s="452"/>
      <c r="AE136" s="452"/>
      <c r="AF136" s="935"/>
      <c r="AG136" s="452"/>
      <c r="AH136" s="452"/>
      <c r="AI136" s="935"/>
      <c r="AJ136" s="935"/>
      <c r="AK136" s="935"/>
      <c r="AL136" s="936"/>
      <c r="AM136" s="936"/>
      <c r="AN136" s="936"/>
      <c r="AO136" s="936"/>
      <c r="AP136" s="936"/>
      <c r="AQ136" s="936"/>
      <c r="AR136" s="936"/>
      <c r="AS136" s="936"/>
      <c r="AT136" s="936"/>
      <c r="AU136" s="936"/>
      <c r="AV136" s="936"/>
    </row>
    <row r="137" spans="2:48" ht="15" customHeight="1">
      <c r="B137" s="937"/>
      <c r="C137" s="1979"/>
      <c r="D137" s="1981"/>
      <c r="E137" s="928" t="s">
        <v>619</v>
      </c>
      <c r="F137" s="885"/>
      <c r="G137" s="651" t="s">
        <v>272</v>
      </c>
      <c r="H137" s="651" t="s">
        <v>599</v>
      </c>
      <c r="I137" s="651" t="s">
        <v>620</v>
      </c>
      <c r="J137" s="651" t="s">
        <v>276</v>
      </c>
      <c r="K137" s="890" t="s">
        <v>309</v>
      </c>
      <c r="L137" s="651" t="s">
        <v>312</v>
      </c>
      <c r="M137" s="651" t="str">
        <f t="shared" si="4"/>
        <v>&lt;INSERT CONNECTION POINT NAME&gt;</v>
      </c>
      <c r="N137" s="890" t="s">
        <v>602</v>
      </c>
      <c r="O137" s="890" t="s">
        <v>22</v>
      </c>
      <c r="P137" s="890"/>
      <c r="Q137" s="1083"/>
      <c r="R137" s="1061"/>
      <c r="S137" s="1062"/>
      <c r="T137" s="1062"/>
      <c r="U137" s="1063"/>
      <c r="V137" s="906"/>
      <c r="W137" s="933"/>
      <c r="X137" s="934"/>
      <c r="Y137" s="935"/>
      <c r="Z137" s="935"/>
      <c r="AA137" s="935"/>
      <c r="AB137" s="452"/>
      <c r="AC137" s="452"/>
      <c r="AD137" s="452"/>
      <c r="AE137" s="452"/>
      <c r="AF137" s="935"/>
      <c r="AG137" s="452"/>
      <c r="AH137" s="452"/>
      <c r="AI137" s="935"/>
      <c r="AJ137" s="935"/>
      <c r="AK137" s="935"/>
      <c r="AL137" s="936"/>
      <c r="AM137" s="936"/>
      <c r="AN137" s="936"/>
      <c r="AO137" s="936"/>
      <c r="AP137" s="936"/>
      <c r="AQ137" s="936"/>
      <c r="AR137" s="936"/>
      <c r="AS137" s="936"/>
      <c r="AT137" s="936"/>
      <c r="AU137" s="936"/>
      <c r="AV137" s="936"/>
    </row>
    <row r="138" spans="2:48" ht="15" customHeight="1">
      <c r="B138" s="937"/>
      <c r="C138" s="1978" t="s">
        <v>309</v>
      </c>
      <c r="D138" s="1980" t="s">
        <v>23</v>
      </c>
      <c r="E138" s="928" t="s">
        <v>616</v>
      </c>
      <c r="F138" s="885"/>
      <c r="G138" s="651" t="s">
        <v>272</v>
      </c>
      <c r="H138" s="651" t="s">
        <v>599</v>
      </c>
      <c r="I138" s="651" t="s">
        <v>617</v>
      </c>
      <c r="J138" s="651" t="s">
        <v>276</v>
      </c>
      <c r="K138" s="890" t="s">
        <v>309</v>
      </c>
      <c r="L138" s="651" t="s">
        <v>312</v>
      </c>
      <c r="M138" s="651" t="str">
        <f t="shared" si="4"/>
        <v>&lt;INSERT CONNECTION POINT NAME&gt;</v>
      </c>
      <c r="N138" s="890" t="s">
        <v>602</v>
      </c>
      <c r="O138" s="890" t="s">
        <v>23</v>
      </c>
      <c r="P138" s="890"/>
      <c r="Q138" s="1083"/>
      <c r="R138" s="1061"/>
      <c r="S138" s="1062"/>
      <c r="T138" s="1062"/>
      <c r="U138" s="1063"/>
      <c r="V138" s="906"/>
      <c r="W138" s="933"/>
      <c r="X138" s="934"/>
      <c r="Y138" s="935"/>
      <c r="Z138" s="935"/>
      <c r="AA138" s="935"/>
      <c r="AB138" s="452"/>
      <c r="AC138" s="452"/>
      <c r="AD138" s="452"/>
      <c r="AE138" s="452"/>
      <c r="AF138" s="935"/>
      <c r="AG138" s="452"/>
      <c r="AH138" s="452"/>
      <c r="AI138" s="935"/>
      <c r="AJ138" s="935"/>
      <c r="AK138" s="935"/>
      <c r="AL138" s="936"/>
      <c r="AM138" s="936"/>
      <c r="AN138" s="936"/>
      <c r="AO138" s="936"/>
      <c r="AP138" s="936"/>
      <c r="AQ138" s="936"/>
      <c r="AR138" s="936"/>
      <c r="AS138" s="936"/>
      <c r="AT138" s="936"/>
      <c r="AU138" s="936"/>
      <c r="AV138" s="936"/>
    </row>
    <row r="139" spans="2:48" ht="15" customHeight="1">
      <c r="B139" s="937"/>
      <c r="C139" s="1979"/>
      <c r="D139" s="1981"/>
      <c r="E139" s="928" t="s">
        <v>619</v>
      </c>
      <c r="F139" s="885"/>
      <c r="G139" s="651" t="s">
        <v>272</v>
      </c>
      <c r="H139" s="651" t="s">
        <v>599</v>
      </c>
      <c r="I139" s="651" t="s">
        <v>620</v>
      </c>
      <c r="J139" s="651" t="s">
        <v>276</v>
      </c>
      <c r="K139" s="890" t="s">
        <v>309</v>
      </c>
      <c r="L139" s="651" t="s">
        <v>312</v>
      </c>
      <c r="M139" s="651" t="str">
        <f t="shared" si="4"/>
        <v>&lt;INSERT CONNECTION POINT NAME&gt;</v>
      </c>
      <c r="N139" s="890" t="s">
        <v>602</v>
      </c>
      <c r="O139" s="890" t="s">
        <v>23</v>
      </c>
      <c r="P139" s="890"/>
      <c r="Q139" s="1083"/>
      <c r="R139" s="1061"/>
      <c r="S139" s="1062"/>
      <c r="T139" s="1062"/>
      <c r="U139" s="1063"/>
      <c r="V139" s="906"/>
      <c r="W139" s="933"/>
      <c r="X139" s="934"/>
      <c r="Y139" s="935"/>
      <c r="Z139" s="935"/>
      <c r="AA139" s="935"/>
      <c r="AB139" s="452"/>
      <c r="AC139" s="452"/>
      <c r="AD139" s="452"/>
      <c r="AE139" s="452"/>
      <c r="AF139" s="935"/>
      <c r="AG139" s="452"/>
      <c r="AH139" s="452"/>
      <c r="AI139" s="935"/>
      <c r="AJ139" s="935"/>
      <c r="AK139" s="935"/>
      <c r="AL139" s="936"/>
      <c r="AM139" s="936"/>
      <c r="AN139" s="936"/>
      <c r="AO139" s="936"/>
      <c r="AP139" s="936"/>
      <c r="AQ139" s="936"/>
      <c r="AR139" s="936"/>
      <c r="AS139" s="936"/>
      <c r="AT139" s="936"/>
      <c r="AU139" s="936"/>
      <c r="AV139" s="936"/>
    </row>
    <row r="140" spans="2:48" ht="15" customHeight="1">
      <c r="B140" s="937"/>
      <c r="C140" s="1978" t="s">
        <v>310</v>
      </c>
      <c r="D140" s="1980" t="s">
        <v>22</v>
      </c>
      <c r="E140" s="928" t="s">
        <v>616</v>
      </c>
      <c r="F140" s="885"/>
      <c r="G140" s="651" t="s">
        <v>272</v>
      </c>
      <c r="H140" s="651" t="s">
        <v>599</v>
      </c>
      <c r="I140" s="651" t="s">
        <v>617</v>
      </c>
      <c r="J140" s="651" t="s">
        <v>276</v>
      </c>
      <c r="K140" s="890" t="s">
        <v>310</v>
      </c>
      <c r="L140" s="651" t="s">
        <v>312</v>
      </c>
      <c r="M140" s="651" t="str">
        <f t="shared" si="4"/>
        <v>&lt;INSERT CONNECTION POINT NAME&gt;</v>
      </c>
      <c r="N140" s="890" t="s">
        <v>602</v>
      </c>
      <c r="O140" s="890" t="s">
        <v>22</v>
      </c>
      <c r="P140" s="890"/>
      <c r="Q140" s="1083"/>
      <c r="R140" s="1061"/>
      <c r="S140" s="1062"/>
      <c r="T140" s="1062"/>
      <c r="U140" s="1063"/>
      <c r="V140" s="906"/>
      <c r="W140" s="933"/>
      <c r="X140" s="934"/>
      <c r="Y140" s="935"/>
      <c r="Z140" s="935"/>
      <c r="AA140" s="935"/>
      <c r="AB140" s="452"/>
      <c r="AC140" s="452"/>
      <c r="AD140" s="452"/>
      <c r="AE140" s="452"/>
      <c r="AF140" s="935"/>
      <c r="AG140" s="452"/>
      <c r="AH140" s="452"/>
      <c r="AI140" s="935"/>
      <c r="AJ140" s="935"/>
      <c r="AK140" s="935"/>
      <c r="AL140" s="936"/>
      <c r="AM140" s="936"/>
      <c r="AN140" s="936"/>
      <c r="AO140" s="936"/>
      <c r="AP140" s="936"/>
      <c r="AQ140" s="936"/>
      <c r="AR140" s="936"/>
      <c r="AS140" s="936"/>
      <c r="AT140" s="936"/>
      <c r="AU140" s="936"/>
      <c r="AV140" s="936"/>
    </row>
    <row r="141" spans="2:48" ht="15" customHeight="1">
      <c r="B141" s="937"/>
      <c r="C141" s="1979"/>
      <c r="D141" s="1981"/>
      <c r="E141" s="928" t="s">
        <v>619</v>
      </c>
      <c r="F141" s="885"/>
      <c r="G141" s="651" t="s">
        <v>272</v>
      </c>
      <c r="H141" s="651" t="s">
        <v>599</v>
      </c>
      <c r="I141" s="651" t="s">
        <v>620</v>
      </c>
      <c r="J141" s="651" t="s">
        <v>276</v>
      </c>
      <c r="K141" s="890" t="s">
        <v>310</v>
      </c>
      <c r="L141" s="651" t="s">
        <v>312</v>
      </c>
      <c r="M141" s="651" t="str">
        <f t="shared" ref="M141:M204" si="8">M140</f>
        <v>&lt;INSERT CONNECTION POINT NAME&gt;</v>
      </c>
      <c r="N141" s="890" t="s">
        <v>602</v>
      </c>
      <c r="O141" s="890" t="s">
        <v>22</v>
      </c>
      <c r="P141" s="890"/>
      <c r="Q141" s="1084"/>
      <c r="R141" s="1085"/>
      <c r="S141" s="1086"/>
      <c r="T141" s="1086"/>
      <c r="U141" s="1087"/>
      <c r="V141" s="906"/>
      <c r="W141" s="933"/>
      <c r="X141" s="934"/>
      <c r="Y141" s="935"/>
      <c r="Z141" s="935"/>
      <c r="AA141" s="935"/>
      <c r="AB141" s="452"/>
      <c r="AC141" s="452"/>
      <c r="AD141" s="452"/>
      <c r="AE141" s="452"/>
      <c r="AF141" s="935"/>
      <c r="AG141" s="452"/>
      <c r="AH141" s="452"/>
      <c r="AI141" s="935"/>
      <c r="AJ141" s="935"/>
      <c r="AK141" s="935"/>
      <c r="AL141" s="936"/>
      <c r="AM141" s="936"/>
      <c r="AN141" s="936"/>
      <c r="AO141" s="936"/>
      <c r="AP141" s="936"/>
      <c r="AQ141" s="936"/>
      <c r="AR141" s="936"/>
      <c r="AS141" s="936"/>
      <c r="AT141" s="936"/>
      <c r="AU141" s="936"/>
      <c r="AV141" s="936"/>
    </row>
    <row r="142" spans="2:48" ht="15" customHeight="1">
      <c r="B142" s="937"/>
      <c r="C142" s="1978" t="s">
        <v>310</v>
      </c>
      <c r="D142" s="1980" t="s">
        <v>23</v>
      </c>
      <c r="E142" s="928" t="s">
        <v>616</v>
      </c>
      <c r="F142" s="885"/>
      <c r="G142" s="651" t="s">
        <v>272</v>
      </c>
      <c r="H142" s="651" t="s">
        <v>599</v>
      </c>
      <c r="I142" s="651" t="s">
        <v>617</v>
      </c>
      <c r="J142" s="651" t="s">
        <v>276</v>
      </c>
      <c r="K142" s="890" t="s">
        <v>310</v>
      </c>
      <c r="L142" s="651" t="s">
        <v>312</v>
      </c>
      <c r="M142" s="651" t="str">
        <f t="shared" si="8"/>
        <v>&lt;INSERT CONNECTION POINT NAME&gt;</v>
      </c>
      <c r="N142" s="890" t="s">
        <v>602</v>
      </c>
      <c r="O142" s="890" t="s">
        <v>23</v>
      </c>
      <c r="P142" s="890"/>
      <c r="Q142" s="1084"/>
      <c r="R142" s="1085"/>
      <c r="S142" s="1086"/>
      <c r="T142" s="1086"/>
      <c r="U142" s="1087"/>
      <c r="V142" s="906"/>
      <c r="W142" s="933"/>
      <c r="X142" s="934"/>
      <c r="Y142" s="935"/>
      <c r="Z142" s="935"/>
      <c r="AA142" s="935"/>
      <c r="AB142" s="452"/>
      <c r="AC142" s="452"/>
      <c r="AD142" s="452"/>
      <c r="AE142" s="452"/>
      <c r="AF142" s="935"/>
      <c r="AG142" s="452"/>
      <c r="AH142" s="452"/>
      <c r="AI142" s="935"/>
      <c r="AJ142" s="935"/>
      <c r="AK142" s="935"/>
      <c r="AL142" s="936"/>
      <c r="AM142" s="936"/>
      <c r="AN142" s="936"/>
      <c r="AO142" s="936"/>
      <c r="AP142" s="936"/>
      <c r="AQ142" s="936"/>
      <c r="AR142" s="936"/>
      <c r="AS142" s="936"/>
      <c r="AT142" s="936"/>
      <c r="AU142" s="936"/>
      <c r="AV142" s="936"/>
    </row>
    <row r="143" spans="2:48" ht="15" customHeight="1" thickBot="1">
      <c r="B143" s="944"/>
      <c r="C143" s="1984"/>
      <c r="D143" s="1985"/>
      <c r="E143" s="945" t="s">
        <v>619</v>
      </c>
      <c r="F143" s="885"/>
      <c r="G143" s="651" t="s">
        <v>272</v>
      </c>
      <c r="H143" s="651" t="s">
        <v>599</v>
      </c>
      <c r="I143" s="651" t="s">
        <v>620</v>
      </c>
      <c r="J143" s="651" t="s">
        <v>276</v>
      </c>
      <c r="K143" s="890" t="s">
        <v>310</v>
      </c>
      <c r="L143" s="651" t="s">
        <v>312</v>
      </c>
      <c r="M143" s="651" t="str">
        <f t="shared" si="8"/>
        <v>&lt;INSERT CONNECTION POINT NAME&gt;</v>
      </c>
      <c r="N143" s="890" t="s">
        <v>602</v>
      </c>
      <c r="O143" s="890" t="s">
        <v>23</v>
      </c>
      <c r="P143" s="890"/>
      <c r="Q143" s="946"/>
      <c r="R143" s="1067"/>
      <c r="S143" s="893"/>
      <c r="T143" s="893"/>
      <c r="U143" s="894"/>
      <c r="V143" s="947"/>
      <c r="W143" s="933"/>
      <c r="X143" s="934"/>
      <c r="Y143" s="935"/>
      <c r="Z143" s="935"/>
      <c r="AA143" s="935"/>
      <c r="AB143" s="452"/>
      <c r="AC143" s="452"/>
      <c r="AD143" s="452"/>
      <c r="AE143" s="452"/>
      <c r="AF143" s="935"/>
      <c r="AG143" s="452"/>
      <c r="AH143" s="452"/>
      <c r="AI143" s="935"/>
      <c r="AJ143" s="935"/>
      <c r="AK143" s="935"/>
      <c r="AL143" s="936"/>
      <c r="AM143" s="936"/>
      <c r="AN143" s="936"/>
      <c r="AO143" s="936"/>
      <c r="AP143" s="936"/>
      <c r="AQ143" s="936"/>
      <c r="AR143" s="936"/>
      <c r="AS143" s="936"/>
      <c r="AT143" s="936"/>
      <c r="AU143" s="936"/>
      <c r="AV143" s="936"/>
    </row>
    <row r="144" spans="2:48" ht="15" customHeight="1">
      <c r="B144" s="927" t="s">
        <v>615</v>
      </c>
      <c r="C144" s="1982" t="s">
        <v>313</v>
      </c>
      <c r="D144" s="1983" t="s">
        <v>23</v>
      </c>
      <c r="E144" s="928" t="s">
        <v>616</v>
      </c>
      <c r="F144" s="885"/>
      <c r="G144" s="651" t="s">
        <v>272</v>
      </c>
      <c r="H144" s="651" t="s">
        <v>599</v>
      </c>
      <c r="I144" s="651" t="s">
        <v>617</v>
      </c>
      <c r="J144" s="651" t="s">
        <v>276</v>
      </c>
      <c r="K144" s="651" t="s">
        <v>313</v>
      </c>
      <c r="L144" s="651" t="s">
        <v>312</v>
      </c>
      <c r="M144" s="651" t="str">
        <f t="shared" ref="M144" si="9">B144</f>
        <v>&lt;INSERT CONNECTION POINT NAME&gt;</v>
      </c>
      <c r="N144" s="651" t="s">
        <v>618</v>
      </c>
      <c r="O144" s="651" t="s">
        <v>23</v>
      </c>
      <c r="P144" s="890"/>
      <c r="Q144" s="929"/>
      <c r="R144" s="930"/>
      <c r="S144" s="931"/>
      <c r="T144" s="931"/>
      <c r="U144" s="932"/>
      <c r="V144" s="906"/>
      <c r="W144" s="933"/>
      <c r="X144" s="934"/>
      <c r="Y144" s="935"/>
      <c r="Z144" s="935"/>
      <c r="AA144" s="935"/>
      <c r="AB144" s="452"/>
      <c r="AC144" s="452"/>
      <c r="AD144" s="452"/>
      <c r="AE144" s="452"/>
      <c r="AF144" s="452"/>
      <c r="AG144" s="452"/>
      <c r="AH144" s="452"/>
      <c r="AI144" s="452"/>
      <c r="AJ144" s="452"/>
      <c r="AK144" s="935"/>
      <c r="AL144" s="936"/>
      <c r="AM144" s="936"/>
      <c r="AN144" s="936"/>
      <c r="AO144" s="936"/>
      <c r="AP144" s="936"/>
      <c r="AQ144" s="936"/>
      <c r="AR144" s="936"/>
      <c r="AS144" s="936"/>
      <c r="AT144" s="936"/>
      <c r="AU144" s="936"/>
      <c r="AV144" s="936"/>
    </row>
    <row r="145" spans="2:48" ht="15" customHeight="1">
      <c r="B145" s="937"/>
      <c r="C145" s="1979"/>
      <c r="D145" s="1981"/>
      <c r="E145" s="928" t="s">
        <v>619</v>
      </c>
      <c r="F145" s="885"/>
      <c r="G145" s="651" t="s">
        <v>272</v>
      </c>
      <c r="H145" s="651" t="s">
        <v>599</v>
      </c>
      <c r="I145" s="651" t="s">
        <v>620</v>
      </c>
      <c r="J145" s="651" t="s">
        <v>276</v>
      </c>
      <c r="K145" s="651" t="s">
        <v>313</v>
      </c>
      <c r="L145" s="651" t="s">
        <v>312</v>
      </c>
      <c r="M145" s="651" t="str">
        <f t="shared" si="8"/>
        <v>&lt;INSERT CONNECTION POINT NAME&gt;</v>
      </c>
      <c r="N145" s="651" t="s">
        <v>618</v>
      </c>
      <c r="O145" s="651" t="s">
        <v>23</v>
      </c>
      <c r="P145" s="890"/>
      <c r="Q145" s="938"/>
      <c r="R145" s="939"/>
      <c r="S145" s="940"/>
      <c r="T145" s="940"/>
      <c r="U145" s="941"/>
      <c r="V145" s="906"/>
      <c r="W145" s="933"/>
      <c r="X145" s="934"/>
      <c r="Y145" s="935"/>
      <c r="Z145" s="935"/>
      <c r="AA145" s="935"/>
      <c r="AB145" s="452"/>
      <c r="AC145" s="452"/>
      <c r="AD145" s="452"/>
      <c r="AE145" s="452"/>
      <c r="AF145" s="452"/>
      <c r="AG145" s="452"/>
      <c r="AH145" s="452"/>
      <c r="AI145" s="452"/>
      <c r="AJ145" s="452"/>
      <c r="AK145" s="935"/>
      <c r="AL145" s="936"/>
      <c r="AM145" s="936"/>
      <c r="AN145" s="936"/>
      <c r="AO145" s="936"/>
      <c r="AP145" s="936"/>
      <c r="AQ145" s="936"/>
      <c r="AR145" s="936"/>
      <c r="AS145" s="936"/>
      <c r="AT145" s="936"/>
      <c r="AU145" s="936"/>
      <c r="AV145" s="936"/>
    </row>
    <row r="146" spans="2:48" ht="15" customHeight="1">
      <c r="B146" s="937"/>
      <c r="C146" s="1978" t="s">
        <v>304</v>
      </c>
      <c r="D146" s="1980" t="s">
        <v>22</v>
      </c>
      <c r="E146" s="928" t="s">
        <v>616</v>
      </c>
      <c r="F146" s="885"/>
      <c r="G146" s="651" t="s">
        <v>272</v>
      </c>
      <c r="H146" s="651" t="s">
        <v>599</v>
      </c>
      <c r="I146" s="651" t="s">
        <v>617</v>
      </c>
      <c r="J146" s="651" t="s">
        <v>276</v>
      </c>
      <c r="K146" s="890" t="s">
        <v>304</v>
      </c>
      <c r="L146" s="651" t="s">
        <v>312</v>
      </c>
      <c r="M146" s="651" t="str">
        <f t="shared" si="8"/>
        <v>&lt;INSERT CONNECTION POINT NAME&gt;</v>
      </c>
      <c r="N146" s="890" t="s">
        <v>602</v>
      </c>
      <c r="O146" s="890" t="s">
        <v>22</v>
      </c>
      <c r="P146" s="890"/>
      <c r="Q146" s="1071"/>
      <c r="R146" s="1058"/>
      <c r="S146" s="1059"/>
      <c r="T146" s="1059"/>
      <c r="U146" s="1060"/>
      <c r="V146" s="906"/>
      <c r="W146" s="933"/>
      <c r="X146" s="934"/>
      <c r="Y146" s="935"/>
      <c r="Z146" s="935"/>
      <c r="AA146" s="935"/>
      <c r="AB146" s="452"/>
      <c r="AC146" s="452"/>
      <c r="AD146" s="452"/>
      <c r="AE146" s="452"/>
      <c r="AF146" s="935"/>
      <c r="AG146" s="452"/>
      <c r="AH146" s="452"/>
      <c r="AI146" s="935"/>
      <c r="AJ146" s="935"/>
      <c r="AK146" s="935"/>
      <c r="AL146" s="936"/>
      <c r="AM146" s="936"/>
      <c r="AN146" s="936"/>
      <c r="AO146" s="942"/>
      <c r="AP146" s="936"/>
      <c r="AQ146" s="936"/>
      <c r="AR146" s="936"/>
      <c r="AS146" s="936"/>
      <c r="AT146" s="936"/>
      <c r="AU146" s="936"/>
      <c r="AV146" s="936"/>
    </row>
    <row r="147" spans="2:48" ht="15" customHeight="1">
      <c r="B147" s="937"/>
      <c r="C147" s="1979"/>
      <c r="D147" s="1981"/>
      <c r="E147" s="928" t="s">
        <v>619</v>
      </c>
      <c r="F147" s="885"/>
      <c r="G147" s="651" t="s">
        <v>272</v>
      </c>
      <c r="H147" s="651" t="s">
        <v>599</v>
      </c>
      <c r="I147" s="651" t="s">
        <v>620</v>
      </c>
      <c r="J147" s="651" t="s">
        <v>276</v>
      </c>
      <c r="K147" s="890" t="s">
        <v>304</v>
      </c>
      <c r="L147" s="651" t="s">
        <v>312</v>
      </c>
      <c r="M147" s="651" t="str">
        <f t="shared" si="8"/>
        <v>&lt;INSERT CONNECTION POINT NAME&gt;</v>
      </c>
      <c r="N147" s="890" t="s">
        <v>602</v>
      </c>
      <c r="O147" s="890" t="s">
        <v>22</v>
      </c>
      <c r="P147" s="890"/>
      <c r="Q147" s="1071"/>
      <c r="R147" s="1058"/>
      <c r="S147" s="1059"/>
      <c r="T147" s="1059"/>
      <c r="U147" s="1060"/>
      <c r="V147" s="906"/>
      <c r="W147" s="933"/>
      <c r="X147" s="934"/>
      <c r="Y147" s="935"/>
      <c r="Z147" s="935"/>
      <c r="AA147" s="935"/>
      <c r="AB147" s="452"/>
      <c r="AC147" s="452"/>
      <c r="AD147" s="452"/>
      <c r="AE147" s="452"/>
      <c r="AF147" s="935"/>
      <c r="AG147" s="452"/>
      <c r="AH147" s="452"/>
      <c r="AI147" s="935"/>
      <c r="AJ147" s="935"/>
      <c r="AK147" s="935"/>
      <c r="AL147" s="936"/>
      <c r="AM147" s="936"/>
      <c r="AN147" s="936"/>
      <c r="AO147" s="942"/>
      <c r="AP147" s="936"/>
      <c r="AQ147" s="936"/>
      <c r="AR147" s="936"/>
      <c r="AS147" s="936"/>
      <c r="AT147" s="936"/>
      <c r="AU147" s="936"/>
      <c r="AV147" s="936"/>
    </row>
    <row r="148" spans="2:48" ht="15" customHeight="1">
      <c r="B148" s="937"/>
      <c r="C148" s="1978" t="s">
        <v>304</v>
      </c>
      <c r="D148" s="1980" t="s">
        <v>23</v>
      </c>
      <c r="E148" s="928" t="s">
        <v>616</v>
      </c>
      <c r="F148" s="885"/>
      <c r="G148" s="651" t="s">
        <v>272</v>
      </c>
      <c r="H148" s="651" t="s">
        <v>599</v>
      </c>
      <c r="I148" s="651" t="s">
        <v>617</v>
      </c>
      <c r="J148" s="651" t="s">
        <v>276</v>
      </c>
      <c r="K148" s="890" t="s">
        <v>304</v>
      </c>
      <c r="L148" s="651" t="s">
        <v>312</v>
      </c>
      <c r="M148" s="651" t="str">
        <f t="shared" si="8"/>
        <v>&lt;INSERT CONNECTION POINT NAME&gt;</v>
      </c>
      <c r="N148" s="890" t="s">
        <v>602</v>
      </c>
      <c r="O148" s="891" t="s">
        <v>23</v>
      </c>
      <c r="P148" s="890"/>
      <c r="Q148" s="1071"/>
      <c r="R148" s="1058"/>
      <c r="S148" s="1059"/>
      <c r="T148" s="1059"/>
      <c r="U148" s="1060"/>
      <c r="V148" s="906"/>
      <c r="W148" s="933"/>
      <c r="X148" s="934"/>
      <c r="Y148" s="935"/>
      <c r="Z148" s="935"/>
      <c r="AA148" s="935"/>
      <c r="AB148" s="452"/>
      <c r="AC148" s="452"/>
      <c r="AD148" s="452"/>
      <c r="AE148" s="452"/>
      <c r="AF148" s="935"/>
      <c r="AG148" s="452"/>
      <c r="AH148" s="452"/>
      <c r="AI148" s="935"/>
      <c r="AJ148" s="943"/>
      <c r="AK148" s="935"/>
      <c r="AL148" s="936"/>
      <c r="AM148" s="936"/>
      <c r="AN148" s="936"/>
      <c r="AO148" s="942"/>
      <c r="AP148" s="936"/>
      <c r="AQ148" s="936"/>
      <c r="AR148" s="936"/>
      <c r="AS148" s="936"/>
      <c r="AT148" s="936"/>
      <c r="AU148" s="936"/>
      <c r="AV148" s="936"/>
    </row>
    <row r="149" spans="2:48" ht="15" customHeight="1">
      <c r="B149" s="937"/>
      <c r="C149" s="1979"/>
      <c r="D149" s="1981"/>
      <c r="E149" s="928" t="s">
        <v>619</v>
      </c>
      <c r="F149" s="885"/>
      <c r="G149" s="651" t="s">
        <v>272</v>
      </c>
      <c r="H149" s="651" t="s">
        <v>599</v>
      </c>
      <c r="I149" s="651" t="s">
        <v>620</v>
      </c>
      <c r="J149" s="651" t="s">
        <v>276</v>
      </c>
      <c r="K149" s="890" t="s">
        <v>304</v>
      </c>
      <c r="L149" s="651" t="s">
        <v>312</v>
      </c>
      <c r="M149" s="651" t="str">
        <f t="shared" si="8"/>
        <v>&lt;INSERT CONNECTION POINT NAME&gt;</v>
      </c>
      <c r="N149" s="890" t="s">
        <v>602</v>
      </c>
      <c r="O149" s="891" t="s">
        <v>23</v>
      </c>
      <c r="P149" s="890"/>
      <c r="Q149" s="1071"/>
      <c r="R149" s="1058"/>
      <c r="S149" s="1059"/>
      <c r="T149" s="1059"/>
      <c r="U149" s="1060"/>
      <c r="V149" s="906"/>
      <c r="W149" s="933"/>
      <c r="X149" s="934"/>
      <c r="Y149" s="935"/>
      <c r="Z149" s="935"/>
      <c r="AA149" s="935"/>
      <c r="AB149" s="452"/>
      <c r="AC149" s="452"/>
      <c r="AD149" s="452"/>
      <c r="AE149" s="452"/>
      <c r="AF149" s="935"/>
      <c r="AG149" s="452"/>
      <c r="AH149" s="452"/>
      <c r="AI149" s="935"/>
      <c r="AJ149" s="943"/>
      <c r="AK149" s="935"/>
      <c r="AL149" s="936"/>
      <c r="AM149" s="936"/>
      <c r="AN149" s="936"/>
      <c r="AO149" s="942"/>
      <c r="AP149" s="936"/>
      <c r="AQ149" s="936"/>
      <c r="AR149" s="936"/>
      <c r="AS149" s="936"/>
      <c r="AT149" s="936"/>
      <c r="AU149" s="936"/>
      <c r="AV149" s="936"/>
    </row>
    <row r="150" spans="2:48" ht="15" customHeight="1">
      <c r="B150" s="937"/>
      <c r="C150" s="1978" t="s">
        <v>305</v>
      </c>
      <c r="D150" s="1980"/>
      <c r="E150" s="928" t="s">
        <v>616</v>
      </c>
      <c r="F150" s="885"/>
      <c r="G150" s="651" t="s">
        <v>272</v>
      </c>
      <c r="H150" s="651" t="s">
        <v>599</v>
      </c>
      <c r="I150" s="651" t="s">
        <v>617</v>
      </c>
      <c r="J150" s="651" t="s">
        <v>276</v>
      </c>
      <c r="K150" s="890" t="s">
        <v>305</v>
      </c>
      <c r="L150" s="651" t="s">
        <v>312</v>
      </c>
      <c r="M150" s="651" t="str">
        <f t="shared" si="8"/>
        <v>&lt;INSERT CONNECTION POINT NAME&gt;</v>
      </c>
      <c r="N150" s="890" t="s">
        <v>604</v>
      </c>
      <c r="O150" s="890" t="s">
        <v>605</v>
      </c>
      <c r="P150" s="890"/>
      <c r="Q150" s="1072"/>
      <c r="R150" s="1073"/>
      <c r="S150" s="1074"/>
      <c r="T150" s="1074"/>
      <c r="U150" s="1075"/>
      <c r="V150" s="906"/>
      <c r="W150" s="933"/>
      <c r="X150" s="934"/>
      <c r="Y150" s="935"/>
      <c r="Z150" s="935"/>
      <c r="AA150" s="935"/>
      <c r="AB150" s="452"/>
      <c r="AC150" s="452"/>
      <c r="AD150" s="452"/>
      <c r="AE150" s="452"/>
      <c r="AF150" s="935"/>
      <c r="AG150" s="452"/>
      <c r="AH150" s="452"/>
      <c r="AI150" s="935"/>
      <c r="AJ150" s="935"/>
      <c r="AK150" s="935"/>
      <c r="AL150" s="936"/>
      <c r="AM150" s="936"/>
      <c r="AN150" s="936"/>
      <c r="AO150" s="936"/>
      <c r="AP150" s="936"/>
      <c r="AQ150" s="936"/>
      <c r="AR150" s="936"/>
      <c r="AS150" s="936"/>
      <c r="AT150" s="936"/>
      <c r="AU150" s="936"/>
      <c r="AV150" s="936"/>
    </row>
    <row r="151" spans="2:48" ht="15" customHeight="1">
      <c r="B151" s="937"/>
      <c r="C151" s="1979"/>
      <c r="D151" s="1981"/>
      <c r="E151" s="928" t="s">
        <v>619</v>
      </c>
      <c r="F151" s="885"/>
      <c r="G151" s="651" t="s">
        <v>272</v>
      </c>
      <c r="H151" s="651" t="s">
        <v>599</v>
      </c>
      <c r="I151" s="651" t="s">
        <v>620</v>
      </c>
      <c r="J151" s="651" t="s">
        <v>276</v>
      </c>
      <c r="K151" s="890" t="s">
        <v>305</v>
      </c>
      <c r="L151" s="651" t="s">
        <v>312</v>
      </c>
      <c r="M151" s="651" t="str">
        <f t="shared" si="8"/>
        <v>&lt;INSERT CONNECTION POINT NAME&gt;</v>
      </c>
      <c r="N151" s="890" t="s">
        <v>604</v>
      </c>
      <c r="O151" s="890" t="s">
        <v>605</v>
      </c>
      <c r="P151" s="890"/>
      <c r="Q151" s="1072"/>
      <c r="R151" s="1073"/>
      <c r="S151" s="1074"/>
      <c r="T151" s="1074"/>
      <c r="U151" s="1075"/>
      <c r="V151" s="906"/>
      <c r="W151" s="933"/>
      <c r="X151" s="934"/>
      <c r="Y151" s="935"/>
      <c r="Z151" s="935"/>
      <c r="AA151" s="935"/>
      <c r="AB151" s="452"/>
      <c r="AC151" s="452"/>
      <c r="AD151" s="452"/>
      <c r="AE151" s="452"/>
      <c r="AF151" s="935"/>
      <c r="AG151" s="452"/>
      <c r="AH151" s="452"/>
      <c r="AI151" s="935"/>
      <c r="AJ151" s="935"/>
      <c r="AK151" s="935"/>
      <c r="AL151" s="936"/>
      <c r="AM151" s="936"/>
      <c r="AN151" s="936"/>
      <c r="AO151" s="936"/>
      <c r="AP151" s="936"/>
      <c r="AQ151" s="936"/>
      <c r="AR151" s="936"/>
      <c r="AS151" s="936"/>
      <c r="AT151" s="936"/>
      <c r="AU151" s="936"/>
      <c r="AV151" s="936"/>
    </row>
    <row r="152" spans="2:48" ht="15" customHeight="1">
      <c r="B152" s="937"/>
      <c r="C152" s="1978" t="s">
        <v>306</v>
      </c>
      <c r="D152" s="1980"/>
      <c r="E152" s="928" t="s">
        <v>616</v>
      </c>
      <c r="F152" s="885"/>
      <c r="G152" s="651" t="s">
        <v>272</v>
      </c>
      <c r="H152" s="651" t="s">
        <v>599</v>
      </c>
      <c r="I152" s="651" t="s">
        <v>617</v>
      </c>
      <c r="J152" s="651" t="s">
        <v>276</v>
      </c>
      <c r="K152" s="890" t="s">
        <v>306</v>
      </c>
      <c r="L152" s="651" t="s">
        <v>312</v>
      </c>
      <c r="M152" s="651" t="str">
        <f t="shared" si="8"/>
        <v>&lt;INSERT CONNECTION POINT NAME&gt;</v>
      </c>
      <c r="N152" s="890" t="s">
        <v>606</v>
      </c>
      <c r="O152" s="891">
        <v>0</v>
      </c>
      <c r="P152" s="890"/>
      <c r="Q152" s="1076"/>
      <c r="R152" s="1077"/>
      <c r="S152" s="1078"/>
      <c r="T152" s="1078"/>
      <c r="U152" s="1079"/>
      <c r="V152" s="906"/>
      <c r="W152" s="933"/>
      <c r="X152" s="934"/>
      <c r="Y152" s="935"/>
      <c r="Z152" s="935"/>
      <c r="AA152" s="935"/>
      <c r="AB152" s="452"/>
      <c r="AC152" s="452"/>
      <c r="AD152" s="452"/>
      <c r="AE152" s="452"/>
      <c r="AF152" s="935"/>
      <c r="AG152" s="452"/>
      <c r="AH152" s="452"/>
      <c r="AI152" s="935"/>
      <c r="AJ152" s="943"/>
      <c r="AK152" s="935"/>
      <c r="AL152" s="936"/>
      <c r="AM152" s="936"/>
      <c r="AN152" s="936"/>
      <c r="AO152" s="936"/>
      <c r="AP152" s="936"/>
      <c r="AQ152" s="936"/>
      <c r="AR152" s="936"/>
      <c r="AS152" s="936"/>
      <c r="AT152" s="936"/>
      <c r="AU152" s="936"/>
      <c r="AV152" s="936"/>
    </row>
    <row r="153" spans="2:48" ht="15" customHeight="1">
      <c r="B153" s="937"/>
      <c r="C153" s="1979"/>
      <c r="D153" s="1981"/>
      <c r="E153" s="928" t="s">
        <v>619</v>
      </c>
      <c r="F153" s="885"/>
      <c r="G153" s="651" t="s">
        <v>272</v>
      </c>
      <c r="H153" s="651" t="s">
        <v>599</v>
      </c>
      <c r="I153" s="651" t="s">
        <v>620</v>
      </c>
      <c r="J153" s="651" t="s">
        <v>276</v>
      </c>
      <c r="K153" s="890" t="s">
        <v>306</v>
      </c>
      <c r="L153" s="651" t="s">
        <v>312</v>
      </c>
      <c r="M153" s="651" t="str">
        <f t="shared" si="8"/>
        <v>&lt;INSERT CONNECTION POINT NAME&gt;</v>
      </c>
      <c r="N153" s="890" t="s">
        <v>606</v>
      </c>
      <c r="O153" s="891">
        <v>0</v>
      </c>
      <c r="P153" s="890"/>
      <c r="Q153" s="1076"/>
      <c r="R153" s="1077"/>
      <c r="S153" s="1078"/>
      <c r="T153" s="1078"/>
      <c r="U153" s="1079"/>
      <c r="V153" s="906"/>
      <c r="W153" s="933"/>
      <c r="X153" s="934"/>
      <c r="Y153" s="935"/>
      <c r="Z153" s="935"/>
      <c r="AA153" s="935"/>
      <c r="AB153" s="452"/>
      <c r="AC153" s="452"/>
      <c r="AD153" s="452"/>
      <c r="AE153" s="452"/>
      <c r="AF153" s="935"/>
      <c r="AG153" s="452"/>
      <c r="AH153" s="452"/>
      <c r="AI153" s="935"/>
      <c r="AJ153" s="943"/>
      <c r="AK153" s="935"/>
      <c r="AL153" s="936"/>
      <c r="AM153" s="936"/>
      <c r="AN153" s="936"/>
      <c r="AO153" s="936"/>
      <c r="AP153" s="936"/>
      <c r="AQ153" s="936"/>
      <c r="AR153" s="936"/>
      <c r="AS153" s="936"/>
      <c r="AT153" s="936"/>
      <c r="AU153" s="936"/>
      <c r="AV153" s="936"/>
    </row>
    <row r="154" spans="2:48" ht="15" customHeight="1">
      <c r="B154" s="937"/>
      <c r="C154" s="1978" t="s">
        <v>307</v>
      </c>
      <c r="D154" s="1980"/>
      <c r="E154" s="928" t="s">
        <v>616</v>
      </c>
      <c r="F154" s="885"/>
      <c r="G154" s="651" t="s">
        <v>272</v>
      </c>
      <c r="H154" s="651" t="s">
        <v>599</v>
      </c>
      <c r="I154" s="651" t="s">
        <v>617</v>
      </c>
      <c r="J154" s="651" t="s">
        <v>276</v>
      </c>
      <c r="K154" s="890" t="s">
        <v>307</v>
      </c>
      <c r="L154" s="651" t="s">
        <v>312</v>
      </c>
      <c r="M154" s="651" t="str">
        <f t="shared" si="8"/>
        <v>&lt;INSERT CONNECTION POINT NAME&gt;</v>
      </c>
      <c r="N154" s="890" t="s">
        <v>607</v>
      </c>
      <c r="O154" s="890" t="s">
        <v>607</v>
      </c>
      <c r="P154" s="890"/>
      <c r="Q154" s="1080"/>
      <c r="R154" s="1081"/>
      <c r="S154" s="1081"/>
      <c r="T154" s="1081"/>
      <c r="U154" s="1082"/>
      <c r="V154" s="906"/>
      <c r="W154" s="933"/>
      <c r="X154" s="934"/>
      <c r="Y154" s="935"/>
      <c r="Z154" s="935"/>
      <c r="AA154" s="935"/>
      <c r="AB154" s="452"/>
      <c r="AC154" s="452"/>
      <c r="AD154" s="452"/>
      <c r="AE154" s="452"/>
      <c r="AF154" s="935"/>
      <c r="AG154" s="452"/>
      <c r="AH154" s="452"/>
      <c r="AI154" s="935"/>
      <c r="AJ154" s="935"/>
      <c r="AK154" s="935"/>
      <c r="AL154" s="936"/>
      <c r="AM154" s="936"/>
      <c r="AN154" s="936"/>
      <c r="AO154" s="936"/>
      <c r="AP154" s="936"/>
      <c r="AQ154" s="936"/>
      <c r="AR154" s="936"/>
      <c r="AS154" s="936"/>
      <c r="AT154" s="936"/>
      <c r="AU154" s="936"/>
      <c r="AV154" s="936"/>
    </row>
    <row r="155" spans="2:48" ht="15" customHeight="1">
      <c r="B155" s="937"/>
      <c r="C155" s="1979"/>
      <c r="D155" s="1981"/>
      <c r="E155" s="928" t="s">
        <v>619</v>
      </c>
      <c r="F155" s="885"/>
      <c r="G155" s="651" t="s">
        <v>272</v>
      </c>
      <c r="H155" s="651" t="s">
        <v>599</v>
      </c>
      <c r="I155" s="651" t="s">
        <v>620</v>
      </c>
      <c r="J155" s="651" t="s">
        <v>276</v>
      </c>
      <c r="K155" s="890" t="s">
        <v>307</v>
      </c>
      <c r="L155" s="651" t="s">
        <v>312</v>
      </c>
      <c r="M155" s="651" t="str">
        <f t="shared" si="8"/>
        <v>&lt;INSERT CONNECTION POINT NAME&gt;</v>
      </c>
      <c r="N155" s="890" t="s">
        <v>607</v>
      </c>
      <c r="O155" s="890" t="s">
        <v>607</v>
      </c>
      <c r="P155" s="890"/>
      <c r="Q155" s="1080"/>
      <c r="R155" s="1081"/>
      <c r="S155" s="1081"/>
      <c r="T155" s="1081"/>
      <c r="U155" s="1082"/>
      <c r="V155" s="906"/>
      <c r="W155" s="933"/>
      <c r="X155" s="934"/>
      <c r="Y155" s="935"/>
      <c r="Z155" s="935"/>
      <c r="AA155" s="935"/>
      <c r="AB155" s="452"/>
      <c r="AC155" s="452"/>
      <c r="AD155" s="452"/>
      <c r="AE155" s="452"/>
      <c r="AF155" s="935"/>
      <c r="AG155" s="452"/>
      <c r="AH155" s="452"/>
      <c r="AI155" s="935"/>
      <c r="AJ155" s="935"/>
      <c r="AK155" s="935"/>
      <c r="AL155" s="936"/>
      <c r="AM155" s="936"/>
      <c r="AN155" s="936"/>
      <c r="AO155" s="936"/>
      <c r="AP155" s="936"/>
      <c r="AQ155" s="936"/>
      <c r="AR155" s="936"/>
      <c r="AS155" s="936"/>
      <c r="AT155" s="936"/>
      <c r="AU155" s="936"/>
      <c r="AV155" s="936"/>
    </row>
    <row r="156" spans="2:48" ht="15" customHeight="1">
      <c r="B156" s="937"/>
      <c r="C156" s="1978" t="s">
        <v>308</v>
      </c>
      <c r="D156" s="1980" t="s">
        <v>22</v>
      </c>
      <c r="E156" s="928" t="s">
        <v>616</v>
      </c>
      <c r="F156" s="885"/>
      <c r="G156" s="651" t="s">
        <v>272</v>
      </c>
      <c r="H156" s="651" t="s">
        <v>599</v>
      </c>
      <c r="I156" s="651" t="s">
        <v>617</v>
      </c>
      <c r="J156" s="651" t="s">
        <v>276</v>
      </c>
      <c r="K156" s="890" t="s">
        <v>308</v>
      </c>
      <c r="L156" s="651" t="s">
        <v>312</v>
      </c>
      <c r="M156" s="651" t="str">
        <f t="shared" si="8"/>
        <v>&lt;INSERT CONNECTION POINT NAME&gt;</v>
      </c>
      <c r="N156" s="890" t="s">
        <v>609</v>
      </c>
      <c r="O156" s="890" t="s">
        <v>22</v>
      </c>
      <c r="P156" s="890"/>
      <c r="Q156" s="1083"/>
      <c r="R156" s="1061"/>
      <c r="S156" s="1062"/>
      <c r="T156" s="1062"/>
      <c r="U156" s="1063"/>
      <c r="V156" s="906"/>
      <c r="W156" s="933"/>
      <c r="X156" s="934"/>
      <c r="Y156" s="935"/>
      <c r="Z156" s="935"/>
      <c r="AA156" s="935"/>
      <c r="AB156" s="452"/>
      <c r="AC156" s="452"/>
      <c r="AD156" s="452"/>
      <c r="AE156" s="452"/>
      <c r="AF156" s="935"/>
      <c r="AG156" s="452"/>
      <c r="AH156" s="452"/>
      <c r="AI156" s="935"/>
      <c r="AJ156" s="935"/>
      <c r="AK156" s="935"/>
      <c r="AL156" s="936"/>
      <c r="AM156" s="936"/>
      <c r="AN156" s="936"/>
      <c r="AO156" s="936"/>
      <c r="AP156" s="936"/>
      <c r="AQ156" s="936"/>
      <c r="AR156" s="936"/>
      <c r="AS156" s="936"/>
      <c r="AT156" s="936"/>
      <c r="AU156" s="936"/>
      <c r="AV156" s="936"/>
    </row>
    <row r="157" spans="2:48" ht="15" customHeight="1">
      <c r="B157" s="937"/>
      <c r="C157" s="1979"/>
      <c r="D157" s="1981"/>
      <c r="E157" s="928" t="s">
        <v>619</v>
      </c>
      <c r="F157" s="885"/>
      <c r="G157" s="651" t="s">
        <v>272</v>
      </c>
      <c r="H157" s="651" t="s">
        <v>599</v>
      </c>
      <c r="I157" s="651" t="s">
        <v>620</v>
      </c>
      <c r="J157" s="651" t="s">
        <v>276</v>
      </c>
      <c r="K157" s="890" t="s">
        <v>308</v>
      </c>
      <c r="L157" s="651" t="s">
        <v>312</v>
      </c>
      <c r="M157" s="651" t="str">
        <f t="shared" si="8"/>
        <v>&lt;INSERT CONNECTION POINT NAME&gt;</v>
      </c>
      <c r="N157" s="890" t="s">
        <v>609</v>
      </c>
      <c r="O157" s="890" t="s">
        <v>22</v>
      </c>
      <c r="P157" s="890"/>
      <c r="Q157" s="1083"/>
      <c r="R157" s="1061"/>
      <c r="S157" s="1062"/>
      <c r="T157" s="1062"/>
      <c r="U157" s="1063"/>
      <c r="V157" s="906"/>
      <c r="W157" s="933"/>
      <c r="X157" s="934"/>
      <c r="Y157" s="935"/>
      <c r="Z157" s="935"/>
      <c r="AA157" s="935"/>
      <c r="AB157" s="452"/>
      <c r="AC157" s="452"/>
      <c r="AD157" s="452"/>
      <c r="AE157" s="452"/>
      <c r="AF157" s="935"/>
      <c r="AG157" s="452"/>
      <c r="AH157" s="452"/>
      <c r="AI157" s="935"/>
      <c r="AJ157" s="935"/>
      <c r="AK157" s="935"/>
      <c r="AL157" s="936"/>
      <c r="AM157" s="936"/>
      <c r="AN157" s="936"/>
      <c r="AO157" s="936"/>
      <c r="AP157" s="936"/>
      <c r="AQ157" s="936"/>
      <c r="AR157" s="936"/>
      <c r="AS157" s="936"/>
      <c r="AT157" s="936"/>
      <c r="AU157" s="936"/>
      <c r="AV157" s="936"/>
    </row>
    <row r="158" spans="2:48" ht="15" customHeight="1">
      <c r="B158" s="937"/>
      <c r="C158" s="1978" t="s">
        <v>309</v>
      </c>
      <c r="D158" s="1980" t="s">
        <v>22</v>
      </c>
      <c r="E158" s="928" t="s">
        <v>616</v>
      </c>
      <c r="F158" s="885"/>
      <c r="G158" s="651" t="s">
        <v>272</v>
      </c>
      <c r="H158" s="651" t="s">
        <v>599</v>
      </c>
      <c r="I158" s="651" t="s">
        <v>617</v>
      </c>
      <c r="J158" s="651" t="s">
        <v>276</v>
      </c>
      <c r="K158" s="890" t="s">
        <v>309</v>
      </c>
      <c r="L158" s="651" t="s">
        <v>312</v>
      </c>
      <c r="M158" s="651" t="str">
        <f t="shared" si="8"/>
        <v>&lt;INSERT CONNECTION POINT NAME&gt;</v>
      </c>
      <c r="N158" s="890" t="s">
        <v>602</v>
      </c>
      <c r="O158" s="890" t="s">
        <v>22</v>
      </c>
      <c r="P158" s="890"/>
      <c r="Q158" s="1083"/>
      <c r="R158" s="1061"/>
      <c r="S158" s="1062"/>
      <c r="T158" s="1062"/>
      <c r="U158" s="1063"/>
      <c r="V158" s="906"/>
      <c r="W158" s="933"/>
      <c r="X158" s="934"/>
      <c r="Y158" s="935"/>
      <c r="Z158" s="935"/>
      <c r="AA158" s="935"/>
      <c r="AB158" s="452"/>
      <c r="AC158" s="452"/>
      <c r="AD158" s="452"/>
      <c r="AE158" s="452"/>
      <c r="AF158" s="935"/>
      <c r="AG158" s="452"/>
      <c r="AH158" s="452"/>
      <c r="AI158" s="935"/>
      <c r="AJ158" s="935"/>
      <c r="AK158" s="935"/>
      <c r="AL158" s="936"/>
      <c r="AM158" s="936"/>
      <c r="AN158" s="936"/>
      <c r="AO158" s="936"/>
      <c r="AP158" s="936"/>
      <c r="AQ158" s="936"/>
      <c r="AR158" s="936"/>
      <c r="AS158" s="936"/>
      <c r="AT158" s="936"/>
      <c r="AU158" s="936"/>
      <c r="AV158" s="936"/>
    </row>
    <row r="159" spans="2:48" ht="15" customHeight="1">
      <c r="B159" s="937"/>
      <c r="C159" s="1979"/>
      <c r="D159" s="1981"/>
      <c r="E159" s="928" t="s">
        <v>619</v>
      </c>
      <c r="F159" s="885"/>
      <c r="G159" s="651" t="s">
        <v>272</v>
      </c>
      <c r="H159" s="651" t="s">
        <v>599</v>
      </c>
      <c r="I159" s="651" t="s">
        <v>620</v>
      </c>
      <c r="J159" s="651" t="s">
        <v>276</v>
      </c>
      <c r="K159" s="890" t="s">
        <v>309</v>
      </c>
      <c r="L159" s="651" t="s">
        <v>312</v>
      </c>
      <c r="M159" s="651" t="str">
        <f t="shared" si="8"/>
        <v>&lt;INSERT CONNECTION POINT NAME&gt;</v>
      </c>
      <c r="N159" s="890" t="s">
        <v>602</v>
      </c>
      <c r="O159" s="890" t="s">
        <v>22</v>
      </c>
      <c r="P159" s="890"/>
      <c r="Q159" s="1083"/>
      <c r="R159" s="1061"/>
      <c r="S159" s="1062"/>
      <c r="T159" s="1062"/>
      <c r="U159" s="1063"/>
      <c r="V159" s="906"/>
      <c r="W159" s="933"/>
      <c r="X159" s="934"/>
      <c r="Y159" s="935"/>
      <c r="Z159" s="935"/>
      <c r="AA159" s="935"/>
      <c r="AB159" s="452"/>
      <c r="AC159" s="452"/>
      <c r="AD159" s="452"/>
      <c r="AE159" s="452"/>
      <c r="AF159" s="935"/>
      <c r="AG159" s="452"/>
      <c r="AH159" s="452"/>
      <c r="AI159" s="935"/>
      <c r="AJ159" s="935"/>
      <c r="AK159" s="935"/>
      <c r="AL159" s="936"/>
      <c r="AM159" s="936"/>
      <c r="AN159" s="936"/>
      <c r="AO159" s="936"/>
      <c r="AP159" s="936"/>
      <c r="AQ159" s="936"/>
      <c r="AR159" s="936"/>
      <c r="AS159" s="936"/>
      <c r="AT159" s="936"/>
      <c r="AU159" s="936"/>
      <c r="AV159" s="936"/>
    </row>
    <row r="160" spans="2:48" ht="15" customHeight="1">
      <c r="B160" s="937"/>
      <c r="C160" s="1978" t="s">
        <v>309</v>
      </c>
      <c r="D160" s="1980" t="s">
        <v>23</v>
      </c>
      <c r="E160" s="928" t="s">
        <v>616</v>
      </c>
      <c r="F160" s="885"/>
      <c r="G160" s="651" t="s">
        <v>272</v>
      </c>
      <c r="H160" s="651" t="s">
        <v>599</v>
      </c>
      <c r="I160" s="651" t="s">
        <v>617</v>
      </c>
      <c r="J160" s="651" t="s">
        <v>276</v>
      </c>
      <c r="K160" s="890" t="s">
        <v>309</v>
      </c>
      <c r="L160" s="651" t="s">
        <v>312</v>
      </c>
      <c r="M160" s="651" t="str">
        <f t="shared" si="8"/>
        <v>&lt;INSERT CONNECTION POINT NAME&gt;</v>
      </c>
      <c r="N160" s="890" t="s">
        <v>602</v>
      </c>
      <c r="O160" s="890" t="s">
        <v>23</v>
      </c>
      <c r="P160" s="890"/>
      <c r="Q160" s="1083"/>
      <c r="R160" s="1061"/>
      <c r="S160" s="1062"/>
      <c r="T160" s="1062"/>
      <c r="U160" s="1063"/>
      <c r="V160" s="906"/>
      <c r="W160" s="933"/>
      <c r="X160" s="934"/>
      <c r="Y160" s="935"/>
      <c r="Z160" s="935"/>
      <c r="AA160" s="935"/>
      <c r="AB160" s="452"/>
      <c r="AC160" s="452"/>
      <c r="AD160" s="452"/>
      <c r="AE160" s="452"/>
      <c r="AF160" s="935"/>
      <c r="AG160" s="452"/>
      <c r="AH160" s="452"/>
      <c r="AI160" s="935"/>
      <c r="AJ160" s="935"/>
      <c r="AK160" s="935"/>
      <c r="AL160" s="936"/>
      <c r="AM160" s="936"/>
      <c r="AN160" s="936"/>
      <c r="AO160" s="936"/>
      <c r="AP160" s="936"/>
      <c r="AQ160" s="936"/>
      <c r="AR160" s="936"/>
      <c r="AS160" s="936"/>
      <c r="AT160" s="936"/>
      <c r="AU160" s="936"/>
      <c r="AV160" s="936"/>
    </row>
    <row r="161" spans="2:48" ht="15" customHeight="1">
      <c r="B161" s="937"/>
      <c r="C161" s="1979"/>
      <c r="D161" s="1981"/>
      <c r="E161" s="928" t="s">
        <v>619</v>
      </c>
      <c r="F161" s="885"/>
      <c r="G161" s="651" t="s">
        <v>272</v>
      </c>
      <c r="H161" s="651" t="s">
        <v>599</v>
      </c>
      <c r="I161" s="651" t="s">
        <v>620</v>
      </c>
      <c r="J161" s="651" t="s">
        <v>276</v>
      </c>
      <c r="K161" s="890" t="s">
        <v>309</v>
      </c>
      <c r="L161" s="651" t="s">
        <v>312</v>
      </c>
      <c r="M161" s="651" t="str">
        <f t="shared" si="8"/>
        <v>&lt;INSERT CONNECTION POINT NAME&gt;</v>
      </c>
      <c r="N161" s="890" t="s">
        <v>602</v>
      </c>
      <c r="O161" s="890" t="s">
        <v>23</v>
      </c>
      <c r="P161" s="890"/>
      <c r="Q161" s="1083"/>
      <c r="R161" s="1061"/>
      <c r="S161" s="1062"/>
      <c r="T161" s="1062"/>
      <c r="U161" s="1063"/>
      <c r="V161" s="906"/>
      <c r="W161" s="933"/>
      <c r="X161" s="934"/>
      <c r="Y161" s="935"/>
      <c r="Z161" s="935"/>
      <c r="AA161" s="935"/>
      <c r="AB161" s="452"/>
      <c r="AC161" s="452"/>
      <c r="AD161" s="452"/>
      <c r="AE161" s="452"/>
      <c r="AF161" s="935"/>
      <c r="AG161" s="452"/>
      <c r="AH161" s="452"/>
      <c r="AI161" s="935"/>
      <c r="AJ161" s="935"/>
      <c r="AK161" s="935"/>
      <c r="AL161" s="936"/>
      <c r="AM161" s="936"/>
      <c r="AN161" s="936"/>
      <c r="AO161" s="936"/>
      <c r="AP161" s="936"/>
      <c r="AQ161" s="936"/>
      <c r="AR161" s="936"/>
      <c r="AS161" s="936"/>
      <c r="AT161" s="936"/>
      <c r="AU161" s="936"/>
      <c r="AV161" s="936"/>
    </row>
    <row r="162" spans="2:48" ht="15" customHeight="1">
      <c r="B162" s="937"/>
      <c r="C162" s="1978" t="s">
        <v>310</v>
      </c>
      <c r="D162" s="1980" t="s">
        <v>22</v>
      </c>
      <c r="E162" s="928" t="s">
        <v>616</v>
      </c>
      <c r="F162" s="885"/>
      <c r="G162" s="651" t="s">
        <v>272</v>
      </c>
      <c r="H162" s="651" t="s">
        <v>599</v>
      </c>
      <c r="I162" s="651" t="s">
        <v>617</v>
      </c>
      <c r="J162" s="651" t="s">
        <v>276</v>
      </c>
      <c r="K162" s="890" t="s">
        <v>310</v>
      </c>
      <c r="L162" s="651" t="s">
        <v>312</v>
      </c>
      <c r="M162" s="651" t="str">
        <f t="shared" si="8"/>
        <v>&lt;INSERT CONNECTION POINT NAME&gt;</v>
      </c>
      <c r="N162" s="890" t="s">
        <v>602</v>
      </c>
      <c r="O162" s="890" t="s">
        <v>22</v>
      </c>
      <c r="P162" s="890"/>
      <c r="Q162" s="1083"/>
      <c r="R162" s="1061"/>
      <c r="S162" s="1062"/>
      <c r="T162" s="1062"/>
      <c r="U162" s="1063"/>
      <c r="V162" s="906"/>
      <c r="W162" s="933"/>
      <c r="X162" s="934"/>
      <c r="Y162" s="935"/>
      <c r="Z162" s="935"/>
      <c r="AA162" s="935"/>
      <c r="AB162" s="452"/>
      <c r="AC162" s="452"/>
      <c r="AD162" s="452"/>
      <c r="AE162" s="452"/>
      <c r="AF162" s="935"/>
      <c r="AG162" s="452"/>
      <c r="AH162" s="452"/>
      <c r="AI162" s="935"/>
      <c r="AJ162" s="935"/>
      <c r="AK162" s="935"/>
      <c r="AL162" s="936"/>
      <c r="AM162" s="936"/>
      <c r="AN162" s="936"/>
      <c r="AO162" s="936"/>
      <c r="AP162" s="936"/>
      <c r="AQ162" s="936"/>
      <c r="AR162" s="936"/>
      <c r="AS162" s="936"/>
      <c r="AT162" s="936"/>
      <c r="AU162" s="936"/>
      <c r="AV162" s="936"/>
    </row>
    <row r="163" spans="2:48" ht="15" customHeight="1">
      <c r="B163" s="937"/>
      <c r="C163" s="1979"/>
      <c r="D163" s="1981"/>
      <c r="E163" s="928" t="s">
        <v>619</v>
      </c>
      <c r="F163" s="885"/>
      <c r="G163" s="651" t="s">
        <v>272</v>
      </c>
      <c r="H163" s="651" t="s">
        <v>599</v>
      </c>
      <c r="I163" s="651" t="s">
        <v>620</v>
      </c>
      <c r="J163" s="651" t="s">
        <v>276</v>
      </c>
      <c r="K163" s="890" t="s">
        <v>310</v>
      </c>
      <c r="L163" s="651" t="s">
        <v>312</v>
      </c>
      <c r="M163" s="651" t="str">
        <f t="shared" si="8"/>
        <v>&lt;INSERT CONNECTION POINT NAME&gt;</v>
      </c>
      <c r="N163" s="890" t="s">
        <v>602</v>
      </c>
      <c r="O163" s="890" t="s">
        <v>22</v>
      </c>
      <c r="P163" s="890"/>
      <c r="Q163" s="1084"/>
      <c r="R163" s="1085"/>
      <c r="S163" s="1086"/>
      <c r="T163" s="1086"/>
      <c r="U163" s="1087"/>
      <c r="V163" s="906"/>
      <c r="W163" s="933"/>
      <c r="X163" s="934"/>
      <c r="Y163" s="935"/>
      <c r="Z163" s="935"/>
      <c r="AA163" s="935"/>
      <c r="AB163" s="452"/>
      <c r="AC163" s="452"/>
      <c r="AD163" s="452"/>
      <c r="AE163" s="452"/>
      <c r="AF163" s="935"/>
      <c r="AG163" s="452"/>
      <c r="AH163" s="452"/>
      <c r="AI163" s="935"/>
      <c r="AJ163" s="935"/>
      <c r="AK163" s="935"/>
      <c r="AL163" s="936"/>
      <c r="AM163" s="936"/>
      <c r="AN163" s="936"/>
      <c r="AO163" s="936"/>
      <c r="AP163" s="936"/>
      <c r="AQ163" s="936"/>
      <c r="AR163" s="936"/>
      <c r="AS163" s="936"/>
      <c r="AT163" s="936"/>
      <c r="AU163" s="936"/>
      <c r="AV163" s="936"/>
    </row>
    <row r="164" spans="2:48" ht="15" customHeight="1">
      <c r="B164" s="937"/>
      <c r="C164" s="1978" t="s">
        <v>310</v>
      </c>
      <c r="D164" s="1980" t="s">
        <v>23</v>
      </c>
      <c r="E164" s="928" t="s">
        <v>616</v>
      </c>
      <c r="F164" s="885"/>
      <c r="G164" s="651" t="s">
        <v>272</v>
      </c>
      <c r="H164" s="651" t="s">
        <v>599</v>
      </c>
      <c r="I164" s="651" t="s">
        <v>617</v>
      </c>
      <c r="J164" s="651" t="s">
        <v>276</v>
      </c>
      <c r="K164" s="890" t="s">
        <v>310</v>
      </c>
      <c r="L164" s="651" t="s">
        <v>312</v>
      </c>
      <c r="M164" s="651" t="str">
        <f t="shared" si="8"/>
        <v>&lt;INSERT CONNECTION POINT NAME&gt;</v>
      </c>
      <c r="N164" s="890" t="s">
        <v>602</v>
      </c>
      <c r="O164" s="890" t="s">
        <v>23</v>
      </c>
      <c r="P164" s="890"/>
      <c r="Q164" s="1084"/>
      <c r="R164" s="1085"/>
      <c r="S164" s="1086"/>
      <c r="T164" s="1086"/>
      <c r="U164" s="1087"/>
      <c r="V164" s="906"/>
      <c r="W164" s="933"/>
      <c r="X164" s="934"/>
      <c r="Y164" s="935"/>
      <c r="Z164" s="935"/>
      <c r="AA164" s="935"/>
      <c r="AB164" s="452"/>
      <c r="AC164" s="452"/>
      <c r="AD164" s="452"/>
      <c r="AE164" s="452"/>
      <c r="AF164" s="935"/>
      <c r="AG164" s="452"/>
      <c r="AH164" s="452"/>
      <c r="AI164" s="935"/>
      <c r="AJ164" s="935"/>
      <c r="AK164" s="935"/>
      <c r="AL164" s="936"/>
      <c r="AM164" s="936"/>
      <c r="AN164" s="936"/>
      <c r="AO164" s="936"/>
      <c r="AP164" s="936"/>
      <c r="AQ164" s="936"/>
      <c r="AR164" s="936"/>
      <c r="AS164" s="936"/>
      <c r="AT164" s="936"/>
      <c r="AU164" s="936"/>
      <c r="AV164" s="936"/>
    </row>
    <row r="165" spans="2:48" ht="15" customHeight="1" thickBot="1">
      <c r="B165" s="944"/>
      <c r="C165" s="1984"/>
      <c r="D165" s="1985"/>
      <c r="E165" s="945" t="s">
        <v>619</v>
      </c>
      <c r="F165" s="885"/>
      <c r="G165" s="651" t="s">
        <v>272</v>
      </c>
      <c r="H165" s="651" t="s">
        <v>599</v>
      </c>
      <c r="I165" s="651" t="s">
        <v>620</v>
      </c>
      <c r="J165" s="651" t="s">
        <v>276</v>
      </c>
      <c r="K165" s="890" t="s">
        <v>310</v>
      </c>
      <c r="L165" s="651" t="s">
        <v>312</v>
      </c>
      <c r="M165" s="651" t="str">
        <f t="shared" si="8"/>
        <v>&lt;INSERT CONNECTION POINT NAME&gt;</v>
      </c>
      <c r="N165" s="890" t="s">
        <v>602</v>
      </c>
      <c r="O165" s="890" t="s">
        <v>23</v>
      </c>
      <c r="P165" s="890"/>
      <c r="Q165" s="946"/>
      <c r="R165" s="1067"/>
      <c r="S165" s="893"/>
      <c r="T165" s="893"/>
      <c r="U165" s="894"/>
      <c r="V165" s="947"/>
      <c r="W165" s="933"/>
      <c r="X165" s="934"/>
      <c r="Y165" s="935"/>
      <c r="Z165" s="935"/>
      <c r="AA165" s="935"/>
      <c r="AB165" s="452"/>
      <c r="AC165" s="452"/>
      <c r="AD165" s="452"/>
      <c r="AE165" s="452"/>
      <c r="AF165" s="935"/>
      <c r="AG165" s="452"/>
      <c r="AH165" s="452"/>
      <c r="AI165" s="935"/>
      <c r="AJ165" s="935"/>
      <c r="AK165" s="935"/>
      <c r="AL165" s="936"/>
      <c r="AM165" s="936"/>
      <c r="AN165" s="936"/>
      <c r="AO165" s="936"/>
      <c r="AP165" s="936"/>
      <c r="AQ165" s="936"/>
      <c r="AR165" s="936"/>
      <c r="AS165" s="936"/>
      <c r="AT165" s="936"/>
      <c r="AU165" s="936"/>
      <c r="AV165" s="936"/>
    </row>
    <row r="166" spans="2:48" ht="15" customHeight="1">
      <c r="B166" s="927" t="s">
        <v>615</v>
      </c>
      <c r="C166" s="1982" t="s">
        <v>313</v>
      </c>
      <c r="D166" s="1983" t="s">
        <v>23</v>
      </c>
      <c r="E166" s="928" t="s">
        <v>616</v>
      </c>
      <c r="F166" s="885"/>
      <c r="G166" s="651" t="s">
        <v>272</v>
      </c>
      <c r="H166" s="651" t="s">
        <v>599</v>
      </c>
      <c r="I166" s="651" t="s">
        <v>617</v>
      </c>
      <c r="J166" s="651" t="s">
        <v>276</v>
      </c>
      <c r="K166" s="651" t="s">
        <v>313</v>
      </c>
      <c r="L166" s="651" t="s">
        <v>312</v>
      </c>
      <c r="M166" s="651" t="str">
        <f t="shared" ref="M166" si="10">B166</f>
        <v>&lt;INSERT CONNECTION POINT NAME&gt;</v>
      </c>
      <c r="N166" s="651" t="s">
        <v>618</v>
      </c>
      <c r="O166" s="651" t="s">
        <v>23</v>
      </c>
      <c r="P166" s="890"/>
      <c r="Q166" s="929"/>
      <c r="R166" s="930"/>
      <c r="S166" s="931"/>
      <c r="T166" s="931"/>
      <c r="U166" s="932"/>
      <c r="W166" s="452"/>
      <c r="X166" s="452"/>
      <c r="Y166" s="452"/>
      <c r="Z166" s="452"/>
      <c r="AA166" s="452"/>
      <c r="AB166" s="452"/>
      <c r="AC166" s="452"/>
      <c r="AD166" s="452"/>
      <c r="AE166" s="452"/>
      <c r="AF166" s="452"/>
      <c r="AG166" s="452"/>
      <c r="AH166" s="452"/>
      <c r="AI166" s="452"/>
      <c r="AJ166" s="452"/>
      <c r="AK166" s="452"/>
      <c r="AL166" s="452"/>
      <c r="AM166" s="452"/>
      <c r="AN166" s="452"/>
      <c r="AO166" s="452"/>
      <c r="AP166" s="452"/>
      <c r="AQ166" s="452"/>
      <c r="AR166" s="452"/>
      <c r="AS166" s="452"/>
      <c r="AT166" s="452"/>
      <c r="AU166" s="452"/>
      <c r="AV166" s="452"/>
    </row>
    <row r="167" spans="2:48" ht="15" customHeight="1">
      <c r="B167" s="937"/>
      <c r="C167" s="1979"/>
      <c r="D167" s="1981"/>
      <c r="E167" s="928" t="s">
        <v>619</v>
      </c>
      <c r="F167" s="885"/>
      <c r="G167" s="651" t="s">
        <v>272</v>
      </c>
      <c r="H167" s="651" t="s">
        <v>599</v>
      </c>
      <c r="I167" s="651" t="s">
        <v>620</v>
      </c>
      <c r="J167" s="651" t="s">
        <v>276</v>
      </c>
      <c r="K167" s="651" t="s">
        <v>313</v>
      </c>
      <c r="L167" s="651" t="s">
        <v>312</v>
      </c>
      <c r="M167" s="651" t="str">
        <f t="shared" si="8"/>
        <v>&lt;INSERT CONNECTION POINT NAME&gt;</v>
      </c>
      <c r="N167" s="651" t="s">
        <v>618</v>
      </c>
      <c r="O167" s="651" t="s">
        <v>23</v>
      </c>
      <c r="P167" s="890"/>
      <c r="Q167" s="938"/>
      <c r="R167" s="939"/>
      <c r="S167" s="940"/>
      <c r="T167" s="940"/>
      <c r="U167" s="941"/>
      <c r="W167" s="452"/>
      <c r="X167" s="452"/>
      <c r="Y167" s="452"/>
      <c r="Z167" s="452"/>
      <c r="AA167" s="452"/>
      <c r="AB167" s="452"/>
      <c r="AC167" s="452"/>
      <c r="AD167" s="452"/>
      <c r="AE167" s="452"/>
      <c r="AF167" s="452"/>
      <c r="AG167" s="452"/>
      <c r="AH167" s="452"/>
      <c r="AI167" s="452"/>
      <c r="AJ167" s="452"/>
      <c r="AK167" s="452"/>
      <c r="AL167" s="452"/>
      <c r="AM167" s="452"/>
      <c r="AN167" s="452"/>
      <c r="AO167" s="452"/>
      <c r="AP167" s="452"/>
      <c r="AQ167" s="452"/>
      <c r="AR167" s="452"/>
      <c r="AS167" s="452"/>
      <c r="AT167" s="452"/>
      <c r="AU167" s="452"/>
      <c r="AV167" s="452"/>
    </row>
    <row r="168" spans="2:48" ht="15" customHeight="1">
      <c r="B168" s="937"/>
      <c r="C168" s="1978" t="s">
        <v>304</v>
      </c>
      <c r="D168" s="1980" t="s">
        <v>22</v>
      </c>
      <c r="E168" s="928" t="s">
        <v>616</v>
      </c>
      <c r="F168" s="885"/>
      <c r="G168" s="651" t="s">
        <v>272</v>
      </c>
      <c r="H168" s="651" t="s">
        <v>599</v>
      </c>
      <c r="I168" s="651" t="s">
        <v>617</v>
      </c>
      <c r="J168" s="651" t="s">
        <v>276</v>
      </c>
      <c r="K168" s="890" t="s">
        <v>304</v>
      </c>
      <c r="L168" s="651" t="s">
        <v>312</v>
      </c>
      <c r="M168" s="651" t="str">
        <f t="shared" si="8"/>
        <v>&lt;INSERT CONNECTION POINT NAME&gt;</v>
      </c>
      <c r="N168" s="890" t="s">
        <v>602</v>
      </c>
      <c r="O168" s="890" t="s">
        <v>22</v>
      </c>
      <c r="P168" s="890"/>
      <c r="Q168" s="1071"/>
      <c r="R168" s="1058"/>
      <c r="S168" s="1059"/>
      <c r="T168" s="1059"/>
      <c r="U168" s="1060"/>
      <c r="W168" s="452"/>
      <c r="X168" s="452"/>
      <c r="Y168" s="452"/>
      <c r="Z168" s="452"/>
      <c r="AA168" s="452"/>
      <c r="AB168" s="452"/>
      <c r="AC168" s="452"/>
      <c r="AD168" s="452"/>
      <c r="AE168" s="452"/>
      <c r="AF168" s="452"/>
      <c r="AG168" s="452"/>
      <c r="AH168" s="452"/>
      <c r="AI168" s="452"/>
      <c r="AJ168" s="452"/>
      <c r="AK168" s="452"/>
      <c r="AL168" s="452"/>
      <c r="AM168" s="452"/>
      <c r="AN168" s="452"/>
      <c r="AO168" s="452"/>
      <c r="AP168" s="452"/>
      <c r="AQ168" s="452"/>
      <c r="AR168" s="452"/>
      <c r="AS168" s="452"/>
      <c r="AT168" s="452"/>
      <c r="AU168" s="452"/>
      <c r="AV168" s="452"/>
    </row>
    <row r="169" spans="2:48" ht="15" customHeight="1">
      <c r="B169" s="937"/>
      <c r="C169" s="1979"/>
      <c r="D169" s="1981"/>
      <c r="E169" s="928" t="s">
        <v>619</v>
      </c>
      <c r="F169" s="885"/>
      <c r="G169" s="651" t="s">
        <v>272</v>
      </c>
      <c r="H169" s="651" t="s">
        <v>599</v>
      </c>
      <c r="I169" s="651" t="s">
        <v>620</v>
      </c>
      <c r="J169" s="651" t="s">
        <v>276</v>
      </c>
      <c r="K169" s="890" t="s">
        <v>304</v>
      </c>
      <c r="L169" s="651" t="s">
        <v>312</v>
      </c>
      <c r="M169" s="651" t="str">
        <f t="shared" si="8"/>
        <v>&lt;INSERT CONNECTION POINT NAME&gt;</v>
      </c>
      <c r="N169" s="890" t="s">
        <v>602</v>
      </c>
      <c r="O169" s="890" t="s">
        <v>22</v>
      </c>
      <c r="P169" s="890"/>
      <c r="Q169" s="1071"/>
      <c r="R169" s="1058"/>
      <c r="S169" s="1059"/>
      <c r="T169" s="1059"/>
      <c r="U169" s="1060"/>
      <c r="W169" s="452"/>
      <c r="X169" s="452"/>
      <c r="Y169" s="452"/>
      <c r="Z169" s="452"/>
      <c r="AA169" s="452"/>
      <c r="AB169" s="452"/>
      <c r="AC169" s="452"/>
      <c r="AD169" s="452"/>
      <c r="AE169" s="452"/>
      <c r="AF169" s="452"/>
      <c r="AG169" s="452"/>
      <c r="AH169" s="452"/>
      <c r="AI169" s="452"/>
      <c r="AJ169" s="452"/>
      <c r="AK169" s="452"/>
      <c r="AL169" s="452"/>
      <c r="AM169" s="452"/>
      <c r="AN169" s="452"/>
      <c r="AO169" s="452"/>
      <c r="AP169" s="452"/>
      <c r="AQ169" s="452"/>
      <c r="AR169" s="452"/>
      <c r="AS169" s="452"/>
      <c r="AT169" s="452"/>
      <c r="AU169" s="452"/>
      <c r="AV169" s="452"/>
    </row>
    <row r="170" spans="2:48" ht="15" customHeight="1">
      <c r="B170" s="937"/>
      <c r="C170" s="1978" t="s">
        <v>304</v>
      </c>
      <c r="D170" s="1980" t="s">
        <v>23</v>
      </c>
      <c r="E170" s="928" t="s">
        <v>616</v>
      </c>
      <c r="F170" s="885"/>
      <c r="G170" s="651" t="s">
        <v>272</v>
      </c>
      <c r="H170" s="651" t="s">
        <v>599</v>
      </c>
      <c r="I170" s="651" t="s">
        <v>617</v>
      </c>
      <c r="J170" s="651" t="s">
        <v>276</v>
      </c>
      <c r="K170" s="890" t="s">
        <v>304</v>
      </c>
      <c r="L170" s="651" t="s">
        <v>312</v>
      </c>
      <c r="M170" s="651" t="str">
        <f t="shared" si="8"/>
        <v>&lt;INSERT CONNECTION POINT NAME&gt;</v>
      </c>
      <c r="N170" s="890" t="s">
        <v>602</v>
      </c>
      <c r="O170" s="891" t="s">
        <v>23</v>
      </c>
      <c r="P170" s="890"/>
      <c r="Q170" s="1071"/>
      <c r="R170" s="1058"/>
      <c r="S170" s="1059"/>
      <c r="T170" s="1059"/>
      <c r="U170" s="1060"/>
      <c r="W170" s="452"/>
      <c r="X170" s="452"/>
      <c r="Y170" s="452"/>
      <c r="Z170" s="452"/>
      <c r="AA170" s="452"/>
      <c r="AB170" s="452"/>
      <c r="AC170" s="452"/>
      <c r="AD170" s="452"/>
      <c r="AE170" s="452"/>
      <c r="AF170" s="452"/>
      <c r="AG170" s="452"/>
      <c r="AH170" s="452"/>
      <c r="AI170" s="452"/>
      <c r="AJ170" s="452"/>
      <c r="AK170" s="452"/>
      <c r="AL170" s="452"/>
      <c r="AM170" s="452"/>
      <c r="AN170" s="452"/>
      <c r="AO170" s="452"/>
      <c r="AP170" s="452"/>
      <c r="AQ170" s="452"/>
      <c r="AR170" s="452"/>
      <c r="AS170" s="452"/>
      <c r="AT170" s="452"/>
      <c r="AU170" s="452"/>
      <c r="AV170" s="452"/>
    </row>
    <row r="171" spans="2:48" ht="15" customHeight="1">
      <c r="B171" s="937"/>
      <c r="C171" s="1979"/>
      <c r="D171" s="1981"/>
      <c r="E171" s="928" t="s">
        <v>619</v>
      </c>
      <c r="F171" s="885"/>
      <c r="G171" s="651" t="s">
        <v>272</v>
      </c>
      <c r="H171" s="651" t="s">
        <v>599</v>
      </c>
      <c r="I171" s="651" t="s">
        <v>620</v>
      </c>
      <c r="J171" s="651" t="s">
        <v>276</v>
      </c>
      <c r="K171" s="890" t="s">
        <v>304</v>
      </c>
      <c r="L171" s="651" t="s">
        <v>312</v>
      </c>
      <c r="M171" s="651" t="str">
        <f t="shared" si="8"/>
        <v>&lt;INSERT CONNECTION POINT NAME&gt;</v>
      </c>
      <c r="N171" s="890" t="s">
        <v>602</v>
      </c>
      <c r="O171" s="891" t="s">
        <v>23</v>
      </c>
      <c r="P171" s="890"/>
      <c r="Q171" s="1071"/>
      <c r="R171" s="1058"/>
      <c r="S171" s="1059"/>
      <c r="T171" s="1059"/>
      <c r="U171" s="1060"/>
      <c r="W171" s="452"/>
      <c r="X171" s="452"/>
      <c r="Y171" s="452"/>
      <c r="Z171" s="452"/>
      <c r="AA171" s="452"/>
      <c r="AB171" s="452"/>
      <c r="AC171" s="452"/>
      <c r="AD171" s="452"/>
      <c r="AE171" s="452"/>
      <c r="AF171" s="452"/>
      <c r="AG171" s="452"/>
      <c r="AH171" s="452"/>
      <c r="AI171" s="452"/>
      <c r="AJ171" s="452"/>
      <c r="AK171" s="452"/>
      <c r="AL171" s="452"/>
      <c r="AM171" s="452"/>
      <c r="AN171" s="452"/>
      <c r="AO171" s="452"/>
      <c r="AP171" s="452"/>
      <c r="AQ171" s="452"/>
      <c r="AR171" s="452"/>
      <c r="AS171" s="452"/>
      <c r="AT171" s="452"/>
      <c r="AU171" s="452"/>
      <c r="AV171" s="452"/>
    </row>
    <row r="172" spans="2:48" ht="15" customHeight="1">
      <c r="B172" s="937"/>
      <c r="C172" s="1978" t="s">
        <v>305</v>
      </c>
      <c r="D172" s="1980"/>
      <c r="E172" s="928" t="s">
        <v>616</v>
      </c>
      <c r="F172" s="885"/>
      <c r="G172" s="651" t="s">
        <v>272</v>
      </c>
      <c r="H172" s="651" t="s">
        <v>599</v>
      </c>
      <c r="I172" s="651" t="s">
        <v>617</v>
      </c>
      <c r="J172" s="651" t="s">
        <v>276</v>
      </c>
      <c r="K172" s="890" t="s">
        <v>305</v>
      </c>
      <c r="L172" s="651" t="s">
        <v>312</v>
      </c>
      <c r="M172" s="651" t="str">
        <f t="shared" si="8"/>
        <v>&lt;INSERT CONNECTION POINT NAME&gt;</v>
      </c>
      <c r="N172" s="890" t="s">
        <v>604</v>
      </c>
      <c r="O172" s="890" t="s">
        <v>605</v>
      </c>
      <c r="P172" s="890"/>
      <c r="Q172" s="1072"/>
      <c r="R172" s="1073"/>
      <c r="S172" s="1074"/>
      <c r="T172" s="1074"/>
      <c r="U172" s="1075"/>
      <c r="W172" s="452"/>
      <c r="X172" s="452"/>
      <c r="Y172" s="452"/>
      <c r="Z172" s="452"/>
      <c r="AA172" s="452"/>
      <c r="AB172" s="452"/>
      <c r="AC172" s="452"/>
      <c r="AD172" s="452"/>
      <c r="AE172" s="452"/>
      <c r="AF172" s="452"/>
      <c r="AG172" s="452"/>
      <c r="AH172" s="452"/>
      <c r="AI172" s="452"/>
      <c r="AJ172" s="452"/>
      <c r="AK172" s="452"/>
      <c r="AL172" s="452"/>
      <c r="AM172" s="452"/>
      <c r="AN172" s="452"/>
      <c r="AO172" s="452"/>
      <c r="AP172" s="452"/>
      <c r="AQ172" s="452"/>
      <c r="AR172" s="452"/>
      <c r="AS172" s="452"/>
      <c r="AT172" s="452"/>
      <c r="AU172" s="452"/>
      <c r="AV172" s="452"/>
    </row>
    <row r="173" spans="2:48" ht="15" customHeight="1">
      <c r="B173" s="937"/>
      <c r="C173" s="1979"/>
      <c r="D173" s="1981"/>
      <c r="E173" s="928" t="s">
        <v>619</v>
      </c>
      <c r="F173" s="885"/>
      <c r="G173" s="651" t="s">
        <v>272</v>
      </c>
      <c r="H173" s="651" t="s">
        <v>599</v>
      </c>
      <c r="I173" s="651" t="s">
        <v>620</v>
      </c>
      <c r="J173" s="651" t="s">
        <v>276</v>
      </c>
      <c r="K173" s="890" t="s">
        <v>305</v>
      </c>
      <c r="L173" s="651" t="s">
        <v>312</v>
      </c>
      <c r="M173" s="651" t="str">
        <f t="shared" si="8"/>
        <v>&lt;INSERT CONNECTION POINT NAME&gt;</v>
      </c>
      <c r="N173" s="890" t="s">
        <v>604</v>
      </c>
      <c r="O173" s="890" t="s">
        <v>605</v>
      </c>
      <c r="P173" s="890"/>
      <c r="Q173" s="1072"/>
      <c r="R173" s="1073"/>
      <c r="S173" s="1074"/>
      <c r="T173" s="1074"/>
      <c r="U173" s="1075"/>
      <c r="W173" s="452"/>
      <c r="X173" s="452"/>
      <c r="Y173" s="452"/>
      <c r="Z173" s="452"/>
      <c r="AA173" s="452"/>
      <c r="AB173" s="452"/>
      <c r="AC173" s="452"/>
      <c r="AD173" s="452"/>
      <c r="AE173" s="452"/>
      <c r="AF173" s="452"/>
      <c r="AG173" s="452"/>
      <c r="AH173" s="452"/>
      <c r="AI173" s="452"/>
      <c r="AJ173" s="452"/>
      <c r="AK173" s="452"/>
      <c r="AL173" s="452"/>
      <c r="AM173" s="452"/>
      <c r="AN173" s="452"/>
      <c r="AO173" s="452"/>
      <c r="AP173" s="452"/>
      <c r="AQ173" s="452"/>
      <c r="AR173" s="452"/>
      <c r="AS173" s="452"/>
      <c r="AT173" s="452"/>
      <c r="AU173" s="452"/>
      <c r="AV173" s="452"/>
    </row>
    <row r="174" spans="2:48" ht="15" customHeight="1">
      <c r="B174" s="937"/>
      <c r="C174" s="1978" t="s">
        <v>306</v>
      </c>
      <c r="D174" s="1980"/>
      <c r="E174" s="928" t="s">
        <v>616</v>
      </c>
      <c r="F174" s="885"/>
      <c r="G174" s="651" t="s">
        <v>272</v>
      </c>
      <c r="H174" s="651" t="s">
        <v>599</v>
      </c>
      <c r="I174" s="651" t="s">
        <v>617</v>
      </c>
      <c r="J174" s="651" t="s">
        <v>276</v>
      </c>
      <c r="K174" s="890" t="s">
        <v>306</v>
      </c>
      <c r="L174" s="651" t="s">
        <v>312</v>
      </c>
      <c r="M174" s="651" t="str">
        <f t="shared" si="8"/>
        <v>&lt;INSERT CONNECTION POINT NAME&gt;</v>
      </c>
      <c r="N174" s="890" t="s">
        <v>606</v>
      </c>
      <c r="O174" s="891">
        <v>0</v>
      </c>
      <c r="P174" s="890"/>
      <c r="Q174" s="1076"/>
      <c r="R174" s="1077"/>
      <c r="S174" s="1078"/>
      <c r="T174" s="1078"/>
      <c r="U174" s="1079"/>
      <c r="W174" s="452"/>
      <c r="X174" s="452"/>
      <c r="Y174" s="452"/>
      <c r="Z174" s="452"/>
      <c r="AA174" s="452"/>
      <c r="AB174" s="452"/>
      <c r="AC174" s="452"/>
      <c r="AD174" s="452"/>
      <c r="AE174" s="452"/>
      <c r="AF174" s="452"/>
      <c r="AG174" s="452"/>
      <c r="AH174" s="452"/>
      <c r="AI174" s="452"/>
      <c r="AJ174" s="452"/>
      <c r="AK174" s="452"/>
      <c r="AL174" s="452"/>
      <c r="AM174" s="452"/>
      <c r="AN174" s="452"/>
      <c r="AO174" s="452"/>
      <c r="AP174" s="452"/>
      <c r="AQ174" s="452"/>
      <c r="AR174" s="452"/>
      <c r="AS174" s="452"/>
      <c r="AT174" s="452"/>
      <c r="AU174" s="452"/>
      <c r="AV174" s="452"/>
    </row>
    <row r="175" spans="2:48" ht="15" customHeight="1">
      <c r="B175" s="937"/>
      <c r="C175" s="1979"/>
      <c r="D175" s="1981"/>
      <c r="E175" s="928" t="s">
        <v>619</v>
      </c>
      <c r="F175" s="885"/>
      <c r="G175" s="651" t="s">
        <v>272</v>
      </c>
      <c r="H175" s="651" t="s">
        <v>599</v>
      </c>
      <c r="I175" s="651" t="s">
        <v>620</v>
      </c>
      <c r="J175" s="651" t="s">
        <v>276</v>
      </c>
      <c r="K175" s="890" t="s">
        <v>306</v>
      </c>
      <c r="L175" s="651" t="s">
        <v>312</v>
      </c>
      <c r="M175" s="651" t="str">
        <f t="shared" si="8"/>
        <v>&lt;INSERT CONNECTION POINT NAME&gt;</v>
      </c>
      <c r="N175" s="890" t="s">
        <v>606</v>
      </c>
      <c r="O175" s="891">
        <v>0</v>
      </c>
      <c r="P175" s="890"/>
      <c r="Q175" s="1076"/>
      <c r="R175" s="1077"/>
      <c r="S175" s="1078"/>
      <c r="T175" s="1078"/>
      <c r="U175" s="1079"/>
      <c r="W175" s="452"/>
      <c r="X175" s="452"/>
      <c r="Y175" s="452"/>
      <c r="Z175" s="452"/>
      <c r="AA175" s="452"/>
      <c r="AB175" s="452"/>
      <c r="AC175" s="452"/>
      <c r="AD175" s="452"/>
      <c r="AE175" s="452"/>
      <c r="AF175" s="452"/>
      <c r="AG175" s="452"/>
      <c r="AH175" s="452"/>
      <c r="AI175" s="452"/>
      <c r="AJ175" s="452"/>
      <c r="AK175" s="452"/>
      <c r="AL175" s="452"/>
      <c r="AM175" s="452"/>
      <c r="AN175" s="452"/>
      <c r="AO175" s="452"/>
      <c r="AP175" s="452"/>
      <c r="AQ175" s="452"/>
      <c r="AR175" s="452"/>
      <c r="AS175" s="452"/>
      <c r="AT175" s="452"/>
      <c r="AU175" s="452"/>
      <c r="AV175" s="452"/>
    </row>
    <row r="176" spans="2:48" ht="15" customHeight="1">
      <c r="B176" s="937"/>
      <c r="C176" s="1978" t="s">
        <v>307</v>
      </c>
      <c r="D176" s="1980"/>
      <c r="E176" s="928" t="s">
        <v>616</v>
      </c>
      <c r="F176" s="885"/>
      <c r="G176" s="651" t="s">
        <v>272</v>
      </c>
      <c r="H176" s="651" t="s">
        <v>599</v>
      </c>
      <c r="I176" s="651" t="s">
        <v>617</v>
      </c>
      <c r="J176" s="651" t="s">
        <v>276</v>
      </c>
      <c r="K176" s="890" t="s">
        <v>307</v>
      </c>
      <c r="L176" s="651" t="s">
        <v>312</v>
      </c>
      <c r="M176" s="651" t="str">
        <f t="shared" si="8"/>
        <v>&lt;INSERT CONNECTION POINT NAME&gt;</v>
      </c>
      <c r="N176" s="890" t="s">
        <v>607</v>
      </c>
      <c r="O176" s="890" t="s">
        <v>607</v>
      </c>
      <c r="P176" s="890"/>
      <c r="Q176" s="1080"/>
      <c r="R176" s="1081"/>
      <c r="S176" s="1081"/>
      <c r="T176" s="1081"/>
      <c r="U176" s="1082"/>
      <c r="W176" s="452"/>
      <c r="X176" s="452"/>
      <c r="Y176" s="452"/>
      <c r="Z176" s="452"/>
      <c r="AA176" s="452"/>
      <c r="AB176" s="452"/>
      <c r="AC176" s="452"/>
      <c r="AD176" s="452"/>
      <c r="AE176" s="452"/>
      <c r="AF176" s="452"/>
      <c r="AG176" s="452"/>
      <c r="AH176" s="452"/>
      <c r="AI176" s="452"/>
      <c r="AJ176" s="452"/>
      <c r="AK176" s="452"/>
      <c r="AL176" s="452"/>
      <c r="AM176" s="452"/>
      <c r="AN176" s="452"/>
      <c r="AO176" s="452"/>
      <c r="AP176" s="452"/>
      <c r="AQ176" s="452"/>
      <c r="AR176" s="452"/>
      <c r="AS176" s="452"/>
      <c r="AT176" s="452"/>
      <c r="AU176" s="452"/>
      <c r="AV176" s="452"/>
    </row>
    <row r="177" spans="2:48" ht="15" customHeight="1">
      <c r="B177" s="937"/>
      <c r="C177" s="1979"/>
      <c r="D177" s="1981"/>
      <c r="E177" s="928" t="s">
        <v>619</v>
      </c>
      <c r="F177" s="885"/>
      <c r="G177" s="651" t="s">
        <v>272</v>
      </c>
      <c r="H177" s="651" t="s">
        <v>599</v>
      </c>
      <c r="I177" s="651" t="s">
        <v>620</v>
      </c>
      <c r="J177" s="651" t="s">
        <v>276</v>
      </c>
      <c r="K177" s="890" t="s">
        <v>307</v>
      </c>
      <c r="L177" s="651" t="s">
        <v>312</v>
      </c>
      <c r="M177" s="651" t="str">
        <f t="shared" si="8"/>
        <v>&lt;INSERT CONNECTION POINT NAME&gt;</v>
      </c>
      <c r="N177" s="890" t="s">
        <v>607</v>
      </c>
      <c r="O177" s="890" t="s">
        <v>607</v>
      </c>
      <c r="P177" s="890"/>
      <c r="Q177" s="1080"/>
      <c r="R177" s="1081"/>
      <c r="S177" s="1081"/>
      <c r="T177" s="1081"/>
      <c r="U177" s="1082"/>
      <c r="W177" s="452"/>
      <c r="X177" s="452"/>
      <c r="Y177" s="452"/>
      <c r="Z177" s="452"/>
      <c r="AA177" s="452"/>
      <c r="AB177" s="452"/>
      <c r="AC177" s="452"/>
      <c r="AD177" s="452"/>
      <c r="AE177" s="452"/>
      <c r="AF177" s="452"/>
      <c r="AG177" s="452"/>
      <c r="AH177" s="452"/>
      <c r="AI177" s="452"/>
      <c r="AJ177" s="452"/>
      <c r="AK177" s="452"/>
      <c r="AL177" s="452"/>
      <c r="AM177" s="452"/>
      <c r="AN177" s="452"/>
      <c r="AO177" s="452"/>
      <c r="AP177" s="452"/>
      <c r="AQ177" s="452"/>
      <c r="AR177" s="452"/>
      <c r="AS177" s="452"/>
      <c r="AT177" s="452"/>
      <c r="AU177" s="452"/>
      <c r="AV177" s="452"/>
    </row>
    <row r="178" spans="2:48" ht="15" customHeight="1">
      <c r="B178" s="937"/>
      <c r="C178" s="1978" t="s">
        <v>308</v>
      </c>
      <c r="D178" s="1980" t="s">
        <v>22</v>
      </c>
      <c r="E178" s="928" t="s">
        <v>616</v>
      </c>
      <c r="F178" s="885"/>
      <c r="G178" s="651" t="s">
        <v>272</v>
      </c>
      <c r="H178" s="651" t="s">
        <v>599</v>
      </c>
      <c r="I178" s="651" t="s">
        <v>617</v>
      </c>
      <c r="J178" s="651" t="s">
        <v>276</v>
      </c>
      <c r="K178" s="890" t="s">
        <v>308</v>
      </c>
      <c r="L178" s="651" t="s">
        <v>312</v>
      </c>
      <c r="M178" s="651" t="str">
        <f t="shared" si="8"/>
        <v>&lt;INSERT CONNECTION POINT NAME&gt;</v>
      </c>
      <c r="N178" s="890" t="s">
        <v>609</v>
      </c>
      <c r="O178" s="890" t="s">
        <v>22</v>
      </c>
      <c r="P178" s="890"/>
      <c r="Q178" s="1083"/>
      <c r="R178" s="1061"/>
      <c r="S178" s="1062"/>
      <c r="T178" s="1062"/>
      <c r="U178" s="1063"/>
      <c r="W178" s="452"/>
      <c r="X178" s="452"/>
      <c r="Y178" s="452"/>
      <c r="Z178" s="452"/>
      <c r="AA178" s="452"/>
      <c r="AB178" s="452"/>
      <c r="AC178" s="452"/>
      <c r="AD178" s="452"/>
      <c r="AE178" s="452"/>
      <c r="AF178" s="452"/>
      <c r="AG178" s="452"/>
      <c r="AH178" s="452"/>
      <c r="AI178" s="452"/>
      <c r="AJ178" s="452"/>
      <c r="AK178" s="452"/>
      <c r="AL178" s="452"/>
      <c r="AM178" s="452"/>
      <c r="AN178" s="452"/>
      <c r="AO178" s="452"/>
      <c r="AP178" s="452"/>
      <c r="AQ178" s="452"/>
      <c r="AR178" s="452"/>
      <c r="AS178" s="452"/>
      <c r="AT178" s="452"/>
      <c r="AU178" s="452"/>
      <c r="AV178" s="452"/>
    </row>
    <row r="179" spans="2:48" ht="15" customHeight="1">
      <c r="B179" s="937"/>
      <c r="C179" s="1979"/>
      <c r="D179" s="1981"/>
      <c r="E179" s="928" t="s">
        <v>619</v>
      </c>
      <c r="F179" s="885"/>
      <c r="G179" s="651" t="s">
        <v>272</v>
      </c>
      <c r="H179" s="651" t="s">
        <v>599</v>
      </c>
      <c r="I179" s="651" t="s">
        <v>620</v>
      </c>
      <c r="J179" s="651" t="s">
        <v>276</v>
      </c>
      <c r="K179" s="890" t="s">
        <v>308</v>
      </c>
      <c r="L179" s="651" t="s">
        <v>312</v>
      </c>
      <c r="M179" s="651" t="str">
        <f t="shared" si="8"/>
        <v>&lt;INSERT CONNECTION POINT NAME&gt;</v>
      </c>
      <c r="N179" s="890" t="s">
        <v>609</v>
      </c>
      <c r="O179" s="890" t="s">
        <v>22</v>
      </c>
      <c r="P179" s="890"/>
      <c r="Q179" s="1083"/>
      <c r="R179" s="1061"/>
      <c r="S179" s="1062"/>
      <c r="T179" s="1062"/>
      <c r="U179" s="1063"/>
      <c r="W179" s="452"/>
      <c r="X179" s="452"/>
      <c r="Y179" s="452"/>
      <c r="Z179" s="452"/>
      <c r="AA179" s="452"/>
      <c r="AB179" s="452"/>
      <c r="AC179" s="452"/>
      <c r="AD179" s="452"/>
      <c r="AE179" s="452"/>
      <c r="AF179" s="452"/>
      <c r="AG179" s="452"/>
      <c r="AH179" s="452"/>
      <c r="AI179" s="452"/>
      <c r="AJ179" s="452"/>
      <c r="AK179" s="452"/>
      <c r="AL179" s="452"/>
      <c r="AM179" s="452"/>
      <c r="AN179" s="452"/>
      <c r="AO179" s="452"/>
      <c r="AP179" s="452"/>
      <c r="AQ179" s="452"/>
      <c r="AR179" s="452"/>
      <c r="AS179" s="452"/>
      <c r="AT179" s="452"/>
      <c r="AU179" s="452"/>
      <c r="AV179" s="452"/>
    </row>
    <row r="180" spans="2:48" ht="15" customHeight="1">
      <c r="B180" s="937"/>
      <c r="C180" s="1978" t="s">
        <v>309</v>
      </c>
      <c r="D180" s="1980" t="s">
        <v>22</v>
      </c>
      <c r="E180" s="928" t="s">
        <v>616</v>
      </c>
      <c r="F180" s="885"/>
      <c r="G180" s="651" t="s">
        <v>272</v>
      </c>
      <c r="H180" s="651" t="s">
        <v>599</v>
      </c>
      <c r="I180" s="651" t="s">
        <v>617</v>
      </c>
      <c r="J180" s="651" t="s">
        <v>276</v>
      </c>
      <c r="K180" s="890" t="s">
        <v>309</v>
      </c>
      <c r="L180" s="651" t="s">
        <v>312</v>
      </c>
      <c r="M180" s="651" t="str">
        <f t="shared" si="8"/>
        <v>&lt;INSERT CONNECTION POINT NAME&gt;</v>
      </c>
      <c r="N180" s="890" t="s">
        <v>602</v>
      </c>
      <c r="O180" s="890" t="s">
        <v>22</v>
      </c>
      <c r="P180" s="890"/>
      <c r="Q180" s="1083"/>
      <c r="R180" s="1061"/>
      <c r="S180" s="1062"/>
      <c r="T180" s="1062"/>
      <c r="U180" s="1063"/>
      <c r="W180" s="452"/>
      <c r="X180" s="452"/>
      <c r="Y180" s="452"/>
      <c r="Z180" s="452"/>
      <c r="AA180" s="452"/>
      <c r="AB180" s="452"/>
      <c r="AC180" s="452"/>
      <c r="AD180" s="452"/>
      <c r="AE180" s="452"/>
      <c r="AF180" s="452"/>
      <c r="AG180" s="452"/>
      <c r="AH180" s="452"/>
      <c r="AI180" s="452"/>
      <c r="AJ180" s="452"/>
      <c r="AK180" s="452"/>
      <c r="AL180" s="452"/>
      <c r="AM180" s="452"/>
      <c r="AN180" s="452"/>
      <c r="AO180" s="452"/>
      <c r="AP180" s="452"/>
      <c r="AQ180" s="452"/>
      <c r="AR180" s="452"/>
      <c r="AS180" s="452"/>
      <c r="AT180" s="452"/>
      <c r="AU180" s="452"/>
      <c r="AV180" s="452"/>
    </row>
    <row r="181" spans="2:48" ht="15" customHeight="1">
      <c r="B181" s="937"/>
      <c r="C181" s="1979"/>
      <c r="D181" s="1981"/>
      <c r="E181" s="928" t="s">
        <v>619</v>
      </c>
      <c r="F181" s="885"/>
      <c r="G181" s="651" t="s">
        <v>272</v>
      </c>
      <c r="H181" s="651" t="s">
        <v>599</v>
      </c>
      <c r="I181" s="651" t="s">
        <v>620</v>
      </c>
      <c r="J181" s="651" t="s">
        <v>276</v>
      </c>
      <c r="K181" s="890" t="s">
        <v>309</v>
      </c>
      <c r="L181" s="651" t="s">
        <v>312</v>
      </c>
      <c r="M181" s="651" t="str">
        <f t="shared" si="8"/>
        <v>&lt;INSERT CONNECTION POINT NAME&gt;</v>
      </c>
      <c r="N181" s="890" t="s">
        <v>602</v>
      </c>
      <c r="O181" s="890" t="s">
        <v>22</v>
      </c>
      <c r="P181" s="890"/>
      <c r="Q181" s="1083"/>
      <c r="R181" s="1061"/>
      <c r="S181" s="1062"/>
      <c r="T181" s="1062"/>
      <c r="U181" s="1063"/>
      <c r="W181" s="452"/>
      <c r="X181" s="452"/>
      <c r="Y181" s="452"/>
      <c r="Z181" s="452"/>
      <c r="AA181" s="452"/>
      <c r="AB181" s="452"/>
      <c r="AC181" s="452"/>
      <c r="AD181" s="452"/>
      <c r="AE181" s="452"/>
      <c r="AF181" s="452"/>
      <c r="AG181" s="452"/>
      <c r="AH181" s="452"/>
      <c r="AI181" s="452"/>
      <c r="AJ181" s="452"/>
      <c r="AK181" s="452"/>
      <c r="AL181" s="452"/>
      <c r="AM181" s="452"/>
      <c r="AN181" s="452"/>
      <c r="AO181" s="452"/>
      <c r="AP181" s="452"/>
      <c r="AQ181" s="452"/>
      <c r="AR181" s="452"/>
      <c r="AS181" s="452"/>
      <c r="AT181" s="452"/>
      <c r="AU181" s="452"/>
      <c r="AV181" s="452"/>
    </row>
    <row r="182" spans="2:48" ht="15" customHeight="1">
      <c r="B182" s="937"/>
      <c r="C182" s="1978" t="s">
        <v>309</v>
      </c>
      <c r="D182" s="1980" t="s">
        <v>23</v>
      </c>
      <c r="E182" s="928" t="s">
        <v>616</v>
      </c>
      <c r="F182" s="885"/>
      <c r="G182" s="651" t="s">
        <v>272</v>
      </c>
      <c r="H182" s="651" t="s">
        <v>599</v>
      </c>
      <c r="I182" s="651" t="s">
        <v>617</v>
      </c>
      <c r="J182" s="651" t="s">
        <v>276</v>
      </c>
      <c r="K182" s="890" t="s">
        <v>309</v>
      </c>
      <c r="L182" s="651" t="s">
        <v>312</v>
      </c>
      <c r="M182" s="651" t="str">
        <f t="shared" si="8"/>
        <v>&lt;INSERT CONNECTION POINT NAME&gt;</v>
      </c>
      <c r="N182" s="890" t="s">
        <v>602</v>
      </c>
      <c r="O182" s="890" t="s">
        <v>23</v>
      </c>
      <c r="P182" s="890"/>
      <c r="Q182" s="1083"/>
      <c r="R182" s="1061"/>
      <c r="S182" s="1062"/>
      <c r="T182" s="1062"/>
      <c r="U182" s="1063"/>
      <c r="W182" s="452"/>
      <c r="X182" s="452"/>
      <c r="Y182" s="452"/>
      <c r="Z182" s="452"/>
      <c r="AA182" s="452"/>
      <c r="AB182" s="452"/>
      <c r="AC182" s="452"/>
      <c r="AD182" s="452"/>
      <c r="AE182" s="452"/>
      <c r="AF182" s="452"/>
      <c r="AG182" s="452"/>
      <c r="AH182" s="452"/>
      <c r="AI182" s="452"/>
      <c r="AJ182" s="452"/>
      <c r="AK182" s="452"/>
      <c r="AL182" s="452"/>
      <c r="AM182" s="452"/>
      <c r="AN182" s="452"/>
      <c r="AO182" s="452"/>
      <c r="AP182" s="452"/>
      <c r="AQ182" s="452"/>
      <c r="AR182" s="452"/>
      <c r="AS182" s="452"/>
      <c r="AT182" s="452"/>
      <c r="AU182" s="452"/>
      <c r="AV182" s="452"/>
    </row>
    <row r="183" spans="2:48" ht="15" customHeight="1">
      <c r="B183" s="937"/>
      <c r="C183" s="1979"/>
      <c r="D183" s="1981"/>
      <c r="E183" s="928" t="s">
        <v>619</v>
      </c>
      <c r="F183" s="885"/>
      <c r="G183" s="651" t="s">
        <v>272</v>
      </c>
      <c r="H183" s="651" t="s">
        <v>599</v>
      </c>
      <c r="I183" s="651" t="s">
        <v>620</v>
      </c>
      <c r="J183" s="651" t="s">
        <v>276</v>
      </c>
      <c r="K183" s="890" t="s">
        <v>309</v>
      </c>
      <c r="L183" s="651" t="s">
        <v>312</v>
      </c>
      <c r="M183" s="651" t="str">
        <f t="shared" si="8"/>
        <v>&lt;INSERT CONNECTION POINT NAME&gt;</v>
      </c>
      <c r="N183" s="890" t="s">
        <v>602</v>
      </c>
      <c r="O183" s="890" t="s">
        <v>23</v>
      </c>
      <c r="P183" s="890"/>
      <c r="Q183" s="1083"/>
      <c r="R183" s="1061"/>
      <c r="S183" s="1062"/>
      <c r="T183" s="1062"/>
      <c r="U183" s="1063"/>
      <c r="W183" s="452"/>
      <c r="X183" s="452"/>
      <c r="Y183" s="452"/>
      <c r="Z183" s="452"/>
      <c r="AA183" s="452"/>
      <c r="AB183" s="452"/>
      <c r="AC183" s="452"/>
      <c r="AD183" s="452"/>
      <c r="AE183" s="452"/>
      <c r="AF183" s="452"/>
      <c r="AG183" s="452"/>
      <c r="AH183" s="452"/>
      <c r="AI183" s="452"/>
      <c r="AJ183" s="452"/>
      <c r="AK183" s="452"/>
      <c r="AL183" s="452"/>
      <c r="AM183" s="452"/>
      <c r="AN183" s="452"/>
      <c r="AO183" s="452"/>
      <c r="AP183" s="452"/>
      <c r="AQ183" s="452"/>
      <c r="AR183" s="452"/>
      <c r="AS183" s="452"/>
      <c r="AT183" s="452"/>
      <c r="AU183" s="452"/>
      <c r="AV183" s="452"/>
    </row>
    <row r="184" spans="2:48" ht="15" customHeight="1">
      <c r="B184" s="937"/>
      <c r="C184" s="1978" t="s">
        <v>310</v>
      </c>
      <c r="D184" s="1980" t="s">
        <v>22</v>
      </c>
      <c r="E184" s="928" t="s">
        <v>616</v>
      </c>
      <c r="F184" s="885"/>
      <c r="G184" s="651" t="s">
        <v>272</v>
      </c>
      <c r="H184" s="651" t="s">
        <v>599</v>
      </c>
      <c r="I184" s="651" t="s">
        <v>617</v>
      </c>
      <c r="J184" s="651" t="s">
        <v>276</v>
      </c>
      <c r="K184" s="890" t="s">
        <v>310</v>
      </c>
      <c r="L184" s="651" t="s">
        <v>312</v>
      </c>
      <c r="M184" s="651" t="str">
        <f t="shared" si="8"/>
        <v>&lt;INSERT CONNECTION POINT NAME&gt;</v>
      </c>
      <c r="N184" s="890" t="s">
        <v>602</v>
      </c>
      <c r="O184" s="890" t="s">
        <v>22</v>
      </c>
      <c r="P184" s="890"/>
      <c r="Q184" s="1083"/>
      <c r="R184" s="1061"/>
      <c r="S184" s="1062"/>
      <c r="T184" s="1062"/>
      <c r="U184" s="1063"/>
      <c r="W184" s="452"/>
      <c r="X184" s="452"/>
      <c r="Y184" s="452"/>
      <c r="Z184" s="452"/>
      <c r="AA184" s="452"/>
      <c r="AB184" s="452"/>
      <c r="AC184" s="452"/>
      <c r="AD184" s="452"/>
      <c r="AE184" s="452"/>
      <c r="AF184" s="452"/>
      <c r="AG184" s="452"/>
      <c r="AH184" s="452"/>
      <c r="AI184" s="452"/>
      <c r="AJ184" s="452"/>
      <c r="AK184" s="452"/>
      <c r="AL184" s="452"/>
      <c r="AM184" s="452"/>
      <c r="AN184" s="452"/>
      <c r="AO184" s="452"/>
      <c r="AP184" s="452"/>
      <c r="AQ184" s="452"/>
      <c r="AR184" s="452"/>
      <c r="AS184" s="452"/>
      <c r="AT184" s="452"/>
      <c r="AU184" s="452"/>
      <c r="AV184" s="452"/>
    </row>
    <row r="185" spans="2:48" ht="15" customHeight="1">
      <c r="B185" s="937"/>
      <c r="C185" s="1979"/>
      <c r="D185" s="1981"/>
      <c r="E185" s="928" t="s">
        <v>619</v>
      </c>
      <c r="F185" s="885"/>
      <c r="G185" s="651" t="s">
        <v>272</v>
      </c>
      <c r="H185" s="651" t="s">
        <v>599</v>
      </c>
      <c r="I185" s="651" t="s">
        <v>620</v>
      </c>
      <c r="J185" s="651" t="s">
        <v>276</v>
      </c>
      <c r="K185" s="890" t="s">
        <v>310</v>
      </c>
      <c r="L185" s="651" t="s">
        <v>312</v>
      </c>
      <c r="M185" s="651" t="str">
        <f t="shared" si="8"/>
        <v>&lt;INSERT CONNECTION POINT NAME&gt;</v>
      </c>
      <c r="N185" s="890" t="s">
        <v>602</v>
      </c>
      <c r="O185" s="890" t="s">
        <v>22</v>
      </c>
      <c r="P185" s="890"/>
      <c r="Q185" s="1084"/>
      <c r="R185" s="1085"/>
      <c r="S185" s="1086"/>
      <c r="T185" s="1086"/>
      <c r="U185" s="1087"/>
      <c r="W185" s="452"/>
      <c r="X185" s="452"/>
      <c r="Y185" s="452"/>
      <c r="Z185" s="452"/>
      <c r="AA185" s="452"/>
      <c r="AB185" s="452"/>
      <c r="AC185" s="452"/>
      <c r="AD185" s="452"/>
      <c r="AE185" s="452"/>
      <c r="AF185" s="452"/>
      <c r="AG185" s="452"/>
      <c r="AH185" s="452"/>
      <c r="AI185" s="452"/>
      <c r="AJ185" s="452"/>
      <c r="AK185" s="452"/>
      <c r="AL185" s="452"/>
      <c r="AM185" s="452"/>
      <c r="AN185" s="452"/>
      <c r="AO185" s="452"/>
      <c r="AP185" s="452"/>
      <c r="AQ185" s="452"/>
      <c r="AR185" s="452"/>
      <c r="AS185" s="452"/>
      <c r="AT185" s="452"/>
      <c r="AU185" s="452"/>
      <c r="AV185" s="452"/>
    </row>
    <row r="186" spans="2:48" ht="15" customHeight="1">
      <c r="B186" s="937"/>
      <c r="C186" s="1978" t="s">
        <v>310</v>
      </c>
      <c r="D186" s="1980" t="s">
        <v>23</v>
      </c>
      <c r="E186" s="928" t="s">
        <v>616</v>
      </c>
      <c r="F186" s="885"/>
      <c r="G186" s="651" t="s">
        <v>272</v>
      </c>
      <c r="H186" s="651" t="s">
        <v>599</v>
      </c>
      <c r="I186" s="651" t="s">
        <v>617</v>
      </c>
      <c r="J186" s="651" t="s">
        <v>276</v>
      </c>
      <c r="K186" s="890" t="s">
        <v>310</v>
      </c>
      <c r="L186" s="651" t="s">
        <v>312</v>
      </c>
      <c r="M186" s="651" t="str">
        <f t="shared" si="8"/>
        <v>&lt;INSERT CONNECTION POINT NAME&gt;</v>
      </c>
      <c r="N186" s="890" t="s">
        <v>602</v>
      </c>
      <c r="O186" s="890" t="s">
        <v>23</v>
      </c>
      <c r="P186" s="890"/>
      <c r="Q186" s="1084"/>
      <c r="R186" s="1085"/>
      <c r="S186" s="1086"/>
      <c r="T186" s="1086"/>
      <c r="U186" s="1087"/>
      <c r="W186" s="452"/>
      <c r="X186" s="452"/>
      <c r="Y186" s="452"/>
      <c r="Z186" s="452"/>
      <c r="AA186" s="452"/>
      <c r="AB186" s="452"/>
      <c r="AC186" s="452"/>
      <c r="AD186" s="452"/>
      <c r="AE186" s="452"/>
      <c r="AF186" s="452"/>
      <c r="AG186" s="452"/>
      <c r="AH186" s="452"/>
      <c r="AI186" s="452"/>
      <c r="AJ186" s="452"/>
      <c r="AK186" s="452"/>
      <c r="AL186" s="452"/>
      <c r="AM186" s="452"/>
      <c r="AN186" s="452"/>
      <c r="AO186" s="452"/>
      <c r="AP186" s="452"/>
      <c r="AQ186" s="452"/>
      <c r="AR186" s="452"/>
      <c r="AS186" s="452"/>
      <c r="AT186" s="452"/>
      <c r="AU186" s="452"/>
      <c r="AV186" s="452"/>
    </row>
    <row r="187" spans="2:48" ht="15" customHeight="1" thickBot="1">
      <c r="B187" s="944"/>
      <c r="C187" s="1984"/>
      <c r="D187" s="1985"/>
      <c r="E187" s="945" t="s">
        <v>619</v>
      </c>
      <c r="F187" s="885"/>
      <c r="G187" s="651" t="s">
        <v>272</v>
      </c>
      <c r="H187" s="651" t="s">
        <v>599</v>
      </c>
      <c r="I187" s="651" t="s">
        <v>620</v>
      </c>
      <c r="J187" s="651" t="s">
        <v>276</v>
      </c>
      <c r="K187" s="890" t="s">
        <v>310</v>
      </c>
      <c r="L187" s="651" t="s">
        <v>312</v>
      </c>
      <c r="M187" s="651" t="str">
        <f t="shared" si="8"/>
        <v>&lt;INSERT CONNECTION POINT NAME&gt;</v>
      </c>
      <c r="N187" s="890" t="s">
        <v>602</v>
      </c>
      <c r="O187" s="890" t="s">
        <v>23</v>
      </c>
      <c r="P187" s="890"/>
      <c r="Q187" s="946"/>
      <c r="R187" s="1067"/>
      <c r="S187" s="893"/>
      <c r="T187" s="893"/>
      <c r="U187" s="894"/>
      <c r="W187" s="452"/>
      <c r="X187" s="452"/>
      <c r="Y187" s="452"/>
      <c r="Z187" s="452"/>
      <c r="AA187" s="452"/>
      <c r="AB187" s="452"/>
      <c r="AC187" s="452"/>
      <c r="AD187" s="452"/>
      <c r="AE187" s="452"/>
      <c r="AF187" s="452"/>
      <c r="AG187" s="452"/>
      <c r="AH187" s="452"/>
      <c r="AI187" s="452"/>
      <c r="AJ187" s="452"/>
      <c r="AK187" s="452"/>
      <c r="AL187" s="452"/>
      <c r="AM187" s="452"/>
      <c r="AN187" s="452"/>
      <c r="AO187" s="452"/>
      <c r="AP187" s="452"/>
      <c r="AQ187" s="452"/>
      <c r="AR187" s="452"/>
      <c r="AS187" s="452"/>
      <c r="AT187" s="452"/>
      <c r="AU187" s="452"/>
      <c r="AV187" s="452"/>
    </row>
    <row r="188" spans="2:48" ht="15" customHeight="1">
      <c r="B188" s="927" t="s">
        <v>615</v>
      </c>
      <c r="C188" s="1982" t="s">
        <v>313</v>
      </c>
      <c r="D188" s="1983" t="s">
        <v>23</v>
      </c>
      <c r="E188" s="928" t="s">
        <v>616</v>
      </c>
      <c r="F188" s="885"/>
      <c r="G188" s="651" t="s">
        <v>272</v>
      </c>
      <c r="H188" s="651" t="s">
        <v>599</v>
      </c>
      <c r="I188" s="651" t="s">
        <v>617</v>
      </c>
      <c r="J188" s="651" t="s">
        <v>276</v>
      </c>
      <c r="K188" s="651" t="s">
        <v>313</v>
      </c>
      <c r="L188" s="651" t="s">
        <v>312</v>
      </c>
      <c r="M188" s="651" t="str">
        <f t="shared" ref="M188" si="11">B188</f>
        <v>&lt;INSERT CONNECTION POINT NAME&gt;</v>
      </c>
      <c r="N188" s="651" t="s">
        <v>618</v>
      </c>
      <c r="O188" s="651" t="s">
        <v>23</v>
      </c>
      <c r="P188" s="890"/>
      <c r="Q188" s="929"/>
      <c r="R188" s="930"/>
      <c r="S188" s="931"/>
      <c r="T188" s="931"/>
      <c r="U188" s="932"/>
      <c r="W188" s="452"/>
      <c r="X188" s="452"/>
      <c r="Y188" s="452"/>
      <c r="Z188" s="452"/>
      <c r="AA188" s="452"/>
      <c r="AB188" s="452"/>
      <c r="AC188" s="452"/>
      <c r="AD188" s="452"/>
      <c r="AE188" s="452"/>
      <c r="AF188" s="452"/>
      <c r="AG188" s="452"/>
      <c r="AH188" s="452"/>
      <c r="AI188" s="452"/>
      <c r="AJ188" s="452"/>
      <c r="AK188" s="452"/>
      <c r="AL188" s="452"/>
      <c r="AM188" s="452"/>
      <c r="AN188" s="452"/>
      <c r="AO188" s="452"/>
      <c r="AP188" s="452"/>
      <c r="AQ188" s="452"/>
      <c r="AR188" s="452"/>
      <c r="AS188" s="452"/>
      <c r="AT188" s="452"/>
      <c r="AU188" s="452"/>
      <c r="AV188" s="452"/>
    </row>
    <row r="189" spans="2:48" ht="15" customHeight="1">
      <c r="B189" s="937"/>
      <c r="C189" s="1979"/>
      <c r="D189" s="1981"/>
      <c r="E189" s="928" t="s">
        <v>619</v>
      </c>
      <c r="F189" s="885"/>
      <c r="G189" s="651" t="s">
        <v>272</v>
      </c>
      <c r="H189" s="651" t="s">
        <v>599</v>
      </c>
      <c r="I189" s="651" t="s">
        <v>620</v>
      </c>
      <c r="J189" s="651" t="s">
        <v>276</v>
      </c>
      <c r="K189" s="651" t="s">
        <v>313</v>
      </c>
      <c r="L189" s="651" t="s">
        <v>312</v>
      </c>
      <c r="M189" s="651" t="str">
        <f t="shared" si="8"/>
        <v>&lt;INSERT CONNECTION POINT NAME&gt;</v>
      </c>
      <c r="N189" s="651" t="s">
        <v>618</v>
      </c>
      <c r="O189" s="651" t="s">
        <v>23</v>
      </c>
      <c r="P189" s="890"/>
      <c r="Q189" s="938"/>
      <c r="R189" s="939"/>
      <c r="S189" s="940"/>
      <c r="T189" s="940"/>
      <c r="U189" s="941"/>
      <c r="W189" s="452"/>
      <c r="X189" s="452"/>
      <c r="Y189" s="452"/>
      <c r="Z189" s="452"/>
      <c r="AA189" s="452"/>
      <c r="AB189" s="452"/>
      <c r="AC189" s="452"/>
      <c r="AD189" s="452"/>
      <c r="AE189" s="452"/>
      <c r="AF189" s="452"/>
      <c r="AG189" s="452"/>
      <c r="AH189" s="452"/>
      <c r="AI189" s="452"/>
      <c r="AJ189" s="452"/>
      <c r="AK189" s="452"/>
      <c r="AL189" s="452"/>
      <c r="AM189" s="452"/>
      <c r="AN189" s="452"/>
      <c r="AO189" s="452"/>
      <c r="AP189" s="452"/>
      <c r="AQ189" s="452"/>
      <c r="AR189" s="452"/>
      <c r="AS189" s="452"/>
      <c r="AT189" s="452"/>
      <c r="AU189" s="452"/>
      <c r="AV189" s="452"/>
    </row>
    <row r="190" spans="2:48" ht="15" customHeight="1">
      <c r="B190" s="937"/>
      <c r="C190" s="1978" t="s">
        <v>304</v>
      </c>
      <c r="D190" s="1980" t="s">
        <v>22</v>
      </c>
      <c r="E190" s="928" t="s">
        <v>616</v>
      </c>
      <c r="F190" s="885"/>
      <c r="G190" s="651" t="s">
        <v>272</v>
      </c>
      <c r="H190" s="651" t="s">
        <v>599</v>
      </c>
      <c r="I190" s="651" t="s">
        <v>617</v>
      </c>
      <c r="J190" s="651" t="s">
        <v>276</v>
      </c>
      <c r="K190" s="890" t="s">
        <v>304</v>
      </c>
      <c r="L190" s="651" t="s">
        <v>312</v>
      </c>
      <c r="M190" s="651" t="str">
        <f t="shared" si="8"/>
        <v>&lt;INSERT CONNECTION POINT NAME&gt;</v>
      </c>
      <c r="N190" s="890" t="s">
        <v>602</v>
      </c>
      <c r="O190" s="890" t="s">
        <v>22</v>
      </c>
      <c r="P190" s="890"/>
      <c r="Q190" s="1071"/>
      <c r="R190" s="1058"/>
      <c r="S190" s="1059"/>
      <c r="T190" s="1059"/>
      <c r="U190" s="1060"/>
      <c r="W190" s="452"/>
      <c r="X190" s="452"/>
      <c r="Y190" s="452"/>
      <c r="Z190" s="452"/>
      <c r="AA190" s="452"/>
      <c r="AB190" s="452"/>
      <c r="AC190" s="452"/>
      <c r="AD190" s="452"/>
      <c r="AE190" s="452"/>
      <c r="AF190" s="452"/>
      <c r="AG190" s="452"/>
      <c r="AH190" s="452"/>
      <c r="AI190" s="452"/>
      <c r="AJ190" s="452"/>
      <c r="AK190" s="452"/>
      <c r="AL190" s="452"/>
      <c r="AM190" s="452"/>
      <c r="AN190" s="452"/>
      <c r="AO190" s="452"/>
      <c r="AP190" s="452"/>
      <c r="AQ190" s="452"/>
      <c r="AR190" s="452"/>
      <c r="AS190" s="452"/>
      <c r="AT190" s="452"/>
      <c r="AU190" s="452"/>
      <c r="AV190" s="452"/>
    </row>
    <row r="191" spans="2:48" ht="15" customHeight="1">
      <c r="B191" s="937"/>
      <c r="C191" s="1979"/>
      <c r="D191" s="1981"/>
      <c r="E191" s="928" t="s">
        <v>619</v>
      </c>
      <c r="F191" s="885"/>
      <c r="G191" s="651" t="s">
        <v>272</v>
      </c>
      <c r="H191" s="651" t="s">
        <v>599</v>
      </c>
      <c r="I191" s="651" t="s">
        <v>620</v>
      </c>
      <c r="J191" s="651" t="s">
        <v>276</v>
      </c>
      <c r="K191" s="890" t="s">
        <v>304</v>
      </c>
      <c r="L191" s="651" t="s">
        <v>312</v>
      </c>
      <c r="M191" s="651" t="str">
        <f t="shared" si="8"/>
        <v>&lt;INSERT CONNECTION POINT NAME&gt;</v>
      </c>
      <c r="N191" s="890" t="s">
        <v>602</v>
      </c>
      <c r="O191" s="890" t="s">
        <v>22</v>
      </c>
      <c r="P191" s="890"/>
      <c r="Q191" s="1071"/>
      <c r="R191" s="1058"/>
      <c r="S191" s="1059"/>
      <c r="T191" s="1059"/>
      <c r="U191" s="1060"/>
      <c r="W191" s="452"/>
      <c r="X191" s="452"/>
      <c r="Y191" s="452"/>
      <c r="Z191" s="452"/>
      <c r="AA191" s="452"/>
      <c r="AB191" s="452"/>
      <c r="AC191" s="452"/>
      <c r="AD191" s="452"/>
      <c r="AE191" s="452"/>
      <c r="AF191" s="452"/>
      <c r="AG191" s="452"/>
      <c r="AH191" s="452"/>
      <c r="AI191" s="452"/>
      <c r="AJ191" s="452"/>
      <c r="AK191" s="452"/>
      <c r="AL191" s="452"/>
      <c r="AM191" s="452"/>
      <c r="AN191" s="452"/>
      <c r="AO191" s="452"/>
      <c r="AP191" s="452"/>
      <c r="AQ191" s="452"/>
      <c r="AR191" s="452"/>
      <c r="AS191" s="452"/>
      <c r="AT191" s="452"/>
      <c r="AU191" s="452"/>
      <c r="AV191" s="452"/>
    </row>
    <row r="192" spans="2:48" ht="15" customHeight="1">
      <c r="B192" s="937"/>
      <c r="C192" s="1978" t="s">
        <v>304</v>
      </c>
      <c r="D192" s="1980" t="s">
        <v>23</v>
      </c>
      <c r="E192" s="928" t="s">
        <v>616</v>
      </c>
      <c r="F192" s="885"/>
      <c r="G192" s="651" t="s">
        <v>272</v>
      </c>
      <c r="H192" s="651" t="s">
        <v>599</v>
      </c>
      <c r="I192" s="651" t="s">
        <v>617</v>
      </c>
      <c r="J192" s="651" t="s">
        <v>276</v>
      </c>
      <c r="K192" s="890" t="s">
        <v>304</v>
      </c>
      <c r="L192" s="651" t="s">
        <v>312</v>
      </c>
      <c r="M192" s="651" t="str">
        <f t="shared" si="8"/>
        <v>&lt;INSERT CONNECTION POINT NAME&gt;</v>
      </c>
      <c r="N192" s="890" t="s">
        <v>602</v>
      </c>
      <c r="O192" s="891" t="s">
        <v>23</v>
      </c>
      <c r="P192" s="890"/>
      <c r="Q192" s="1071"/>
      <c r="R192" s="1058"/>
      <c r="S192" s="1059"/>
      <c r="T192" s="1059"/>
      <c r="U192" s="1060"/>
      <c r="W192" s="452"/>
      <c r="X192" s="452"/>
      <c r="Y192" s="452"/>
      <c r="Z192" s="452"/>
      <c r="AA192" s="452"/>
      <c r="AB192" s="452"/>
      <c r="AC192" s="452"/>
      <c r="AD192" s="452"/>
      <c r="AE192" s="452"/>
      <c r="AF192" s="452"/>
      <c r="AG192" s="452"/>
      <c r="AH192" s="452"/>
      <c r="AI192" s="452"/>
      <c r="AJ192" s="452"/>
      <c r="AK192" s="452"/>
      <c r="AL192" s="452"/>
      <c r="AM192" s="452"/>
      <c r="AN192" s="452"/>
      <c r="AO192" s="452"/>
      <c r="AP192" s="452"/>
      <c r="AQ192" s="452"/>
      <c r="AR192" s="452"/>
      <c r="AS192" s="452"/>
      <c r="AT192" s="452"/>
      <c r="AU192" s="452"/>
      <c r="AV192" s="452"/>
    </row>
    <row r="193" spans="2:48" ht="15" customHeight="1">
      <c r="B193" s="937"/>
      <c r="C193" s="1979"/>
      <c r="D193" s="1981"/>
      <c r="E193" s="928" t="s">
        <v>619</v>
      </c>
      <c r="F193" s="885"/>
      <c r="G193" s="651" t="s">
        <v>272</v>
      </c>
      <c r="H193" s="651" t="s">
        <v>599</v>
      </c>
      <c r="I193" s="651" t="s">
        <v>620</v>
      </c>
      <c r="J193" s="651" t="s">
        <v>276</v>
      </c>
      <c r="K193" s="890" t="s">
        <v>304</v>
      </c>
      <c r="L193" s="651" t="s">
        <v>312</v>
      </c>
      <c r="M193" s="651" t="str">
        <f t="shared" si="8"/>
        <v>&lt;INSERT CONNECTION POINT NAME&gt;</v>
      </c>
      <c r="N193" s="890" t="s">
        <v>602</v>
      </c>
      <c r="O193" s="891" t="s">
        <v>23</v>
      </c>
      <c r="P193" s="890"/>
      <c r="Q193" s="1071"/>
      <c r="R193" s="1058"/>
      <c r="S193" s="1059"/>
      <c r="T193" s="1059"/>
      <c r="U193" s="1060"/>
      <c r="W193" s="452"/>
      <c r="X193" s="452"/>
      <c r="Y193" s="452"/>
      <c r="Z193" s="452"/>
      <c r="AA193" s="452"/>
      <c r="AB193" s="452"/>
      <c r="AC193" s="452"/>
      <c r="AD193" s="452"/>
      <c r="AE193" s="452"/>
      <c r="AF193" s="452"/>
      <c r="AG193" s="452"/>
      <c r="AH193" s="452"/>
      <c r="AI193" s="452"/>
      <c r="AJ193" s="452"/>
      <c r="AK193" s="452"/>
      <c r="AL193" s="452"/>
      <c r="AM193" s="452"/>
      <c r="AN193" s="452"/>
      <c r="AO193" s="452"/>
      <c r="AP193" s="452"/>
      <c r="AQ193" s="452"/>
      <c r="AR193" s="452"/>
      <c r="AS193" s="452"/>
      <c r="AT193" s="452"/>
      <c r="AU193" s="452"/>
      <c r="AV193" s="452"/>
    </row>
    <row r="194" spans="2:48" ht="15" customHeight="1">
      <c r="B194" s="937"/>
      <c r="C194" s="1978" t="s">
        <v>305</v>
      </c>
      <c r="D194" s="1980"/>
      <c r="E194" s="928" t="s">
        <v>616</v>
      </c>
      <c r="F194" s="885"/>
      <c r="G194" s="651" t="s">
        <v>272</v>
      </c>
      <c r="H194" s="651" t="s">
        <v>599</v>
      </c>
      <c r="I194" s="651" t="s">
        <v>617</v>
      </c>
      <c r="J194" s="651" t="s">
        <v>276</v>
      </c>
      <c r="K194" s="890" t="s">
        <v>305</v>
      </c>
      <c r="L194" s="651" t="s">
        <v>312</v>
      </c>
      <c r="M194" s="651" t="str">
        <f t="shared" si="8"/>
        <v>&lt;INSERT CONNECTION POINT NAME&gt;</v>
      </c>
      <c r="N194" s="890" t="s">
        <v>604</v>
      </c>
      <c r="O194" s="890" t="s">
        <v>605</v>
      </c>
      <c r="P194" s="890"/>
      <c r="Q194" s="1072"/>
      <c r="R194" s="1073"/>
      <c r="S194" s="1074"/>
      <c r="T194" s="1074"/>
      <c r="U194" s="1075"/>
      <c r="W194" s="452"/>
      <c r="X194" s="452"/>
      <c r="Y194" s="452"/>
      <c r="Z194" s="452"/>
      <c r="AA194" s="452"/>
      <c r="AB194" s="452"/>
      <c r="AC194" s="452"/>
      <c r="AD194" s="452"/>
      <c r="AE194" s="452"/>
      <c r="AF194" s="452"/>
      <c r="AG194" s="452"/>
      <c r="AH194" s="452"/>
      <c r="AI194" s="452"/>
      <c r="AJ194" s="452"/>
      <c r="AK194" s="452"/>
      <c r="AL194" s="452"/>
      <c r="AM194" s="452"/>
      <c r="AN194" s="452"/>
      <c r="AO194" s="452"/>
      <c r="AP194" s="452"/>
      <c r="AQ194" s="452"/>
      <c r="AR194" s="452"/>
      <c r="AS194" s="452"/>
      <c r="AT194" s="452"/>
      <c r="AU194" s="452"/>
      <c r="AV194" s="452"/>
    </row>
    <row r="195" spans="2:48" ht="15" customHeight="1">
      <c r="B195" s="937"/>
      <c r="C195" s="1979"/>
      <c r="D195" s="1981"/>
      <c r="E195" s="928" t="s">
        <v>619</v>
      </c>
      <c r="F195" s="885"/>
      <c r="G195" s="651" t="s">
        <v>272</v>
      </c>
      <c r="H195" s="651" t="s">
        <v>599</v>
      </c>
      <c r="I195" s="651" t="s">
        <v>620</v>
      </c>
      <c r="J195" s="651" t="s">
        <v>276</v>
      </c>
      <c r="K195" s="890" t="s">
        <v>305</v>
      </c>
      <c r="L195" s="651" t="s">
        <v>312</v>
      </c>
      <c r="M195" s="651" t="str">
        <f t="shared" si="8"/>
        <v>&lt;INSERT CONNECTION POINT NAME&gt;</v>
      </c>
      <c r="N195" s="890" t="s">
        <v>604</v>
      </c>
      <c r="O195" s="890" t="s">
        <v>605</v>
      </c>
      <c r="P195" s="890"/>
      <c r="Q195" s="1072"/>
      <c r="R195" s="1073"/>
      <c r="S195" s="1074"/>
      <c r="T195" s="1074"/>
      <c r="U195" s="1075"/>
      <c r="W195" s="452"/>
      <c r="X195" s="452"/>
      <c r="Y195" s="452"/>
      <c r="Z195" s="452"/>
      <c r="AA195" s="452"/>
      <c r="AB195" s="452"/>
      <c r="AC195" s="452"/>
      <c r="AD195" s="452"/>
      <c r="AE195" s="452"/>
      <c r="AF195" s="452"/>
      <c r="AG195" s="452"/>
      <c r="AH195" s="452"/>
      <c r="AI195" s="452"/>
      <c r="AJ195" s="452"/>
      <c r="AK195" s="452"/>
      <c r="AL195" s="452"/>
      <c r="AM195" s="452"/>
      <c r="AN195" s="452"/>
      <c r="AO195" s="452"/>
      <c r="AP195" s="452"/>
      <c r="AQ195" s="452"/>
      <c r="AR195" s="452"/>
      <c r="AS195" s="452"/>
      <c r="AT195" s="452"/>
      <c r="AU195" s="452"/>
      <c r="AV195" s="452"/>
    </row>
    <row r="196" spans="2:48" ht="15" customHeight="1">
      <c r="B196" s="937"/>
      <c r="C196" s="1978" t="s">
        <v>306</v>
      </c>
      <c r="D196" s="1980"/>
      <c r="E196" s="928" t="s">
        <v>616</v>
      </c>
      <c r="F196" s="885"/>
      <c r="G196" s="651" t="s">
        <v>272</v>
      </c>
      <c r="H196" s="651" t="s">
        <v>599</v>
      </c>
      <c r="I196" s="651" t="s">
        <v>617</v>
      </c>
      <c r="J196" s="651" t="s">
        <v>276</v>
      </c>
      <c r="K196" s="890" t="s">
        <v>306</v>
      </c>
      <c r="L196" s="651" t="s">
        <v>312</v>
      </c>
      <c r="M196" s="651" t="str">
        <f t="shared" si="8"/>
        <v>&lt;INSERT CONNECTION POINT NAME&gt;</v>
      </c>
      <c r="N196" s="890" t="s">
        <v>606</v>
      </c>
      <c r="O196" s="891">
        <v>0</v>
      </c>
      <c r="P196" s="890"/>
      <c r="Q196" s="1076"/>
      <c r="R196" s="1077"/>
      <c r="S196" s="1078"/>
      <c r="T196" s="1078"/>
      <c r="U196" s="1079"/>
      <c r="W196" s="452"/>
      <c r="X196" s="452"/>
      <c r="Y196" s="452"/>
      <c r="Z196" s="452"/>
      <c r="AA196" s="452"/>
      <c r="AB196" s="452"/>
      <c r="AC196" s="452"/>
      <c r="AD196" s="452"/>
      <c r="AE196" s="452"/>
      <c r="AF196" s="452"/>
      <c r="AG196" s="452"/>
      <c r="AH196" s="452"/>
      <c r="AI196" s="452"/>
      <c r="AJ196" s="452"/>
      <c r="AK196" s="452"/>
      <c r="AL196" s="452"/>
      <c r="AM196" s="452"/>
      <c r="AN196" s="452"/>
      <c r="AO196" s="452"/>
      <c r="AP196" s="452"/>
      <c r="AQ196" s="452"/>
      <c r="AR196" s="452"/>
      <c r="AS196" s="452"/>
      <c r="AT196" s="452"/>
      <c r="AU196" s="452"/>
      <c r="AV196" s="452"/>
    </row>
    <row r="197" spans="2:48" ht="15" customHeight="1">
      <c r="B197" s="937"/>
      <c r="C197" s="1979"/>
      <c r="D197" s="1981"/>
      <c r="E197" s="928" t="s">
        <v>619</v>
      </c>
      <c r="F197" s="885"/>
      <c r="G197" s="651" t="s">
        <v>272</v>
      </c>
      <c r="H197" s="651" t="s">
        <v>599</v>
      </c>
      <c r="I197" s="651" t="s">
        <v>620</v>
      </c>
      <c r="J197" s="651" t="s">
        <v>276</v>
      </c>
      <c r="K197" s="890" t="s">
        <v>306</v>
      </c>
      <c r="L197" s="651" t="s">
        <v>312</v>
      </c>
      <c r="M197" s="651" t="str">
        <f t="shared" si="8"/>
        <v>&lt;INSERT CONNECTION POINT NAME&gt;</v>
      </c>
      <c r="N197" s="890" t="s">
        <v>606</v>
      </c>
      <c r="O197" s="891">
        <v>0</v>
      </c>
      <c r="P197" s="890"/>
      <c r="Q197" s="1076"/>
      <c r="R197" s="1077"/>
      <c r="S197" s="1078"/>
      <c r="T197" s="1078"/>
      <c r="U197" s="1079"/>
      <c r="W197" s="452"/>
      <c r="X197" s="452"/>
      <c r="Y197" s="452"/>
      <c r="Z197" s="452"/>
      <c r="AA197" s="452"/>
      <c r="AB197" s="452"/>
      <c r="AC197" s="452"/>
      <c r="AD197" s="452"/>
      <c r="AE197" s="452"/>
      <c r="AF197" s="452"/>
      <c r="AG197" s="452"/>
      <c r="AH197" s="452"/>
      <c r="AI197" s="452"/>
      <c r="AJ197" s="452"/>
      <c r="AK197" s="452"/>
      <c r="AL197" s="452"/>
      <c r="AM197" s="452"/>
      <c r="AN197" s="452"/>
      <c r="AO197" s="452"/>
      <c r="AP197" s="452"/>
      <c r="AQ197" s="452"/>
      <c r="AR197" s="452"/>
      <c r="AS197" s="452"/>
      <c r="AT197" s="452"/>
      <c r="AU197" s="452"/>
      <c r="AV197" s="452"/>
    </row>
    <row r="198" spans="2:48" ht="15" customHeight="1">
      <c r="B198" s="937"/>
      <c r="C198" s="1978" t="s">
        <v>307</v>
      </c>
      <c r="D198" s="1980"/>
      <c r="E198" s="928" t="s">
        <v>616</v>
      </c>
      <c r="F198" s="885"/>
      <c r="G198" s="651" t="s">
        <v>272</v>
      </c>
      <c r="H198" s="651" t="s">
        <v>599</v>
      </c>
      <c r="I198" s="651" t="s">
        <v>617</v>
      </c>
      <c r="J198" s="651" t="s">
        <v>276</v>
      </c>
      <c r="K198" s="890" t="s">
        <v>307</v>
      </c>
      <c r="L198" s="651" t="s">
        <v>312</v>
      </c>
      <c r="M198" s="651" t="str">
        <f t="shared" si="8"/>
        <v>&lt;INSERT CONNECTION POINT NAME&gt;</v>
      </c>
      <c r="N198" s="890" t="s">
        <v>607</v>
      </c>
      <c r="O198" s="890" t="s">
        <v>607</v>
      </c>
      <c r="P198" s="890"/>
      <c r="Q198" s="1080"/>
      <c r="R198" s="1081"/>
      <c r="S198" s="1081"/>
      <c r="T198" s="1081"/>
      <c r="U198" s="1082"/>
      <c r="W198" s="452"/>
      <c r="X198" s="452"/>
      <c r="Y198" s="452"/>
      <c r="Z198" s="452"/>
      <c r="AA198" s="452"/>
      <c r="AB198" s="452"/>
      <c r="AC198" s="452"/>
      <c r="AD198" s="452"/>
      <c r="AE198" s="452"/>
      <c r="AF198" s="452"/>
      <c r="AG198" s="452"/>
      <c r="AH198" s="452"/>
      <c r="AI198" s="452"/>
      <c r="AJ198" s="452"/>
      <c r="AK198" s="452"/>
      <c r="AL198" s="452"/>
      <c r="AM198" s="452"/>
      <c r="AN198" s="452"/>
      <c r="AO198" s="452"/>
      <c r="AP198" s="452"/>
      <c r="AQ198" s="452"/>
      <c r="AR198" s="452"/>
      <c r="AS198" s="452"/>
      <c r="AT198" s="452"/>
      <c r="AU198" s="452"/>
      <c r="AV198" s="452"/>
    </row>
    <row r="199" spans="2:48" ht="15" customHeight="1">
      <c r="B199" s="937"/>
      <c r="C199" s="1979"/>
      <c r="D199" s="1981"/>
      <c r="E199" s="928" t="s">
        <v>619</v>
      </c>
      <c r="F199" s="885"/>
      <c r="G199" s="651" t="s">
        <v>272</v>
      </c>
      <c r="H199" s="651" t="s">
        <v>599</v>
      </c>
      <c r="I199" s="651" t="s">
        <v>620</v>
      </c>
      <c r="J199" s="651" t="s">
        <v>276</v>
      </c>
      <c r="K199" s="890" t="s">
        <v>307</v>
      </c>
      <c r="L199" s="651" t="s">
        <v>312</v>
      </c>
      <c r="M199" s="651" t="str">
        <f t="shared" si="8"/>
        <v>&lt;INSERT CONNECTION POINT NAME&gt;</v>
      </c>
      <c r="N199" s="890" t="s">
        <v>607</v>
      </c>
      <c r="O199" s="890" t="s">
        <v>607</v>
      </c>
      <c r="P199" s="890"/>
      <c r="Q199" s="1080"/>
      <c r="R199" s="1081"/>
      <c r="S199" s="1081"/>
      <c r="T199" s="1081"/>
      <c r="U199" s="1082"/>
      <c r="W199" s="452"/>
      <c r="X199" s="452"/>
      <c r="Y199" s="452"/>
      <c r="Z199" s="452"/>
      <c r="AA199" s="452"/>
      <c r="AB199" s="452"/>
      <c r="AC199" s="452"/>
      <c r="AD199" s="452"/>
      <c r="AE199" s="452"/>
      <c r="AF199" s="452"/>
      <c r="AG199" s="452"/>
      <c r="AH199" s="452"/>
      <c r="AI199" s="452"/>
      <c r="AJ199" s="452"/>
      <c r="AK199" s="452"/>
      <c r="AL199" s="452"/>
      <c r="AM199" s="452"/>
      <c r="AN199" s="452"/>
      <c r="AO199" s="452"/>
      <c r="AP199" s="452"/>
      <c r="AQ199" s="452"/>
      <c r="AR199" s="452"/>
      <c r="AS199" s="452"/>
      <c r="AT199" s="452"/>
      <c r="AU199" s="452"/>
      <c r="AV199" s="452"/>
    </row>
    <row r="200" spans="2:48" ht="15" customHeight="1">
      <c r="B200" s="937"/>
      <c r="C200" s="1978" t="s">
        <v>308</v>
      </c>
      <c r="D200" s="1980" t="s">
        <v>22</v>
      </c>
      <c r="E200" s="928" t="s">
        <v>616</v>
      </c>
      <c r="F200" s="885"/>
      <c r="G200" s="651" t="s">
        <v>272</v>
      </c>
      <c r="H200" s="651" t="s">
        <v>599</v>
      </c>
      <c r="I200" s="651" t="s">
        <v>617</v>
      </c>
      <c r="J200" s="651" t="s">
        <v>276</v>
      </c>
      <c r="K200" s="890" t="s">
        <v>308</v>
      </c>
      <c r="L200" s="651" t="s">
        <v>312</v>
      </c>
      <c r="M200" s="651" t="str">
        <f t="shared" si="8"/>
        <v>&lt;INSERT CONNECTION POINT NAME&gt;</v>
      </c>
      <c r="N200" s="890" t="s">
        <v>609</v>
      </c>
      <c r="O200" s="890" t="s">
        <v>22</v>
      </c>
      <c r="P200" s="890"/>
      <c r="Q200" s="1083"/>
      <c r="R200" s="1061"/>
      <c r="S200" s="1062"/>
      <c r="T200" s="1062"/>
      <c r="U200" s="1063"/>
      <c r="W200" s="452"/>
      <c r="X200" s="452"/>
      <c r="Y200" s="452"/>
      <c r="Z200" s="452"/>
      <c r="AA200" s="452"/>
      <c r="AB200" s="452"/>
      <c r="AC200" s="452"/>
      <c r="AD200" s="452"/>
      <c r="AE200" s="452"/>
      <c r="AF200" s="452"/>
      <c r="AG200" s="452"/>
      <c r="AH200" s="452"/>
      <c r="AI200" s="452"/>
      <c r="AJ200" s="452"/>
      <c r="AK200" s="452"/>
      <c r="AL200" s="452"/>
      <c r="AM200" s="452"/>
      <c r="AN200" s="452"/>
      <c r="AO200" s="452"/>
      <c r="AP200" s="452"/>
      <c r="AQ200" s="452"/>
      <c r="AR200" s="452"/>
      <c r="AS200" s="452"/>
      <c r="AT200" s="452"/>
      <c r="AU200" s="452"/>
      <c r="AV200" s="452"/>
    </row>
    <row r="201" spans="2:48" ht="15" customHeight="1">
      <c r="B201" s="937"/>
      <c r="C201" s="1979"/>
      <c r="D201" s="1981"/>
      <c r="E201" s="928" t="s">
        <v>619</v>
      </c>
      <c r="F201" s="885"/>
      <c r="G201" s="651" t="s">
        <v>272</v>
      </c>
      <c r="H201" s="651" t="s">
        <v>599</v>
      </c>
      <c r="I201" s="651" t="s">
        <v>620</v>
      </c>
      <c r="J201" s="651" t="s">
        <v>276</v>
      </c>
      <c r="K201" s="890" t="s">
        <v>308</v>
      </c>
      <c r="L201" s="651" t="s">
        <v>312</v>
      </c>
      <c r="M201" s="651" t="str">
        <f t="shared" si="8"/>
        <v>&lt;INSERT CONNECTION POINT NAME&gt;</v>
      </c>
      <c r="N201" s="890" t="s">
        <v>609</v>
      </c>
      <c r="O201" s="890" t="s">
        <v>22</v>
      </c>
      <c r="P201" s="890"/>
      <c r="Q201" s="1083"/>
      <c r="R201" s="1061"/>
      <c r="S201" s="1062"/>
      <c r="T201" s="1062"/>
      <c r="U201" s="1063"/>
      <c r="W201" s="452"/>
      <c r="X201" s="452"/>
      <c r="Y201" s="452"/>
      <c r="Z201" s="452"/>
      <c r="AA201" s="452"/>
      <c r="AB201" s="452"/>
      <c r="AC201" s="452"/>
      <c r="AD201" s="452"/>
      <c r="AE201" s="452"/>
      <c r="AF201" s="452"/>
      <c r="AG201" s="452"/>
      <c r="AH201" s="452"/>
      <c r="AI201" s="452"/>
      <c r="AJ201" s="452"/>
      <c r="AK201" s="452"/>
      <c r="AL201" s="452"/>
      <c r="AM201" s="452"/>
      <c r="AN201" s="452"/>
      <c r="AO201" s="452"/>
      <c r="AP201" s="452"/>
      <c r="AQ201" s="452"/>
      <c r="AR201" s="452"/>
      <c r="AS201" s="452"/>
      <c r="AT201" s="452"/>
      <c r="AU201" s="452"/>
      <c r="AV201" s="452"/>
    </row>
    <row r="202" spans="2:48" ht="15" customHeight="1">
      <c r="B202" s="937"/>
      <c r="C202" s="1978" t="s">
        <v>309</v>
      </c>
      <c r="D202" s="1980" t="s">
        <v>22</v>
      </c>
      <c r="E202" s="928" t="s">
        <v>616</v>
      </c>
      <c r="F202" s="885"/>
      <c r="G202" s="651" t="s">
        <v>272</v>
      </c>
      <c r="H202" s="651" t="s">
        <v>599</v>
      </c>
      <c r="I202" s="651" t="s">
        <v>617</v>
      </c>
      <c r="J202" s="651" t="s">
        <v>276</v>
      </c>
      <c r="K202" s="890" t="s">
        <v>309</v>
      </c>
      <c r="L202" s="651" t="s">
        <v>312</v>
      </c>
      <c r="M202" s="651" t="str">
        <f t="shared" si="8"/>
        <v>&lt;INSERT CONNECTION POINT NAME&gt;</v>
      </c>
      <c r="N202" s="890" t="s">
        <v>602</v>
      </c>
      <c r="O202" s="890" t="s">
        <v>22</v>
      </c>
      <c r="P202" s="890"/>
      <c r="Q202" s="1083"/>
      <c r="R202" s="1061"/>
      <c r="S202" s="1062"/>
      <c r="T202" s="1062"/>
      <c r="U202" s="1063"/>
      <c r="W202" s="452"/>
      <c r="X202" s="452"/>
      <c r="Y202" s="452"/>
      <c r="Z202" s="452"/>
      <c r="AA202" s="452"/>
      <c r="AB202" s="452"/>
      <c r="AC202" s="452"/>
      <c r="AD202" s="452"/>
      <c r="AE202" s="452"/>
      <c r="AF202" s="452"/>
      <c r="AG202" s="452"/>
      <c r="AH202" s="452"/>
      <c r="AI202" s="452"/>
      <c r="AJ202" s="452"/>
      <c r="AK202" s="452"/>
      <c r="AL202" s="452"/>
      <c r="AM202" s="452"/>
      <c r="AN202" s="452"/>
      <c r="AO202" s="452"/>
      <c r="AP202" s="452"/>
      <c r="AQ202" s="452"/>
      <c r="AR202" s="452"/>
      <c r="AS202" s="452"/>
      <c r="AT202" s="452"/>
      <c r="AU202" s="452"/>
      <c r="AV202" s="452"/>
    </row>
    <row r="203" spans="2:48" ht="15" customHeight="1">
      <c r="B203" s="937"/>
      <c r="C203" s="1979"/>
      <c r="D203" s="1981"/>
      <c r="E203" s="928" t="s">
        <v>619</v>
      </c>
      <c r="F203" s="885"/>
      <c r="G203" s="651" t="s">
        <v>272</v>
      </c>
      <c r="H203" s="651" t="s">
        <v>599</v>
      </c>
      <c r="I203" s="651" t="s">
        <v>620</v>
      </c>
      <c r="J203" s="651" t="s">
        <v>276</v>
      </c>
      <c r="K203" s="890" t="s">
        <v>309</v>
      </c>
      <c r="L203" s="651" t="s">
        <v>312</v>
      </c>
      <c r="M203" s="651" t="str">
        <f t="shared" si="8"/>
        <v>&lt;INSERT CONNECTION POINT NAME&gt;</v>
      </c>
      <c r="N203" s="890" t="s">
        <v>602</v>
      </c>
      <c r="O203" s="890" t="s">
        <v>22</v>
      </c>
      <c r="P203" s="890"/>
      <c r="Q203" s="1083"/>
      <c r="R203" s="1061"/>
      <c r="S203" s="1062"/>
      <c r="T203" s="1062"/>
      <c r="U203" s="1063"/>
      <c r="W203" s="452"/>
      <c r="X203" s="452"/>
      <c r="Y203" s="452"/>
      <c r="Z203" s="452"/>
      <c r="AA203" s="452"/>
      <c r="AB203" s="452"/>
      <c r="AC203" s="452"/>
      <c r="AD203" s="452"/>
      <c r="AE203" s="452"/>
      <c r="AF203" s="452"/>
      <c r="AG203" s="452"/>
      <c r="AH203" s="452"/>
      <c r="AI203" s="452"/>
      <c r="AJ203" s="452"/>
      <c r="AK203" s="452"/>
      <c r="AL203" s="452"/>
      <c r="AM203" s="452"/>
      <c r="AN203" s="452"/>
      <c r="AO203" s="452"/>
      <c r="AP203" s="452"/>
      <c r="AQ203" s="452"/>
      <c r="AR203" s="452"/>
      <c r="AS203" s="452"/>
      <c r="AT203" s="452"/>
      <c r="AU203" s="452"/>
      <c r="AV203" s="452"/>
    </row>
    <row r="204" spans="2:48" ht="15" customHeight="1">
      <c r="B204" s="937"/>
      <c r="C204" s="1978" t="s">
        <v>309</v>
      </c>
      <c r="D204" s="1980" t="s">
        <v>23</v>
      </c>
      <c r="E204" s="928" t="s">
        <v>616</v>
      </c>
      <c r="F204" s="885"/>
      <c r="G204" s="651" t="s">
        <v>272</v>
      </c>
      <c r="H204" s="651" t="s">
        <v>599</v>
      </c>
      <c r="I204" s="651" t="s">
        <v>617</v>
      </c>
      <c r="J204" s="651" t="s">
        <v>276</v>
      </c>
      <c r="K204" s="890" t="s">
        <v>309</v>
      </c>
      <c r="L204" s="651" t="s">
        <v>312</v>
      </c>
      <c r="M204" s="651" t="str">
        <f t="shared" si="8"/>
        <v>&lt;INSERT CONNECTION POINT NAME&gt;</v>
      </c>
      <c r="N204" s="890" t="s">
        <v>602</v>
      </c>
      <c r="O204" s="890" t="s">
        <v>23</v>
      </c>
      <c r="P204" s="890"/>
      <c r="Q204" s="1083"/>
      <c r="R204" s="1061"/>
      <c r="S204" s="1062"/>
      <c r="T204" s="1062"/>
      <c r="U204" s="1063"/>
      <c r="W204" s="452"/>
      <c r="X204" s="452"/>
      <c r="Y204" s="452"/>
      <c r="Z204" s="452"/>
      <c r="AA204" s="452"/>
      <c r="AB204" s="452"/>
      <c r="AC204" s="452"/>
      <c r="AD204" s="452"/>
      <c r="AE204" s="452"/>
      <c r="AF204" s="452"/>
      <c r="AG204" s="452"/>
      <c r="AH204" s="452"/>
      <c r="AI204" s="452"/>
      <c r="AJ204" s="452"/>
      <c r="AK204" s="452"/>
      <c r="AL204" s="452"/>
      <c r="AM204" s="452"/>
      <c r="AN204" s="452"/>
      <c r="AO204" s="452"/>
      <c r="AP204" s="452"/>
      <c r="AQ204" s="452"/>
      <c r="AR204" s="452"/>
      <c r="AS204" s="452"/>
      <c r="AT204" s="452"/>
      <c r="AU204" s="452"/>
      <c r="AV204" s="452"/>
    </row>
    <row r="205" spans="2:48" ht="15" customHeight="1">
      <c r="B205" s="937"/>
      <c r="C205" s="1979"/>
      <c r="D205" s="1981"/>
      <c r="E205" s="928" t="s">
        <v>619</v>
      </c>
      <c r="F205" s="885"/>
      <c r="G205" s="651" t="s">
        <v>272</v>
      </c>
      <c r="H205" s="651" t="s">
        <v>599</v>
      </c>
      <c r="I205" s="651" t="s">
        <v>620</v>
      </c>
      <c r="J205" s="651" t="s">
        <v>276</v>
      </c>
      <c r="K205" s="890" t="s">
        <v>309</v>
      </c>
      <c r="L205" s="651" t="s">
        <v>312</v>
      </c>
      <c r="M205" s="651" t="str">
        <f t="shared" ref="M205:M268" si="12">M204</f>
        <v>&lt;INSERT CONNECTION POINT NAME&gt;</v>
      </c>
      <c r="N205" s="890" t="s">
        <v>602</v>
      </c>
      <c r="O205" s="890" t="s">
        <v>23</v>
      </c>
      <c r="P205" s="890"/>
      <c r="Q205" s="1083"/>
      <c r="R205" s="1061"/>
      <c r="S205" s="1062"/>
      <c r="T205" s="1062"/>
      <c r="U205" s="1063"/>
      <c r="W205" s="452"/>
      <c r="X205" s="452"/>
      <c r="Y205" s="452"/>
      <c r="Z205" s="452"/>
      <c r="AA205" s="452"/>
      <c r="AB205" s="452"/>
      <c r="AC205" s="452"/>
      <c r="AD205" s="452"/>
      <c r="AE205" s="452"/>
      <c r="AF205" s="452"/>
      <c r="AG205" s="452"/>
      <c r="AH205" s="452"/>
      <c r="AI205" s="452"/>
      <c r="AJ205" s="452"/>
      <c r="AK205" s="452"/>
      <c r="AL205" s="452"/>
      <c r="AM205" s="452"/>
      <c r="AN205" s="452"/>
      <c r="AO205" s="452"/>
      <c r="AP205" s="452"/>
      <c r="AQ205" s="452"/>
      <c r="AR205" s="452"/>
      <c r="AS205" s="452"/>
      <c r="AT205" s="452"/>
      <c r="AU205" s="452"/>
      <c r="AV205" s="452"/>
    </row>
    <row r="206" spans="2:48" ht="15" customHeight="1">
      <c r="B206" s="937"/>
      <c r="C206" s="1978" t="s">
        <v>310</v>
      </c>
      <c r="D206" s="1980" t="s">
        <v>22</v>
      </c>
      <c r="E206" s="928" t="s">
        <v>616</v>
      </c>
      <c r="F206" s="885"/>
      <c r="G206" s="651" t="s">
        <v>272</v>
      </c>
      <c r="H206" s="651" t="s">
        <v>599</v>
      </c>
      <c r="I206" s="651" t="s">
        <v>617</v>
      </c>
      <c r="J206" s="651" t="s">
        <v>276</v>
      </c>
      <c r="K206" s="890" t="s">
        <v>310</v>
      </c>
      <c r="L206" s="651" t="s">
        <v>312</v>
      </c>
      <c r="M206" s="651" t="str">
        <f t="shared" si="12"/>
        <v>&lt;INSERT CONNECTION POINT NAME&gt;</v>
      </c>
      <c r="N206" s="890" t="s">
        <v>602</v>
      </c>
      <c r="O206" s="890" t="s">
        <v>22</v>
      </c>
      <c r="P206" s="890"/>
      <c r="Q206" s="1083"/>
      <c r="R206" s="1061"/>
      <c r="S206" s="1062"/>
      <c r="T206" s="1062"/>
      <c r="U206" s="1063"/>
      <c r="W206" s="452"/>
      <c r="X206" s="452"/>
      <c r="Y206" s="452"/>
      <c r="Z206" s="452"/>
      <c r="AA206" s="452"/>
      <c r="AB206" s="452"/>
      <c r="AC206" s="452"/>
      <c r="AD206" s="452"/>
      <c r="AE206" s="452"/>
      <c r="AF206" s="452"/>
      <c r="AG206" s="452"/>
      <c r="AH206" s="452"/>
      <c r="AI206" s="452"/>
      <c r="AJ206" s="452"/>
      <c r="AK206" s="452"/>
      <c r="AL206" s="452"/>
      <c r="AM206" s="452"/>
      <c r="AN206" s="452"/>
      <c r="AO206" s="452"/>
      <c r="AP206" s="452"/>
      <c r="AQ206" s="452"/>
      <c r="AR206" s="452"/>
      <c r="AS206" s="452"/>
      <c r="AT206" s="452"/>
      <c r="AU206" s="452"/>
      <c r="AV206" s="452"/>
    </row>
    <row r="207" spans="2:48" ht="15" customHeight="1">
      <c r="B207" s="937"/>
      <c r="C207" s="1979"/>
      <c r="D207" s="1981"/>
      <c r="E207" s="928" t="s">
        <v>619</v>
      </c>
      <c r="F207" s="885"/>
      <c r="G207" s="651" t="s">
        <v>272</v>
      </c>
      <c r="H207" s="651" t="s">
        <v>599</v>
      </c>
      <c r="I207" s="651" t="s">
        <v>620</v>
      </c>
      <c r="J207" s="651" t="s">
        <v>276</v>
      </c>
      <c r="K207" s="890" t="s">
        <v>310</v>
      </c>
      <c r="L207" s="651" t="s">
        <v>312</v>
      </c>
      <c r="M207" s="651" t="str">
        <f t="shared" si="12"/>
        <v>&lt;INSERT CONNECTION POINT NAME&gt;</v>
      </c>
      <c r="N207" s="890" t="s">
        <v>602</v>
      </c>
      <c r="O207" s="890" t="s">
        <v>22</v>
      </c>
      <c r="P207" s="890"/>
      <c r="Q207" s="1084"/>
      <c r="R207" s="1085"/>
      <c r="S207" s="1086"/>
      <c r="T207" s="1086"/>
      <c r="U207" s="1087"/>
      <c r="W207" s="452"/>
      <c r="X207" s="452"/>
      <c r="Y207" s="452"/>
      <c r="Z207" s="452"/>
      <c r="AA207" s="452"/>
      <c r="AB207" s="452"/>
      <c r="AC207" s="452"/>
      <c r="AD207" s="452"/>
      <c r="AE207" s="452"/>
      <c r="AF207" s="452"/>
      <c r="AG207" s="452"/>
      <c r="AH207" s="452"/>
      <c r="AI207" s="452"/>
      <c r="AJ207" s="452"/>
      <c r="AK207" s="452"/>
      <c r="AL207" s="452"/>
      <c r="AM207" s="452"/>
      <c r="AN207" s="452"/>
      <c r="AO207" s="452"/>
      <c r="AP207" s="452"/>
      <c r="AQ207" s="452"/>
      <c r="AR207" s="452"/>
      <c r="AS207" s="452"/>
      <c r="AT207" s="452"/>
      <c r="AU207" s="452"/>
      <c r="AV207" s="452"/>
    </row>
    <row r="208" spans="2:48" ht="15" customHeight="1">
      <c r="B208" s="937"/>
      <c r="C208" s="1978" t="s">
        <v>310</v>
      </c>
      <c r="D208" s="1980" t="s">
        <v>23</v>
      </c>
      <c r="E208" s="928" t="s">
        <v>616</v>
      </c>
      <c r="F208" s="885"/>
      <c r="G208" s="651" t="s">
        <v>272</v>
      </c>
      <c r="H208" s="651" t="s">
        <v>599</v>
      </c>
      <c r="I208" s="651" t="s">
        <v>617</v>
      </c>
      <c r="J208" s="651" t="s">
        <v>276</v>
      </c>
      <c r="K208" s="890" t="s">
        <v>310</v>
      </c>
      <c r="L208" s="651" t="s">
        <v>312</v>
      </c>
      <c r="M208" s="651" t="str">
        <f t="shared" si="12"/>
        <v>&lt;INSERT CONNECTION POINT NAME&gt;</v>
      </c>
      <c r="N208" s="890" t="s">
        <v>602</v>
      </c>
      <c r="O208" s="890" t="s">
        <v>23</v>
      </c>
      <c r="P208" s="890"/>
      <c r="Q208" s="1084"/>
      <c r="R208" s="1085"/>
      <c r="S208" s="1086"/>
      <c r="T208" s="1086"/>
      <c r="U208" s="1087"/>
      <c r="W208" s="452"/>
      <c r="X208" s="452"/>
      <c r="Y208" s="452"/>
      <c r="Z208" s="452"/>
      <c r="AA208" s="452"/>
      <c r="AB208" s="452"/>
      <c r="AC208" s="452"/>
      <c r="AD208" s="452"/>
      <c r="AE208" s="452"/>
      <c r="AF208" s="452"/>
      <c r="AG208" s="452"/>
      <c r="AH208" s="452"/>
      <c r="AI208" s="452"/>
      <c r="AJ208" s="452"/>
      <c r="AK208" s="452"/>
      <c r="AL208" s="452"/>
      <c r="AM208" s="452"/>
      <c r="AN208" s="452"/>
      <c r="AO208" s="452"/>
      <c r="AP208" s="452"/>
      <c r="AQ208" s="452"/>
      <c r="AR208" s="452"/>
      <c r="AS208" s="452"/>
      <c r="AT208" s="452"/>
      <c r="AU208" s="452"/>
      <c r="AV208" s="452"/>
    </row>
    <row r="209" spans="2:48" ht="15" customHeight="1" thickBot="1">
      <c r="B209" s="944"/>
      <c r="C209" s="1984"/>
      <c r="D209" s="1985"/>
      <c r="E209" s="945" t="s">
        <v>619</v>
      </c>
      <c r="F209" s="885"/>
      <c r="G209" s="651" t="s">
        <v>272</v>
      </c>
      <c r="H209" s="651" t="s">
        <v>599</v>
      </c>
      <c r="I209" s="651" t="s">
        <v>620</v>
      </c>
      <c r="J209" s="651" t="s">
        <v>276</v>
      </c>
      <c r="K209" s="890" t="s">
        <v>310</v>
      </c>
      <c r="L209" s="651" t="s">
        <v>312</v>
      </c>
      <c r="M209" s="651" t="str">
        <f t="shared" si="12"/>
        <v>&lt;INSERT CONNECTION POINT NAME&gt;</v>
      </c>
      <c r="N209" s="890" t="s">
        <v>602</v>
      </c>
      <c r="O209" s="890" t="s">
        <v>23</v>
      </c>
      <c r="P209" s="890"/>
      <c r="Q209" s="946"/>
      <c r="R209" s="1067"/>
      <c r="S209" s="893"/>
      <c r="T209" s="893"/>
      <c r="U209" s="894"/>
      <c r="W209" s="452"/>
      <c r="X209" s="452"/>
      <c r="Y209" s="452"/>
      <c r="Z209" s="452"/>
      <c r="AA209" s="452"/>
      <c r="AB209" s="452"/>
      <c r="AC209" s="452"/>
      <c r="AD209" s="452"/>
      <c r="AE209" s="452"/>
      <c r="AF209" s="452"/>
      <c r="AG209" s="452"/>
      <c r="AH209" s="452"/>
      <c r="AI209" s="452"/>
      <c r="AJ209" s="452"/>
      <c r="AK209" s="452"/>
      <c r="AL209" s="452"/>
      <c r="AM209" s="452"/>
      <c r="AN209" s="452"/>
      <c r="AO209" s="452"/>
      <c r="AP209" s="452"/>
      <c r="AQ209" s="452"/>
      <c r="AR209" s="452"/>
      <c r="AS209" s="452"/>
      <c r="AT209" s="452"/>
      <c r="AU209" s="452"/>
      <c r="AV209" s="452"/>
    </row>
    <row r="210" spans="2:48" ht="15" customHeight="1">
      <c r="B210" s="927" t="s">
        <v>615</v>
      </c>
      <c r="C210" s="1982" t="s">
        <v>313</v>
      </c>
      <c r="D210" s="1983" t="s">
        <v>23</v>
      </c>
      <c r="E210" s="928" t="s">
        <v>616</v>
      </c>
      <c r="F210" s="885"/>
      <c r="G210" s="651" t="s">
        <v>272</v>
      </c>
      <c r="H210" s="651" t="s">
        <v>599</v>
      </c>
      <c r="I210" s="651" t="s">
        <v>617</v>
      </c>
      <c r="J210" s="651" t="s">
        <v>276</v>
      </c>
      <c r="K210" s="651" t="s">
        <v>313</v>
      </c>
      <c r="L210" s="651" t="s">
        <v>312</v>
      </c>
      <c r="M210" s="651" t="str">
        <f t="shared" ref="M210" si="13">B210</f>
        <v>&lt;INSERT CONNECTION POINT NAME&gt;</v>
      </c>
      <c r="N210" s="651" t="s">
        <v>618</v>
      </c>
      <c r="O210" s="651" t="s">
        <v>23</v>
      </c>
      <c r="P210" s="890"/>
      <c r="Q210" s="929"/>
      <c r="R210" s="930"/>
      <c r="S210" s="931"/>
      <c r="T210" s="931"/>
      <c r="U210" s="932"/>
      <c r="V210" s="906"/>
      <c r="W210" s="933"/>
      <c r="X210" s="934"/>
      <c r="Y210" s="935"/>
      <c r="Z210" s="935"/>
      <c r="AA210" s="935"/>
      <c r="AB210" s="452"/>
      <c r="AC210" s="452"/>
      <c r="AD210" s="452"/>
      <c r="AE210" s="452"/>
      <c r="AF210" s="452"/>
      <c r="AG210" s="452"/>
      <c r="AH210" s="452"/>
      <c r="AI210" s="452"/>
      <c r="AJ210" s="452"/>
      <c r="AK210" s="935"/>
      <c r="AL210" s="936"/>
      <c r="AM210" s="936"/>
      <c r="AN210" s="936"/>
      <c r="AO210" s="936"/>
      <c r="AP210" s="936"/>
      <c r="AQ210" s="936"/>
      <c r="AR210" s="936"/>
      <c r="AS210" s="936"/>
      <c r="AT210" s="936"/>
      <c r="AU210" s="936"/>
      <c r="AV210" s="936"/>
    </row>
    <row r="211" spans="2:48" ht="15" customHeight="1">
      <c r="B211" s="937"/>
      <c r="C211" s="1979"/>
      <c r="D211" s="1981"/>
      <c r="E211" s="928" t="s">
        <v>619</v>
      </c>
      <c r="F211" s="885"/>
      <c r="G211" s="651" t="s">
        <v>272</v>
      </c>
      <c r="H211" s="651" t="s">
        <v>599</v>
      </c>
      <c r="I211" s="651" t="s">
        <v>620</v>
      </c>
      <c r="J211" s="651" t="s">
        <v>276</v>
      </c>
      <c r="K211" s="651" t="s">
        <v>313</v>
      </c>
      <c r="L211" s="651" t="s">
        <v>312</v>
      </c>
      <c r="M211" s="651" t="str">
        <f t="shared" si="12"/>
        <v>&lt;INSERT CONNECTION POINT NAME&gt;</v>
      </c>
      <c r="N211" s="651" t="s">
        <v>618</v>
      </c>
      <c r="O211" s="651" t="s">
        <v>23</v>
      </c>
      <c r="P211" s="890"/>
      <c r="Q211" s="938"/>
      <c r="R211" s="939"/>
      <c r="S211" s="940"/>
      <c r="T211" s="940"/>
      <c r="U211" s="941"/>
      <c r="V211" s="906"/>
      <c r="W211" s="933"/>
      <c r="X211" s="934"/>
      <c r="Y211" s="935"/>
      <c r="Z211" s="935"/>
      <c r="AA211" s="935"/>
      <c r="AB211" s="452"/>
      <c r="AC211" s="452"/>
      <c r="AD211" s="452"/>
      <c r="AE211" s="452"/>
      <c r="AF211" s="452"/>
      <c r="AG211" s="452"/>
      <c r="AH211" s="452"/>
      <c r="AI211" s="452"/>
      <c r="AJ211" s="452"/>
      <c r="AK211" s="935"/>
      <c r="AL211" s="936"/>
      <c r="AM211" s="936"/>
      <c r="AN211" s="936"/>
      <c r="AO211" s="936"/>
      <c r="AP211" s="936"/>
      <c r="AQ211" s="936"/>
      <c r="AR211" s="936"/>
      <c r="AS211" s="936"/>
      <c r="AT211" s="936"/>
      <c r="AU211" s="936"/>
      <c r="AV211" s="936"/>
    </row>
    <row r="212" spans="2:48" ht="15" customHeight="1">
      <c r="B212" s="937"/>
      <c r="C212" s="1978" t="s">
        <v>304</v>
      </c>
      <c r="D212" s="1980" t="s">
        <v>22</v>
      </c>
      <c r="E212" s="928" t="s">
        <v>616</v>
      </c>
      <c r="F212" s="885"/>
      <c r="G212" s="651" t="s">
        <v>272</v>
      </c>
      <c r="H212" s="651" t="s">
        <v>599</v>
      </c>
      <c r="I212" s="651" t="s">
        <v>617</v>
      </c>
      <c r="J212" s="651" t="s">
        <v>276</v>
      </c>
      <c r="K212" s="890" t="s">
        <v>304</v>
      </c>
      <c r="L212" s="651" t="s">
        <v>312</v>
      </c>
      <c r="M212" s="651" t="str">
        <f t="shared" si="12"/>
        <v>&lt;INSERT CONNECTION POINT NAME&gt;</v>
      </c>
      <c r="N212" s="890" t="s">
        <v>602</v>
      </c>
      <c r="O212" s="890" t="s">
        <v>22</v>
      </c>
      <c r="P212" s="890"/>
      <c r="Q212" s="1071"/>
      <c r="R212" s="1058"/>
      <c r="S212" s="1059"/>
      <c r="T212" s="1059"/>
      <c r="U212" s="1060"/>
      <c r="V212" s="906"/>
      <c r="W212" s="933"/>
      <c r="X212" s="934"/>
      <c r="Y212" s="935"/>
      <c r="Z212" s="935"/>
      <c r="AA212" s="935"/>
      <c r="AB212" s="452"/>
      <c r="AC212" s="452"/>
      <c r="AD212" s="452"/>
      <c r="AE212" s="452"/>
      <c r="AF212" s="935"/>
      <c r="AG212" s="452"/>
      <c r="AH212" s="452"/>
      <c r="AI212" s="935"/>
      <c r="AJ212" s="935"/>
      <c r="AK212" s="935"/>
      <c r="AL212" s="936"/>
      <c r="AM212" s="936"/>
      <c r="AN212" s="936"/>
      <c r="AO212" s="942"/>
      <c r="AP212" s="936"/>
      <c r="AQ212" s="936"/>
      <c r="AR212" s="936"/>
      <c r="AS212" s="936"/>
      <c r="AT212" s="936"/>
      <c r="AU212" s="936"/>
      <c r="AV212" s="936"/>
    </row>
    <row r="213" spans="2:48" ht="15" customHeight="1">
      <c r="B213" s="937"/>
      <c r="C213" s="1979"/>
      <c r="D213" s="1981"/>
      <c r="E213" s="928" t="s">
        <v>619</v>
      </c>
      <c r="F213" s="885"/>
      <c r="G213" s="651" t="s">
        <v>272</v>
      </c>
      <c r="H213" s="651" t="s">
        <v>599</v>
      </c>
      <c r="I213" s="651" t="s">
        <v>620</v>
      </c>
      <c r="J213" s="651" t="s">
        <v>276</v>
      </c>
      <c r="K213" s="890" t="s">
        <v>304</v>
      </c>
      <c r="L213" s="651" t="s">
        <v>312</v>
      </c>
      <c r="M213" s="651" t="str">
        <f t="shared" si="12"/>
        <v>&lt;INSERT CONNECTION POINT NAME&gt;</v>
      </c>
      <c r="N213" s="890" t="s">
        <v>602</v>
      </c>
      <c r="O213" s="890" t="s">
        <v>22</v>
      </c>
      <c r="P213" s="890"/>
      <c r="Q213" s="1071"/>
      <c r="R213" s="1058"/>
      <c r="S213" s="1059"/>
      <c r="T213" s="1059"/>
      <c r="U213" s="1060"/>
      <c r="V213" s="906"/>
      <c r="W213" s="933"/>
      <c r="X213" s="934"/>
      <c r="Y213" s="935"/>
      <c r="Z213" s="935"/>
      <c r="AA213" s="935"/>
      <c r="AB213" s="452"/>
      <c r="AC213" s="452"/>
      <c r="AD213" s="452"/>
      <c r="AE213" s="452"/>
      <c r="AF213" s="935"/>
      <c r="AG213" s="452"/>
      <c r="AH213" s="452"/>
      <c r="AI213" s="935"/>
      <c r="AJ213" s="935"/>
      <c r="AK213" s="935"/>
      <c r="AL213" s="936"/>
      <c r="AM213" s="936"/>
      <c r="AN213" s="936"/>
      <c r="AO213" s="942"/>
      <c r="AP213" s="936"/>
      <c r="AQ213" s="936"/>
      <c r="AR213" s="936"/>
      <c r="AS213" s="936"/>
      <c r="AT213" s="936"/>
      <c r="AU213" s="936"/>
      <c r="AV213" s="936"/>
    </row>
    <row r="214" spans="2:48" ht="15" customHeight="1">
      <c r="B214" s="937"/>
      <c r="C214" s="1978" t="s">
        <v>304</v>
      </c>
      <c r="D214" s="1980" t="s">
        <v>23</v>
      </c>
      <c r="E214" s="928" t="s">
        <v>616</v>
      </c>
      <c r="F214" s="885"/>
      <c r="G214" s="651" t="s">
        <v>272</v>
      </c>
      <c r="H214" s="651" t="s">
        <v>599</v>
      </c>
      <c r="I214" s="651" t="s">
        <v>617</v>
      </c>
      <c r="J214" s="651" t="s">
        <v>276</v>
      </c>
      <c r="K214" s="890" t="s">
        <v>304</v>
      </c>
      <c r="L214" s="651" t="s">
        <v>312</v>
      </c>
      <c r="M214" s="651" t="str">
        <f t="shared" si="12"/>
        <v>&lt;INSERT CONNECTION POINT NAME&gt;</v>
      </c>
      <c r="N214" s="890" t="s">
        <v>602</v>
      </c>
      <c r="O214" s="891" t="s">
        <v>23</v>
      </c>
      <c r="P214" s="890"/>
      <c r="Q214" s="1071"/>
      <c r="R214" s="1058"/>
      <c r="S214" s="1059"/>
      <c r="T214" s="1059"/>
      <c r="U214" s="1060"/>
      <c r="V214" s="906"/>
      <c r="W214" s="933"/>
      <c r="X214" s="934"/>
      <c r="Y214" s="935"/>
      <c r="Z214" s="935"/>
      <c r="AA214" s="935"/>
      <c r="AB214" s="452"/>
      <c r="AC214" s="452"/>
      <c r="AD214" s="452"/>
      <c r="AE214" s="452"/>
      <c r="AF214" s="935"/>
      <c r="AG214" s="452"/>
      <c r="AH214" s="452"/>
      <c r="AI214" s="935"/>
      <c r="AJ214" s="943"/>
      <c r="AK214" s="935"/>
      <c r="AL214" s="936"/>
      <c r="AM214" s="936"/>
      <c r="AN214" s="936"/>
      <c r="AO214" s="942"/>
      <c r="AP214" s="936"/>
      <c r="AQ214" s="936"/>
      <c r="AR214" s="936"/>
      <c r="AS214" s="936"/>
      <c r="AT214" s="936"/>
      <c r="AU214" s="936"/>
      <c r="AV214" s="936"/>
    </row>
    <row r="215" spans="2:48" ht="15" customHeight="1">
      <c r="B215" s="937"/>
      <c r="C215" s="1979"/>
      <c r="D215" s="1981"/>
      <c r="E215" s="928" t="s">
        <v>619</v>
      </c>
      <c r="F215" s="885"/>
      <c r="G215" s="651" t="s">
        <v>272</v>
      </c>
      <c r="H215" s="651" t="s">
        <v>599</v>
      </c>
      <c r="I215" s="651" t="s">
        <v>620</v>
      </c>
      <c r="J215" s="651" t="s">
        <v>276</v>
      </c>
      <c r="K215" s="890" t="s">
        <v>304</v>
      </c>
      <c r="L215" s="651" t="s">
        <v>312</v>
      </c>
      <c r="M215" s="651" t="str">
        <f t="shared" si="12"/>
        <v>&lt;INSERT CONNECTION POINT NAME&gt;</v>
      </c>
      <c r="N215" s="890" t="s">
        <v>602</v>
      </c>
      <c r="O215" s="891" t="s">
        <v>23</v>
      </c>
      <c r="P215" s="890"/>
      <c r="Q215" s="1071"/>
      <c r="R215" s="1058"/>
      <c r="S215" s="1059"/>
      <c r="T215" s="1059"/>
      <c r="U215" s="1060"/>
      <c r="V215" s="906"/>
      <c r="W215" s="933"/>
      <c r="X215" s="934"/>
      <c r="Y215" s="935"/>
      <c r="Z215" s="935"/>
      <c r="AA215" s="935"/>
      <c r="AB215" s="452"/>
      <c r="AC215" s="452"/>
      <c r="AD215" s="452"/>
      <c r="AE215" s="452"/>
      <c r="AF215" s="935"/>
      <c r="AG215" s="452"/>
      <c r="AH215" s="452"/>
      <c r="AI215" s="935"/>
      <c r="AJ215" s="943"/>
      <c r="AK215" s="935"/>
      <c r="AL215" s="936"/>
      <c r="AM215" s="936"/>
      <c r="AN215" s="936"/>
      <c r="AO215" s="942"/>
      <c r="AP215" s="936"/>
      <c r="AQ215" s="936"/>
      <c r="AR215" s="936"/>
      <c r="AS215" s="936"/>
      <c r="AT215" s="936"/>
      <c r="AU215" s="936"/>
      <c r="AV215" s="936"/>
    </row>
    <row r="216" spans="2:48" ht="15" customHeight="1">
      <c r="B216" s="937"/>
      <c r="C216" s="1978" t="s">
        <v>305</v>
      </c>
      <c r="D216" s="1980"/>
      <c r="E216" s="928" t="s">
        <v>616</v>
      </c>
      <c r="F216" s="885"/>
      <c r="G216" s="651" t="s">
        <v>272</v>
      </c>
      <c r="H216" s="651" t="s">
        <v>599</v>
      </c>
      <c r="I216" s="651" t="s">
        <v>617</v>
      </c>
      <c r="J216" s="651" t="s">
        <v>276</v>
      </c>
      <c r="K216" s="890" t="s">
        <v>305</v>
      </c>
      <c r="L216" s="651" t="s">
        <v>312</v>
      </c>
      <c r="M216" s="651" t="str">
        <f t="shared" si="12"/>
        <v>&lt;INSERT CONNECTION POINT NAME&gt;</v>
      </c>
      <c r="N216" s="890" t="s">
        <v>604</v>
      </c>
      <c r="O216" s="890" t="s">
        <v>605</v>
      </c>
      <c r="P216" s="890"/>
      <c r="Q216" s="1072"/>
      <c r="R216" s="1073"/>
      <c r="S216" s="1074"/>
      <c r="T216" s="1074"/>
      <c r="U216" s="1075"/>
      <c r="V216" s="906"/>
      <c r="W216" s="933"/>
      <c r="X216" s="934"/>
      <c r="Y216" s="935"/>
      <c r="Z216" s="935"/>
      <c r="AA216" s="935"/>
      <c r="AB216" s="452"/>
      <c r="AC216" s="452"/>
      <c r="AD216" s="452"/>
      <c r="AE216" s="452"/>
      <c r="AF216" s="935"/>
      <c r="AG216" s="452"/>
      <c r="AH216" s="452"/>
      <c r="AI216" s="935"/>
      <c r="AJ216" s="935"/>
      <c r="AK216" s="935"/>
      <c r="AL216" s="936"/>
      <c r="AM216" s="936"/>
      <c r="AN216" s="936"/>
      <c r="AO216" s="936"/>
      <c r="AP216" s="936"/>
      <c r="AQ216" s="936"/>
      <c r="AR216" s="936"/>
      <c r="AS216" s="936"/>
      <c r="AT216" s="936"/>
      <c r="AU216" s="936"/>
      <c r="AV216" s="936"/>
    </row>
    <row r="217" spans="2:48" ht="15" customHeight="1">
      <c r="B217" s="937"/>
      <c r="C217" s="1979"/>
      <c r="D217" s="1981"/>
      <c r="E217" s="928" t="s">
        <v>619</v>
      </c>
      <c r="F217" s="885"/>
      <c r="G217" s="651" t="s">
        <v>272</v>
      </c>
      <c r="H217" s="651" t="s">
        <v>599</v>
      </c>
      <c r="I217" s="651" t="s">
        <v>620</v>
      </c>
      <c r="J217" s="651" t="s">
        <v>276</v>
      </c>
      <c r="K217" s="890" t="s">
        <v>305</v>
      </c>
      <c r="L217" s="651" t="s">
        <v>312</v>
      </c>
      <c r="M217" s="651" t="str">
        <f t="shared" si="12"/>
        <v>&lt;INSERT CONNECTION POINT NAME&gt;</v>
      </c>
      <c r="N217" s="890" t="s">
        <v>604</v>
      </c>
      <c r="O217" s="890" t="s">
        <v>605</v>
      </c>
      <c r="P217" s="890"/>
      <c r="Q217" s="1072"/>
      <c r="R217" s="1073"/>
      <c r="S217" s="1074"/>
      <c r="T217" s="1074"/>
      <c r="U217" s="1075"/>
      <c r="V217" s="906"/>
      <c r="W217" s="933"/>
      <c r="X217" s="934"/>
      <c r="Y217" s="935"/>
      <c r="Z217" s="935"/>
      <c r="AA217" s="935"/>
      <c r="AB217" s="452"/>
      <c r="AC217" s="452"/>
      <c r="AD217" s="452"/>
      <c r="AE217" s="452"/>
      <c r="AF217" s="935"/>
      <c r="AG217" s="452"/>
      <c r="AH217" s="452"/>
      <c r="AI217" s="935"/>
      <c r="AJ217" s="935"/>
      <c r="AK217" s="935"/>
      <c r="AL217" s="936"/>
      <c r="AM217" s="936"/>
      <c r="AN217" s="936"/>
      <c r="AO217" s="936"/>
      <c r="AP217" s="936"/>
      <c r="AQ217" s="936"/>
      <c r="AR217" s="936"/>
      <c r="AS217" s="936"/>
      <c r="AT217" s="936"/>
      <c r="AU217" s="936"/>
      <c r="AV217" s="936"/>
    </row>
    <row r="218" spans="2:48" ht="15" customHeight="1">
      <c r="B218" s="937"/>
      <c r="C218" s="1978" t="s">
        <v>306</v>
      </c>
      <c r="D218" s="1980"/>
      <c r="E218" s="928" t="s">
        <v>616</v>
      </c>
      <c r="F218" s="885"/>
      <c r="G218" s="651" t="s">
        <v>272</v>
      </c>
      <c r="H218" s="651" t="s">
        <v>599</v>
      </c>
      <c r="I218" s="651" t="s">
        <v>617</v>
      </c>
      <c r="J218" s="651" t="s">
        <v>276</v>
      </c>
      <c r="K218" s="890" t="s">
        <v>306</v>
      </c>
      <c r="L218" s="651" t="s">
        <v>312</v>
      </c>
      <c r="M218" s="651" t="str">
        <f t="shared" si="12"/>
        <v>&lt;INSERT CONNECTION POINT NAME&gt;</v>
      </c>
      <c r="N218" s="890" t="s">
        <v>606</v>
      </c>
      <c r="O218" s="891">
        <v>0</v>
      </c>
      <c r="P218" s="890"/>
      <c r="Q218" s="1076"/>
      <c r="R218" s="1077"/>
      <c r="S218" s="1078"/>
      <c r="T218" s="1078"/>
      <c r="U218" s="1079"/>
      <c r="V218" s="906"/>
      <c r="W218" s="933"/>
      <c r="X218" s="934"/>
      <c r="Y218" s="935"/>
      <c r="Z218" s="935"/>
      <c r="AA218" s="935"/>
      <c r="AB218" s="452"/>
      <c r="AC218" s="452"/>
      <c r="AD218" s="452"/>
      <c r="AE218" s="452"/>
      <c r="AF218" s="935"/>
      <c r="AG218" s="452"/>
      <c r="AH218" s="452"/>
      <c r="AI218" s="935"/>
      <c r="AJ218" s="943"/>
      <c r="AK218" s="935"/>
      <c r="AL218" s="936"/>
      <c r="AM218" s="936"/>
      <c r="AN218" s="936"/>
      <c r="AO218" s="936"/>
      <c r="AP218" s="936"/>
      <c r="AQ218" s="936"/>
      <c r="AR218" s="936"/>
      <c r="AS218" s="936"/>
      <c r="AT218" s="936"/>
      <c r="AU218" s="936"/>
      <c r="AV218" s="936"/>
    </row>
    <row r="219" spans="2:48" ht="15" customHeight="1">
      <c r="B219" s="937"/>
      <c r="C219" s="1979"/>
      <c r="D219" s="1981"/>
      <c r="E219" s="928" t="s">
        <v>619</v>
      </c>
      <c r="F219" s="885"/>
      <c r="G219" s="651" t="s">
        <v>272</v>
      </c>
      <c r="H219" s="651" t="s">
        <v>599</v>
      </c>
      <c r="I219" s="651" t="s">
        <v>620</v>
      </c>
      <c r="J219" s="651" t="s">
        <v>276</v>
      </c>
      <c r="K219" s="890" t="s">
        <v>306</v>
      </c>
      <c r="L219" s="651" t="s">
        <v>312</v>
      </c>
      <c r="M219" s="651" t="str">
        <f t="shared" si="12"/>
        <v>&lt;INSERT CONNECTION POINT NAME&gt;</v>
      </c>
      <c r="N219" s="890" t="s">
        <v>606</v>
      </c>
      <c r="O219" s="891">
        <v>0</v>
      </c>
      <c r="P219" s="890"/>
      <c r="Q219" s="1076"/>
      <c r="R219" s="1077"/>
      <c r="S219" s="1078"/>
      <c r="T219" s="1078"/>
      <c r="U219" s="1079"/>
      <c r="V219" s="906"/>
      <c r="W219" s="933"/>
      <c r="X219" s="934"/>
      <c r="Y219" s="935"/>
      <c r="Z219" s="935"/>
      <c r="AA219" s="935"/>
      <c r="AB219" s="452"/>
      <c r="AC219" s="452"/>
      <c r="AD219" s="452"/>
      <c r="AE219" s="452"/>
      <c r="AF219" s="935"/>
      <c r="AG219" s="452"/>
      <c r="AH219" s="452"/>
      <c r="AI219" s="935"/>
      <c r="AJ219" s="943"/>
      <c r="AK219" s="935"/>
      <c r="AL219" s="936"/>
      <c r="AM219" s="936"/>
      <c r="AN219" s="936"/>
      <c r="AO219" s="936"/>
      <c r="AP219" s="936"/>
      <c r="AQ219" s="936"/>
      <c r="AR219" s="936"/>
      <c r="AS219" s="936"/>
      <c r="AT219" s="936"/>
      <c r="AU219" s="936"/>
      <c r="AV219" s="936"/>
    </row>
    <row r="220" spans="2:48" ht="15" customHeight="1">
      <c r="B220" s="937"/>
      <c r="C220" s="1978" t="s">
        <v>307</v>
      </c>
      <c r="D220" s="1980"/>
      <c r="E220" s="928" t="s">
        <v>616</v>
      </c>
      <c r="F220" s="885"/>
      <c r="G220" s="651" t="s">
        <v>272</v>
      </c>
      <c r="H220" s="651" t="s">
        <v>599</v>
      </c>
      <c r="I220" s="651" t="s">
        <v>617</v>
      </c>
      <c r="J220" s="651" t="s">
        <v>276</v>
      </c>
      <c r="K220" s="890" t="s">
        <v>307</v>
      </c>
      <c r="L220" s="651" t="s">
        <v>312</v>
      </c>
      <c r="M220" s="651" t="str">
        <f t="shared" si="12"/>
        <v>&lt;INSERT CONNECTION POINT NAME&gt;</v>
      </c>
      <c r="N220" s="890" t="s">
        <v>607</v>
      </c>
      <c r="O220" s="890" t="s">
        <v>607</v>
      </c>
      <c r="P220" s="890"/>
      <c r="Q220" s="1080"/>
      <c r="R220" s="1081"/>
      <c r="S220" s="1081"/>
      <c r="T220" s="1081"/>
      <c r="U220" s="1082"/>
      <c r="V220" s="906"/>
      <c r="W220" s="933"/>
      <c r="X220" s="934"/>
      <c r="Y220" s="935"/>
      <c r="Z220" s="935"/>
      <c r="AA220" s="935"/>
      <c r="AB220" s="452"/>
      <c r="AC220" s="452"/>
      <c r="AD220" s="452"/>
      <c r="AE220" s="452"/>
      <c r="AF220" s="935"/>
      <c r="AG220" s="452"/>
      <c r="AH220" s="452"/>
      <c r="AI220" s="935"/>
      <c r="AJ220" s="935"/>
      <c r="AK220" s="935"/>
      <c r="AL220" s="936"/>
      <c r="AM220" s="936"/>
      <c r="AN220" s="936"/>
      <c r="AO220" s="936"/>
      <c r="AP220" s="936"/>
      <c r="AQ220" s="936"/>
      <c r="AR220" s="936"/>
      <c r="AS220" s="936"/>
      <c r="AT220" s="936"/>
      <c r="AU220" s="936"/>
      <c r="AV220" s="936"/>
    </row>
    <row r="221" spans="2:48" ht="15" customHeight="1">
      <c r="B221" s="937"/>
      <c r="C221" s="1979"/>
      <c r="D221" s="1981"/>
      <c r="E221" s="928" t="s">
        <v>619</v>
      </c>
      <c r="F221" s="885"/>
      <c r="G221" s="651" t="s">
        <v>272</v>
      </c>
      <c r="H221" s="651" t="s">
        <v>599</v>
      </c>
      <c r="I221" s="651" t="s">
        <v>620</v>
      </c>
      <c r="J221" s="651" t="s">
        <v>276</v>
      </c>
      <c r="K221" s="890" t="s">
        <v>307</v>
      </c>
      <c r="L221" s="651" t="s">
        <v>312</v>
      </c>
      <c r="M221" s="651" t="str">
        <f t="shared" si="12"/>
        <v>&lt;INSERT CONNECTION POINT NAME&gt;</v>
      </c>
      <c r="N221" s="890" t="s">
        <v>607</v>
      </c>
      <c r="O221" s="890" t="s">
        <v>607</v>
      </c>
      <c r="P221" s="890"/>
      <c r="Q221" s="1080"/>
      <c r="R221" s="1081"/>
      <c r="S221" s="1081"/>
      <c r="T221" s="1081"/>
      <c r="U221" s="1082"/>
      <c r="V221" s="906"/>
      <c r="W221" s="933"/>
      <c r="X221" s="934"/>
      <c r="Y221" s="935"/>
      <c r="Z221" s="935"/>
      <c r="AA221" s="935"/>
      <c r="AB221" s="452"/>
      <c r="AC221" s="452"/>
      <c r="AD221" s="452"/>
      <c r="AE221" s="452"/>
      <c r="AF221" s="935"/>
      <c r="AG221" s="452"/>
      <c r="AH221" s="452"/>
      <c r="AI221" s="935"/>
      <c r="AJ221" s="935"/>
      <c r="AK221" s="935"/>
      <c r="AL221" s="936"/>
      <c r="AM221" s="936"/>
      <c r="AN221" s="936"/>
      <c r="AO221" s="936"/>
      <c r="AP221" s="936"/>
      <c r="AQ221" s="936"/>
      <c r="AR221" s="936"/>
      <c r="AS221" s="936"/>
      <c r="AT221" s="936"/>
      <c r="AU221" s="936"/>
      <c r="AV221" s="936"/>
    </row>
    <row r="222" spans="2:48" ht="15" customHeight="1">
      <c r="B222" s="937"/>
      <c r="C222" s="1978" t="s">
        <v>308</v>
      </c>
      <c r="D222" s="1980" t="s">
        <v>22</v>
      </c>
      <c r="E222" s="928" t="s">
        <v>616</v>
      </c>
      <c r="F222" s="885"/>
      <c r="G222" s="651" t="s">
        <v>272</v>
      </c>
      <c r="H222" s="651" t="s">
        <v>599</v>
      </c>
      <c r="I222" s="651" t="s">
        <v>617</v>
      </c>
      <c r="J222" s="651" t="s">
        <v>276</v>
      </c>
      <c r="K222" s="890" t="s">
        <v>308</v>
      </c>
      <c r="L222" s="651" t="s">
        <v>312</v>
      </c>
      <c r="M222" s="651" t="str">
        <f t="shared" si="12"/>
        <v>&lt;INSERT CONNECTION POINT NAME&gt;</v>
      </c>
      <c r="N222" s="890" t="s">
        <v>609</v>
      </c>
      <c r="O222" s="890" t="s">
        <v>22</v>
      </c>
      <c r="P222" s="890"/>
      <c r="Q222" s="1083"/>
      <c r="R222" s="1061"/>
      <c r="S222" s="1062"/>
      <c r="T222" s="1062"/>
      <c r="U222" s="1063"/>
      <c r="V222" s="906"/>
      <c r="W222" s="933"/>
      <c r="X222" s="934"/>
      <c r="Y222" s="935"/>
      <c r="Z222" s="935"/>
      <c r="AA222" s="935"/>
      <c r="AB222" s="452"/>
      <c r="AC222" s="452"/>
      <c r="AD222" s="452"/>
      <c r="AE222" s="452"/>
      <c r="AF222" s="935"/>
      <c r="AG222" s="452"/>
      <c r="AH222" s="452"/>
      <c r="AI222" s="935"/>
      <c r="AJ222" s="935"/>
      <c r="AK222" s="935"/>
      <c r="AL222" s="936"/>
      <c r="AM222" s="936"/>
      <c r="AN222" s="936"/>
      <c r="AO222" s="936"/>
      <c r="AP222" s="936"/>
      <c r="AQ222" s="936"/>
      <c r="AR222" s="936"/>
      <c r="AS222" s="936"/>
      <c r="AT222" s="936"/>
      <c r="AU222" s="936"/>
      <c r="AV222" s="936"/>
    </row>
    <row r="223" spans="2:48" ht="15" customHeight="1">
      <c r="B223" s="937"/>
      <c r="C223" s="1979"/>
      <c r="D223" s="1981"/>
      <c r="E223" s="928" t="s">
        <v>619</v>
      </c>
      <c r="F223" s="885"/>
      <c r="G223" s="651" t="s">
        <v>272</v>
      </c>
      <c r="H223" s="651" t="s">
        <v>599</v>
      </c>
      <c r="I223" s="651" t="s">
        <v>620</v>
      </c>
      <c r="J223" s="651" t="s">
        <v>276</v>
      </c>
      <c r="K223" s="890" t="s">
        <v>308</v>
      </c>
      <c r="L223" s="651" t="s">
        <v>312</v>
      </c>
      <c r="M223" s="651" t="str">
        <f t="shared" si="12"/>
        <v>&lt;INSERT CONNECTION POINT NAME&gt;</v>
      </c>
      <c r="N223" s="890" t="s">
        <v>609</v>
      </c>
      <c r="O223" s="890" t="s">
        <v>22</v>
      </c>
      <c r="P223" s="890"/>
      <c r="Q223" s="1083"/>
      <c r="R223" s="1061"/>
      <c r="S223" s="1062"/>
      <c r="T223" s="1062"/>
      <c r="U223" s="1063"/>
      <c r="V223" s="906"/>
      <c r="W223" s="933"/>
      <c r="X223" s="934"/>
      <c r="Y223" s="935"/>
      <c r="Z223" s="935"/>
      <c r="AA223" s="935"/>
      <c r="AB223" s="452"/>
      <c r="AC223" s="452"/>
      <c r="AD223" s="452"/>
      <c r="AE223" s="452"/>
      <c r="AF223" s="935"/>
      <c r="AG223" s="452"/>
      <c r="AH223" s="452"/>
      <c r="AI223" s="935"/>
      <c r="AJ223" s="935"/>
      <c r="AK223" s="935"/>
      <c r="AL223" s="936"/>
      <c r="AM223" s="936"/>
      <c r="AN223" s="936"/>
      <c r="AO223" s="936"/>
      <c r="AP223" s="936"/>
      <c r="AQ223" s="936"/>
      <c r="AR223" s="936"/>
      <c r="AS223" s="936"/>
      <c r="AT223" s="936"/>
      <c r="AU223" s="936"/>
      <c r="AV223" s="936"/>
    </row>
    <row r="224" spans="2:48" ht="15" customHeight="1">
      <c r="B224" s="937"/>
      <c r="C224" s="1978" t="s">
        <v>309</v>
      </c>
      <c r="D224" s="1980" t="s">
        <v>22</v>
      </c>
      <c r="E224" s="928" t="s">
        <v>616</v>
      </c>
      <c r="F224" s="885"/>
      <c r="G224" s="651" t="s">
        <v>272</v>
      </c>
      <c r="H224" s="651" t="s">
        <v>599</v>
      </c>
      <c r="I224" s="651" t="s">
        <v>617</v>
      </c>
      <c r="J224" s="651" t="s">
        <v>276</v>
      </c>
      <c r="K224" s="890" t="s">
        <v>309</v>
      </c>
      <c r="L224" s="651" t="s">
        <v>312</v>
      </c>
      <c r="M224" s="651" t="str">
        <f t="shared" si="12"/>
        <v>&lt;INSERT CONNECTION POINT NAME&gt;</v>
      </c>
      <c r="N224" s="890" t="s">
        <v>602</v>
      </c>
      <c r="O224" s="890" t="s">
        <v>22</v>
      </c>
      <c r="P224" s="890"/>
      <c r="Q224" s="1083"/>
      <c r="R224" s="1061"/>
      <c r="S224" s="1062"/>
      <c r="T224" s="1062"/>
      <c r="U224" s="1063"/>
      <c r="V224" s="906"/>
      <c r="W224" s="933"/>
      <c r="X224" s="934"/>
      <c r="Y224" s="935"/>
      <c r="Z224" s="935"/>
      <c r="AA224" s="935"/>
      <c r="AB224" s="452"/>
      <c r="AC224" s="452"/>
      <c r="AD224" s="452"/>
      <c r="AE224" s="452"/>
      <c r="AF224" s="935"/>
      <c r="AG224" s="452"/>
      <c r="AH224" s="452"/>
      <c r="AI224" s="935"/>
      <c r="AJ224" s="935"/>
      <c r="AK224" s="935"/>
      <c r="AL224" s="936"/>
      <c r="AM224" s="936"/>
      <c r="AN224" s="936"/>
      <c r="AO224" s="936"/>
      <c r="AP224" s="936"/>
      <c r="AQ224" s="936"/>
      <c r="AR224" s="936"/>
      <c r="AS224" s="936"/>
      <c r="AT224" s="936"/>
      <c r="AU224" s="936"/>
      <c r="AV224" s="936"/>
    </row>
    <row r="225" spans="2:48" ht="15" customHeight="1">
      <c r="B225" s="937"/>
      <c r="C225" s="1979"/>
      <c r="D225" s="1981"/>
      <c r="E225" s="928" t="s">
        <v>619</v>
      </c>
      <c r="F225" s="885"/>
      <c r="G225" s="651" t="s">
        <v>272</v>
      </c>
      <c r="H225" s="651" t="s">
        <v>599</v>
      </c>
      <c r="I225" s="651" t="s">
        <v>620</v>
      </c>
      <c r="J225" s="651" t="s">
        <v>276</v>
      </c>
      <c r="K225" s="890" t="s">
        <v>309</v>
      </c>
      <c r="L225" s="651" t="s">
        <v>312</v>
      </c>
      <c r="M225" s="651" t="str">
        <f t="shared" si="12"/>
        <v>&lt;INSERT CONNECTION POINT NAME&gt;</v>
      </c>
      <c r="N225" s="890" t="s">
        <v>602</v>
      </c>
      <c r="O225" s="890" t="s">
        <v>22</v>
      </c>
      <c r="P225" s="890"/>
      <c r="Q225" s="1083"/>
      <c r="R225" s="1061"/>
      <c r="S225" s="1062"/>
      <c r="T225" s="1062"/>
      <c r="U225" s="1063"/>
      <c r="V225" s="906"/>
      <c r="W225" s="933"/>
      <c r="X225" s="934"/>
      <c r="Y225" s="935"/>
      <c r="Z225" s="935"/>
      <c r="AA225" s="935"/>
      <c r="AB225" s="452"/>
      <c r="AC225" s="452"/>
      <c r="AD225" s="452"/>
      <c r="AE225" s="452"/>
      <c r="AF225" s="935"/>
      <c r="AG225" s="452"/>
      <c r="AH225" s="452"/>
      <c r="AI225" s="935"/>
      <c r="AJ225" s="935"/>
      <c r="AK225" s="935"/>
      <c r="AL225" s="936"/>
      <c r="AM225" s="936"/>
      <c r="AN225" s="936"/>
      <c r="AO225" s="936"/>
      <c r="AP225" s="936"/>
      <c r="AQ225" s="936"/>
      <c r="AR225" s="936"/>
      <c r="AS225" s="936"/>
      <c r="AT225" s="936"/>
      <c r="AU225" s="936"/>
      <c r="AV225" s="936"/>
    </row>
    <row r="226" spans="2:48" ht="15" customHeight="1">
      <c r="B226" s="937"/>
      <c r="C226" s="1978" t="s">
        <v>309</v>
      </c>
      <c r="D226" s="1980" t="s">
        <v>23</v>
      </c>
      <c r="E226" s="928" t="s">
        <v>616</v>
      </c>
      <c r="F226" s="885"/>
      <c r="G226" s="651" t="s">
        <v>272</v>
      </c>
      <c r="H226" s="651" t="s">
        <v>599</v>
      </c>
      <c r="I226" s="651" t="s">
        <v>617</v>
      </c>
      <c r="J226" s="651" t="s">
        <v>276</v>
      </c>
      <c r="K226" s="890" t="s">
        <v>309</v>
      </c>
      <c r="L226" s="651" t="s">
        <v>312</v>
      </c>
      <c r="M226" s="651" t="str">
        <f t="shared" si="12"/>
        <v>&lt;INSERT CONNECTION POINT NAME&gt;</v>
      </c>
      <c r="N226" s="890" t="s">
        <v>602</v>
      </c>
      <c r="O226" s="890" t="s">
        <v>23</v>
      </c>
      <c r="P226" s="890"/>
      <c r="Q226" s="1083"/>
      <c r="R226" s="1061"/>
      <c r="S226" s="1062"/>
      <c r="T226" s="1062"/>
      <c r="U226" s="1063"/>
      <c r="V226" s="906"/>
      <c r="W226" s="933"/>
      <c r="X226" s="934"/>
      <c r="Y226" s="935"/>
      <c r="Z226" s="935"/>
      <c r="AA226" s="935"/>
      <c r="AB226" s="452"/>
      <c r="AC226" s="452"/>
      <c r="AD226" s="452"/>
      <c r="AE226" s="452"/>
      <c r="AF226" s="935"/>
      <c r="AG226" s="452"/>
      <c r="AH226" s="452"/>
      <c r="AI226" s="935"/>
      <c r="AJ226" s="935"/>
      <c r="AK226" s="935"/>
      <c r="AL226" s="936"/>
      <c r="AM226" s="936"/>
      <c r="AN226" s="936"/>
      <c r="AO226" s="936"/>
      <c r="AP226" s="936"/>
      <c r="AQ226" s="936"/>
      <c r="AR226" s="936"/>
      <c r="AS226" s="936"/>
      <c r="AT226" s="936"/>
      <c r="AU226" s="936"/>
      <c r="AV226" s="936"/>
    </row>
    <row r="227" spans="2:48" ht="15" customHeight="1">
      <c r="B227" s="937"/>
      <c r="C227" s="1979"/>
      <c r="D227" s="1981"/>
      <c r="E227" s="928" t="s">
        <v>619</v>
      </c>
      <c r="F227" s="885"/>
      <c r="G227" s="651" t="s">
        <v>272</v>
      </c>
      <c r="H227" s="651" t="s">
        <v>599</v>
      </c>
      <c r="I227" s="651" t="s">
        <v>620</v>
      </c>
      <c r="J227" s="651" t="s">
        <v>276</v>
      </c>
      <c r="K227" s="890" t="s">
        <v>309</v>
      </c>
      <c r="L227" s="651" t="s">
        <v>312</v>
      </c>
      <c r="M227" s="651" t="str">
        <f t="shared" si="12"/>
        <v>&lt;INSERT CONNECTION POINT NAME&gt;</v>
      </c>
      <c r="N227" s="890" t="s">
        <v>602</v>
      </c>
      <c r="O227" s="890" t="s">
        <v>23</v>
      </c>
      <c r="P227" s="890"/>
      <c r="Q227" s="1083"/>
      <c r="R227" s="1061"/>
      <c r="S227" s="1062"/>
      <c r="T227" s="1062"/>
      <c r="U227" s="1063"/>
      <c r="V227" s="906"/>
      <c r="W227" s="933"/>
      <c r="X227" s="934"/>
      <c r="Y227" s="935"/>
      <c r="Z227" s="935"/>
      <c r="AA227" s="935"/>
      <c r="AB227" s="452"/>
      <c r="AC227" s="452"/>
      <c r="AD227" s="452"/>
      <c r="AE227" s="452"/>
      <c r="AF227" s="935"/>
      <c r="AG227" s="452"/>
      <c r="AH227" s="452"/>
      <c r="AI227" s="935"/>
      <c r="AJ227" s="935"/>
      <c r="AK227" s="935"/>
      <c r="AL227" s="936"/>
      <c r="AM227" s="936"/>
      <c r="AN227" s="936"/>
      <c r="AO227" s="936"/>
      <c r="AP227" s="936"/>
      <c r="AQ227" s="936"/>
      <c r="AR227" s="936"/>
      <c r="AS227" s="936"/>
      <c r="AT227" s="936"/>
      <c r="AU227" s="936"/>
      <c r="AV227" s="936"/>
    </row>
    <row r="228" spans="2:48" ht="15" customHeight="1">
      <c r="B228" s="937"/>
      <c r="C228" s="1978" t="s">
        <v>310</v>
      </c>
      <c r="D228" s="1980" t="s">
        <v>22</v>
      </c>
      <c r="E228" s="928" t="s">
        <v>616</v>
      </c>
      <c r="F228" s="885"/>
      <c r="G228" s="651" t="s">
        <v>272</v>
      </c>
      <c r="H228" s="651" t="s">
        <v>599</v>
      </c>
      <c r="I228" s="651" t="s">
        <v>617</v>
      </c>
      <c r="J228" s="651" t="s">
        <v>276</v>
      </c>
      <c r="K228" s="890" t="s">
        <v>310</v>
      </c>
      <c r="L228" s="651" t="s">
        <v>312</v>
      </c>
      <c r="M228" s="651" t="str">
        <f t="shared" si="12"/>
        <v>&lt;INSERT CONNECTION POINT NAME&gt;</v>
      </c>
      <c r="N228" s="890" t="s">
        <v>602</v>
      </c>
      <c r="O228" s="890" t="s">
        <v>22</v>
      </c>
      <c r="P228" s="890"/>
      <c r="Q228" s="1083"/>
      <c r="R228" s="1061"/>
      <c r="S228" s="1062"/>
      <c r="T228" s="1062"/>
      <c r="U228" s="1063"/>
      <c r="V228" s="906"/>
      <c r="W228" s="933"/>
      <c r="X228" s="934"/>
      <c r="Y228" s="935"/>
      <c r="Z228" s="935"/>
      <c r="AA228" s="935"/>
      <c r="AB228" s="452"/>
      <c r="AC228" s="452"/>
      <c r="AD228" s="452"/>
      <c r="AE228" s="452"/>
      <c r="AF228" s="935"/>
      <c r="AG228" s="452"/>
      <c r="AH228" s="452"/>
      <c r="AI228" s="935"/>
      <c r="AJ228" s="935"/>
      <c r="AK228" s="935"/>
      <c r="AL228" s="936"/>
      <c r="AM228" s="936"/>
      <c r="AN228" s="936"/>
      <c r="AO228" s="936"/>
      <c r="AP228" s="936"/>
      <c r="AQ228" s="936"/>
      <c r="AR228" s="936"/>
      <c r="AS228" s="936"/>
      <c r="AT228" s="936"/>
      <c r="AU228" s="936"/>
      <c r="AV228" s="936"/>
    </row>
    <row r="229" spans="2:48" ht="15" customHeight="1">
      <c r="B229" s="937"/>
      <c r="C229" s="1979"/>
      <c r="D229" s="1981"/>
      <c r="E229" s="928" t="s">
        <v>619</v>
      </c>
      <c r="F229" s="885"/>
      <c r="G229" s="651" t="s">
        <v>272</v>
      </c>
      <c r="H229" s="651" t="s">
        <v>599</v>
      </c>
      <c r="I229" s="651" t="s">
        <v>620</v>
      </c>
      <c r="J229" s="651" t="s">
        <v>276</v>
      </c>
      <c r="K229" s="890" t="s">
        <v>310</v>
      </c>
      <c r="L229" s="651" t="s">
        <v>312</v>
      </c>
      <c r="M229" s="651" t="str">
        <f t="shared" si="12"/>
        <v>&lt;INSERT CONNECTION POINT NAME&gt;</v>
      </c>
      <c r="N229" s="890" t="s">
        <v>602</v>
      </c>
      <c r="O229" s="890" t="s">
        <v>22</v>
      </c>
      <c r="P229" s="890"/>
      <c r="Q229" s="1084"/>
      <c r="R229" s="1085"/>
      <c r="S229" s="1086"/>
      <c r="T229" s="1086"/>
      <c r="U229" s="1087"/>
      <c r="V229" s="906"/>
      <c r="W229" s="933"/>
      <c r="X229" s="934"/>
      <c r="Y229" s="935"/>
      <c r="Z229" s="935"/>
      <c r="AA229" s="935"/>
      <c r="AB229" s="452"/>
      <c r="AC229" s="452"/>
      <c r="AD229" s="452"/>
      <c r="AE229" s="452"/>
      <c r="AF229" s="935"/>
      <c r="AG229" s="452"/>
      <c r="AH229" s="452"/>
      <c r="AI229" s="935"/>
      <c r="AJ229" s="935"/>
      <c r="AK229" s="935"/>
      <c r="AL229" s="936"/>
      <c r="AM229" s="936"/>
      <c r="AN229" s="936"/>
      <c r="AO229" s="936"/>
      <c r="AP229" s="936"/>
      <c r="AQ229" s="936"/>
      <c r="AR229" s="936"/>
      <c r="AS229" s="936"/>
      <c r="AT229" s="936"/>
      <c r="AU229" s="936"/>
      <c r="AV229" s="936"/>
    </row>
    <row r="230" spans="2:48" ht="15" customHeight="1">
      <c r="B230" s="937"/>
      <c r="C230" s="1978" t="s">
        <v>310</v>
      </c>
      <c r="D230" s="1980" t="s">
        <v>23</v>
      </c>
      <c r="E230" s="928" t="s">
        <v>616</v>
      </c>
      <c r="F230" s="885"/>
      <c r="G230" s="651" t="s">
        <v>272</v>
      </c>
      <c r="H230" s="651" t="s">
        <v>599</v>
      </c>
      <c r="I230" s="651" t="s">
        <v>617</v>
      </c>
      <c r="J230" s="651" t="s">
        <v>276</v>
      </c>
      <c r="K230" s="890" t="s">
        <v>310</v>
      </c>
      <c r="L230" s="651" t="s">
        <v>312</v>
      </c>
      <c r="M230" s="651" t="str">
        <f t="shared" si="12"/>
        <v>&lt;INSERT CONNECTION POINT NAME&gt;</v>
      </c>
      <c r="N230" s="890" t="s">
        <v>602</v>
      </c>
      <c r="O230" s="890" t="s">
        <v>23</v>
      </c>
      <c r="P230" s="890"/>
      <c r="Q230" s="1084"/>
      <c r="R230" s="1085"/>
      <c r="S230" s="1086"/>
      <c r="T230" s="1086"/>
      <c r="U230" s="1087"/>
      <c r="V230" s="906"/>
      <c r="W230" s="933"/>
      <c r="X230" s="934"/>
      <c r="Y230" s="935"/>
      <c r="Z230" s="935"/>
      <c r="AA230" s="935"/>
      <c r="AB230" s="452"/>
      <c r="AC230" s="452"/>
      <c r="AD230" s="452"/>
      <c r="AE230" s="452"/>
      <c r="AF230" s="935"/>
      <c r="AG230" s="452"/>
      <c r="AH230" s="452"/>
      <c r="AI230" s="935"/>
      <c r="AJ230" s="935"/>
      <c r="AK230" s="935"/>
      <c r="AL230" s="936"/>
      <c r="AM230" s="936"/>
      <c r="AN230" s="936"/>
      <c r="AO230" s="936"/>
      <c r="AP230" s="936"/>
      <c r="AQ230" s="936"/>
      <c r="AR230" s="936"/>
      <c r="AS230" s="936"/>
      <c r="AT230" s="936"/>
      <c r="AU230" s="936"/>
      <c r="AV230" s="936"/>
    </row>
    <row r="231" spans="2:48" ht="15" customHeight="1" thickBot="1">
      <c r="B231" s="944"/>
      <c r="C231" s="1984"/>
      <c r="D231" s="1985"/>
      <c r="E231" s="945" t="s">
        <v>619</v>
      </c>
      <c r="F231" s="885"/>
      <c r="G231" s="651" t="s">
        <v>272</v>
      </c>
      <c r="H231" s="651" t="s">
        <v>599</v>
      </c>
      <c r="I231" s="651" t="s">
        <v>620</v>
      </c>
      <c r="J231" s="651" t="s">
        <v>276</v>
      </c>
      <c r="K231" s="890" t="s">
        <v>310</v>
      </c>
      <c r="L231" s="651" t="s">
        <v>312</v>
      </c>
      <c r="M231" s="651" t="str">
        <f t="shared" si="12"/>
        <v>&lt;INSERT CONNECTION POINT NAME&gt;</v>
      </c>
      <c r="N231" s="890" t="s">
        <v>602</v>
      </c>
      <c r="O231" s="890" t="s">
        <v>23</v>
      </c>
      <c r="P231" s="890"/>
      <c r="Q231" s="946"/>
      <c r="R231" s="1067"/>
      <c r="S231" s="893"/>
      <c r="T231" s="893"/>
      <c r="U231" s="894"/>
      <c r="V231" s="947"/>
      <c r="W231" s="933"/>
      <c r="X231" s="934"/>
      <c r="Y231" s="935"/>
      <c r="Z231" s="935"/>
      <c r="AA231" s="935"/>
      <c r="AB231" s="452"/>
      <c r="AC231" s="452"/>
      <c r="AD231" s="452"/>
      <c r="AE231" s="452"/>
      <c r="AF231" s="935"/>
      <c r="AG231" s="452"/>
      <c r="AH231" s="452"/>
      <c r="AI231" s="935"/>
      <c r="AJ231" s="935"/>
      <c r="AK231" s="935"/>
      <c r="AL231" s="936"/>
      <c r="AM231" s="936"/>
      <c r="AN231" s="936"/>
      <c r="AO231" s="936"/>
      <c r="AP231" s="936"/>
      <c r="AQ231" s="936"/>
      <c r="AR231" s="936"/>
      <c r="AS231" s="936"/>
      <c r="AT231" s="936"/>
      <c r="AU231" s="936"/>
      <c r="AV231" s="936"/>
    </row>
    <row r="232" spans="2:48" ht="15" customHeight="1">
      <c r="B232" s="927" t="s">
        <v>615</v>
      </c>
      <c r="C232" s="1982" t="s">
        <v>313</v>
      </c>
      <c r="D232" s="1983" t="s">
        <v>23</v>
      </c>
      <c r="E232" s="928" t="s">
        <v>616</v>
      </c>
      <c r="F232" s="885"/>
      <c r="G232" s="651" t="s">
        <v>272</v>
      </c>
      <c r="H232" s="651" t="s">
        <v>599</v>
      </c>
      <c r="I232" s="651" t="s">
        <v>617</v>
      </c>
      <c r="J232" s="651" t="s">
        <v>276</v>
      </c>
      <c r="K232" s="651" t="s">
        <v>313</v>
      </c>
      <c r="L232" s="651" t="s">
        <v>312</v>
      </c>
      <c r="M232" s="651" t="str">
        <f t="shared" ref="M232" si="14">B232</f>
        <v>&lt;INSERT CONNECTION POINT NAME&gt;</v>
      </c>
      <c r="N232" s="651" t="s">
        <v>618</v>
      </c>
      <c r="O232" s="651" t="s">
        <v>23</v>
      </c>
      <c r="P232" s="890"/>
      <c r="Q232" s="929"/>
      <c r="R232" s="930"/>
      <c r="S232" s="931"/>
      <c r="T232" s="931"/>
      <c r="U232" s="932"/>
      <c r="V232" s="906"/>
      <c r="W232" s="933"/>
      <c r="X232" s="934"/>
      <c r="Y232" s="935"/>
      <c r="Z232" s="935"/>
      <c r="AA232" s="935"/>
      <c r="AB232" s="452"/>
      <c r="AC232" s="452"/>
      <c r="AD232" s="452"/>
      <c r="AE232" s="452"/>
      <c r="AF232" s="452"/>
      <c r="AG232" s="452"/>
      <c r="AH232" s="452"/>
      <c r="AI232" s="452"/>
      <c r="AJ232" s="452"/>
      <c r="AK232" s="935"/>
      <c r="AL232" s="936"/>
      <c r="AM232" s="936"/>
      <c r="AN232" s="936"/>
      <c r="AO232" s="936"/>
      <c r="AP232" s="936"/>
      <c r="AQ232" s="936"/>
      <c r="AR232" s="936"/>
      <c r="AS232" s="936"/>
      <c r="AT232" s="936"/>
      <c r="AU232" s="936"/>
      <c r="AV232" s="936"/>
    </row>
    <row r="233" spans="2:48" ht="15" customHeight="1">
      <c r="B233" s="937"/>
      <c r="C233" s="1979"/>
      <c r="D233" s="1981"/>
      <c r="E233" s="928" t="s">
        <v>619</v>
      </c>
      <c r="F233" s="885"/>
      <c r="G233" s="651" t="s">
        <v>272</v>
      </c>
      <c r="H233" s="651" t="s">
        <v>599</v>
      </c>
      <c r="I233" s="651" t="s">
        <v>620</v>
      </c>
      <c r="J233" s="651" t="s">
        <v>276</v>
      </c>
      <c r="K233" s="651" t="s">
        <v>313</v>
      </c>
      <c r="L233" s="651" t="s">
        <v>312</v>
      </c>
      <c r="M233" s="651" t="str">
        <f t="shared" si="12"/>
        <v>&lt;INSERT CONNECTION POINT NAME&gt;</v>
      </c>
      <c r="N233" s="651" t="s">
        <v>618</v>
      </c>
      <c r="O233" s="651" t="s">
        <v>23</v>
      </c>
      <c r="P233" s="890"/>
      <c r="Q233" s="938"/>
      <c r="R233" s="939"/>
      <c r="S233" s="940"/>
      <c r="T233" s="940"/>
      <c r="U233" s="941"/>
      <c r="V233" s="906"/>
      <c r="W233" s="933"/>
      <c r="X233" s="934"/>
      <c r="Y233" s="935"/>
      <c r="Z233" s="935"/>
      <c r="AA233" s="935"/>
      <c r="AB233" s="452"/>
      <c r="AC233" s="452"/>
      <c r="AD233" s="452"/>
      <c r="AE233" s="452"/>
      <c r="AF233" s="452"/>
      <c r="AG233" s="452"/>
      <c r="AH233" s="452"/>
      <c r="AI233" s="452"/>
      <c r="AJ233" s="452"/>
      <c r="AK233" s="935"/>
      <c r="AL233" s="936"/>
      <c r="AM233" s="936"/>
      <c r="AN233" s="936"/>
      <c r="AO233" s="936"/>
      <c r="AP233" s="936"/>
      <c r="AQ233" s="936"/>
      <c r="AR233" s="936"/>
      <c r="AS233" s="936"/>
      <c r="AT233" s="936"/>
      <c r="AU233" s="936"/>
      <c r="AV233" s="936"/>
    </row>
    <row r="234" spans="2:48" ht="15" customHeight="1">
      <c r="B234" s="937"/>
      <c r="C234" s="1978" t="s">
        <v>304</v>
      </c>
      <c r="D234" s="1980" t="s">
        <v>22</v>
      </c>
      <c r="E234" s="928" t="s">
        <v>616</v>
      </c>
      <c r="F234" s="885"/>
      <c r="G234" s="651" t="s">
        <v>272</v>
      </c>
      <c r="H234" s="651" t="s">
        <v>599</v>
      </c>
      <c r="I234" s="651" t="s">
        <v>617</v>
      </c>
      <c r="J234" s="651" t="s">
        <v>276</v>
      </c>
      <c r="K234" s="890" t="s">
        <v>304</v>
      </c>
      <c r="L234" s="651" t="s">
        <v>312</v>
      </c>
      <c r="M234" s="651" t="str">
        <f t="shared" si="12"/>
        <v>&lt;INSERT CONNECTION POINT NAME&gt;</v>
      </c>
      <c r="N234" s="890" t="s">
        <v>602</v>
      </c>
      <c r="O234" s="890" t="s">
        <v>22</v>
      </c>
      <c r="P234" s="890"/>
      <c r="Q234" s="1071"/>
      <c r="R234" s="1058"/>
      <c r="S234" s="1059"/>
      <c r="T234" s="1059"/>
      <c r="U234" s="1060"/>
      <c r="V234" s="906"/>
      <c r="W234" s="933"/>
      <c r="X234" s="934"/>
      <c r="Y234" s="935"/>
      <c r="Z234" s="935"/>
      <c r="AA234" s="935"/>
      <c r="AB234" s="452"/>
      <c r="AC234" s="452"/>
      <c r="AD234" s="452"/>
      <c r="AE234" s="452"/>
      <c r="AF234" s="935"/>
      <c r="AG234" s="452"/>
      <c r="AH234" s="452"/>
      <c r="AI234" s="935"/>
      <c r="AJ234" s="935"/>
      <c r="AK234" s="935"/>
      <c r="AL234" s="936"/>
      <c r="AM234" s="936"/>
      <c r="AN234" s="936"/>
      <c r="AO234" s="942"/>
      <c r="AP234" s="936"/>
      <c r="AQ234" s="936"/>
      <c r="AR234" s="936"/>
      <c r="AS234" s="936"/>
      <c r="AT234" s="936"/>
      <c r="AU234" s="936"/>
      <c r="AV234" s="936"/>
    </row>
    <row r="235" spans="2:48" ht="15" customHeight="1">
      <c r="B235" s="937"/>
      <c r="C235" s="1979"/>
      <c r="D235" s="1981"/>
      <c r="E235" s="928" t="s">
        <v>619</v>
      </c>
      <c r="F235" s="885"/>
      <c r="G235" s="651" t="s">
        <v>272</v>
      </c>
      <c r="H235" s="651" t="s">
        <v>599</v>
      </c>
      <c r="I235" s="651" t="s">
        <v>620</v>
      </c>
      <c r="J235" s="651" t="s">
        <v>276</v>
      </c>
      <c r="K235" s="890" t="s">
        <v>304</v>
      </c>
      <c r="L235" s="651" t="s">
        <v>312</v>
      </c>
      <c r="M235" s="651" t="str">
        <f t="shared" si="12"/>
        <v>&lt;INSERT CONNECTION POINT NAME&gt;</v>
      </c>
      <c r="N235" s="890" t="s">
        <v>602</v>
      </c>
      <c r="O235" s="890" t="s">
        <v>22</v>
      </c>
      <c r="P235" s="890"/>
      <c r="Q235" s="1071"/>
      <c r="R235" s="1058"/>
      <c r="S235" s="1059"/>
      <c r="T235" s="1059"/>
      <c r="U235" s="1060"/>
      <c r="V235" s="906"/>
      <c r="W235" s="933"/>
      <c r="X235" s="934"/>
      <c r="Y235" s="935"/>
      <c r="Z235" s="935"/>
      <c r="AA235" s="935"/>
      <c r="AB235" s="452"/>
      <c r="AC235" s="452"/>
      <c r="AD235" s="452"/>
      <c r="AE235" s="452"/>
      <c r="AF235" s="935"/>
      <c r="AG235" s="452"/>
      <c r="AH235" s="452"/>
      <c r="AI235" s="935"/>
      <c r="AJ235" s="935"/>
      <c r="AK235" s="935"/>
      <c r="AL235" s="936"/>
      <c r="AM235" s="936"/>
      <c r="AN235" s="936"/>
      <c r="AO235" s="942"/>
      <c r="AP235" s="936"/>
      <c r="AQ235" s="936"/>
      <c r="AR235" s="936"/>
      <c r="AS235" s="936"/>
      <c r="AT235" s="936"/>
      <c r="AU235" s="936"/>
      <c r="AV235" s="936"/>
    </row>
    <row r="236" spans="2:48" ht="15" customHeight="1">
      <c r="B236" s="937"/>
      <c r="C236" s="1978" t="s">
        <v>304</v>
      </c>
      <c r="D236" s="1980" t="s">
        <v>23</v>
      </c>
      <c r="E236" s="928" t="s">
        <v>616</v>
      </c>
      <c r="F236" s="885"/>
      <c r="G236" s="651" t="s">
        <v>272</v>
      </c>
      <c r="H236" s="651" t="s">
        <v>599</v>
      </c>
      <c r="I236" s="651" t="s">
        <v>617</v>
      </c>
      <c r="J236" s="651" t="s">
        <v>276</v>
      </c>
      <c r="K236" s="890" t="s">
        <v>304</v>
      </c>
      <c r="L236" s="651" t="s">
        <v>312</v>
      </c>
      <c r="M236" s="651" t="str">
        <f t="shared" si="12"/>
        <v>&lt;INSERT CONNECTION POINT NAME&gt;</v>
      </c>
      <c r="N236" s="890" t="s">
        <v>602</v>
      </c>
      <c r="O236" s="891" t="s">
        <v>23</v>
      </c>
      <c r="P236" s="890"/>
      <c r="Q236" s="1071"/>
      <c r="R236" s="1058"/>
      <c r="S236" s="1059"/>
      <c r="T236" s="1059"/>
      <c r="U236" s="1060"/>
      <c r="V236" s="906"/>
      <c r="W236" s="933"/>
      <c r="X236" s="934"/>
      <c r="Y236" s="935"/>
      <c r="Z236" s="935"/>
      <c r="AA236" s="935"/>
      <c r="AB236" s="452"/>
      <c r="AC236" s="452"/>
      <c r="AD236" s="452"/>
      <c r="AE236" s="452"/>
      <c r="AF236" s="935"/>
      <c r="AG236" s="452"/>
      <c r="AH236" s="452"/>
      <c r="AI236" s="935"/>
      <c r="AJ236" s="943"/>
      <c r="AK236" s="935"/>
      <c r="AL236" s="936"/>
      <c r="AM236" s="936"/>
      <c r="AN236" s="936"/>
      <c r="AO236" s="942"/>
      <c r="AP236" s="936"/>
      <c r="AQ236" s="936"/>
      <c r="AR236" s="936"/>
      <c r="AS236" s="936"/>
      <c r="AT236" s="936"/>
      <c r="AU236" s="936"/>
      <c r="AV236" s="936"/>
    </row>
    <row r="237" spans="2:48" ht="15" customHeight="1">
      <c r="B237" s="937"/>
      <c r="C237" s="1979"/>
      <c r="D237" s="1981"/>
      <c r="E237" s="928" t="s">
        <v>619</v>
      </c>
      <c r="F237" s="885"/>
      <c r="G237" s="651" t="s">
        <v>272</v>
      </c>
      <c r="H237" s="651" t="s">
        <v>599</v>
      </c>
      <c r="I237" s="651" t="s">
        <v>620</v>
      </c>
      <c r="J237" s="651" t="s">
        <v>276</v>
      </c>
      <c r="K237" s="890" t="s">
        <v>304</v>
      </c>
      <c r="L237" s="651" t="s">
        <v>312</v>
      </c>
      <c r="M237" s="651" t="str">
        <f t="shared" si="12"/>
        <v>&lt;INSERT CONNECTION POINT NAME&gt;</v>
      </c>
      <c r="N237" s="890" t="s">
        <v>602</v>
      </c>
      <c r="O237" s="891" t="s">
        <v>23</v>
      </c>
      <c r="P237" s="890"/>
      <c r="Q237" s="1071"/>
      <c r="R237" s="1058"/>
      <c r="S237" s="1059"/>
      <c r="T237" s="1059"/>
      <c r="U237" s="1060"/>
      <c r="V237" s="906"/>
      <c r="W237" s="933"/>
      <c r="X237" s="934"/>
      <c r="Y237" s="935"/>
      <c r="Z237" s="935"/>
      <c r="AA237" s="935"/>
      <c r="AB237" s="452"/>
      <c r="AC237" s="452"/>
      <c r="AD237" s="452"/>
      <c r="AE237" s="452"/>
      <c r="AF237" s="935"/>
      <c r="AG237" s="452"/>
      <c r="AH237" s="452"/>
      <c r="AI237" s="935"/>
      <c r="AJ237" s="943"/>
      <c r="AK237" s="935"/>
      <c r="AL237" s="936"/>
      <c r="AM237" s="936"/>
      <c r="AN237" s="936"/>
      <c r="AO237" s="942"/>
      <c r="AP237" s="936"/>
      <c r="AQ237" s="936"/>
      <c r="AR237" s="936"/>
      <c r="AS237" s="936"/>
      <c r="AT237" s="936"/>
      <c r="AU237" s="936"/>
      <c r="AV237" s="936"/>
    </row>
    <row r="238" spans="2:48" ht="15" customHeight="1">
      <c r="B238" s="937"/>
      <c r="C238" s="1978" t="s">
        <v>305</v>
      </c>
      <c r="D238" s="1980"/>
      <c r="E238" s="928" t="s">
        <v>616</v>
      </c>
      <c r="F238" s="885"/>
      <c r="G238" s="651" t="s">
        <v>272</v>
      </c>
      <c r="H238" s="651" t="s">
        <v>599</v>
      </c>
      <c r="I238" s="651" t="s">
        <v>617</v>
      </c>
      <c r="J238" s="651" t="s">
        <v>276</v>
      </c>
      <c r="K238" s="890" t="s">
        <v>305</v>
      </c>
      <c r="L238" s="651" t="s">
        <v>312</v>
      </c>
      <c r="M238" s="651" t="str">
        <f t="shared" si="12"/>
        <v>&lt;INSERT CONNECTION POINT NAME&gt;</v>
      </c>
      <c r="N238" s="890" t="s">
        <v>604</v>
      </c>
      <c r="O238" s="890" t="s">
        <v>605</v>
      </c>
      <c r="P238" s="890"/>
      <c r="Q238" s="1072"/>
      <c r="R238" s="1073"/>
      <c r="S238" s="1074"/>
      <c r="T238" s="1074"/>
      <c r="U238" s="1075"/>
      <c r="V238" s="906"/>
      <c r="W238" s="933"/>
      <c r="X238" s="934"/>
      <c r="Y238" s="935"/>
      <c r="Z238" s="935"/>
      <c r="AA238" s="935"/>
      <c r="AB238" s="452"/>
      <c r="AC238" s="452"/>
      <c r="AD238" s="452"/>
      <c r="AE238" s="452"/>
      <c r="AF238" s="935"/>
      <c r="AG238" s="452"/>
      <c r="AH238" s="452"/>
      <c r="AI238" s="935"/>
      <c r="AJ238" s="935"/>
      <c r="AK238" s="935"/>
      <c r="AL238" s="936"/>
      <c r="AM238" s="936"/>
      <c r="AN238" s="936"/>
      <c r="AO238" s="936"/>
      <c r="AP238" s="936"/>
      <c r="AQ238" s="936"/>
      <c r="AR238" s="936"/>
      <c r="AS238" s="936"/>
      <c r="AT238" s="936"/>
      <c r="AU238" s="936"/>
      <c r="AV238" s="936"/>
    </row>
    <row r="239" spans="2:48" ht="15" customHeight="1">
      <c r="B239" s="937"/>
      <c r="C239" s="1979"/>
      <c r="D239" s="1981"/>
      <c r="E239" s="928" t="s">
        <v>619</v>
      </c>
      <c r="F239" s="885"/>
      <c r="G239" s="651" t="s">
        <v>272</v>
      </c>
      <c r="H239" s="651" t="s">
        <v>599</v>
      </c>
      <c r="I239" s="651" t="s">
        <v>620</v>
      </c>
      <c r="J239" s="651" t="s">
        <v>276</v>
      </c>
      <c r="K239" s="890" t="s">
        <v>305</v>
      </c>
      <c r="L239" s="651" t="s">
        <v>312</v>
      </c>
      <c r="M239" s="651" t="str">
        <f t="shared" si="12"/>
        <v>&lt;INSERT CONNECTION POINT NAME&gt;</v>
      </c>
      <c r="N239" s="890" t="s">
        <v>604</v>
      </c>
      <c r="O239" s="890" t="s">
        <v>605</v>
      </c>
      <c r="P239" s="890"/>
      <c r="Q239" s="1072"/>
      <c r="R239" s="1073"/>
      <c r="S239" s="1074"/>
      <c r="T239" s="1074"/>
      <c r="U239" s="1075"/>
      <c r="V239" s="906"/>
      <c r="W239" s="933"/>
      <c r="X239" s="934"/>
      <c r="Y239" s="935"/>
      <c r="Z239" s="935"/>
      <c r="AA239" s="935"/>
      <c r="AB239" s="452"/>
      <c r="AC239" s="452"/>
      <c r="AD239" s="452"/>
      <c r="AE239" s="452"/>
      <c r="AF239" s="935"/>
      <c r="AG239" s="452"/>
      <c r="AH239" s="452"/>
      <c r="AI239" s="935"/>
      <c r="AJ239" s="935"/>
      <c r="AK239" s="935"/>
      <c r="AL239" s="936"/>
      <c r="AM239" s="936"/>
      <c r="AN239" s="936"/>
      <c r="AO239" s="936"/>
      <c r="AP239" s="936"/>
      <c r="AQ239" s="936"/>
      <c r="AR239" s="936"/>
      <c r="AS239" s="936"/>
      <c r="AT239" s="936"/>
      <c r="AU239" s="936"/>
      <c r="AV239" s="936"/>
    </row>
    <row r="240" spans="2:48" ht="15" customHeight="1">
      <c r="B240" s="937"/>
      <c r="C240" s="1978" t="s">
        <v>306</v>
      </c>
      <c r="D240" s="1980"/>
      <c r="E240" s="928" t="s">
        <v>616</v>
      </c>
      <c r="F240" s="885"/>
      <c r="G240" s="651" t="s">
        <v>272</v>
      </c>
      <c r="H240" s="651" t="s">
        <v>599</v>
      </c>
      <c r="I240" s="651" t="s">
        <v>617</v>
      </c>
      <c r="J240" s="651" t="s">
        <v>276</v>
      </c>
      <c r="K240" s="890" t="s">
        <v>306</v>
      </c>
      <c r="L240" s="651" t="s">
        <v>312</v>
      </c>
      <c r="M240" s="651" t="str">
        <f t="shared" si="12"/>
        <v>&lt;INSERT CONNECTION POINT NAME&gt;</v>
      </c>
      <c r="N240" s="890" t="s">
        <v>606</v>
      </c>
      <c r="O240" s="891">
        <v>0</v>
      </c>
      <c r="P240" s="890"/>
      <c r="Q240" s="1076"/>
      <c r="R240" s="1077"/>
      <c r="S240" s="1078"/>
      <c r="T240" s="1078"/>
      <c r="U240" s="1079"/>
      <c r="V240" s="906"/>
      <c r="W240" s="933"/>
      <c r="X240" s="934"/>
      <c r="Y240" s="935"/>
      <c r="Z240" s="935"/>
      <c r="AA240" s="935"/>
      <c r="AB240" s="452"/>
      <c r="AC240" s="452"/>
      <c r="AD240" s="452"/>
      <c r="AE240" s="452"/>
      <c r="AF240" s="935"/>
      <c r="AG240" s="452"/>
      <c r="AH240" s="452"/>
      <c r="AI240" s="935"/>
      <c r="AJ240" s="943"/>
      <c r="AK240" s="935"/>
      <c r="AL240" s="936"/>
      <c r="AM240" s="936"/>
      <c r="AN240" s="936"/>
      <c r="AO240" s="936"/>
      <c r="AP240" s="936"/>
      <c r="AQ240" s="936"/>
      <c r="AR240" s="936"/>
      <c r="AS240" s="936"/>
      <c r="AT240" s="936"/>
      <c r="AU240" s="936"/>
      <c r="AV240" s="936"/>
    </row>
    <row r="241" spans="2:48" ht="15" customHeight="1">
      <c r="B241" s="937"/>
      <c r="C241" s="1979"/>
      <c r="D241" s="1981"/>
      <c r="E241" s="928" t="s">
        <v>619</v>
      </c>
      <c r="F241" s="885"/>
      <c r="G241" s="651" t="s">
        <v>272</v>
      </c>
      <c r="H241" s="651" t="s">
        <v>599</v>
      </c>
      <c r="I241" s="651" t="s">
        <v>620</v>
      </c>
      <c r="J241" s="651" t="s">
        <v>276</v>
      </c>
      <c r="K241" s="890" t="s">
        <v>306</v>
      </c>
      <c r="L241" s="651" t="s">
        <v>312</v>
      </c>
      <c r="M241" s="651" t="str">
        <f t="shared" si="12"/>
        <v>&lt;INSERT CONNECTION POINT NAME&gt;</v>
      </c>
      <c r="N241" s="890" t="s">
        <v>606</v>
      </c>
      <c r="O241" s="891">
        <v>0</v>
      </c>
      <c r="P241" s="890"/>
      <c r="Q241" s="1076"/>
      <c r="R241" s="1077"/>
      <c r="S241" s="1078"/>
      <c r="T241" s="1078"/>
      <c r="U241" s="1079"/>
      <c r="V241" s="906"/>
      <c r="W241" s="933"/>
      <c r="X241" s="934"/>
      <c r="Y241" s="935"/>
      <c r="Z241" s="935"/>
      <c r="AA241" s="935"/>
      <c r="AB241" s="452"/>
      <c r="AC241" s="452"/>
      <c r="AD241" s="452"/>
      <c r="AE241" s="452"/>
      <c r="AF241" s="935"/>
      <c r="AG241" s="452"/>
      <c r="AH241" s="452"/>
      <c r="AI241" s="935"/>
      <c r="AJ241" s="943"/>
      <c r="AK241" s="935"/>
      <c r="AL241" s="936"/>
      <c r="AM241" s="936"/>
      <c r="AN241" s="936"/>
      <c r="AO241" s="936"/>
      <c r="AP241" s="936"/>
      <c r="AQ241" s="936"/>
      <c r="AR241" s="936"/>
      <c r="AS241" s="936"/>
      <c r="AT241" s="936"/>
      <c r="AU241" s="936"/>
      <c r="AV241" s="936"/>
    </row>
    <row r="242" spans="2:48" ht="15" customHeight="1">
      <c r="B242" s="937"/>
      <c r="C242" s="1978" t="s">
        <v>307</v>
      </c>
      <c r="D242" s="1980"/>
      <c r="E242" s="928" t="s">
        <v>616</v>
      </c>
      <c r="F242" s="885"/>
      <c r="G242" s="651" t="s">
        <v>272</v>
      </c>
      <c r="H242" s="651" t="s">
        <v>599</v>
      </c>
      <c r="I242" s="651" t="s">
        <v>617</v>
      </c>
      <c r="J242" s="651" t="s">
        <v>276</v>
      </c>
      <c r="K242" s="890" t="s">
        <v>307</v>
      </c>
      <c r="L242" s="651" t="s">
        <v>312</v>
      </c>
      <c r="M242" s="651" t="str">
        <f t="shared" si="12"/>
        <v>&lt;INSERT CONNECTION POINT NAME&gt;</v>
      </c>
      <c r="N242" s="890" t="s">
        <v>607</v>
      </c>
      <c r="O242" s="890" t="s">
        <v>607</v>
      </c>
      <c r="P242" s="890"/>
      <c r="Q242" s="1080"/>
      <c r="R242" s="1081"/>
      <c r="S242" s="1081"/>
      <c r="T242" s="1081"/>
      <c r="U242" s="1082"/>
      <c r="V242" s="906"/>
      <c r="W242" s="933"/>
      <c r="X242" s="934"/>
      <c r="Y242" s="935"/>
      <c r="Z242" s="935"/>
      <c r="AA242" s="935"/>
      <c r="AB242" s="452"/>
      <c r="AC242" s="452"/>
      <c r="AD242" s="452"/>
      <c r="AE242" s="452"/>
      <c r="AF242" s="935"/>
      <c r="AG242" s="452"/>
      <c r="AH242" s="452"/>
      <c r="AI242" s="935"/>
      <c r="AJ242" s="935"/>
      <c r="AK242" s="935"/>
      <c r="AL242" s="936"/>
      <c r="AM242" s="936"/>
      <c r="AN242" s="936"/>
      <c r="AO242" s="936"/>
      <c r="AP242" s="936"/>
      <c r="AQ242" s="936"/>
      <c r="AR242" s="936"/>
      <c r="AS242" s="936"/>
      <c r="AT242" s="936"/>
      <c r="AU242" s="936"/>
      <c r="AV242" s="936"/>
    </row>
    <row r="243" spans="2:48" ht="15" customHeight="1">
      <c r="B243" s="937"/>
      <c r="C243" s="1979"/>
      <c r="D243" s="1981"/>
      <c r="E243" s="928" t="s">
        <v>619</v>
      </c>
      <c r="F243" s="885"/>
      <c r="G243" s="651" t="s">
        <v>272</v>
      </c>
      <c r="H243" s="651" t="s">
        <v>599</v>
      </c>
      <c r="I243" s="651" t="s">
        <v>620</v>
      </c>
      <c r="J243" s="651" t="s">
        <v>276</v>
      </c>
      <c r="K243" s="890" t="s">
        <v>307</v>
      </c>
      <c r="L243" s="651" t="s">
        <v>312</v>
      </c>
      <c r="M243" s="651" t="str">
        <f t="shared" si="12"/>
        <v>&lt;INSERT CONNECTION POINT NAME&gt;</v>
      </c>
      <c r="N243" s="890" t="s">
        <v>607</v>
      </c>
      <c r="O243" s="890" t="s">
        <v>607</v>
      </c>
      <c r="P243" s="890"/>
      <c r="Q243" s="1080"/>
      <c r="R243" s="1081"/>
      <c r="S243" s="1081"/>
      <c r="T243" s="1081"/>
      <c r="U243" s="1082"/>
      <c r="V243" s="906"/>
      <c r="W243" s="933"/>
      <c r="X243" s="934"/>
      <c r="Y243" s="935"/>
      <c r="Z243" s="935"/>
      <c r="AA243" s="935"/>
      <c r="AB243" s="452"/>
      <c r="AC243" s="452"/>
      <c r="AD243" s="452"/>
      <c r="AE243" s="452"/>
      <c r="AF243" s="935"/>
      <c r="AG243" s="452"/>
      <c r="AH243" s="452"/>
      <c r="AI243" s="935"/>
      <c r="AJ243" s="935"/>
      <c r="AK243" s="935"/>
      <c r="AL243" s="936"/>
      <c r="AM243" s="936"/>
      <c r="AN243" s="936"/>
      <c r="AO243" s="936"/>
      <c r="AP243" s="936"/>
      <c r="AQ243" s="936"/>
      <c r="AR243" s="936"/>
      <c r="AS243" s="936"/>
      <c r="AT243" s="936"/>
      <c r="AU243" s="936"/>
      <c r="AV243" s="936"/>
    </row>
    <row r="244" spans="2:48" ht="15" customHeight="1">
      <c r="B244" s="937"/>
      <c r="C244" s="1978" t="s">
        <v>308</v>
      </c>
      <c r="D244" s="1980" t="s">
        <v>22</v>
      </c>
      <c r="E244" s="928" t="s">
        <v>616</v>
      </c>
      <c r="F244" s="885"/>
      <c r="G244" s="651" t="s">
        <v>272</v>
      </c>
      <c r="H244" s="651" t="s">
        <v>599</v>
      </c>
      <c r="I244" s="651" t="s">
        <v>617</v>
      </c>
      <c r="J244" s="651" t="s">
        <v>276</v>
      </c>
      <c r="K244" s="890" t="s">
        <v>308</v>
      </c>
      <c r="L244" s="651" t="s">
        <v>312</v>
      </c>
      <c r="M244" s="651" t="str">
        <f t="shared" si="12"/>
        <v>&lt;INSERT CONNECTION POINT NAME&gt;</v>
      </c>
      <c r="N244" s="890" t="s">
        <v>609</v>
      </c>
      <c r="O244" s="890" t="s">
        <v>22</v>
      </c>
      <c r="P244" s="890"/>
      <c r="Q244" s="1083"/>
      <c r="R244" s="1061"/>
      <c r="S244" s="1062"/>
      <c r="T244" s="1062"/>
      <c r="U244" s="1063"/>
      <c r="V244" s="906"/>
      <c r="W244" s="933"/>
      <c r="X244" s="934"/>
      <c r="Y244" s="935"/>
      <c r="Z244" s="935"/>
      <c r="AA244" s="935"/>
      <c r="AB244" s="452"/>
      <c r="AC244" s="452"/>
      <c r="AD244" s="452"/>
      <c r="AE244" s="452"/>
      <c r="AF244" s="935"/>
      <c r="AG244" s="452"/>
      <c r="AH244" s="452"/>
      <c r="AI244" s="935"/>
      <c r="AJ244" s="935"/>
      <c r="AK244" s="935"/>
      <c r="AL244" s="936"/>
      <c r="AM244" s="936"/>
      <c r="AN244" s="936"/>
      <c r="AO244" s="936"/>
      <c r="AP244" s="936"/>
      <c r="AQ244" s="936"/>
      <c r="AR244" s="936"/>
      <c r="AS244" s="936"/>
      <c r="AT244" s="936"/>
      <c r="AU244" s="936"/>
      <c r="AV244" s="936"/>
    </row>
    <row r="245" spans="2:48" ht="15" customHeight="1">
      <c r="B245" s="937"/>
      <c r="C245" s="1979"/>
      <c r="D245" s="1981"/>
      <c r="E245" s="928" t="s">
        <v>619</v>
      </c>
      <c r="F245" s="885"/>
      <c r="G245" s="651" t="s">
        <v>272</v>
      </c>
      <c r="H245" s="651" t="s">
        <v>599</v>
      </c>
      <c r="I245" s="651" t="s">
        <v>620</v>
      </c>
      <c r="J245" s="651" t="s">
        <v>276</v>
      </c>
      <c r="K245" s="890" t="s">
        <v>308</v>
      </c>
      <c r="L245" s="651" t="s">
        <v>312</v>
      </c>
      <c r="M245" s="651" t="str">
        <f t="shared" si="12"/>
        <v>&lt;INSERT CONNECTION POINT NAME&gt;</v>
      </c>
      <c r="N245" s="890" t="s">
        <v>609</v>
      </c>
      <c r="O245" s="890" t="s">
        <v>22</v>
      </c>
      <c r="P245" s="890"/>
      <c r="Q245" s="1083"/>
      <c r="R245" s="1061"/>
      <c r="S245" s="1062"/>
      <c r="T245" s="1062"/>
      <c r="U245" s="1063"/>
      <c r="V245" s="906"/>
      <c r="W245" s="933"/>
      <c r="X245" s="934"/>
      <c r="Y245" s="935"/>
      <c r="Z245" s="935"/>
      <c r="AA245" s="935"/>
      <c r="AB245" s="452"/>
      <c r="AC245" s="452"/>
      <c r="AD245" s="452"/>
      <c r="AE245" s="452"/>
      <c r="AF245" s="935"/>
      <c r="AG245" s="452"/>
      <c r="AH245" s="452"/>
      <c r="AI245" s="935"/>
      <c r="AJ245" s="935"/>
      <c r="AK245" s="935"/>
      <c r="AL245" s="936"/>
      <c r="AM245" s="936"/>
      <c r="AN245" s="936"/>
      <c r="AO245" s="936"/>
      <c r="AP245" s="936"/>
      <c r="AQ245" s="936"/>
      <c r="AR245" s="936"/>
      <c r="AS245" s="936"/>
      <c r="AT245" s="936"/>
      <c r="AU245" s="936"/>
      <c r="AV245" s="936"/>
    </row>
    <row r="246" spans="2:48" ht="15" customHeight="1">
      <c r="B246" s="937"/>
      <c r="C246" s="1978" t="s">
        <v>309</v>
      </c>
      <c r="D246" s="1980" t="s">
        <v>22</v>
      </c>
      <c r="E246" s="928" t="s">
        <v>616</v>
      </c>
      <c r="F246" s="885"/>
      <c r="G246" s="651" t="s">
        <v>272</v>
      </c>
      <c r="H246" s="651" t="s">
        <v>599</v>
      </c>
      <c r="I246" s="651" t="s">
        <v>617</v>
      </c>
      <c r="J246" s="651" t="s">
        <v>276</v>
      </c>
      <c r="K246" s="890" t="s">
        <v>309</v>
      </c>
      <c r="L246" s="651" t="s">
        <v>312</v>
      </c>
      <c r="M246" s="651" t="str">
        <f t="shared" si="12"/>
        <v>&lt;INSERT CONNECTION POINT NAME&gt;</v>
      </c>
      <c r="N246" s="890" t="s">
        <v>602</v>
      </c>
      <c r="O246" s="890" t="s">
        <v>22</v>
      </c>
      <c r="P246" s="890"/>
      <c r="Q246" s="1083"/>
      <c r="R246" s="1061"/>
      <c r="S246" s="1062"/>
      <c r="T246" s="1062"/>
      <c r="U246" s="1063"/>
      <c r="V246" s="906"/>
      <c r="W246" s="933"/>
      <c r="X246" s="934"/>
      <c r="Y246" s="935"/>
      <c r="Z246" s="935"/>
      <c r="AA246" s="935"/>
      <c r="AB246" s="452"/>
      <c r="AC246" s="452"/>
      <c r="AD246" s="452"/>
      <c r="AE246" s="452"/>
      <c r="AF246" s="935"/>
      <c r="AG246" s="452"/>
      <c r="AH246" s="452"/>
      <c r="AI246" s="935"/>
      <c r="AJ246" s="935"/>
      <c r="AK246" s="935"/>
      <c r="AL246" s="936"/>
      <c r="AM246" s="936"/>
      <c r="AN246" s="936"/>
      <c r="AO246" s="936"/>
      <c r="AP246" s="936"/>
      <c r="AQ246" s="936"/>
      <c r="AR246" s="936"/>
      <c r="AS246" s="936"/>
      <c r="AT246" s="936"/>
      <c r="AU246" s="936"/>
      <c r="AV246" s="936"/>
    </row>
    <row r="247" spans="2:48" ht="15" customHeight="1">
      <c r="B247" s="937"/>
      <c r="C247" s="1979"/>
      <c r="D247" s="1981"/>
      <c r="E247" s="928" t="s">
        <v>619</v>
      </c>
      <c r="F247" s="885"/>
      <c r="G247" s="651" t="s">
        <v>272</v>
      </c>
      <c r="H247" s="651" t="s">
        <v>599</v>
      </c>
      <c r="I247" s="651" t="s">
        <v>620</v>
      </c>
      <c r="J247" s="651" t="s">
        <v>276</v>
      </c>
      <c r="K247" s="890" t="s">
        <v>309</v>
      </c>
      <c r="L247" s="651" t="s">
        <v>312</v>
      </c>
      <c r="M247" s="651" t="str">
        <f t="shared" si="12"/>
        <v>&lt;INSERT CONNECTION POINT NAME&gt;</v>
      </c>
      <c r="N247" s="890" t="s">
        <v>602</v>
      </c>
      <c r="O247" s="890" t="s">
        <v>22</v>
      </c>
      <c r="P247" s="890"/>
      <c r="Q247" s="1083"/>
      <c r="R247" s="1061"/>
      <c r="S247" s="1062"/>
      <c r="T247" s="1062"/>
      <c r="U247" s="1063"/>
      <c r="V247" s="906"/>
      <c r="W247" s="933"/>
      <c r="X247" s="934"/>
      <c r="Y247" s="935"/>
      <c r="Z247" s="935"/>
      <c r="AA247" s="935"/>
      <c r="AB247" s="452"/>
      <c r="AC247" s="452"/>
      <c r="AD247" s="452"/>
      <c r="AE247" s="452"/>
      <c r="AF247" s="935"/>
      <c r="AG247" s="452"/>
      <c r="AH247" s="452"/>
      <c r="AI247" s="935"/>
      <c r="AJ247" s="935"/>
      <c r="AK247" s="935"/>
      <c r="AL247" s="936"/>
      <c r="AM247" s="936"/>
      <c r="AN247" s="936"/>
      <c r="AO247" s="936"/>
      <c r="AP247" s="936"/>
      <c r="AQ247" s="936"/>
      <c r="AR247" s="936"/>
      <c r="AS247" s="936"/>
      <c r="AT247" s="936"/>
      <c r="AU247" s="936"/>
      <c r="AV247" s="936"/>
    </row>
    <row r="248" spans="2:48" ht="15" customHeight="1">
      <c r="B248" s="937"/>
      <c r="C248" s="1978" t="s">
        <v>309</v>
      </c>
      <c r="D248" s="1980" t="s">
        <v>23</v>
      </c>
      <c r="E248" s="928" t="s">
        <v>616</v>
      </c>
      <c r="F248" s="885"/>
      <c r="G248" s="651" t="s">
        <v>272</v>
      </c>
      <c r="H248" s="651" t="s">
        <v>599</v>
      </c>
      <c r="I248" s="651" t="s">
        <v>617</v>
      </c>
      <c r="J248" s="651" t="s">
        <v>276</v>
      </c>
      <c r="K248" s="890" t="s">
        <v>309</v>
      </c>
      <c r="L248" s="651" t="s">
        <v>312</v>
      </c>
      <c r="M248" s="651" t="str">
        <f t="shared" si="12"/>
        <v>&lt;INSERT CONNECTION POINT NAME&gt;</v>
      </c>
      <c r="N248" s="890" t="s">
        <v>602</v>
      </c>
      <c r="O248" s="890" t="s">
        <v>23</v>
      </c>
      <c r="P248" s="890"/>
      <c r="Q248" s="1083"/>
      <c r="R248" s="1061"/>
      <c r="S248" s="1062"/>
      <c r="T248" s="1062"/>
      <c r="U248" s="1063"/>
      <c r="V248" s="906"/>
      <c r="W248" s="933"/>
      <c r="X248" s="934"/>
      <c r="Y248" s="935"/>
      <c r="Z248" s="935"/>
      <c r="AA248" s="935"/>
      <c r="AB248" s="452"/>
      <c r="AC248" s="452"/>
      <c r="AD248" s="452"/>
      <c r="AE248" s="452"/>
      <c r="AF248" s="935"/>
      <c r="AG248" s="452"/>
      <c r="AH248" s="452"/>
      <c r="AI248" s="935"/>
      <c r="AJ248" s="935"/>
      <c r="AK248" s="935"/>
      <c r="AL248" s="936"/>
      <c r="AM248" s="936"/>
      <c r="AN248" s="936"/>
      <c r="AO248" s="936"/>
      <c r="AP248" s="936"/>
      <c r="AQ248" s="936"/>
      <c r="AR248" s="936"/>
      <c r="AS248" s="936"/>
      <c r="AT248" s="936"/>
      <c r="AU248" s="936"/>
      <c r="AV248" s="936"/>
    </row>
    <row r="249" spans="2:48" ht="15" customHeight="1">
      <c r="B249" s="937"/>
      <c r="C249" s="1979"/>
      <c r="D249" s="1981"/>
      <c r="E249" s="928" t="s">
        <v>619</v>
      </c>
      <c r="F249" s="885"/>
      <c r="G249" s="651" t="s">
        <v>272</v>
      </c>
      <c r="H249" s="651" t="s">
        <v>599</v>
      </c>
      <c r="I249" s="651" t="s">
        <v>620</v>
      </c>
      <c r="J249" s="651" t="s">
        <v>276</v>
      </c>
      <c r="K249" s="890" t="s">
        <v>309</v>
      </c>
      <c r="L249" s="651" t="s">
        <v>312</v>
      </c>
      <c r="M249" s="651" t="str">
        <f t="shared" si="12"/>
        <v>&lt;INSERT CONNECTION POINT NAME&gt;</v>
      </c>
      <c r="N249" s="890" t="s">
        <v>602</v>
      </c>
      <c r="O249" s="890" t="s">
        <v>23</v>
      </c>
      <c r="P249" s="890"/>
      <c r="Q249" s="1083"/>
      <c r="R249" s="1061"/>
      <c r="S249" s="1062"/>
      <c r="T249" s="1062"/>
      <c r="U249" s="1063"/>
      <c r="V249" s="906"/>
      <c r="W249" s="933"/>
      <c r="X249" s="934"/>
      <c r="Y249" s="935"/>
      <c r="Z249" s="935"/>
      <c r="AA249" s="935"/>
      <c r="AB249" s="452"/>
      <c r="AC249" s="452"/>
      <c r="AD249" s="452"/>
      <c r="AE249" s="452"/>
      <c r="AF249" s="935"/>
      <c r="AG249" s="452"/>
      <c r="AH249" s="452"/>
      <c r="AI249" s="935"/>
      <c r="AJ249" s="935"/>
      <c r="AK249" s="935"/>
      <c r="AL249" s="936"/>
      <c r="AM249" s="936"/>
      <c r="AN249" s="936"/>
      <c r="AO249" s="936"/>
      <c r="AP249" s="936"/>
      <c r="AQ249" s="936"/>
      <c r="AR249" s="936"/>
      <c r="AS249" s="936"/>
      <c r="AT249" s="936"/>
      <c r="AU249" s="936"/>
      <c r="AV249" s="936"/>
    </row>
    <row r="250" spans="2:48" ht="15" customHeight="1">
      <c r="B250" s="937"/>
      <c r="C250" s="1978" t="s">
        <v>310</v>
      </c>
      <c r="D250" s="1980" t="s">
        <v>22</v>
      </c>
      <c r="E250" s="928" t="s">
        <v>616</v>
      </c>
      <c r="F250" s="885"/>
      <c r="G250" s="651" t="s">
        <v>272</v>
      </c>
      <c r="H250" s="651" t="s">
        <v>599</v>
      </c>
      <c r="I250" s="651" t="s">
        <v>617</v>
      </c>
      <c r="J250" s="651" t="s">
        <v>276</v>
      </c>
      <c r="K250" s="890" t="s">
        <v>310</v>
      </c>
      <c r="L250" s="651" t="s">
        <v>312</v>
      </c>
      <c r="M250" s="651" t="str">
        <f t="shared" si="12"/>
        <v>&lt;INSERT CONNECTION POINT NAME&gt;</v>
      </c>
      <c r="N250" s="890" t="s">
        <v>602</v>
      </c>
      <c r="O250" s="890" t="s">
        <v>22</v>
      </c>
      <c r="P250" s="890"/>
      <c r="Q250" s="1083"/>
      <c r="R250" s="1061"/>
      <c r="S250" s="1062"/>
      <c r="T250" s="1062"/>
      <c r="U250" s="1063"/>
      <c r="V250" s="906"/>
      <c r="W250" s="933"/>
      <c r="X250" s="934"/>
      <c r="Y250" s="935"/>
      <c r="Z250" s="935"/>
      <c r="AA250" s="935"/>
      <c r="AB250" s="452"/>
      <c r="AC250" s="452"/>
      <c r="AD250" s="452"/>
      <c r="AE250" s="452"/>
      <c r="AF250" s="935"/>
      <c r="AG250" s="452"/>
      <c r="AH250" s="452"/>
      <c r="AI250" s="935"/>
      <c r="AJ250" s="935"/>
      <c r="AK250" s="935"/>
      <c r="AL250" s="936"/>
      <c r="AM250" s="936"/>
      <c r="AN250" s="936"/>
      <c r="AO250" s="936"/>
      <c r="AP250" s="936"/>
      <c r="AQ250" s="936"/>
      <c r="AR250" s="936"/>
      <c r="AS250" s="936"/>
      <c r="AT250" s="936"/>
      <c r="AU250" s="936"/>
      <c r="AV250" s="936"/>
    </row>
    <row r="251" spans="2:48" ht="15" customHeight="1">
      <c r="B251" s="937"/>
      <c r="C251" s="1979"/>
      <c r="D251" s="1981"/>
      <c r="E251" s="928" t="s">
        <v>619</v>
      </c>
      <c r="F251" s="885"/>
      <c r="G251" s="651" t="s">
        <v>272</v>
      </c>
      <c r="H251" s="651" t="s">
        <v>599</v>
      </c>
      <c r="I251" s="651" t="s">
        <v>620</v>
      </c>
      <c r="J251" s="651" t="s">
        <v>276</v>
      </c>
      <c r="K251" s="890" t="s">
        <v>310</v>
      </c>
      <c r="L251" s="651" t="s">
        <v>312</v>
      </c>
      <c r="M251" s="651" t="str">
        <f t="shared" si="12"/>
        <v>&lt;INSERT CONNECTION POINT NAME&gt;</v>
      </c>
      <c r="N251" s="890" t="s">
        <v>602</v>
      </c>
      <c r="O251" s="890" t="s">
        <v>22</v>
      </c>
      <c r="P251" s="890"/>
      <c r="Q251" s="1084"/>
      <c r="R251" s="1085"/>
      <c r="S251" s="1086"/>
      <c r="T251" s="1086"/>
      <c r="U251" s="1087"/>
      <c r="V251" s="906"/>
      <c r="W251" s="933"/>
      <c r="X251" s="934"/>
      <c r="Y251" s="935"/>
      <c r="Z251" s="935"/>
      <c r="AA251" s="935"/>
      <c r="AB251" s="452"/>
      <c r="AC251" s="452"/>
      <c r="AD251" s="452"/>
      <c r="AE251" s="452"/>
      <c r="AF251" s="935"/>
      <c r="AG251" s="452"/>
      <c r="AH251" s="452"/>
      <c r="AI251" s="935"/>
      <c r="AJ251" s="935"/>
      <c r="AK251" s="935"/>
      <c r="AL251" s="936"/>
      <c r="AM251" s="936"/>
      <c r="AN251" s="936"/>
      <c r="AO251" s="936"/>
      <c r="AP251" s="936"/>
      <c r="AQ251" s="936"/>
      <c r="AR251" s="936"/>
      <c r="AS251" s="936"/>
      <c r="AT251" s="936"/>
      <c r="AU251" s="936"/>
      <c r="AV251" s="936"/>
    </row>
    <row r="252" spans="2:48" ht="15" customHeight="1">
      <c r="B252" s="937"/>
      <c r="C252" s="1978" t="s">
        <v>310</v>
      </c>
      <c r="D252" s="1980" t="s">
        <v>23</v>
      </c>
      <c r="E252" s="928" t="s">
        <v>616</v>
      </c>
      <c r="F252" s="885"/>
      <c r="G252" s="651" t="s">
        <v>272</v>
      </c>
      <c r="H252" s="651" t="s">
        <v>599</v>
      </c>
      <c r="I252" s="651" t="s">
        <v>617</v>
      </c>
      <c r="J252" s="651" t="s">
        <v>276</v>
      </c>
      <c r="K252" s="890" t="s">
        <v>310</v>
      </c>
      <c r="L252" s="651" t="s">
        <v>312</v>
      </c>
      <c r="M252" s="651" t="str">
        <f t="shared" si="12"/>
        <v>&lt;INSERT CONNECTION POINT NAME&gt;</v>
      </c>
      <c r="N252" s="890" t="s">
        <v>602</v>
      </c>
      <c r="O252" s="890" t="s">
        <v>23</v>
      </c>
      <c r="P252" s="890"/>
      <c r="Q252" s="1084"/>
      <c r="R252" s="1085"/>
      <c r="S252" s="1086"/>
      <c r="T252" s="1086"/>
      <c r="U252" s="1087"/>
      <c r="V252" s="906"/>
      <c r="W252" s="933"/>
      <c r="X252" s="934"/>
      <c r="Y252" s="935"/>
      <c r="Z252" s="935"/>
      <c r="AA252" s="935"/>
      <c r="AB252" s="452"/>
      <c r="AC252" s="452"/>
      <c r="AD252" s="452"/>
      <c r="AE252" s="452"/>
      <c r="AF252" s="935"/>
      <c r="AG252" s="452"/>
      <c r="AH252" s="452"/>
      <c r="AI252" s="935"/>
      <c r="AJ252" s="935"/>
      <c r="AK252" s="935"/>
      <c r="AL252" s="936"/>
      <c r="AM252" s="936"/>
      <c r="AN252" s="936"/>
      <c r="AO252" s="936"/>
      <c r="AP252" s="936"/>
      <c r="AQ252" s="936"/>
      <c r="AR252" s="936"/>
      <c r="AS252" s="936"/>
      <c r="AT252" s="936"/>
      <c r="AU252" s="936"/>
      <c r="AV252" s="936"/>
    </row>
    <row r="253" spans="2:48" ht="15" customHeight="1" thickBot="1">
      <c r="B253" s="944"/>
      <c r="C253" s="1984"/>
      <c r="D253" s="1985"/>
      <c r="E253" s="945" t="s">
        <v>619</v>
      </c>
      <c r="F253" s="885"/>
      <c r="G253" s="651" t="s">
        <v>272</v>
      </c>
      <c r="H253" s="651" t="s">
        <v>599</v>
      </c>
      <c r="I253" s="651" t="s">
        <v>620</v>
      </c>
      <c r="J253" s="651" t="s">
        <v>276</v>
      </c>
      <c r="K253" s="890" t="s">
        <v>310</v>
      </c>
      <c r="L253" s="651" t="s">
        <v>312</v>
      </c>
      <c r="M253" s="651" t="str">
        <f t="shared" si="12"/>
        <v>&lt;INSERT CONNECTION POINT NAME&gt;</v>
      </c>
      <c r="N253" s="890" t="s">
        <v>602</v>
      </c>
      <c r="O253" s="890" t="s">
        <v>23</v>
      </c>
      <c r="P253" s="890"/>
      <c r="Q253" s="946"/>
      <c r="R253" s="1067"/>
      <c r="S253" s="893"/>
      <c r="T253" s="893"/>
      <c r="U253" s="894"/>
      <c r="V253" s="947"/>
      <c r="W253" s="933"/>
      <c r="X253" s="934"/>
      <c r="Y253" s="935"/>
      <c r="Z253" s="935"/>
      <c r="AA253" s="935"/>
      <c r="AB253" s="452"/>
      <c r="AC253" s="452"/>
      <c r="AD253" s="452"/>
      <c r="AE253" s="452"/>
      <c r="AF253" s="935"/>
      <c r="AG253" s="452"/>
      <c r="AH253" s="452"/>
      <c r="AI253" s="935"/>
      <c r="AJ253" s="935"/>
      <c r="AK253" s="935"/>
      <c r="AL253" s="936"/>
      <c r="AM253" s="936"/>
      <c r="AN253" s="936"/>
      <c r="AO253" s="936"/>
      <c r="AP253" s="936"/>
      <c r="AQ253" s="936"/>
      <c r="AR253" s="936"/>
      <c r="AS253" s="936"/>
      <c r="AT253" s="936"/>
      <c r="AU253" s="936"/>
      <c r="AV253" s="936"/>
    </row>
    <row r="254" spans="2:48" ht="15" customHeight="1">
      <c r="B254" s="927" t="s">
        <v>615</v>
      </c>
      <c r="C254" s="1982" t="s">
        <v>313</v>
      </c>
      <c r="D254" s="1983" t="s">
        <v>23</v>
      </c>
      <c r="E254" s="928" t="s">
        <v>616</v>
      </c>
      <c r="F254" s="885"/>
      <c r="G254" s="651" t="s">
        <v>272</v>
      </c>
      <c r="H254" s="651" t="s">
        <v>599</v>
      </c>
      <c r="I254" s="651" t="s">
        <v>617</v>
      </c>
      <c r="J254" s="651" t="s">
        <v>276</v>
      </c>
      <c r="K254" s="651" t="s">
        <v>313</v>
      </c>
      <c r="L254" s="651" t="s">
        <v>312</v>
      </c>
      <c r="M254" s="651" t="str">
        <f t="shared" ref="M254" si="15">B254</f>
        <v>&lt;INSERT CONNECTION POINT NAME&gt;</v>
      </c>
      <c r="N254" s="651" t="s">
        <v>618</v>
      </c>
      <c r="O254" s="651" t="s">
        <v>23</v>
      </c>
      <c r="P254" s="890"/>
      <c r="Q254" s="929"/>
      <c r="R254" s="930"/>
      <c r="S254" s="931"/>
      <c r="T254" s="931"/>
      <c r="U254" s="932"/>
      <c r="V254" s="906"/>
      <c r="W254" s="933"/>
      <c r="X254" s="934"/>
      <c r="Y254" s="935"/>
      <c r="Z254" s="935"/>
      <c r="AA254" s="935"/>
      <c r="AB254" s="452"/>
      <c r="AC254" s="452"/>
      <c r="AD254" s="452"/>
      <c r="AE254" s="452"/>
      <c r="AF254" s="452"/>
      <c r="AG254" s="452"/>
      <c r="AH254" s="452"/>
      <c r="AI254" s="452"/>
      <c r="AJ254" s="452"/>
      <c r="AK254" s="935"/>
      <c r="AL254" s="936"/>
      <c r="AM254" s="936"/>
      <c r="AN254" s="936"/>
      <c r="AO254" s="936"/>
      <c r="AP254" s="936"/>
      <c r="AQ254" s="936"/>
      <c r="AR254" s="936"/>
      <c r="AS254" s="936"/>
      <c r="AT254" s="936"/>
      <c r="AU254" s="936"/>
      <c r="AV254" s="936"/>
    </row>
    <row r="255" spans="2:48" ht="15" customHeight="1">
      <c r="B255" s="937"/>
      <c r="C255" s="1979"/>
      <c r="D255" s="1981"/>
      <c r="E255" s="928" t="s">
        <v>619</v>
      </c>
      <c r="F255" s="885"/>
      <c r="G255" s="651" t="s">
        <v>272</v>
      </c>
      <c r="H255" s="651" t="s">
        <v>599</v>
      </c>
      <c r="I255" s="651" t="s">
        <v>620</v>
      </c>
      <c r="J255" s="651" t="s">
        <v>276</v>
      </c>
      <c r="K255" s="651" t="s">
        <v>313</v>
      </c>
      <c r="L255" s="651" t="s">
        <v>312</v>
      </c>
      <c r="M255" s="651" t="str">
        <f t="shared" si="12"/>
        <v>&lt;INSERT CONNECTION POINT NAME&gt;</v>
      </c>
      <c r="N255" s="651" t="s">
        <v>618</v>
      </c>
      <c r="O255" s="651" t="s">
        <v>23</v>
      </c>
      <c r="P255" s="890"/>
      <c r="Q255" s="938"/>
      <c r="R255" s="939"/>
      <c r="S255" s="940"/>
      <c r="T255" s="940"/>
      <c r="U255" s="941"/>
      <c r="V255" s="906"/>
      <c r="W255" s="933"/>
      <c r="X255" s="934"/>
      <c r="Y255" s="935"/>
      <c r="Z255" s="935"/>
      <c r="AA255" s="935"/>
      <c r="AB255" s="452"/>
      <c r="AC255" s="452"/>
      <c r="AD255" s="452"/>
      <c r="AE255" s="452"/>
      <c r="AF255" s="452"/>
      <c r="AG255" s="452"/>
      <c r="AH255" s="452"/>
      <c r="AI255" s="452"/>
      <c r="AJ255" s="452"/>
      <c r="AK255" s="935"/>
      <c r="AL255" s="936"/>
      <c r="AM255" s="936"/>
      <c r="AN255" s="936"/>
      <c r="AO255" s="936"/>
      <c r="AP255" s="936"/>
      <c r="AQ255" s="936"/>
      <c r="AR255" s="936"/>
      <c r="AS255" s="936"/>
      <c r="AT255" s="936"/>
      <c r="AU255" s="936"/>
      <c r="AV255" s="936"/>
    </row>
    <row r="256" spans="2:48" ht="15" customHeight="1">
      <c r="B256" s="937"/>
      <c r="C256" s="1978" t="s">
        <v>304</v>
      </c>
      <c r="D256" s="1980" t="s">
        <v>22</v>
      </c>
      <c r="E256" s="928" t="s">
        <v>616</v>
      </c>
      <c r="F256" s="885"/>
      <c r="G256" s="651" t="s">
        <v>272</v>
      </c>
      <c r="H256" s="651" t="s">
        <v>599</v>
      </c>
      <c r="I256" s="651" t="s">
        <v>617</v>
      </c>
      <c r="J256" s="651" t="s">
        <v>276</v>
      </c>
      <c r="K256" s="890" t="s">
        <v>304</v>
      </c>
      <c r="L256" s="651" t="s">
        <v>312</v>
      </c>
      <c r="M256" s="651" t="str">
        <f t="shared" si="12"/>
        <v>&lt;INSERT CONNECTION POINT NAME&gt;</v>
      </c>
      <c r="N256" s="890" t="s">
        <v>602</v>
      </c>
      <c r="O256" s="890" t="s">
        <v>22</v>
      </c>
      <c r="P256" s="890"/>
      <c r="Q256" s="1071"/>
      <c r="R256" s="1058"/>
      <c r="S256" s="1059"/>
      <c r="T256" s="1059"/>
      <c r="U256" s="1060"/>
      <c r="V256" s="906"/>
      <c r="W256" s="933"/>
      <c r="X256" s="934"/>
      <c r="Y256" s="935"/>
      <c r="Z256" s="935"/>
      <c r="AA256" s="935"/>
      <c r="AB256" s="452"/>
      <c r="AC256" s="452"/>
      <c r="AD256" s="452"/>
      <c r="AE256" s="452"/>
      <c r="AF256" s="935"/>
      <c r="AG256" s="452"/>
      <c r="AH256" s="452"/>
      <c r="AI256" s="935"/>
      <c r="AJ256" s="935"/>
      <c r="AK256" s="935"/>
      <c r="AL256" s="936"/>
      <c r="AM256" s="936"/>
      <c r="AN256" s="936"/>
      <c r="AO256" s="942"/>
      <c r="AP256" s="936"/>
      <c r="AQ256" s="936"/>
      <c r="AR256" s="936"/>
      <c r="AS256" s="936"/>
      <c r="AT256" s="936"/>
      <c r="AU256" s="936"/>
      <c r="AV256" s="936"/>
    </row>
    <row r="257" spans="2:48" ht="15" customHeight="1">
      <c r="B257" s="937"/>
      <c r="C257" s="1979"/>
      <c r="D257" s="1981"/>
      <c r="E257" s="928" t="s">
        <v>619</v>
      </c>
      <c r="F257" s="885"/>
      <c r="G257" s="651" t="s">
        <v>272</v>
      </c>
      <c r="H257" s="651" t="s">
        <v>599</v>
      </c>
      <c r="I257" s="651" t="s">
        <v>620</v>
      </c>
      <c r="J257" s="651" t="s">
        <v>276</v>
      </c>
      <c r="K257" s="890" t="s">
        <v>304</v>
      </c>
      <c r="L257" s="651" t="s">
        <v>312</v>
      </c>
      <c r="M257" s="651" t="str">
        <f t="shared" si="12"/>
        <v>&lt;INSERT CONNECTION POINT NAME&gt;</v>
      </c>
      <c r="N257" s="890" t="s">
        <v>602</v>
      </c>
      <c r="O257" s="890" t="s">
        <v>22</v>
      </c>
      <c r="P257" s="890"/>
      <c r="Q257" s="1071"/>
      <c r="R257" s="1058"/>
      <c r="S257" s="1059"/>
      <c r="T257" s="1059"/>
      <c r="U257" s="1060"/>
      <c r="V257" s="906"/>
      <c r="W257" s="933"/>
      <c r="X257" s="934"/>
      <c r="Y257" s="935"/>
      <c r="Z257" s="935"/>
      <c r="AA257" s="935"/>
      <c r="AB257" s="452"/>
      <c r="AC257" s="452"/>
      <c r="AD257" s="452"/>
      <c r="AE257" s="452"/>
      <c r="AF257" s="935"/>
      <c r="AG257" s="452"/>
      <c r="AH257" s="452"/>
      <c r="AI257" s="935"/>
      <c r="AJ257" s="935"/>
      <c r="AK257" s="935"/>
      <c r="AL257" s="936"/>
      <c r="AM257" s="936"/>
      <c r="AN257" s="936"/>
      <c r="AO257" s="942"/>
      <c r="AP257" s="936"/>
      <c r="AQ257" s="936"/>
      <c r="AR257" s="936"/>
      <c r="AS257" s="936"/>
      <c r="AT257" s="936"/>
      <c r="AU257" s="936"/>
      <c r="AV257" s="936"/>
    </row>
    <row r="258" spans="2:48" ht="15" customHeight="1">
      <c r="B258" s="937"/>
      <c r="C258" s="1978" t="s">
        <v>304</v>
      </c>
      <c r="D258" s="1980" t="s">
        <v>23</v>
      </c>
      <c r="E258" s="928" t="s">
        <v>616</v>
      </c>
      <c r="F258" s="885"/>
      <c r="G258" s="651" t="s">
        <v>272</v>
      </c>
      <c r="H258" s="651" t="s">
        <v>599</v>
      </c>
      <c r="I258" s="651" t="s">
        <v>617</v>
      </c>
      <c r="J258" s="651" t="s">
        <v>276</v>
      </c>
      <c r="K258" s="890" t="s">
        <v>304</v>
      </c>
      <c r="L258" s="651" t="s">
        <v>312</v>
      </c>
      <c r="M258" s="651" t="str">
        <f t="shared" si="12"/>
        <v>&lt;INSERT CONNECTION POINT NAME&gt;</v>
      </c>
      <c r="N258" s="890" t="s">
        <v>602</v>
      </c>
      <c r="O258" s="891" t="s">
        <v>23</v>
      </c>
      <c r="P258" s="890"/>
      <c r="Q258" s="1071"/>
      <c r="R258" s="1058"/>
      <c r="S258" s="1059"/>
      <c r="T258" s="1059"/>
      <c r="U258" s="1060"/>
      <c r="V258" s="906"/>
      <c r="W258" s="933"/>
      <c r="X258" s="934"/>
      <c r="Y258" s="935"/>
      <c r="Z258" s="935"/>
      <c r="AA258" s="935"/>
      <c r="AB258" s="452"/>
      <c r="AC258" s="452"/>
      <c r="AD258" s="452"/>
      <c r="AE258" s="452"/>
      <c r="AF258" s="935"/>
      <c r="AG258" s="452"/>
      <c r="AH258" s="452"/>
      <c r="AI258" s="935"/>
      <c r="AJ258" s="943"/>
      <c r="AK258" s="935"/>
      <c r="AL258" s="936"/>
      <c r="AM258" s="936"/>
      <c r="AN258" s="936"/>
      <c r="AO258" s="942"/>
      <c r="AP258" s="936"/>
      <c r="AQ258" s="936"/>
      <c r="AR258" s="936"/>
      <c r="AS258" s="936"/>
      <c r="AT258" s="936"/>
      <c r="AU258" s="936"/>
      <c r="AV258" s="936"/>
    </row>
    <row r="259" spans="2:48" ht="15" customHeight="1">
      <c r="B259" s="937"/>
      <c r="C259" s="1979"/>
      <c r="D259" s="1981"/>
      <c r="E259" s="928" t="s">
        <v>619</v>
      </c>
      <c r="F259" s="885"/>
      <c r="G259" s="651" t="s">
        <v>272</v>
      </c>
      <c r="H259" s="651" t="s">
        <v>599</v>
      </c>
      <c r="I259" s="651" t="s">
        <v>620</v>
      </c>
      <c r="J259" s="651" t="s">
        <v>276</v>
      </c>
      <c r="K259" s="890" t="s">
        <v>304</v>
      </c>
      <c r="L259" s="651" t="s">
        <v>312</v>
      </c>
      <c r="M259" s="651" t="str">
        <f t="shared" si="12"/>
        <v>&lt;INSERT CONNECTION POINT NAME&gt;</v>
      </c>
      <c r="N259" s="890" t="s">
        <v>602</v>
      </c>
      <c r="O259" s="891" t="s">
        <v>23</v>
      </c>
      <c r="P259" s="890"/>
      <c r="Q259" s="1071"/>
      <c r="R259" s="1058"/>
      <c r="S259" s="1059"/>
      <c r="T259" s="1059"/>
      <c r="U259" s="1060"/>
      <c r="V259" s="906"/>
      <c r="W259" s="933"/>
      <c r="X259" s="934"/>
      <c r="Y259" s="935"/>
      <c r="Z259" s="935"/>
      <c r="AA259" s="935"/>
      <c r="AB259" s="452"/>
      <c r="AC259" s="452"/>
      <c r="AD259" s="452"/>
      <c r="AE259" s="452"/>
      <c r="AF259" s="935"/>
      <c r="AG259" s="452"/>
      <c r="AH259" s="452"/>
      <c r="AI259" s="935"/>
      <c r="AJ259" s="943"/>
      <c r="AK259" s="935"/>
      <c r="AL259" s="936"/>
      <c r="AM259" s="936"/>
      <c r="AN259" s="936"/>
      <c r="AO259" s="942"/>
      <c r="AP259" s="936"/>
      <c r="AQ259" s="936"/>
      <c r="AR259" s="936"/>
      <c r="AS259" s="936"/>
      <c r="AT259" s="936"/>
      <c r="AU259" s="936"/>
      <c r="AV259" s="936"/>
    </row>
    <row r="260" spans="2:48" ht="15" customHeight="1">
      <c r="B260" s="937"/>
      <c r="C260" s="1978" t="s">
        <v>305</v>
      </c>
      <c r="D260" s="1980"/>
      <c r="E260" s="928" t="s">
        <v>616</v>
      </c>
      <c r="F260" s="885"/>
      <c r="G260" s="651" t="s">
        <v>272</v>
      </c>
      <c r="H260" s="651" t="s">
        <v>599</v>
      </c>
      <c r="I260" s="651" t="s">
        <v>617</v>
      </c>
      <c r="J260" s="651" t="s">
        <v>276</v>
      </c>
      <c r="K260" s="890" t="s">
        <v>305</v>
      </c>
      <c r="L260" s="651" t="s">
        <v>312</v>
      </c>
      <c r="M260" s="651" t="str">
        <f t="shared" si="12"/>
        <v>&lt;INSERT CONNECTION POINT NAME&gt;</v>
      </c>
      <c r="N260" s="890" t="s">
        <v>604</v>
      </c>
      <c r="O260" s="890" t="s">
        <v>605</v>
      </c>
      <c r="P260" s="890"/>
      <c r="Q260" s="1072"/>
      <c r="R260" s="1073"/>
      <c r="S260" s="1074"/>
      <c r="T260" s="1074"/>
      <c r="U260" s="1075"/>
      <c r="V260" s="906"/>
      <c r="W260" s="933"/>
      <c r="X260" s="934"/>
      <c r="Y260" s="935"/>
      <c r="Z260" s="935"/>
      <c r="AA260" s="935"/>
      <c r="AB260" s="452"/>
      <c r="AC260" s="452"/>
      <c r="AD260" s="452"/>
      <c r="AE260" s="452"/>
      <c r="AF260" s="935"/>
      <c r="AG260" s="452"/>
      <c r="AH260" s="452"/>
      <c r="AI260" s="935"/>
      <c r="AJ260" s="935"/>
      <c r="AK260" s="935"/>
      <c r="AL260" s="936"/>
      <c r="AM260" s="936"/>
      <c r="AN260" s="936"/>
      <c r="AO260" s="936"/>
      <c r="AP260" s="936"/>
      <c r="AQ260" s="936"/>
      <c r="AR260" s="936"/>
      <c r="AS260" s="936"/>
      <c r="AT260" s="936"/>
      <c r="AU260" s="936"/>
      <c r="AV260" s="936"/>
    </row>
    <row r="261" spans="2:48" ht="15" customHeight="1">
      <c r="B261" s="937"/>
      <c r="C261" s="1979"/>
      <c r="D261" s="1981"/>
      <c r="E261" s="928" t="s">
        <v>619</v>
      </c>
      <c r="F261" s="885"/>
      <c r="G261" s="651" t="s">
        <v>272</v>
      </c>
      <c r="H261" s="651" t="s">
        <v>599</v>
      </c>
      <c r="I261" s="651" t="s">
        <v>620</v>
      </c>
      <c r="J261" s="651" t="s">
        <v>276</v>
      </c>
      <c r="K261" s="890" t="s">
        <v>305</v>
      </c>
      <c r="L261" s="651" t="s">
        <v>312</v>
      </c>
      <c r="M261" s="651" t="str">
        <f t="shared" si="12"/>
        <v>&lt;INSERT CONNECTION POINT NAME&gt;</v>
      </c>
      <c r="N261" s="890" t="s">
        <v>604</v>
      </c>
      <c r="O261" s="890" t="s">
        <v>605</v>
      </c>
      <c r="P261" s="890"/>
      <c r="Q261" s="1072"/>
      <c r="R261" s="1073"/>
      <c r="S261" s="1074"/>
      <c r="T261" s="1074"/>
      <c r="U261" s="1075"/>
      <c r="V261" s="906"/>
      <c r="W261" s="933"/>
      <c r="X261" s="934"/>
      <c r="Y261" s="935"/>
      <c r="Z261" s="935"/>
      <c r="AA261" s="935"/>
      <c r="AB261" s="452"/>
      <c r="AC261" s="452"/>
      <c r="AD261" s="452"/>
      <c r="AE261" s="452"/>
      <c r="AF261" s="935"/>
      <c r="AG261" s="452"/>
      <c r="AH261" s="452"/>
      <c r="AI261" s="935"/>
      <c r="AJ261" s="935"/>
      <c r="AK261" s="935"/>
      <c r="AL261" s="936"/>
      <c r="AM261" s="936"/>
      <c r="AN261" s="936"/>
      <c r="AO261" s="936"/>
      <c r="AP261" s="936"/>
      <c r="AQ261" s="936"/>
      <c r="AR261" s="936"/>
      <c r="AS261" s="936"/>
      <c r="AT261" s="936"/>
      <c r="AU261" s="936"/>
      <c r="AV261" s="936"/>
    </row>
    <row r="262" spans="2:48" ht="15" customHeight="1">
      <c r="B262" s="937"/>
      <c r="C262" s="1978" t="s">
        <v>306</v>
      </c>
      <c r="D262" s="1980"/>
      <c r="E262" s="928" t="s">
        <v>616</v>
      </c>
      <c r="F262" s="885"/>
      <c r="G262" s="651" t="s">
        <v>272</v>
      </c>
      <c r="H262" s="651" t="s">
        <v>599</v>
      </c>
      <c r="I262" s="651" t="s">
        <v>617</v>
      </c>
      <c r="J262" s="651" t="s">
        <v>276</v>
      </c>
      <c r="K262" s="890" t="s">
        <v>306</v>
      </c>
      <c r="L262" s="651" t="s">
        <v>312</v>
      </c>
      <c r="M262" s="651" t="str">
        <f t="shared" si="12"/>
        <v>&lt;INSERT CONNECTION POINT NAME&gt;</v>
      </c>
      <c r="N262" s="890" t="s">
        <v>606</v>
      </c>
      <c r="O262" s="891">
        <v>0</v>
      </c>
      <c r="P262" s="890"/>
      <c r="Q262" s="1076"/>
      <c r="R262" s="1077"/>
      <c r="S262" s="1078"/>
      <c r="T262" s="1078"/>
      <c r="U262" s="1079"/>
      <c r="V262" s="906"/>
      <c r="W262" s="933"/>
      <c r="X262" s="934"/>
      <c r="Y262" s="935"/>
      <c r="Z262" s="935"/>
      <c r="AA262" s="935"/>
      <c r="AB262" s="452"/>
      <c r="AC262" s="452"/>
      <c r="AD262" s="452"/>
      <c r="AE262" s="452"/>
      <c r="AF262" s="935"/>
      <c r="AG262" s="452"/>
      <c r="AH262" s="452"/>
      <c r="AI262" s="935"/>
      <c r="AJ262" s="943"/>
      <c r="AK262" s="935"/>
      <c r="AL262" s="936"/>
      <c r="AM262" s="936"/>
      <c r="AN262" s="936"/>
      <c r="AO262" s="936"/>
      <c r="AP262" s="936"/>
      <c r="AQ262" s="936"/>
      <c r="AR262" s="936"/>
      <c r="AS262" s="936"/>
      <c r="AT262" s="936"/>
      <c r="AU262" s="936"/>
      <c r="AV262" s="936"/>
    </row>
    <row r="263" spans="2:48" ht="15" customHeight="1">
      <c r="B263" s="937"/>
      <c r="C263" s="1979"/>
      <c r="D263" s="1981"/>
      <c r="E263" s="928" t="s">
        <v>619</v>
      </c>
      <c r="F263" s="885"/>
      <c r="G263" s="651" t="s">
        <v>272</v>
      </c>
      <c r="H263" s="651" t="s">
        <v>599</v>
      </c>
      <c r="I263" s="651" t="s">
        <v>620</v>
      </c>
      <c r="J263" s="651" t="s">
        <v>276</v>
      </c>
      <c r="K263" s="890" t="s">
        <v>306</v>
      </c>
      <c r="L263" s="651" t="s">
        <v>312</v>
      </c>
      <c r="M263" s="651" t="str">
        <f t="shared" si="12"/>
        <v>&lt;INSERT CONNECTION POINT NAME&gt;</v>
      </c>
      <c r="N263" s="890" t="s">
        <v>606</v>
      </c>
      <c r="O263" s="891">
        <v>0</v>
      </c>
      <c r="P263" s="890"/>
      <c r="Q263" s="1076"/>
      <c r="R263" s="1077"/>
      <c r="S263" s="1078"/>
      <c r="T263" s="1078"/>
      <c r="U263" s="1079"/>
      <c r="V263" s="906"/>
      <c r="W263" s="933"/>
      <c r="X263" s="934"/>
      <c r="Y263" s="935"/>
      <c r="Z263" s="935"/>
      <c r="AA263" s="935"/>
      <c r="AB263" s="452"/>
      <c r="AC263" s="452"/>
      <c r="AD263" s="452"/>
      <c r="AE263" s="452"/>
      <c r="AF263" s="935"/>
      <c r="AG263" s="452"/>
      <c r="AH263" s="452"/>
      <c r="AI263" s="935"/>
      <c r="AJ263" s="943"/>
      <c r="AK263" s="935"/>
      <c r="AL263" s="936"/>
      <c r="AM263" s="936"/>
      <c r="AN263" s="936"/>
      <c r="AO263" s="936"/>
      <c r="AP263" s="936"/>
      <c r="AQ263" s="936"/>
      <c r="AR263" s="936"/>
      <c r="AS263" s="936"/>
      <c r="AT263" s="936"/>
      <c r="AU263" s="936"/>
      <c r="AV263" s="936"/>
    </row>
    <row r="264" spans="2:48" ht="15" customHeight="1">
      <c r="B264" s="937"/>
      <c r="C264" s="1978" t="s">
        <v>307</v>
      </c>
      <c r="D264" s="1980"/>
      <c r="E264" s="928" t="s">
        <v>616</v>
      </c>
      <c r="F264" s="885"/>
      <c r="G264" s="651" t="s">
        <v>272</v>
      </c>
      <c r="H264" s="651" t="s">
        <v>599</v>
      </c>
      <c r="I264" s="651" t="s">
        <v>617</v>
      </c>
      <c r="J264" s="651" t="s">
        <v>276</v>
      </c>
      <c r="K264" s="890" t="s">
        <v>307</v>
      </c>
      <c r="L264" s="651" t="s">
        <v>312</v>
      </c>
      <c r="M264" s="651" t="str">
        <f t="shared" si="12"/>
        <v>&lt;INSERT CONNECTION POINT NAME&gt;</v>
      </c>
      <c r="N264" s="890" t="s">
        <v>607</v>
      </c>
      <c r="O264" s="890" t="s">
        <v>607</v>
      </c>
      <c r="P264" s="890"/>
      <c r="Q264" s="1080"/>
      <c r="R264" s="1081"/>
      <c r="S264" s="1081"/>
      <c r="T264" s="1081"/>
      <c r="U264" s="1082"/>
      <c r="V264" s="906"/>
      <c r="W264" s="933"/>
      <c r="X264" s="934"/>
      <c r="Y264" s="935"/>
      <c r="Z264" s="935"/>
      <c r="AA264" s="935"/>
      <c r="AB264" s="452"/>
      <c r="AC264" s="452"/>
      <c r="AD264" s="452"/>
      <c r="AE264" s="452"/>
      <c r="AF264" s="935"/>
      <c r="AG264" s="452"/>
      <c r="AH264" s="452"/>
      <c r="AI264" s="935"/>
      <c r="AJ264" s="935"/>
      <c r="AK264" s="935"/>
      <c r="AL264" s="936"/>
      <c r="AM264" s="936"/>
      <c r="AN264" s="936"/>
      <c r="AO264" s="936"/>
      <c r="AP264" s="936"/>
      <c r="AQ264" s="936"/>
      <c r="AR264" s="936"/>
      <c r="AS264" s="936"/>
      <c r="AT264" s="936"/>
      <c r="AU264" s="936"/>
      <c r="AV264" s="936"/>
    </row>
    <row r="265" spans="2:48" ht="15" customHeight="1">
      <c r="B265" s="937"/>
      <c r="C265" s="1979"/>
      <c r="D265" s="1981"/>
      <c r="E265" s="928" t="s">
        <v>619</v>
      </c>
      <c r="F265" s="885"/>
      <c r="G265" s="651" t="s">
        <v>272</v>
      </c>
      <c r="H265" s="651" t="s">
        <v>599</v>
      </c>
      <c r="I265" s="651" t="s">
        <v>620</v>
      </c>
      <c r="J265" s="651" t="s">
        <v>276</v>
      </c>
      <c r="K265" s="890" t="s">
        <v>307</v>
      </c>
      <c r="L265" s="651" t="s">
        <v>312</v>
      </c>
      <c r="M265" s="651" t="str">
        <f t="shared" si="12"/>
        <v>&lt;INSERT CONNECTION POINT NAME&gt;</v>
      </c>
      <c r="N265" s="890" t="s">
        <v>607</v>
      </c>
      <c r="O265" s="890" t="s">
        <v>607</v>
      </c>
      <c r="P265" s="890"/>
      <c r="Q265" s="1080"/>
      <c r="R265" s="1081"/>
      <c r="S265" s="1081"/>
      <c r="T265" s="1081"/>
      <c r="U265" s="1082"/>
      <c r="V265" s="906"/>
      <c r="W265" s="933"/>
      <c r="X265" s="934"/>
      <c r="Y265" s="935"/>
      <c r="Z265" s="935"/>
      <c r="AA265" s="935"/>
      <c r="AB265" s="452"/>
      <c r="AC265" s="452"/>
      <c r="AD265" s="452"/>
      <c r="AE265" s="452"/>
      <c r="AF265" s="935"/>
      <c r="AG265" s="452"/>
      <c r="AH265" s="452"/>
      <c r="AI265" s="935"/>
      <c r="AJ265" s="935"/>
      <c r="AK265" s="935"/>
      <c r="AL265" s="936"/>
      <c r="AM265" s="936"/>
      <c r="AN265" s="936"/>
      <c r="AO265" s="936"/>
      <c r="AP265" s="936"/>
      <c r="AQ265" s="936"/>
      <c r="AR265" s="936"/>
      <c r="AS265" s="936"/>
      <c r="AT265" s="936"/>
      <c r="AU265" s="936"/>
      <c r="AV265" s="936"/>
    </row>
    <row r="266" spans="2:48" ht="15" customHeight="1">
      <c r="B266" s="937"/>
      <c r="C266" s="1978" t="s">
        <v>308</v>
      </c>
      <c r="D266" s="1980" t="s">
        <v>22</v>
      </c>
      <c r="E266" s="928" t="s">
        <v>616</v>
      </c>
      <c r="F266" s="885"/>
      <c r="G266" s="651" t="s">
        <v>272</v>
      </c>
      <c r="H266" s="651" t="s">
        <v>599</v>
      </c>
      <c r="I266" s="651" t="s">
        <v>617</v>
      </c>
      <c r="J266" s="651" t="s">
        <v>276</v>
      </c>
      <c r="K266" s="890" t="s">
        <v>308</v>
      </c>
      <c r="L266" s="651" t="s">
        <v>312</v>
      </c>
      <c r="M266" s="651" t="str">
        <f t="shared" si="12"/>
        <v>&lt;INSERT CONNECTION POINT NAME&gt;</v>
      </c>
      <c r="N266" s="890" t="s">
        <v>609</v>
      </c>
      <c r="O266" s="890" t="s">
        <v>22</v>
      </c>
      <c r="P266" s="890"/>
      <c r="Q266" s="1083"/>
      <c r="R266" s="1061"/>
      <c r="S266" s="1062"/>
      <c r="T266" s="1062"/>
      <c r="U266" s="1063"/>
      <c r="V266" s="906"/>
      <c r="W266" s="933"/>
      <c r="X266" s="934"/>
      <c r="Y266" s="935"/>
      <c r="Z266" s="935"/>
      <c r="AA266" s="935"/>
      <c r="AB266" s="452"/>
      <c r="AC266" s="452"/>
      <c r="AD266" s="452"/>
      <c r="AE266" s="452"/>
      <c r="AF266" s="935"/>
      <c r="AG266" s="452"/>
      <c r="AH266" s="452"/>
      <c r="AI266" s="935"/>
      <c r="AJ266" s="935"/>
      <c r="AK266" s="935"/>
      <c r="AL266" s="936"/>
      <c r="AM266" s="936"/>
      <c r="AN266" s="936"/>
      <c r="AO266" s="936"/>
      <c r="AP266" s="936"/>
      <c r="AQ266" s="936"/>
      <c r="AR266" s="936"/>
      <c r="AS266" s="936"/>
      <c r="AT266" s="936"/>
      <c r="AU266" s="936"/>
      <c r="AV266" s="936"/>
    </row>
    <row r="267" spans="2:48" ht="15" customHeight="1">
      <c r="B267" s="937"/>
      <c r="C267" s="1979"/>
      <c r="D267" s="1981"/>
      <c r="E267" s="928" t="s">
        <v>619</v>
      </c>
      <c r="F267" s="885"/>
      <c r="G267" s="651" t="s">
        <v>272</v>
      </c>
      <c r="H267" s="651" t="s">
        <v>599</v>
      </c>
      <c r="I267" s="651" t="s">
        <v>620</v>
      </c>
      <c r="J267" s="651" t="s">
        <v>276</v>
      </c>
      <c r="K267" s="890" t="s">
        <v>308</v>
      </c>
      <c r="L267" s="651" t="s">
        <v>312</v>
      </c>
      <c r="M267" s="651" t="str">
        <f t="shared" si="12"/>
        <v>&lt;INSERT CONNECTION POINT NAME&gt;</v>
      </c>
      <c r="N267" s="890" t="s">
        <v>609</v>
      </c>
      <c r="O267" s="890" t="s">
        <v>22</v>
      </c>
      <c r="P267" s="890"/>
      <c r="Q267" s="1083"/>
      <c r="R267" s="1061"/>
      <c r="S267" s="1062"/>
      <c r="T267" s="1062"/>
      <c r="U267" s="1063"/>
      <c r="V267" s="906"/>
      <c r="W267" s="933"/>
      <c r="X267" s="934"/>
      <c r="Y267" s="935"/>
      <c r="Z267" s="935"/>
      <c r="AA267" s="935"/>
      <c r="AB267" s="452"/>
      <c r="AC267" s="452"/>
      <c r="AD267" s="452"/>
      <c r="AE267" s="452"/>
      <c r="AF267" s="935"/>
      <c r="AG267" s="452"/>
      <c r="AH267" s="452"/>
      <c r="AI267" s="935"/>
      <c r="AJ267" s="935"/>
      <c r="AK267" s="935"/>
      <c r="AL267" s="936"/>
      <c r="AM267" s="936"/>
      <c r="AN267" s="936"/>
      <c r="AO267" s="936"/>
      <c r="AP267" s="936"/>
      <c r="AQ267" s="936"/>
      <c r="AR267" s="936"/>
      <c r="AS267" s="936"/>
      <c r="AT267" s="936"/>
      <c r="AU267" s="936"/>
      <c r="AV267" s="936"/>
    </row>
    <row r="268" spans="2:48" ht="15" customHeight="1">
      <c r="B268" s="937"/>
      <c r="C268" s="1978" t="s">
        <v>309</v>
      </c>
      <c r="D268" s="1980" t="s">
        <v>22</v>
      </c>
      <c r="E268" s="928" t="s">
        <v>616</v>
      </c>
      <c r="F268" s="885"/>
      <c r="G268" s="651" t="s">
        <v>272</v>
      </c>
      <c r="H268" s="651" t="s">
        <v>599</v>
      </c>
      <c r="I268" s="651" t="s">
        <v>617</v>
      </c>
      <c r="J268" s="651" t="s">
        <v>276</v>
      </c>
      <c r="K268" s="890" t="s">
        <v>309</v>
      </c>
      <c r="L268" s="651" t="s">
        <v>312</v>
      </c>
      <c r="M268" s="651" t="str">
        <f t="shared" si="12"/>
        <v>&lt;INSERT CONNECTION POINT NAME&gt;</v>
      </c>
      <c r="N268" s="890" t="s">
        <v>602</v>
      </c>
      <c r="O268" s="890" t="s">
        <v>22</v>
      </c>
      <c r="P268" s="890"/>
      <c r="Q268" s="1083"/>
      <c r="R268" s="1061"/>
      <c r="S268" s="1062"/>
      <c r="T268" s="1062"/>
      <c r="U268" s="1063"/>
      <c r="V268" s="906"/>
      <c r="W268" s="933"/>
      <c r="X268" s="934"/>
      <c r="Y268" s="935"/>
      <c r="Z268" s="935"/>
      <c r="AA268" s="935"/>
      <c r="AB268" s="452"/>
      <c r="AC268" s="452"/>
      <c r="AD268" s="452"/>
      <c r="AE268" s="452"/>
      <c r="AF268" s="935"/>
      <c r="AG268" s="452"/>
      <c r="AH268" s="452"/>
      <c r="AI268" s="935"/>
      <c r="AJ268" s="935"/>
      <c r="AK268" s="935"/>
      <c r="AL268" s="936"/>
      <c r="AM268" s="936"/>
      <c r="AN268" s="936"/>
      <c r="AO268" s="936"/>
      <c r="AP268" s="936"/>
      <c r="AQ268" s="936"/>
      <c r="AR268" s="936"/>
      <c r="AS268" s="936"/>
      <c r="AT268" s="936"/>
      <c r="AU268" s="936"/>
      <c r="AV268" s="936"/>
    </row>
    <row r="269" spans="2:48" ht="15" customHeight="1">
      <c r="B269" s="937"/>
      <c r="C269" s="1979"/>
      <c r="D269" s="1981"/>
      <c r="E269" s="928" t="s">
        <v>619</v>
      </c>
      <c r="F269" s="885"/>
      <c r="G269" s="651" t="s">
        <v>272</v>
      </c>
      <c r="H269" s="651" t="s">
        <v>599</v>
      </c>
      <c r="I269" s="651" t="s">
        <v>620</v>
      </c>
      <c r="J269" s="651" t="s">
        <v>276</v>
      </c>
      <c r="K269" s="890" t="s">
        <v>309</v>
      </c>
      <c r="L269" s="651" t="s">
        <v>312</v>
      </c>
      <c r="M269" s="651" t="str">
        <f t="shared" ref="M269:M332" si="16">M268</f>
        <v>&lt;INSERT CONNECTION POINT NAME&gt;</v>
      </c>
      <c r="N269" s="890" t="s">
        <v>602</v>
      </c>
      <c r="O269" s="890" t="s">
        <v>22</v>
      </c>
      <c r="P269" s="890"/>
      <c r="Q269" s="1083"/>
      <c r="R269" s="1061"/>
      <c r="S269" s="1062"/>
      <c r="T269" s="1062"/>
      <c r="U269" s="1063"/>
      <c r="V269" s="906"/>
      <c r="W269" s="933"/>
      <c r="X269" s="934"/>
      <c r="Y269" s="935"/>
      <c r="Z269" s="935"/>
      <c r="AA269" s="935"/>
      <c r="AB269" s="452"/>
      <c r="AC269" s="452"/>
      <c r="AD269" s="452"/>
      <c r="AE269" s="452"/>
      <c r="AF269" s="935"/>
      <c r="AG269" s="452"/>
      <c r="AH269" s="452"/>
      <c r="AI269" s="935"/>
      <c r="AJ269" s="935"/>
      <c r="AK269" s="935"/>
      <c r="AL269" s="936"/>
      <c r="AM269" s="936"/>
      <c r="AN269" s="936"/>
      <c r="AO269" s="936"/>
      <c r="AP269" s="936"/>
      <c r="AQ269" s="936"/>
      <c r="AR269" s="936"/>
      <c r="AS269" s="936"/>
      <c r="AT269" s="936"/>
      <c r="AU269" s="936"/>
      <c r="AV269" s="936"/>
    </row>
    <row r="270" spans="2:48" ht="15" customHeight="1">
      <c r="B270" s="937"/>
      <c r="C270" s="1978" t="s">
        <v>309</v>
      </c>
      <c r="D270" s="1980" t="s">
        <v>23</v>
      </c>
      <c r="E270" s="928" t="s">
        <v>616</v>
      </c>
      <c r="F270" s="885"/>
      <c r="G270" s="651" t="s">
        <v>272</v>
      </c>
      <c r="H270" s="651" t="s">
        <v>599</v>
      </c>
      <c r="I270" s="651" t="s">
        <v>617</v>
      </c>
      <c r="J270" s="651" t="s">
        <v>276</v>
      </c>
      <c r="K270" s="890" t="s">
        <v>309</v>
      </c>
      <c r="L270" s="651" t="s">
        <v>312</v>
      </c>
      <c r="M270" s="651" t="str">
        <f t="shared" si="16"/>
        <v>&lt;INSERT CONNECTION POINT NAME&gt;</v>
      </c>
      <c r="N270" s="890" t="s">
        <v>602</v>
      </c>
      <c r="O270" s="890" t="s">
        <v>23</v>
      </c>
      <c r="P270" s="890"/>
      <c r="Q270" s="1083"/>
      <c r="R270" s="1061"/>
      <c r="S270" s="1062"/>
      <c r="T270" s="1062"/>
      <c r="U270" s="1063"/>
      <c r="V270" s="906"/>
      <c r="W270" s="933"/>
      <c r="X270" s="934"/>
      <c r="Y270" s="935"/>
      <c r="Z270" s="935"/>
      <c r="AA270" s="935"/>
      <c r="AB270" s="452"/>
      <c r="AC270" s="452"/>
      <c r="AD270" s="452"/>
      <c r="AE270" s="452"/>
      <c r="AF270" s="935"/>
      <c r="AG270" s="452"/>
      <c r="AH270" s="452"/>
      <c r="AI270" s="935"/>
      <c r="AJ270" s="935"/>
      <c r="AK270" s="935"/>
      <c r="AL270" s="936"/>
      <c r="AM270" s="936"/>
      <c r="AN270" s="936"/>
      <c r="AO270" s="936"/>
      <c r="AP270" s="936"/>
      <c r="AQ270" s="936"/>
      <c r="AR270" s="936"/>
      <c r="AS270" s="936"/>
      <c r="AT270" s="936"/>
      <c r="AU270" s="936"/>
      <c r="AV270" s="936"/>
    </row>
    <row r="271" spans="2:48" ht="15" customHeight="1">
      <c r="B271" s="937"/>
      <c r="C271" s="1979"/>
      <c r="D271" s="1981"/>
      <c r="E271" s="928" t="s">
        <v>619</v>
      </c>
      <c r="F271" s="885"/>
      <c r="G271" s="651" t="s">
        <v>272</v>
      </c>
      <c r="H271" s="651" t="s">
        <v>599</v>
      </c>
      <c r="I271" s="651" t="s">
        <v>620</v>
      </c>
      <c r="J271" s="651" t="s">
        <v>276</v>
      </c>
      <c r="K271" s="890" t="s">
        <v>309</v>
      </c>
      <c r="L271" s="651" t="s">
        <v>312</v>
      </c>
      <c r="M271" s="651" t="str">
        <f t="shared" si="16"/>
        <v>&lt;INSERT CONNECTION POINT NAME&gt;</v>
      </c>
      <c r="N271" s="890" t="s">
        <v>602</v>
      </c>
      <c r="O271" s="890" t="s">
        <v>23</v>
      </c>
      <c r="P271" s="890"/>
      <c r="Q271" s="1083"/>
      <c r="R271" s="1061"/>
      <c r="S271" s="1062"/>
      <c r="T271" s="1062"/>
      <c r="U271" s="1063"/>
      <c r="V271" s="906"/>
      <c r="W271" s="933"/>
      <c r="X271" s="934"/>
      <c r="Y271" s="935"/>
      <c r="Z271" s="935"/>
      <c r="AA271" s="935"/>
      <c r="AB271" s="452"/>
      <c r="AC271" s="452"/>
      <c r="AD271" s="452"/>
      <c r="AE271" s="452"/>
      <c r="AF271" s="935"/>
      <c r="AG271" s="452"/>
      <c r="AH271" s="452"/>
      <c r="AI271" s="935"/>
      <c r="AJ271" s="935"/>
      <c r="AK271" s="935"/>
      <c r="AL271" s="936"/>
      <c r="AM271" s="936"/>
      <c r="AN271" s="936"/>
      <c r="AO271" s="936"/>
      <c r="AP271" s="936"/>
      <c r="AQ271" s="936"/>
      <c r="AR271" s="936"/>
      <c r="AS271" s="936"/>
      <c r="AT271" s="936"/>
      <c r="AU271" s="936"/>
      <c r="AV271" s="936"/>
    </row>
    <row r="272" spans="2:48" ht="15" customHeight="1">
      <c r="B272" s="937"/>
      <c r="C272" s="1978" t="s">
        <v>310</v>
      </c>
      <c r="D272" s="1980" t="s">
        <v>22</v>
      </c>
      <c r="E272" s="928" t="s">
        <v>616</v>
      </c>
      <c r="F272" s="885"/>
      <c r="G272" s="651" t="s">
        <v>272</v>
      </c>
      <c r="H272" s="651" t="s">
        <v>599</v>
      </c>
      <c r="I272" s="651" t="s">
        <v>617</v>
      </c>
      <c r="J272" s="651" t="s">
        <v>276</v>
      </c>
      <c r="K272" s="890" t="s">
        <v>310</v>
      </c>
      <c r="L272" s="651" t="s">
        <v>312</v>
      </c>
      <c r="M272" s="651" t="str">
        <f t="shared" si="16"/>
        <v>&lt;INSERT CONNECTION POINT NAME&gt;</v>
      </c>
      <c r="N272" s="890" t="s">
        <v>602</v>
      </c>
      <c r="O272" s="890" t="s">
        <v>22</v>
      </c>
      <c r="P272" s="890"/>
      <c r="Q272" s="1083"/>
      <c r="R272" s="1061"/>
      <c r="S272" s="1062"/>
      <c r="T272" s="1062"/>
      <c r="U272" s="1063"/>
      <c r="V272" s="906"/>
      <c r="W272" s="933"/>
      <c r="X272" s="934"/>
      <c r="Y272" s="935"/>
      <c r="Z272" s="935"/>
      <c r="AA272" s="935"/>
      <c r="AB272" s="452"/>
      <c r="AC272" s="452"/>
      <c r="AD272" s="452"/>
      <c r="AE272" s="452"/>
      <c r="AF272" s="935"/>
      <c r="AG272" s="452"/>
      <c r="AH272" s="452"/>
      <c r="AI272" s="935"/>
      <c r="AJ272" s="935"/>
      <c r="AK272" s="935"/>
      <c r="AL272" s="936"/>
      <c r="AM272" s="936"/>
      <c r="AN272" s="936"/>
      <c r="AO272" s="936"/>
      <c r="AP272" s="936"/>
      <c r="AQ272" s="936"/>
      <c r="AR272" s="936"/>
      <c r="AS272" s="936"/>
      <c r="AT272" s="936"/>
      <c r="AU272" s="936"/>
      <c r="AV272" s="936"/>
    </row>
    <row r="273" spans="2:48" ht="15" customHeight="1">
      <c r="B273" s="937"/>
      <c r="C273" s="1979"/>
      <c r="D273" s="1981"/>
      <c r="E273" s="928" t="s">
        <v>619</v>
      </c>
      <c r="F273" s="885"/>
      <c r="G273" s="651" t="s">
        <v>272</v>
      </c>
      <c r="H273" s="651" t="s">
        <v>599</v>
      </c>
      <c r="I273" s="651" t="s">
        <v>620</v>
      </c>
      <c r="J273" s="651" t="s">
        <v>276</v>
      </c>
      <c r="K273" s="890" t="s">
        <v>310</v>
      </c>
      <c r="L273" s="651" t="s">
        <v>312</v>
      </c>
      <c r="M273" s="651" t="str">
        <f t="shared" si="16"/>
        <v>&lt;INSERT CONNECTION POINT NAME&gt;</v>
      </c>
      <c r="N273" s="890" t="s">
        <v>602</v>
      </c>
      <c r="O273" s="890" t="s">
        <v>22</v>
      </c>
      <c r="P273" s="890"/>
      <c r="Q273" s="1084"/>
      <c r="R273" s="1085"/>
      <c r="S273" s="1086"/>
      <c r="T273" s="1086"/>
      <c r="U273" s="1087"/>
      <c r="V273" s="906"/>
      <c r="W273" s="933"/>
      <c r="X273" s="934"/>
      <c r="Y273" s="935"/>
      <c r="Z273" s="935"/>
      <c r="AA273" s="935"/>
      <c r="AB273" s="452"/>
      <c r="AC273" s="452"/>
      <c r="AD273" s="452"/>
      <c r="AE273" s="452"/>
      <c r="AF273" s="935"/>
      <c r="AG273" s="452"/>
      <c r="AH273" s="452"/>
      <c r="AI273" s="935"/>
      <c r="AJ273" s="935"/>
      <c r="AK273" s="935"/>
      <c r="AL273" s="936"/>
      <c r="AM273" s="936"/>
      <c r="AN273" s="936"/>
      <c r="AO273" s="936"/>
      <c r="AP273" s="936"/>
      <c r="AQ273" s="936"/>
      <c r="AR273" s="936"/>
      <c r="AS273" s="936"/>
      <c r="AT273" s="936"/>
      <c r="AU273" s="936"/>
      <c r="AV273" s="936"/>
    </row>
    <row r="274" spans="2:48" ht="15" customHeight="1">
      <c r="B274" s="937"/>
      <c r="C274" s="1978" t="s">
        <v>310</v>
      </c>
      <c r="D274" s="1980" t="s">
        <v>23</v>
      </c>
      <c r="E274" s="928" t="s">
        <v>616</v>
      </c>
      <c r="F274" s="885"/>
      <c r="G274" s="651" t="s">
        <v>272</v>
      </c>
      <c r="H274" s="651" t="s">
        <v>599</v>
      </c>
      <c r="I274" s="651" t="s">
        <v>617</v>
      </c>
      <c r="J274" s="651" t="s">
        <v>276</v>
      </c>
      <c r="K274" s="890" t="s">
        <v>310</v>
      </c>
      <c r="L274" s="651" t="s">
        <v>312</v>
      </c>
      <c r="M274" s="651" t="str">
        <f t="shared" si="16"/>
        <v>&lt;INSERT CONNECTION POINT NAME&gt;</v>
      </c>
      <c r="N274" s="890" t="s">
        <v>602</v>
      </c>
      <c r="O274" s="890" t="s">
        <v>23</v>
      </c>
      <c r="P274" s="890"/>
      <c r="Q274" s="1084"/>
      <c r="R274" s="1085"/>
      <c r="S274" s="1086"/>
      <c r="T274" s="1086"/>
      <c r="U274" s="1087"/>
      <c r="V274" s="906"/>
      <c r="W274" s="933"/>
      <c r="X274" s="934"/>
      <c r="Y274" s="935"/>
      <c r="Z274" s="935"/>
      <c r="AA274" s="935"/>
      <c r="AB274" s="452"/>
      <c r="AC274" s="452"/>
      <c r="AD274" s="452"/>
      <c r="AE274" s="452"/>
      <c r="AF274" s="935"/>
      <c r="AG274" s="452"/>
      <c r="AH274" s="452"/>
      <c r="AI274" s="935"/>
      <c r="AJ274" s="935"/>
      <c r="AK274" s="935"/>
      <c r="AL274" s="936"/>
      <c r="AM274" s="936"/>
      <c r="AN274" s="936"/>
      <c r="AO274" s="936"/>
      <c r="AP274" s="936"/>
      <c r="AQ274" s="936"/>
      <c r="AR274" s="936"/>
      <c r="AS274" s="936"/>
      <c r="AT274" s="936"/>
      <c r="AU274" s="936"/>
      <c r="AV274" s="936"/>
    </row>
    <row r="275" spans="2:48" ht="15" customHeight="1" thickBot="1">
      <c r="B275" s="944"/>
      <c r="C275" s="1984"/>
      <c r="D275" s="1985"/>
      <c r="E275" s="945" t="s">
        <v>619</v>
      </c>
      <c r="F275" s="885"/>
      <c r="G275" s="651" t="s">
        <v>272</v>
      </c>
      <c r="H275" s="651" t="s">
        <v>599</v>
      </c>
      <c r="I275" s="651" t="s">
        <v>620</v>
      </c>
      <c r="J275" s="651" t="s">
        <v>276</v>
      </c>
      <c r="K275" s="890" t="s">
        <v>310</v>
      </c>
      <c r="L275" s="651" t="s">
        <v>312</v>
      </c>
      <c r="M275" s="651" t="str">
        <f t="shared" si="16"/>
        <v>&lt;INSERT CONNECTION POINT NAME&gt;</v>
      </c>
      <c r="N275" s="890" t="s">
        <v>602</v>
      </c>
      <c r="O275" s="890" t="s">
        <v>23</v>
      </c>
      <c r="P275" s="890"/>
      <c r="Q275" s="946"/>
      <c r="R275" s="1067"/>
      <c r="S275" s="893"/>
      <c r="T275" s="893"/>
      <c r="U275" s="894"/>
      <c r="V275" s="947"/>
      <c r="W275" s="933"/>
      <c r="X275" s="934"/>
      <c r="Y275" s="935"/>
      <c r="Z275" s="935"/>
      <c r="AA275" s="935"/>
      <c r="AB275" s="452"/>
      <c r="AC275" s="452"/>
      <c r="AD275" s="452"/>
      <c r="AE275" s="452"/>
      <c r="AF275" s="935"/>
      <c r="AG275" s="452"/>
      <c r="AH275" s="452"/>
      <c r="AI275" s="935"/>
      <c r="AJ275" s="935"/>
      <c r="AK275" s="935"/>
      <c r="AL275" s="936"/>
      <c r="AM275" s="936"/>
      <c r="AN275" s="936"/>
      <c r="AO275" s="936"/>
      <c r="AP275" s="936"/>
      <c r="AQ275" s="936"/>
      <c r="AR275" s="936"/>
      <c r="AS275" s="936"/>
      <c r="AT275" s="936"/>
      <c r="AU275" s="936"/>
      <c r="AV275" s="936"/>
    </row>
    <row r="276" spans="2:48" ht="15" customHeight="1">
      <c r="B276" s="927" t="s">
        <v>615</v>
      </c>
      <c r="C276" s="1982" t="s">
        <v>313</v>
      </c>
      <c r="D276" s="1983" t="s">
        <v>23</v>
      </c>
      <c r="E276" s="928" t="s">
        <v>616</v>
      </c>
      <c r="F276" s="885"/>
      <c r="G276" s="651" t="s">
        <v>272</v>
      </c>
      <c r="H276" s="651" t="s">
        <v>599</v>
      </c>
      <c r="I276" s="651" t="s">
        <v>617</v>
      </c>
      <c r="J276" s="651" t="s">
        <v>276</v>
      </c>
      <c r="K276" s="651" t="s">
        <v>313</v>
      </c>
      <c r="L276" s="651" t="s">
        <v>312</v>
      </c>
      <c r="M276" s="651" t="str">
        <f t="shared" ref="M276" si="17">B276</f>
        <v>&lt;INSERT CONNECTION POINT NAME&gt;</v>
      </c>
      <c r="N276" s="651" t="s">
        <v>618</v>
      </c>
      <c r="O276" s="651" t="s">
        <v>23</v>
      </c>
      <c r="P276" s="890"/>
      <c r="Q276" s="929"/>
      <c r="R276" s="930"/>
      <c r="S276" s="931"/>
      <c r="T276" s="931"/>
      <c r="U276" s="932"/>
      <c r="W276" s="452"/>
      <c r="X276" s="452"/>
      <c r="Y276" s="452"/>
      <c r="Z276" s="452"/>
      <c r="AA276" s="452"/>
      <c r="AB276" s="452"/>
      <c r="AC276" s="452"/>
      <c r="AD276" s="452"/>
      <c r="AE276" s="452"/>
      <c r="AF276" s="452"/>
      <c r="AG276" s="452"/>
      <c r="AH276" s="452"/>
      <c r="AI276" s="452"/>
      <c r="AJ276" s="452"/>
      <c r="AK276" s="452"/>
      <c r="AL276" s="452"/>
      <c r="AM276" s="452"/>
      <c r="AN276" s="452"/>
      <c r="AO276" s="452"/>
      <c r="AP276" s="452"/>
      <c r="AQ276" s="452"/>
      <c r="AR276" s="452"/>
      <c r="AS276" s="452"/>
      <c r="AT276" s="452"/>
      <c r="AU276" s="452"/>
      <c r="AV276" s="452"/>
    </row>
    <row r="277" spans="2:48" ht="15" customHeight="1">
      <c r="B277" s="937"/>
      <c r="C277" s="1979"/>
      <c r="D277" s="1981"/>
      <c r="E277" s="928" t="s">
        <v>619</v>
      </c>
      <c r="F277" s="885"/>
      <c r="G277" s="651" t="s">
        <v>272</v>
      </c>
      <c r="H277" s="651" t="s">
        <v>599</v>
      </c>
      <c r="I277" s="651" t="s">
        <v>620</v>
      </c>
      <c r="J277" s="651" t="s">
        <v>276</v>
      </c>
      <c r="K277" s="651" t="s">
        <v>313</v>
      </c>
      <c r="L277" s="651" t="s">
        <v>312</v>
      </c>
      <c r="M277" s="651" t="str">
        <f t="shared" si="16"/>
        <v>&lt;INSERT CONNECTION POINT NAME&gt;</v>
      </c>
      <c r="N277" s="651" t="s">
        <v>618</v>
      </c>
      <c r="O277" s="651" t="s">
        <v>23</v>
      </c>
      <c r="P277" s="890"/>
      <c r="Q277" s="938"/>
      <c r="R277" s="939"/>
      <c r="S277" s="940"/>
      <c r="T277" s="940"/>
      <c r="U277" s="941"/>
      <c r="W277" s="452"/>
      <c r="X277" s="452"/>
      <c r="Y277" s="452"/>
      <c r="Z277" s="452"/>
      <c r="AA277" s="452"/>
      <c r="AB277" s="452"/>
      <c r="AC277" s="452"/>
      <c r="AD277" s="452"/>
      <c r="AE277" s="452"/>
      <c r="AF277" s="452"/>
      <c r="AG277" s="452"/>
      <c r="AH277" s="452"/>
      <c r="AI277" s="452"/>
      <c r="AJ277" s="452"/>
      <c r="AK277" s="452"/>
      <c r="AL277" s="452"/>
      <c r="AM277" s="452"/>
      <c r="AN277" s="452"/>
      <c r="AO277" s="452"/>
      <c r="AP277" s="452"/>
      <c r="AQ277" s="452"/>
      <c r="AR277" s="452"/>
      <c r="AS277" s="452"/>
      <c r="AT277" s="452"/>
      <c r="AU277" s="452"/>
      <c r="AV277" s="452"/>
    </row>
    <row r="278" spans="2:48" ht="15" customHeight="1">
      <c r="B278" s="937"/>
      <c r="C278" s="1978" t="s">
        <v>304</v>
      </c>
      <c r="D278" s="1980" t="s">
        <v>22</v>
      </c>
      <c r="E278" s="928" t="s">
        <v>616</v>
      </c>
      <c r="F278" s="885"/>
      <c r="G278" s="651" t="s">
        <v>272</v>
      </c>
      <c r="H278" s="651" t="s">
        <v>599</v>
      </c>
      <c r="I278" s="651" t="s">
        <v>617</v>
      </c>
      <c r="J278" s="651" t="s">
        <v>276</v>
      </c>
      <c r="K278" s="890" t="s">
        <v>304</v>
      </c>
      <c r="L278" s="651" t="s">
        <v>312</v>
      </c>
      <c r="M278" s="651" t="str">
        <f t="shared" si="16"/>
        <v>&lt;INSERT CONNECTION POINT NAME&gt;</v>
      </c>
      <c r="N278" s="890" t="s">
        <v>602</v>
      </c>
      <c r="O278" s="890" t="s">
        <v>22</v>
      </c>
      <c r="P278" s="890"/>
      <c r="Q278" s="1071"/>
      <c r="R278" s="1058"/>
      <c r="S278" s="1059"/>
      <c r="T278" s="1059"/>
      <c r="U278" s="1060"/>
      <c r="W278" s="452"/>
      <c r="X278" s="452"/>
      <c r="Y278" s="452"/>
      <c r="Z278" s="452"/>
      <c r="AA278" s="452"/>
      <c r="AB278" s="452"/>
      <c r="AC278" s="452"/>
      <c r="AD278" s="452"/>
      <c r="AE278" s="452"/>
      <c r="AF278" s="452"/>
      <c r="AG278" s="452"/>
      <c r="AH278" s="452"/>
      <c r="AI278" s="452"/>
      <c r="AJ278" s="452"/>
      <c r="AK278" s="452"/>
      <c r="AL278" s="452"/>
      <c r="AM278" s="452"/>
      <c r="AN278" s="452"/>
      <c r="AO278" s="452"/>
      <c r="AP278" s="452"/>
      <c r="AQ278" s="452"/>
      <c r="AR278" s="452"/>
      <c r="AS278" s="452"/>
      <c r="AT278" s="452"/>
      <c r="AU278" s="452"/>
      <c r="AV278" s="452"/>
    </row>
    <row r="279" spans="2:48" ht="15" customHeight="1">
      <c r="B279" s="937"/>
      <c r="C279" s="1979"/>
      <c r="D279" s="1981"/>
      <c r="E279" s="928" t="s">
        <v>619</v>
      </c>
      <c r="F279" s="885"/>
      <c r="G279" s="651" t="s">
        <v>272</v>
      </c>
      <c r="H279" s="651" t="s">
        <v>599</v>
      </c>
      <c r="I279" s="651" t="s">
        <v>620</v>
      </c>
      <c r="J279" s="651" t="s">
        <v>276</v>
      </c>
      <c r="K279" s="890" t="s">
        <v>304</v>
      </c>
      <c r="L279" s="651" t="s">
        <v>312</v>
      </c>
      <c r="M279" s="651" t="str">
        <f t="shared" si="16"/>
        <v>&lt;INSERT CONNECTION POINT NAME&gt;</v>
      </c>
      <c r="N279" s="890" t="s">
        <v>602</v>
      </c>
      <c r="O279" s="890" t="s">
        <v>22</v>
      </c>
      <c r="P279" s="890"/>
      <c r="Q279" s="1071"/>
      <c r="R279" s="1058"/>
      <c r="S279" s="1059"/>
      <c r="T279" s="1059"/>
      <c r="U279" s="1060"/>
      <c r="W279" s="452"/>
      <c r="X279" s="452"/>
      <c r="Y279" s="452"/>
      <c r="Z279" s="452"/>
      <c r="AA279" s="452"/>
      <c r="AB279" s="452"/>
      <c r="AC279" s="452"/>
      <c r="AD279" s="452"/>
      <c r="AE279" s="452"/>
      <c r="AF279" s="452"/>
      <c r="AG279" s="452"/>
      <c r="AH279" s="452"/>
      <c r="AI279" s="452"/>
      <c r="AJ279" s="452"/>
      <c r="AK279" s="452"/>
      <c r="AL279" s="452"/>
      <c r="AM279" s="452"/>
      <c r="AN279" s="452"/>
      <c r="AO279" s="452"/>
      <c r="AP279" s="452"/>
      <c r="AQ279" s="452"/>
      <c r="AR279" s="452"/>
      <c r="AS279" s="452"/>
      <c r="AT279" s="452"/>
      <c r="AU279" s="452"/>
      <c r="AV279" s="452"/>
    </row>
    <row r="280" spans="2:48" ht="15" customHeight="1">
      <c r="B280" s="937"/>
      <c r="C280" s="1978" t="s">
        <v>304</v>
      </c>
      <c r="D280" s="1980" t="s">
        <v>23</v>
      </c>
      <c r="E280" s="928" t="s">
        <v>616</v>
      </c>
      <c r="F280" s="885"/>
      <c r="G280" s="651" t="s">
        <v>272</v>
      </c>
      <c r="H280" s="651" t="s">
        <v>599</v>
      </c>
      <c r="I280" s="651" t="s">
        <v>617</v>
      </c>
      <c r="J280" s="651" t="s">
        <v>276</v>
      </c>
      <c r="K280" s="890" t="s">
        <v>304</v>
      </c>
      <c r="L280" s="651" t="s">
        <v>312</v>
      </c>
      <c r="M280" s="651" t="str">
        <f t="shared" si="16"/>
        <v>&lt;INSERT CONNECTION POINT NAME&gt;</v>
      </c>
      <c r="N280" s="890" t="s">
        <v>602</v>
      </c>
      <c r="O280" s="891" t="s">
        <v>23</v>
      </c>
      <c r="P280" s="890"/>
      <c r="Q280" s="1071"/>
      <c r="R280" s="1058"/>
      <c r="S280" s="1059"/>
      <c r="T280" s="1059"/>
      <c r="U280" s="1060"/>
      <c r="W280" s="452"/>
      <c r="X280" s="452"/>
      <c r="Y280" s="452"/>
      <c r="Z280" s="452"/>
      <c r="AA280" s="452"/>
      <c r="AB280" s="452"/>
      <c r="AC280" s="452"/>
      <c r="AD280" s="452"/>
      <c r="AE280" s="452"/>
      <c r="AF280" s="452"/>
      <c r="AG280" s="452"/>
      <c r="AH280" s="452"/>
      <c r="AI280" s="452"/>
      <c r="AJ280" s="452"/>
      <c r="AK280" s="452"/>
      <c r="AL280" s="452"/>
      <c r="AM280" s="452"/>
      <c r="AN280" s="452"/>
      <c r="AO280" s="452"/>
      <c r="AP280" s="452"/>
      <c r="AQ280" s="452"/>
      <c r="AR280" s="452"/>
      <c r="AS280" s="452"/>
      <c r="AT280" s="452"/>
      <c r="AU280" s="452"/>
      <c r="AV280" s="452"/>
    </row>
    <row r="281" spans="2:48" ht="15" customHeight="1">
      <c r="B281" s="937"/>
      <c r="C281" s="1979"/>
      <c r="D281" s="1981"/>
      <c r="E281" s="928" t="s">
        <v>619</v>
      </c>
      <c r="F281" s="885"/>
      <c r="G281" s="651" t="s">
        <v>272</v>
      </c>
      <c r="H281" s="651" t="s">
        <v>599</v>
      </c>
      <c r="I281" s="651" t="s">
        <v>620</v>
      </c>
      <c r="J281" s="651" t="s">
        <v>276</v>
      </c>
      <c r="K281" s="890" t="s">
        <v>304</v>
      </c>
      <c r="L281" s="651" t="s">
        <v>312</v>
      </c>
      <c r="M281" s="651" t="str">
        <f t="shared" si="16"/>
        <v>&lt;INSERT CONNECTION POINT NAME&gt;</v>
      </c>
      <c r="N281" s="890" t="s">
        <v>602</v>
      </c>
      <c r="O281" s="891" t="s">
        <v>23</v>
      </c>
      <c r="P281" s="890"/>
      <c r="Q281" s="1071"/>
      <c r="R281" s="1058"/>
      <c r="S281" s="1059"/>
      <c r="T281" s="1059"/>
      <c r="U281" s="1060"/>
      <c r="W281" s="452"/>
      <c r="X281" s="452"/>
      <c r="Y281" s="452"/>
      <c r="Z281" s="452"/>
      <c r="AA281" s="452"/>
      <c r="AB281" s="452"/>
      <c r="AC281" s="452"/>
      <c r="AD281" s="452"/>
      <c r="AE281" s="452"/>
      <c r="AF281" s="452"/>
      <c r="AG281" s="452"/>
      <c r="AH281" s="452"/>
      <c r="AI281" s="452"/>
      <c r="AJ281" s="452"/>
      <c r="AK281" s="452"/>
      <c r="AL281" s="452"/>
      <c r="AM281" s="452"/>
      <c r="AN281" s="452"/>
      <c r="AO281" s="452"/>
      <c r="AP281" s="452"/>
      <c r="AQ281" s="452"/>
      <c r="AR281" s="452"/>
      <c r="AS281" s="452"/>
      <c r="AT281" s="452"/>
      <c r="AU281" s="452"/>
      <c r="AV281" s="452"/>
    </row>
    <row r="282" spans="2:48" ht="15" customHeight="1">
      <c r="B282" s="937"/>
      <c r="C282" s="1978" t="s">
        <v>305</v>
      </c>
      <c r="D282" s="1980"/>
      <c r="E282" s="928" t="s">
        <v>616</v>
      </c>
      <c r="F282" s="885"/>
      <c r="G282" s="651" t="s">
        <v>272</v>
      </c>
      <c r="H282" s="651" t="s">
        <v>599</v>
      </c>
      <c r="I282" s="651" t="s">
        <v>617</v>
      </c>
      <c r="J282" s="651" t="s">
        <v>276</v>
      </c>
      <c r="K282" s="890" t="s">
        <v>305</v>
      </c>
      <c r="L282" s="651" t="s">
        <v>312</v>
      </c>
      <c r="M282" s="651" t="str">
        <f t="shared" si="16"/>
        <v>&lt;INSERT CONNECTION POINT NAME&gt;</v>
      </c>
      <c r="N282" s="890" t="s">
        <v>604</v>
      </c>
      <c r="O282" s="890" t="s">
        <v>605</v>
      </c>
      <c r="P282" s="890"/>
      <c r="Q282" s="1072"/>
      <c r="R282" s="1073"/>
      <c r="S282" s="1074"/>
      <c r="T282" s="1074"/>
      <c r="U282" s="1075"/>
      <c r="W282" s="452"/>
      <c r="X282" s="452"/>
      <c r="Y282" s="452"/>
      <c r="Z282" s="452"/>
      <c r="AA282" s="452"/>
      <c r="AB282" s="452"/>
      <c r="AC282" s="452"/>
      <c r="AD282" s="452"/>
      <c r="AE282" s="452"/>
      <c r="AF282" s="452"/>
      <c r="AG282" s="452"/>
      <c r="AH282" s="452"/>
      <c r="AI282" s="452"/>
      <c r="AJ282" s="452"/>
      <c r="AK282" s="452"/>
      <c r="AL282" s="452"/>
      <c r="AM282" s="452"/>
      <c r="AN282" s="452"/>
      <c r="AO282" s="452"/>
      <c r="AP282" s="452"/>
      <c r="AQ282" s="452"/>
      <c r="AR282" s="452"/>
      <c r="AS282" s="452"/>
      <c r="AT282" s="452"/>
      <c r="AU282" s="452"/>
      <c r="AV282" s="452"/>
    </row>
    <row r="283" spans="2:48" ht="15" customHeight="1">
      <c r="B283" s="937"/>
      <c r="C283" s="1979"/>
      <c r="D283" s="1981"/>
      <c r="E283" s="928" t="s">
        <v>619</v>
      </c>
      <c r="F283" s="885"/>
      <c r="G283" s="651" t="s">
        <v>272</v>
      </c>
      <c r="H283" s="651" t="s">
        <v>599</v>
      </c>
      <c r="I283" s="651" t="s">
        <v>620</v>
      </c>
      <c r="J283" s="651" t="s">
        <v>276</v>
      </c>
      <c r="K283" s="890" t="s">
        <v>305</v>
      </c>
      <c r="L283" s="651" t="s">
        <v>312</v>
      </c>
      <c r="M283" s="651" t="str">
        <f t="shared" si="16"/>
        <v>&lt;INSERT CONNECTION POINT NAME&gt;</v>
      </c>
      <c r="N283" s="890" t="s">
        <v>604</v>
      </c>
      <c r="O283" s="890" t="s">
        <v>605</v>
      </c>
      <c r="P283" s="890"/>
      <c r="Q283" s="1072"/>
      <c r="R283" s="1073"/>
      <c r="S283" s="1074"/>
      <c r="T283" s="1074"/>
      <c r="U283" s="1075"/>
      <c r="W283" s="452"/>
      <c r="X283" s="452"/>
      <c r="Y283" s="452"/>
      <c r="Z283" s="452"/>
      <c r="AA283" s="452"/>
      <c r="AB283" s="452"/>
      <c r="AC283" s="452"/>
      <c r="AD283" s="452"/>
      <c r="AE283" s="452"/>
      <c r="AF283" s="452"/>
      <c r="AG283" s="452"/>
      <c r="AH283" s="452"/>
      <c r="AI283" s="452"/>
      <c r="AJ283" s="452"/>
      <c r="AK283" s="452"/>
      <c r="AL283" s="452"/>
      <c r="AM283" s="452"/>
      <c r="AN283" s="452"/>
      <c r="AO283" s="452"/>
      <c r="AP283" s="452"/>
      <c r="AQ283" s="452"/>
      <c r="AR283" s="452"/>
      <c r="AS283" s="452"/>
      <c r="AT283" s="452"/>
      <c r="AU283" s="452"/>
      <c r="AV283" s="452"/>
    </row>
    <row r="284" spans="2:48" ht="15" customHeight="1">
      <c r="B284" s="937"/>
      <c r="C284" s="1978" t="s">
        <v>306</v>
      </c>
      <c r="D284" s="1980"/>
      <c r="E284" s="928" t="s">
        <v>616</v>
      </c>
      <c r="F284" s="885"/>
      <c r="G284" s="651" t="s">
        <v>272</v>
      </c>
      <c r="H284" s="651" t="s">
        <v>599</v>
      </c>
      <c r="I284" s="651" t="s">
        <v>617</v>
      </c>
      <c r="J284" s="651" t="s">
        <v>276</v>
      </c>
      <c r="K284" s="890" t="s">
        <v>306</v>
      </c>
      <c r="L284" s="651" t="s">
        <v>312</v>
      </c>
      <c r="M284" s="651" t="str">
        <f t="shared" si="16"/>
        <v>&lt;INSERT CONNECTION POINT NAME&gt;</v>
      </c>
      <c r="N284" s="890" t="s">
        <v>606</v>
      </c>
      <c r="O284" s="891">
        <v>0</v>
      </c>
      <c r="P284" s="890"/>
      <c r="Q284" s="1076"/>
      <c r="R284" s="1077"/>
      <c r="S284" s="1078"/>
      <c r="T284" s="1078"/>
      <c r="U284" s="1079"/>
      <c r="W284" s="452"/>
      <c r="X284" s="452"/>
      <c r="Y284" s="452"/>
      <c r="Z284" s="452"/>
      <c r="AA284" s="452"/>
      <c r="AB284" s="452"/>
      <c r="AC284" s="452"/>
      <c r="AD284" s="452"/>
      <c r="AE284" s="452"/>
      <c r="AF284" s="452"/>
      <c r="AG284" s="452"/>
      <c r="AH284" s="452"/>
      <c r="AI284" s="452"/>
      <c r="AJ284" s="452"/>
      <c r="AK284" s="452"/>
      <c r="AL284" s="452"/>
      <c r="AM284" s="452"/>
      <c r="AN284" s="452"/>
      <c r="AO284" s="452"/>
      <c r="AP284" s="452"/>
      <c r="AQ284" s="452"/>
      <c r="AR284" s="452"/>
      <c r="AS284" s="452"/>
      <c r="AT284" s="452"/>
      <c r="AU284" s="452"/>
      <c r="AV284" s="452"/>
    </row>
    <row r="285" spans="2:48" ht="15" customHeight="1">
      <c r="B285" s="937"/>
      <c r="C285" s="1979"/>
      <c r="D285" s="1981"/>
      <c r="E285" s="928" t="s">
        <v>619</v>
      </c>
      <c r="F285" s="885"/>
      <c r="G285" s="651" t="s">
        <v>272</v>
      </c>
      <c r="H285" s="651" t="s">
        <v>599</v>
      </c>
      <c r="I285" s="651" t="s">
        <v>620</v>
      </c>
      <c r="J285" s="651" t="s">
        <v>276</v>
      </c>
      <c r="K285" s="890" t="s">
        <v>306</v>
      </c>
      <c r="L285" s="651" t="s">
        <v>312</v>
      </c>
      <c r="M285" s="651" t="str">
        <f t="shared" si="16"/>
        <v>&lt;INSERT CONNECTION POINT NAME&gt;</v>
      </c>
      <c r="N285" s="890" t="s">
        <v>606</v>
      </c>
      <c r="O285" s="891">
        <v>0</v>
      </c>
      <c r="P285" s="890"/>
      <c r="Q285" s="1076"/>
      <c r="R285" s="1077"/>
      <c r="S285" s="1078"/>
      <c r="T285" s="1078"/>
      <c r="U285" s="1079"/>
      <c r="W285" s="452"/>
      <c r="X285" s="452"/>
      <c r="Y285" s="452"/>
      <c r="Z285" s="452"/>
      <c r="AA285" s="452"/>
      <c r="AB285" s="452"/>
      <c r="AC285" s="452"/>
      <c r="AD285" s="452"/>
      <c r="AE285" s="452"/>
      <c r="AF285" s="452"/>
      <c r="AG285" s="452"/>
      <c r="AH285" s="452"/>
      <c r="AI285" s="452"/>
      <c r="AJ285" s="452"/>
      <c r="AK285" s="452"/>
      <c r="AL285" s="452"/>
      <c r="AM285" s="452"/>
      <c r="AN285" s="452"/>
      <c r="AO285" s="452"/>
      <c r="AP285" s="452"/>
      <c r="AQ285" s="452"/>
      <c r="AR285" s="452"/>
      <c r="AS285" s="452"/>
      <c r="AT285" s="452"/>
      <c r="AU285" s="452"/>
      <c r="AV285" s="452"/>
    </row>
    <row r="286" spans="2:48" ht="15" customHeight="1">
      <c r="B286" s="937"/>
      <c r="C286" s="1978" t="s">
        <v>307</v>
      </c>
      <c r="D286" s="1980"/>
      <c r="E286" s="928" t="s">
        <v>616</v>
      </c>
      <c r="F286" s="885"/>
      <c r="G286" s="651" t="s">
        <v>272</v>
      </c>
      <c r="H286" s="651" t="s">
        <v>599</v>
      </c>
      <c r="I286" s="651" t="s">
        <v>617</v>
      </c>
      <c r="J286" s="651" t="s">
        <v>276</v>
      </c>
      <c r="K286" s="890" t="s">
        <v>307</v>
      </c>
      <c r="L286" s="651" t="s">
        <v>312</v>
      </c>
      <c r="M286" s="651" t="str">
        <f t="shared" si="16"/>
        <v>&lt;INSERT CONNECTION POINT NAME&gt;</v>
      </c>
      <c r="N286" s="890" t="s">
        <v>607</v>
      </c>
      <c r="O286" s="890" t="s">
        <v>607</v>
      </c>
      <c r="P286" s="890"/>
      <c r="Q286" s="1080"/>
      <c r="R286" s="1081"/>
      <c r="S286" s="1081"/>
      <c r="T286" s="1081"/>
      <c r="U286" s="1082"/>
      <c r="W286" s="452"/>
      <c r="X286" s="452"/>
      <c r="Y286" s="452"/>
      <c r="Z286" s="452"/>
      <c r="AA286" s="452"/>
      <c r="AB286" s="452"/>
      <c r="AC286" s="452"/>
      <c r="AD286" s="452"/>
      <c r="AE286" s="452"/>
      <c r="AF286" s="452"/>
      <c r="AG286" s="452"/>
      <c r="AH286" s="452"/>
      <c r="AI286" s="452"/>
      <c r="AJ286" s="452"/>
      <c r="AK286" s="452"/>
      <c r="AL286" s="452"/>
      <c r="AM286" s="452"/>
      <c r="AN286" s="452"/>
      <c r="AO286" s="452"/>
      <c r="AP286" s="452"/>
      <c r="AQ286" s="452"/>
      <c r="AR286" s="452"/>
      <c r="AS286" s="452"/>
      <c r="AT286" s="452"/>
      <c r="AU286" s="452"/>
      <c r="AV286" s="452"/>
    </row>
    <row r="287" spans="2:48" ht="15" customHeight="1">
      <c r="B287" s="937"/>
      <c r="C287" s="1979"/>
      <c r="D287" s="1981"/>
      <c r="E287" s="928" t="s">
        <v>619</v>
      </c>
      <c r="F287" s="885"/>
      <c r="G287" s="651" t="s">
        <v>272</v>
      </c>
      <c r="H287" s="651" t="s">
        <v>599</v>
      </c>
      <c r="I287" s="651" t="s">
        <v>620</v>
      </c>
      <c r="J287" s="651" t="s">
        <v>276</v>
      </c>
      <c r="K287" s="890" t="s">
        <v>307</v>
      </c>
      <c r="L287" s="651" t="s">
        <v>312</v>
      </c>
      <c r="M287" s="651" t="str">
        <f t="shared" si="16"/>
        <v>&lt;INSERT CONNECTION POINT NAME&gt;</v>
      </c>
      <c r="N287" s="890" t="s">
        <v>607</v>
      </c>
      <c r="O287" s="890" t="s">
        <v>607</v>
      </c>
      <c r="P287" s="890"/>
      <c r="Q287" s="1080"/>
      <c r="R287" s="1081"/>
      <c r="S287" s="1081"/>
      <c r="T287" s="1081"/>
      <c r="U287" s="1082"/>
      <c r="W287" s="452"/>
      <c r="X287" s="452"/>
      <c r="Y287" s="452"/>
      <c r="Z287" s="452"/>
      <c r="AA287" s="452"/>
      <c r="AB287" s="452"/>
      <c r="AC287" s="452"/>
      <c r="AD287" s="452"/>
      <c r="AE287" s="452"/>
      <c r="AF287" s="452"/>
      <c r="AG287" s="452"/>
      <c r="AH287" s="452"/>
      <c r="AI287" s="452"/>
      <c r="AJ287" s="452"/>
      <c r="AK287" s="452"/>
      <c r="AL287" s="452"/>
      <c r="AM287" s="452"/>
      <c r="AN287" s="452"/>
      <c r="AO287" s="452"/>
      <c r="AP287" s="452"/>
      <c r="AQ287" s="452"/>
      <c r="AR287" s="452"/>
      <c r="AS287" s="452"/>
      <c r="AT287" s="452"/>
      <c r="AU287" s="452"/>
      <c r="AV287" s="452"/>
    </row>
    <row r="288" spans="2:48" ht="15" customHeight="1">
      <c r="B288" s="937"/>
      <c r="C288" s="1978" t="s">
        <v>308</v>
      </c>
      <c r="D288" s="1980" t="s">
        <v>22</v>
      </c>
      <c r="E288" s="928" t="s">
        <v>616</v>
      </c>
      <c r="F288" s="885"/>
      <c r="G288" s="651" t="s">
        <v>272</v>
      </c>
      <c r="H288" s="651" t="s">
        <v>599</v>
      </c>
      <c r="I288" s="651" t="s">
        <v>617</v>
      </c>
      <c r="J288" s="651" t="s">
        <v>276</v>
      </c>
      <c r="K288" s="890" t="s">
        <v>308</v>
      </c>
      <c r="L288" s="651" t="s">
        <v>312</v>
      </c>
      <c r="M288" s="651" t="str">
        <f t="shared" si="16"/>
        <v>&lt;INSERT CONNECTION POINT NAME&gt;</v>
      </c>
      <c r="N288" s="890" t="s">
        <v>609</v>
      </c>
      <c r="O288" s="890" t="s">
        <v>22</v>
      </c>
      <c r="P288" s="890"/>
      <c r="Q288" s="1083"/>
      <c r="R288" s="1061"/>
      <c r="S288" s="1062"/>
      <c r="T288" s="1062"/>
      <c r="U288" s="1063"/>
      <c r="W288" s="452"/>
      <c r="X288" s="452"/>
      <c r="Y288" s="452"/>
      <c r="Z288" s="452"/>
      <c r="AA288" s="452"/>
      <c r="AB288" s="452"/>
      <c r="AC288" s="452"/>
      <c r="AD288" s="452"/>
      <c r="AE288" s="452"/>
      <c r="AF288" s="452"/>
      <c r="AG288" s="452"/>
      <c r="AH288" s="452"/>
      <c r="AI288" s="452"/>
      <c r="AJ288" s="452"/>
      <c r="AK288" s="452"/>
      <c r="AL288" s="452"/>
      <c r="AM288" s="452"/>
      <c r="AN288" s="452"/>
      <c r="AO288" s="452"/>
      <c r="AP288" s="452"/>
      <c r="AQ288" s="452"/>
      <c r="AR288" s="452"/>
      <c r="AS288" s="452"/>
      <c r="AT288" s="452"/>
      <c r="AU288" s="452"/>
      <c r="AV288" s="452"/>
    </row>
    <row r="289" spans="2:48" ht="15" customHeight="1">
      <c r="B289" s="937"/>
      <c r="C289" s="1979"/>
      <c r="D289" s="1981"/>
      <c r="E289" s="928" t="s">
        <v>619</v>
      </c>
      <c r="F289" s="885"/>
      <c r="G289" s="651" t="s">
        <v>272</v>
      </c>
      <c r="H289" s="651" t="s">
        <v>599</v>
      </c>
      <c r="I289" s="651" t="s">
        <v>620</v>
      </c>
      <c r="J289" s="651" t="s">
        <v>276</v>
      </c>
      <c r="K289" s="890" t="s">
        <v>308</v>
      </c>
      <c r="L289" s="651" t="s">
        <v>312</v>
      </c>
      <c r="M289" s="651" t="str">
        <f t="shared" si="16"/>
        <v>&lt;INSERT CONNECTION POINT NAME&gt;</v>
      </c>
      <c r="N289" s="890" t="s">
        <v>609</v>
      </c>
      <c r="O289" s="890" t="s">
        <v>22</v>
      </c>
      <c r="P289" s="890"/>
      <c r="Q289" s="1083"/>
      <c r="R289" s="1061"/>
      <c r="S289" s="1062"/>
      <c r="T289" s="1062"/>
      <c r="U289" s="1063"/>
      <c r="W289" s="452"/>
      <c r="X289" s="452"/>
      <c r="Y289" s="452"/>
      <c r="Z289" s="452"/>
      <c r="AA289" s="452"/>
      <c r="AB289" s="452"/>
      <c r="AC289" s="452"/>
      <c r="AD289" s="452"/>
      <c r="AE289" s="452"/>
      <c r="AF289" s="452"/>
      <c r="AG289" s="452"/>
      <c r="AH289" s="452"/>
      <c r="AI289" s="452"/>
      <c r="AJ289" s="452"/>
      <c r="AK289" s="452"/>
      <c r="AL289" s="452"/>
      <c r="AM289" s="452"/>
      <c r="AN289" s="452"/>
      <c r="AO289" s="452"/>
      <c r="AP289" s="452"/>
      <c r="AQ289" s="452"/>
      <c r="AR289" s="452"/>
      <c r="AS289" s="452"/>
      <c r="AT289" s="452"/>
      <c r="AU289" s="452"/>
      <c r="AV289" s="452"/>
    </row>
    <row r="290" spans="2:48" ht="15" customHeight="1">
      <c r="B290" s="937"/>
      <c r="C290" s="1978" t="s">
        <v>309</v>
      </c>
      <c r="D290" s="1980" t="s">
        <v>22</v>
      </c>
      <c r="E290" s="928" t="s">
        <v>616</v>
      </c>
      <c r="F290" s="885"/>
      <c r="G290" s="651" t="s">
        <v>272</v>
      </c>
      <c r="H290" s="651" t="s">
        <v>599</v>
      </c>
      <c r="I290" s="651" t="s">
        <v>617</v>
      </c>
      <c r="J290" s="651" t="s">
        <v>276</v>
      </c>
      <c r="K290" s="890" t="s">
        <v>309</v>
      </c>
      <c r="L290" s="651" t="s">
        <v>312</v>
      </c>
      <c r="M290" s="651" t="str">
        <f t="shared" si="16"/>
        <v>&lt;INSERT CONNECTION POINT NAME&gt;</v>
      </c>
      <c r="N290" s="890" t="s">
        <v>602</v>
      </c>
      <c r="O290" s="890" t="s">
        <v>22</v>
      </c>
      <c r="P290" s="890"/>
      <c r="Q290" s="1083"/>
      <c r="R290" s="1061"/>
      <c r="S290" s="1062"/>
      <c r="T290" s="1062"/>
      <c r="U290" s="1063"/>
      <c r="W290" s="452"/>
      <c r="X290" s="452"/>
      <c r="Y290" s="452"/>
      <c r="Z290" s="452"/>
      <c r="AA290" s="452"/>
      <c r="AB290" s="452"/>
      <c r="AC290" s="452"/>
      <c r="AD290" s="452"/>
      <c r="AE290" s="452"/>
      <c r="AF290" s="452"/>
      <c r="AG290" s="452"/>
      <c r="AH290" s="452"/>
      <c r="AI290" s="452"/>
      <c r="AJ290" s="452"/>
      <c r="AK290" s="452"/>
      <c r="AL290" s="452"/>
      <c r="AM290" s="452"/>
      <c r="AN290" s="452"/>
      <c r="AO290" s="452"/>
      <c r="AP290" s="452"/>
      <c r="AQ290" s="452"/>
      <c r="AR290" s="452"/>
      <c r="AS290" s="452"/>
      <c r="AT290" s="452"/>
      <c r="AU290" s="452"/>
      <c r="AV290" s="452"/>
    </row>
    <row r="291" spans="2:48" ht="15" customHeight="1">
      <c r="B291" s="937"/>
      <c r="C291" s="1979"/>
      <c r="D291" s="1981"/>
      <c r="E291" s="928" t="s">
        <v>619</v>
      </c>
      <c r="F291" s="885"/>
      <c r="G291" s="651" t="s">
        <v>272</v>
      </c>
      <c r="H291" s="651" t="s">
        <v>599</v>
      </c>
      <c r="I291" s="651" t="s">
        <v>620</v>
      </c>
      <c r="J291" s="651" t="s">
        <v>276</v>
      </c>
      <c r="K291" s="890" t="s">
        <v>309</v>
      </c>
      <c r="L291" s="651" t="s">
        <v>312</v>
      </c>
      <c r="M291" s="651" t="str">
        <f t="shared" si="16"/>
        <v>&lt;INSERT CONNECTION POINT NAME&gt;</v>
      </c>
      <c r="N291" s="890" t="s">
        <v>602</v>
      </c>
      <c r="O291" s="890" t="s">
        <v>22</v>
      </c>
      <c r="P291" s="890"/>
      <c r="Q291" s="1083"/>
      <c r="R291" s="1061"/>
      <c r="S291" s="1062"/>
      <c r="T291" s="1062"/>
      <c r="U291" s="1063"/>
      <c r="W291" s="452"/>
      <c r="X291" s="452"/>
      <c r="Y291" s="452"/>
      <c r="Z291" s="452"/>
      <c r="AA291" s="452"/>
      <c r="AB291" s="452"/>
      <c r="AC291" s="452"/>
      <c r="AD291" s="452"/>
      <c r="AE291" s="452"/>
      <c r="AF291" s="452"/>
      <c r="AG291" s="452"/>
      <c r="AH291" s="452"/>
      <c r="AI291" s="452"/>
      <c r="AJ291" s="452"/>
      <c r="AK291" s="452"/>
      <c r="AL291" s="452"/>
      <c r="AM291" s="452"/>
      <c r="AN291" s="452"/>
      <c r="AO291" s="452"/>
      <c r="AP291" s="452"/>
      <c r="AQ291" s="452"/>
      <c r="AR291" s="452"/>
      <c r="AS291" s="452"/>
      <c r="AT291" s="452"/>
      <c r="AU291" s="452"/>
      <c r="AV291" s="452"/>
    </row>
    <row r="292" spans="2:48" ht="15" customHeight="1">
      <c r="B292" s="937"/>
      <c r="C292" s="1978" t="s">
        <v>309</v>
      </c>
      <c r="D292" s="1980" t="s">
        <v>23</v>
      </c>
      <c r="E292" s="928" t="s">
        <v>616</v>
      </c>
      <c r="F292" s="885"/>
      <c r="G292" s="651" t="s">
        <v>272</v>
      </c>
      <c r="H292" s="651" t="s">
        <v>599</v>
      </c>
      <c r="I292" s="651" t="s">
        <v>617</v>
      </c>
      <c r="J292" s="651" t="s">
        <v>276</v>
      </c>
      <c r="K292" s="890" t="s">
        <v>309</v>
      </c>
      <c r="L292" s="651" t="s">
        <v>312</v>
      </c>
      <c r="M292" s="651" t="str">
        <f t="shared" si="16"/>
        <v>&lt;INSERT CONNECTION POINT NAME&gt;</v>
      </c>
      <c r="N292" s="890" t="s">
        <v>602</v>
      </c>
      <c r="O292" s="890" t="s">
        <v>23</v>
      </c>
      <c r="P292" s="890"/>
      <c r="Q292" s="1083"/>
      <c r="R292" s="1061"/>
      <c r="S292" s="1062"/>
      <c r="T292" s="1062"/>
      <c r="U292" s="1063"/>
      <c r="W292" s="452"/>
      <c r="X292" s="452"/>
      <c r="Y292" s="452"/>
      <c r="Z292" s="452"/>
      <c r="AA292" s="452"/>
      <c r="AB292" s="452"/>
      <c r="AC292" s="452"/>
      <c r="AD292" s="452"/>
      <c r="AE292" s="452"/>
      <c r="AF292" s="452"/>
      <c r="AG292" s="452"/>
      <c r="AH292" s="452"/>
      <c r="AI292" s="452"/>
      <c r="AJ292" s="452"/>
      <c r="AK292" s="452"/>
      <c r="AL292" s="452"/>
      <c r="AM292" s="452"/>
      <c r="AN292" s="452"/>
      <c r="AO292" s="452"/>
      <c r="AP292" s="452"/>
      <c r="AQ292" s="452"/>
      <c r="AR292" s="452"/>
      <c r="AS292" s="452"/>
      <c r="AT292" s="452"/>
      <c r="AU292" s="452"/>
      <c r="AV292" s="452"/>
    </row>
    <row r="293" spans="2:48" ht="15" customHeight="1">
      <c r="B293" s="937"/>
      <c r="C293" s="1979"/>
      <c r="D293" s="1981"/>
      <c r="E293" s="928" t="s">
        <v>619</v>
      </c>
      <c r="F293" s="885"/>
      <c r="G293" s="651" t="s">
        <v>272</v>
      </c>
      <c r="H293" s="651" t="s">
        <v>599</v>
      </c>
      <c r="I293" s="651" t="s">
        <v>620</v>
      </c>
      <c r="J293" s="651" t="s">
        <v>276</v>
      </c>
      <c r="K293" s="890" t="s">
        <v>309</v>
      </c>
      <c r="L293" s="651" t="s">
        <v>312</v>
      </c>
      <c r="M293" s="651" t="str">
        <f t="shared" si="16"/>
        <v>&lt;INSERT CONNECTION POINT NAME&gt;</v>
      </c>
      <c r="N293" s="890" t="s">
        <v>602</v>
      </c>
      <c r="O293" s="890" t="s">
        <v>23</v>
      </c>
      <c r="P293" s="890"/>
      <c r="Q293" s="1083"/>
      <c r="R293" s="1061"/>
      <c r="S293" s="1062"/>
      <c r="T293" s="1062"/>
      <c r="U293" s="1063"/>
      <c r="W293" s="452"/>
      <c r="X293" s="452"/>
      <c r="Y293" s="452"/>
      <c r="Z293" s="452"/>
      <c r="AA293" s="452"/>
      <c r="AB293" s="452"/>
      <c r="AC293" s="452"/>
      <c r="AD293" s="452"/>
      <c r="AE293" s="452"/>
      <c r="AF293" s="452"/>
      <c r="AG293" s="452"/>
      <c r="AH293" s="452"/>
      <c r="AI293" s="452"/>
      <c r="AJ293" s="452"/>
      <c r="AK293" s="452"/>
      <c r="AL293" s="452"/>
      <c r="AM293" s="452"/>
      <c r="AN293" s="452"/>
      <c r="AO293" s="452"/>
      <c r="AP293" s="452"/>
      <c r="AQ293" s="452"/>
      <c r="AR293" s="452"/>
      <c r="AS293" s="452"/>
      <c r="AT293" s="452"/>
      <c r="AU293" s="452"/>
      <c r="AV293" s="452"/>
    </row>
    <row r="294" spans="2:48" ht="15" customHeight="1">
      <c r="B294" s="937"/>
      <c r="C294" s="1978" t="s">
        <v>310</v>
      </c>
      <c r="D294" s="1980" t="s">
        <v>22</v>
      </c>
      <c r="E294" s="928" t="s">
        <v>616</v>
      </c>
      <c r="F294" s="885"/>
      <c r="G294" s="651" t="s">
        <v>272</v>
      </c>
      <c r="H294" s="651" t="s">
        <v>599</v>
      </c>
      <c r="I294" s="651" t="s">
        <v>617</v>
      </c>
      <c r="J294" s="651" t="s">
        <v>276</v>
      </c>
      <c r="K294" s="890" t="s">
        <v>310</v>
      </c>
      <c r="L294" s="651" t="s">
        <v>312</v>
      </c>
      <c r="M294" s="651" t="str">
        <f t="shared" si="16"/>
        <v>&lt;INSERT CONNECTION POINT NAME&gt;</v>
      </c>
      <c r="N294" s="890" t="s">
        <v>602</v>
      </c>
      <c r="O294" s="890" t="s">
        <v>22</v>
      </c>
      <c r="P294" s="890"/>
      <c r="Q294" s="1083"/>
      <c r="R294" s="1061"/>
      <c r="S294" s="1062"/>
      <c r="T294" s="1062"/>
      <c r="U294" s="1063"/>
      <c r="W294" s="452"/>
      <c r="X294" s="452"/>
      <c r="Y294" s="452"/>
      <c r="Z294" s="452"/>
      <c r="AA294" s="452"/>
      <c r="AB294" s="452"/>
      <c r="AC294" s="452"/>
      <c r="AD294" s="452"/>
      <c r="AE294" s="452"/>
      <c r="AF294" s="452"/>
      <c r="AG294" s="452"/>
      <c r="AH294" s="452"/>
      <c r="AI294" s="452"/>
      <c r="AJ294" s="452"/>
      <c r="AK294" s="452"/>
      <c r="AL294" s="452"/>
      <c r="AM294" s="452"/>
      <c r="AN294" s="452"/>
      <c r="AO294" s="452"/>
      <c r="AP294" s="452"/>
      <c r="AQ294" s="452"/>
      <c r="AR294" s="452"/>
      <c r="AS294" s="452"/>
      <c r="AT294" s="452"/>
      <c r="AU294" s="452"/>
      <c r="AV294" s="452"/>
    </row>
    <row r="295" spans="2:48" ht="15" customHeight="1">
      <c r="B295" s="937"/>
      <c r="C295" s="1979"/>
      <c r="D295" s="1981"/>
      <c r="E295" s="928" t="s">
        <v>619</v>
      </c>
      <c r="F295" s="885"/>
      <c r="G295" s="651" t="s">
        <v>272</v>
      </c>
      <c r="H295" s="651" t="s">
        <v>599</v>
      </c>
      <c r="I295" s="651" t="s">
        <v>620</v>
      </c>
      <c r="J295" s="651" t="s">
        <v>276</v>
      </c>
      <c r="K295" s="890" t="s">
        <v>310</v>
      </c>
      <c r="L295" s="651" t="s">
        <v>312</v>
      </c>
      <c r="M295" s="651" t="str">
        <f t="shared" si="16"/>
        <v>&lt;INSERT CONNECTION POINT NAME&gt;</v>
      </c>
      <c r="N295" s="890" t="s">
        <v>602</v>
      </c>
      <c r="O295" s="890" t="s">
        <v>22</v>
      </c>
      <c r="P295" s="890"/>
      <c r="Q295" s="1084"/>
      <c r="R295" s="1085"/>
      <c r="S295" s="1086"/>
      <c r="T295" s="1086"/>
      <c r="U295" s="1087"/>
      <c r="W295" s="452"/>
      <c r="X295" s="452"/>
      <c r="Y295" s="452"/>
      <c r="Z295" s="452"/>
      <c r="AA295" s="452"/>
      <c r="AB295" s="452"/>
      <c r="AC295" s="452"/>
      <c r="AD295" s="452"/>
      <c r="AE295" s="452"/>
      <c r="AF295" s="452"/>
      <c r="AG295" s="452"/>
      <c r="AH295" s="452"/>
      <c r="AI295" s="452"/>
      <c r="AJ295" s="452"/>
      <c r="AK295" s="452"/>
      <c r="AL295" s="452"/>
      <c r="AM295" s="452"/>
      <c r="AN295" s="452"/>
      <c r="AO295" s="452"/>
      <c r="AP295" s="452"/>
      <c r="AQ295" s="452"/>
      <c r="AR295" s="452"/>
      <c r="AS295" s="452"/>
      <c r="AT295" s="452"/>
      <c r="AU295" s="452"/>
      <c r="AV295" s="452"/>
    </row>
    <row r="296" spans="2:48" ht="15" customHeight="1">
      <c r="B296" s="937"/>
      <c r="C296" s="1978" t="s">
        <v>310</v>
      </c>
      <c r="D296" s="1980" t="s">
        <v>23</v>
      </c>
      <c r="E296" s="928" t="s">
        <v>616</v>
      </c>
      <c r="F296" s="885"/>
      <c r="G296" s="651" t="s">
        <v>272</v>
      </c>
      <c r="H296" s="651" t="s">
        <v>599</v>
      </c>
      <c r="I296" s="651" t="s">
        <v>617</v>
      </c>
      <c r="J296" s="651" t="s">
        <v>276</v>
      </c>
      <c r="K296" s="890" t="s">
        <v>310</v>
      </c>
      <c r="L296" s="651" t="s">
        <v>312</v>
      </c>
      <c r="M296" s="651" t="str">
        <f t="shared" si="16"/>
        <v>&lt;INSERT CONNECTION POINT NAME&gt;</v>
      </c>
      <c r="N296" s="890" t="s">
        <v>602</v>
      </c>
      <c r="O296" s="890" t="s">
        <v>23</v>
      </c>
      <c r="P296" s="890"/>
      <c r="Q296" s="1084"/>
      <c r="R296" s="1085"/>
      <c r="S296" s="1086"/>
      <c r="T296" s="1086"/>
      <c r="U296" s="1087"/>
      <c r="W296" s="452"/>
      <c r="X296" s="452"/>
      <c r="Y296" s="452"/>
      <c r="Z296" s="452"/>
      <c r="AA296" s="452"/>
      <c r="AB296" s="452"/>
      <c r="AC296" s="452"/>
      <c r="AD296" s="452"/>
      <c r="AE296" s="452"/>
      <c r="AF296" s="452"/>
      <c r="AG296" s="452"/>
      <c r="AH296" s="452"/>
      <c r="AI296" s="452"/>
      <c r="AJ296" s="452"/>
      <c r="AK296" s="452"/>
      <c r="AL296" s="452"/>
      <c r="AM296" s="452"/>
      <c r="AN296" s="452"/>
      <c r="AO296" s="452"/>
      <c r="AP296" s="452"/>
      <c r="AQ296" s="452"/>
      <c r="AR296" s="452"/>
      <c r="AS296" s="452"/>
      <c r="AT296" s="452"/>
      <c r="AU296" s="452"/>
      <c r="AV296" s="452"/>
    </row>
    <row r="297" spans="2:48" ht="15" customHeight="1" thickBot="1">
      <c r="B297" s="944"/>
      <c r="C297" s="1984"/>
      <c r="D297" s="1985"/>
      <c r="E297" s="945" t="s">
        <v>619</v>
      </c>
      <c r="F297" s="885"/>
      <c r="G297" s="651" t="s">
        <v>272</v>
      </c>
      <c r="H297" s="651" t="s">
        <v>599</v>
      </c>
      <c r="I297" s="651" t="s">
        <v>620</v>
      </c>
      <c r="J297" s="651" t="s">
        <v>276</v>
      </c>
      <c r="K297" s="890" t="s">
        <v>310</v>
      </c>
      <c r="L297" s="651" t="s">
        <v>312</v>
      </c>
      <c r="M297" s="651" t="str">
        <f t="shared" si="16"/>
        <v>&lt;INSERT CONNECTION POINT NAME&gt;</v>
      </c>
      <c r="N297" s="890" t="s">
        <v>602</v>
      </c>
      <c r="O297" s="890" t="s">
        <v>23</v>
      </c>
      <c r="P297" s="890"/>
      <c r="Q297" s="946"/>
      <c r="R297" s="1067"/>
      <c r="S297" s="893"/>
      <c r="T297" s="893"/>
      <c r="U297" s="894"/>
      <c r="W297" s="452"/>
      <c r="X297" s="452"/>
      <c r="Y297" s="452"/>
      <c r="Z297" s="452"/>
      <c r="AA297" s="452"/>
      <c r="AB297" s="452"/>
      <c r="AC297" s="452"/>
      <c r="AD297" s="452"/>
      <c r="AE297" s="452"/>
      <c r="AF297" s="452"/>
      <c r="AG297" s="452"/>
      <c r="AH297" s="452"/>
      <c r="AI297" s="452"/>
      <c r="AJ297" s="452"/>
      <c r="AK297" s="452"/>
      <c r="AL297" s="452"/>
      <c r="AM297" s="452"/>
      <c r="AN297" s="452"/>
      <c r="AO297" s="452"/>
      <c r="AP297" s="452"/>
      <c r="AQ297" s="452"/>
      <c r="AR297" s="452"/>
      <c r="AS297" s="452"/>
      <c r="AT297" s="452"/>
      <c r="AU297" s="452"/>
      <c r="AV297" s="452"/>
    </row>
    <row r="298" spans="2:48" ht="15" customHeight="1">
      <c r="B298" s="927" t="s">
        <v>615</v>
      </c>
      <c r="C298" s="1982" t="s">
        <v>313</v>
      </c>
      <c r="D298" s="1983" t="s">
        <v>23</v>
      </c>
      <c r="E298" s="928" t="s">
        <v>616</v>
      </c>
      <c r="F298" s="885"/>
      <c r="G298" s="651" t="s">
        <v>272</v>
      </c>
      <c r="H298" s="651" t="s">
        <v>599</v>
      </c>
      <c r="I298" s="651" t="s">
        <v>617</v>
      </c>
      <c r="J298" s="651" t="s">
        <v>276</v>
      </c>
      <c r="K298" s="651" t="s">
        <v>313</v>
      </c>
      <c r="L298" s="651" t="s">
        <v>312</v>
      </c>
      <c r="M298" s="651" t="str">
        <f t="shared" ref="M298" si="18">B298</f>
        <v>&lt;INSERT CONNECTION POINT NAME&gt;</v>
      </c>
      <c r="N298" s="651" t="s">
        <v>618</v>
      </c>
      <c r="O298" s="651" t="s">
        <v>23</v>
      </c>
      <c r="P298" s="890"/>
      <c r="Q298" s="929"/>
      <c r="R298" s="930"/>
      <c r="S298" s="931"/>
      <c r="T298" s="931"/>
      <c r="U298" s="932"/>
      <c r="W298" s="452"/>
      <c r="X298" s="452"/>
      <c r="Y298" s="452"/>
      <c r="Z298" s="452"/>
      <c r="AA298" s="452"/>
      <c r="AB298" s="452"/>
      <c r="AC298" s="452"/>
      <c r="AD298" s="452"/>
      <c r="AE298" s="452"/>
      <c r="AF298" s="452"/>
      <c r="AG298" s="452"/>
      <c r="AH298" s="452"/>
      <c r="AI298" s="452"/>
      <c r="AJ298" s="452"/>
      <c r="AK298" s="452"/>
      <c r="AL298" s="452"/>
      <c r="AM298" s="452"/>
      <c r="AN298" s="452"/>
      <c r="AO298" s="452"/>
      <c r="AP298" s="452"/>
      <c r="AQ298" s="452"/>
      <c r="AR298" s="452"/>
      <c r="AS298" s="452"/>
      <c r="AT298" s="452"/>
      <c r="AU298" s="452"/>
      <c r="AV298" s="452"/>
    </row>
    <row r="299" spans="2:48" ht="15" customHeight="1">
      <c r="B299" s="937"/>
      <c r="C299" s="1979"/>
      <c r="D299" s="1981"/>
      <c r="E299" s="928" t="s">
        <v>619</v>
      </c>
      <c r="F299" s="885"/>
      <c r="G299" s="651" t="s">
        <v>272</v>
      </c>
      <c r="H299" s="651" t="s">
        <v>599</v>
      </c>
      <c r="I299" s="651" t="s">
        <v>620</v>
      </c>
      <c r="J299" s="651" t="s">
        <v>276</v>
      </c>
      <c r="K299" s="651" t="s">
        <v>313</v>
      </c>
      <c r="L299" s="651" t="s">
        <v>312</v>
      </c>
      <c r="M299" s="651" t="str">
        <f t="shared" si="16"/>
        <v>&lt;INSERT CONNECTION POINT NAME&gt;</v>
      </c>
      <c r="N299" s="651" t="s">
        <v>618</v>
      </c>
      <c r="O299" s="651" t="s">
        <v>23</v>
      </c>
      <c r="P299" s="890"/>
      <c r="Q299" s="938"/>
      <c r="R299" s="939"/>
      <c r="S299" s="940"/>
      <c r="T299" s="940"/>
      <c r="U299" s="941"/>
      <c r="W299" s="452"/>
      <c r="X299" s="452"/>
      <c r="Y299" s="452"/>
      <c r="Z299" s="452"/>
      <c r="AA299" s="452"/>
      <c r="AB299" s="452"/>
      <c r="AC299" s="452"/>
      <c r="AD299" s="452"/>
      <c r="AE299" s="452"/>
      <c r="AF299" s="452"/>
      <c r="AG299" s="452"/>
      <c r="AH299" s="452"/>
      <c r="AI299" s="452"/>
      <c r="AJ299" s="452"/>
      <c r="AK299" s="452"/>
      <c r="AL299" s="452"/>
      <c r="AM299" s="452"/>
      <c r="AN299" s="452"/>
      <c r="AO299" s="452"/>
      <c r="AP299" s="452"/>
      <c r="AQ299" s="452"/>
      <c r="AR299" s="452"/>
      <c r="AS299" s="452"/>
      <c r="AT299" s="452"/>
      <c r="AU299" s="452"/>
      <c r="AV299" s="452"/>
    </row>
    <row r="300" spans="2:48" ht="15" customHeight="1">
      <c r="B300" s="937"/>
      <c r="C300" s="1978" t="s">
        <v>304</v>
      </c>
      <c r="D300" s="1980" t="s">
        <v>22</v>
      </c>
      <c r="E300" s="928" t="s">
        <v>616</v>
      </c>
      <c r="F300" s="885"/>
      <c r="G300" s="651" t="s">
        <v>272</v>
      </c>
      <c r="H300" s="651" t="s">
        <v>599</v>
      </c>
      <c r="I300" s="651" t="s">
        <v>617</v>
      </c>
      <c r="J300" s="651" t="s">
        <v>276</v>
      </c>
      <c r="K300" s="890" t="s">
        <v>304</v>
      </c>
      <c r="L300" s="651" t="s">
        <v>312</v>
      </c>
      <c r="M300" s="651" t="str">
        <f t="shared" si="16"/>
        <v>&lt;INSERT CONNECTION POINT NAME&gt;</v>
      </c>
      <c r="N300" s="890" t="s">
        <v>602</v>
      </c>
      <c r="O300" s="890" t="s">
        <v>22</v>
      </c>
      <c r="P300" s="890"/>
      <c r="Q300" s="1071"/>
      <c r="R300" s="1058"/>
      <c r="S300" s="1059"/>
      <c r="T300" s="1059"/>
      <c r="U300" s="1060"/>
      <c r="W300" s="452"/>
      <c r="X300" s="452"/>
      <c r="Y300" s="452"/>
      <c r="Z300" s="452"/>
      <c r="AA300" s="452"/>
      <c r="AB300" s="452"/>
      <c r="AC300" s="452"/>
      <c r="AD300" s="452"/>
      <c r="AE300" s="452"/>
      <c r="AF300" s="452"/>
      <c r="AG300" s="452"/>
      <c r="AH300" s="452"/>
      <c r="AI300" s="452"/>
      <c r="AJ300" s="452"/>
      <c r="AK300" s="452"/>
      <c r="AL300" s="452"/>
      <c r="AM300" s="452"/>
      <c r="AN300" s="452"/>
      <c r="AO300" s="452"/>
      <c r="AP300" s="452"/>
      <c r="AQ300" s="452"/>
      <c r="AR300" s="452"/>
      <c r="AS300" s="452"/>
      <c r="AT300" s="452"/>
      <c r="AU300" s="452"/>
      <c r="AV300" s="452"/>
    </row>
    <row r="301" spans="2:48" ht="15" customHeight="1">
      <c r="B301" s="937"/>
      <c r="C301" s="1979"/>
      <c r="D301" s="1981"/>
      <c r="E301" s="928" t="s">
        <v>619</v>
      </c>
      <c r="F301" s="885"/>
      <c r="G301" s="651" t="s">
        <v>272</v>
      </c>
      <c r="H301" s="651" t="s">
        <v>599</v>
      </c>
      <c r="I301" s="651" t="s">
        <v>620</v>
      </c>
      <c r="J301" s="651" t="s">
        <v>276</v>
      </c>
      <c r="K301" s="890" t="s">
        <v>304</v>
      </c>
      <c r="L301" s="651" t="s">
        <v>312</v>
      </c>
      <c r="M301" s="651" t="str">
        <f t="shared" si="16"/>
        <v>&lt;INSERT CONNECTION POINT NAME&gt;</v>
      </c>
      <c r="N301" s="890" t="s">
        <v>602</v>
      </c>
      <c r="O301" s="890" t="s">
        <v>22</v>
      </c>
      <c r="P301" s="890"/>
      <c r="Q301" s="1071"/>
      <c r="R301" s="1058"/>
      <c r="S301" s="1059"/>
      <c r="T301" s="1059"/>
      <c r="U301" s="1060"/>
      <c r="W301" s="452"/>
      <c r="X301" s="452"/>
      <c r="Y301" s="452"/>
      <c r="Z301" s="452"/>
      <c r="AA301" s="452"/>
      <c r="AB301" s="452"/>
      <c r="AC301" s="452"/>
      <c r="AD301" s="452"/>
      <c r="AE301" s="452"/>
      <c r="AF301" s="452"/>
      <c r="AG301" s="452"/>
      <c r="AH301" s="452"/>
      <c r="AI301" s="452"/>
      <c r="AJ301" s="452"/>
      <c r="AK301" s="452"/>
      <c r="AL301" s="452"/>
      <c r="AM301" s="452"/>
      <c r="AN301" s="452"/>
      <c r="AO301" s="452"/>
      <c r="AP301" s="452"/>
      <c r="AQ301" s="452"/>
      <c r="AR301" s="452"/>
      <c r="AS301" s="452"/>
      <c r="AT301" s="452"/>
      <c r="AU301" s="452"/>
      <c r="AV301" s="452"/>
    </row>
    <row r="302" spans="2:48" ht="15" customHeight="1">
      <c r="B302" s="937"/>
      <c r="C302" s="1978" t="s">
        <v>304</v>
      </c>
      <c r="D302" s="1980" t="s">
        <v>23</v>
      </c>
      <c r="E302" s="928" t="s">
        <v>616</v>
      </c>
      <c r="F302" s="885"/>
      <c r="G302" s="651" t="s">
        <v>272</v>
      </c>
      <c r="H302" s="651" t="s">
        <v>599</v>
      </c>
      <c r="I302" s="651" t="s">
        <v>617</v>
      </c>
      <c r="J302" s="651" t="s">
        <v>276</v>
      </c>
      <c r="K302" s="890" t="s">
        <v>304</v>
      </c>
      <c r="L302" s="651" t="s">
        <v>312</v>
      </c>
      <c r="M302" s="651" t="str">
        <f t="shared" si="16"/>
        <v>&lt;INSERT CONNECTION POINT NAME&gt;</v>
      </c>
      <c r="N302" s="890" t="s">
        <v>602</v>
      </c>
      <c r="O302" s="891" t="s">
        <v>23</v>
      </c>
      <c r="P302" s="890"/>
      <c r="Q302" s="1071"/>
      <c r="R302" s="1058"/>
      <c r="S302" s="1059"/>
      <c r="T302" s="1059"/>
      <c r="U302" s="1060"/>
      <c r="W302" s="452"/>
      <c r="X302" s="452"/>
      <c r="Y302" s="452"/>
      <c r="Z302" s="452"/>
      <c r="AA302" s="452"/>
      <c r="AB302" s="452"/>
      <c r="AC302" s="452"/>
      <c r="AD302" s="452"/>
      <c r="AE302" s="452"/>
      <c r="AF302" s="452"/>
      <c r="AG302" s="452"/>
      <c r="AH302" s="452"/>
      <c r="AI302" s="452"/>
      <c r="AJ302" s="452"/>
      <c r="AK302" s="452"/>
      <c r="AL302" s="452"/>
      <c r="AM302" s="452"/>
      <c r="AN302" s="452"/>
      <c r="AO302" s="452"/>
      <c r="AP302" s="452"/>
      <c r="AQ302" s="452"/>
      <c r="AR302" s="452"/>
      <c r="AS302" s="452"/>
      <c r="AT302" s="452"/>
      <c r="AU302" s="452"/>
      <c r="AV302" s="452"/>
    </row>
    <row r="303" spans="2:48" ht="15" customHeight="1">
      <c r="B303" s="937"/>
      <c r="C303" s="1979"/>
      <c r="D303" s="1981"/>
      <c r="E303" s="928" t="s">
        <v>619</v>
      </c>
      <c r="F303" s="885"/>
      <c r="G303" s="651" t="s">
        <v>272</v>
      </c>
      <c r="H303" s="651" t="s">
        <v>599</v>
      </c>
      <c r="I303" s="651" t="s">
        <v>620</v>
      </c>
      <c r="J303" s="651" t="s">
        <v>276</v>
      </c>
      <c r="K303" s="890" t="s">
        <v>304</v>
      </c>
      <c r="L303" s="651" t="s">
        <v>312</v>
      </c>
      <c r="M303" s="651" t="str">
        <f t="shared" si="16"/>
        <v>&lt;INSERT CONNECTION POINT NAME&gt;</v>
      </c>
      <c r="N303" s="890" t="s">
        <v>602</v>
      </c>
      <c r="O303" s="891" t="s">
        <v>23</v>
      </c>
      <c r="P303" s="890"/>
      <c r="Q303" s="1071"/>
      <c r="R303" s="1058"/>
      <c r="S303" s="1059"/>
      <c r="T303" s="1059"/>
      <c r="U303" s="1060"/>
      <c r="W303" s="452"/>
      <c r="X303" s="452"/>
      <c r="Y303" s="452"/>
      <c r="Z303" s="452"/>
      <c r="AA303" s="452"/>
      <c r="AB303" s="452"/>
      <c r="AC303" s="452"/>
      <c r="AD303" s="452"/>
      <c r="AE303" s="452"/>
      <c r="AF303" s="452"/>
      <c r="AG303" s="452"/>
      <c r="AH303" s="452"/>
      <c r="AI303" s="452"/>
      <c r="AJ303" s="452"/>
      <c r="AK303" s="452"/>
      <c r="AL303" s="452"/>
      <c r="AM303" s="452"/>
      <c r="AN303" s="452"/>
      <c r="AO303" s="452"/>
      <c r="AP303" s="452"/>
      <c r="AQ303" s="452"/>
      <c r="AR303" s="452"/>
      <c r="AS303" s="452"/>
      <c r="AT303" s="452"/>
      <c r="AU303" s="452"/>
      <c r="AV303" s="452"/>
    </row>
    <row r="304" spans="2:48" ht="15" customHeight="1">
      <c r="B304" s="937"/>
      <c r="C304" s="1978" t="s">
        <v>305</v>
      </c>
      <c r="D304" s="1980"/>
      <c r="E304" s="928" t="s">
        <v>616</v>
      </c>
      <c r="F304" s="885"/>
      <c r="G304" s="651" t="s">
        <v>272</v>
      </c>
      <c r="H304" s="651" t="s">
        <v>599</v>
      </c>
      <c r="I304" s="651" t="s">
        <v>617</v>
      </c>
      <c r="J304" s="651" t="s">
        <v>276</v>
      </c>
      <c r="K304" s="890" t="s">
        <v>305</v>
      </c>
      <c r="L304" s="651" t="s">
        <v>312</v>
      </c>
      <c r="M304" s="651" t="str">
        <f t="shared" si="16"/>
        <v>&lt;INSERT CONNECTION POINT NAME&gt;</v>
      </c>
      <c r="N304" s="890" t="s">
        <v>604</v>
      </c>
      <c r="O304" s="890" t="s">
        <v>605</v>
      </c>
      <c r="P304" s="890"/>
      <c r="Q304" s="1072"/>
      <c r="R304" s="1073"/>
      <c r="S304" s="1074"/>
      <c r="T304" s="1074"/>
      <c r="U304" s="1075"/>
      <c r="W304" s="452"/>
      <c r="X304" s="452"/>
      <c r="Y304" s="452"/>
      <c r="Z304" s="452"/>
      <c r="AA304" s="452"/>
      <c r="AB304" s="452"/>
      <c r="AC304" s="452"/>
      <c r="AD304" s="452"/>
      <c r="AE304" s="452"/>
      <c r="AF304" s="452"/>
      <c r="AG304" s="452"/>
      <c r="AH304" s="452"/>
      <c r="AI304" s="452"/>
      <c r="AJ304" s="452"/>
      <c r="AK304" s="452"/>
      <c r="AL304" s="452"/>
      <c r="AM304" s="452"/>
      <c r="AN304" s="452"/>
      <c r="AO304" s="452"/>
      <c r="AP304" s="452"/>
      <c r="AQ304" s="452"/>
      <c r="AR304" s="452"/>
      <c r="AS304" s="452"/>
      <c r="AT304" s="452"/>
      <c r="AU304" s="452"/>
      <c r="AV304" s="452"/>
    </row>
    <row r="305" spans="2:48" ht="15" customHeight="1">
      <c r="B305" s="937"/>
      <c r="C305" s="1979"/>
      <c r="D305" s="1981"/>
      <c r="E305" s="928" t="s">
        <v>619</v>
      </c>
      <c r="F305" s="885"/>
      <c r="G305" s="651" t="s">
        <v>272</v>
      </c>
      <c r="H305" s="651" t="s">
        <v>599</v>
      </c>
      <c r="I305" s="651" t="s">
        <v>620</v>
      </c>
      <c r="J305" s="651" t="s">
        <v>276</v>
      </c>
      <c r="K305" s="890" t="s">
        <v>305</v>
      </c>
      <c r="L305" s="651" t="s">
        <v>312</v>
      </c>
      <c r="M305" s="651" t="str">
        <f t="shared" si="16"/>
        <v>&lt;INSERT CONNECTION POINT NAME&gt;</v>
      </c>
      <c r="N305" s="890" t="s">
        <v>604</v>
      </c>
      <c r="O305" s="890" t="s">
        <v>605</v>
      </c>
      <c r="P305" s="890"/>
      <c r="Q305" s="1072"/>
      <c r="R305" s="1073"/>
      <c r="S305" s="1074"/>
      <c r="T305" s="1074"/>
      <c r="U305" s="1075"/>
      <c r="W305" s="452"/>
      <c r="X305" s="452"/>
      <c r="Y305" s="452"/>
      <c r="Z305" s="452"/>
      <c r="AA305" s="452"/>
      <c r="AB305" s="452"/>
      <c r="AC305" s="452"/>
      <c r="AD305" s="452"/>
      <c r="AE305" s="452"/>
      <c r="AF305" s="452"/>
      <c r="AG305" s="452"/>
      <c r="AH305" s="452"/>
      <c r="AI305" s="452"/>
      <c r="AJ305" s="452"/>
      <c r="AK305" s="452"/>
      <c r="AL305" s="452"/>
      <c r="AM305" s="452"/>
      <c r="AN305" s="452"/>
      <c r="AO305" s="452"/>
      <c r="AP305" s="452"/>
      <c r="AQ305" s="452"/>
      <c r="AR305" s="452"/>
      <c r="AS305" s="452"/>
      <c r="AT305" s="452"/>
      <c r="AU305" s="452"/>
      <c r="AV305" s="452"/>
    </row>
    <row r="306" spans="2:48" ht="15" customHeight="1">
      <c r="B306" s="937"/>
      <c r="C306" s="1978" t="s">
        <v>306</v>
      </c>
      <c r="D306" s="1980"/>
      <c r="E306" s="928" t="s">
        <v>616</v>
      </c>
      <c r="F306" s="885"/>
      <c r="G306" s="651" t="s">
        <v>272</v>
      </c>
      <c r="H306" s="651" t="s">
        <v>599</v>
      </c>
      <c r="I306" s="651" t="s">
        <v>617</v>
      </c>
      <c r="J306" s="651" t="s">
        <v>276</v>
      </c>
      <c r="K306" s="890" t="s">
        <v>306</v>
      </c>
      <c r="L306" s="651" t="s">
        <v>312</v>
      </c>
      <c r="M306" s="651" t="str">
        <f t="shared" si="16"/>
        <v>&lt;INSERT CONNECTION POINT NAME&gt;</v>
      </c>
      <c r="N306" s="890" t="s">
        <v>606</v>
      </c>
      <c r="O306" s="891">
        <v>0</v>
      </c>
      <c r="P306" s="890"/>
      <c r="Q306" s="1076"/>
      <c r="R306" s="1077"/>
      <c r="S306" s="1078"/>
      <c r="T306" s="1078"/>
      <c r="U306" s="1079"/>
      <c r="W306" s="452"/>
      <c r="X306" s="452"/>
      <c r="Y306" s="452"/>
      <c r="Z306" s="452"/>
      <c r="AA306" s="452"/>
      <c r="AB306" s="452"/>
      <c r="AC306" s="452"/>
      <c r="AD306" s="452"/>
      <c r="AE306" s="452"/>
      <c r="AF306" s="452"/>
      <c r="AG306" s="452"/>
      <c r="AH306" s="452"/>
      <c r="AI306" s="452"/>
      <c r="AJ306" s="452"/>
      <c r="AK306" s="452"/>
      <c r="AL306" s="452"/>
      <c r="AM306" s="452"/>
      <c r="AN306" s="452"/>
      <c r="AO306" s="452"/>
      <c r="AP306" s="452"/>
      <c r="AQ306" s="452"/>
      <c r="AR306" s="452"/>
      <c r="AS306" s="452"/>
      <c r="AT306" s="452"/>
      <c r="AU306" s="452"/>
      <c r="AV306" s="452"/>
    </row>
    <row r="307" spans="2:48" ht="15" customHeight="1">
      <c r="B307" s="937"/>
      <c r="C307" s="1979"/>
      <c r="D307" s="1981"/>
      <c r="E307" s="928" t="s">
        <v>619</v>
      </c>
      <c r="F307" s="885"/>
      <c r="G307" s="651" t="s">
        <v>272</v>
      </c>
      <c r="H307" s="651" t="s">
        <v>599</v>
      </c>
      <c r="I307" s="651" t="s">
        <v>620</v>
      </c>
      <c r="J307" s="651" t="s">
        <v>276</v>
      </c>
      <c r="K307" s="890" t="s">
        <v>306</v>
      </c>
      <c r="L307" s="651" t="s">
        <v>312</v>
      </c>
      <c r="M307" s="651" t="str">
        <f t="shared" si="16"/>
        <v>&lt;INSERT CONNECTION POINT NAME&gt;</v>
      </c>
      <c r="N307" s="890" t="s">
        <v>606</v>
      </c>
      <c r="O307" s="891">
        <v>0</v>
      </c>
      <c r="P307" s="890"/>
      <c r="Q307" s="1076"/>
      <c r="R307" s="1077"/>
      <c r="S307" s="1078"/>
      <c r="T307" s="1078"/>
      <c r="U307" s="1079"/>
      <c r="W307" s="452"/>
      <c r="X307" s="452"/>
      <c r="Y307" s="452"/>
      <c r="Z307" s="452"/>
      <c r="AA307" s="452"/>
      <c r="AB307" s="452"/>
      <c r="AC307" s="452"/>
      <c r="AD307" s="452"/>
      <c r="AE307" s="452"/>
      <c r="AF307" s="452"/>
      <c r="AG307" s="452"/>
      <c r="AH307" s="452"/>
      <c r="AI307" s="452"/>
      <c r="AJ307" s="452"/>
      <c r="AK307" s="452"/>
      <c r="AL307" s="452"/>
      <c r="AM307" s="452"/>
      <c r="AN307" s="452"/>
      <c r="AO307" s="452"/>
      <c r="AP307" s="452"/>
      <c r="AQ307" s="452"/>
      <c r="AR307" s="452"/>
      <c r="AS307" s="452"/>
      <c r="AT307" s="452"/>
      <c r="AU307" s="452"/>
      <c r="AV307" s="452"/>
    </row>
    <row r="308" spans="2:48" ht="15" customHeight="1">
      <c r="B308" s="937"/>
      <c r="C308" s="1978" t="s">
        <v>307</v>
      </c>
      <c r="D308" s="1980"/>
      <c r="E308" s="928" t="s">
        <v>616</v>
      </c>
      <c r="F308" s="885"/>
      <c r="G308" s="651" t="s">
        <v>272</v>
      </c>
      <c r="H308" s="651" t="s">
        <v>599</v>
      </c>
      <c r="I308" s="651" t="s">
        <v>617</v>
      </c>
      <c r="J308" s="651" t="s">
        <v>276</v>
      </c>
      <c r="K308" s="890" t="s">
        <v>307</v>
      </c>
      <c r="L308" s="651" t="s">
        <v>312</v>
      </c>
      <c r="M308" s="651" t="str">
        <f t="shared" si="16"/>
        <v>&lt;INSERT CONNECTION POINT NAME&gt;</v>
      </c>
      <c r="N308" s="890" t="s">
        <v>607</v>
      </c>
      <c r="O308" s="890" t="s">
        <v>607</v>
      </c>
      <c r="P308" s="890"/>
      <c r="Q308" s="1080"/>
      <c r="R308" s="1081"/>
      <c r="S308" s="1081"/>
      <c r="T308" s="1081"/>
      <c r="U308" s="1082"/>
      <c r="W308" s="452"/>
      <c r="X308" s="452"/>
      <c r="Y308" s="452"/>
      <c r="Z308" s="452"/>
      <c r="AA308" s="452"/>
      <c r="AB308" s="452"/>
      <c r="AC308" s="452"/>
      <c r="AD308" s="452"/>
      <c r="AE308" s="452"/>
      <c r="AF308" s="452"/>
      <c r="AG308" s="452"/>
      <c r="AH308" s="452"/>
      <c r="AI308" s="452"/>
      <c r="AJ308" s="452"/>
      <c r="AK308" s="452"/>
      <c r="AL308" s="452"/>
      <c r="AM308" s="452"/>
      <c r="AN308" s="452"/>
      <c r="AO308" s="452"/>
      <c r="AP308" s="452"/>
      <c r="AQ308" s="452"/>
      <c r="AR308" s="452"/>
      <c r="AS308" s="452"/>
      <c r="AT308" s="452"/>
      <c r="AU308" s="452"/>
      <c r="AV308" s="452"/>
    </row>
    <row r="309" spans="2:48" ht="15" customHeight="1">
      <c r="B309" s="937"/>
      <c r="C309" s="1979"/>
      <c r="D309" s="1981"/>
      <c r="E309" s="928" t="s">
        <v>619</v>
      </c>
      <c r="F309" s="885"/>
      <c r="G309" s="651" t="s">
        <v>272</v>
      </c>
      <c r="H309" s="651" t="s">
        <v>599</v>
      </c>
      <c r="I309" s="651" t="s">
        <v>620</v>
      </c>
      <c r="J309" s="651" t="s">
        <v>276</v>
      </c>
      <c r="K309" s="890" t="s">
        <v>307</v>
      </c>
      <c r="L309" s="651" t="s">
        <v>312</v>
      </c>
      <c r="M309" s="651" t="str">
        <f t="shared" si="16"/>
        <v>&lt;INSERT CONNECTION POINT NAME&gt;</v>
      </c>
      <c r="N309" s="890" t="s">
        <v>607</v>
      </c>
      <c r="O309" s="890" t="s">
        <v>607</v>
      </c>
      <c r="P309" s="890"/>
      <c r="Q309" s="1080"/>
      <c r="R309" s="1081"/>
      <c r="S309" s="1081"/>
      <c r="T309" s="1081"/>
      <c r="U309" s="1082"/>
      <c r="W309" s="452"/>
      <c r="X309" s="452"/>
      <c r="Y309" s="452"/>
      <c r="Z309" s="452"/>
      <c r="AA309" s="452"/>
      <c r="AB309" s="452"/>
      <c r="AC309" s="452"/>
      <c r="AD309" s="452"/>
      <c r="AE309" s="452"/>
      <c r="AF309" s="452"/>
      <c r="AG309" s="452"/>
      <c r="AH309" s="452"/>
      <c r="AI309" s="452"/>
      <c r="AJ309" s="452"/>
      <c r="AK309" s="452"/>
      <c r="AL309" s="452"/>
      <c r="AM309" s="452"/>
      <c r="AN309" s="452"/>
      <c r="AO309" s="452"/>
      <c r="AP309" s="452"/>
      <c r="AQ309" s="452"/>
      <c r="AR309" s="452"/>
      <c r="AS309" s="452"/>
      <c r="AT309" s="452"/>
      <c r="AU309" s="452"/>
      <c r="AV309" s="452"/>
    </row>
    <row r="310" spans="2:48" ht="15" customHeight="1">
      <c r="B310" s="937"/>
      <c r="C310" s="1978" t="s">
        <v>308</v>
      </c>
      <c r="D310" s="1980" t="s">
        <v>22</v>
      </c>
      <c r="E310" s="928" t="s">
        <v>616</v>
      </c>
      <c r="F310" s="885"/>
      <c r="G310" s="651" t="s">
        <v>272</v>
      </c>
      <c r="H310" s="651" t="s">
        <v>599</v>
      </c>
      <c r="I310" s="651" t="s">
        <v>617</v>
      </c>
      <c r="J310" s="651" t="s">
        <v>276</v>
      </c>
      <c r="K310" s="890" t="s">
        <v>308</v>
      </c>
      <c r="L310" s="651" t="s">
        <v>312</v>
      </c>
      <c r="M310" s="651" t="str">
        <f t="shared" si="16"/>
        <v>&lt;INSERT CONNECTION POINT NAME&gt;</v>
      </c>
      <c r="N310" s="890" t="s">
        <v>609</v>
      </c>
      <c r="O310" s="890" t="s">
        <v>22</v>
      </c>
      <c r="P310" s="890"/>
      <c r="Q310" s="1083"/>
      <c r="R310" s="1061"/>
      <c r="S310" s="1062"/>
      <c r="T310" s="1062"/>
      <c r="U310" s="1063"/>
      <c r="W310" s="452"/>
      <c r="X310" s="452"/>
      <c r="Y310" s="452"/>
      <c r="Z310" s="452"/>
      <c r="AA310" s="452"/>
      <c r="AB310" s="452"/>
      <c r="AC310" s="452"/>
      <c r="AD310" s="452"/>
      <c r="AE310" s="452"/>
      <c r="AF310" s="452"/>
      <c r="AG310" s="452"/>
      <c r="AH310" s="452"/>
      <c r="AI310" s="452"/>
      <c r="AJ310" s="452"/>
      <c r="AK310" s="452"/>
      <c r="AL310" s="452"/>
      <c r="AM310" s="452"/>
      <c r="AN310" s="452"/>
      <c r="AO310" s="452"/>
      <c r="AP310" s="452"/>
      <c r="AQ310" s="452"/>
      <c r="AR310" s="452"/>
      <c r="AS310" s="452"/>
      <c r="AT310" s="452"/>
      <c r="AU310" s="452"/>
      <c r="AV310" s="452"/>
    </row>
    <row r="311" spans="2:48" ht="15" customHeight="1">
      <c r="B311" s="937"/>
      <c r="C311" s="1979"/>
      <c r="D311" s="1981"/>
      <c r="E311" s="928" t="s">
        <v>619</v>
      </c>
      <c r="F311" s="885"/>
      <c r="G311" s="651" t="s">
        <v>272</v>
      </c>
      <c r="H311" s="651" t="s">
        <v>599</v>
      </c>
      <c r="I311" s="651" t="s">
        <v>620</v>
      </c>
      <c r="J311" s="651" t="s">
        <v>276</v>
      </c>
      <c r="K311" s="890" t="s">
        <v>308</v>
      </c>
      <c r="L311" s="651" t="s">
        <v>312</v>
      </c>
      <c r="M311" s="651" t="str">
        <f t="shared" si="16"/>
        <v>&lt;INSERT CONNECTION POINT NAME&gt;</v>
      </c>
      <c r="N311" s="890" t="s">
        <v>609</v>
      </c>
      <c r="O311" s="890" t="s">
        <v>22</v>
      </c>
      <c r="P311" s="890"/>
      <c r="Q311" s="1083"/>
      <c r="R311" s="1061"/>
      <c r="S311" s="1062"/>
      <c r="T311" s="1062"/>
      <c r="U311" s="1063"/>
      <c r="W311" s="452"/>
      <c r="X311" s="452"/>
      <c r="Y311" s="452"/>
      <c r="Z311" s="452"/>
      <c r="AA311" s="452"/>
      <c r="AB311" s="452"/>
      <c r="AC311" s="452"/>
      <c r="AD311" s="452"/>
      <c r="AE311" s="452"/>
      <c r="AF311" s="452"/>
      <c r="AG311" s="452"/>
      <c r="AH311" s="452"/>
      <c r="AI311" s="452"/>
      <c r="AJ311" s="452"/>
      <c r="AK311" s="452"/>
      <c r="AL311" s="452"/>
      <c r="AM311" s="452"/>
      <c r="AN311" s="452"/>
      <c r="AO311" s="452"/>
      <c r="AP311" s="452"/>
      <c r="AQ311" s="452"/>
      <c r="AR311" s="452"/>
      <c r="AS311" s="452"/>
      <c r="AT311" s="452"/>
      <c r="AU311" s="452"/>
      <c r="AV311" s="452"/>
    </row>
    <row r="312" spans="2:48" ht="15" customHeight="1">
      <c r="B312" s="937"/>
      <c r="C312" s="1978" t="s">
        <v>309</v>
      </c>
      <c r="D312" s="1980" t="s">
        <v>22</v>
      </c>
      <c r="E312" s="928" t="s">
        <v>616</v>
      </c>
      <c r="F312" s="885"/>
      <c r="G312" s="651" t="s">
        <v>272</v>
      </c>
      <c r="H312" s="651" t="s">
        <v>599</v>
      </c>
      <c r="I312" s="651" t="s">
        <v>617</v>
      </c>
      <c r="J312" s="651" t="s">
        <v>276</v>
      </c>
      <c r="K312" s="890" t="s">
        <v>309</v>
      </c>
      <c r="L312" s="651" t="s">
        <v>312</v>
      </c>
      <c r="M312" s="651" t="str">
        <f t="shared" si="16"/>
        <v>&lt;INSERT CONNECTION POINT NAME&gt;</v>
      </c>
      <c r="N312" s="890" t="s">
        <v>602</v>
      </c>
      <c r="O312" s="890" t="s">
        <v>22</v>
      </c>
      <c r="P312" s="890"/>
      <c r="Q312" s="1083"/>
      <c r="R312" s="1061"/>
      <c r="S312" s="1062"/>
      <c r="T312" s="1062"/>
      <c r="U312" s="1063"/>
      <c r="W312" s="452"/>
      <c r="X312" s="452"/>
      <c r="Y312" s="452"/>
      <c r="Z312" s="452"/>
      <c r="AA312" s="452"/>
      <c r="AB312" s="452"/>
      <c r="AC312" s="452"/>
      <c r="AD312" s="452"/>
      <c r="AE312" s="452"/>
      <c r="AF312" s="452"/>
      <c r="AG312" s="452"/>
      <c r="AH312" s="452"/>
      <c r="AI312" s="452"/>
      <c r="AJ312" s="452"/>
      <c r="AK312" s="452"/>
      <c r="AL312" s="452"/>
      <c r="AM312" s="452"/>
      <c r="AN312" s="452"/>
      <c r="AO312" s="452"/>
      <c r="AP312" s="452"/>
      <c r="AQ312" s="452"/>
      <c r="AR312" s="452"/>
      <c r="AS312" s="452"/>
      <c r="AT312" s="452"/>
      <c r="AU312" s="452"/>
      <c r="AV312" s="452"/>
    </row>
    <row r="313" spans="2:48" ht="15" customHeight="1">
      <c r="B313" s="937"/>
      <c r="C313" s="1979"/>
      <c r="D313" s="1981"/>
      <c r="E313" s="928" t="s">
        <v>619</v>
      </c>
      <c r="F313" s="885"/>
      <c r="G313" s="651" t="s">
        <v>272</v>
      </c>
      <c r="H313" s="651" t="s">
        <v>599</v>
      </c>
      <c r="I313" s="651" t="s">
        <v>620</v>
      </c>
      <c r="J313" s="651" t="s">
        <v>276</v>
      </c>
      <c r="K313" s="890" t="s">
        <v>309</v>
      </c>
      <c r="L313" s="651" t="s">
        <v>312</v>
      </c>
      <c r="M313" s="651" t="str">
        <f t="shared" si="16"/>
        <v>&lt;INSERT CONNECTION POINT NAME&gt;</v>
      </c>
      <c r="N313" s="890" t="s">
        <v>602</v>
      </c>
      <c r="O313" s="890" t="s">
        <v>22</v>
      </c>
      <c r="P313" s="890"/>
      <c r="Q313" s="1083"/>
      <c r="R313" s="1061"/>
      <c r="S313" s="1062"/>
      <c r="T313" s="1062"/>
      <c r="U313" s="1063"/>
      <c r="W313" s="452"/>
      <c r="X313" s="452"/>
      <c r="Y313" s="452"/>
      <c r="Z313" s="452"/>
      <c r="AA313" s="452"/>
      <c r="AB313" s="452"/>
      <c r="AC313" s="452"/>
      <c r="AD313" s="452"/>
      <c r="AE313" s="452"/>
      <c r="AF313" s="452"/>
      <c r="AG313" s="452"/>
      <c r="AH313" s="452"/>
      <c r="AI313" s="452"/>
      <c r="AJ313" s="452"/>
      <c r="AK313" s="452"/>
      <c r="AL313" s="452"/>
      <c r="AM313" s="452"/>
      <c r="AN313" s="452"/>
      <c r="AO313" s="452"/>
      <c r="AP313" s="452"/>
      <c r="AQ313" s="452"/>
      <c r="AR313" s="452"/>
      <c r="AS313" s="452"/>
      <c r="AT313" s="452"/>
      <c r="AU313" s="452"/>
      <c r="AV313" s="452"/>
    </row>
    <row r="314" spans="2:48" ht="15" customHeight="1">
      <c r="B314" s="937"/>
      <c r="C314" s="1978" t="s">
        <v>309</v>
      </c>
      <c r="D314" s="1980" t="s">
        <v>23</v>
      </c>
      <c r="E314" s="928" t="s">
        <v>616</v>
      </c>
      <c r="F314" s="885"/>
      <c r="G314" s="651" t="s">
        <v>272</v>
      </c>
      <c r="H314" s="651" t="s">
        <v>599</v>
      </c>
      <c r="I314" s="651" t="s">
        <v>617</v>
      </c>
      <c r="J314" s="651" t="s">
        <v>276</v>
      </c>
      <c r="K314" s="890" t="s">
        <v>309</v>
      </c>
      <c r="L314" s="651" t="s">
        <v>312</v>
      </c>
      <c r="M314" s="651" t="str">
        <f t="shared" si="16"/>
        <v>&lt;INSERT CONNECTION POINT NAME&gt;</v>
      </c>
      <c r="N314" s="890" t="s">
        <v>602</v>
      </c>
      <c r="O314" s="890" t="s">
        <v>23</v>
      </c>
      <c r="P314" s="890"/>
      <c r="Q314" s="1083"/>
      <c r="R314" s="1061"/>
      <c r="S314" s="1062"/>
      <c r="T314" s="1062"/>
      <c r="U314" s="1063"/>
      <c r="W314" s="452"/>
      <c r="X314" s="452"/>
      <c r="Y314" s="452"/>
      <c r="Z314" s="452"/>
      <c r="AA314" s="452"/>
      <c r="AB314" s="452"/>
      <c r="AC314" s="452"/>
      <c r="AD314" s="452"/>
      <c r="AE314" s="452"/>
      <c r="AF314" s="452"/>
      <c r="AG314" s="452"/>
      <c r="AH314" s="452"/>
      <c r="AI314" s="452"/>
      <c r="AJ314" s="452"/>
      <c r="AK314" s="452"/>
      <c r="AL314" s="452"/>
      <c r="AM314" s="452"/>
      <c r="AN314" s="452"/>
      <c r="AO314" s="452"/>
      <c r="AP314" s="452"/>
      <c r="AQ314" s="452"/>
      <c r="AR314" s="452"/>
      <c r="AS314" s="452"/>
      <c r="AT314" s="452"/>
      <c r="AU314" s="452"/>
      <c r="AV314" s="452"/>
    </row>
    <row r="315" spans="2:48" ht="15" customHeight="1">
      <c r="B315" s="937"/>
      <c r="C315" s="1979"/>
      <c r="D315" s="1981"/>
      <c r="E315" s="928" t="s">
        <v>619</v>
      </c>
      <c r="F315" s="885"/>
      <c r="G315" s="651" t="s">
        <v>272</v>
      </c>
      <c r="H315" s="651" t="s">
        <v>599</v>
      </c>
      <c r="I315" s="651" t="s">
        <v>620</v>
      </c>
      <c r="J315" s="651" t="s">
        <v>276</v>
      </c>
      <c r="K315" s="890" t="s">
        <v>309</v>
      </c>
      <c r="L315" s="651" t="s">
        <v>312</v>
      </c>
      <c r="M315" s="651" t="str">
        <f t="shared" si="16"/>
        <v>&lt;INSERT CONNECTION POINT NAME&gt;</v>
      </c>
      <c r="N315" s="890" t="s">
        <v>602</v>
      </c>
      <c r="O315" s="890" t="s">
        <v>23</v>
      </c>
      <c r="P315" s="890"/>
      <c r="Q315" s="1083"/>
      <c r="R315" s="1061"/>
      <c r="S315" s="1062"/>
      <c r="T315" s="1062"/>
      <c r="U315" s="1063"/>
      <c r="W315" s="452"/>
      <c r="X315" s="452"/>
      <c r="Y315" s="452"/>
      <c r="Z315" s="452"/>
      <c r="AA315" s="452"/>
      <c r="AB315" s="452"/>
      <c r="AC315" s="452"/>
      <c r="AD315" s="452"/>
      <c r="AE315" s="452"/>
      <c r="AF315" s="452"/>
      <c r="AG315" s="452"/>
      <c r="AH315" s="452"/>
      <c r="AI315" s="452"/>
      <c r="AJ315" s="452"/>
      <c r="AK315" s="452"/>
      <c r="AL315" s="452"/>
      <c r="AM315" s="452"/>
      <c r="AN315" s="452"/>
      <c r="AO315" s="452"/>
      <c r="AP315" s="452"/>
      <c r="AQ315" s="452"/>
      <c r="AR315" s="452"/>
      <c r="AS315" s="452"/>
      <c r="AT315" s="452"/>
      <c r="AU315" s="452"/>
      <c r="AV315" s="452"/>
    </row>
    <row r="316" spans="2:48" ht="15" customHeight="1">
      <c r="B316" s="937"/>
      <c r="C316" s="1978" t="s">
        <v>310</v>
      </c>
      <c r="D316" s="1980" t="s">
        <v>22</v>
      </c>
      <c r="E316" s="928" t="s">
        <v>616</v>
      </c>
      <c r="F316" s="885"/>
      <c r="G316" s="651" t="s">
        <v>272</v>
      </c>
      <c r="H316" s="651" t="s">
        <v>599</v>
      </c>
      <c r="I316" s="651" t="s">
        <v>617</v>
      </c>
      <c r="J316" s="651" t="s">
        <v>276</v>
      </c>
      <c r="K316" s="890" t="s">
        <v>310</v>
      </c>
      <c r="L316" s="651" t="s">
        <v>312</v>
      </c>
      <c r="M316" s="651" t="str">
        <f t="shared" si="16"/>
        <v>&lt;INSERT CONNECTION POINT NAME&gt;</v>
      </c>
      <c r="N316" s="890" t="s">
        <v>602</v>
      </c>
      <c r="O316" s="890" t="s">
        <v>22</v>
      </c>
      <c r="P316" s="890"/>
      <c r="Q316" s="1083"/>
      <c r="R316" s="1061"/>
      <c r="S316" s="1062"/>
      <c r="T316" s="1062"/>
      <c r="U316" s="1063"/>
      <c r="W316" s="452"/>
      <c r="X316" s="452"/>
      <c r="Y316" s="452"/>
      <c r="Z316" s="452"/>
      <c r="AA316" s="452"/>
      <c r="AB316" s="452"/>
      <c r="AC316" s="452"/>
      <c r="AD316" s="452"/>
      <c r="AE316" s="452"/>
      <c r="AF316" s="452"/>
      <c r="AG316" s="452"/>
      <c r="AH316" s="452"/>
      <c r="AI316" s="452"/>
      <c r="AJ316" s="452"/>
      <c r="AK316" s="452"/>
      <c r="AL316" s="452"/>
      <c r="AM316" s="452"/>
      <c r="AN316" s="452"/>
      <c r="AO316" s="452"/>
      <c r="AP316" s="452"/>
      <c r="AQ316" s="452"/>
      <c r="AR316" s="452"/>
      <c r="AS316" s="452"/>
      <c r="AT316" s="452"/>
      <c r="AU316" s="452"/>
      <c r="AV316" s="452"/>
    </row>
    <row r="317" spans="2:48" ht="15" customHeight="1">
      <c r="B317" s="937"/>
      <c r="C317" s="1979"/>
      <c r="D317" s="1981"/>
      <c r="E317" s="928" t="s">
        <v>619</v>
      </c>
      <c r="F317" s="885"/>
      <c r="G317" s="651" t="s">
        <v>272</v>
      </c>
      <c r="H317" s="651" t="s">
        <v>599</v>
      </c>
      <c r="I317" s="651" t="s">
        <v>620</v>
      </c>
      <c r="J317" s="651" t="s">
        <v>276</v>
      </c>
      <c r="K317" s="890" t="s">
        <v>310</v>
      </c>
      <c r="L317" s="651" t="s">
        <v>312</v>
      </c>
      <c r="M317" s="651" t="str">
        <f t="shared" si="16"/>
        <v>&lt;INSERT CONNECTION POINT NAME&gt;</v>
      </c>
      <c r="N317" s="890" t="s">
        <v>602</v>
      </c>
      <c r="O317" s="890" t="s">
        <v>22</v>
      </c>
      <c r="P317" s="890"/>
      <c r="Q317" s="1084"/>
      <c r="R317" s="1085"/>
      <c r="S317" s="1086"/>
      <c r="T317" s="1086"/>
      <c r="U317" s="1087"/>
      <c r="W317" s="452"/>
      <c r="X317" s="452"/>
      <c r="Y317" s="452"/>
      <c r="Z317" s="452"/>
      <c r="AA317" s="452"/>
      <c r="AB317" s="452"/>
      <c r="AC317" s="452"/>
      <c r="AD317" s="452"/>
      <c r="AE317" s="452"/>
      <c r="AF317" s="452"/>
      <c r="AG317" s="452"/>
      <c r="AH317" s="452"/>
      <c r="AI317" s="452"/>
      <c r="AJ317" s="452"/>
      <c r="AK317" s="452"/>
      <c r="AL317" s="452"/>
      <c r="AM317" s="452"/>
      <c r="AN317" s="452"/>
      <c r="AO317" s="452"/>
      <c r="AP317" s="452"/>
      <c r="AQ317" s="452"/>
      <c r="AR317" s="452"/>
      <c r="AS317" s="452"/>
      <c r="AT317" s="452"/>
      <c r="AU317" s="452"/>
      <c r="AV317" s="452"/>
    </row>
    <row r="318" spans="2:48" ht="15" customHeight="1">
      <c r="B318" s="937"/>
      <c r="C318" s="1978" t="s">
        <v>310</v>
      </c>
      <c r="D318" s="1980" t="s">
        <v>23</v>
      </c>
      <c r="E318" s="928" t="s">
        <v>616</v>
      </c>
      <c r="F318" s="885"/>
      <c r="G318" s="651" t="s">
        <v>272</v>
      </c>
      <c r="H318" s="651" t="s">
        <v>599</v>
      </c>
      <c r="I318" s="651" t="s">
        <v>617</v>
      </c>
      <c r="J318" s="651" t="s">
        <v>276</v>
      </c>
      <c r="K318" s="890" t="s">
        <v>310</v>
      </c>
      <c r="L318" s="651" t="s">
        <v>312</v>
      </c>
      <c r="M318" s="651" t="str">
        <f t="shared" si="16"/>
        <v>&lt;INSERT CONNECTION POINT NAME&gt;</v>
      </c>
      <c r="N318" s="890" t="s">
        <v>602</v>
      </c>
      <c r="O318" s="890" t="s">
        <v>23</v>
      </c>
      <c r="P318" s="890"/>
      <c r="Q318" s="1084"/>
      <c r="R318" s="1085"/>
      <c r="S318" s="1086"/>
      <c r="T318" s="1086"/>
      <c r="U318" s="1087"/>
      <c r="W318" s="452"/>
      <c r="X318" s="452"/>
      <c r="Y318" s="452"/>
      <c r="Z318" s="452"/>
      <c r="AA318" s="452"/>
      <c r="AB318" s="452"/>
      <c r="AC318" s="452"/>
      <c r="AD318" s="452"/>
      <c r="AE318" s="452"/>
      <c r="AF318" s="452"/>
      <c r="AG318" s="452"/>
      <c r="AH318" s="452"/>
      <c r="AI318" s="452"/>
      <c r="AJ318" s="452"/>
      <c r="AK318" s="452"/>
      <c r="AL318" s="452"/>
      <c r="AM318" s="452"/>
      <c r="AN318" s="452"/>
      <c r="AO318" s="452"/>
      <c r="AP318" s="452"/>
      <c r="AQ318" s="452"/>
      <c r="AR318" s="452"/>
      <c r="AS318" s="452"/>
      <c r="AT318" s="452"/>
      <c r="AU318" s="452"/>
      <c r="AV318" s="452"/>
    </row>
    <row r="319" spans="2:48" ht="15" customHeight="1" thickBot="1">
      <c r="B319" s="944"/>
      <c r="C319" s="1984"/>
      <c r="D319" s="1985"/>
      <c r="E319" s="945" t="s">
        <v>619</v>
      </c>
      <c r="F319" s="885"/>
      <c r="G319" s="651" t="s">
        <v>272</v>
      </c>
      <c r="H319" s="651" t="s">
        <v>599</v>
      </c>
      <c r="I319" s="651" t="s">
        <v>620</v>
      </c>
      <c r="J319" s="651" t="s">
        <v>276</v>
      </c>
      <c r="K319" s="890" t="s">
        <v>310</v>
      </c>
      <c r="L319" s="651" t="s">
        <v>312</v>
      </c>
      <c r="M319" s="651" t="str">
        <f t="shared" si="16"/>
        <v>&lt;INSERT CONNECTION POINT NAME&gt;</v>
      </c>
      <c r="N319" s="890" t="s">
        <v>602</v>
      </c>
      <c r="O319" s="890" t="s">
        <v>23</v>
      </c>
      <c r="P319" s="890"/>
      <c r="Q319" s="946"/>
      <c r="R319" s="1067"/>
      <c r="S319" s="893"/>
      <c r="T319" s="893"/>
      <c r="U319" s="894"/>
      <c r="W319" s="452"/>
      <c r="X319" s="452"/>
      <c r="Y319" s="452"/>
      <c r="Z319" s="452"/>
      <c r="AA319" s="452"/>
      <c r="AB319" s="452"/>
      <c r="AC319" s="452"/>
      <c r="AD319" s="452"/>
      <c r="AE319" s="452"/>
      <c r="AF319" s="452"/>
      <c r="AG319" s="452"/>
      <c r="AH319" s="452"/>
      <c r="AI319" s="452"/>
      <c r="AJ319" s="452"/>
      <c r="AK319" s="452"/>
      <c r="AL319" s="452"/>
      <c r="AM319" s="452"/>
      <c r="AN319" s="452"/>
      <c r="AO319" s="452"/>
      <c r="AP319" s="452"/>
      <c r="AQ319" s="452"/>
      <c r="AR319" s="452"/>
      <c r="AS319" s="452"/>
      <c r="AT319" s="452"/>
      <c r="AU319" s="452"/>
      <c r="AV319" s="452"/>
    </row>
    <row r="320" spans="2:48" ht="15" customHeight="1">
      <c r="B320" s="927" t="s">
        <v>615</v>
      </c>
      <c r="C320" s="1982" t="s">
        <v>313</v>
      </c>
      <c r="D320" s="1983" t="s">
        <v>23</v>
      </c>
      <c r="E320" s="928" t="s">
        <v>616</v>
      </c>
      <c r="F320" s="885"/>
      <c r="G320" s="651" t="s">
        <v>272</v>
      </c>
      <c r="H320" s="651" t="s">
        <v>599</v>
      </c>
      <c r="I320" s="651" t="s">
        <v>617</v>
      </c>
      <c r="J320" s="651" t="s">
        <v>276</v>
      </c>
      <c r="K320" s="651" t="s">
        <v>313</v>
      </c>
      <c r="L320" s="651" t="s">
        <v>312</v>
      </c>
      <c r="M320" s="651" t="str">
        <f t="shared" ref="M320" si="19">B320</f>
        <v>&lt;INSERT CONNECTION POINT NAME&gt;</v>
      </c>
      <c r="N320" s="651" t="s">
        <v>618</v>
      </c>
      <c r="O320" s="651" t="s">
        <v>23</v>
      </c>
      <c r="P320" s="890"/>
      <c r="Q320" s="929"/>
      <c r="R320" s="930"/>
      <c r="S320" s="931"/>
      <c r="T320" s="931"/>
      <c r="U320" s="932"/>
      <c r="V320" s="906"/>
      <c r="W320" s="933"/>
      <c r="X320" s="934"/>
      <c r="Y320" s="935"/>
      <c r="Z320" s="935"/>
      <c r="AA320" s="935"/>
      <c r="AB320" s="452"/>
      <c r="AC320" s="452"/>
      <c r="AD320" s="452"/>
      <c r="AE320" s="452"/>
      <c r="AF320" s="452"/>
      <c r="AG320" s="452"/>
      <c r="AH320" s="452"/>
      <c r="AI320" s="452"/>
      <c r="AJ320" s="452"/>
      <c r="AK320" s="935"/>
      <c r="AL320" s="936"/>
      <c r="AM320" s="936"/>
      <c r="AN320" s="936"/>
      <c r="AO320" s="936"/>
      <c r="AP320" s="936"/>
      <c r="AQ320" s="936"/>
      <c r="AR320" s="936"/>
      <c r="AS320" s="936"/>
      <c r="AT320" s="936"/>
      <c r="AU320" s="936"/>
      <c r="AV320" s="936"/>
    </row>
    <row r="321" spans="2:48" ht="15" customHeight="1">
      <c r="B321" s="937"/>
      <c r="C321" s="1979"/>
      <c r="D321" s="1981"/>
      <c r="E321" s="928" t="s">
        <v>619</v>
      </c>
      <c r="F321" s="885"/>
      <c r="G321" s="651" t="s">
        <v>272</v>
      </c>
      <c r="H321" s="651" t="s">
        <v>599</v>
      </c>
      <c r="I321" s="651" t="s">
        <v>620</v>
      </c>
      <c r="J321" s="651" t="s">
        <v>276</v>
      </c>
      <c r="K321" s="651" t="s">
        <v>313</v>
      </c>
      <c r="L321" s="651" t="s">
        <v>312</v>
      </c>
      <c r="M321" s="651" t="str">
        <f t="shared" si="16"/>
        <v>&lt;INSERT CONNECTION POINT NAME&gt;</v>
      </c>
      <c r="N321" s="651" t="s">
        <v>618</v>
      </c>
      <c r="O321" s="651" t="s">
        <v>23</v>
      </c>
      <c r="P321" s="890"/>
      <c r="Q321" s="938"/>
      <c r="R321" s="939"/>
      <c r="S321" s="940"/>
      <c r="T321" s="940"/>
      <c r="U321" s="941"/>
      <c r="V321" s="906"/>
      <c r="W321" s="933"/>
      <c r="X321" s="934"/>
      <c r="Y321" s="935"/>
      <c r="Z321" s="935"/>
      <c r="AA321" s="935"/>
      <c r="AB321" s="452"/>
      <c r="AC321" s="452"/>
      <c r="AD321" s="452"/>
      <c r="AE321" s="452"/>
      <c r="AF321" s="452"/>
      <c r="AG321" s="452"/>
      <c r="AH321" s="452"/>
      <c r="AI321" s="452"/>
      <c r="AJ321" s="452"/>
      <c r="AK321" s="935"/>
      <c r="AL321" s="936"/>
      <c r="AM321" s="936"/>
      <c r="AN321" s="936"/>
      <c r="AO321" s="936"/>
      <c r="AP321" s="936"/>
      <c r="AQ321" s="936"/>
      <c r="AR321" s="936"/>
      <c r="AS321" s="936"/>
      <c r="AT321" s="936"/>
      <c r="AU321" s="936"/>
      <c r="AV321" s="936"/>
    </row>
    <row r="322" spans="2:48" ht="15" customHeight="1">
      <c r="B322" s="937"/>
      <c r="C322" s="1978" t="s">
        <v>304</v>
      </c>
      <c r="D322" s="1980" t="s">
        <v>22</v>
      </c>
      <c r="E322" s="928" t="s">
        <v>616</v>
      </c>
      <c r="F322" s="885"/>
      <c r="G322" s="651" t="s">
        <v>272</v>
      </c>
      <c r="H322" s="651" t="s">
        <v>599</v>
      </c>
      <c r="I322" s="651" t="s">
        <v>617</v>
      </c>
      <c r="J322" s="651" t="s">
        <v>276</v>
      </c>
      <c r="K322" s="890" t="s">
        <v>304</v>
      </c>
      <c r="L322" s="651" t="s">
        <v>312</v>
      </c>
      <c r="M322" s="651" t="str">
        <f t="shared" si="16"/>
        <v>&lt;INSERT CONNECTION POINT NAME&gt;</v>
      </c>
      <c r="N322" s="890" t="s">
        <v>602</v>
      </c>
      <c r="O322" s="890" t="s">
        <v>22</v>
      </c>
      <c r="P322" s="890"/>
      <c r="Q322" s="1071"/>
      <c r="R322" s="1058"/>
      <c r="S322" s="1059"/>
      <c r="T322" s="1059"/>
      <c r="U322" s="1060"/>
      <c r="V322" s="906"/>
      <c r="W322" s="933"/>
      <c r="X322" s="934"/>
      <c r="Y322" s="935"/>
      <c r="Z322" s="935"/>
      <c r="AA322" s="935"/>
      <c r="AB322" s="452"/>
      <c r="AC322" s="452"/>
      <c r="AD322" s="452"/>
      <c r="AE322" s="452"/>
      <c r="AF322" s="935"/>
      <c r="AG322" s="452"/>
      <c r="AH322" s="452"/>
      <c r="AI322" s="935"/>
      <c r="AJ322" s="935"/>
      <c r="AK322" s="935"/>
      <c r="AL322" s="936"/>
      <c r="AM322" s="936"/>
      <c r="AN322" s="936"/>
      <c r="AO322" s="942"/>
      <c r="AP322" s="936"/>
      <c r="AQ322" s="936"/>
      <c r="AR322" s="936"/>
      <c r="AS322" s="936"/>
      <c r="AT322" s="936"/>
      <c r="AU322" s="936"/>
      <c r="AV322" s="936"/>
    </row>
    <row r="323" spans="2:48" ht="15" customHeight="1">
      <c r="B323" s="937"/>
      <c r="C323" s="1979"/>
      <c r="D323" s="1981"/>
      <c r="E323" s="928" t="s">
        <v>619</v>
      </c>
      <c r="F323" s="885"/>
      <c r="G323" s="651" t="s">
        <v>272</v>
      </c>
      <c r="H323" s="651" t="s">
        <v>599</v>
      </c>
      <c r="I323" s="651" t="s">
        <v>620</v>
      </c>
      <c r="J323" s="651" t="s">
        <v>276</v>
      </c>
      <c r="K323" s="890" t="s">
        <v>304</v>
      </c>
      <c r="L323" s="651" t="s">
        <v>312</v>
      </c>
      <c r="M323" s="651" t="str">
        <f t="shared" si="16"/>
        <v>&lt;INSERT CONNECTION POINT NAME&gt;</v>
      </c>
      <c r="N323" s="890" t="s">
        <v>602</v>
      </c>
      <c r="O323" s="890" t="s">
        <v>22</v>
      </c>
      <c r="P323" s="890"/>
      <c r="Q323" s="1071"/>
      <c r="R323" s="1058"/>
      <c r="S323" s="1059"/>
      <c r="T323" s="1059"/>
      <c r="U323" s="1060"/>
      <c r="V323" s="906"/>
      <c r="W323" s="933"/>
      <c r="X323" s="934"/>
      <c r="Y323" s="935"/>
      <c r="Z323" s="935"/>
      <c r="AA323" s="935"/>
      <c r="AB323" s="452"/>
      <c r="AC323" s="452"/>
      <c r="AD323" s="452"/>
      <c r="AE323" s="452"/>
      <c r="AF323" s="935"/>
      <c r="AG323" s="452"/>
      <c r="AH323" s="452"/>
      <c r="AI323" s="935"/>
      <c r="AJ323" s="935"/>
      <c r="AK323" s="935"/>
      <c r="AL323" s="936"/>
      <c r="AM323" s="936"/>
      <c r="AN323" s="936"/>
      <c r="AO323" s="942"/>
      <c r="AP323" s="936"/>
      <c r="AQ323" s="936"/>
      <c r="AR323" s="936"/>
      <c r="AS323" s="936"/>
      <c r="AT323" s="936"/>
      <c r="AU323" s="936"/>
      <c r="AV323" s="936"/>
    </row>
    <row r="324" spans="2:48" ht="15" customHeight="1">
      <c r="B324" s="937"/>
      <c r="C324" s="1978" t="s">
        <v>304</v>
      </c>
      <c r="D324" s="1980" t="s">
        <v>23</v>
      </c>
      <c r="E324" s="928" t="s">
        <v>616</v>
      </c>
      <c r="F324" s="885"/>
      <c r="G324" s="651" t="s">
        <v>272</v>
      </c>
      <c r="H324" s="651" t="s">
        <v>599</v>
      </c>
      <c r="I324" s="651" t="s">
        <v>617</v>
      </c>
      <c r="J324" s="651" t="s">
        <v>276</v>
      </c>
      <c r="K324" s="890" t="s">
        <v>304</v>
      </c>
      <c r="L324" s="651" t="s">
        <v>312</v>
      </c>
      <c r="M324" s="651" t="str">
        <f t="shared" si="16"/>
        <v>&lt;INSERT CONNECTION POINT NAME&gt;</v>
      </c>
      <c r="N324" s="890" t="s">
        <v>602</v>
      </c>
      <c r="O324" s="891" t="s">
        <v>23</v>
      </c>
      <c r="P324" s="890"/>
      <c r="Q324" s="1071"/>
      <c r="R324" s="1058"/>
      <c r="S324" s="1059"/>
      <c r="T324" s="1059"/>
      <c r="U324" s="1060"/>
      <c r="V324" s="906"/>
      <c r="W324" s="933"/>
      <c r="X324" s="934"/>
      <c r="Y324" s="935"/>
      <c r="Z324" s="935"/>
      <c r="AA324" s="935"/>
      <c r="AB324" s="452"/>
      <c r="AC324" s="452"/>
      <c r="AD324" s="452"/>
      <c r="AE324" s="452"/>
      <c r="AF324" s="935"/>
      <c r="AG324" s="452"/>
      <c r="AH324" s="452"/>
      <c r="AI324" s="935"/>
      <c r="AJ324" s="943"/>
      <c r="AK324" s="935"/>
      <c r="AL324" s="936"/>
      <c r="AM324" s="936"/>
      <c r="AN324" s="936"/>
      <c r="AO324" s="942"/>
      <c r="AP324" s="936"/>
      <c r="AQ324" s="936"/>
      <c r="AR324" s="936"/>
      <c r="AS324" s="936"/>
      <c r="AT324" s="936"/>
      <c r="AU324" s="936"/>
      <c r="AV324" s="936"/>
    </row>
    <row r="325" spans="2:48" ht="15" customHeight="1">
      <c r="B325" s="937"/>
      <c r="C325" s="1979"/>
      <c r="D325" s="1981"/>
      <c r="E325" s="928" t="s">
        <v>619</v>
      </c>
      <c r="F325" s="885"/>
      <c r="G325" s="651" t="s">
        <v>272</v>
      </c>
      <c r="H325" s="651" t="s">
        <v>599</v>
      </c>
      <c r="I325" s="651" t="s">
        <v>620</v>
      </c>
      <c r="J325" s="651" t="s">
        <v>276</v>
      </c>
      <c r="K325" s="890" t="s">
        <v>304</v>
      </c>
      <c r="L325" s="651" t="s">
        <v>312</v>
      </c>
      <c r="M325" s="651" t="str">
        <f t="shared" si="16"/>
        <v>&lt;INSERT CONNECTION POINT NAME&gt;</v>
      </c>
      <c r="N325" s="890" t="s">
        <v>602</v>
      </c>
      <c r="O325" s="891" t="s">
        <v>23</v>
      </c>
      <c r="P325" s="890"/>
      <c r="Q325" s="1071"/>
      <c r="R325" s="1058"/>
      <c r="S325" s="1059"/>
      <c r="T325" s="1059"/>
      <c r="U325" s="1060"/>
      <c r="V325" s="906"/>
      <c r="W325" s="933"/>
      <c r="X325" s="934"/>
      <c r="Y325" s="935"/>
      <c r="Z325" s="935"/>
      <c r="AA325" s="935"/>
      <c r="AB325" s="452"/>
      <c r="AC325" s="452"/>
      <c r="AD325" s="452"/>
      <c r="AE325" s="452"/>
      <c r="AF325" s="935"/>
      <c r="AG325" s="452"/>
      <c r="AH325" s="452"/>
      <c r="AI325" s="935"/>
      <c r="AJ325" s="943"/>
      <c r="AK325" s="935"/>
      <c r="AL325" s="936"/>
      <c r="AM325" s="936"/>
      <c r="AN325" s="936"/>
      <c r="AO325" s="942"/>
      <c r="AP325" s="936"/>
      <c r="AQ325" s="936"/>
      <c r="AR325" s="936"/>
      <c r="AS325" s="936"/>
      <c r="AT325" s="936"/>
      <c r="AU325" s="936"/>
      <c r="AV325" s="936"/>
    </row>
    <row r="326" spans="2:48" ht="15" customHeight="1">
      <c r="B326" s="937"/>
      <c r="C326" s="1978" t="s">
        <v>305</v>
      </c>
      <c r="D326" s="1980"/>
      <c r="E326" s="928" t="s">
        <v>616</v>
      </c>
      <c r="F326" s="885"/>
      <c r="G326" s="651" t="s">
        <v>272</v>
      </c>
      <c r="H326" s="651" t="s">
        <v>599</v>
      </c>
      <c r="I326" s="651" t="s">
        <v>617</v>
      </c>
      <c r="J326" s="651" t="s">
        <v>276</v>
      </c>
      <c r="K326" s="890" t="s">
        <v>305</v>
      </c>
      <c r="L326" s="651" t="s">
        <v>312</v>
      </c>
      <c r="M326" s="651" t="str">
        <f t="shared" si="16"/>
        <v>&lt;INSERT CONNECTION POINT NAME&gt;</v>
      </c>
      <c r="N326" s="890" t="s">
        <v>604</v>
      </c>
      <c r="O326" s="890" t="s">
        <v>605</v>
      </c>
      <c r="P326" s="890"/>
      <c r="Q326" s="1072"/>
      <c r="R326" s="1073"/>
      <c r="S326" s="1074"/>
      <c r="T326" s="1074"/>
      <c r="U326" s="1075"/>
      <c r="V326" s="906"/>
      <c r="W326" s="933"/>
      <c r="X326" s="934"/>
      <c r="Y326" s="935"/>
      <c r="Z326" s="935"/>
      <c r="AA326" s="935"/>
      <c r="AB326" s="452"/>
      <c r="AC326" s="452"/>
      <c r="AD326" s="452"/>
      <c r="AE326" s="452"/>
      <c r="AF326" s="935"/>
      <c r="AG326" s="452"/>
      <c r="AH326" s="452"/>
      <c r="AI326" s="935"/>
      <c r="AJ326" s="935"/>
      <c r="AK326" s="935"/>
      <c r="AL326" s="936"/>
      <c r="AM326" s="936"/>
      <c r="AN326" s="936"/>
      <c r="AO326" s="936"/>
      <c r="AP326" s="936"/>
      <c r="AQ326" s="936"/>
      <c r="AR326" s="936"/>
      <c r="AS326" s="936"/>
      <c r="AT326" s="936"/>
      <c r="AU326" s="936"/>
      <c r="AV326" s="936"/>
    </row>
    <row r="327" spans="2:48" ht="15" customHeight="1">
      <c r="B327" s="937"/>
      <c r="C327" s="1979"/>
      <c r="D327" s="1981"/>
      <c r="E327" s="928" t="s">
        <v>619</v>
      </c>
      <c r="F327" s="885"/>
      <c r="G327" s="651" t="s">
        <v>272</v>
      </c>
      <c r="H327" s="651" t="s">
        <v>599</v>
      </c>
      <c r="I327" s="651" t="s">
        <v>620</v>
      </c>
      <c r="J327" s="651" t="s">
        <v>276</v>
      </c>
      <c r="K327" s="890" t="s">
        <v>305</v>
      </c>
      <c r="L327" s="651" t="s">
        <v>312</v>
      </c>
      <c r="M327" s="651" t="str">
        <f t="shared" si="16"/>
        <v>&lt;INSERT CONNECTION POINT NAME&gt;</v>
      </c>
      <c r="N327" s="890" t="s">
        <v>604</v>
      </c>
      <c r="O327" s="890" t="s">
        <v>605</v>
      </c>
      <c r="P327" s="890"/>
      <c r="Q327" s="1072"/>
      <c r="R327" s="1073"/>
      <c r="S327" s="1074"/>
      <c r="T327" s="1074"/>
      <c r="U327" s="1075"/>
      <c r="V327" s="906"/>
      <c r="W327" s="933"/>
      <c r="X327" s="934"/>
      <c r="Y327" s="935"/>
      <c r="Z327" s="935"/>
      <c r="AA327" s="935"/>
      <c r="AB327" s="452"/>
      <c r="AC327" s="452"/>
      <c r="AD327" s="452"/>
      <c r="AE327" s="452"/>
      <c r="AF327" s="935"/>
      <c r="AG327" s="452"/>
      <c r="AH327" s="452"/>
      <c r="AI327" s="935"/>
      <c r="AJ327" s="935"/>
      <c r="AK327" s="935"/>
      <c r="AL327" s="936"/>
      <c r="AM327" s="936"/>
      <c r="AN327" s="936"/>
      <c r="AO327" s="936"/>
      <c r="AP327" s="936"/>
      <c r="AQ327" s="936"/>
      <c r="AR327" s="936"/>
      <c r="AS327" s="936"/>
      <c r="AT327" s="936"/>
      <c r="AU327" s="936"/>
      <c r="AV327" s="936"/>
    </row>
    <row r="328" spans="2:48" ht="15" customHeight="1">
      <c r="B328" s="937"/>
      <c r="C328" s="1978" t="s">
        <v>306</v>
      </c>
      <c r="D328" s="1980"/>
      <c r="E328" s="928" t="s">
        <v>616</v>
      </c>
      <c r="F328" s="885"/>
      <c r="G328" s="651" t="s">
        <v>272</v>
      </c>
      <c r="H328" s="651" t="s">
        <v>599</v>
      </c>
      <c r="I328" s="651" t="s">
        <v>617</v>
      </c>
      <c r="J328" s="651" t="s">
        <v>276</v>
      </c>
      <c r="K328" s="890" t="s">
        <v>306</v>
      </c>
      <c r="L328" s="651" t="s">
        <v>312</v>
      </c>
      <c r="M328" s="651" t="str">
        <f t="shared" si="16"/>
        <v>&lt;INSERT CONNECTION POINT NAME&gt;</v>
      </c>
      <c r="N328" s="890" t="s">
        <v>606</v>
      </c>
      <c r="O328" s="891">
        <v>0</v>
      </c>
      <c r="P328" s="890"/>
      <c r="Q328" s="1076"/>
      <c r="R328" s="1077"/>
      <c r="S328" s="1078"/>
      <c r="T328" s="1078"/>
      <c r="U328" s="1079"/>
      <c r="V328" s="906"/>
      <c r="W328" s="933"/>
      <c r="X328" s="934"/>
      <c r="Y328" s="935"/>
      <c r="Z328" s="935"/>
      <c r="AA328" s="935"/>
      <c r="AB328" s="452"/>
      <c r="AC328" s="452"/>
      <c r="AD328" s="452"/>
      <c r="AE328" s="452"/>
      <c r="AF328" s="935"/>
      <c r="AG328" s="452"/>
      <c r="AH328" s="452"/>
      <c r="AI328" s="935"/>
      <c r="AJ328" s="943"/>
      <c r="AK328" s="935"/>
      <c r="AL328" s="936"/>
      <c r="AM328" s="936"/>
      <c r="AN328" s="936"/>
      <c r="AO328" s="936"/>
      <c r="AP328" s="936"/>
      <c r="AQ328" s="936"/>
      <c r="AR328" s="936"/>
      <c r="AS328" s="936"/>
      <c r="AT328" s="936"/>
      <c r="AU328" s="936"/>
      <c r="AV328" s="936"/>
    </row>
    <row r="329" spans="2:48" ht="15" customHeight="1">
      <c r="B329" s="937"/>
      <c r="C329" s="1979"/>
      <c r="D329" s="1981"/>
      <c r="E329" s="928" t="s">
        <v>619</v>
      </c>
      <c r="F329" s="885"/>
      <c r="G329" s="651" t="s">
        <v>272</v>
      </c>
      <c r="H329" s="651" t="s">
        <v>599</v>
      </c>
      <c r="I329" s="651" t="s">
        <v>620</v>
      </c>
      <c r="J329" s="651" t="s">
        <v>276</v>
      </c>
      <c r="K329" s="890" t="s">
        <v>306</v>
      </c>
      <c r="L329" s="651" t="s">
        <v>312</v>
      </c>
      <c r="M329" s="651" t="str">
        <f t="shared" si="16"/>
        <v>&lt;INSERT CONNECTION POINT NAME&gt;</v>
      </c>
      <c r="N329" s="890" t="s">
        <v>606</v>
      </c>
      <c r="O329" s="891">
        <v>0</v>
      </c>
      <c r="P329" s="890"/>
      <c r="Q329" s="1076"/>
      <c r="R329" s="1077"/>
      <c r="S329" s="1078"/>
      <c r="T329" s="1078"/>
      <c r="U329" s="1079"/>
      <c r="V329" s="906"/>
      <c r="W329" s="933"/>
      <c r="X329" s="934"/>
      <c r="Y329" s="935"/>
      <c r="Z329" s="935"/>
      <c r="AA329" s="935"/>
      <c r="AB329" s="452"/>
      <c r="AC329" s="452"/>
      <c r="AD329" s="452"/>
      <c r="AE329" s="452"/>
      <c r="AF329" s="935"/>
      <c r="AG329" s="452"/>
      <c r="AH329" s="452"/>
      <c r="AI329" s="935"/>
      <c r="AJ329" s="943"/>
      <c r="AK329" s="935"/>
      <c r="AL329" s="936"/>
      <c r="AM329" s="936"/>
      <c r="AN329" s="936"/>
      <c r="AO329" s="936"/>
      <c r="AP329" s="936"/>
      <c r="AQ329" s="936"/>
      <c r="AR329" s="936"/>
      <c r="AS329" s="936"/>
      <c r="AT329" s="936"/>
      <c r="AU329" s="936"/>
      <c r="AV329" s="936"/>
    </row>
    <row r="330" spans="2:48" ht="15" customHeight="1">
      <c r="B330" s="937"/>
      <c r="C330" s="1978" t="s">
        <v>307</v>
      </c>
      <c r="D330" s="1980"/>
      <c r="E330" s="928" t="s">
        <v>616</v>
      </c>
      <c r="F330" s="885"/>
      <c r="G330" s="651" t="s">
        <v>272</v>
      </c>
      <c r="H330" s="651" t="s">
        <v>599</v>
      </c>
      <c r="I330" s="651" t="s">
        <v>617</v>
      </c>
      <c r="J330" s="651" t="s">
        <v>276</v>
      </c>
      <c r="K330" s="890" t="s">
        <v>307</v>
      </c>
      <c r="L330" s="651" t="s">
        <v>312</v>
      </c>
      <c r="M330" s="651" t="str">
        <f t="shared" si="16"/>
        <v>&lt;INSERT CONNECTION POINT NAME&gt;</v>
      </c>
      <c r="N330" s="890" t="s">
        <v>607</v>
      </c>
      <c r="O330" s="890" t="s">
        <v>607</v>
      </c>
      <c r="P330" s="890"/>
      <c r="Q330" s="1080"/>
      <c r="R330" s="1081"/>
      <c r="S330" s="1081"/>
      <c r="T330" s="1081"/>
      <c r="U330" s="1082"/>
      <c r="V330" s="906"/>
      <c r="W330" s="933"/>
      <c r="X330" s="934"/>
      <c r="Y330" s="935"/>
      <c r="Z330" s="935"/>
      <c r="AA330" s="935"/>
      <c r="AB330" s="452"/>
      <c r="AC330" s="452"/>
      <c r="AD330" s="452"/>
      <c r="AE330" s="452"/>
      <c r="AF330" s="935"/>
      <c r="AG330" s="452"/>
      <c r="AH330" s="452"/>
      <c r="AI330" s="935"/>
      <c r="AJ330" s="935"/>
      <c r="AK330" s="935"/>
      <c r="AL330" s="936"/>
      <c r="AM330" s="936"/>
      <c r="AN330" s="936"/>
      <c r="AO330" s="936"/>
      <c r="AP330" s="936"/>
      <c r="AQ330" s="936"/>
      <c r="AR330" s="936"/>
      <c r="AS330" s="936"/>
      <c r="AT330" s="936"/>
      <c r="AU330" s="936"/>
      <c r="AV330" s="936"/>
    </row>
    <row r="331" spans="2:48" ht="15" customHeight="1">
      <c r="B331" s="937"/>
      <c r="C331" s="1979"/>
      <c r="D331" s="1981"/>
      <c r="E331" s="928" t="s">
        <v>619</v>
      </c>
      <c r="F331" s="885"/>
      <c r="G331" s="651" t="s">
        <v>272</v>
      </c>
      <c r="H331" s="651" t="s">
        <v>599</v>
      </c>
      <c r="I331" s="651" t="s">
        <v>620</v>
      </c>
      <c r="J331" s="651" t="s">
        <v>276</v>
      </c>
      <c r="K331" s="890" t="s">
        <v>307</v>
      </c>
      <c r="L331" s="651" t="s">
        <v>312</v>
      </c>
      <c r="M331" s="651" t="str">
        <f t="shared" si="16"/>
        <v>&lt;INSERT CONNECTION POINT NAME&gt;</v>
      </c>
      <c r="N331" s="890" t="s">
        <v>607</v>
      </c>
      <c r="O331" s="890" t="s">
        <v>607</v>
      </c>
      <c r="P331" s="890"/>
      <c r="Q331" s="1080"/>
      <c r="R331" s="1081"/>
      <c r="S331" s="1081"/>
      <c r="T331" s="1081"/>
      <c r="U331" s="1082"/>
      <c r="V331" s="906"/>
      <c r="W331" s="933"/>
      <c r="X331" s="934"/>
      <c r="Y331" s="935"/>
      <c r="Z331" s="935"/>
      <c r="AA331" s="935"/>
      <c r="AB331" s="452"/>
      <c r="AC331" s="452"/>
      <c r="AD331" s="452"/>
      <c r="AE331" s="452"/>
      <c r="AF331" s="935"/>
      <c r="AG331" s="452"/>
      <c r="AH331" s="452"/>
      <c r="AI331" s="935"/>
      <c r="AJ331" s="935"/>
      <c r="AK331" s="935"/>
      <c r="AL331" s="936"/>
      <c r="AM331" s="936"/>
      <c r="AN331" s="936"/>
      <c r="AO331" s="936"/>
      <c r="AP331" s="936"/>
      <c r="AQ331" s="936"/>
      <c r="AR331" s="936"/>
      <c r="AS331" s="936"/>
      <c r="AT331" s="936"/>
      <c r="AU331" s="936"/>
      <c r="AV331" s="936"/>
    </row>
    <row r="332" spans="2:48" ht="15" customHeight="1">
      <c r="B332" s="937"/>
      <c r="C332" s="1978" t="s">
        <v>308</v>
      </c>
      <c r="D332" s="1980" t="s">
        <v>22</v>
      </c>
      <c r="E332" s="928" t="s">
        <v>616</v>
      </c>
      <c r="F332" s="885"/>
      <c r="G332" s="651" t="s">
        <v>272</v>
      </c>
      <c r="H332" s="651" t="s">
        <v>599</v>
      </c>
      <c r="I332" s="651" t="s">
        <v>617</v>
      </c>
      <c r="J332" s="651" t="s">
        <v>276</v>
      </c>
      <c r="K332" s="890" t="s">
        <v>308</v>
      </c>
      <c r="L332" s="651" t="s">
        <v>312</v>
      </c>
      <c r="M332" s="651" t="str">
        <f t="shared" si="16"/>
        <v>&lt;INSERT CONNECTION POINT NAME&gt;</v>
      </c>
      <c r="N332" s="890" t="s">
        <v>609</v>
      </c>
      <c r="O332" s="890" t="s">
        <v>22</v>
      </c>
      <c r="P332" s="890"/>
      <c r="Q332" s="1083"/>
      <c r="R332" s="1061"/>
      <c r="S332" s="1062"/>
      <c r="T332" s="1062"/>
      <c r="U332" s="1063"/>
      <c r="V332" s="906"/>
      <c r="W332" s="933"/>
      <c r="X332" s="934"/>
      <c r="Y332" s="935"/>
      <c r="Z332" s="935"/>
      <c r="AA332" s="935"/>
      <c r="AB332" s="452"/>
      <c r="AC332" s="452"/>
      <c r="AD332" s="452"/>
      <c r="AE332" s="452"/>
      <c r="AF332" s="935"/>
      <c r="AG332" s="452"/>
      <c r="AH332" s="452"/>
      <c r="AI332" s="935"/>
      <c r="AJ332" s="935"/>
      <c r="AK332" s="935"/>
      <c r="AL332" s="936"/>
      <c r="AM332" s="936"/>
      <c r="AN332" s="936"/>
      <c r="AO332" s="936"/>
      <c r="AP332" s="936"/>
      <c r="AQ332" s="936"/>
      <c r="AR332" s="936"/>
      <c r="AS332" s="936"/>
      <c r="AT332" s="936"/>
      <c r="AU332" s="936"/>
      <c r="AV332" s="936"/>
    </row>
    <row r="333" spans="2:48" ht="15" customHeight="1">
      <c r="B333" s="937"/>
      <c r="C333" s="1979"/>
      <c r="D333" s="1981"/>
      <c r="E333" s="928" t="s">
        <v>619</v>
      </c>
      <c r="F333" s="885"/>
      <c r="G333" s="651" t="s">
        <v>272</v>
      </c>
      <c r="H333" s="651" t="s">
        <v>599</v>
      </c>
      <c r="I333" s="651" t="s">
        <v>620</v>
      </c>
      <c r="J333" s="651" t="s">
        <v>276</v>
      </c>
      <c r="K333" s="890" t="s">
        <v>308</v>
      </c>
      <c r="L333" s="651" t="s">
        <v>312</v>
      </c>
      <c r="M333" s="651" t="str">
        <f t="shared" ref="M333:M396" si="20">M332</f>
        <v>&lt;INSERT CONNECTION POINT NAME&gt;</v>
      </c>
      <c r="N333" s="890" t="s">
        <v>609</v>
      </c>
      <c r="O333" s="890" t="s">
        <v>22</v>
      </c>
      <c r="P333" s="890"/>
      <c r="Q333" s="1083"/>
      <c r="R333" s="1061"/>
      <c r="S333" s="1062"/>
      <c r="T333" s="1062"/>
      <c r="U333" s="1063"/>
      <c r="V333" s="906"/>
      <c r="W333" s="933"/>
      <c r="X333" s="934"/>
      <c r="Y333" s="935"/>
      <c r="Z333" s="935"/>
      <c r="AA333" s="935"/>
      <c r="AB333" s="452"/>
      <c r="AC333" s="452"/>
      <c r="AD333" s="452"/>
      <c r="AE333" s="452"/>
      <c r="AF333" s="935"/>
      <c r="AG333" s="452"/>
      <c r="AH333" s="452"/>
      <c r="AI333" s="935"/>
      <c r="AJ333" s="935"/>
      <c r="AK333" s="935"/>
      <c r="AL333" s="936"/>
      <c r="AM333" s="936"/>
      <c r="AN333" s="936"/>
      <c r="AO333" s="936"/>
      <c r="AP333" s="936"/>
      <c r="AQ333" s="936"/>
      <c r="AR333" s="936"/>
      <c r="AS333" s="936"/>
      <c r="AT333" s="936"/>
      <c r="AU333" s="936"/>
      <c r="AV333" s="936"/>
    </row>
    <row r="334" spans="2:48" ht="15" customHeight="1">
      <c r="B334" s="937"/>
      <c r="C334" s="1978" t="s">
        <v>309</v>
      </c>
      <c r="D334" s="1980" t="s">
        <v>22</v>
      </c>
      <c r="E334" s="928" t="s">
        <v>616</v>
      </c>
      <c r="F334" s="885"/>
      <c r="G334" s="651" t="s">
        <v>272</v>
      </c>
      <c r="H334" s="651" t="s">
        <v>599</v>
      </c>
      <c r="I334" s="651" t="s">
        <v>617</v>
      </c>
      <c r="J334" s="651" t="s">
        <v>276</v>
      </c>
      <c r="K334" s="890" t="s">
        <v>309</v>
      </c>
      <c r="L334" s="651" t="s">
        <v>312</v>
      </c>
      <c r="M334" s="651" t="str">
        <f t="shared" si="20"/>
        <v>&lt;INSERT CONNECTION POINT NAME&gt;</v>
      </c>
      <c r="N334" s="890" t="s">
        <v>602</v>
      </c>
      <c r="O334" s="890" t="s">
        <v>22</v>
      </c>
      <c r="P334" s="890"/>
      <c r="Q334" s="1083"/>
      <c r="R334" s="1061"/>
      <c r="S334" s="1062"/>
      <c r="T334" s="1062"/>
      <c r="U334" s="1063"/>
      <c r="V334" s="906"/>
      <c r="W334" s="933"/>
      <c r="X334" s="934"/>
      <c r="Y334" s="935"/>
      <c r="Z334" s="935"/>
      <c r="AA334" s="935"/>
      <c r="AB334" s="452"/>
      <c r="AC334" s="452"/>
      <c r="AD334" s="452"/>
      <c r="AE334" s="452"/>
      <c r="AF334" s="935"/>
      <c r="AG334" s="452"/>
      <c r="AH334" s="452"/>
      <c r="AI334" s="935"/>
      <c r="AJ334" s="935"/>
      <c r="AK334" s="935"/>
      <c r="AL334" s="936"/>
      <c r="AM334" s="936"/>
      <c r="AN334" s="936"/>
      <c r="AO334" s="936"/>
      <c r="AP334" s="936"/>
      <c r="AQ334" s="936"/>
      <c r="AR334" s="936"/>
      <c r="AS334" s="936"/>
      <c r="AT334" s="936"/>
      <c r="AU334" s="936"/>
      <c r="AV334" s="936"/>
    </row>
    <row r="335" spans="2:48" ht="15" customHeight="1">
      <c r="B335" s="937"/>
      <c r="C335" s="1979"/>
      <c r="D335" s="1981"/>
      <c r="E335" s="928" t="s">
        <v>619</v>
      </c>
      <c r="F335" s="885"/>
      <c r="G335" s="651" t="s">
        <v>272</v>
      </c>
      <c r="H335" s="651" t="s">
        <v>599</v>
      </c>
      <c r="I335" s="651" t="s">
        <v>620</v>
      </c>
      <c r="J335" s="651" t="s">
        <v>276</v>
      </c>
      <c r="K335" s="890" t="s">
        <v>309</v>
      </c>
      <c r="L335" s="651" t="s">
        <v>312</v>
      </c>
      <c r="M335" s="651" t="str">
        <f t="shared" si="20"/>
        <v>&lt;INSERT CONNECTION POINT NAME&gt;</v>
      </c>
      <c r="N335" s="890" t="s">
        <v>602</v>
      </c>
      <c r="O335" s="890" t="s">
        <v>22</v>
      </c>
      <c r="P335" s="890"/>
      <c r="Q335" s="1083"/>
      <c r="R335" s="1061"/>
      <c r="S335" s="1062"/>
      <c r="T335" s="1062"/>
      <c r="U335" s="1063"/>
      <c r="V335" s="906"/>
      <c r="W335" s="933"/>
      <c r="X335" s="934"/>
      <c r="Y335" s="935"/>
      <c r="Z335" s="935"/>
      <c r="AA335" s="935"/>
      <c r="AB335" s="452"/>
      <c r="AC335" s="452"/>
      <c r="AD335" s="452"/>
      <c r="AE335" s="452"/>
      <c r="AF335" s="935"/>
      <c r="AG335" s="452"/>
      <c r="AH335" s="452"/>
      <c r="AI335" s="935"/>
      <c r="AJ335" s="935"/>
      <c r="AK335" s="935"/>
      <c r="AL335" s="936"/>
      <c r="AM335" s="936"/>
      <c r="AN335" s="936"/>
      <c r="AO335" s="936"/>
      <c r="AP335" s="936"/>
      <c r="AQ335" s="936"/>
      <c r="AR335" s="936"/>
      <c r="AS335" s="936"/>
      <c r="AT335" s="936"/>
      <c r="AU335" s="936"/>
      <c r="AV335" s="936"/>
    </row>
    <row r="336" spans="2:48" ht="15" customHeight="1">
      <c r="B336" s="937"/>
      <c r="C336" s="1978" t="s">
        <v>309</v>
      </c>
      <c r="D336" s="1980" t="s">
        <v>23</v>
      </c>
      <c r="E336" s="928" t="s">
        <v>616</v>
      </c>
      <c r="F336" s="885"/>
      <c r="G336" s="651" t="s">
        <v>272</v>
      </c>
      <c r="H336" s="651" t="s">
        <v>599</v>
      </c>
      <c r="I336" s="651" t="s">
        <v>617</v>
      </c>
      <c r="J336" s="651" t="s">
        <v>276</v>
      </c>
      <c r="K336" s="890" t="s">
        <v>309</v>
      </c>
      <c r="L336" s="651" t="s">
        <v>312</v>
      </c>
      <c r="M336" s="651" t="str">
        <f t="shared" si="20"/>
        <v>&lt;INSERT CONNECTION POINT NAME&gt;</v>
      </c>
      <c r="N336" s="890" t="s">
        <v>602</v>
      </c>
      <c r="O336" s="890" t="s">
        <v>23</v>
      </c>
      <c r="P336" s="890"/>
      <c r="Q336" s="1083"/>
      <c r="R336" s="1061"/>
      <c r="S336" s="1062"/>
      <c r="T336" s="1062"/>
      <c r="U336" s="1063"/>
      <c r="V336" s="906"/>
      <c r="W336" s="933"/>
      <c r="X336" s="934"/>
      <c r="Y336" s="935"/>
      <c r="Z336" s="935"/>
      <c r="AA336" s="935"/>
      <c r="AB336" s="452"/>
      <c r="AC336" s="452"/>
      <c r="AD336" s="452"/>
      <c r="AE336" s="452"/>
      <c r="AF336" s="935"/>
      <c r="AG336" s="452"/>
      <c r="AH336" s="452"/>
      <c r="AI336" s="935"/>
      <c r="AJ336" s="935"/>
      <c r="AK336" s="935"/>
      <c r="AL336" s="936"/>
      <c r="AM336" s="936"/>
      <c r="AN336" s="936"/>
      <c r="AO336" s="936"/>
      <c r="AP336" s="936"/>
      <c r="AQ336" s="936"/>
      <c r="AR336" s="936"/>
      <c r="AS336" s="936"/>
      <c r="AT336" s="936"/>
      <c r="AU336" s="936"/>
      <c r="AV336" s="936"/>
    </row>
    <row r="337" spans="2:48" ht="15" customHeight="1">
      <c r="B337" s="937"/>
      <c r="C337" s="1979"/>
      <c r="D337" s="1981"/>
      <c r="E337" s="928" t="s">
        <v>619</v>
      </c>
      <c r="F337" s="885"/>
      <c r="G337" s="651" t="s">
        <v>272</v>
      </c>
      <c r="H337" s="651" t="s">
        <v>599</v>
      </c>
      <c r="I337" s="651" t="s">
        <v>620</v>
      </c>
      <c r="J337" s="651" t="s">
        <v>276</v>
      </c>
      <c r="K337" s="890" t="s">
        <v>309</v>
      </c>
      <c r="L337" s="651" t="s">
        <v>312</v>
      </c>
      <c r="M337" s="651" t="str">
        <f t="shared" si="20"/>
        <v>&lt;INSERT CONNECTION POINT NAME&gt;</v>
      </c>
      <c r="N337" s="890" t="s">
        <v>602</v>
      </c>
      <c r="O337" s="890" t="s">
        <v>23</v>
      </c>
      <c r="P337" s="890"/>
      <c r="Q337" s="1083"/>
      <c r="R337" s="1061"/>
      <c r="S337" s="1062"/>
      <c r="T337" s="1062"/>
      <c r="U337" s="1063"/>
      <c r="V337" s="906"/>
      <c r="W337" s="933"/>
      <c r="X337" s="934"/>
      <c r="Y337" s="935"/>
      <c r="Z337" s="935"/>
      <c r="AA337" s="935"/>
      <c r="AB337" s="452"/>
      <c r="AC337" s="452"/>
      <c r="AD337" s="452"/>
      <c r="AE337" s="452"/>
      <c r="AF337" s="935"/>
      <c r="AG337" s="452"/>
      <c r="AH337" s="452"/>
      <c r="AI337" s="935"/>
      <c r="AJ337" s="935"/>
      <c r="AK337" s="935"/>
      <c r="AL337" s="936"/>
      <c r="AM337" s="936"/>
      <c r="AN337" s="936"/>
      <c r="AO337" s="936"/>
      <c r="AP337" s="936"/>
      <c r="AQ337" s="936"/>
      <c r="AR337" s="936"/>
      <c r="AS337" s="936"/>
      <c r="AT337" s="936"/>
      <c r="AU337" s="936"/>
      <c r="AV337" s="936"/>
    </row>
    <row r="338" spans="2:48" ht="15" customHeight="1">
      <c r="B338" s="937"/>
      <c r="C338" s="1978" t="s">
        <v>310</v>
      </c>
      <c r="D338" s="1980" t="s">
        <v>22</v>
      </c>
      <c r="E338" s="928" t="s">
        <v>616</v>
      </c>
      <c r="F338" s="885"/>
      <c r="G338" s="651" t="s">
        <v>272</v>
      </c>
      <c r="H338" s="651" t="s">
        <v>599</v>
      </c>
      <c r="I338" s="651" t="s">
        <v>617</v>
      </c>
      <c r="J338" s="651" t="s">
        <v>276</v>
      </c>
      <c r="K338" s="890" t="s">
        <v>310</v>
      </c>
      <c r="L338" s="651" t="s">
        <v>312</v>
      </c>
      <c r="M338" s="651" t="str">
        <f t="shared" si="20"/>
        <v>&lt;INSERT CONNECTION POINT NAME&gt;</v>
      </c>
      <c r="N338" s="890" t="s">
        <v>602</v>
      </c>
      <c r="O338" s="890" t="s">
        <v>22</v>
      </c>
      <c r="P338" s="890"/>
      <c r="Q338" s="1083"/>
      <c r="R338" s="1061"/>
      <c r="S338" s="1062"/>
      <c r="T338" s="1062"/>
      <c r="U338" s="1063"/>
      <c r="V338" s="906"/>
      <c r="W338" s="933"/>
      <c r="X338" s="934"/>
      <c r="Y338" s="935"/>
      <c r="Z338" s="935"/>
      <c r="AA338" s="935"/>
      <c r="AB338" s="452"/>
      <c r="AC338" s="452"/>
      <c r="AD338" s="452"/>
      <c r="AE338" s="452"/>
      <c r="AF338" s="935"/>
      <c r="AG338" s="452"/>
      <c r="AH338" s="452"/>
      <c r="AI338" s="935"/>
      <c r="AJ338" s="935"/>
      <c r="AK338" s="935"/>
      <c r="AL338" s="936"/>
      <c r="AM338" s="936"/>
      <c r="AN338" s="936"/>
      <c r="AO338" s="936"/>
      <c r="AP338" s="936"/>
      <c r="AQ338" s="936"/>
      <c r="AR338" s="936"/>
      <c r="AS338" s="936"/>
      <c r="AT338" s="936"/>
      <c r="AU338" s="936"/>
      <c r="AV338" s="936"/>
    </row>
    <row r="339" spans="2:48" ht="15" customHeight="1">
      <c r="B339" s="937"/>
      <c r="C339" s="1979"/>
      <c r="D339" s="1981"/>
      <c r="E339" s="928" t="s">
        <v>619</v>
      </c>
      <c r="F339" s="885"/>
      <c r="G339" s="651" t="s">
        <v>272</v>
      </c>
      <c r="H339" s="651" t="s">
        <v>599</v>
      </c>
      <c r="I339" s="651" t="s">
        <v>620</v>
      </c>
      <c r="J339" s="651" t="s">
        <v>276</v>
      </c>
      <c r="K339" s="890" t="s">
        <v>310</v>
      </c>
      <c r="L339" s="651" t="s">
        <v>312</v>
      </c>
      <c r="M339" s="651" t="str">
        <f t="shared" si="20"/>
        <v>&lt;INSERT CONNECTION POINT NAME&gt;</v>
      </c>
      <c r="N339" s="890" t="s">
        <v>602</v>
      </c>
      <c r="O339" s="890" t="s">
        <v>22</v>
      </c>
      <c r="P339" s="890"/>
      <c r="Q339" s="1084"/>
      <c r="R339" s="1085"/>
      <c r="S339" s="1086"/>
      <c r="T339" s="1086"/>
      <c r="U339" s="1087"/>
      <c r="V339" s="906"/>
      <c r="W339" s="933"/>
      <c r="X339" s="934"/>
      <c r="Y339" s="935"/>
      <c r="Z339" s="935"/>
      <c r="AA339" s="935"/>
      <c r="AB339" s="452"/>
      <c r="AC339" s="452"/>
      <c r="AD339" s="452"/>
      <c r="AE339" s="452"/>
      <c r="AF339" s="935"/>
      <c r="AG339" s="452"/>
      <c r="AH339" s="452"/>
      <c r="AI339" s="935"/>
      <c r="AJ339" s="935"/>
      <c r="AK339" s="935"/>
      <c r="AL339" s="936"/>
      <c r="AM339" s="936"/>
      <c r="AN339" s="936"/>
      <c r="AO339" s="936"/>
      <c r="AP339" s="936"/>
      <c r="AQ339" s="936"/>
      <c r="AR339" s="936"/>
      <c r="AS339" s="936"/>
      <c r="AT339" s="936"/>
      <c r="AU339" s="936"/>
      <c r="AV339" s="936"/>
    </row>
    <row r="340" spans="2:48" ht="15" customHeight="1">
      <c r="B340" s="937"/>
      <c r="C340" s="1978" t="s">
        <v>310</v>
      </c>
      <c r="D340" s="1980" t="s">
        <v>23</v>
      </c>
      <c r="E340" s="928" t="s">
        <v>616</v>
      </c>
      <c r="F340" s="885"/>
      <c r="G340" s="651" t="s">
        <v>272</v>
      </c>
      <c r="H340" s="651" t="s">
        <v>599</v>
      </c>
      <c r="I340" s="651" t="s">
        <v>617</v>
      </c>
      <c r="J340" s="651" t="s">
        <v>276</v>
      </c>
      <c r="K340" s="890" t="s">
        <v>310</v>
      </c>
      <c r="L340" s="651" t="s">
        <v>312</v>
      </c>
      <c r="M340" s="651" t="str">
        <f t="shared" si="20"/>
        <v>&lt;INSERT CONNECTION POINT NAME&gt;</v>
      </c>
      <c r="N340" s="890" t="s">
        <v>602</v>
      </c>
      <c r="O340" s="890" t="s">
        <v>23</v>
      </c>
      <c r="P340" s="890"/>
      <c r="Q340" s="1084"/>
      <c r="R340" s="1085"/>
      <c r="S340" s="1086"/>
      <c r="T340" s="1086"/>
      <c r="U340" s="1087"/>
      <c r="V340" s="906"/>
      <c r="W340" s="933"/>
      <c r="X340" s="934"/>
      <c r="Y340" s="935"/>
      <c r="Z340" s="935"/>
      <c r="AA340" s="935"/>
      <c r="AB340" s="452"/>
      <c r="AC340" s="452"/>
      <c r="AD340" s="452"/>
      <c r="AE340" s="452"/>
      <c r="AF340" s="935"/>
      <c r="AG340" s="452"/>
      <c r="AH340" s="452"/>
      <c r="AI340" s="935"/>
      <c r="AJ340" s="935"/>
      <c r="AK340" s="935"/>
      <c r="AL340" s="936"/>
      <c r="AM340" s="936"/>
      <c r="AN340" s="936"/>
      <c r="AO340" s="936"/>
      <c r="AP340" s="936"/>
      <c r="AQ340" s="936"/>
      <c r="AR340" s="936"/>
      <c r="AS340" s="936"/>
      <c r="AT340" s="936"/>
      <c r="AU340" s="936"/>
      <c r="AV340" s="936"/>
    </row>
    <row r="341" spans="2:48" ht="15" customHeight="1" thickBot="1">
      <c r="B341" s="944"/>
      <c r="C341" s="1984"/>
      <c r="D341" s="1985"/>
      <c r="E341" s="945" t="s">
        <v>619</v>
      </c>
      <c r="F341" s="885"/>
      <c r="G341" s="651" t="s">
        <v>272</v>
      </c>
      <c r="H341" s="651" t="s">
        <v>599</v>
      </c>
      <c r="I341" s="651" t="s">
        <v>620</v>
      </c>
      <c r="J341" s="651" t="s">
        <v>276</v>
      </c>
      <c r="K341" s="890" t="s">
        <v>310</v>
      </c>
      <c r="L341" s="651" t="s">
        <v>312</v>
      </c>
      <c r="M341" s="651" t="str">
        <f t="shared" si="20"/>
        <v>&lt;INSERT CONNECTION POINT NAME&gt;</v>
      </c>
      <c r="N341" s="890" t="s">
        <v>602</v>
      </c>
      <c r="O341" s="890" t="s">
        <v>23</v>
      </c>
      <c r="P341" s="890"/>
      <c r="Q341" s="946"/>
      <c r="R341" s="1067"/>
      <c r="S341" s="893"/>
      <c r="T341" s="893"/>
      <c r="U341" s="894"/>
      <c r="V341" s="947"/>
      <c r="W341" s="933"/>
      <c r="X341" s="934"/>
      <c r="Y341" s="935"/>
      <c r="Z341" s="935"/>
      <c r="AA341" s="935"/>
      <c r="AB341" s="452"/>
      <c r="AC341" s="452"/>
      <c r="AD341" s="452"/>
      <c r="AE341" s="452"/>
      <c r="AF341" s="935"/>
      <c r="AG341" s="452"/>
      <c r="AH341" s="452"/>
      <c r="AI341" s="935"/>
      <c r="AJ341" s="935"/>
      <c r="AK341" s="935"/>
      <c r="AL341" s="936"/>
      <c r="AM341" s="936"/>
      <c r="AN341" s="936"/>
      <c r="AO341" s="936"/>
      <c r="AP341" s="936"/>
      <c r="AQ341" s="936"/>
      <c r="AR341" s="936"/>
      <c r="AS341" s="936"/>
      <c r="AT341" s="936"/>
      <c r="AU341" s="936"/>
      <c r="AV341" s="936"/>
    </row>
    <row r="342" spans="2:48" ht="15" customHeight="1">
      <c r="B342" s="927" t="s">
        <v>615</v>
      </c>
      <c r="C342" s="1982" t="s">
        <v>313</v>
      </c>
      <c r="D342" s="1983" t="s">
        <v>23</v>
      </c>
      <c r="E342" s="928" t="s">
        <v>616</v>
      </c>
      <c r="F342" s="885"/>
      <c r="G342" s="651" t="s">
        <v>272</v>
      </c>
      <c r="H342" s="651" t="s">
        <v>599</v>
      </c>
      <c r="I342" s="651" t="s">
        <v>617</v>
      </c>
      <c r="J342" s="651" t="s">
        <v>276</v>
      </c>
      <c r="K342" s="651" t="s">
        <v>313</v>
      </c>
      <c r="L342" s="651" t="s">
        <v>312</v>
      </c>
      <c r="M342" s="651" t="str">
        <f t="shared" ref="M342" si="21">B342</f>
        <v>&lt;INSERT CONNECTION POINT NAME&gt;</v>
      </c>
      <c r="N342" s="651" t="s">
        <v>618</v>
      </c>
      <c r="O342" s="651" t="s">
        <v>23</v>
      </c>
      <c r="P342" s="890"/>
      <c r="Q342" s="929"/>
      <c r="R342" s="930"/>
      <c r="S342" s="931"/>
      <c r="T342" s="931"/>
      <c r="U342" s="932"/>
      <c r="V342" s="906"/>
      <c r="W342" s="933"/>
      <c r="X342" s="934"/>
      <c r="Y342" s="935"/>
      <c r="Z342" s="935"/>
      <c r="AA342" s="935"/>
      <c r="AB342" s="452"/>
      <c r="AC342" s="452"/>
      <c r="AD342" s="452"/>
      <c r="AE342" s="452"/>
      <c r="AF342" s="452"/>
      <c r="AG342" s="452"/>
      <c r="AH342" s="452"/>
      <c r="AI342" s="452"/>
      <c r="AJ342" s="452"/>
      <c r="AK342" s="935"/>
      <c r="AL342" s="936"/>
      <c r="AM342" s="936"/>
      <c r="AN342" s="936"/>
      <c r="AO342" s="936"/>
      <c r="AP342" s="936"/>
      <c r="AQ342" s="936"/>
      <c r="AR342" s="936"/>
      <c r="AS342" s="936"/>
      <c r="AT342" s="936"/>
      <c r="AU342" s="936"/>
      <c r="AV342" s="936"/>
    </row>
    <row r="343" spans="2:48" ht="15" customHeight="1">
      <c r="B343" s="937"/>
      <c r="C343" s="1979"/>
      <c r="D343" s="1981"/>
      <c r="E343" s="928" t="s">
        <v>619</v>
      </c>
      <c r="F343" s="885"/>
      <c r="G343" s="651" t="s">
        <v>272</v>
      </c>
      <c r="H343" s="651" t="s">
        <v>599</v>
      </c>
      <c r="I343" s="651" t="s">
        <v>620</v>
      </c>
      <c r="J343" s="651" t="s">
        <v>276</v>
      </c>
      <c r="K343" s="651" t="s">
        <v>313</v>
      </c>
      <c r="L343" s="651" t="s">
        <v>312</v>
      </c>
      <c r="M343" s="651" t="str">
        <f t="shared" si="20"/>
        <v>&lt;INSERT CONNECTION POINT NAME&gt;</v>
      </c>
      <c r="N343" s="651" t="s">
        <v>618</v>
      </c>
      <c r="O343" s="651" t="s">
        <v>23</v>
      </c>
      <c r="P343" s="890"/>
      <c r="Q343" s="938"/>
      <c r="R343" s="939"/>
      <c r="S343" s="940"/>
      <c r="T343" s="940"/>
      <c r="U343" s="941"/>
      <c r="V343" s="906"/>
      <c r="W343" s="933"/>
      <c r="X343" s="934"/>
      <c r="Y343" s="935"/>
      <c r="Z343" s="935"/>
      <c r="AA343" s="935"/>
      <c r="AB343" s="452"/>
      <c r="AC343" s="452"/>
      <c r="AD343" s="452"/>
      <c r="AE343" s="452"/>
      <c r="AF343" s="452"/>
      <c r="AG343" s="452"/>
      <c r="AH343" s="452"/>
      <c r="AI343" s="452"/>
      <c r="AJ343" s="452"/>
      <c r="AK343" s="935"/>
      <c r="AL343" s="936"/>
      <c r="AM343" s="936"/>
      <c r="AN343" s="936"/>
      <c r="AO343" s="936"/>
      <c r="AP343" s="936"/>
      <c r="AQ343" s="936"/>
      <c r="AR343" s="936"/>
      <c r="AS343" s="936"/>
      <c r="AT343" s="936"/>
      <c r="AU343" s="936"/>
      <c r="AV343" s="936"/>
    </row>
    <row r="344" spans="2:48" ht="15" customHeight="1">
      <c r="B344" s="937"/>
      <c r="C344" s="1978" t="s">
        <v>304</v>
      </c>
      <c r="D344" s="1980" t="s">
        <v>22</v>
      </c>
      <c r="E344" s="928" t="s">
        <v>616</v>
      </c>
      <c r="F344" s="885"/>
      <c r="G344" s="651" t="s">
        <v>272</v>
      </c>
      <c r="H344" s="651" t="s">
        <v>599</v>
      </c>
      <c r="I344" s="651" t="s">
        <v>617</v>
      </c>
      <c r="J344" s="651" t="s">
        <v>276</v>
      </c>
      <c r="K344" s="890" t="s">
        <v>304</v>
      </c>
      <c r="L344" s="651" t="s">
        <v>312</v>
      </c>
      <c r="M344" s="651" t="str">
        <f t="shared" si="20"/>
        <v>&lt;INSERT CONNECTION POINT NAME&gt;</v>
      </c>
      <c r="N344" s="890" t="s">
        <v>602</v>
      </c>
      <c r="O344" s="890" t="s">
        <v>22</v>
      </c>
      <c r="P344" s="890"/>
      <c r="Q344" s="1071"/>
      <c r="R344" s="1058"/>
      <c r="S344" s="1059"/>
      <c r="T344" s="1059"/>
      <c r="U344" s="1060"/>
      <c r="V344" s="906"/>
      <c r="W344" s="933"/>
      <c r="X344" s="934"/>
      <c r="Y344" s="935"/>
      <c r="Z344" s="935"/>
      <c r="AA344" s="935"/>
      <c r="AB344" s="452"/>
      <c r="AC344" s="452"/>
      <c r="AD344" s="452"/>
      <c r="AE344" s="452"/>
      <c r="AF344" s="935"/>
      <c r="AG344" s="452"/>
      <c r="AH344" s="452"/>
      <c r="AI344" s="935"/>
      <c r="AJ344" s="935"/>
      <c r="AK344" s="935"/>
      <c r="AL344" s="936"/>
      <c r="AM344" s="936"/>
      <c r="AN344" s="936"/>
      <c r="AO344" s="942"/>
      <c r="AP344" s="936"/>
      <c r="AQ344" s="936"/>
      <c r="AR344" s="936"/>
      <c r="AS344" s="936"/>
      <c r="AT344" s="936"/>
      <c r="AU344" s="936"/>
      <c r="AV344" s="936"/>
    </row>
    <row r="345" spans="2:48" ht="15" customHeight="1">
      <c r="B345" s="937"/>
      <c r="C345" s="1979"/>
      <c r="D345" s="1981"/>
      <c r="E345" s="928" t="s">
        <v>619</v>
      </c>
      <c r="F345" s="885"/>
      <c r="G345" s="651" t="s">
        <v>272</v>
      </c>
      <c r="H345" s="651" t="s">
        <v>599</v>
      </c>
      <c r="I345" s="651" t="s">
        <v>620</v>
      </c>
      <c r="J345" s="651" t="s">
        <v>276</v>
      </c>
      <c r="K345" s="890" t="s">
        <v>304</v>
      </c>
      <c r="L345" s="651" t="s">
        <v>312</v>
      </c>
      <c r="M345" s="651" t="str">
        <f t="shared" si="20"/>
        <v>&lt;INSERT CONNECTION POINT NAME&gt;</v>
      </c>
      <c r="N345" s="890" t="s">
        <v>602</v>
      </c>
      <c r="O345" s="890" t="s">
        <v>22</v>
      </c>
      <c r="P345" s="890"/>
      <c r="Q345" s="1071"/>
      <c r="R345" s="1058"/>
      <c r="S345" s="1059"/>
      <c r="T345" s="1059"/>
      <c r="U345" s="1060"/>
      <c r="V345" s="906"/>
      <c r="W345" s="933"/>
      <c r="X345" s="934"/>
      <c r="Y345" s="935"/>
      <c r="Z345" s="935"/>
      <c r="AA345" s="935"/>
      <c r="AB345" s="452"/>
      <c r="AC345" s="452"/>
      <c r="AD345" s="452"/>
      <c r="AE345" s="452"/>
      <c r="AF345" s="935"/>
      <c r="AG345" s="452"/>
      <c r="AH345" s="452"/>
      <c r="AI345" s="935"/>
      <c r="AJ345" s="935"/>
      <c r="AK345" s="935"/>
      <c r="AL345" s="936"/>
      <c r="AM345" s="936"/>
      <c r="AN345" s="936"/>
      <c r="AO345" s="942"/>
      <c r="AP345" s="936"/>
      <c r="AQ345" s="936"/>
      <c r="AR345" s="936"/>
      <c r="AS345" s="936"/>
      <c r="AT345" s="936"/>
      <c r="AU345" s="936"/>
      <c r="AV345" s="936"/>
    </row>
    <row r="346" spans="2:48" ht="15" customHeight="1">
      <c r="B346" s="937"/>
      <c r="C346" s="1978" t="s">
        <v>304</v>
      </c>
      <c r="D346" s="1980" t="s">
        <v>23</v>
      </c>
      <c r="E346" s="928" t="s">
        <v>616</v>
      </c>
      <c r="F346" s="885"/>
      <c r="G346" s="651" t="s">
        <v>272</v>
      </c>
      <c r="H346" s="651" t="s">
        <v>599</v>
      </c>
      <c r="I346" s="651" t="s">
        <v>617</v>
      </c>
      <c r="J346" s="651" t="s">
        <v>276</v>
      </c>
      <c r="K346" s="890" t="s">
        <v>304</v>
      </c>
      <c r="L346" s="651" t="s">
        <v>312</v>
      </c>
      <c r="M346" s="651" t="str">
        <f t="shared" si="20"/>
        <v>&lt;INSERT CONNECTION POINT NAME&gt;</v>
      </c>
      <c r="N346" s="890" t="s">
        <v>602</v>
      </c>
      <c r="O346" s="891" t="s">
        <v>23</v>
      </c>
      <c r="P346" s="890"/>
      <c r="Q346" s="1071"/>
      <c r="R346" s="1058"/>
      <c r="S346" s="1059"/>
      <c r="T346" s="1059"/>
      <c r="U346" s="1060"/>
      <c r="V346" s="906"/>
      <c r="W346" s="933"/>
      <c r="X346" s="934"/>
      <c r="Y346" s="935"/>
      <c r="Z346" s="935"/>
      <c r="AA346" s="935"/>
      <c r="AB346" s="452"/>
      <c r="AC346" s="452"/>
      <c r="AD346" s="452"/>
      <c r="AE346" s="452"/>
      <c r="AF346" s="935"/>
      <c r="AG346" s="452"/>
      <c r="AH346" s="452"/>
      <c r="AI346" s="935"/>
      <c r="AJ346" s="943"/>
      <c r="AK346" s="935"/>
      <c r="AL346" s="936"/>
      <c r="AM346" s="936"/>
      <c r="AN346" s="936"/>
      <c r="AO346" s="942"/>
      <c r="AP346" s="936"/>
      <c r="AQ346" s="936"/>
      <c r="AR346" s="936"/>
      <c r="AS346" s="936"/>
      <c r="AT346" s="936"/>
      <c r="AU346" s="936"/>
      <c r="AV346" s="936"/>
    </row>
    <row r="347" spans="2:48" ht="15" customHeight="1">
      <c r="B347" s="937"/>
      <c r="C347" s="1979"/>
      <c r="D347" s="1981"/>
      <c r="E347" s="928" t="s">
        <v>619</v>
      </c>
      <c r="F347" s="885"/>
      <c r="G347" s="651" t="s">
        <v>272</v>
      </c>
      <c r="H347" s="651" t="s">
        <v>599</v>
      </c>
      <c r="I347" s="651" t="s">
        <v>620</v>
      </c>
      <c r="J347" s="651" t="s">
        <v>276</v>
      </c>
      <c r="K347" s="890" t="s">
        <v>304</v>
      </c>
      <c r="L347" s="651" t="s">
        <v>312</v>
      </c>
      <c r="M347" s="651" t="str">
        <f t="shared" si="20"/>
        <v>&lt;INSERT CONNECTION POINT NAME&gt;</v>
      </c>
      <c r="N347" s="890" t="s">
        <v>602</v>
      </c>
      <c r="O347" s="891" t="s">
        <v>23</v>
      </c>
      <c r="P347" s="890"/>
      <c r="Q347" s="1071"/>
      <c r="R347" s="1058"/>
      <c r="S347" s="1059"/>
      <c r="T347" s="1059"/>
      <c r="U347" s="1060"/>
      <c r="V347" s="906"/>
      <c r="W347" s="933"/>
      <c r="X347" s="934"/>
      <c r="Y347" s="935"/>
      <c r="Z347" s="935"/>
      <c r="AA347" s="935"/>
      <c r="AB347" s="452"/>
      <c r="AC347" s="452"/>
      <c r="AD347" s="452"/>
      <c r="AE347" s="452"/>
      <c r="AF347" s="935"/>
      <c r="AG347" s="452"/>
      <c r="AH347" s="452"/>
      <c r="AI347" s="935"/>
      <c r="AJ347" s="943"/>
      <c r="AK347" s="935"/>
      <c r="AL347" s="936"/>
      <c r="AM347" s="936"/>
      <c r="AN347" s="936"/>
      <c r="AO347" s="942"/>
      <c r="AP347" s="936"/>
      <c r="AQ347" s="936"/>
      <c r="AR347" s="936"/>
      <c r="AS347" s="936"/>
      <c r="AT347" s="936"/>
      <c r="AU347" s="936"/>
      <c r="AV347" s="936"/>
    </row>
    <row r="348" spans="2:48" ht="15" customHeight="1">
      <c r="B348" s="937"/>
      <c r="C348" s="1978" t="s">
        <v>305</v>
      </c>
      <c r="D348" s="1980"/>
      <c r="E348" s="928" t="s">
        <v>616</v>
      </c>
      <c r="F348" s="885"/>
      <c r="G348" s="651" t="s">
        <v>272</v>
      </c>
      <c r="H348" s="651" t="s">
        <v>599</v>
      </c>
      <c r="I348" s="651" t="s">
        <v>617</v>
      </c>
      <c r="J348" s="651" t="s">
        <v>276</v>
      </c>
      <c r="K348" s="890" t="s">
        <v>305</v>
      </c>
      <c r="L348" s="651" t="s">
        <v>312</v>
      </c>
      <c r="M348" s="651" t="str">
        <f t="shared" si="20"/>
        <v>&lt;INSERT CONNECTION POINT NAME&gt;</v>
      </c>
      <c r="N348" s="890" t="s">
        <v>604</v>
      </c>
      <c r="O348" s="890" t="s">
        <v>605</v>
      </c>
      <c r="P348" s="890"/>
      <c r="Q348" s="1072"/>
      <c r="R348" s="1073"/>
      <c r="S348" s="1074"/>
      <c r="T348" s="1074"/>
      <c r="U348" s="1075"/>
      <c r="V348" s="906"/>
      <c r="W348" s="933"/>
      <c r="X348" s="934"/>
      <c r="Y348" s="935"/>
      <c r="Z348" s="935"/>
      <c r="AA348" s="935"/>
      <c r="AB348" s="452"/>
      <c r="AC348" s="452"/>
      <c r="AD348" s="452"/>
      <c r="AE348" s="452"/>
      <c r="AF348" s="935"/>
      <c r="AG348" s="452"/>
      <c r="AH348" s="452"/>
      <c r="AI348" s="935"/>
      <c r="AJ348" s="935"/>
      <c r="AK348" s="935"/>
      <c r="AL348" s="936"/>
      <c r="AM348" s="936"/>
      <c r="AN348" s="936"/>
      <c r="AO348" s="936"/>
      <c r="AP348" s="936"/>
      <c r="AQ348" s="936"/>
      <c r="AR348" s="936"/>
      <c r="AS348" s="936"/>
      <c r="AT348" s="936"/>
      <c r="AU348" s="936"/>
      <c r="AV348" s="936"/>
    </row>
    <row r="349" spans="2:48" ht="15" customHeight="1">
      <c r="B349" s="937"/>
      <c r="C349" s="1979"/>
      <c r="D349" s="1981"/>
      <c r="E349" s="928" t="s">
        <v>619</v>
      </c>
      <c r="F349" s="885"/>
      <c r="G349" s="651" t="s">
        <v>272</v>
      </c>
      <c r="H349" s="651" t="s">
        <v>599</v>
      </c>
      <c r="I349" s="651" t="s">
        <v>620</v>
      </c>
      <c r="J349" s="651" t="s">
        <v>276</v>
      </c>
      <c r="K349" s="890" t="s">
        <v>305</v>
      </c>
      <c r="L349" s="651" t="s">
        <v>312</v>
      </c>
      <c r="M349" s="651" t="str">
        <f t="shared" si="20"/>
        <v>&lt;INSERT CONNECTION POINT NAME&gt;</v>
      </c>
      <c r="N349" s="890" t="s">
        <v>604</v>
      </c>
      <c r="O349" s="890" t="s">
        <v>605</v>
      </c>
      <c r="P349" s="890"/>
      <c r="Q349" s="1072"/>
      <c r="R349" s="1073"/>
      <c r="S349" s="1074"/>
      <c r="T349" s="1074"/>
      <c r="U349" s="1075"/>
      <c r="V349" s="906"/>
      <c r="W349" s="933"/>
      <c r="X349" s="934"/>
      <c r="Y349" s="935"/>
      <c r="Z349" s="935"/>
      <c r="AA349" s="935"/>
      <c r="AB349" s="452"/>
      <c r="AC349" s="452"/>
      <c r="AD349" s="452"/>
      <c r="AE349" s="452"/>
      <c r="AF349" s="935"/>
      <c r="AG349" s="452"/>
      <c r="AH349" s="452"/>
      <c r="AI349" s="935"/>
      <c r="AJ349" s="935"/>
      <c r="AK349" s="935"/>
      <c r="AL349" s="936"/>
      <c r="AM349" s="936"/>
      <c r="AN349" s="936"/>
      <c r="AO349" s="936"/>
      <c r="AP349" s="936"/>
      <c r="AQ349" s="936"/>
      <c r="AR349" s="936"/>
      <c r="AS349" s="936"/>
      <c r="AT349" s="936"/>
      <c r="AU349" s="936"/>
      <c r="AV349" s="936"/>
    </row>
    <row r="350" spans="2:48" ht="15" customHeight="1">
      <c r="B350" s="937"/>
      <c r="C350" s="1978" t="s">
        <v>306</v>
      </c>
      <c r="D350" s="1980"/>
      <c r="E350" s="928" t="s">
        <v>616</v>
      </c>
      <c r="F350" s="885"/>
      <c r="G350" s="651" t="s">
        <v>272</v>
      </c>
      <c r="H350" s="651" t="s">
        <v>599</v>
      </c>
      <c r="I350" s="651" t="s">
        <v>617</v>
      </c>
      <c r="J350" s="651" t="s">
        <v>276</v>
      </c>
      <c r="K350" s="890" t="s">
        <v>306</v>
      </c>
      <c r="L350" s="651" t="s">
        <v>312</v>
      </c>
      <c r="M350" s="651" t="str">
        <f t="shared" si="20"/>
        <v>&lt;INSERT CONNECTION POINT NAME&gt;</v>
      </c>
      <c r="N350" s="890" t="s">
        <v>606</v>
      </c>
      <c r="O350" s="891">
        <v>0</v>
      </c>
      <c r="P350" s="890"/>
      <c r="Q350" s="1076"/>
      <c r="R350" s="1077"/>
      <c r="S350" s="1078"/>
      <c r="T350" s="1078"/>
      <c r="U350" s="1079"/>
      <c r="V350" s="906"/>
      <c r="W350" s="933"/>
      <c r="X350" s="934"/>
      <c r="Y350" s="935"/>
      <c r="Z350" s="935"/>
      <c r="AA350" s="935"/>
      <c r="AB350" s="452"/>
      <c r="AC350" s="452"/>
      <c r="AD350" s="452"/>
      <c r="AE350" s="452"/>
      <c r="AF350" s="935"/>
      <c r="AG350" s="452"/>
      <c r="AH350" s="452"/>
      <c r="AI350" s="935"/>
      <c r="AJ350" s="943"/>
      <c r="AK350" s="935"/>
      <c r="AL350" s="936"/>
      <c r="AM350" s="936"/>
      <c r="AN350" s="936"/>
      <c r="AO350" s="936"/>
      <c r="AP350" s="936"/>
      <c r="AQ350" s="936"/>
      <c r="AR350" s="936"/>
      <c r="AS350" s="936"/>
      <c r="AT350" s="936"/>
      <c r="AU350" s="936"/>
      <c r="AV350" s="936"/>
    </row>
    <row r="351" spans="2:48" ht="15" customHeight="1">
      <c r="B351" s="937"/>
      <c r="C351" s="1979"/>
      <c r="D351" s="1981"/>
      <c r="E351" s="928" t="s">
        <v>619</v>
      </c>
      <c r="F351" s="885"/>
      <c r="G351" s="651" t="s">
        <v>272</v>
      </c>
      <c r="H351" s="651" t="s">
        <v>599</v>
      </c>
      <c r="I351" s="651" t="s">
        <v>620</v>
      </c>
      <c r="J351" s="651" t="s">
        <v>276</v>
      </c>
      <c r="K351" s="890" t="s">
        <v>306</v>
      </c>
      <c r="L351" s="651" t="s">
        <v>312</v>
      </c>
      <c r="M351" s="651" t="str">
        <f t="shared" si="20"/>
        <v>&lt;INSERT CONNECTION POINT NAME&gt;</v>
      </c>
      <c r="N351" s="890" t="s">
        <v>606</v>
      </c>
      <c r="O351" s="891">
        <v>0</v>
      </c>
      <c r="P351" s="890"/>
      <c r="Q351" s="1076"/>
      <c r="R351" s="1077"/>
      <c r="S351" s="1078"/>
      <c r="T351" s="1078"/>
      <c r="U351" s="1079"/>
      <c r="V351" s="906"/>
      <c r="W351" s="933"/>
      <c r="X351" s="934"/>
      <c r="Y351" s="935"/>
      <c r="Z351" s="935"/>
      <c r="AA351" s="935"/>
      <c r="AB351" s="452"/>
      <c r="AC351" s="452"/>
      <c r="AD351" s="452"/>
      <c r="AE351" s="452"/>
      <c r="AF351" s="935"/>
      <c r="AG351" s="452"/>
      <c r="AH351" s="452"/>
      <c r="AI351" s="935"/>
      <c r="AJ351" s="943"/>
      <c r="AK351" s="935"/>
      <c r="AL351" s="936"/>
      <c r="AM351" s="936"/>
      <c r="AN351" s="936"/>
      <c r="AO351" s="936"/>
      <c r="AP351" s="936"/>
      <c r="AQ351" s="936"/>
      <c r="AR351" s="936"/>
      <c r="AS351" s="936"/>
      <c r="AT351" s="936"/>
      <c r="AU351" s="936"/>
      <c r="AV351" s="936"/>
    </row>
    <row r="352" spans="2:48" ht="15" customHeight="1">
      <c r="B352" s="937"/>
      <c r="C352" s="1978" t="s">
        <v>307</v>
      </c>
      <c r="D352" s="1980"/>
      <c r="E352" s="928" t="s">
        <v>616</v>
      </c>
      <c r="F352" s="885"/>
      <c r="G352" s="651" t="s">
        <v>272</v>
      </c>
      <c r="H352" s="651" t="s">
        <v>599</v>
      </c>
      <c r="I352" s="651" t="s">
        <v>617</v>
      </c>
      <c r="J352" s="651" t="s">
        <v>276</v>
      </c>
      <c r="K352" s="890" t="s">
        <v>307</v>
      </c>
      <c r="L352" s="651" t="s">
        <v>312</v>
      </c>
      <c r="M352" s="651" t="str">
        <f t="shared" si="20"/>
        <v>&lt;INSERT CONNECTION POINT NAME&gt;</v>
      </c>
      <c r="N352" s="890" t="s">
        <v>607</v>
      </c>
      <c r="O352" s="890" t="s">
        <v>607</v>
      </c>
      <c r="P352" s="890"/>
      <c r="Q352" s="1080"/>
      <c r="R352" s="1081"/>
      <c r="S352" s="1081"/>
      <c r="T352" s="1081"/>
      <c r="U352" s="1082"/>
      <c r="V352" s="906"/>
      <c r="W352" s="933"/>
      <c r="X352" s="934"/>
      <c r="Y352" s="935"/>
      <c r="Z352" s="935"/>
      <c r="AA352" s="935"/>
      <c r="AB352" s="452"/>
      <c r="AC352" s="452"/>
      <c r="AD352" s="452"/>
      <c r="AE352" s="452"/>
      <c r="AF352" s="935"/>
      <c r="AG352" s="452"/>
      <c r="AH352" s="452"/>
      <c r="AI352" s="935"/>
      <c r="AJ352" s="935"/>
      <c r="AK352" s="935"/>
      <c r="AL352" s="936"/>
      <c r="AM352" s="936"/>
      <c r="AN352" s="936"/>
      <c r="AO352" s="936"/>
      <c r="AP352" s="936"/>
      <c r="AQ352" s="936"/>
      <c r="AR352" s="936"/>
      <c r="AS352" s="936"/>
      <c r="AT352" s="936"/>
      <c r="AU352" s="936"/>
      <c r="AV352" s="936"/>
    </row>
    <row r="353" spans="2:48" ht="15" customHeight="1">
      <c r="B353" s="937"/>
      <c r="C353" s="1979"/>
      <c r="D353" s="1981"/>
      <c r="E353" s="928" t="s">
        <v>619</v>
      </c>
      <c r="F353" s="885"/>
      <c r="G353" s="651" t="s">
        <v>272</v>
      </c>
      <c r="H353" s="651" t="s">
        <v>599</v>
      </c>
      <c r="I353" s="651" t="s">
        <v>620</v>
      </c>
      <c r="J353" s="651" t="s">
        <v>276</v>
      </c>
      <c r="K353" s="890" t="s">
        <v>307</v>
      </c>
      <c r="L353" s="651" t="s">
        <v>312</v>
      </c>
      <c r="M353" s="651" t="str">
        <f t="shared" si="20"/>
        <v>&lt;INSERT CONNECTION POINT NAME&gt;</v>
      </c>
      <c r="N353" s="890" t="s">
        <v>607</v>
      </c>
      <c r="O353" s="890" t="s">
        <v>607</v>
      </c>
      <c r="P353" s="890"/>
      <c r="Q353" s="1080"/>
      <c r="R353" s="1081"/>
      <c r="S353" s="1081"/>
      <c r="T353" s="1081"/>
      <c r="U353" s="1082"/>
      <c r="V353" s="906"/>
      <c r="W353" s="933"/>
      <c r="X353" s="934"/>
      <c r="Y353" s="935"/>
      <c r="Z353" s="935"/>
      <c r="AA353" s="935"/>
      <c r="AB353" s="452"/>
      <c r="AC353" s="452"/>
      <c r="AD353" s="452"/>
      <c r="AE353" s="452"/>
      <c r="AF353" s="935"/>
      <c r="AG353" s="452"/>
      <c r="AH353" s="452"/>
      <c r="AI353" s="935"/>
      <c r="AJ353" s="935"/>
      <c r="AK353" s="935"/>
      <c r="AL353" s="936"/>
      <c r="AM353" s="936"/>
      <c r="AN353" s="936"/>
      <c r="AO353" s="936"/>
      <c r="AP353" s="936"/>
      <c r="AQ353" s="936"/>
      <c r="AR353" s="936"/>
      <c r="AS353" s="936"/>
      <c r="AT353" s="936"/>
      <c r="AU353" s="936"/>
      <c r="AV353" s="936"/>
    </row>
    <row r="354" spans="2:48" ht="15" customHeight="1">
      <c r="B354" s="937"/>
      <c r="C354" s="1978" t="s">
        <v>308</v>
      </c>
      <c r="D354" s="1980" t="s">
        <v>22</v>
      </c>
      <c r="E354" s="928" t="s">
        <v>616</v>
      </c>
      <c r="F354" s="885"/>
      <c r="G354" s="651" t="s">
        <v>272</v>
      </c>
      <c r="H354" s="651" t="s">
        <v>599</v>
      </c>
      <c r="I354" s="651" t="s">
        <v>617</v>
      </c>
      <c r="J354" s="651" t="s">
        <v>276</v>
      </c>
      <c r="K354" s="890" t="s">
        <v>308</v>
      </c>
      <c r="L354" s="651" t="s">
        <v>312</v>
      </c>
      <c r="M354" s="651" t="str">
        <f t="shared" si="20"/>
        <v>&lt;INSERT CONNECTION POINT NAME&gt;</v>
      </c>
      <c r="N354" s="890" t="s">
        <v>609</v>
      </c>
      <c r="O354" s="890" t="s">
        <v>22</v>
      </c>
      <c r="P354" s="890"/>
      <c r="Q354" s="1083"/>
      <c r="R354" s="1061"/>
      <c r="S354" s="1062"/>
      <c r="T354" s="1062"/>
      <c r="U354" s="1063"/>
      <c r="V354" s="906"/>
      <c r="W354" s="933"/>
      <c r="X354" s="934"/>
      <c r="Y354" s="935"/>
      <c r="Z354" s="935"/>
      <c r="AA354" s="935"/>
      <c r="AB354" s="452"/>
      <c r="AC354" s="452"/>
      <c r="AD354" s="452"/>
      <c r="AE354" s="452"/>
      <c r="AF354" s="935"/>
      <c r="AG354" s="452"/>
      <c r="AH354" s="452"/>
      <c r="AI354" s="935"/>
      <c r="AJ354" s="935"/>
      <c r="AK354" s="935"/>
      <c r="AL354" s="936"/>
      <c r="AM354" s="936"/>
      <c r="AN354" s="936"/>
      <c r="AO354" s="936"/>
      <c r="AP354" s="936"/>
      <c r="AQ354" s="936"/>
      <c r="AR354" s="936"/>
      <c r="AS354" s="936"/>
      <c r="AT354" s="936"/>
      <c r="AU354" s="936"/>
      <c r="AV354" s="936"/>
    </row>
    <row r="355" spans="2:48" ht="15" customHeight="1">
      <c r="B355" s="937"/>
      <c r="C355" s="1979"/>
      <c r="D355" s="1981"/>
      <c r="E355" s="928" t="s">
        <v>619</v>
      </c>
      <c r="F355" s="885"/>
      <c r="G355" s="651" t="s">
        <v>272</v>
      </c>
      <c r="H355" s="651" t="s">
        <v>599</v>
      </c>
      <c r="I355" s="651" t="s">
        <v>620</v>
      </c>
      <c r="J355" s="651" t="s">
        <v>276</v>
      </c>
      <c r="K355" s="890" t="s">
        <v>308</v>
      </c>
      <c r="L355" s="651" t="s">
        <v>312</v>
      </c>
      <c r="M355" s="651" t="str">
        <f t="shared" si="20"/>
        <v>&lt;INSERT CONNECTION POINT NAME&gt;</v>
      </c>
      <c r="N355" s="890" t="s">
        <v>609</v>
      </c>
      <c r="O355" s="890" t="s">
        <v>22</v>
      </c>
      <c r="P355" s="890"/>
      <c r="Q355" s="1083"/>
      <c r="R355" s="1061"/>
      <c r="S355" s="1062"/>
      <c r="T355" s="1062"/>
      <c r="U355" s="1063"/>
      <c r="V355" s="906"/>
      <c r="W355" s="933"/>
      <c r="X355" s="934"/>
      <c r="Y355" s="935"/>
      <c r="Z355" s="935"/>
      <c r="AA355" s="935"/>
      <c r="AB355" s="452"/>
      <c r="AC355" s="452"/>
      <c r="AD355" s="452"/>
      <c r="AE355" s="452"/>
      <c r="AF355" s="935"/>
      <c r="AG355" s="452"/>
      <c r="AH355" s="452"/>
      <c r="AI355" s="935"/>
      <c r="AJ355" s="935"/>
      <c r="AK355" s="935"/>
      <c r="AL355" s="936"/>
      <c r="AM355" s="936"/>
      <c r="AN355" s="936"/>
      <c r="AO355" s="936"/>
      <c r="AP355" s="936"/>
      <c r="AQ355" s="936"/>
      <c r="AR355" s="936"/>
      <c r="AS355" s="936"/>
      <c r="AT355" s="936"/>
      <c r="AU355" s="936"/>
      <c r="AV355" s="936"/>
    </row>
    <row r="356" spans="2:48" ht="15" customHeight="1">
      <c r="B356" s="937"/>
      <c r="C356" s="1978" t="s">
        <v>309</v>
      </c>
      <c r="D356" s="1980" t="s">
        <v>22</v>
      </c>
      <c r="E356" s="928" t="s">
        <v>616</v>
      </c>
      <c r="F356" s="885"/>
      <c r="G356" s="651" t="s">
        <v>272</v>
      </c>
      <c r="H356" s="651" t="s">
        <v>599</v>
      </c>
      <c r="I356" s="651" t="s">
        <v>617</v>
      </c>
      <c r="J356" s="651" t="s">
        <v>276</v>
      </c>
      <c r="K356" s="890" t="s">
        <v>309</v>
      </c>
      <c r="L356" s="651" t="s">
        <v>312</v>
      </c>
      <c r="M356" s="651" t="str">
        <f t="shared" si="20"/>
        <v>&lt;INSERT CONNECTION POINT NAME&gt;</v>
      </c>
      <c r="N356" s="890" t="s">
        <v>602</v>
      </c>
      <c r="O356" s="890" t="s">
        <v>22</v>
      </c>
      <c r="P356" s="890"/>
      <c r="Q356" s="1083"/>
      <c r="R356" s="1061"/>
      <c r="S356" s="1062"/>
      <c r="T356" s="1062"/>
      <c r="U356" s="1063"/>
      <c r="V356" s="906"/>
      <c r="W356" s="933"/>
      <c r="X356" s="934"/>
      <c r="Y356" s="935"/>
      <c r="Z356" s="935"/>
      <c r="AA356" s="935"/>
      <c r="AB356" s="452"/>
      <c r="AC356" s="452"/>
      <c r="AD356" s="452"/>
      <c r="AE356" s="452"/>
      <c r="AF356" s="935"/>
      <c r="AG356" s="452"/>
      <c r="AH356" s="452"/>
      <c r="AI356" s="935"/>
      <c r="AJ356" s="935"/>
      <c r="AK356" s="935"/>
      <c r="AL356" s="936"/>
      <c r="AM356" s="936"/>
      <c r="AN356" s="936"/>
      <c r="AO356" s="936"/>
      <c r="AP356" s="936"/>
      <c r="AQ356" s="936"/>
      <c r="AR356" s="936"/>
      <c r="AS356" s="936"/>
      <c r="AT356" s="936"/>
      <c r="AU356" s="936"/>
      <c r="AV356" s="936"/>
    </row>
    <row r="357" spans="2:48" ht="15" customHeight="1">
      <c r="B357" s="937"/>
      <c r="C357" s="1979"/>
      <c r="D357" s="1981"/>
      <c r="E357" s="928" t="s">
        <v>619</v>
      </c>
      <c r="F357" s="885"/>
      <c r="G357" s="651" t="s">
        <v>272</v>
      </c>
      <c r="H357" s="651" t="s">
        <v>599</v>
      </c>
      <c r="I357" s="651" t="s">
        <v>620</v>
      </c>
      <c r="J357" s="651" t="s">
        <v>276</v>
      </c>
      <c r="K357" s="890" t="s">
        <v>309</v>
      </c>
      <c r="L357" s="651" t="s">
        <v>312</v>
      </c>
      <c r="M357" s="651" t="str">
        <f t="shared" si="20"/>
        <v>&lt;INSERT CONNECTION POINT NAME&gt;</v>
      </c>
      <c r="N357" s="890" t="s">
        <v>602</v>
      </c>
      <c r="O357" s="890" t="s">
        <v>22</v>
      </c>
      <c r="P357" s="890"/>
      <c r="Q357" s="1083"/>
      <c r="R357" s="1061"/>
      <c r="S357" s="1062"/>
      <c r="T357" s="1062"/>
      <c r="U357" s="1063"/>
      <c r="V357" s="906"/>
      <c r="W357" s="933"/>
      <c r="X357" s="934"/>
      <c r="Y357" s="935"/>
      <c r="Z357" s="935"/>
      <c r="AA357" s="935"/>
      <c r="AB357" s="452"/>
      <c r="AC357" s="452"/>
      <c r="AD357" s="452"/>
      <c r="AE357" s="452"/>
      <c r="AF357" s="935"/>
      <c r="AG357" s="452"/>
      <c r="AH357" s="452"/>
      <c r="AI357" s="935"/>
      <c r="AJ357" s="935"/>
      <c r="AK357" s="935"/>
      <c r="AL357" s="936"/>
      <c r="AM357" s="936"/>
      <c r="AN357" s="936"/>
      <c r="AO357" s="936"/>
      <c r="AP357" s="936"/>
      <c r="AQ357" s="936"/>
      <c r="AR357" s="936"/>
      <c r="AS357" s="936"/>
      <c r="AT357" s="936"/>
      <c r="AU357" s="936"/>
      <c r="AV357" s="936"/>
    </row>
    <row r="358" spans="2:48" ht="15" customHeight="1">
      <c r="B358" s="937"/>
      <c r="C358" s="1978" t="s">
        <v>309</v>
      </c>
      <c r="D358" s="1980" t="s">
        <v>23</v>
      </c>
      <c r="E358" s="928" t="s">
        <v>616</v>
      </c>
      <c r="F358" s="885"/>
      <c r="G358" s="651" t="s">
        <v>272</v>
      </c>
      <c r="H358" s="651" t="s">
        <v>599</v>
      </c>
      <c r="I358" s="651" t="s">
        <v>617</v>
      </c>
      <c r="J358" s="651" t="s">
        <v>276</v>
      </c>
      <c r="K358" s="890" t="s">
        <v>309</v>
      </c>
      <c r="L358" s="651" t="s">
        <v>312</v>
      </c>
      <c r="M358" s="651" t="str">
        <f t="shared" si="20"/>
        <v>&lt;INSERT CONNECTION POINT NAME&gt;</v>
      </c>
      <c r="N358" s="890" t="s">
        <v>602</v>
      </c>
      <c r="O358" s="890" t="s">
        <v>23</v>
      </c>
      <c r="P358" s="890"/>
      <c r="Q358" s="1083"/>
      <c r="R358" s="1061"/>
      <c r="S358" s="1062"/>
      <c r="T358" s="1062"/>
      <c r="U358" s="1063"/>
      <c r="V358" s="906"/>
      <c r="W358" s="933"/>
      <c r="X358" s="934"/>
      <c r="Y358" s="935"/>
      <c r="Z358" s="935"/>
      <c r="AA358" s="935"/>
      <c r="AB358" s="452"/>
      <c r="AC358" s="452"/>
      <c r="AD358" s="452"/>
      <c r="AE358" s="452"/>
      <c r="AF358" s="935"/>
      <c r="AG358" s="452"/>
      <c r="AH358" s="452"/>
      <c r="AI358" s="935"/>
      <c r="AJ358" s="935"/>
      <c r="AK358" s="935"/>
      <c r="AL358" s="936"/>
      <c r="AM358" s="936"/>
      <c r="AN358" s="936"/>
      <c r="AO358" s="936"/>
      <c r="AP358" s="936"/>
      <c r="AQ358" s="936"/>
      <c r="AR358" s="936"/>
      <c r="AS358" s="936"/>
      <c r="AT358" s="936"/>
      <c r="AU358" s="936"/>
      <c r="AV358" s="936"/>
    </row>
    <row r="359" spans="2:48" ht="15" customHeight="1">
      <c r="B359" s="937"/>
      <c r="C359" s="1979"/>
      <c r="D359" s="1981"/>
      <c r="E359" s="928" t="s">
        <v>619</v>
      </c>
      <c r="F359" s="885"/>
      <c r="G359" s="651" t="s">
        <v>272</v>
      </c>
      <c r="H359" s="651" t="s">
        <v>599</v>
      </c>
      <c r="I359" s="651" t="s">
        <v>620</v>
      </c>
      <c r="J359" s="651" t="s">
        <v>276</v>
      </c>
      <c r="K359" s="890" t="s">
        <v>309</v>
      </c>
      <c r="L359" s="651" t="s">
        <v>312</v>
      </c>
      <c r="M359" s="651" t="str">
        <f t="shared" si="20"/>
        <v>&lt;INSERT CONNECTION POINT NAME&gt;</v>
      </c>
      <c r="N359" s="890" t="s">
        <v>602</v>
      </c>
      <c r="O359" s="890" t="s">
        <v>23</v>
      </c>
      <c r="P359" s="890"/>
      <c r="Q359" s="1083"/>
      <c r="R359" s="1061"/>
      <c r="S359" s="1062"/>
      <c r="T359" s="1062"/>
      <c r="U359" s="1063"/>
      <c r="V359" s="906"/>
      <c r="W359" s="933"/>
      <c r="X359" s="934"/>
      <c r="Y359" s="935"/>
      <c r="Z359" s="935"/>
      <c r="AA359" s="935"/>
      <c r="AB359" s="452"/>
      <c r="AC359" s="452"/>
      <c r="AD359" s="452"/>
      <c r="AE359" s="452"/>
      <c r="AF359" s="935"/>
      <c r="AG359" s="452"/>
      <c r="AH359" s="452"/>
      <c r="AI359" s="935"/>
      <c r="AJ359" s="935"/>
      <c r="AK359" s="935"/>
      <c r="AL359" s="936"/>
      <c r="AM359" s="936"/>
      <c r="AN359" s="936"/>
      <c r="AO359" s="936"/>
      <c r="AP359" s="936"/>
      <c r="AQ359" s="936"/>
      <c r="AR359" s="936"/>
      <c r="AS359" s="936"/>
      <c r="AT359" s="936"/>
      <c r="AU359" s="936"/>
      <c r="AV359" s="936"/>
    </row>
    <row r="360" spans="2:48" ht="15" customHeight="1">
      <c r="B360" s="937"/>
      <c r="C360" s="1978" t="s">
        <v>310</v>
      </c>
      <c r="D360" s="1980" t="s">
        <v>22</v>
      </c>
      <c r="E360" s="928" t="s">
        <v>616</v>
      </c>
      <c r="F360" s="885"/>
      <c r="G360" s="651" t="s">
        <v>272</v>
      </c>
      <c r="H360" s="651" t="s">
        <v>599</v>
      </c>
      <c r="I360" s="651" t="s">
        <v>617</v>
      </c>
      <c r="J360" s="651" t="s">
        <v>276</v>
      </c>
      <c r="K360" s="890" t="s">
        <v>310</v>
      </c>
      <c r="L360" s="651" t="s">
        <v>312</v>
      </c>
      <c r="M360" s="651" t="str">
        <f t="shared" si="20"/>
        <v>&lt;INSERT CONNECTION POINT NAME&gt;</v>
      </c>
      <c r="N360" s="890" t="s">
        <v>602</v>
      </c>
      <c r="O360" s="890" t="s">
        <v>22</v>
      </c>
      <c r="P360" s="890"/>
      <c r="Q360" s="1083"/>
      <c r="R360" s="1061"/>
      <c r="S360" s="1062"/>
      <c r="T360" s="1062"/>
      <c r="U360" s="1063"/>
      <c r="V360" s="906"/>
      <c r="W360" s="933"/>
      <c r="X360" s="934"/>
      <c r="Y360" s="935"/>
      <c r="Z360" s="935"/>
      <c r="AA360" s="935"/>
      <c r="AB360" s="452"/>
      <c r="AC360" s="452"/>
      <c r="AD360" s="452"/>
      <c r="AE360" s="452"/>
      <c r="AF360" s="935"/>
      <c r="AG360" s="452"/>
      <c r="AH360" s="452"/>
      <c r="AI360" s="935"/>
      <c r="AJ360" s="935"/>
      <c r="AK360" s="935"/>
      <c r="AL360" s="936"/>
      <c r="AM360" s="936"/>
      <c r="AN360" s="936"/>
      <c r="AO360" s="936"/>
      <c r="AP360" s="936"/>
      <c r="AQ360" s="936"/>
      <c r="AR360" s="936"/>
      <c r="AS360" s="936"/>
      <c r="AT360" s="936"/>
      <c r="AU360" s="936"/>
      <c r="AV360" s="936"/>
    </row>
    <row r="361" spans="2:48" ht="15" customHeight="1">
      <c r="B361" s="937"/>
      <c r="C361" s="1979"/>
      <c r="D361" s="1981"/>
      <c r="E361" s="928" t="s">
        <v>619</v>
      </c>
      <c r="F361" s="885"/>
      <c r="G361" s="651" t="s">
        <v>272</v>
      </c>
      <c r="H361" s="651" t="s">
        <v>599</v>
      </c>
      <c r="I361" s="651" t="s">
        <v>620</v>
      </c>
      <c r="J361" s="651" t="s">
        <v>276</v>
      </c>
      <c r="K361" s="890" t="s">
        <v>310</v>
      </c>
      <c r="L361" s="651" t="s">
        <v>312</v>
      </c>
      <c r="M361" s="651" t="str">
        <f t="shared" si="20"/>
        <v>&lt;INSERT CONNECTION POINT NAME&gt;</v>
      </c>
      <c r="N361" s="890" t="s">
        <v>602</v>
      </c>
      <c r="O361" s="890" t="s">
        <v>22</v>
      </c>
      <c r="P361" s="890"/>
      <c r="Q361" s="1084"/>
      <c r="R361" s="1085"/>
      <c r="S361" s="1086"/>
      <c r="T361" s="1086"/>
      <c r="U361" s="1087"/>
      <c r="V361" s="906"/>
      <c r="W361" s="933"/>
      <c r="X361" s="934"/>
      <c r="Y361" s="935"/>
      <c r="Z361" s="935"/>
      <c r="AA361" s="935"/>
      <c r="AB361" s="452"/>
      <c r="AC361" s="452"/>
      <c r="AD361" s="452"/>
      <c r="AE361" s="452"/>
      <c r="AF361" s="935"/>
      <c r="AG361" s="452"/>
      <c r="AH361" s="452"/>
      <c r="AI361" s="935"/>
      <c r="AJ361" s="935"/>
      <c r="AK361" s="935"/>
      <c r="AL361" s="936"/>
      <c r="AM361" s="936"/>
      <c r="AN361" s="936"/>
      <c r="AO361" s="936"/>
      <c r="AP361" s="936"/>
      <c r="AQ361" s="936"/>
      <c r="AR361" s="936"/>
      <c r="AS361" s="936"/>
      <c r="AT361" s="936"/>
      <c r="AU361" s="936"/>
      <c r="AV361" s="936"/>
    </row>
    <row r="362" spans="2:48" ht="15" customHeight="1">
      <c r="B362" s="937"/>
      <c r="C362" s="1978" t="s">
        <v>310</v>
      </c>
      <c r="D362" s="1980" t="s">
        <v>23</v>
      </c>
      <c r="E362" s="928" t="s">
        <v>616</v>
      </c>
      <c r="F362" s="885"/>
      <c r="G362" s="651" t="s">
        <v>272</v>
      </c>
      <c r="H362" s="651" t="s">
        <v>599</v>
      </c>
      <c r="I362" s="651" t="s">
        <v>617</v>
      </c>
      <c r="J362" s="651" t="s">
        <v>276</v>
      </c>
      <c r="K362" s="890" t="s">
        <v>310</v>
      </c>
      <c r="L362" s="651" t="s">
        <v>312</v>
      </c>
      <c r="M362" s="651" t="str">
        <f t="shared" si="20"/>
        <v>&lt;INSERT CONNECTION POINT NAME&gt;</v>
      </c>
      <c r="N362" s="890" t="s">
        <v>602</v>
      </c>
      <c r="O362" s="890" t="s">
        <v>23</v>
      </c>
      <c r="P362" s="890"/>
      <c r="Q362" s="1084"/>
      <c r="R362" s="1085"/>
      <c r="S362" s="1086"/>
      <c r="T362" s="1086"/>
      <c r="U362" s="1087"/>
      <c r="V362" s="906"/>
      <c r="W362" s="933"/>
      <c r="X362" s="934"/>
      <c r="Y362" s="935"/>
      <c r="Z362" s="935"/>
      <c r="AA362" s="935"/>
      <c r="AB362" s="452"/>
      <c r="AC362" s="452"/>
      <c r="AD362" s="452"/>
      <c r="AE362" s="452"/>
      <c r="AF362" s="935"/>
      <c r="AG362" s="452"/>
      <c r="AH362" s="452"/>
      <c r="AI362" s="935"/>
      <c r="AJ362" s="935"/>
      <c r="AK362" s="935"/>
      <c r="AL362" s="936"/>
      <c r="AM362" s="936"/>
      <c r="AN362" s="936"/>
      <c r="AO362" s="936"/>
      <c r="AP362" s="936"/>
      <c r="AQ362" s="936"/>
      <c r="AR362" s="936"/>
      <c r="AS362" s="936"/>
      <c r="AT362" s="936"/>
      <c r="AU362" s="936"/>
      <c r="AV362" s="936"/>
    </row>
    <row r="363" spans="2:48" ht="15" customHeight="1" thickBot="1">
      <c r="B363" s="944"/>
      <c r="C363" s="1984"/>
      <c r="D363" s="1985"/>
      <c r="E363" s="945" t="s">
        <v>619</v>
      </c>
      <c r="F363" s="885"/>
      <c r="G363" s="651" t="s">
        <v>272</v>
      </c>
      <c r="H363" s="651" t="s">
        <v>599</v>
      </c>
      <c r="I363" s="651" t="s">
        <v>620</v>
      </c>
      <c r="J363" s="651" t="s">
        <v>276</v>
      </c>
      <c r="K363" s="890" t="s">
        <v>310</v>
      </c>
      <c r="L363" s="651" t="s">
        <v>312</v>
      </c>
      <c r="M363" s="651" t="str">
        <f t="shared" si="20"/>
        <v>&lt;INSERT CONNECTION POINT NAME&gt;</v>
      </c>
      <c r="N363" s="890" t="s">
        <v>602</v>
      </c>
      <c r="O363" s="890" t="s">
        <v>23</v>
      </c>
      <c r="P363" s="890"/>
      <c r="Q363" s="946"/>
      <c r="R363" s="1067"/>
      <c r="S363" s="893"/>
      <c r="T363" s="893"/>
      <c r="U363" s="894"/>
      <c r="V363" s="947"/>
      <c r="W363" s="933"/>
      <c r="X363" s="934"/>
      <c r="Y363" s="935"/>
      <c r="Z363" s="935"/>
      <c r="AA363" s="935"/>
      <c r="AB363" s="452"/>
      <c r="AC363" s="452"/>
      <c r="AD363" s="452"/>
      <c r="AE363" s="452"/>
      <c r="AF363" s="935"/>
      <c r="AG363" s="452"/>
      <c r="AH363" s="452"/>
      <c r="AI363" s="935"/>
      <c r="AJ363" s="935"/>
      <c r="AK363" s="935"/>
      <c r="AL363" s="936"/>
      <c r="AM363" s="936"/>
      <c r="AN363" s="936"/>
      <c r="AO363" s="936"/>
      <c r="AP363" s="936"/>
      <c r="AQ363" s="936"/>
      <c r="AR363" s="936"/>
      <c r="AS363" s="936"/>
      <c r="AT363" s="936"/>
      <c r="AU363" s="936"/>
      <c r="AV363" s="936"/>
    </row>
    <row r="364" spans="2:48" ht="15" customHeight="1">
      <c r="B364" s="927" t="s">
        <v>615</v>
      </c>
      <c r="C364" s="1982" t="s">
        <v>313</v>
      </c>
      <c r="D364" s="1983" t="s">
        <v>23</v>
      </c>
      <c r="E364" s="928" t="s">
        <v>616</v>
      </c>
      <c r="F364" s="885"/>
      <c r="G364" s="651" t="s">
        <v>272</v>
      </c>
      <c r="H364" s="651" t="s">
        <v>599</v>
      </c>
      <c r="I364" s="651" t="s">
        <v>617</v>
      </c>
      <c r="J364" s="651" t="s">
        <v>276</v>
      </c>
      <c r="K364" s="651" t="s">
        <v>313</v>
      </c>
      <c r="L364" s="651" t="s">
        <v>312</v>
      </c>
      <c r="M364" s="651" t="str">
        <f t="shared" ref="M364" si="22">B364</f>
        <v>&lt;INSERT CONNECTION POINT NAME&gt;</v>
      </c>
      <c r="N364" s="651" t="s">
        <v>618</v>
      </c>
      <c r="O364" s="651" t="s">
        <v>23</v>
      </c>
      <c r="P364" s="890"/>
      <c r="Q364" s="929"/>
      <c r="R364" s="930"/>
      <c r="S364" s="931"/>
      <c r="T364" s="931"/>
      <c r="U364" s="932"/>
      <c r="V364" s="906"/>
      <c r="W364" s="933"/>
      <c r="X364" s="934"/>
      <c r="Y364" s="935"/>
      <c r="Z364" s="935"/>
      <c r="AA364" s="935"/>
      <c r="AB364" s="452"/>
      <c r="AC364" s="452"/>
      <c r="AD364" s="452"/>
      <c r="AE364" s="452"/>
      <c r="AF364" s="452"/>
      <c r="AG364" s="452"/>
      <c r="AH364" s="452"/>
      <c r="AI364" s="452"/>
      <c r="AJ364" s="452"/>
      <c r="AK364" s="935"/>
      <c r="AL364" s="936"/>
      <c r="AM364" s="936"/>
      <c r="AN364" s="936"/>
      <c r="AO364" s="936"/>
      <c r="AP364" s="936"/>
      <c r="AQ364" s="936"/>
      <c r="AR364" s="936"/>
      <c r="AS364" s="936"/>
      <c r="AT364" s="936"/>
      <c r="AU364" s="936"/>
      <c r="AV364" s="936"/>
    </row>
    <row r="365" spans="2:48" ht="15" customHeight="1">
      <c r="B365" s="937"/>
      <c r="C365" s="1979"/>
      <c r="D365" s="1981"/>
      <c r="E365" s="928" t="s">
        <v>619</v>
      </c>
      <c r="F365" s="885"/>
      <c r="G365" s="651" t="s">
        <v>272</v>
      </c>
      <c r="H365" s="651" t="s">
        <v>599</v>
      </c>
      <c r="I365" s="651" t="s">
        <v>620</v>
      </c>
      <c r="J365" s="651" t="s">
        <v>276</v>
      </c>
      <c r="K365" s="651" t="s">
        <v>313</v>
      </c>
      <c r="L365" s="651" t="s">
        <v>312</v>
      </c>
      <c r="M365" s="651" t="str">
        <f t="shared" si="20"/>
        <v>&lt;INSERT CONNECTION POINT NAME&gt;</v>
      </c>
      <c r="N365" s="651" t="s">
        <v>618</v>
      </c>
      <c r="O365" s="651" t="s">
        <v>23</v>
      </c>
      <c r="P365" s="890"/>
      <c r="Q365" s="938"/>
      <c r="R365" s="939"/>
      <c r="S365" s="940"/>
      <c r="T365" s="940"/>
      <c r="U365" s="941"/>
      <c r="V365" s="906"/>
      <c r="W365" s="933"/>
      <c r="X365" s="934"/>
      <c r="Y365" s="935"/>
      <c r="Z365" s="935"/>
      <c r="AA365" s="935"/>
      <c r="AB365" s="452"/>
      <c r="AC365" s="452"/>
      <c r="AD365" s="452"/>
      <c r="AE365" s="452"/>
      <c r="AF365" s="452"/>
      <c r="AG365" s="452"/>
      <c r="AH365" s="452"/>
      <c r="AI365" s="452"/>
      <c r="AJ365" s="452"/>
      <c r="AK365" s="935"/>
      <c r="AL365" s="936"/>
      <c r="AM365" s="936"/>
      <c r="AN365" s="936"/>
      <c r="AO365" s="936"/>
      <c r="AP365" s="936"/>
      <c r="AQ365" s="936"/>
      <c r="AR365" s="936"/>
      <c r="AS365" s="936"/>
      <c r="AT365" s="936"/>
      <c r="AU365" s="936"/>
      <c r="AV365" s="936"/>
    </row>
    <row r="366" spans="2:48" ht="15" customHeight="1">
      <c r="B366" s="937"/>
      <c r="C366" s="1978" t="s">
        <v>304</v>
      </c>
      <c r="D366" s="1980" t="s">
        <v>22</v>
      </c>
      <c r="E366" s="928" t="s">
        <v>616</v>
      </c>
      <c r="F366" s="885"/>
      <c r="G366" s="651" t="s">
        <v>272</v>
      </c>
      <c r="H366" s="651" t="s">
        <v>599</v>
      </c>
      <c r="I366" s="651" t="s">
        <v>617</v>
      </c>
      <c r="J366" s="651" t="s">
        <v>276</v>
      </c>
      <c r="K366" s="890" t="s">
        <v>304</v>
      </c>
      <c r="L366" s="651" t="s">
        <v>312</v>
      </c>
      <c r="M366" s="651" t="str">
        <f t="shared" si="20"/>
        <v>&lt;INSERT CONNECTION POINT NAME&gt;</v>
      </c>
      <c r="N366" s="890" t="s">
        <v>602</v>
      </c>
      <c r="O366" s="890" t="s">
        <v>22</v>
      </c>
      <c r="P366" s="890"/>
      <c r="Q366" s="1071"/>
      <c r="R366" s="1058"/>
      <c r="S366" s="1059"/>
      <c r="T366" s="1059"/>
      <c r="U366" s="1060"/>
      <c r="V366" s="906"/>
      <c r="W366" s="933"/>
      <c r="X366" s="934"/>
      <c r="Y366" s="935"/>
      <c r="Z366" s="935"/>
      <c r="AA366" s="935"/>
      <c r="AB366" s="452"/>
      <c r="AC366" s="452"/>
      <c r="AD366" s="452"/>
      <c r="AE366" s="452"/>
      <c r="AF366" s="935"/>
      <c r="AG366" s="452"/>
      <c r="AH366" s="452"/>
      <c r="AI366" s="935"/>
      <c r="AJ366" s="935"/>
      <c r="AK366" s="935"/>
      <c r="AL366" s="936"/>
      <c r="AM366" s="936"/>
      <c r="AN366" s="936"/>
      <c r="AO366" s="942"/>
      <c r="AP366" s="936"/>
      <c r="AQ366" s="936"/>
      <c r="AR366" s="936"/>
      <c r="AS366" s="936"/>
      <c r="AT366" s="936"/>
      <c r="AU366" s="936"/>
      <c r="AV366" s="936"/>
    </row>
    <row r="367" spans="2:48" ht="15" customHeight="1">
      <c r="B367" s="937"/>
      <c r="C367" s="1979"/>
      <c r="D367" s="1981"/>
      <c r="E367" s="928" t="s">
        <v>619</v>
      </c>
      <c r="F367" s="885"/>
      <c r="G367" s="651" t="s">
        <v>272</v>
      </c>
      <c r="H367" s="651" t="s">
        <v>599</v>
      </c>
      <c r="I367" s="651" t="s">
        <v>620</v>
      </c>
      <c r="J367" s="651" t="s">
        <v>276</v>
      </c>
      <c r="K367" s="890" t="s">
        <v>304</v>
      </c>
      <c r="L367" s="651" t="s">
        <v>312</v>
      </c>
      <c r="M367" s="651" t="str">
        <f t="shared" si="20"/>
        <v>&lt;INSERT CONNECTION POINT NAME&gt;</v>
      </c>
      <c r="N367" s="890" t="s">
        <v>602</v>
      </c>
      <c r="O367" s="890" t="s">
        <v>22</v>
      </c>
      <c r="P367" s="890"/>
      <c r="Q367" s="1071"/>
      <c r="R367" s="1058"/>
      <c r="S367" s="1059"/>
      <c r="T367" s="1059"/>
      <c r="U367" s="1060"/>
      <c r="V367" s="906"/>
      <c r="W367" s="933"/>
      <c r="X367" s="934"/>
      <c r="Y367" s="935"/>
      <c r="Z367" s="935"/>
      <c r="AA367" s="935"/>
      <c r="AB367" s="452"/>
      <c r="AC367" s="452"/>
      <c r="AD367" s="452"/>
      <c r="AE367" s="452"/>
      <c r="AF367" s="935"/>
      <c r="AG367" s="452"/>
      <c r="AH367" s="452"/>
      <c r="AI367" s="935"/>
      <c r="AJ367" s="935"/>
      <c r="AK367" s="935"/>
      <c r="AL367" s="936"/>
      <c r="AM367" s="936"/>
      <c r="AN367" s="936"/>
      <c r="AO367" s="942"/>
      <c r="AP367" s="936"/>
      <c r="AQ367" s="936"/>
      <c r="AR367" s="936"/>
      <c r="AS367" s="936"/>
      <c r="AT367" s="936"/>
      <c r="AU367" s="936"/>
      <c r="AV367" s="936"/>
    </row>
    <row r="368" spans="2:48" ht="15" customHeight="1">
      <c r="B368" s="937"/>
      <c r="C368" s="1978" t="s">
        <v>304</v>
      </c>
      <c r="D368" s="1980" t="s">
        <v>23</v>
      </c>
      <c r="E368" s="928" t="s">
        <v>616</v>
      </c>
      <c r="F368" s="885"/>
      <c r="G368" s="651" t="s">
        <v>272</v>
      </c>
      <c r="H368" s="651" t="s">
        <v>599</v>
      </c>
      <c r="I368" s="651" t="s">
        <v>617</v>
      </c>
      <c r="J368" s="651" t="s">
        <v>276</v>
      </c>
      <c r="K368" s="890" t="s">
        <v>304</v>
      </c>
      <c r="L368" s="651" t="s">
        <v>312</v>
      </c>
      <c r="M368" s="651" t="str">
        <f t="shared" si="20"/>
        <v>&lt;INSERT CONNECTION POINT NAME&gt;</v>
      </c>
      <c r="N368" s="890" t="s">
        <v>602</v>
      </c>
      <c r="O368" s="891" t="s">
        <v>23</v>
      </c>
      <c r="P368" s="890"/>
      <c r="Q368" s="1071"/>
      <c r="R368" s="1058"/>
      <c r="S368" s="1059"/>
      <c r="T368" s="1059"/>
      <c r="U368" s="1060"/>
      <c r="V368" s="906"/>
      <c r="W368" s="933"/>
      <c r="X368" s="934"/>
      <c r="Y368" s="935"/>
      <c r="Z368" s="935"/>
      <c r="AA368" s="935"/>
      <c r="AB368" s="452"/>
      <c r="AC368" s="452"/>
      <c r="AD368" s="452"/>
      <c r="AE368" s="452"/>
      <c r="AF368" s="935"/>
      <c r="AG368" s="452"/>
      <c r="AH368" s="452"/>
      <c r="AI368" s="935"/>
      <c r="AJ368" s="943"/>
      <c r="AK368" s="935"/>
      <c r="AL368" s="936"/>
      <c r="AM368" s="936"/>
      <c r="AN368" s="936"/>
      <c r="AO368" s="942"/>
      <c r="AP368" s="936"/>
      <c r="AQ368" s="936"/>
      <c r="AR368" s="936"/>
      <c r="AS368" s="936"/>
      <c r="AT368" s="936"/>
      <c r="AU368" s="936"/>
      <c r="AV368" s="936"/>
    </row>
    <row r="369" spans="2:48" ht="15" customHeight="1">
      <c r="B369" s="937"/>
      <c r="C369" s="1979"/>
      <c r="D369" s="1981"/>
      <c r="E369" s="928" t="s">
        <v>619</v>
      </c>
      <c r="F369" s="885"/>
      <c r="G369" s="651" t="s">
        <v>272</v>
      </c>
      <c r="H369" s="651" t="s">
        <v>599</v>
      </c>
      <c r="I369" s="651" t="s">
        <v>620</v>
      </c>
      <c r="J369" s="651" t="s">
        <v>276</v>
      </c>
      <c r="K369" s="890" t="s">
        <v>304</v>
      </c>
      <c r="L369" s="651" t="s">
        <v>312</v>
      </c>
      <c r="M369" s="651" t="str">
        <f t="shared" si="20"/>
        <v>&lt;INSERT CONNECTION POINT NAME&gt;</v>
      </c>
      <c r="N369" s="890" t="s">
        <v>602</v>
      </c>
      <c r="O369" s="891" t="s">
        <v>23</v>
      </c>
      <c r="P369" s="890"/>
      <c r="Q369" s="1071"/>
      <c r="R369" s="1058"/>
      <c r="S369" s="1059"/>
      <c r="T369" s="1059"/>
      <c r="U369" s="1060"/>
      <c r="V369" s="906"/>
      <c r="W369" s="933"/>
      <c r="X369" s="934"/>
      <c r="Y369" s="935"/>
      <c r="Z369" s="935"/>
      <c r="AA369" s="935"/>
      <c r="AB369" s="452"/>
      <c r="AC369" s="452"/>
      <c r="AD369" s="452"/>
      <c r="AE369" s="452"/>
      <c r="AF369" s="935"/>
      <c r="AG369" s="452"/>
      <c r="AH369" s="452"/>
      <c r="AI369" s="935"/>
      <c r="AJ369" s="943"/>
      <c r="AK369" s="935"/>
      <c r="AL369" s="936"/>
      <c r="AM369" s="936"/>
      <c r="AN369" s="936"/>
      <c r="AO369" s="942"/>
      <c r="AP369" s="936"/>
      <c r="AQ369" s="936"/>
      <c r="AR369" s="936"/>
      <c r="AS369" s="936"/>
      <c r="AT369" s="936"/>
      <c r="AU369" s="936"/>
      <c r="AV369" s="936"/>
    </row>
    <row r="370" spans="2:48" ht="15" customHeight="1">
      <c r="B370" s="937"/>
      <c r="C370" s="1978" t="s">
        <v>305</v>
      </c>
      <c r="D370" s="1980"/>
      <c r="E370" s="928" t="s">
        <v>616</v>
      </c>
      <c r="F370" s="885"/>
      <c r="G370" s="651" t="s">
        <v>272</v>
      </c>
      <c r="H370" s="651" t="s">
        <v>599</v>
      </c>
      <c r="I370" s="651" t="s">
        <v>617</v>
      </c>
      <c r="J370" s="651" t="s">
        <v>276</v>
      </c>
      <c r="K370" s="890" t="s">
        <v>305</v>
      </c>
      <c r="L370" s="651" t="s">
        <v>312</v>
      </c>
      <c r="M370" s="651" t="str">
        <f t="shared" si="20"/>
        <v>&lt;INSERT CONNECTION POINT NAME&gt;</v>
      </c>
      <c r="N370" s="890" t="s">
        <v>604</v>
      </c>
      <c r="O370" s="890" t="s">
        <v>605</v>
      </c>
      <c r="P370" s="890"/>
      <c r="Q370" s="1072"/>
      <c r="R370" s="1073"/>
      <c r="S370" s="1074"/>
      <c r="T370" s="1074"/>
      <c r="U370" s="1075"/>
      <c r="V370" s="906"/>
      <c r="W370" s="933"/>
      <c r="X370" s="934"/>
      <c r="Y370" s="935"/>
      <c r="Z370" s="935"/>
      <c r="AA370" s="935"/>
      <c r="AB370" s="452"/>
      <c r="AC370" s="452"/>
      <c r="AD370" s="452"/>
      <c r="AE370" s="452"/>
      <c r="AF370" s="935"/>
      <c r="AG370" s="452"/>
      <c r="AH370" s="452"/>
      <c r="AI370" s="935"/>
      <c r="AJ370" s="935"/>
      <c r="AK370" s="935"/>
      <c r="AL370" s="936"/>
      <c r="AM370" s="936"/>
      <c r="AN370" s="936"/>
      <c r="AO370" s="936"/>
      <c r="AP370" s="936"/>
      <c r="AQ370" s="936"/>
      <c r="AR370" s="936"/>
      <c r="AS370" s="936"/>
      <c r="AT370" s="936"/>
      <c r="AU370" s="936"/>
      <c r="AV370" s="936"/>
    </row>
    <row r="371" spans="2:48" ht="15" customHeight="1">
      <c r="B371" s="937"/>
      <c r="C371" s="1979"/>
      <c r="D371" s="1981"/>
      <c r="E371" s="928" t="s">
        <v>619</v>
      </c>
      <c r="F371" s="885"/>
      <c r="G371" s="651" t="s">
        <v>272</v>
      </c>
      <c r="H371" s="651" t="s">
        <v>599</v>
      </c>
      <c r="I371" s="651" t="s">
        <v>620</v>
      </c>
      <c r="J371" s="651" t="s">
        <v>276</v>
      </c>
      <c r="K371" s="890" t="s">
        <v>305</v>
      </c>
      <c r="L371" s="651" t="s">
        <v>312</v>
      </c>
      <c r="M371" s="651" t="str">
        <f t="shared" si="20"/>
        <v>&lt;INSERT CONNECTION POINT NAME&gt;</v>
      </c>
      <c r="N371" s="890" t="s">
        <v>604</v>
      </c>
      <c r="O371" s="890" t="s">
        <v>605</v>
      </c>
      <c r="P371" s="890"/>
      <c r="Q371" s="1072"/>
      <c r="R371" s="1073"/>
      <c r="S371" s="1074"/>
      <c r="T371" s="1074"/>
      <c r="U371" s="1075"/>
      <c r="V371" s="906"/>
      <c r="W371" s="933"/>
      <c r="X371" s="934"/>
      <c r="Y371" s="935"/>
      <c r="Z371" s="935"/>
      <c r="AA371" s="935"/>
      <c r="AB371" s="452"/>
      <c r="AC371" s="452"/>
      <c r="AD371" s="452"/>
      <c r="AE371" s="452"/>
      <c r="AF371" s="935"/>
      <c r="AG371" s="452"/>
      <c r="AH371" s="452"/>
      <c r="AI371" s="935"/>
      <c r="AJ371" s="935"/>
      <c r="AK371" s="935"/>
      <c r="AL371" s="936"/>
      <c r="AM371" s="936"/>
      <c r="AN371" s="936"/>
      <c r="AO371" s="936"/>
      <c r="AP371" s="936"/>
      <c r="AQ371" s="936"/>
      <c r="AR371" s="936"/>
      <c r="AS371" s="936"/>
      <c r="AT371" s="936"/>
      <c r="AU371" s="936"/>
      <c r="AV371" s="936"/>
    </row>
    <row r="372" spans="2:48" ht="15" customHeight="1">
      <c r="B372" s="937"/>
      <c r="C372" s="1978" t="s">
        <v>306</v>
      </c>
      <c r="D372" s="1980"/>
      <c r="E372" s="928" t="s">
        <v>616</v>
      </c>
      <c r="F372" s="885"/>
      <c r="G372" s="651" t="s">
        <v>272</v>
      </c>
      <c r="H372" s="651" t="s">
        <v>599</v>
      </c>
      <c r="I372" s="651" t="s">
        <v>617</v>
      </c>
      <c r="J372" s="651" t="s">
        <v>276</v>
      </c>
      <c r="K372" s="890" t="s">
        <v>306</v>
      </c>
      <c r="L372" s="651" t="s">
        <v>312</v>
      </c>
      <c r="M372" s="651" t="str">
        <f t="shared" si="20"/>
        <v>&lt;INSERT CONNECTION POINT NAME&gt;</v>
      </c>
      <c r="N372" s="890" t="s">
        <v>606</v>
      </c>
      <c r="O372" s="891">
        <v>0</v>
      </c>
      <c r="P372" s="890"/>
      <c r="Q372" s="1076"/>
      <c r="R372" s="1077"/>
      <c r="S372" s="1078"/>
      <c r="T372" s="1078"/>
      <c r="U372" s="1079"/>
      <c r="V372" s="906"/>
      <c r="W372" s="933"/>
      <c r="X372" s="934"/>
      <c r="Y372" s="935"/>
      <c r="Z372" s="935"/>
      <c r="AA372" s="935"/>
      <c r="AB372" s="452"/>
      <c r="AC372" s="452"/>
      <c r="AD372" s="452"/>
      <c r="AE372" s="452"/>
      <c r="AF372" s="935"/>
      <c r="AG372" s="452"/>
      <c r="AH372" s="452"/>
      <c r="AI372" s="935"/>
      <c r="AJ372" s="943"/>
      <c r="AK372" s="935"/>
      <c r="AL372" s="936"/>
      <c r="AM372" s="936"/>
      <c r="AN372" s="936"/>
      <c r="AO372" s="936"/>
      <c r="AP372" s="936"/>
      <c r="AQ372" s="936"/>
      <c r="AR372" s="936"/>
      <c r="AS372" s="936"/>
      <c r="AT372" s="936"/>
      <c r="AU372" s="936"/>
      <c r="AV372" s="936"/>
    </row>
    <row r="373" spans="2:48" ht="15" customHeight="1">
      <c r="B373" s="937"/>
      <c r="C373" s="1979"/>
      <c r="D373" s="1981"/>
      <c r="E373" s="928" t="s">
        <v>619</v>
      </c>
      <c r="F373" s="885"/>
      <c r="G373" s="651" t="s">
        <v>272</v>
      </c>
      <c r="H373" s="651" t="s">
        <v>599</v>
      </c>
      <c r="I373" s="651" t="s">
        <v>620</v>
      </c>
      <c r="J373" s="651" t="s">
        <v>276</v>
      </c>
      <c r="K373" s="890" t="s">
        <v>306</v>
      </c>
      <c r="L373" s="651" t="s">
        <v>312</v>
      </c>
      <c r="M373" s="651" t="str">
        <f t="shared" si="20"/>
        <v>&lt;INSERT CONNECTION POINT NAME&gt;</v>
      </c>
      <c r="N373" s="890" t="s">
        <v>606</v>
      </c>
      <c r="O373" s="891">
        <v>0</v>
      </c>
      <c r="P373" s="890"/>
      <c r="Q373" s="1076"/>
      <c r="R373" s="1077"/>
      <c r="S373" s="1078"/>
      <c r="T373" s="1078"/>
      <c r="U373" s="1079"/>
      <c r="V373" s="906"/>
      <c r="W373" s="933"/>
      <c r="X373" s="934"/>
      <c r="Y373" s="935"/>
      <c r="Z373" s="935"/>
      <c r="AA373" s="935"/>
      <c r="AB373" s="452"/>
      <c r="AC373" s="452"/>
      <c r="AD373" s="452"/>
      <c r="AE373" s="452"/>
      <c r="AF373" s="935"/>
      <c r="AG373" s="452"/>
      <c r="AH373" s="452"/>
      <c r="AI373" s="935"/>
      <c r="AJ373" s="943"/>
      <c r="AK373" s="935"/>
      <c r="AL373" s="936"/>
      <c r="AM373" s="936"/>
      <c r="AN373" s="936"/>
      <c r="AO373" s="936"/>
      <c r="AP373" s="936"/>
      <c r="AQ373" s="936"/>
      <c r="AR373" s="936"/>
      <c r="AS373" s="936"/>
      <c r="AT373" s="936"/>
      <c r="AU373" s="936"/>
      <c r="AV373" s="936"/>
    </row>
    <row r="374" spans="2:48" ht="15" customHeight="1">
      <c r="B374" s="937"/>
      <c r="C374" s="1978" t="s">
        <v>307</v>
      </c>
      <c r="D374" s="1980"/>
      <c r="E374" s="928" t="s">
        <v>616</v>
      </c>
      <c r="F374" s="885"/>
      <c r="G374" s="651" t="s">
        <v>272</v>
      </c>
      <c r="H374" s="651" t="s">
        <v>599</v>
      </c>
      <c r="I374" s="651" t="s">
        <v>617</v>
      </c>
      <c r="J374" s="651" t="s">
        <v>276</v>
      </c>
      <c r="K374" s="890" t="s">
        <v>307</v>
      </c>
      <c r="L374" s="651" t="s">
        <v>312</v>
      </c>
      <c r="M374" s="651" t="str">
        <f t="shared" si="20"/>
        <v>&lt;INSERT CONNECTION POINT NAME&gt;</v>
      </c>
      <c r="N374" s="890" t="s">
        <v>607</v>
      </c>
      <c r="O374" s="890" t="s">
        <v>607</v>
      </c>
      <c r="P374" s="890"/>
      <c r="Q374" s="1080"/>
      <c r="R374" s="1081"/>
      <c r="S374" s="1081"/>
      <c r="T374" s="1081"/>
      <c r="U374" s="1082"/>
      <c r="V374" s="906"/>
      <c r="W374" s="933"/>
      <c r="X374" s="934"/>
      <c r="Y374" s="935"/>
      <c r="Z374" s="935"/>
      <c r="AA374" s="935"/>
      <c r="AB374" s="452"/>
      <c r="AC374" s="452"/>
      <c r="AD374" s="452"/>
      <c r="AE374" s="452"/>
      <c r="AF374" s="935"/>
      <c r="AG374" s="452"/>
      <c r="AH374" s="452"/>
      <c r="AI374" s="935"/>
      <c r="AJ374" s="935"/>
      <c r="AK374" s="935"/>
      <c r="AL374" s="936"/>
      <c r="AM374" s="936"/>
      <c r="AN374" s="936"/>
      <c r="AO374" s="936"/>
      <c r="AP374" s="936"/>
      <c r="AQ374" s="936"/>
      <c r="AR374" s="936"/>
      <c r="AS374" s="936"/>
      <c r="AT374" s="936"/>
      <c r="AU374" s="936"/>
      <c r="AV374" s="936"/>
    </row>
    <row r="375" spans="2:48" ht="15" customHeight="1">
      <c r="B375" s="937"/>
      <c r="C375" s="1979"/>
      <c r="D375" s="1981"/>
      <c r="E375" s="928" t="s">
        <v>619</v>
      </c>
      <c r="F375" s="885"/>
      <c r="G375" s="651" t="s">
        <v>272</v>
      </c>
      <c r="H375" s="651" t="s">
        <v>599</v>
      </c>
      <c r="I375" s="651" t="s">
        <v>620</v>
      </c>
      <c r="J375" s="651" t="s">
        <v>276</v>
      </c>
      <c r="K375" s="890" t="s">
        <v>307</v>
      </c>
      <c r="L375" s="651" t="s">
        <v>312</v>
      </c>
      <c r="M375" s="651" t="str">
        <f t="shared" si="20"/>
        <v>&lt;INSERT CONNECTION POINT NAME&gt;</v>
      </c>
      <c r="N375" s="890" t="s">
        <v>607</v>
      </c>
      <c r="O375" s="890" t="s">
        <v>607</v>
      </c>
      <c r="P375" s="890"/>
      <c r="Q375" s="1080"/>
      <c r="R375" s="1081"/>
      <c r="S375" s="1081"/>
      <c r="T375" s="1081"/>
      <c r="U375" s="1082"/>
      <c r="V375" s="906"/>
      <c r="W375" s="933"/>
      <c r="X375" s="934"/>
      <c r="Y375" s="935"/>
      <c r="Z375" s="935"/>
      <c r="AA375" s="935"/>
      <c r="AB375" s="452"/>
      <c r="AC375" s="452"/>
      <c r="AD375" s="452"/>
      <c r="AE375" s="452"/>
      <c r="AF375" s="935"/>
      <c r="AG375" s="452"/>
      <c r="AH375" s="452"/>
      <c r="AI375" s="935"/>
      <c r="AJ375" s="935"/>
      <c r="AK375" s="935"/>
      <c r="AL375" s="936"/>
      <c r="AM375" s="936"/>
      <c r="AN375" s="936"/>
      <c r="AO375" s="936"/>
      <c r="AP375" s="936"/>
      <c r="AQ375" s="936"/>
      <c r="AR375" s="936"/>
      <c r="AS375" s="936"/>
      <c r="AT375" s="936"/>
      <c r="AU375" s="936"/>
      <c r="AV375" s="936"/>
    </row>
    <row r="376" spans="2:48" ht="15" customHeight="1">
      <c r="B376" s="937"/>
      <c r="C376" s="1978" t="s">
        <v>308</v>
      </c>
      <c r="D376" s="1980" t="s">
        <v>22</v>
      </c>
      <c r="E376" s="928" t="s">
        <v>616</v>
      </c>
      <c r="F376" s="885"/>
      <c r="G376" s="651" t="s">
        <v>272</v>
      </c>
      <c r="H376" s="651" t="s">
        <v>599</v>
      </c>
      <c r="I376" s="651" t="s">
        <v>617</v>
      </c>
      <c r="J376" s="651" t="s">
        <v>276</v>
      </c>
      <c r="K376" s="890" t="s">
        <v>308</v>
      </c>
      <c r="L376" s="651" t="s">
        <v>312</v>
      </c>
      <c r="M376" s="651" t="str">
        <f t="shared" si="20"/>
        <v>&lt;INSERT CONNECTION POINT NAME&gt;</v>
      </c>
      <c r="N376" s="890" t="s">
        <v>609</v>
      </c>
      <c r="O376" s="890" t="s">
        <v>22</v>
      </c>
      <c r="P376" s="890"/>
      <c r="Q376" s="1083"/>
      <c r="R376" s="1061"/>
      <c r="S376" s="1062"/>
      <c r="T376" s="1062"/>
      <c r="U376" s="1063"/>
      <c r="V376" s="906"/>
      <c r="W376" s="933"/>
      <c r="X376" s="934"/>
      <c r="Y376" s="935"/>
      <c r="Z376" s="935"/>
      <c r="AA376" s="935"/>
      <c r="AB376" s="452"/>
      <c r="AC376" s="452"/>
      <c r="AD376" s="452"/>
      <c r="AE376" s="452"/>
      <c r="AF376" s="935"/>
      <c r="AG376" s="452"/>
      <c r="AH376" s="452"/>
      <c r="AI376" s="935"/>
      <c r="AJ376" s="935"/>
      <c r="AK376" s="935"/>
      <c r="AL376" s="936"/>
      <c r="AM376" s="936"/>
      <c r="AN376" s="936"/>
      <c r="AO376" s="936"/>
      <c r="AP376" s="936"/>
      <c r="AQ376" s="936"/>
      <c r="AR376" s="936"/>
      <c r="AS376" s="936"/>
      <c r="AT376" s="936"/>
      <c r="AU376" s="936"/>
      <c r="AV376" s="936"/>
    </row>
    <row r="377" spans="2:48" ht="15" customHeight="1">
      <c r="B377" s="937"/>
      <c r="C377" s="1979"/>
      <c r="D377" s="1981"/>
      <c r="E377" s="928" t="s">
        <v>619</v>
      </c>
      <c r="F377" s="885"/>
      <c r="G377" s="651" t="s">
        <v>272</v>
      </c>
      <c r="H377" s="651" t="s">
        <v>599</v>
      </c>
      <c r="I377" s="651" t="s">
        <v>620</v>
      </c>
      <c r="J377" s="651" t="s">
        <v>276</v>
      </c>
      <c r="K377" s="890" t="s">
        <v>308</v>
      </c>
      <c r="L377" s="651" t="s">
        <v>312</v>
      </c>
      <c r="M377" s="651" t="str">
        <f t="shared" si="20"/>
        <v>&lt;INSERT CONNECTION POINT NAME&gt;</v>
      </c>
      <c r="N377" s="890" t="s">
        <v>609</v>
      </c>
      <c r="O377" s="890" t="s">
        <v>22</v>
      </c>
      <c r="P377" s="890"/>
      <c r="Q377" s="1083"/>
      <c r="R377" s="1061"/>
      <c r="S377" s="1062"/>
      <c r="T377" s="1062"/>
      <c r="U377" s="1063"/>
      <c r="V377" s="906"/>
      <c r="W377" s="933"/>
      <c r="X377" s="934"/>
      <c r="Y377" s="935"/>
      <c r="Z377" s="935"/>
      <c r="AA377" s="935"/>
      <c r="AB377" s="452"/>
      <c r="AC377" s="452"/>
      <c r="AD377" s="452"/>
      <c r="AE377" s="452"/>
      <c r="AF377" s="935"/>
      <c r="AG377" s="452"/>
      <c r="AH377" s="452"/>
      <c r="AI377" s="935"/>
      <c r="AJ377" s="935"/>
      <c r="AK377" s="935"/>
      <c r="AL377" s="936"/>
      <c r="AM377" s="936"/>
      <c r="AN377" s="936"/>
      <c r="AO377" s="936"/>
      <c r="AP377" s="936"/>
      <c r="AQ377" s="936"/>
      <c r="AR377" s="936"/>
      <c r="AS377" s="936"/>
      <c r="AT377" s="936"/>
      <c r="AU377" s="936"/>
      <c r="AV377" s="936"/>
    </row>
    <row r="378" spans="2:48" ht="15" customHeight="1">
      <c r="B378" s="937"/>
      <c r="C378" s="1978" t="s">
        <v>309</v>
      </c>
      <c r="D378" s="1980" t="s">
        <v>22</v>
      </c>
      <c r="E378" s="928" t="s">
        <v>616</v>
      </c>
      <c r="F378" s="885"/>
      <c r="G378" s="651" t="s">
        <v>272</v>
      </c>
      <c r="H378" s="651" t="s">
        <v>599</v>
      </c>
      <c r="I378" s="651" t="s">
        <v>617</v>
      </c>
      <c r="J378" s="651" t="s">
        <v>276</v>
      </c>
      <c r="K378" s="890" t="s">
        <v>309</v>
      </c>
      <c r="L378" s="651" t="s">
        <v>312</v>
      </c>
      <c r="M378" s="651" t="str">
        <f t="shared" si="20"/>
        <v>&lt;INSERT CONNECTION POINT NAME&gt;</v>
      </c>
      <c r="N378" s="890" t="s">
        <v>602</v>
      </c>
      <c r="O378" s="890" t="s">
        <v>22</v>
      </c>
      <c r="P378" s="890"/>
      <c r="Q378" s="1083"/>
      <c r="R378" s="1061"/>
      <c r="S378" s="1062"/>
      <c r="T378" s="1062"/>
      <c r="U378" s="1063"/>
      <c r="V378" s="906"/>
      <c r="W378" s="933"/>
      <c r="X378" s="934"/>
      <c r="Y378" s="935"/>
      <c r="Z378" s="935"/>
      <c r="AA378" s="935"/>
      <c r="AB378" s="452"/>
      <c r="AC378" s="452"/>
      <c r="AD378" s="452"/>
      <c r="AE378" s="452"/>
      <c r="AF378" s="935"/>
      <c r="AG378" s="452"/>
      <c r="AH378" s="452"/>
      <c r="AI378" s="935"/>
      <c r="AJ378" s="935"/>
      <c r="AK378" s="935"/>
      <c r="AL378" s="936"/>
      <c r="AM378" s="936"/>
      <c r="AN378" s="936"/>
      <c r="AO378" s="936"/>
      <c r="AP378" s="936"/>
      <c r="AQ378" s="936"/>
      <c r="AR378" s="936"/>
      <c r="AS378" s="936"/>
      <c r="AT378" s="936"/>
      <c r="AU378" s="936"/>
      <c r="AV378" s="936"/>
    </row>
    <row r="379" spans="2:48" ht="15" customHeight="1">
      <c r="B379" s="937"/>
      <c r="C379" s="1979"/>
      <c r="D379" s="1981"/>
      <c r="E379" s="928" t="s">
        <v>619</v>
      </c>
      <c r="F379" s="885"/>
      <c r="G379" s="651" t="s">
        <v>272</v>
      </c>
      <c r="H379" s="651" t="s">
        <v>599</v>
      </c>
      <c r="I379" s="651" t="s">
        <v>620</v>
      </c>
      <c r="J379" s="651" t="s">
        <v>276</v>
      </c>
      <c r="K379" s="890" t="s">
        <v>309</v>
      </c>
      <c r="L379" s="651" t="s">
        <v>312</v>
      </c>
      <c r="M379" s="651" t="str">
        <f t="shared" si="20"/>
        <v>&lt;INSERT CONNECTION POINT NAME&gt;</v>
      </c>
      <c r="N379" s="890" t="s">
        <v>602</v>
      </c>
      <c r="O379" s="890" t="s">
        <v>22</v>
      </c>
      <c r="P379" s="890"/>
      <c r="Q379" s="1083"/>
      <c r="R379" s="1061"/>
      <c r="S379" s="1062"/>
      <c r="T379" s="1062"/>
      <c r="U379" s="1063"/>
      <c r="V379" s="906"/>
      <c r="W379" s="933"/>
      <c r="X379" s="934"/>
      <c r="Y379" s="935"/>
      <c r="Z379" s="935"/>
      <c r="AA379" s="935"/>
      <c r="AB379" s="452"/>
      <c r="AC379" s="452"/>
      <c r="AD379" s="452"/>
      <c r="AE379" s="452"/>
      <c r="AF379" s="935"/>
      <c r="AG379" s="452"/>
      <c r="AH379" s="452"/>
      <c r="AI379" s="935"/>
      <c r="AJ379" s="935"/>
      <c r="AK379" s="935"/>
      <c r="AL379" s="936"/>
      <c r="AM379" s="936"/>
      <c r="AN379" s="936"/>
      <c r="AO379" s="936"/>
      <c r="AP379" s="936"/>
      <c r="AQ379" s="936"/>
      <c r="AR379" s="936"/>
      <c r="AS379" s="936"/>
      <c r="AT379" s="936"/>
      <c r="AU379" s="936"/>
      <c r="AV379" s="936"/>
    </row>
    <row r="380" spans="2:48" ht="15" customHeight="1">
      <c r="B380" s="937"/>
      <c r="C380" s="1978" t="s">
        <v>309</v>
      </c>
      <c r="D380" s="1980" t="s">
        <v>23</v>
      </c>
      <c r="E380" s="928" t="s">
        <v>616</v>
      </c>
      <c r="F380" s="885"/>
      <c r="G380" s="651" t="s">
        <v>272</v>
      </c>
      <c r="H380" s="651" t="s">
        <v>599</v>
      </c>
      <c r="I380" s="651" t="s">
        <v>617</v>
      </c>
      <c r="J380" s="651" t="s">
        <v>276</v>
      </c>
      <c r="K380" s="890" t="s">
        <v>309</v>
      </c>
      <c r="L380" s="651" t="s">
        <v>312</v>
      </c>
      <c r="M380" s="651" t="str">
        <f t="shared" si="20"/>
        <v>&lt;INSERT CONNECTION POINT NAME&gt;</v>
      </c>
      <c r="N380" s="890" t="s">
        <v>602</v>
      </c>
      <c r="O380" s="890" t="s">
        <v>23</v>
      </c>
      <c r="P380" s="890"/>
      <c r="Q380" s="1083"/>
      <c r="R380" s="1061"/>
      <c r="S380" s="1062"/>
      <c r="T380" s="1062"/>
      <c r="U380" s="1063"/>
      <c r="V380" s="906"/>
      <c r="W380" s="933"/>
      <c r="X380" s="934"/>
      <c r="Y380" s="935"/>
      <c r="Z380" s="935"/>
      <c r="AA380" s="935"/>
      <c r="AB380" s="452"/>
      <c r="AC380" s="452"/>
      <c r="AD380" s="452"/>
      <c r="AE380" s="452"/>
      <c r="AF380" s="935"/>
      <c r="AG380" s="452"/>
      <c r="AH380" s="452"/>
      <c r="AI380" s="935"/>
      <c r="AJ380" s="935"/>
      <c r="AK380" s="935"/>
      <c r="AL380" s="936"/>
      <c r="AM380" s="936"/>
      <c r="AN380" s="936"/>
      <c r="AO380" s="936"/>
      <c r="AP380" s="936"/>
      <c r="AQ380" s="936"/>
      <c r="AR380" s="936"/>
      <c r="AS380" s="936"/>
      <c r="AT380" s="936"/>
      <c r="AU380" s="936"/>
      <c r="AV380" s="936"/>
    </row>
    <row r="381" spans="2:48" ht="15" customHeight="1">
      <c r="B381" s="937"/>
      <c r="C381" s="1979"/>
      <c r="D381" s="1981"/>
      <c r="E381" s="928" t="s">
        <v>619</v>
      </c>
      <c r="F381" s="885"/>
      <c r="G381" s="651" t="s">
        <v>272</v>
      </c>
      <c r="H381" s="651" t="s">
        <v>599</v>
      </c>
      <c r="I381" s="651" t="s">
        <v>620</v>
      </c>
      <c r="J381" s="651" t="s">
        <v>276</v>
      </c>
      <c r="K381" s="890" t="s">
        <v>309</v>
      </c>
      <c r="L381" s="651" t="s">
        <v>312</v>
      </c>
      <c r="M381" s="651" t="str">
        <f t="shared" si="20"/>
        <v>&lt;INSERT CONNECTION POINT NAME&gt;</v>
      </c>
      <c r="N381" s="890" t="s">
        <v>602</v>
      </c>
      <c r="O381" s="890" t="s">
        <v>23</v>
      </c>
      <c r="P381" s="890"/>
      <c r="Q381" s="1083"/>
      <c r="R381" s="1061"/>
      <c r="S381" s="1062"/>
      <c r="T381" s="1062"/>
      <c r="U381" s="1063"/>
      <c r="V381" s="906"/>
      <c r="W381" s="933"/>
      <c r="X381" s="934"/>
      <c r="Y381" s="935"/>
      <c r="Z381" s="935"/>
      <c r="AA381" s="935"/>
      <c r="AB381" s="452"/>
      <c r="AC381" s="452"/>
      <c r="AD381" s="452"/>
      <c r="AE381" s="452"/>
      <c r="AF381" s="935"/>
      <c r="AG381" s="452"/>
      <c r="AH381" s="452"/>
      <c r="AI381" s="935"/>
      <c r="AJ381" s="935"/>
      <c r="AK381" s="935"/>
      <c r="AL381" s="936"/>
      <c r="AM381" s="936"/>
      <c r="AN381" s="936"/>
      <c r="AO381" s="936"/>
      <c r="AP381" s="936"/>
      <c r="AQ381" s="936"/>
      <c r="AR381" s="936"/>
      <c r="AS381" s="936"/>
      <c r="AT381" s="936"/>
      <c r="AU381" s="936"/>
      <c r="AV381" s="936"/>
    </row>
    <row r="382" spans="2:48" ht="15" customHeight="1">
      <c r="B382" s="937"/>
      <c r="C382" s="1978" t="s">
        <v>310</v>
      </c>
      <c r="D382" s="1980" t="s">
        <v>22</v>
      </c>
      <c r="E382" s="928" t="s">
        <v>616</v>
      </c>
      <c r="F382" s="885"/>
      <c r="G382" s="651" t="s">
        <v>272</v>
      </c>
      <c r="H382" s="651" t="s">
        <v>599</v>
      </c>
      <c r="I382" s="651" t="s">
        <v>617</v>
      </c>
      <c r="J382" s="651" t="s">
        <v>276</v>
      </c>
      <c r="K382" s="890" t="s">
        <v>310</v>
      </c>
      <c r="L382" s="651" t="s">
        <v>312</v>
      </c>
      <c r="M382" s="651" t="str">
        <f t="shared" si="20"/>
        <v>&lt;INSERT CONNECTION POINT NAME&gt;</v>
      </c>
      <c r="N382" s="890" t="s">
        <v>602</v>
      </c>
      <c r="O382" s="890" t="s">
        <v>22</v>
      </c>
      <c r="P382" s="890"/>
      <c r="Q382" s="1083"/>
      <c r="R382" s="1061"/>
      <c r="S382" s="1062"/>
      <c r="T382" s="1062"/>
      <c r="U382" s="1063"/>
      <c r="V382" s="906"/>
      <c r="W382" s="933"/>
      <c r="X382" s="934"/>
      <c r="Y382" s="935"/>
      <c r="Z382" s="935"/>
      <c r="AA382" s="935"/>
      <c r="AB382" s="452"/>
      <c r="AC382" s="452"/>
      <c r="AD382" s="452"/>
      <c r="AE382" s="452"/>
      <c r="AF382" s="935"/>
      <c r="AG382" s="452"/>
      <c r="AH382" s="452"/>
      <c r="AI382" s="935"/>
      <c r="AJ382" s="935"/>
      <c r="AK382" s="935"/>
      <c r="AL382" s="936"/>
      <c r="AM382" s="936"/>
      <c r="AN382" s="936"/>
      <c r="AO382" s="936"/>
      <c r="AP382" s="936"/>
      <c r="AQ382" s="936"/>
      <c r="AR382" s="936"/>
      <c r="AS382" s="936"/>
      <c r="AT382" s="936"/>
      <c r="AU382" s="936"/>
      <c r="AV382" s="936"/>
    </row>
    <row r="383" spans="2:48" ht="15" customHeight="1">
      <c r="B383" s="937"/>
      <c r="C383" s="1979"/>
      <c r="D383" s="1981"/>
      <c r="E383" s="928" t="s">
        <v>619</v>
      </c>
      <c r="F383" s="885"/>
      <c r="G383" s="651" t="s">
        <v>272</v>
      </c>
      <c r="H383" s="651" t="s">
        <v>599</v>
      </c>
      <c r="I383" s="651" t="s">
        <v>620</v>
      </c>
      <c r="J383" s="651" t="s">
        <v>276</v>
      </c>
      <c r="K383" s="890" t="s">
        <v>310</v>
      </c>
      <c r="L383" s="651" t="s">
        <v>312</v>
      </c>
      <c r="M383" s="651" t="str">
        <f t="shared" si="20"/>
        <v>&lt;INSERT CONNECTION POINT NAME&gt;</v>
      </c>
      <c r="N383" s="890" t="s">
        <v>602</v>
      </c>
      <c r="O383" s="890" t="s">
        <v>22</v>
      </c>
      <c r="P383" s="890"/>
      <c r="Q383" s="1084"/>
      <c r="R383" s="1085"/>
      <c r="S383" s="1086"/>
      <c r="T383" s="1086"/>
      <c r="U383" s="1087"/>
      <c r="V383" s="906"/>
      <c r="W383" s="933"/>
      <c r="X383" s="934"/>
      <c r="Y383" s="935"/>
      <c r="Z383" s="935"/>
      <c r="AA383" s="935"/>
      <c r="AB383" s="452"/>
      <c r="AC383" s="452"/>
      <c r="AD383" s="452"/>
      <c r="AE383" s="452"/>
      <c r="AF383" s="935"/>
      <c r="AG383" s="452"/>
      <c r="AH383" s="452"/>
      <c r="AI383" s="935"/>
      <c r="AJ383" s="935"/>
      <c r="AK383" s="935"/>
      <c r="AL383" s="936"/>
      <c r="AM383" s="936"/>
      <c r="AN383" s="936"/>
      <c r="AO383" s="936"/>
      <c r="AP383" s="936"/>
      <c r="AQ383" s="936"/>
      <c r="AR383" s="936"/>
      <c r="AS383" s="936"/>
      <c r="AT383" s="936"/>
      <c r="AU383" s="936"/>
      <c r="AV383" s="936"/>
    </row>
    <row r="384" spans="2:48" ht="15" customHeight="1">
      <c r="B384" s="937"/>
      <c r="C384" s="1978" t="s">
        <v>310</v>
      </c>
      <c r="D384" s="1980" t="s">
        <v>23</v>
      </c>
      <c r="E384" s="928" t="s">
        <v>616</v>
      </c>
      <c r="F384" s="885"/>
      <c r="G384" s="651" t="s">
        <v>272</v>
      </c>
      <c r="H384" s="651" t="s">
        <v>599</v>
      </c>
      <c r="I384" s="651" t="s">
        <v>617</v>
      </c>
      <c r="J384" s="651" t="s">
        <v>276</v>
      </c>
      <c r="K384" s="890" t="s">
        <v>310</v>
      </c>
      <c r="L384" s="651" t="s">
        <v>312</v>
      </c>
      <c r="M384" s="651" t="str">
        <f t="shared" si="20"/>
        <v>&lt;INSERT CONNECTION POINT NAME&gt;</v>
      </c>
      <c r="N384" s="890" t="s">
        <v>602</v>
      </c>
      <c r="O384" s="890" t="s">
        <v>23</v>
      </c>
      <c r="P384" s="890"/>
      <c r="Q384" s="1084"/>
      <c r="R384" s="1085"/>
      <c r="S384" s="1086"/>
      <c r="T384" s="1086"/>
      <c r="U384" s="1087"/>
      <c r="V384" s="906"/>
      <c r="W384" s="933"/>
      <c r="X384" s="934"/>
      <c r="Y384" s="935"/>
      <c r="Z384" s="935"/>
      <c r="AA384" s="935"/>
      <c r="AB384" s="452"/>
      <c r="AC384" s="452"/>
      <c r="AD384" s="452"/>
      <c r="AE384" s="452"/>
      <c r="AF384" s="935"/>
      <c r="AG384" s="452"/>
      <c r="AH384" s="452"/>
      <c r="AI384" s="935"/>
      <c r="AJ384" s="935"/>
      <c r="AK384" s="935"/>
      <c r="AL384" s="936"/>
      <c r="AM384" s="936"/>
      <c r="AN384" s="936"/>
      <c r="AO384" s="936"/>
      <c r="AP384" s="936"/>
      <c r="AQ384" s="936"/>
      <c r="AR384" s="936"/>
      <c r="AS384" s="936"/>
      <c r="AT384" s="936"/>
      <c r="AU384" s="936"/>
      <c r="AV384" s="936"/>
    </row>
    <row r="385" spans="2:48" ht="15" customHeight="1" thickBot="1">
      <c r="B385" s="944"/>
      <c r="C385" s="1984"/>
      <c r="D385" s="1985"/>
      <c r="E385" s="945" t="s">
        <v>619</v>
      </c>
      <c r="F385" s="885"/>
      <c r="G385" s="651" t="s">
        <v>272</v>
      </c>
      <c r="H385" s="651" t="s">
        <v>599</v>
      </c>
      <c r="I385" s="651" t="s">
        <v>620</v>
      </c>
      <c r="J385" s="651" t="s">
        <v>276</v>
      </c>
      <c r="K385" s="890" t="s">
        <v>310</v>
      </c>
      <c r="L385" s="651" t="s">
        <v>312</v>
      </c>
      <c r="M385" s="651" t="str">
        <f t="shared" si="20"/>
        <v>&lt;INSERT CONNECTION POINT NAME&gt;</v>
      </c>
      <c r="N385" s="890" t="s">
        <v>602</v>
      </c>
      <c r="O385" s="890" t="s">
        <v>23</v>
      </c>
      <c r="P385" s="890"/>
      <c r="Q385" s="946"/>
      <c r="R385" s="1067"/>
      <c r="S385" s="893"/>
      <c r="T385" s="893"/>
      <c r="U385" s="894"/>
      <c r="V385" s="947"/>
      <c r="W385" s="933"/>
      <c r="X385" s="934"/>
      <c r="Y385" s="935"/>
      <c r="Z385" s="935"/>
      <c r="AA385" s="935"/>
      <c r="AB385" s="452"/>
      <c r="AC385" s="452"/>
      <c r="AD385" s="452"/>
      <c r="AE385" s="452"/>
      <c r="AF385" s="935"/>
      <c r="AG385" s="452"/>
      <c r="AH385" s="452"/>
      <c r="AI385" s="935"/>
      <c r="AJ385" s="935"/>
      <c r="AK385" s="935"/>
      <c r="AL385" s="936"/>
      <c r="AM385" s="936"/>
      <c r="AN385" s="936"/>
      <c r="AO385" s="936"/>
      <c r="AP385" s="936"/>
      <c r="AQ385" s="936"/>
      <c r="AR385" s="936"/>
      <c r="AS385" s="936"/>
      <c r="AT385" s="936"/>
      <c r="AU385" s="936"/>
      <c r="AV385" s="936"/>
    </row>
    <row r="386" spans="2:48" ht="15" customHeight="1">
      <c r="B386" s="927" t="s">
        <v>615</v>
      </c>
      <c r="C386" s="1982" t="s">
        <v>313</v>
      </c>
      <c r="D386" s="1983" t="s">
        <v>23</v>
      </c>
      <c r="E386" s="928" t="s">
        <v>616</v>
      </c>
      <c r="F386" s="885"/>
      <c r="G386" s="651" t="s">
        <v>272</v>
      </c>
      <c r="H386" s="651" t="s">
        <v>599</v>
      </c>
      <c r="I386" s="651" t="s">
        <v>617</v>
      </c>
      <c r="J386" s="651" t="s">
        <v>276</v>
      </c>
      <c r="K386" s="651" t="s">
        <v>313</v>
      </c>
      <c r="L386" s="651" t="s">
        <v>312</v>
      </c>
      <c r="M386" s="651" t="str">
        <f t="shared" ref="M386" si="23">B386</f>
        <v>&lt;INSERT CONNECTION POINT NAME&gt;</v>
      </c>
      <c r="N386" s="651" t="s">
        <v>618</v>
      </c>
      <c r="O386" s="651" t="s">
        <v>23</v>
      </c>
      <c r="P386" s="890"/>
      <c r="Q386" s="929"/>
      <c r="R386" s="930"/>
      <c r="S386" s="931"/>
      <c r="T386" s="931"/>
      <c r="U386" s="932"/>
      <c r="W386" s="452"/>
      <c r="X386" s="452"/>
      <c r="Y386" s="452"/>
      <c r="Z386" s="452"/>
      <c r="AA386" s="452"/>
      <c r="AB386" s="452"/>
      <c r="AC386" s="452"/>
      <c r="AD386" s="452"/>
      <c r="AE386" s="452"/>
      <c r="AF386" s="452"/>
      <c r="AG386" s="452"/>
      <c r="AH386" s="452"/>
      <c r="AI386" s="452"/>
      <c r="AJ386" s="452"/>
      <c r="AK386" s="452"/>
      <c r="AL386" s="452"/>
      <c r="AM386" s="452"/>
      <c r="AN386" s="452"/>
      <c r="AO386" s="452"/>
      <c r="AP386" s="452"/>
      <c r="AQ386" s="452"/>
      <c r="AR386" s="452"/>
      <c r="AS386" s="452"/>
      <c r="AT386" s="452"/>
      <c r="AU386" s="452"/>
      <c r="AV386" s="452"/>
    </row>
    <row r="387" spans="2:48" ht="15" customHeight="1">
      <c r="B387" s="937"/>
      <c r="C387" s="1979"/>
      <c r="D387" s="1981"/>
      <c r="E387" s="928" t="s">
        <v>619</v>
      </c>
      <c r="F387" s="885"/>
      <c r="G387" s="651" t="s">
        <v>272</v>
      </c>
      <c r="H387" s="651" t="s">
        <v>599</v>
      </c>
      <c r="I387" s="651" t="s">
        <v>620</v>
      </c>
      <c r="J387" s="651" t="s">
        <v>276</v>
      </c>
      <c r="K387" s="651" t="s">
        <v>313</v>
      </c>
      <c r="L387" s="651" t="s">
        <v>312</v>
      </c>
      <c r="M387" s="651" t="str">
        <f t="shared" si="20"/>
        <v>&lt;INSERT CONNECTION POINT NAME&gt;</v>
      </c>
      <c r="N387" s="651" t="s">
        <v>618</v>
      </c>
      <c r="O387" s="651" t="s">
        <v>23</v>
      </c>
      <c r="P387" s="890"/>
      <c r="Q387" s="938"/>
      <c r="R387" s="939"/>
      <c r="S387" s="940"/>
      <c r="T387" s="940"/>
      <c r="U387" s="941"/>
      <c r="W387" s="452"/>
      <c r="X387" s="452"/>
      <c r="Y387" s="452"/>
      <c r="Z387" s="452"/>
      <c r="AA387" s="452"/>
      <c r="AB387" s="452"/>
      <c r="AC387" s="452"/>
      <c r="AD387" s="452"/>
      <c r="AE387" s="452"/>
      <c r="AF387" s="452"/>
      <c r="AG387" s="452"/>
      <c r="AH387" s="452"/>
      <c r="AI387" s="452"/>
      <c r="AJ387" s="452"/>
      <c r="AK387" s="452"/>
      <c r="AL387" s="452"/>
      <c r="AM387" s="452"/>
      <c r="AN387" s="452"/>
      <c r="AO387" s="452"/>
      <c r="AP387" s="452"/>
      <c r="AQ387" s="452"/>
      <c r="AR387" s="452"/>
      <c r="AS387" s="452"/>
      <c r="AT387" s="452"/>
      <c r="AU387" s="452"/>
      <c r="AV387" s="452"/>
    </row>
    <row r="388" spans="2:48" ht="15" customHeight="1">
      <c r="B388" s="937"/>
      <c r="C388" s="1978" t="s">
        <v>304</v>
      </c>
      <c r="D388" s="1980" t="s">
        <v>22</v>
      </c>
      <c r="E388" s="928" t="s">
        <v>616</v>
      </c>
      <c r="F388" s="885"/>
      <c r="G388" s="651" t="s">
        <v>272</v>
      </c>
      <c r="H388" s="651" t="s">
        <v>599</v>
      </c>
      <c r="I388" s="651" t="s">
        <v>617</v>
      </c>
      <c r="J388" s="651" t="s">
        <v>276</v>
      </c>
      <c r="K388" s="890" t="s">
        <v>304</v>
      </c>
      <c r="L388" s="651" t="s">
        <v>312</v>
      </c>
      <c r="M388" s="651" t="str">
        <f t="shared" si="20"/>
        <v>&lt;INSERT CONNECTION POINT NAME&gt;</v>
      </c>
      <c r="N388" s="890" t="s">
        <v>602</v>
      </c>
      <c r="O388" s="890" t="s">
        <v>22</v>
      </c>
      <c r="P388" s="890"/>
      <c r="Q388" s="1071"/>
      <c r="R388" s="1058"/>
      <c r="S388" s="1059"/>
      <c r="T388" s="1059"/>
      <c r="U388" s="1060"/>
      <c r="W388" s="452"/>
      <c r="X388" s="452"/>
      <c r="Y388" s="452"/>
      <c r="Z388" s="452"/>
      <c r="AA388" s="452"/>
      <c r="AB388" s="452"/>
      <c r="AC388" s="452"/>
      <c r="AD388" s="452"/>
      <c r="AE388" s="452"/>
      <c r="AF388" s="452"/>
      <c r="AG388" s="452"/>
      <c r="AH388" s="452"/>
      <c r="AI388" s="452"/>
      <c r="AJ388" s="452"/>
      <c r="AK388" s="452"/>
      <c r="AL388" s="452"/>
      <c r="AM388" s="452"/>
      <c r="AN388" s="452"/>
      <c r="AO388" s="452"/>
      <c r="AP388" s="452"/>
      <c r="AQ388" s="452"/>
      <c r="AR388" s="452"/>
      <c r="AS388" s="452"/>
      <c r="AT388" s="452"/>
      <c r="AU388" s="452"/>
      <c r="AV388" s="452"/>
    </row>
    <row r="389" spans="2:48" ht="15" customHeight="1">
      <c r="B389" s="937"/>
      <c r="C389" s="1979"/>
      <c r="D389" s="1981"/>
      <c r="E389" s="928" t="s">
        <v>619</v>
      </c>
      <c r="F389" s="885"/>
      <c r="G389" s="651" t="s">
        <v>272</v>
      </c>
      <c r="H389" s="651" t="s">
        <v>599</v>
      </c>
      <c r="I389" s="651" t="s">
        <v>620</v>
      </c>
      <c r="J389" s="651" t="s">
        <v>276</v>
      </c>
      <c r="K389" s="890" t="s">
        <v>304</v>
      </c>
      <c r="L389" s="651" t="s">
        <v>312</v>
      </c>
      <c r="M389" s="651" t="str">
        <f t="shared" si="20"/>
        <v>&lt;INSERT CONNECTION POINT NAME&gt;</v>
      </c>
      <c r="N389" s="890" t="s">
        <v>602</v>
      </c>
      <c r="O389" s="890" t="s">
        <v>22</v>
      </c>
      <c r="P389" s="890"/>
      <c r="Q389" s="1071"/>
      <c r="R389" s="1058"/>
      <c r="S389" s="1059"/>
      <c r="T389" s="1059"/>
      <c r="U389" s="1060"/>
      <c r="W389" s="452"/>
      <c r="X389" s="452"/>
      <c r="Y389" s="452"/>
      <c r="Z389" s="452"/>
      <c r="AA389" s="452"/>
      <c r="AB389" s="452"/>
      <c r="AC389" s="452"/>
      <c r="AD389" s="452"/>
      <c r="AE389" s="452"/>
      <c r="AF389" s="452"/>
      <c r="AG389" s="452"/>
      <c r="AH389" s="452"/>
      <c r="AI389" s="452"/>
      <c r="AJ389" s="452"/>
      <c r="AK389" s="452"/>
      <c r="AL389" s="452"/>
      <c r="AM389" s="452"/>
      <c r="AN389" s="452"/>
      <c r="AO389" s="452"/>
      <c r="AP389" s="452"/>
      <c r="AQ389" s="452"/>
      <c r="AR389" s="452"/>
      <c r="AS389" s="452"/>
      <c r="AT389" s="452"/>
      <c r="AU389" s="452"/>
      <c r="AV389" s="452"/>
    </row>
    <row r="390" spans="2:48" ht="15" customHeight="1">
      <c r="B390" s="937"/>
      <c r="C390" s="1978" t="s">
        <v>304</v>
      </c>
      <c r="D390" s="1980" t="s">
        <v>23</v>
      </c>
      <c r="E390" s="928" t="s">
        <v>616</v>
      </c>
      <c r="F390" s="885"/>
      <c r="G390" s="651" t="s">
        <v>272</v>
      </c>
      <c r="H390" s="651" t="s">
        <v>599</v>
      </c>
      <c r="I390" s="651" t="s">
        <v>617</v>
      </c>
      <c r="J390" s="651" t="s">
        <v>276</v>
      </c>
      <c r="K390" s="890" t="s">
        <v>304</v>
      </c>
      <c r="L390" s="651" t="s">
        <v>312</v>
      </c>
      <c r="M390" s="651" t="str">
        <f t="shared" si="20"/>
        <v>&lt;INSERT CONNECTION POINT NAME&gt;</v>
      </c>
      <c r="N390" s="890" t="s">
        <v>602</v>
      </c>
      <c r="O390" s="891" t="s">
        <v>23</v>
      </c>
      <c r="P390" s="890"/>
      <c r="Q390" s="1071"/>
      <c r="R390" s="1058"/>
      <c r="S390" s="1059"/>
      <c r="T390" s="1059"/>
      <c r="U390" s="1060"/>
      <c r="W390" s="452"/>
      <c r="X390" s="452"/>
      <c r="Y390" s="452"/>
      <c r="Z390" s="452"/>
      <c r="AA390" s="452"/>
      <c r="AB390" s="452"/>
      <c r="AC390" s="452"/>
      <c r="AD390" s="452"/>
      <c r="AE390" s="452"/>
      <c r="AF390" s="452"/>
      <c r="AG390" s="452"/>
      <c r="AH390" s="452"/>
      <c r="AI390" s="452"/>
      <c r="AJ390" s="452"/>
      <c r="AK390" s="452"/>
      <c r="AL390" s="452"/>
      <c r="AM390" s="452"/>
      <c r="AN390" s="452"/>
      <c r="AO390" s="452"/>
      <c r="AP390" s="452"/>
      <c r="AQ390" s="452"/>
      <c r="AR390" s="452"/>
      <c r="AS390" s="452"/>
      <c r="AT390" s="452"/>
      <c r="AU390" s="452"/>
      <c r="AV390" s="452"/>
    </row>
    <row r="391" spans="2:48" ht="15" customHeight="1">
      <c r="B391" s="937"/>
      <c r="C391" s="1979"/>
      <c r="D391" s="1981"/>
      <c r="E391" s="928" t="s">
        <v>619</v>
      </c>
      <c r="F391" s="885"/>
      <c r="G391" s="651" t="s">
        <v>272</v>
      </c>
      <c r="H391" s="651" t="s">
        <v>599</v>
      </c>
      <c r="I391" s="651" t="s">
        <v>620</v>
      </c>
      <c r="J391" s="651" t="s">
        <v>276</v>
      </c>
      <c r="K391" s="890" t="s">
        <v>304</v>
      </c>
      <c r="L391" s="651" t="s">
        <v>312</v>
      </c>
      <c r="M391" s="651" t="str">
        <f t="shared" si="20"/>
        <v>&lt;INSERT CONNECTION POINT NAME&gt;</v>
      </c>
      <c r="N391" s="890" t="s">
        <v>602</v>
      </c>
      <c r="O391" s="891" t="s">
        <v>23</v>
      </c>
      <c r="P391" s="890"/>
      <c r="Q391" s="1071"/>
      <c r="R391" s="1058"/>
      <c r="S391" s="1059"/>
      <c r="T391" s="1059"/>
      <c r="U391" s="1060"/>
      <c r="W391" s="452"/>
      <c r="X391" s="452"/>
      <c r="Y391" s="452"/>
      <c r="Z391" s="452"/>
      <c r="AA391" s="452"/>
      <c r="AB391" s="452"/>
      <c r="AC391" s="452"/>
      <c r="AD391" s="452"/>
      <c r="AE391" s="452"/>
      <c r="AF391" s="452"/>
      <c r="AG391" s="452"/>
      <c r="AH391" s="452"/>
      <c r="AI391" s="452"/>
      <c r="AJ391" s="452"/>
      <c r="AK391" s="452"/>
      <c r="AL391" s="452"/>
      <c r="AM391" s="452"/>
      <c r="AN391" s="452"/>
      <c r="AO391" s="452"/>
      <c r="AP391" s="452"/>
      <c r="AQ391" s="452"/>
      <c r="AR391" s="452"/>
      <c r="AS391" s="452"/>
      <c r="AT391" s="452"/>
      <c r="AU391" s="452"/>
      <c r="AV391" s="452"/>
    </row>
    <row r="392" spans="2:48" ht="15" customHeight="1">
      <c r="B392" s="937"/>
      <c r="C392" s="1978" t="s">
        <v>305</v>
      </c>
      <c r="D392" s="1980"/>
      <c r="E392" s="928" t="s">
        <v>616</v>
      </c>
      <c r="F392" s="885"/>
      <c r="G392" s="651" t="s">
        <v>272</v>
      </c>
      <c r="H392" s="651" t="s">
        <v>599</v>
      </c>
      <c r="I392" s="651" t="s">
        <v>617</v>
      </c>
      <c r="J392" s="651" t="s">
        <v>276</v>
      </c>
      <c r="K392" s="890" t="s">
        <v>305</v>
      </c>
      <c r="L392" s="651" t="s">
        <v>312</v>
      </c>
      <c r="M392" s="651" t="str">
        <f t="shared" si="20"/>
        <v>&lt;INSERT CONNECTION POINT NAME&gt;</v>
      </c>
      <c r="N392" s="890" t="s">
        <v>604</v>
      </c>
      <c r="O392" s="890" t="s">
        <v>605</v>
      </c>
      <c r="P392" s="890"/>
      <c r="Q392" s="1072"/>
      <c r="R392" s="1073"/>
      <c r="S392" s="1074"/>
      <c r="T392" s="1074"/>
      <c r="U392" s="1075"/>
      <c r="W392" s="452"/>
      <c r="X392" s="452"/>
      <c r="Y392" s="452"/>
      <c r="Z392" s="452"/>
      <c r="AA392" s="452"/>
      <c r="AB392" s="452"/>
      <c r="AC392" s="452"/>
      <c r="AD392" s="452"/>
      <c r="AE392" s="452"/>
      <c r="AF392" s="452"/>
      <c r="AG392" s="452"/>
      <c r="AH392" s="452"/>
      <c r="AI392" s="452"/>
      <c r="AJ392" s="452"/>
      <c r="AK392" s="452"/>
      <c r="AL392" s="452"/>
      <c r="AM392" s="452"/>
      <c r="AN392" s="452"/>
      <c r="AO392" s="452"/>
      <c r="AP392" s="452"/>
      <c r="AQ392" s="452"/>
      <c r="AR392" s="452"/>
      <c r="AS392" s="452"/>
      <c r="AT392" s="452"/>
      <c r="AU392" s="452"/>
      <c r="AV392" s="452"/>
    </row>
    <row r="393" spans="2:48" ht="15" customHeight="1">
      <c r="B393" s="937"/>
      <c r="C393" s="1979"/>
      <c r="D393" s="1981"/>
      <c r="E393" s="928" t="s">
        <v>619</v>
      </c>
      <c r="F393" s="885"/>
      <c r="G393" s="651" t="s">
        <v>272</v>
      </c>
      <c r="H393" s="651" t="s">
        <v>599</v>
      </c>
      <c r="I393" s="651" t="s">
        <v>620</v>
      </c>
      <c r="J393" s="651" t="s">
        <v>276</v>
      </c>
      <c r="K393" s="890" t="s">
        <v>305</v>
      </c>
      <c r="L393" s="651" t="s">
        <v>312</v>
      </c>
      <c r="M393" s="651" t="str">
        <f t="shared" si="20"/>
        <v>&lt;INSERT CONNECTION POINT NAME&gt;</v>
      </c>
      <c r="N393" s="890" t="s">
        <v>604</v>
      </c>
      <c r="O393" s="890" t="s">
        <v>605</v>
      </c>
      <c r="P393" s="890"/>
      <c r="Q393" s="1072"/>
      <c r="R393" s="1073"/>
      <c r="S393" s="1074"/>
      <c r="T393" s="1074"/>
      <c r="U393" s="1075"/>
      <c r="W393" s="452"/>
      <c r="X393" s="452"/>
      <c r="Y393" s="452"/>
      <c r="Z393" s="452"/>
      <c r="AA393" s="452"/>
      <c r="AB393" s="452"/>
      <c r="AC393" s="452"/>
      <c r="AD393" s="452"/>
      <c r="AE393" s="452"/>
      <c r="AF393" s="452"/>
      <c r="AG393" s="452"/>
      <c r="AH393" s="452"/>
      <c r="AI393" s="452"/>
      <c r="AJ393" s="452"/>
      <c r="AK393" s="452"/>
      <c r="AL393" s="452"/>
      <c r="AM393" s="452"/>
      <c r="AN393" s="452"/>
      <c r="AO393" s="452"/>
      <c r="AP393" s="452"/>
      <c r="AQ393" s="452"/>
      <c r="AR393" s="452"/>
      <c r="AS393" s="452"/>
      <c r="AT393" s="452"/>
      <c r="AU393" s="452"/>
      <c r="AV393" s="452"/>
    </row>
    <row r="394" spans="2:48" ht="15" customHeight="1">
      <c r="B394" s="937"/>
      <c r="C394" s="1978" t="s">
        <v>306</v>
      </c>
      <c r="D394" s="1980"/>
      <c r="E394" s="928" t="s">
        <v>616</v>
      </c>
      <c r="F394" s="885"/>
      <c r="G394" s="651" t="s">
        <v>272</v>
      </c>
      <c r="H394" s="651" t="s">
        <v>599</v>
      </c>
      <c r="I394" s="651" t="s">
        <v>617</v>
      </c>
      <c r="J394" s="651" t="s">
        <v>276</v>
      </c>
      <c r="K394" s="890" t="s">
        <v>306</v>
      </c>
      <c r="L394" s="651" t="s">
        <v>312</v>
      </c>
      <c r="M394" s="651" t="str">
        <f t="shared" si="20"/>
        <v>&lt;INSERT CONNECTION POINT NAME&gt;</v>
      </c>
      <c r="N394" s="890" t="s">
        <v>606</v>
      </c>
      <c r="O394" s="891">
        <v>0</v>
      </c>
      <c r="P394" s="890"/>
      <c r="Q394" s="1076"/>
      <c r="R394" s="1077"/>
      <c r="S394" s="1078"/>
      <c r="T394" s="1078"/>
      <c r="U394" s="1079"/>
      <c r="W394" s="452"/>
      <c r="X394" s="452"/>
      <c r="Y394" s="452"/>
      <c r="Z394" s="452"/>
      <c r="AA394" s="452"/>
      <c r="AB394" s="452"/>
      <c r="AC394" s="452"/>
      <c r="AD394" s="452"/>
      <c r="AE394" s="452"/>
      <c r="AF394" s="452"/>
      <c r="AG394" s="452"/>
      <c r="AH394" s="452"/>
      <c r="AI394" s="452"/>
      <c r="AJ394" s="452"/>
      <c r="AK394" s="452"/>
      <c r="AL394" s="452"/>
      <c r="AM394" s="452"/>
      <c r="AN394" s="452"/>
      <c r="AO394" s="452"/>
      <c r="AP394" s="452"/>
      <c r="AQ394" s="452"/>
      <c r="AR394" s="452"/>
      <c r="AS394" s="452"/>
      <c r="AT394" s="452"/>
      <c r="AU394" s="452"/>
      <c r="AV394" s="452"/>
    </row>
    <row r="395" spans="2:48" ht="15" customHeight="1">
      <c r="B395" s="937"/>
      <c r="C395" s="1979"/>
      <c r="D395" s="1981"/>
      <c r="E395" s="928" t="s">
        <v>619</v>
      </c>
      <c r="F395" s="885"/>
      <c r="G395" s="651" t="s">
        <v>272</v>
      </c>
      <c r="H395" s="651" t="s">
        <v>599</v>
      </c>
      <c r="I395" s="651" t="s">
        <v>620</v>
      </c>
      <c r="J395" s="651" t="s">
        <v>276</v>
      </c>
      <c r="K395" s="890" t="s">
        <v>306</v>
      </c>
      <c r="L395" s="651" t="s">
        <v>312</v>
      </c>
      <c r="M395" s="651" t="str">
        <f t="shared" si="20"/>
        <v>&lt;INSERT CONNECTION POINT NAME&gt;</v>
      </c>
      <c r="N395" s="890" t="s">
        <v>606</v>
      </c>
      <c r="O395" s="891">
        <v>0</v>
      </c>
      <c r="P395" s="890"/>
      <c r="Q395" s="1076"/>
      <c r="R395" s="1077"/>
      <c r="S395" s="1078"/>
      <c r="T395" s="1078"/>
      <c r="U395" s="1079"/>
      <c r="W395" s="452"/>
      <c r="X395" s="452"/>
      <c r="Y395" s="452"/>
      <c r="Z395" s="452"/>
      <c r="AA395" s="452"/>
      <c r="AB395" s="452"/>
      <c r="AC395" s="452"/>
      <c r="AD395" s="452"/>
      <c r="AE395" s="452"/>
      <c r="AF395" s="452"/>
      <c r="AG395" s="452"/>
      <c r="AH395" s="452"/>
      <c r="AI395" s="452"/>
      <c r="AJ395" s="452"/>
      <c r="AK395" s="452"/>
      <c r="AL395" s="452"/>
      <c r="AM395" s="452"/>
      <c r="AN395" s="452"/>
      <c r="AO395" s="452"/>
      <c r="AP395" s="452"/>
      <c r="AQ395" s="452"/>
      <c r="AR395" s="452"/>
      <c r="AS395" s="452"/>
      <c r="AT395" s="452"/>
      <c r="AU395" s="452"/>
      <c r="AV395" s="452"/>
    </row>
    <row r="396" spans="2:48" ht="15" customHeight="1">
      <c r="B396" s="937"/>
      <c r="C396" s="1978" t="s">
        <v>307</v>
      </c>
      <c r="D396" s="1980"/>
      <c r="E396" s="928" t="s">
        <v>616</v>
      </c>
      <c r="F396" s="885"/>
      <c r="G396" s="651" t="s">
        <v>272</v>
      </c>
      <c r="H396" s="651" t="s">
        <v>599</v>
      </c>
      <c r="I396" s="651" t="s">
        <v>617</v>
      </c>
      <c r="J396" s="651" t="s">
        <v>276</v>
      </c>
      <c r="K396" s="890" t="s">
        <v>307</v>
      </c>
      <c r="L396" s="651" t="s">
        <v>312</v>
      </c>
      <c r="M396" s="651" t="str">
        <f t="shared" si="20"/>
        <v>&lt;INSERT CONNECTION POINT NAME&gt;</v>
      </c>
      <c r="N396" s="890" t="s">
        <v>607</v>
      </c>
      <c r="O396" s="890" t="s">
        <v>607</v>
      </c>
      <c r="P396" s="890"/>
      <c r="Q396" s="1080"/>
      <c r="R396" s="1081"/>
      <c r="S396" s="1081"/>
      <c r="T396" s="1081"/>
      <c r="U396" s="1082"/>
      <c r="W396" s="452"/>
      <c r="X396" s="452"/>
      <c r="Y396" s="452"/>
      <c r="Z396" s="452"/>
      <c r="AA396" s="452"/>
      <c r="AB396" s="452"/>
      <c r="AC396" s="452"/>
      <c r="AD396" s="452"/>
      <c r="AE396" s="452"/>
      <c r="AF396" s="452"/>
      <c r="AG396" s="452"/>
      <c r="AH396" s="452"/>
      <c r="AI396" s="452"/>
      <c r="AJ396" s="452"/>
      <c r="AK396" s="452"/>
      <c r="AL396" s="452"/>
      <c r="AM396" s="452"/>
      <c r="AN396" s="452"/>
      <c r="AO396" s="452"/>
      <c r="AP396" s="452"/>
      <c r="AQ396" s="452"/>
      <c r="AR396" s="452"/>
      <c r="AS396" s="452"/>
      <c r="AT396" s="452"/>
      <c r="AU396" s="452"/>
      <c r="AV396" s="452"/>
    </row>
    <row r="397" spans="2:48" ht="15" customHeight="1">
      <c r="B397" s="937"/>
      <c r="C397" s="1979"/>
      <c r="D397" s="1981"/>
      <c r="E397" s="928" t="s">
        <v>619</v>
      </c>
      <c r="F397" s="885"/>
      <c r="G397" s="651" t="s">
        <v>272</v>
      </c>
      <c r="H397" s="651" t="s">
        <v>599</v>
      </c>
      <c r="I397" s="651" t="s">
        <v>620</v>
      </c>
      <c r="J397" s="651" t="s">
        <v>276</v>
      </c>
      <c r="K397" s="890" t="s">
        <v>307</v>
      </c>
      <c r="L397" s="651" t="s">
        <v>312</v>
      </c>
      <c r="M397" s="651" t="str">
        <f t="shared" ref="M397:M460" si="24">M396</f>
        <v>&lt;INSERT CONNECTION POINT NAME&gt;</v>
      </c>
      <c r="N397" s="890" t="s">
        <v>607</v>
      </c>
      <c r="O397" s="890" t="s">
        <v>607</v>
      </c>
      <c r="P397" s="890"/>
      <c r="Q397" s="1080"/>
      <c r="R397" s="1081"/>
      <c r="S397" s="1081"/>
      <c r="T397" s="1081"/>
      <c r="U397" s="1082"/>
      <c r="W397" s="452"/>
      <c r="X397" s="452"/>
      <c r="Y397" s="452"/>
      <c r="Z397" s="452"/>
      <c r="AA397" s="452"/>
      <c r="AB397" s="452"/>
      <c r="AC397" s="452"/>
      <c r="AD397" s="452"/>
      <c r="AE397" s="452"/>
      <c r="AF397" s="452"/>
      <c r="AG397" s="452"/>
      <c r="AH397" s="452"/>
      <c r="AI397" s="452"/>
      <c r="AJ397" s="452"/>
      <c r="AK397" s="452"/>
      <c r="AL397" s="452"/>
      <c r="AM397" s="452"/>
      <c r="AN397" s="452"/>
      <c r="AO397" s="452"/>
      <c r="AP397" s="452"/>
      <c r="AQ397" s="452"/>
      <c r="AR397" s="452"/>
      <c r="AS397" s="452"/>
      <c r="AT397" s="452"/>
      <c r="AU397" s="452"/>
      <c r="AV397" s="452"/>
    </row>
    <row r="398" spans="2:48" ht="15" customHeight="1">
      <c r="B398" s="937"/>
      <c r="C398" s="1978" t="s">
        <v>308</v>
      </c>
      <c r="D398" s="1980" t="s">
        <v>22</v>
      </c>
      <c r="E398" s="928" t="s">
        <v>616</v>
      </c>
      <c r="F398" s="885"/>
      <c r="G398" s="651" t="s">
        <v>272</v>
      </c>
      <c r="H398" s="651" t="s">
        <v>599</v>
      </c>
      <c r="I398" s="651" t="s">
        <v>617</v>
      </c>
      <c r="J398" s="651" t="s">
        <v>276</v>
      </c>
      <c r="K398" s="890" t="s">
        <v>308</v>
      </c>
      <c r="L398" s="651" t="s">
        <v>312</v>
      </c>
      <c r="M398" s="651" t="str">
        <f t="shared" si="24"/>
        <v>&lt;INSERT CONNECTION POINT NAME&gt;</v>
      </c>
      <c r="N398" s="890" t="s">
        <v>609</v>
      </c>
      <c r="O398" s="890" t="s">
        <v>22</v>
      </c>
      <c r="P398" s="890"/>
      <c r="Q398" s="1083"/>
      <c r="R398" s="1061"/>
      <c r="S398" s="1062"/>
      <c r="T398" s="1062"/>
      <c r="U398" s="1063"/>
      <c r="W398" s="452"/>
      <c r="X398" s="452"/>
      <c r="Y398" s="452"/>
      <c r="Z398" s="452"/>
      <c r="AA398" s="452"/>
      <c r="AB398" s="452"/>
      <c r="AC398" s="452"/>
      <c r="AD398" s="452"/>
      <c r="AE398" s="452"/>
      <c r="AF398" s="452"/>
      <c r="AG398" s="452"/>
      <c r="AH398" s="452"/>
      <c r="AI398" s="452"/>
      <c r="AJ398" s="452"/>
      <c r="AK398" s="452"/>
      <c r="AL398" s="452"/>
      <c r="AM398" s="452"/>
      <c r="AN398" s="452"/>
      <c r="AO398" s="452"/>
      <c r="AP398" s="452"/>
      <c r="AQ398" s="452"/>
      <c r="AR398" s="452"/>
      <c r="AS398" s="452"/>
      <c r="AT398" s="452"/>
      <c r="AU398" s="452"/>
      <c r="AV398" s="452"/>
    </row>
    <row r="399" spans="2:48" ht="15" customHeight="1">
      <c r="B399" s="937"/>
      <c r="C399" s="1979"/>
      <c r="D399" s="1981"/>
      <c r="E399" s="928" t="s">
        <v>619</v>
      </c>
      <c r="F399" s="885"/>
      <c r="G399" s="651" t="s">
        <v>272</v>
      </c>
      <c r="H399" s="651" t="s">
        <v>599</v>
      </c>
      <c r="I399" s="651" t="s">
        <v>620</v>
      </c>
      <c r="J399" s="651" t="s">
        <v>276</v>
      </c>
      <c r="K399" s="890" t="s">
        <v>308</v>
      </c>
      <c r="L399" s="651" t="s">
        <v>312</v>
      </c>
      <c r="M399" s="651" t="str">
        <f t="shared" si="24"/>
        <v>&lt;INSERT CONNECTION POINT NAME&gt;</v>
      </c>
      <c r="N399" s="890" t="s">
        <v>609</v>
      </c>
      <c r="O399" s="890" t="s">
        <v>22</v>
      </c>
      <c r="P399" s="890"/>
      <c r="Q399" s="1083"/>
      <c r="R399" s="1061"/>
      <c r="S399" s="1062"/>
      <c r="T399" s="1062"/>
      <c r="U399" s="1063"/>
      <c r="W399" s="452"/>
      <c r="X399" s="452"/>
      <c r="Y399" s="452"/>
      <c r="Z399" s="452"/>
      <c r="AA399" s="452"/>
      <c r="AB399" s="452"/>
      <c r="AC399" s="452"/>
      <c r="AD399" s="452"/>
      <c r="AE399" s="452"/>
      <c r="AF399" s="452"/>
      <c r="AG399" s="452"/>
      <c r="AH399" s="452"/>
      <c r="AI399" s="452"/>
      <c r="AJ399" s="452"/>
      <c r="AK399" s="452"/>
      <c r="AL399" s="452"/>
      <c r="AM399" s="452"/>
      <c r="AN399" s="452"/>
      <c r="AO399" s="452"/>
      <c r="AP399" s="452"/>
      <c r="AQ399" s="452"/>
      <c r="AR399" s="452"/>
      <c r="AS399" s="452"/>
      <c r="AT399" s="452"/>
      <c r="AU399" s="452"/>
      <c r="AV399" s="452"/>
    </row>
    <row r="400" spans="2:48" ht="15" customHeight="1">
      <c r="B400" s="937"/>
      <c r="C400" s="1978" t="s">
        <v>309</v>
      </c>
      <c r="D400" s="1980" t="s">
        <v>22</v>
      </c>
      <c r="E400" s="928" t="s">
        <v>616</v>
      </c>
      <c r="F400" s="885"/>
      <c r="G400" s="651" t="s">
        <v>272</v>
      </c>
      <c r="H400" s="651" t="s">
        <v>599</v>
      </c>
      <c r="I400" s="651" t="s">
        <v>617</v>
      </c>
      <c r="J400" s="651" t="s">
        <v>276</v>
      </c>
      <c r="K400" s="890" t="s">
        <v>309</v>
      </c>
      <c r="L400" s="651" t="s">
        <v>312</v>
      </c>
      <c r="M400" s="651" t="str">
        <f t="shared" si="24"/>
        <v>&lt;INSERT CONNECTION POINT NAME&gt;</v>
      </c>
      <c r="N400" s="890" t="s">
        <v>602</v>
      </c>
      <c r="O400" s="890" t="s">
        <v>22</v>
      </c>
      <c r="P400" s="890"/>
      <c r="Q400" s="1083"/>
      <c r="R400" s="1061"/>
      <c r="S400" s="1062"/>
      <c r="T400" s="1062"/>
      <c r="U400" s="1063"/>
      <c r="W400" s="452"/>
      <c r="X400" s="452"/>
      <c r="Y400" s="452"/>
      <c r="Z400" s="452"/>
      <c r="AA400" s="452"/>
      <c r="AB400" s="452"/>
      <c r="AC400" s="452"/>
      <c r="AD400" s="452"/>
      <c r="AE400" s="452"/>
      <c r="AF400" s="452"/>
      <c r="AG400" s="452"/>
      <c r="AH400" s="452"/>
      <c r="AI400" s="452"/>
      <c r="AJ400" s="452"/>
      <c r="AK400" s="452"/>
      <c r="AL400" s="452"/>
      <c r="AM400" s="452"/>
      <c r="AN400" s="452"/>
      <c r="AO400" s="452"/>
      <c r="AP400" s="452"/>
      <c r="AQ400" s="452"/>
      <c r="AR400" s="452"/>
      <c r="AS400" s="452"/>
      <c r="AT400" s="452"/>
      <c r="AU400" s="452"/>
      <c r="AV400" s="452"/>
    </row>
    <row r="401" spans="2:48" ht="15" customHeight="1">
      <c r="B401" s="937"/>
      <c r="C401" s="1979"/>
      <c r="D401" s="1981"/>
      <c r="E401" s="928" t="s">
        <v>619</v>
      </c>
      <c r="F401" s="885"/>
      <c r="G401" s="651" t="s">
        <v>272</v>
      </c>
      <c r="H401" s="651" t="s">
        <v>599</v>
      </c>
      <c r="I401" s="651" t="s">
        <v>620</v>
      </c>
      <c r="J401" s="651" t="s">
        <v>276</v>
      </c>
      <c r="K401" s="890" t="s">
        <v>309</v>
      </c>
      <c r="L401" s="651" t="s">
        <v>312</v>
      </c>
      <c r="M401" s="651" t="str">
        <f t="shared" si="24"/>
        <v>&lt;INSERT CONNECTION POINT NAME&gt;</v>
      </c>
      <c r="N401" s="890" t="s">
        <v>602</v>
      </c>
      <c r="O401" s="890" t="s">
        <v>22</v>
      </c>
      <c r="P401" s="890"/>
      <c r="Q401" s="1083"/>
      <c r="R401" s="1061"/>
      <c r="S401" s="1062"/>
      <c r="T401" s="1062"/>
      <c r="U401" s="1063"/>
      <c r="W401" s="452"/>
      <c r="X401" s="452"/>
      <c r="Y401" s="452"/>
      <c r="Z401" s="452"/>
      <c r="AA401" s="452"/>
      <c r="AB401" s="452"/>
      <c r="AC401" s="452"/>
      <c r="AD401" s="452"/>
      <c r="AE401" s="452"/>
      <c r="AF401" s="452"/>
      <c r="AG401" s="452"/>
      <c r="AH401" s="452"/>
      <c r="AI401" s="452"/>
      <c r="AJ401" s="452"/>
      <c r="AK401" s="452"/>
      <c r="AL401" s="452"/>
      <c r="AM401" s="452"/>
      <c r="AN401" s="452"/>
      <c r="AO401" s="452"/>
      <c r="AP401" s="452"/>
      <c r="AQ401" s="452"/>
      <c r="AR401" s="452"/>
      <c r="AS401" s="452"/>
      <c r="AT401" s="452"/>
      <c r="AU401" s="452"/>
      <c r="AV401" s="452"/>
    </row>
    <row r="402" spans="2:48" ht="15" customHeight="1">
      <c r="B402" s="937"/>
      <c r="C402" s="1978" t="s">
        <v>309</v>
      </c>
      <c r="D402" s="1980" t="s">
        <v>23</v>
      </c>
      <c r="E402" s="928" t="s">
        <v>616</v>
      </c>
      <c r="F402" s="885"/>
      <c r="G402" s="651" t="s">
        <v>272</v>
      </c>
      <c r="H402" s="651" t="s">
        <v>599</v>
      </c>
      <c r="I402" s="651" t="s">
        <v>617</v>
      </c>
      <c r="J402" s="651" t="s">
        <v>276</v>
      </c>
      <c r="K402" s="890" t="s">
        <v>309</v>
      </c>
      <c r="L402" s="651" t="s">
        <v>312</v>
      </c>
      <c r="M402" s="651" t="str">
        <f t="shared" si="24"/>
        <v>&lt;INSERT CONNECTION POINT NAME&gt;</v>
      </c>
      <c r="N402" s="890" t="s">
        <v>602</v>
      </c>
      <c r="O402" s="890" t="s">
        <v>23</v>
      </c>
      <c r="P402" s="890"/>
      <c r="Q402" s="1083"/>
      <c r="R402" s="1061"/>
      <c r="S402" s="1062"/>
      <c r="T402" s="1062"/>
      <c r="U402" s="1063"/>
      <c r="W402" s="452"/>
      <c r="X402" s="452"/>
      <c r="Y402" s="452"/>
      <c r="Z402" s="452"/>
      <c r="AA402" s="452"/>
      <c r="AB402" s="452"/>
      <c r="AC402" s="452"/>
      <c r="AD402" s="452"/>
      <c r="AE402" s="452"/>
      <c r="AF402" s="452"/>
      <c r="AG402" s="452"/>
      <c r="AH402" s="452"/>
      <c r="AI402" s="452"/>
      <c r="AJ402" s="452"/>
      <c r="AK402" s="452"/>
      <c r="AL402" s="452"/>
      <c r="AM402" s="452"/>
      <c r="AN402" s="452"/>
      <c r="AO402" s="452"/>
      <c r="AP402" s="452"/>
      <c r="AQ402" s="452"/>
      <c r="AR402" s="452"/>
      <c r="AS402" s="452"/>
      <c r="AT402" s="452"/>
      <c r="AU402" s="452"/>
      <c r="AV402" s="452"/>
    </row>
    <row r="403" spans="2:48" ht="15" customHeight="1">
      <c r="B403" s="937"/>
      <c r="C403" s="1979"/>
      <c r="D403" s="1981"/>
      <c r="E403" s="928" t="s">
        <v>619</v>
      </c>
      <c r="F403" s="885"/>
      <c r="G403" s="651" t="s">
        <v>272</v>
      </c>
      <c r="H403" s="651" t="s">
        <v>599</v>
      </c>
      <c r="I403" s="651" t="s">
        <v>620</v>
      </c>
      <c r="J403" s="651" t="s">
        <v>276</v>
      </c>
      <c r="K403" s="890" t="s">
        <v>309</v>
      </c>
      <c r="L403" s="651" t="s">
        <v>312</v>
      </c>
      <c r="M403" s="651" t="str">
        <f t="shared" si="24"/>
        <v>&lt;INSERT CONNECTION POINT NAME&gt;</v>
      </c>
      <c r="N403" s="890" t="s">
        <v>602</v>
      </c>
      <c r="O403" s="890" t="s">
        <v>23</v>
      </c>
      <c r="P403" s="890"/>
      <c r="Q403" s="1083"/>
      <c r="R403" s="1061"/>
      <c r="S403" s="1062"/>
      <c r="T403" s="1062"/>
      <c r="U403" s="1063"/>
      <c r="W403" s="452"/>
      <c r="X403" s="452"/>
      <c r="Y403" s="452"/>
      <c r="Z403" s="452"/>
      <c r="AA403" s="452"/>
      <c r="AB403" s="452"/>
      <c r="AC403" s="452"/>
      <c r="AD403" s="452"/>
      <c r="AE403" s="452"/>
      <c r="AF403" s="452"/>
      <c r="AG403" s="452"/>
      <c r="AH403" s="452"/>
      <c r="AI403" s="452"/>
      <c r="AJ403" s="452"/>
      <c r="AK403" s="452"/>
      <c r="AL403" s="452"/>
      <c r="AM403" s="452"/>
      <c r="AN403" s="452"/>
      <c r="AO403" s="452"/>
      <c r="AP403" s="452"/>
      <c r="AQ403" s="452"/>
      <c r="AR403" s="452"/>
      <c r="AS403" s="452"/>
      <c r="AT403" s="452"/>
      <c r="AU403" s="452"/>
      <c r="AV403" s="452"/>
    </row>
    <row r="404" spans="2:48" ht="15" customHeight="1">
      <c r="B404" s="937"/>
      <c r="C404" s="1978" t="s">
        <v>310</v>
      </c>
      <c r="D404" s="1980" t="s">
        <v>22</v>
      </c>
      <c r="E404" s="928" t="s">
        <v>616</v>
      </c>
      <c r="F404" s="885"/>
      <c r="G404" s="651" t="s">
        <v>272</v>
      </c>
      <c r="H404" s="651" t="s">
        <v>599</v>
      </c>
      <c r="I404" s="651" t="s">
        <v>617</v>
      </c>
      <c r="J404" s="651" t="s">
        <v>276</v>
      </c>
      <c r="K404" s="890" t="s">
        <v>310</v>
      </c>
      <c r="L404" s="651" t="s">
        <v>312</v>
      </c>
      <c r="M404" s="651" t="str">
        <f t="shared" si="24"/>
        <v>&lt;INSERT CONNECTION POINT NAME&gt;</v>
      </c>
      <c r="N404" s="890" t="s">
        <v>602</v>
      </c>
      <c r="O404" s="890" t="s">
        <v>22</v>
      </c>
      <c r="P404" s="890"/>
      <c r="Q404" s="1083"/>
      <c r="R404" s="1061"/>
      <c r="S404" s="1062"/>
      <c r="T404" s="1062"/>
      <c r="U404" s="1063"/>
      <c r="W404" s="452"/>
      <c r="X404" s="452"/>
      <c r="Y404" s="452"/>
      <c r="Z404" s="452"/>
      <c r="AA404" s="452"/>
      <c r="AB404" s="452"/>
      <c r="AC404" s="452"/>
      <c r="AD404" s="452"/>
      <c r="AE404" s="452"/>
      <c r="AF404" s="452"/>
      <c r="AG404" s="452"/>
      <c r="AH404" s="452"/>
      <c r="AI404" s="452"/>
      <c r="AJ404" s="452"/>
      <c r="AK404" s="452"/>
      <c r="AL404" s="452"/>
      <c r="AM404" s="452"/>
      <c r="AN404" s="452"/>
      <c r="AO404" s="452"/>
      <c r="AP404" s="452"/>
      <c r="AQ404" s="452"/>
      <c r="AR404" s="452"/>
      <c r="AS404" s="452"/>
      <c r="AT404" s="452"/>
      <c r="AU404" s="452"/>
      <c r="AV404" s="452"/>
    </row>
    <row r="405" spans="2:48" ht="15" customHeight="1">
      <c r="B405" s="937"/>
      <c r="C405" s="1979"/>
      <c r="D405" s="1981"/>
      <c r="E405" s="928" t="s">
        <v>619</v>
      </c>
      <c r="F405" s="885"/>
      <c r="G405" s="651" t="s">
        <v>272</v>
      </c>
      <c r="H405" s="651" t="s">
        <v>599</v>
      </c>
      <c r="I405" s="651" t="s">
        <v>620</v>
      </c>
      <c r="J405" s="651" t="s">
        <v>276</v>
      </c>
      <c r="K405" s="890" t="s">
        <v>310</v>
      </c>
      <c r="L405" s="651" t="s">
        <v>312</v>
      </c>
      <c r="M405" s="651" t="str">
        <f t="shared" si="24"/>
        <v>&lt;INSERT CONNECTION POINT NAME&gt;</v>
      </c>
      <c r="N405" s="890" t="s">
        <v>602</v>
      </c>
      <c r="O405" s="890" t="s">
        <v>22</v>
      </c>
      <c r="P405" s="890"/>
      <c r="Q405" s="1084"/>
      <c r="R405" s="1085"/>
      <c r="S405" s="1086"/>
      <c r="T405" s="1086"/>
      <c r="U405" s="1087"/>
      <c r="W405" s="452"/>
      <c r="X405" s="452"/>
      <c r="Y405" s="452"/>
      <c r="Z405" s="452"/>
      <c r="AA405" s="452"/>
      <c r="AB405" s="452"/>
      <c r="AC405" s="452"/>
      <c r="AD405" s="452"/>
      <c r="AE405" s="452"/>
      <c r="AF405" s="452"/>
      <c r="AG405" s="452"/>
      <c r="AH405" s="452"/>
      <c r="AI405" s="452"/>
      <c r="AJ405" s="452"/>
      <c r="AK405" s="452"/>
      <c r="AL405" s="452"/>
      <c r="AM405" s="452"/>
      <c r="AN405" s="452"/>
      <c r="AO405" s="452"/>
      <c r="AP405" s="452"/>
      <c r="AQ405" s="452"/>
      <c r="AR405" s="452"/>
      <c r="AS405" s="452"/>
      <c r="AT405" s="452"/>
      <c r="AU405" s="452"/>
      <c r="AV405" s="452"/>
    </row>
    <row r="406" spans="2:48" ht="15" customHeight="1">
      <c r="B406" s="937"/>
      <c r="C406" s="1978" t="s">
        <v>310</v>
      </c>
      <c r="D406" s="1980" t="s">
        <v>23</v>
      </c>
      <c r="E406" s="928" t="s">
        <v>616</v>
      </c>
      <c r="F406" s="885"/>
      <c r="G406" s="651" t="s">
        <v>272</v>
      </c>
      <c r="H406" s="651" t="s">
        <v>599</v>
      </c>
      <c r="I406" s="651" t="s">
        <v>617</v>
      </c>
      <c r="J406" s="651" t="s">
        <v>276</v>
      </c>
      <c r="K406" s="890" t="s">
        <v>310</v>
      </c>
      <c r="L406" s="651" t="s">
        <v>312</v>
      </c>
      <c r="M406" s="651" t="str">
        <f t="shared" si="24"/>
        <v>&lt;INSERT CONNECTION POINT NAME&gt;</v>
      </c>
      <c r="N406" s="890" t="s">
        <v>602</v>
      </c>
      <c r="O406" s="890" t="s">
        <v>23</v>
      </c>
      <c r="P406" s="890"/>
      <c r="Q406" s="1084"/>
      <c r="R406" s="1085"/>
      <c r="S406" s="1086"/>
      <c r="T406" s="1086"/>
      <c r="U406" s="1087"/>
      <c r="W406" s="452"/>
      <c r="X406" s="452"/>
      <c r="Y406" s="452"/>
      <c r="Z406" s="452"/>
      <c r="AA406" s="452"/>
      <c r="AB406" s="452"/>
      <c r="AC406" s="452"/>
      <c r="AD406" s="452"/>
      <c r="AE406" s="452"/>
      <c r="AF406" s="452"/>
      <c r="AG406" s="452"/>
      <c r="AH406" s="452"/>
      <c r="AI406" s="452"/>
      <c r="AJ406" s="452"/>
      <c r="AK406" s="452"/>
      <c r="AL406" s="452"/>
      <c r="AM406" s="452"/>
      <c r="AN406" s="452"/>
      <c r="AO406" s="452"/>
      <c r="AP406" s="452"/>
      <c r="AQ406" s="452"/>
      <c r="AR406" s="452"/>
      <c r="AS406" s="452"/>
      <c r="AT406" s="452"/>
      <c r="AU406" s="452"/>
      <c r="AV406" s="452"/>
    </row>
    <row r="407" spans="2:48" ht="15" customHeight="1" thickBot="1">
      <c r="B407" s="944"/>
      <c r="C407" s="1984"/>
      <c r="D407" s="1985"/>
      <c r="E407" s="945" t="s">
        <v>619</v>
      </c>
      <c r="F407" s="885"/>
      <c r="G407" s="651" t="s">
        <v>272</v>
      </c>
      <c r="H407" s="651" t="s">
        <v>599</v>
      </c>
      <c r="I407" s="651" t="s">
        <v>620</v>
      </c>
      <c r="J407" s="651" t="s">
        <v>276</v>
      </c>
      <c r="K407" s="890" t="s">
        <v>310</v>
      </c>
      <c r="L407" s="651" t="s">
        <v>312</v>
      </c>
      <c r="M407" s="651" t="str">
        <f t="shared" si="24"/>
        <v>&lt;INSERT CONNECTION POINT NAME&gt;</v>
      </c>
      <c r="N407" s="890" t="s">
        <v>602</v>
      </c>
      <c r="O407" s="890" t="s">
        <v>23</v>
      </c>
      <c r="P407" s="890"/>
      <c r="Q407" s="946"/>
      <c r="R407" s="1067"/>
      <c r="S407" s="893"/>
      <c r="T407" s="893"/>
      <c r="U407" s="894"/>
      <c r="W407" s="452"/>
      <c r="X407" s="452"/>
      <c r="Y407" s="452"/>
      <c r="Z407" s="452"/>
      <c r="AA407" s="452"/>
      <c r="AB407" s="452"/>
      <c r="AC407" s="452"/>
      <c r="AD407" s="452"/>
      <c r="AE407" s="452"/>
      <c r="AF407" s="452"/>
      <c r="AG407" s="452"/>
      <c r="AH407" s="452"/>
      <c r="AI407" s="452"/>
      <c r="AJ407" s="452"/>
      <c r="AK407" s="452"/>
      <c r="AL407" s="452"/>
      <c r="AM407" s="452"/>
      <c r="AN407" s="452"/>
      <c r="AO407" s="452"/>
      <c r="AP407" s="452"/>
      <c r="AQ407" s="452"/>
      <c r="AR407" s="452"/>
      <c r="AS407" s="452"/>
      <c r="AT407" s="452"/>
      <c r="AU407" s="452"/>
      <c r="AV407" s="452"/>
    </row>
    <row r="408" spans="2:48" ht="15" customHeight="1">
      <c r="B408" s="927" t="s">
        <v>615</v>
      </c>
      <c r="C408" s="1982" t="s">
        <v>313</v>
      </c>
      <c r="D408" s="1983" t="s">
        <v>23</v>
      </c>
      <c r="E408" s="928" t="s">
        <v>616</v>
      </c>
      <c r="F408" s="885"/>
      <c r="G408" s="651" t="s">
        <v>272</v>
      </c>
      <c r="H408" s="651" t="s">
        <v>599</v>
      </c>
      <c r="I408" s="651" t="s">
        <v>617</v>
      </c>
      <c r="J408" s="651" t="s">
        <v>276</v>
      </c>
      <c r="K408" s="651" t="s">
        <v>313</v>
      </c>
      <c r="L408" s="651" t="s">
        <v>312</v>
      </c>
      <c r="M408" s="651" t="str">
        <f t="shared" ref="M408" si="25">B408</f>
        <v>&lt;INSERT CONNECTION POINT NAME&gt;</v>
      </c>
      <c r="N408" s="651" t="s">
        <v>618</v>
      </c>
      <c r="O408" s="651" t="s">
        <v>23</v>
      </c>
      <c r="P408" s="890"/>
      <c r="Q408" s="929"/>
      <c r="R408" s="930"/>
      <c r="S408" s="931"/>
      <c r="T408" s="931"/>
      <c r="U408" s="932"/>
      <c r="W408" s="452"/>
      <c r="X408" s="452"/>
      <c r="Y408" s="452"/>
      <c r="Z408" s="452"/>
      <c r="AA408" s="452"/>
      <c r="AB408" s="452"/>
      <c r="AC408" s="452"/>
      <c r="AD408" s="452"/>
      <c r="AE408" s="452"/>
      <c r="AF408" s="452"/>
      <c r="AG408" s="452"/>
      <c r="AH408" s="452"/>
      <c r="AI408" s="452"/>
      <c r="AJ408" s="452"/>
      <c r="AK408" s="452"/>
      <c r="AL408" s="452"/>
      <c r="AM408" s="452"/>
      <c r="AN408" s="452"/>
      <c r="AO408" s="452"/>
      <c r="AP408" s="452"/>
      <c r="AQ408" s="452"/>
      <c r="AR408" s="452"/>
      <c r="AS408" s="452"/>
      <c r="AT408" s="452"/>
      <c r="AU408" s="452"/>
      <c r="AV408" s="452"/>
    </row>
    <row r="409" spans="2:48" ht="15" customHeight="1">
      <c r="B409" s="937"/>
      <c r="C409" s="1979"/>
      <c r="D409" s="1981"/>
      <c r="E409" s="928" t="s">
        <v>619</v>
      </c>
      <c r="F409" s="885"/>
      <c r="G409" s="651" t="s">
        <v>272</v>
      </c>
      <c r="H409" s="651" t="s">
        <v>599</v>
      </c>
      <c r="I409" s="651" t="s">
        <v>620</v>
      </c>
      <c r="J409" s="651" t="s">
        <v>276</v>
      </c>
      <c r="K409" s="651" t="s">
        <v>313</v>
      </c>
      <c r="L409" s="651" t="s">
        <v>312</v>
      </c>
      <c r="M409" s="651" t="str">
        <f t="shared" si="24"/>
        <v>&lt;INSERT CONNECTION POINT NAME&gt;</v>
      </c>
      <c r="N409" s="651" t="s">
        <v>618</v>
      </c>
      <c r="O409" s="651" t="s">
        <v>23</v>
      </c>
      <c r="P409" s="890"/>
      <c r="Q409" s="938"/>
      <c r="R409" s="939"/>
      <c r="S409" s="940"/>
      <c r="T409" s="940"/>
      <c r="U409" s="941"/>
      <c r="W409" s="452"/>
      <c r="X409" s="452"/>
      <c r="Y409" s="452"/>
      <c r="Z409" s="452"/>
      <c r="AA409" s="452"/>
      <c r="AB409" s="452"/>
      <c r="AC409" s="452"/>
      <c r="AD409" s="452"/>
      <c r="AE409" s="452"/>
      <c r="AF409" s="452"/>
      <c r="AG409" s="452"/>
      <c r="AH409" s="452"/>
      <c r="AI409" s="452"/>
      <c r="AJ409" s="452"/>
      <c r="AK409" s="452"/>
      <c r="AL409" s="452"/>
      <c r="AM409" s="452"/>
      <c r="AN409" s="452"/>
      <c r="AO409" s="452"/>
      <c r="AP409" s="452"/>
      <c r="AQ409" s="452"/>
      <c r="AR409" s="452"/>
      <c r="AS409" s="452"/>
      <c r="AT409" s="452"/>
      <c r="AU409" s="452"/>
      <c r="AV409" s="452"/>
    </row>
    <row r="410" spans="2:48" ht="15" customHeight="1">
      <c r="B410" s="937"/>
      <c r="C410" s="1978" t="s">
        <v>304</v>
      </c>
      <c r="D410" s="1980" t="s">
        <v>22</v>
      </c>
      <c r="E410" s="928" t="s">
        <v>616</v>
      </c>
      <c r="F410" s="885"/>
      <c r="G410" s="651" t="s">
        <v>272</v>
      </c>
      <c r="H410" s="651" t="s">
        <v>599</v>
      </c>
      <c r="I410" s="651" t="s">
        <v>617</v>
      </c>
      <c r="J410" s="651" t="s">
        <v>276</v>
      </c>
      <c r="K410" s="890" t="s">
        <v>304</v>
      </c>
      <c r="L410" s="651" t="s">
        <v>312</v>
      </c>
      <c r="M410" s="651" t="str">
        <f t="shared" si="24"/>
        <v>&lt;INSERT CONNECTION POINT NAME&gt;</v>
      </c>
      <c r="N410" s="890" t="s">
        <v>602</v>
      </c>
      <c r="O410" s="890" t="s">
        <v>22</v>
      </c>
      <c r="P410" s="890"/>
      <c r="Q410" s="1071"/>
      <c r="R410" s="1058"/>
      <c r="S410" s="1059"/>
      <c r="T410" s="1059"/>
      <c r="U410" s="1060"/>
      <c r="W410" s="452"/>
      <c r="X410" s="452"/>
      <c r="Y410" s="452"/>
      <c r="Z410" s="452"/>
      <c r="AA410" s="452"/>
      <c r="AB410" s="452"/>
      <c r="AC410" s="452"/>
      <c r="AD410" s="452"/>
      <c r="AE410" s="452"/>
      <c r="AF410" s="452"/>
      <c r="AG410" s="452"/>
      <c r="AH410" s="452"/>
      <c r="AI410" s="452"/>
      <c r="AJ410" s="452"/>
      <c r="AK410" s="452"/>
      <c r="AL410" s="452"/>
      <c r="AM410" s="452"/>
      <c r="AN410" s="452"/>
      <c r="AO410" s="452"/>
      <c r="AP410" s="452"/>
      <c r="AQ410" s="452"/>
      <c r="AR410" s="452"/>
      <c r="AS410" s="452"/>
      <c r="AT410" s="452"/>
      <c r="AU410" s="452"/>
      <c r="AV410" s="452"/>
    </row>
    <row r="411" spans="2:48" ht="15" customHeight="1">
      <c r="B411" s="937"/>
      <c r="C411" s="1979"/>
      <c r="D411" s="1981"/>
      <c r="E411" s="928" t="s">
        <v>619</v>
      </c>
      <c r="F411" s="885"/>
      <c r="G411" s="651" t="s">
        <v>272</v>
      </c>
      <c r="H411" s="651" t="s">
        <v>599</v>
      </c>
      <c r="I411" s="651" t="s">
        <v>620</v>
      </c>
      <c r="J411" s="651" t="s">
        <v>276</v>
      </c>
      <c r="K411" s="890" t="s">
        <v>304</v>
      </c>
      <c r="L411" s="651" t="s">
        <v>312</v>
      </c>
      <c r="M411" s="651" t="str">
        <f t="shared" si="24"/>
        <v>&lt;INSERT CONNECTION POINT NAME&gt;</v>
      </c>
      <c r="N411" s="890" t="s">
        <v>602</v>
      </c>
      <c r="O411" s="890" t="s">
        <v>22</v>
      </c>
      <c r="P411" s="890"/>
      <c r="Q411" s="1071"/>
      <c r="R411" s="1058"/>
      <c r="S411" s="1059"/>
      <c r="T411" s="1059"/>
      <c r="U411" s="1060"/>
      <c r="W411" s="452"/>
      <c r="X411" s="452"/>
      <c r="Y411" s="452"/>
      <c r="Z411" s="452"/>
      <c r="AA411" s="452"/>
      <c r="AB411" s="452"/>
      <c r="AC411" s="452"/>
      <c r="AD411" s="452"/>
      <c r="AE411" s="452"/>
      <c r="AF411" s="452"/>
      <c r="AG411" s="452"/>
      <c r="AH411" s="452"/>
      <c r="AI411" s="452"/>
      <c r="AJ411" s="452"/>
      <c r="AK411" s="452"/>
      <c r="AL411" s="452"/>
      <c r="AM411" s="452"/>
      <c r="AN411" s="452"/>
      <c r="AO411" s="452"/>
      <c r="AP411" s="452"/>
      <c r="AQ411" s="452"/>
      <c r="AR411" s="452"/>
      <c r="AS411" s="452"/>
      <c r="AT411" s="452"/>
      <c r="AU411" s="452"/>
      <c r="AV411" s="452"/>
    </row>
    <row r="412" spans="2:48" ht="15" customHeight="1">
      <c r="B412" s="937"/>
      <c r="C412" s="1978" t="s">
        <v>304</v>
      </c>
      <c r="D412" s="1980" t="s">
        <v>23</v>
      </c>
      <c r="E412" s="928" t="s">
        <v>616</v>
      </c>
      <c r="F412" s="885"/>
      <c r="G412" s="651" t="s">
        <v>272</v>
      </c>
      <c r="H412" s="651" t="s">
        <v>599</v>
      </c>
      <c r="I412" s="651" t="s">
        <v>617</v>
      </c>
      <c r="J412" s="651" t="s">
        <v>276</v>
      </c>
      <c r="K412" s="890" t="s">
        <v>304</v>
      </c>
      <c r="L412" s="651" t="s">
        <v>312</v>
      </c>
      <c r="M412" s="651" t="str">
        <f t="shared" si="24"/>
        <v>&lt;INSERT CONNECTION POINT NAME&gt;</v>
      </c>
      <c r="N412" s="890" t="s">
        <v>602</v>
      </c>
      <c r="O412" s="891" t="s">
        <v>23</v>
      </c>
      <c r="P412" s="890"/>
      <c r="Q412" s="1071"/>
      <c r="R412" s="1058"/>
      <c r="S412" s="1059"/>
      <c r="T412" s="1059"/>
      <c r="U412" s="1060"/>
      <c r="W412" s="452"/>
      <c r="X412" s="452"/>
      <c r="Y412" s="452"/>
      <c r="Z412" s="452"/>
      <c r="AA412" s="452"/>
      <c r="AB412" s="452"/>
      <c r="AC412" s="452"/>
      <c r="AD412" s="452"/>
      <c r="AE412" s="452"/>
      <c r="AF412" s="452"/>
      <c r="AG412" s="452"/>
      <c r="AH412" s="452"/>
      <c r="AI412" s="452"/>
      <c r="AJ412" s="452"/>
      <c r="AK412" s="452"/>
      <c r="AL412" s="452"/>
      <c r="AM412" s="452"/>
      <c r="AN412" s="452"/>
      <c r="AO412" s="452"/>
      <c r="AP412" s="452"/>
      <c r="AQ412" s="452"/>
      <c r="AR412" s="452"/>
      <c r="AS412" s="452"/>
      <c r="AT412" s="452"/>
      <c r="AU412" s="452"/>
      <c r="AV412" s="452"/>
    </row>
    <row r="413" spans="2:48" ht="15" customHeight="1">
      <c r="B413" s="937"/>
      <c r="C413" s="1979"/>
      <c r="D413" s="1981"/>
      <c r="E413" s="928" t="s">
        <v>619</v>
      </c>
      <c r="F413" s="885"/>
      <c r="G413" s="651" t="s">
        <v>272</v>
      </c>
      <c r="H413" s="651" t="s">
        <v>599</v>
      </c>
      <c r="I413" s="651" t="s">
        <v>620</v>
      </c>
      <c r="J413" s="651" t="s">
        <v>276</v>
      </c>
      <c r="K413" s="890" t="s">
        <v>304</v>
      </c>
      <c r="L413" s="651" t="s">
        <v>312</v>
      </c>
      <c r="M413" s="651" t="str">
        <f t="shared" si="24"/>
        <v>&lt;INSERT CONNECTION POINT NAME&gt;</v>
      </c>
      <c r="N413" s="890" t="s">
        <v>602</v>
      </c>
      <c r="O413" s="891" t="s">
        <v>23</v>
      </c>
      <c r="P413" s="890"/>
      <c r="Q413" s="1071"/>
      <c r="R413" s="1058"/>
      <c r="S413" s="1059"/>
      <c r="T413" s="1059"/>
      <c r="U413" s="1060"/>
      <c r="W413" s="452"/>
      <c r="X413" s="452"/>
      <c r="Y413" s="452"/>
      <c r="Z413" s="452"/>
      <c r="AA413" s="452"/>
      <c r="AB413" s="452"/>
      <c r="AC413" s="452"/>
      <c r="AD413" s="452"/>
      <c r="AE413" s="452"/>
      <c r="AF413" s="452"/>
      <c r="AG413" s="452"/>
      <c r="AH413" s="452"/>
      <c r="AI413" s="452"/>
      <c r="AJ413" s="452"/>
      <c r="AK413" s="452"/>
      <c r="AL413" s="452"/>
      <c r="AM413" s="452"/>
      <c r="AN413" s="452"/>
      <c r="AO413" s="452"/>
      <c r="AP413" s="452"/>
      <c r="AQ413" s="452"/>
      <c r="AR413" s="452"/>
      <c r="AS413" s="452"/>
      <c r="AT413" s="452"/>
      <c r="AU413" s="452"/>
      <c r="AV413" s="452"/>
    </row>
    <row r="414" spans="2:48" ht="15" customHeight="1">
      <c r="B414" s="937"/>
      <c r="C414" s="1978" t="s">
        <v>305</v>
      </c>
      <c r="D414" s="1980"/>
      <c r="E414" s="928" t="s">
        <v>616</v>
      </c>
      <c r="F414" s="885"/>
      <c r="G414" s="651" t="s">
        <v>272</v>
      </c>
      <c r="H414" s="651" t="s">
        <v>599</v>
      </c>
      <c r="I414" s="651" t="s">
        <v>617</v>
      </c>
      <c r="J414" s="651" t="s">
        <v>276</v>
      </c>
      <c r="K414" s="890" t="s">
        <v>305</v>
      </c>
      <c r="L414" s="651" t="s">
        <v>312</v>
      </c>
      <c r="M414" s="651" t="str">
        <f t="shared" si="24"/>
        <v>&lt;INSERT CONNECTION POINT NAME&gt;</v>
      </c>
      <c r="N414" s="890" t="s">
        <v>604</v>
      </c>
      <c r="O414" s="890" t="s">
        <v>605</v>
      </c>
      <c r="P414" s="890"/>
      <c r="Q414" s="1072"/>
      <c r="R414" s="1073"/>
      <c r="S414" s="1074"/>
      <c r="T414" s="1074"/>
      <c r="U414" s="1075"/>
      <c r="W414" s="452"/>
      <c r="X414" s="452"/>
      <c r="Y414" s="452"/>
      <c r="Z414" s="452"/>
      <c r="AA414" s="452"/>
      <c r="AB414" s="452"/>
      <c r="AC414" s="452"/>
      <c r="AD414" s="452"/>
      <c r="AE414" s="452"/>
      <c r="AF414" s="452"/>
      <c r="AG414" s="452"/>
      <c r="AH414" s="452"/>
      <c r="AI414" s="452"/>
      <c r="AJ414" s="452"/>
      <c r="AK414" s="452"/>
      <c r="AL414" s="452"/>
      <c r="AM414" s="452"/>
      <c r="AN414" s="452"/>
      <c r="AO414" s="452"/>
      <c r="AP414" s="452"/>
      <c r="AQ414" s="452"/>
      <c r="AR414" s="452"/>
      <c r="AS414" s="452"/>
      <c r="AT414" s="452"/>
      <c r="AU414" s="452"/>
      <c r="AV414" s="452"/>
    </row>
    <row r="415" spans="2:48" ht="15" customHeight="1">
      <c r="B415" s="937"/>
      <c r="C415" s="1979"/>
      <c r="D415" s="1981"/>
      <c r="E415" s="928" t="s">
        <v>619</v>
      </c>
      <c r="F415" s="885"/>
      <c r="G415" s="651" t="s">
        <v>272</v>
      </c>
      <c r="H415" s="651" t="s">
        <v>599</v>
      </c>
      <c r="I415" s="651" t="s">
        <v>620</v>
      </c>
      <c r="J415" s="651" t="s">
        <v>276</v>
      </c>
      <c r="K415" s="890" t="s">
        <v>305</v>
      </c>
      <c r="L415" s="651" t="s">
        <v>312</v>
      </c>
      <c r="M415" s="651" t="str">
        <f t="shared" si="24"/>
        <v>&lt;INSERT CONNECTION POINT NAME&gt;</v>
      </c>
      <c r="N415" s="890" t="s">
        <v>604</v>
      </c>
      <c r="O415" s="890" t="s">
        <v>605</v>
      </c>
      <c r="P415" s="890"/>
      <c r="Q415" s="1072"/>
      <c r="R415" s="1073"/>
      <c r="S415" s="1074"/>
      <c r="T415" s="1074"/>
      <c r="U415" s="1075"/>
      <c r="W415" s="452"/>
      <c r="X415" s="452"/>
      <c r="Y415" s="452"/>
      <c r="Z415" s="452"/>
      <c r="AA415" s="452"/>
      <c r="AB415" s="452"/>
      <c r="AC415" s="452"/>
      <c r="AD415" s="452"/>
      <c r="AE415" s="452"/>
      <c r="AF415" s="452"/>
      <c r="AG415" s="452"/>
      <c r="AH415" s="452"/>
      <c r="AI415" s="452"/>
      <c r="AJ415" s="452"/>
      <c r="AK415" s="452"/>
      <c r="AL415" s="452"/>
      <c r="AM415" s="452"/>
      <c r="AN415" s="452"/>
      <c r="AO415" s="452"/>
      <c r="AP415" s="452"/>
      <c r="AQ415" s="452"/>
      <c r="AR415" s="452"/>
      <c r="AS415" s="452"/>
      <c r="AT415" s="452"/>
      <c r="AU415" s="452"/>
      <c r="AV415" s="452"/>
    </row>
    <row r="416" spans="2:48" ht="15" customHeight="1">
      <c r="B416" s="937"/>
      <c r="C416" s="1978" t="s">
        <v>306</v>
      </c>
      <c r="D416" s="1980"/>
      <c r="E416" s="928" t="s">
        <v>616</v>
      </c>
      <c r="F416" s="885"/>
      <c r="G416" s="651" t="s">
        <v>272</v>
      </c>
      <c r="H416" s="651" t="s">
        <v>599</v>
      </c>
      <c r="I416" s="651" t="s">
        <v>617</v>
      </c>
      <c r="J416" s="651" t="s">
        <v>276</v>
      </c>
      <c r="K416" s="890" t="s">
        <v>306</v>
      </c>
      <c r="L416" s="651" t="s">
        <v>312</v>
      </c>
      <c r="M416" s="651" t="str">
        <f t="shared" si="24"/>
        <v>&lt;INSERT CONNECTION POINT NAME&gt;</v>
      </c>
      <c r="N416" s="890" t="s">
        <v>606</v>
      </c>
      <c r="O416" s="891">
        <v>0</v>
      </c>
      <c r="P416" s="890"/>
      <c r="Q416" s="1076"/>
      <c r="R416" s="1077"/>
      <c r="S416" s="1078"/>
      <c r="T416" s="1078"/>
      <c r="U416" s="1079"/>
      <c r="W416" s="452"/>
      <c r="X416" s="452"/>
      <c r="Y416" s="452"/>
      <c r="Z416" s="452"/>
      <c r="AA416" s="452"/>
      <c r="AB416" s="452"/>
      <c r="AC416" s="452"/>
      <c r="AD416" s="452"/>
      <c r="AE416" s="452"/>
      <c r="AF416" s="452"/>
      <c r="AG416" s="452"/>
      <c r="AH416" s="452"/>
      <c r="AI416" s="452"/>
      <c r="AJ416" s="452"/>
      <c r="AK416" s="452"/>
      <c r="AL416" s="452"/>
      <c r="AM416" s="452"/>
      <c r="AN416" s="452"/>
      <c r="AO416" s="452"/>
      <c r="AP416" s="452"/>
      <c r="AQ416" s="452"/>
      <c r="AR416" s="452"/>
      <c r="AS416" s="452"/>
      <c r="AT416" s="452"/>
      <c r="AU416" s="452"/>
      <c r="AV416" s="452"/>
    </row>
    <row r="417" spans="2:48" ht="15" customHeight="1">
      <c r="B417" s="937"/>
      <c r="C417" s="1979"/>
      <c r="D417" s="1981"/>
      <c r="E417" s="928" t="s">
        <v>619</v>
      </c>
      <c r="F417" s="885"/>
      <c r="G417" s="651" t="s">
        <v>272</v>
      </c>
      <c r="H417" s="651" t="s">
        <v>599</v>
      </c>
      <c r="I417" s="651" t="s">
        <v>620</v>
      </c>
      <c r="J417" s="651" t="s">
        <v>276</v>
      </c>
      <c r="K417" s="890" t="s">
        <v>306</v>
      </c>
      <c r="L417" s="651" t="s">
        <v>312</v>
      </c>
      <c r="M417" s="651" t="str">
        <f t="shared" si="24"/>
        <v>&lt;INSERT CONNECTION POINT NAME&gt;</v>
      </c>
      <c r="N417" s="890" t="s">
        <v>606</v>
      </c>
      <c r="O417" s="891">
        <v>0</v>
      </c>
      <c r="P417" s="890"/>
      <c r="Q417" s="1076"/>
      <c r="R417" s="1077"/>
      <c r="S417" s="1078"/>
      <c r="T417" s="1078"/>
      <c r="U417" s="1079"/>
      <c r="W417" s="452"/>
      <c r="X417" s="452"/>
      <c r="Y417" s="452"/>
      <c r="Z417" s="452"/>
      <c r="AA417" s="452"/>
      <c r="AB417" s="452"/>
      <c r="AC417" s="452"/>
      <c r="AD417" s="452"/>
      <c r="AE417" s="452"/>
      <c r="AF417" s="452"/>
      <c r="AG417" s="452"/>
      <c r="AH417" s="452"/>
      <c r="AI417" s="452"/>
      <c r="AJ417" s="452"/>
      <c r="AK417" s="452"/>
      <c r="AL417" s="452"/>
      <c r="AM417" s="452"/>
      <c r="AN417" s="452"/>
      <c r="AO417" s="452"/>
      <c r="AP417" s="452"/>
      <c r="AQ417" s="452"/>
      <c r="AR417" s="452"/>
      <c r="AS417" s="452"/>
      <c r="AT417" s="452"/>
      <c r="AU417" s="452"/>
      <c r="AV417" s="452"/>
    </row>
    <row r="418" spans="2:48" ht="15" customHeight="1">
      <c r="B418" s="937"/>
      <c r="C418" s="1978" t="s">
        <v>307</v>
      </c>
      <c r="D418" s="1980"/>
      <c r="E418" s="928" t="s">
        <v>616</v>
      </c>
      <c r="F418" s="885"/>
      <c r="G418" s="651" t="s">
        <v>272</v>
      </c>
      <c r="H418" s="651" t="s">
        <v>599</v>
      </c>
      <c r="I418" s="651" t="s">
        <v>617</v>
      </c>
      <c r="J418" s="651" t="s">
        <v>276</v>
      </c>
      <c r="K418" s="890" t="s">
        <v>307</v>
      </c>
      <c r="L418" s="651" t="s">
        <v>312</v>
      </c>
      <c r="M418" s="651" t="str">
        <f t="shared" si="24"/>
        <v>&lt;INSERT CONNECTION POINT NAME&gt;</v>
      </c>
      <c r="N418" s="890" t="s">
        <v>607</v>
      </c>
      <c r="O418" s="890" t="s">
        <v>607</v>
      </c>
      <c r="P418" s="890"/>
      <c r="Q418" s="1080"/>
      <c r="R418" s="1081"/>
      <c r="S418" s="1081"/>
      <c r="T418" s="1081"/>
      <c r="U418" s="1082"/>
      <c r="W418" s="452"/>
      <c r="X418" s="452"/>
      <c r="Y418" s="452"/>
      <c r="Z418" s="452"/>
      <c r="AA418" s="452"/>
      <c r="AB418" s="452"/>
      <c r="AC418" s="452"/>
      <c r="AD418" s="452"/>
      <c r="AE418" s="452"/>
      <c r="AF418" s="452"/>
      <c r="AG418" s="452"/>
      <c r="AH418" s="452"/>
      <c r="AI418" s="452"/>
      <c r="AJ418" s="452"/>
      <c r="AK418" s="452"/>
      <c r="AL418" s="452"/>
      <c r="AM418" s="452"/>
      <c r="AN418" s="452"/>
      <c r="AO418" s="452"/>
      <c r="AP418" s="452"/>
      <c r="AQ418" s="452"/>
      <c r="AR418" s="452"/>
      <c r="AS418" s="452"/>
      <c r="AT418" s="452"/>
      <c r="AU418" s="452"/>
      <c r="AV418" s="452"/>
    </row>
    <row r="419" spans="2:48" ht="15" customHeight="1">
      <c r="B419" s="937"/>
      <c r="C419" s="1979"/>
      <c r="D419" s="1981"/>
      <c r="E419" s="928" t="s">
        <v>619</v>
      </c>
      <c r="F419" s="885"/>
      <c r="G419" s="651" t="s">
        <v>272</v>
      </c>
      <c r="H419" s="651" t="s">
        <v>599</v>
      </c>
      <c r="I419" s="651" t="s">
        <v>620</v>
      </c>
      <c r="J419" s="651" t="s">
        <v>276</v>
      </c>
      <c r="K419" s="890" t="s">
        <v>307</v>
      </c>
      <c r="L419" s="651" t="s">
        <v>312</v>
      </c>
      <c r="M419" s="651" t="str">
        <f t="shared" si="24"/>
        <v>&lt;INSERT CONNECTION POINT NAME&gt;</v>
      </c>
      <c r="N419" s="890" t="s">
        <v>607</v>
      </c>
      <c r="O419" s="890" t="s">
        <v>607</v>
      </c>
      <c r="P419" s="890"/>
      <c r="Q419" s="1080"/>
      <c r="R419" s="1081"/>
      <c r="S419" s="1081"/>
      <c r="T419" s="1081"/>
      <c r="U419" s="1082"/>
      <c r="W419" s="452"/>
      <c r="X419" s="452"/>
      <c r="Y419" s="452"/>
      <c r="Z419" s="452"/>
      <c r="AA419" s="452"/>
      <c r="AB419" s="452"/>
      <c r="AC419" s="452"/>
      <c r="AD419" s="452"/>
      <c r="AE419" s="452"/>
      <c r="AF419" s="452"/>
      <c r="AG419" s="452"/>
      <c r="AH419" s="452"/>
      <c r="AI419" s="452"/>
      <c r="AJ419" s="452"/>
      <c r="AK419" s="452"/>
      <c r="AL419" s="452"/>
      <c r="AM419" s="452"/>
      <c r="AN419" s="452"/>
      <c r="AO419" s="452"/>
      <c r="AP419" s="452"/>
      <c r="AQ419" s="452"/>
      <c r="AR419" s="452"/>
      <c r="AS419" s="452"/>
      <c r="AT419" s="452"/>
      <c r="AU419" s="452"/>
      <c r="AV419" s="452"/>
    </row>
    <row r="420" spans="2:48" ht="15" customHeight="1">
      <c r="B420" s="937"/>
      <c r="C420" s="1978" t="s">
        <v>308</v>
      </c>
      <c r="D420" s="1980" t="s">
        <v>22</v>
      </c>
      <c r="E420" s="928" t="s">
        <v>616</v>
      </c>
      <c r="F420" s="885"/>
      <c r="G420" s="651" t="s">
        <v>272</v>
      </c>
      <c r="H420" s="651" t="s">
        <v>599</v>
      </c>
      <c r="I420" s="651" t="s">
        <v>617</v>
      </c>
      <c r="J420" s="651" t="s">
        <v>276</v>
      </c>
      <c r="K420" s="890" t="s">
        <v>308</v>
      </c>
      <c r="L420" s="651" t="s">
        <v>312</v>
      </c>
      <c r="M420" s="651" t="str">
        <f t="shared" si="24"/>
        <v>&lt;INSERT CONNECTION POINT NAME&gt;</v>
      </c>
      <c r="N420" s="890" t="s">
        <v>609</v>
      </c>
      <c r="O420" s="890" t="s">
        <v>22</v>
      </c>
      <c r="P420" s="890"/>
      <c r="Q420" s="1083"/>
      <c r="R420" s="1061"/>
      <c r="S420" s="1062"/>
      <c r="T420" s="1062"/>
      <c r="U420" s="1063"/>
      <c r="W420" s="452"/>
      <c r="X420" s="452"/>
      <c r="Y420" s="452"/>
      <c r="Z420" s="452"/>
      <c r="AA420" s="452"/>
      <c r="AB420" s="452"/>
      <c r="AC420" s="452"/>
      <c r="AD420" s="452"/>
      <c r="AE420" s="452"/>
      <c r="AF420" s="452"/>
      <c r="AG420" s="452"/>
      <c r="AH420" s="452"/>
      <c r="AI420" s="452"/>
      <c r="AJ420" s="452"/>
      <c r="AK420" s="452"/>
      <c r="AL420" s="452"/>
      <c r="AM420" s="452"/>
      <c r="AN420" s="452"/>
      <c r="AO420" s="452"/>
      <c r="AP420" s="452"/>
      <c r="AQ420" s="452"/>
      <c r="AR420" s="452"/>
      <c r="AS420" s="452"/>
      <c r="AT420" s="452"/>
      <c r="AU420" s="452"/>
      <c r="AV420" s="452"/>
    </row>
    <row r="421" spans="2:48" ht="15" customHeight="1">
      <c r="B421" s="937"/>
      <c r="C421" s="1979"/>
      <c r="D421" s="1981"/>
      <c r="E421" s="928" t="s">
        <v>619</v>
      </c>
      <c r="F421" s="885"/>
      <c r="G421" s="651" t="s">
        <v>272</v>
      </c>
      <c r="H421" s="651" t="s">
        <v>599</v>
      </c>
      <c r="I421" s="651" t="s">
        <v>620</v>
      </c>
      <c r="J421" s="651" t="s">
        <v>276</v>
      </c>
      <c r="K421" s="890" t="s">
        <v>308</v>
      </c>
      <c r="L421" s="651" t="s">
        <v>312</v>
      </c>
      <c r="M421" s="651" t="str">
        <f t="shared" si="24"/>
        <v>&lt;INSERT CONNECTION POINT NAME&gt;</v>
      </c>
      <c r="N421" s="890" t="s">
        <v>609</v>
      </c>
      <c r="O421" s="890" t="s">
        <v>22</v>
      </c>
      <c r="P421" s="890"/>
      <c r="Q421" s="1083"/>
      <c r="R421" s="1061"/>
      <c r="S421" s="1062"/>
      <c r="T421" s="1062"/>
      <c r="U421" s="1063"/>
      <c r="W421" s="452"/>
      <c r="X421" s="452"/>
      <c r="Y421" s="452"/>
      <c r="Z421" s="452"/>
      <c r="AA421" s="452"/>
      <c r="AB421" s="452"/>
      <c r="AC421" s="452"/>
      <c r="AD421" s="452"/>
      <c r="AE421" s="452"/>
      <c r="AF421" s="452"/>
      <c r="AG421" s="452"/>
      <c r="AH421" s="452"/>
      <c r="AI421" s="452"/>
      <c r="AJ421" s="452"/>
      <c r="AK421" s="452"/>
      <c r="AL421" s="452"/>
      <c r="AM421" s="452"/>
      <c r="AN421" s="452"/>
      <c r="AO421" s="452"/>
      <c r="AP421" s="452"/>
      <c r="AQ421" s="452"/>
      <c r="AR421" s="452"/>
      <c r="AS421" s="452"/>
      <c r="AT421" s="452"/>
      <c r="AU421" s="452"/>
      <c r="AV421" s="452"/>
    </row>
    <row r="422" spans="2:48" ht="15" customHeight="1">
      <c r="B422" s="937"/>
      <c r="C422" s="1978" t="s">
        <v>309</v>
      </c>
      <c r="D422" s="1980" t="s">
        <v>22</v>
      </c>
      <c r="E422" s="928" t="s">
        <v>616</v>
      </c>
      <c r="F422" s="885"/>
      <c r="G422" s="651" t="s">
        <v>272</v>
      </c>
      <c r="H422" s="651" t="s">
        <v>599</v>
      </c>
      <c r="I422" s="651" t="s">
        <v>617</v>
      </c>
      <c r="J422" s="651" t="s">
        <v>276</v>
      </c>
      <c r="K422" s="890" t="s">
        <v>309</v>
      </c>
      <c r="L422" s="651" t="s">
        <v>312</v>
      </c>
      <c r="M422" s="651" t="str">
        <f t="shared" si="24"/>
        <v>&lt;INSERT CONNECTION POINT NAME&gt;</v>
      </c>
      <c r="N422" s="890" t="s">
        <v>602</v>
      </c>
      <c r="O422" s="890" t="s">
        <v>22</v>
      </c>
      <c r="P422" s="890"/>
      <c r="Q422" s="1083"/>
      <c r="R422" s="1061"/>
      <c r="S422" s="1062"/>
      <c r="T422" s="1062"/>
      <c r="U422" s="1063"/>
      <c r="W422" s="452"/>
      <c r="X422" s="452"/>
      <c r="Y422" s="452"/>
      <c r="Z422" s="452"/>
      <c r="AA422" s="452"/>
      <c r="AB422" s="452"/>
      <c r="AC422" s="452"/>
      <c r="AD422" s="452"/>
      <c r="AE422" s="452"/>
      <c r="AF422" s="452"/>
      <c r="AG422" s="452"/>
      <c r="AH422" s="452"/>
      <c r="AI422" s="452"/>
      <c r="AJ422" s="452"/>
      <c r="AK422" s="452"/>
      <c r="AL422" s="452"/>
      <c r="AM422" s="452"/>
      <c r="AN422" s="452"/>
      <c r="AO422" s="452"/>
      <c r="AP422" s="452"/>
      <c r="AQ422" s="452"/>
      <c r="AR422" s="452"/>
      <c r="AS422" s="452"/>
      <c r="AT422" s="452"/>
      <c r="AU422" s="452"/>
      <c r="AV422" s="452"/>
    </row>
    <row r="423" spans="2:48" ht="15" customHeight="1">
      <c r="B423" s="937"/>
      <c r="C423" s="1979"/>
      <c r="D423" s="1981"/>
      <c r="E423" s="928" t="s">
        <v>619</v>
      </c>
      <c r="F423" s="885"/>
      <c r="G423" s="651" t="s">
        <v>272</v>
      </c>
      <c r="H423" s="651" t="s">
        <v>599</v>
      </c>
      <c r="I423" s="651" t="s">
        <v>620</v>
      </c>
      <c r="J423" s="651" t="s">
        <v>276</v>
      </c>
      <c r="K423" s="890" t="s">
        <v>309</v>
      </c>
      <c r="L423" s="651" t="s">
        <v>312</v>
      </c>
      <c r="M423" s="651" t="str">
        <f t="shared" si="24"/>
        <v>&lt;INSERT CONNECTION POINT NAME&gt;</v>
      </c>
      <c r="N423" s="890" t="s">
        <v>602</v>
      </c>
      <c r="O423" s="890" t="s">
        <v>22</v>
      </c>
      <c r="P423" s="890"/>
      <c r="Q423" s="1083"/>
      <c r="R423" s="1061"/>
      <c r="S423" s="1062"/>
      <c r="T423" s="1062"/>
      <c r="U423" s="1063"/>
      <c r="W423" s="452"/>
      <c r="X423" s="452"/>
      <c r="Y423" s="452"/>
      <c r="Z423" s="452"/>
      <c r="AA423" s="452"/>
      <c r="AB423" s="452"/>
      <c r="AC423" s="452"/>
      <c r="AD423" s="452"/>
      <c r="AE423" s="452"/>
      <c r="AF423" s="452"/>
      <c r="AG423" s="452"/>
      <c r="AH423" s="452"/>
      <c r="AI423" s="452"/>
      <c r="AJ423" s="452"/>
      <c r="AK423" s="452"/>
      <c r="AL423" s="452"/>
      <c r="AM423" s="452"/>
      <c r="AN423" s="452"/>
      <c r="AO423" s="452"/>
      <c r="AP423" s="452"/>
      <c r="AQ423" s="452"/>
      <c r="AR423" s="452"/>
      <c r="AS423" s="452"/>
      <c r="AT423" s="452"/>
      <c r="AU423" s="452"/>
      <c r="AV423" s="452"/>
    </row>
    <row r="424" spans="2:48" ht="15" customHeight="1">
      <c r="B424" s="937"/>
      <c r="C424" s="1978" t="s">
        <v>309</v>
      </c>
      <c r="D424" s="1980" t="s">
        <v>23</v>
      </c>
      <c r="E424" s="928" t="s">
        <v>616</v>
      </c>
      <c r="F424" s="885"/>
      <c r="G424" s="651" t="s">
        <v>272</v>
      </c>
      <c r="H424" s="651" t="s">
        <v>599</v>
      </c>
      <c r="I424" s="651" t="s">
        <v>617</v>
      </c>
      <c r="J424" s="651" t="s">
        <v>276</v>
      </c>
      <c r="K424" s="890" t="s">
        <v>309</v>
      </c>
      <c r="L424" s="651" t="s">
        <v>312</v>
      </c>
      <c r="M424" s="651" t="str">
        <f t="shared" si="24"/>
        <v>&lt;INSERT CONNECTION POINT NAME&gt;</v>
      </c>
      <c r="N424" s="890" t="s">
        <v>602</v>
      </c>
      <c r="O424" s="890" t="s">
        <v>23</v>
      </c>
      <c r="P424" s="890"/>
      <c r="Q424" s="1083"/>
      <c r="R424" s="1061"/>
      <c r="S424" s="1062"/>
      <c r="T424" s="1062"/>
      <c r="U424" s="1063"/>
      <c r="W424" s="452"/>
      <c r="X424" s="452"/>
      <c r="Y424" s="452"/>
      <c r="Z424" s="452"/>
      <c r="AA424" s="452"/>
      <c r="AB424" s="452"/>
      <c r="AC424" s="452"/>
      <c r="AD424" s="452"/>
      <c r="AE424" s="452"/>
      <c r="AF424" s="452"/>
      <c r="AG424" s="452"/>
      <c r="AH424" s="452"/>
      <c r="AI424" s="452"/>
      <c r="AJ424" s="452"/>
      <c r="AK424" s="452"/>
      <c r="AL424" s="452"/>
      <c r="AM424" s="452"/>
      <c r="AN424" s="452"/>
      <c r="AO424" s="452"/>
      <c r="AP424" s="452"/>
      <c r="AQ424" s="452"/>
      <c r="AR424" s="452"/>
      <c r="AS424" s="452"/>
      <c r="AT424" s="452"/>
      <c r="AU424" s="452"/>
      <c r="AV424" s="452"/>
    </row>
    <row r="425" spans="2:48" ht="15" customHeight="1">
      <c r="B425" s="937"/>
      <c r="C425" s="1979"/>
      <c r="D425" s="1981"/>
      <c r="E425" s="928" t="s">
        <v>619</v>
      </c>
      <c r="F425" s="885"/>
      <c r="G425" s="651" t="s">
        <v>272</v>
      </c>
      <c r="H425" s="651" t="s">
        <v>599</v>
      </c>
      <c r="I425" s="651" t="s">
        <v>620</v>
      </c>
      <c r="J425" s="651" t="s">
        <v>276</v>
      </c>
      <c r="K425" s="890" t="s">
        <v>309</v>
      </c>
      <c r="L425" s="651" t="s">
        <v>312</v>
      </c>
      <c r="M425" s="651" t="str">
        <f t="shared" si="24"/>
        <v>&lt;INSERT CONNECTION POINT NAME&gt;</v>
      </c>
      <c r="N425" s="890" t="s">
        <v>602</v>
      </c>
      <c r="O425" s="890" t="s">
        <v>23</v>
      </c>
      <c r="P425" s="890"/>
      <c r="Q425" s="1083"/>
      <c r="R425" s="1061"/>
      <c r="S425" s="1062"/>
      <c r="T425" s="1062"/>
      <c r="U425" s="1063"/>
      <c r="W425" s="452"/>
      <c r="X425" s="452"/>
      <c r="Y425" s="452"/>
      <c r="Z425" s="452"/>
      <c r="AA425" s="452"/>
      <c r="AB425" s="452"/>
      <c r="AC425" s="452"/>
      <c r="AD425" s="452"/>
      <c r="AE425" s="452"/>
      <c r="AF425" s="452"/>
      <c r="AG425" s="452"/>
      <c r="AH425" s="452"/>
      <c r="AI425" s="452"/>
      <c r="AJ425" s="452"/>
      <c r="AK425" s="452"/>
      <c r="AL425" s="452"/>
      <c r="AM425" s="452"/>
      <c r="AN425" s="452"/>
      <c r="AO425" s="452"/>
      <c r="AP425" s="452"/>
      <c r="AQ425" s="452"/>
      <c r="AR425" s="452"/>
      <c r="AS425" s="452"/>
      <c r="AT425" s="452"/>
      <c r="AU425" s="452"/>
      <c r="AV425" s="452"/>
    </row>
    <row r="426" spans="2:48" ht="15" customHeight="1">
      <c r="B426" s="937"/>
      <c r="C426" s="1978" t="s">
        <v>310</v>
      </c>
      <c r="D426" s="1980" t="s">
        <v>22</v>
      </c>
      <c r="E426" s="928" t="s">
        <v>616</v>
      </c>
      <c r="F426" s="885"/>
      <c r="G426" s="651" t="s">
        <v>272</v>
      </c>
      <c r="H426" s="651" t="s">
        <v>599</v>
      </c>
      <c r="I426" s="651" t="s">
        <v>617</v>
      </c>
      <c r="J426" s="651" t="s">
        <v>276</v>
      </c>
      <c r="K426" s="890" t="s">
        <v>310</v>
      </c>
      <c r="L426" s="651" t="s">
        <v>312</v>
      </c>
      <c r="M426" s="651" t="str">
        <f t="shared" si="24"/>
        <v>&lt;INSERT CONNECTION POINT NAME&gt;</v>
      </c>
      <c r="N426" s="890" t="s">
        <v>602</v>
      </c>
      <c r="O426" s="890" t="s">
        <v>22</v>
      </c>
      <c r="P426" s="890"/>
      <c r="Q426" s="1083"/>
      <c r="R426" s="1061"/>
      <c r="S426" s="1062"/>
      <c r="T426" s="1062"/>
      <c r="U426" s="1063"/>
      <c r="W426" s="452"/>
      <c r="X426" s="452"/>
      <c r="Y426" s="452"/>
      <c r="Z426" s="452"/>
      <c r="AA426" s="452"/>
      <c r="AB426" s="452"/>
      <c r="AC426" s="452"/>
      <c r="AD426" s="452"/>
      <c r="AE426" s="452"/>
      <c r="AF426" s="452"/>
      <c r="AG426" s="452"/>
      <c r="AH426" s="452"/>
      <c r="AI426" s="452"/>
      <c r="AJ426" s="452"/>
      <c r="AK426" s="452"/>
      <c r="AL426" s="452"/>
      <c r="AM426" s="452"/>
      <c r="AN426" s="452"/>
      <c r="AO426" s="452"/>
      <c r="AP426" s="452"/>
      <c r="AQ426" s="452"/>
      <c r="AR426" s="452"/>
      <c r="AS426" s="452"/>
      <c r="AT426" s="452"/>
      <c r="AU426" s="452"/>
      <c r="AV426" s="452"/>
    </row>
    <row r="427" spans="2:48" ht="15" customHeight="1">
      <c r="B427" s="937"/>
      <c r="C427" s="1979"/>
      <c r="D427" s="1981"/>
      <c r="E427" s="928" t="s">
        <v>619</v>
      </c>
      <c r="F427" s="885"/>
      <c r="G427" s="651" t="s">
        <v>272</v>
      </c>
      <c r="H427" s="651" t="s">
        <v>599</v>
      </c>
      <c r="I427" s="651" t="s">
        <v>620</v>
      </c>
      <c r="J427" s="651" t="s">
        <v>276</v>
      </c>
      <c r="K427" s="890" t="s">
        <v>310</v>
      </c>
      <c r="L427" s="651" t="s">
        <v>312</v>
      </c>
      <c r="M427" s="651" t="str">
        <f t="shared" si="24"/>
        <v>&lt;INSERT CONNECTION POINT NAME&gt;</v>
      </c>
      <c r="N427" s="890" t="s">
        <v>602</v>
      </c>
      <c r="O427" s="890" t="s">
        <v>22</v>
      </c>
      <c r="P427" s="890"/>
      <c r="Q427" s="1084"/>
      <c r="R427" s="1085"/>
      <c r="S427" s="1086"/>
      <c r="T427" s="1086"/>
      <c r="U427" s="1087"/>
      <c r="W427" s="452"/>
      <c r="X427" s="452"/>
      <c r="Y427" s="452"/>
      <c r="Z427" s="452"/>
      <c r="AA427" s="452"/>
      <c r="AB427" s="452"/>
      <c r="AC427" s="452"/>
      <c r="AD427" s="452"/>
      <c r="AE427" s="452"/>
      <c r="AF427" s="452"/>
      <c r="AG427" s="452"/>
      <c r="AH427" s="452"/>
      <c r="AI427" s="452"/>
      <c r="AJ427" s="452"/>
      <c r="AK427" s="452"/>
      <c r="AL427" s="452"/>
      <c r="AM427" s="452"/>
      <c r="AN427" s="452"/>
      <c r="AO427" s="452"/>
      <c r="AP427" s="452"/>
      <c r="AQ427" s="452"/>
      <c r="AR427" s="452"/>
      <c r="AS427" s="452"/>
      <c r="AT427" s="452"/>
      <c r="AU427" s="452"/>
      <c r="AV427" s="452"/>
    </row>
    <row r="428" spans="2:48" ht="15" customHeight="1">
      <c r="B428" s="937"/>
      <c r="C428" s="1978" t="s">
        <v>310</v>
      </c>
      <c r="D428" s="1980" t="s">
        <v>23</v>
      </c>
      <c r="E428" s="928" t="s">
        <v>616</v>
      </c>
      <c r="F428" s="885"/>
      <c r="G428" s="651" t="s">
        <v>272</v>
      </c>
      <c r="H428" s="651" t="s">
        <v>599</v>
      </c>
      <c r="I428" s="651" t="s">
        <v>617</v>
      </c>
      <c r="J428" s="651" t="s">
        <v>276</v>
      </c>
      <c r="K428" s="890" t="s">
        <v>310</v>
      </c>
      <c r="L428" s="651" t="s">
        <v>312</v>
      </c>
      <c r="M428" s="651" t="str">
        <f t="shared" si="24"/>
        <v>&lt;INSERT CONNECTION POINT NAME&gt;</v>
      </c>
      <c r="N428" s="890" t="s">
        <v>602</v>
      </c>
      <c r="O428" s="890" t="s">
        <v>23</v>
      </c>
      <c r="P428" s="890"/>
      <c r="Q428" s="1084"/>
      <c r="R428" s="1085"/>
      <c r="S428" s="1086"/>
      <c r="T428" s="1086"/>
      <c r="U428" s="1087"/>
      <c r="W428" s="452"/>
      <c r="X428" s="452"/>
      <c r="Y428" s="452"/>
      <c r="Z428" s="452"/>
      <c r="AA428" s="452"/>
      <c r="AB428" s="452"/>
      <c r="AC428" s="452"/>
      <c r="AD428" s="452"/>
      <c r="AE428" s="452"/>
      <c r="AF428" s="452"/>
      <c r="AG428" s="452"/>
      <c r="AH428" s="452"/>
      <c r="AI428" s="452"/>
      <c r="AJ428" s="452"/>
      <c r="AK428" s="452"/>
      <c r="AL428" s="452"/>
      <c r="AM428" s="452"/>
      <c r="AN428" s="452"/>
      <c r="AO428" s="452"/>
      <c r="AP428" s="452"/>
      <c r="AQ428" s="452"/>
      <c r="AR428" s="452"/>
      <c r="AS428" s="452"/>
      <c r="AT428" s="452"/>
      <c r="AU428" s="452"/>
      <c r="AV428" s="452"/>
    </row>
    <row r="429" spans="2:48" ht="15" customHeight="1" thickBot="1">
      <c r="B429" s="944"/>
      <c r="C429" s="1984"/>
      <c r="D429" s="1985"/>
      <c r="E429" s="945" t="s">
        <v>619</v>
      </c>
      <c r="F429" s="885"/>
      <c r="G429" s="651" t="s">
        <v>272</v>
      </c>
      <c r="H429" s="651" t="s">
        <v>599</v>
      </c>
      <c r="I429" s="651" t="s">
        <v>620</v>
      </c>
      <c r="J429" s="651" t="s">
        <v>276</v>
      </c>
      <c r="K429" s="890" t="s">
        <v>310</v>
      </c>
      <c r="L429" s="651" t="s">
        <v>312</v>
      </c>
      <c r="M429" s="651" t="str">
        <f t="shared" si="24"/>
        <v>&lt;INSERT CONNECTION POINT NAME&gt;</v>
      </c>
      <c r="N429" s="890" t="s">
        <v>602</v>
      </c>
      <c r="O429" s="890" t="s">
        <v>23</v>
      </c>
      <c r="P429" s="890"/>
      <c r="Q429" s="946"/>
      <c r="R429" s="1067"/>
      <c r="S429" s="893"/>
      <c r="T429" s="893"/>
      <c r="U429" s="894"/>
      <c r="W429" s="452"/>
      <c r="X429" s="452"/>
      <c r="Y429" s="452"/>
      <c r="Z429" s="452"/>
      <c r="AA429" s="452"/>
      <c r="AB429" s="452"/>
      <c r="AC429" s="452"/>
      <c r="AD429" s="452"/>
      <c r="AE429" s="452"/>
      <c r="AF429" s="452"/>
      <c r="AG429" s="452"/>
      <c r="AH429" s="452"/>
      <c r="AI429" s="452"/>
      <c r="AJ429" s="452"/>
      <c r="AK429" s="452"/>
      <c r="AL429" s="452"/>
      <c r="AM429" s="452"/>
      <c r="AN429" s="452"/>
      <c r="AO429" s="452"/>
      <c r="AP429" s="452"/>
      <c r="AQ429" s="452"/>
      <c r="AR429" s="452"/>
      <c r="AS429" s="452"/>
      <c r="AT429" s="452"/>
      <c r="AU429" s="452"/>
      <c r="AV429" s="452"/>
    </row>
    <row r="430" spans="2:48" ht="15" customHeight="1">
      <c r="B430" s="927" t="s">
        <v>615</v>
      </c>
      <c r="C430" s="1982" t="s">
        <v>313</v>
      </c>
      <c r="D430" s="1983" t="s">
        <v>23</v>
      </c>
      <c r="E430" s="928" t="s">
        <v>616</v>
      </c>
      <c r="F430" s="885"/>
      <c r="G430" s="651" t="s">
        <v>272</v>
      </c>
      <c r="H430" s="651" t="s">
        <v>599</v>
      </c>
      <c r="I430" s="651" t="s">
        <v>617</v>
      </c>
      <c r="J430" s="651" t="s">
        <v>276</v>
      </c>
      <c r="K430" s="651" t="s">
        <v>313</v>
      </c>
      <c r="L430" s="651" t="s">
        <v>312</v>
      </c>
      <c r="M430" s="651" t="str">
        <f t="shared" ref="M430" si="26">B430</f>
        <v>&lt;INSERT CONNECTION POINT NAME&gt;</v>
      </c>
      <c r="N430" s="651" t="s">
        <v>618</v>
      </c>
      <c r="O430" s="651" t="s">
        <v>23</v>
      </c>
      <c r="P430" s="890"/>
      <c r="Q430" s="929"/>
      <c r="R430" s="930"/>
      <c r="S430" s="931"/>
      <c r="T430" s="931"/>
      <c r="U430" s="932"/>
      <c r="V430" s="906"/>
      <c r="W430" s="933"/>
      <c r="X430" s="934"/>
      <c r="Y430" s="935"/>
      <c r="Z430" s="935"/>
      <c r="AA430" s="935"/>
      <c r="AB430" s="452"/>
      <c r="AC430" s="452"/>
      <c r="AD430" s="452"/>
      <c r="AE430" s="452"/>
      <c r="AF430" s="452"/>
      <c r="AG430" s="452"/>
      <c r="AH430" s="452"/>
      <c r="AI430" s="452"/>
      <c r="AJ430" s="452"/>
      <c r="AK430" s="935"/>
      <c r="AL430" s="936"/>
      <c r="AM430" s="936"/>
      <c r="AN430" s="936"/>
      <c r="AO430" s="936"/>
      <c r="AP430" s="936"/>
      <c r="AQ430" s="936"/>
      <c r="AR430" s="936"/>
      <c r="AS430" s="936"/>
      <c r="AT430" s="936"/>
      <c r="AU430" s="936"/>
      <c r="AV430" s="936"/>
    </row>
    <row r="431" spans="2:48" ht="15" customHeight="1">
      <c r="B431" s="937"/>
      <c r="C431" s="1979"/>
      <c r="D431" s="1981"/>
      <c r="E431" s="928" t="s">
        <v>619</v>
      </c>
      <c r="F431" s="885"/>
      <c r="G431" s="651" t="s">
        <v>272</v>
      </c>
      <c r="H431" s="651" t="s">
        <v>599</v>
      </c>
      <c r="I431" s="651" t="s">
        <v>620</v>
      </c>
      <c r="J431" s="651" t="s">
        <v>276</v>
      </c>
      <c r="K431" s="651" t="s">
        <v>313</v>
      </c>
      <c r="L431" s="651" t="s">
        <v>312</v>
      </c>
      <c r="M431" s="651" t="str">
        <f t="shared" si="24"/>
        <v>&lt;INSERT CONNECTION POINT NAME&gt;</v>
      </c>
      <c r="N431" s="651" t="s">
        <v>618</v>
      </c>
      <c r="O431" s="651" t="s">
        <v>23</v>
      </c>
      <c r="P431" s="890"/>
      <c r="Q431" s="938"/>
      <c r="R431" s="939"/>
      <c r="S431" s="940"/>
      <c r="T431" s="940"/>
      <c r="U431" s="941"/>
      <c r="V431" s="906"/>
      <c r="W431" s="933"/>
      <c r="X431" s="934"/>
      <c r="Y431" s="935"/>
      <c r="Z431" s="935"/>
      <c r="AA431" s="935"/>
      <c r="AB431" s="452"/>
      <c r="AC431" s="452"/>
      <c r="AD431" s="452"/>
      <c r="AE431" s="452"/>
      <c r="AF431" s="452"/>
      <c r="AG431" s="452"/>
      <c r="AH431" s="452"/>
      <c r="AI431" s="452"/>
      <c r="AJ431" s="452"/>
      <c r="AK431" s="935"/>
      <c r="AL431" s="936"/>
      <c r="AM431" s="936"/>
      <c r="AN431" s="936"/>
      <c r="AO431" s="936"/>
      <c r="AP431" s="936"/>
      <c r="AQ431" s="936"/>
      <c r="AR431" s="936"/>
      <c r="AS431" s="936"/>
      <c r="AT431" s="936"/>
      <c r="AU431" s="936"/>
      <c r="AV431" s="936"/>
    </row>
    <row r="432" spans="2:48" ht="15" customHeight="1">
      <c r="B432" s="937"/>
      <c r="C432" s="1978" t="s">
        <v>304</v>
      </c>
      <c r="D432" s="1980" t="s">
        <v>22</v>
      </c>
      <c r="E432" s="928" t="s">
        <v>616</v>
      </c>
      <c r="F432" s="885"/>
      <c r="G432" s="651" t="s">
        <v>272</v>
      </c>
      <c r="H432" s="651" t="s">
        <v>599</v>
      </c>
      <c r="I432" s="651" t="s">
        <v>617</v>
      </c>
      <c r="J432" s="651" t="s">
        <v>276</v>
      </c>
      <c r="K432" s="890" t="s">
        <v>304</v>
      </c>
      <c r="L432" s="651" t="s">
        <v>312</v>
      </c>
      <c r="M432" s="651" t="str">
        <f t="shared" si="24"/>
        <v>&lt;INSERT CONNECTION POINT NAME&gt;</v>
      </c>
      <c r="N432" s="890" t="s">
        <v>602</v>
      </c>
      <c r="O432" s="890" t="s">
        <v>22</v>
      </c>
      <c r="P432" s="890"/>
      <c r="Q432" s="1071"/>
      <c r="R432" s="1058"/>
      <c r="S432" s="1059"/>
      <c r="T432" s="1059"/>
      <c r="U432" s="1060"/>
      <c r="V432" s="906"/>
      <c r="W432" s="933"/>
      <c r="X432" s="934"/>
      <c r="Y432" s="935"/>
      <c r="Z432" s="935"/>
      <c r="AA432" s="935"/>
      <c r="AB432" s="452"/>
      <c r="AC432" s="452"/>
      <c r="AD432" s="452"/>
      <c r="AE432" s="452"/>
      <c r="AF432" s="935"/>
      <c r="AG432" s="452"/>
      <c r="AH432" s="452"/>
      <c r="AI432" s="935"/>
      <c r="AJ432" s="935"/>
      <c r="AK432" s="935"/>
      <c r="AL432" s="936"/>
      <c r="AM432" s="936"/>
      <c r="AN432" s="936"/>
      <c r="AO432" s="942"/>
      <c r="AP432" s="936"/>
      <c r="AQ432" s="936"/>
      <c r="AR432" s="936"/>
      <c r="AS432" s="936"/>
      <c r="AT432" s="936"/>
      <c r="AU432" s="936"/>
      <c r="AV432" s="936"/>
    </row>
    <row r="433" spans="2:48" ht="15" customHeight="1">
      <c r="B433" s="937"/>
      <c r="C433" s="1979"/>
      <c r="D433" s="1981"/>
      <c r="E433" s="928" t="s">
        <v>619</v>
      </c>
      <c r="F433" s="885"/>
      <c r="G433" s="651" t="s">
        <v>272</v>
      </c>
      <c r="H433" s="651" t="s">
        <v>599</v>
      </c>
      <c r="I433" s="651" t="s">
        <v>620</v>
      </c>
      <c r="J433" s="651" t="s">
        <v>276</v>
      </c>
      <c r="K433" s="890" t="s">
        <v>304</v>
      </c>
      <c r="L433" s="651" t="s">
        <v>312</v>
      </c>
      <c r="M433" s="651" t="str">
        <f t="shared" si="24"/>
        <v>&lt;INSERT CONNECTION POINT NAME&gt;</v>
      </c>
      <c r="N433" s="890" t="s">
        <v>602</v>
      </c>
      <c r="O433" s="890" t="s">
        <v>22</v>
      </c>
      <c r="P433" s="890"/>
      <c r="Q433" s="1071"/>
      <c r="R433" s="1058"/>
      <c r="S433" s="1059"/>
      <c r="T433" s="1059"/>
      <c r="U433" s="1060"/>
      <c r="V433" s="906"/>
      <c r="W433" s="933"/>
      <c r="X433" s="934"/>
      <c r="Y433" s="935"/>
      <c r="Z433" s="935"/>
      <c r="AA433" s="935"/>
      <c r="AB433" s="452"/>
      <c r="AC433" s="452"/>
      <c r="AD433" s="452"/>
      <c r="AE433" s="452"/>
      <c r="AF433" s="935"/>
      <c r="AG433" s="452"/>
      <c r="AH433" s="452"/>
      <c r="AI433" s="935"/>
      <c r="AJ433" s="935"/>
      <c r="AK433" s="935"/>
      <c r="AL433" s="936"/>
      <c r="AM433" s="936"/>
      <c r="AN433" s="936"/>
      <c r="AO433" s="942"/>
      <c r="AP433" s="936"/>
      <c r="AQ433" s="936"/>
      <c r="AR433" s="936"/>
      <c r="AS433" s="936"/>
      <c r="AT433" s="936"/>
      <c r="AU433" s="936"/>
      <c r="AV433" s="936"/>
    </row>
    <row r="434" spans="2:48" ht="15" customHeight="1">
      <c r="B434" s="937"/>
      <c r="C434" s="1978" t="s">
        <v>304</v>
      </c>
      <c r="D434" s="1980" t="s">
        <v>23</v>
      </c>
      <c r="E434" s="928" t="s">
        <v>616</v>
      </c>
      <c r="F434" s="885"/>
      <c r="G434" s="651" t="s">
        <v>272</v>
      </c>
      <c r="H434" s="651" t="s">
        <v>599</v>
      </c>
      <c r="I434" s="651" t="s">
        <v>617</v>
      </c>
      <c r="J434" s="651" t="s">
        <v>276</v>
      </c>
      <c r="K434" s="890" t="s">
        <v>304</v>
      </c>
      <c r="L434" s="651" t="s">
        <v>312</v>
      </c>
      <c r="M434" s="651" t="str">
        <f t="shared" si="24"/>
        <v>&lt;INSERT CONNECTION POINT NAME&gt;</v>
      </c>
      <c r="N434" s="890" t="s">
        <v>602</v>
      </c>
      <c r="O434" s="891" t="s">
        <v>23</v>
      </c>
      <c r="P434" s="890"/>
      <c r="Q434" s="1071"/>
      <c r="R434" s="1058"/>
      <c r="S434" s="1059"/>
      <c r="T434" s="1059"/>
      <c r="U434" s="1060"/>
      <c r="V434" s="906"/>
      <c r="W434" s="933"/>
      <c r="X434" s="934"/>
      <c r="Y434" s="935"/>
      <c r="Z434" s="935"/>
      <c r="AA434" s="935"/>
      <c r="AB434" s="452"/>
      <c r="AC434" s="452"/>
      <c r="AD434" s="452"/>
      <c r="AE434" s="452"/>
      <c r="AF434" s="935"/>
      <c r="AG434" s="452"/>
      <c r="AH434" s="452"/>
      <c r="AI434" s="935"/>
      <c r="AJ434" s="943"/>
      <c r="AK434" s="935"/>
      <c r="AL434" s="936"/>
      <c r="AM434" s="936"/>
      <c r="AN434" s="936"/>
      <c r="AO434" s="942"/>
      <c r="AP434" s="936"/>
      <c r="AQ434" s="936"/>
      <c r="AR434" s="936"/>
      <c r="AS434" s="936"/>
      <c r="AT434" s="936"/>
      <c r="AU434" s="936"/>
      <c r="AV434" s="936"/>
    </row>
    <row r="435" spans="2:48" ht="15" customHeight="1">
      <c r="B435" s="937"/>
      <c r="C435" s="1979"/>
      <c r="D435" s="1981"/>
      <c r="E435" s="928" t="s">
        <v>619</v>
      </c>
      <c r="F435" s="885"/>
      <c r="G435" s="651" t="s">
        <v>272</v>
      </c>
      <c r="H435" s="651" t="s">
        <v>599</v>
      </c>
      <c r="I435" s="651" t="s">
        <v>620</v>
      </c>
      <c r="J435" s="651" t="s">
        <v>276</v>
      </c>
      <c r="K435" s="890" t="s">
        <v>304</v>
      </c>
      <c r="L435" s="651" t="s">
        <v>312</v>
      </c>
      <c r="M435" s="651" t="str">
        <f t="shared" si="24"/>
        <v>&lt;INSERT CONNECTION POINT NAME&gt;</v>
      </c>
      <c r="N435" s="890" t="s">
        <v>602</v>
      </c>
      <c r="O435" s="891" t="s">
        <v>23</v>
      </c>
      <c r="P435" s="890"/>
      <c r="Q435" s="1071"/>
      <c r="R435" s="1058"/>
      <c r="S435" s="1059"/>
      <c r="T435" s="1059"/>
      <c r="U435" s="1060"/>
      <c r="V435" s="906"/>
      <c r="W435" s="933"/>
      <c r="X435" s="934"/>
      <c r="Y435" s="935"/>
      <c r="Z435" s="935"/>
      <c r="AA435" s="935"/>
      <c r="AB435" s="452"/>
      <c r="AC435" s="452"/>
      <c r="AD435" s="452"/>
      <c r="AE435" s="452"/>
      <c r="AF435" s="935"/>
      <c r="AG435" s="452"/>
      <c r="AH435" s="452"/>
      <c r="AI435" s="935"/>
      <c r="AJ435" s="943"/>
      <c r="AK435" s="935"/>
      <c r="AL435" s="936"/>
      <c r="AM435" s="936"/>
      <c r="AN435" s="936"/>
      <c r="AO435" s="942"/>
      <c r="AP435" s="936"/>
      <c r="AQ435" s="936"/>
      <c r="AR435" s="936"/>
      <c r="AS435" s="936"/>
      <c r="AT435" s="936"/>
      <c r="AU435" s="936"/>
      <c r="AV435" s="936"/>
    </row>
    <row r="436" spans="2:48" ht="15" customHeight="1">
      <c r="B436" s="937"/>
      <c r="C436" s="1978" t="s">
        <v>305</v>
      </c>
      <c r="D436" s="1980"/>
      <c r="E436" s="928" t="s">
        <v>616</v>
      </c>
      <c r="F436" s="885"/>
      <c r="G436" s="651" t="s">
        <v>272</v>
      </c>
      <c r="H436" s="651" t="s">
        <v>599</v>
      </c>
      <c r="I436" s="651" t="s">
        <v>617</v>
      </c>
      <c r="J436" s="651" t="s">
        <v>276</v>
      </c>
      <c r="K436" s="890" t="s">
        <v>305</v>
      </c>
      <c r="L436" s="651" t="s">
        <v>312</v>
      </c>
      <c r="M436" s="651" t="str">
        <f t="shared" si="24"/>
        <v>&lt;INSERT CONNECTION POINT NAME&gt;</v>
      </c>
      <c r="N436" s="890" t="s">
        <v>604</v>
      </c>
      <c r="O436" s="890" t="s">
        <v>605</v>
      </c>
      <c r="P436" s="890"/>
      <c r="Q436" s="1072"/>
      <c r="R436" s="1073"/>
      <c r="S436" s="1074"/>
      <c r="T436" s="1074"/>
      <c r="U436" s="1075"/>
      <c r="V436" s="906"/>
      <c r="W436" s="933"/>
      <c r="X436" s="934"/>
      <c r="Y436" s="935"/>
      <c r="Z436" s="935"/>
      <c r="AA436" s="935"/>
      <c r="AB436" s="452"/>
      <c r="AC436" s="452"/>
      <c r="AD436" s="452"/>
      <c r="AE436" s="452"/>
      <c r="AF436" s="935"/>
      <c r="AG436" s="452"/>
      <c r="AH436" s="452"/>
      <c r="AI436" s="935"/>
      <c r="AJ436" s="935"/>
      <c r="AK436" s="935"/>
      <c r="AL436" s="936"/>
      <c r="AM436" s="936"/>
      <c r="AN436" s="936"/>
      <c r="AO436" s="936"/>
      <c r="AP436" s="936"/>
      <c r="AQ436" s="936"/>
      <c r="AR436" s="936"/>
      <c r="AS436" s="936"/>
      <c r="AT436" s="936"/>
      <c r="AU436" s="936"/>
      <c r="AV436" s="936"/>
    </row>
    <row r="437" spans="2:48" ht="15" customHeight="1">
      <c r="B437" s="937"/>
      <c r="C437" s="1979"/>
      <c r="D437" s="1981"/>
      <c r="E437" s="928" t="s">
        <v>619</v>
      </c>
      <c r="F437" s="885"/>
      <c r="G437" s="651" t="s">
        <v>272</v>
      </c>
      <c r="H437" s="651" t="s">
        <v>599</v>
      </c>
      <c r="I437" s="651" t="s">
        <v>620</v>
      </c>
      <c r="J437" s="651" t="s">
        <v>276</v>
      </c>
      <c r="K437" s="890" t="s">
        <v>305</v>
      </c>
      <c r="L437" s="651" t="s">
        <v>312</v>
      </c>
      <c r="M437" s="651" t="str">
        <f t="shared" si="24"/>
        <v>&lt;INSERT CONNECTION POINT NAME&gt;</v>
      </c>
      <c r="N437" s="890" t="s">
        <v>604</v>
      </c>
      <c r="O437" s="890" t="s">
        <v>605</v>
      </c>
      <c r="P437" s="890"/>
      <c r="Q437" s="1072"/>
      <c r="R437" s="1073"/>
      <c r="S437" s="1074"/>
      <c r="T437" s="1074"/>
      <c r="U437" s="1075"/>
      <c r="V437" s="906"/>
      <c r="W437" s="933"/>
      <c r="X437" s="934"/>
      <c r="Y437" s="935"/>
      <c r="Z437" s="935"/>
      <c r="AA437" s="935"/>
      <c r="AB437" s="452"/>
      <c r="AC437" s="452"/>
      <c r="AD437" s="452"/>
      <c r="AE437" s="452"/>
      <c r="AF437" s="935"/>
      <c r="AG437" s="452"/>
      <c r="AH437" s="452"/>
      <c r="AI437" s="935"/>
      <c r="AJ437" s="935"/>
      <c r="AK437" s="935"/>
      <c r="AL437" s="936"/>
      <c r="AM437" s="936"/>
      <c r="AN437" s="936"/>
      <c r="AO437" s="936"/>
      <c r="AP437" s="936"/>
      <c r="AQ437" s="936"/>
      <c r="AR437" s="936"/>
      <c r="AS437" s="936"/>
      <c r="AT437" s="936"/>
      <c r="AU437" s="936"/>
      <c r="AV437" s="936"/>
    </row>
    <row r="438" spans="2:48" ht="15" customHeight="1">
      <c r="B438" s="937"/>
      <c r="C438" s="1978" t="s">
        <v>306</v>
      </c>
      <c r="D438" s="1980"/>
      <c r="E438" s="928" t="s">
        <v>616</v>
      </c>
      <c r="F438" s="885"/>
      <c r="G438" s="651" t="s">
        <v>272</v>
      </c>
      <c r="H438" s="651" t="s">
        <v>599</v>
      </c>
      <c r="I438" s="651" t="s">
        <v>617</v>
      </c>
      <c r="J438" s="651" t="s">
        <v>276</v>
      </c>
      <c r="K438" s="890" t="s">
        <v>306</v>
      </c>
      <c r="L438" s="651" t="s">
        <v>312</v>
      </c>
      <c r="M438" s="651" t="str">
        <f t="shared" si="24"/>
        <v>&lt;INSERT CONNECTION POINT NAME&gt;</v>
      </c>
      <c r="N438" s="890" t="s">
        <v>606</v>
      </c>
      <c r="O438" s="891">
        <v>0</v>
      </c>
      <c r="P438" s="890"/>
      <c r="Q438" s="1076"/>
      <c r="R438" s="1077"/>
      <c r="S438" s="1078"/>
      <c r="T438" s="1078"/>
      <c r="U438" s="1079"/>
      <c r="V438" s="906"/>
      <c r="W438" s="933"/>
      <c r="X438" s="934"/>
      <c r="Y438" s="935"/>
      <c r="Z438" s="935"/>
      <c r="AA438" s="935"/>
      <c r="AB438" s="452"/>
      <c r="AC438" s="452"/>
      <c r="AD438" s="452"/>
      <c r="AE438" s="452"/>
      <c r="AF438" s="935"/>
      <c r="AG438" s="452"/>
      <c r="AH438" s="452"/>
      <c r="AI438" s="935"/>
      <c r="AJ438" s="943"/>
      <c r="AK438" s="935"/>
      <c r="AL438" s="936"/>
      <c r="AM438" s="936"/>
      <c r="AN438" s="936"/>
      <c r="AO438" s="936"/>
      <c r="AP438" s="936"/>
      <c r="AQ438" s="936"/>
      <c r="AR438" s="936"/>
      <c r="AS438" s="936"/>
      <c r="AT438" s="936"/>
      <c r="AU438" s="936"/>
      <c r="AV438" s="936"/>
    </row>
    <row r="439" spans="2:48" ht="15" customHeight="1">
      <c r="B439" s="937"/>
      <c r="C439" s="1979"/>
      <c r="D439" s="1981"/>
      <c r="E439" s="928" t="s">
        <v>619</v>
      </c>
      <c r="F439" s="885"/>
      <c r="G439" s="651" t="s">
        <v>272</v>
      </c>
      <c r="H439" s="651" t="s">
        <v>599</v>
      </c>
      <c r="I439" s="651" t="s">
        <v>620</v>
      </c>
      <c r="J439" s="651" t="s">
        <v>276</v>
      </c>
      <c r="K439" s="890" t="s">
        <v>306</v>
      </c>
      <c r="L439" s="651" t="s">
        <v>312</v>
      </c>
      <c r="M439" s="651" t="str">
        <f t="shared" si="24"/>
        <v>&lt;INSERT CONNECTION POINT NAME&gt;</v>
      </c>
      <c r="N439" s="890" t="s">
        <v>606</v>
      </c>
      <c r="O439" s="891">
        <v>0</v>
      </c>
      <c r="P439" s="890"/>
      <c r="Q439" s="1076"/>
      <c r="R439" s="1077"/>
      <c r="S439" s="1078"/>
      <c r="T439" s="1078"/>
      <c r="U439" s="1079"/>
      <c r="V439" s="906"/>
      <c r="W439" s="933"/>
      <c r="X439" s="934"/>
      <c r="Y439" s="935"/>
      <c r="Z439" s="935"/>
      <c r="AA439" s="935"/>
      <c r="AB439" s="452"/>
      <c r="AC439" s="452"/>
      <c r="AD439" s="452"/>
      <c r="AE439" s="452"/>
      <c r="AF439" s="935"/>
      <c r="AG439" s="452"/>
      <c r="AH439" s="452"/>
      <c r="AI439" s="935"/>
      <c r="AJ439" s="943"/>
      <c r="AK439" s="935"/>
      <c r="AL439" s="936"/>
      <c r="AM439" s="936"/>
      <c r="AN439" s="936"/>
      <c r="AO439" s="936"/>
      <c r="AP439" s="936"/>
      <c r="AQ439" s="936"/>
      <c r="AR439" s="936"/>
      <c r="AS439" s="936"/>
      <c r="AT439" s="936"/>
      <c r="AU439" s="936"/>
      <c r="AV439" s="936"/>
    </row>
    <row r="440" spans="2:48" ht="15" customHeight="1">
      <c r="B440" s="937"/>
      <c r="C440" s="1978" t="s">
        <v>307</v>
      </c>
      <c r="D440" s="1980"/>
      <c r="E440" s="928" t="s">
        <v>616</v>
      </c>
      <c r="F440" s="885"/>
      <c r="G440" s="651" t="s">
        <v>272</v>
      </c>
      <c r="H440" s="651" t="s">
        <v>599</v>
      </c>
      <c r="I440" s="651" t="s">
        <v>617</v>
      </c>
      <c r="J440" s="651" t="s">
        <v>276</v>
      </c>
      <c r="K440" s="890" t="s">
        <v>307</v>
      </c>
      <c r="L440" s="651" t="s">
        <v>312</v>
      </c>
      <c r="M440" s="651" t="str">
        <f t="shared" si="24"/>
        <v>&lt;INSERT CONNECTION POINT NAME&gt;</v>
      </c>
      <c r="N440" s="890" t="s">
        <v>607</v>
      </c>
      <c r="O440" s="890" t="s">
        <v>607</v>
      </c>
      <c r="P440" s="890"/>
      <c r="Q440" s="1080"/>
      <c r="R440" s="1081"/>
      <c r="S440" s="1081"/>
      <c r="T440" s="1081"/>
      <c r="U440" s="1082"/>
      <c r="V440" s="906"/>
      <c r="W440" s="933"/>
      <c r="X440" s="934"/>
      <c r="Y440" s="935"/>
      <c r="Z440" s="935"/>
      <c r="AA440" s="935"/>
      <c r="AB440" s="452"/>
      <c r="AC440" s="452"/>
      <c r="AD440" s="452"/>
      <c r="AE440" s="452"/>
      <c r="AF440" s="935"/>
      <c r="AG440" s="452"/>
      <c r="AH440" s="452"/>
      <c r="AI440" s="935"/>
      <c r="AJ440" s="935"/>
      <c r="AK440" s="935"/>
      <c r="AL440" s="936"/>
      <c r="AM440" s="936"/>
      <c r="AN440" s="936"/>
      <c r="AO440" s="936"/>
      <c r="AP440" s="936"/>
      <c r="AQ440" s="936"/>
      <c r="AR440" s="936"/>
      <c r="AS440" s="936"/>
      <c r="AT440" s="936"/>
      <c r="AU440" s="936"/>
      <c r="AV440" s="936"/>
    </row>
    <row r="441" spans="2:48" ht="15" customHeight="1">
      <c r="B441" s="937"/>
      <c r="C441" s="1979"/>
      <c r="D441" s="1981"/>
      <c r="E441" s="928" t="s">
        <v>619</v>
      </c>
      <c r="F441" s="885"/>
      <c r="G441" s="651" t="s">
        <v>272</v>
      </c>
      <c r="H441" s="651" t="s">
        <v>599</v>
      </c>
      <c r="I441" s="651" t="s">
        <v>620</v>
      </c>
      <c r="J441" s="651" t="s">
        <v>276</v>
      </c>
      <c r="K441" s="890" t="s">
        <v>307</v>
      </c>
      <c r="L441" s="651" t="s">
        <v>312</v>
      </c>
      <c r="M441" s="651" t="str">
        <f t="shared" si="24"/>
        <v>&lt;INSERT CONNECTION POINT NAME&gt;</v>
      </c>
      <c r="N441" s="890" t="s">
        <v>607</v>
      </c>
      <c r="O441" s="890" t="s">
        <v>607</v>
      </c>
      <c r="P441" s="890"/>
      <c r="Q441" s="1080"/>
      <c r="R441" s="1081"/>
      <c r="S441" s="1081"/>
      <c r="T441" s="1081"/>
      <c r="U441" s="1082"/>
      <c r="V441" s="906"/>
      <c r="W441" s="933"/>
      <c r="X441" s="934"/>
      <c r="Y441" s="935"/>
      <c r="Z441" s="935"/>
      <c r="AA441" s="935"/>
      <c r="AB441" s="452"/>
      <c r="AC441" s="452"/>
      <c r="AD441" s="452"/>
      <c r="AE441" s="452"/>
      <c r="AF441" s="935"/>
      <c r="AG441" s="452"/>
      <c r="AH441" s="452"/>
      <c r="AI441" s="935"/>
      <c r="AJ441" s="935"/>
      <c r="AK441" s="935"/>
      <c r="AL441" s="936"/>
      <c r="AM441" s="936"/>
      <c r="AN441" s="936"/>
      <c r="AO441" s="936"/>
      <c r="AP441" s="936"/>
      <c r="AQ441" s="936"/>
      <c r="AR441" s="936"/>
      <c r="AS441" s="936"/>
      <c r="AT441" s="936"/>
      <c r="AU441" s="936"/>
      <c r="AV441" s="936"/>
    </row>
    <row r="442" spans="2:48" ht="15" customHeight="1">
      <c r="B442" s="937"/>
      <c r="C442" s="1978" t="s">
        <v>308</v>
      </c>
      <c r="D442" s="1980" t="s">
        <v>22</v>
      </c>
      <c r="E442" s="928" t="s">
        <v>616</v>
      </c>
      <c r="F442" s="885"/>
      <c r="G442" s="651" t="s">
        <v>272</v>
      </c>
      <c r="H442" s="651" t="s">
        <v>599</v>
      </c>
      <c r="I442" s="651" t="s">
        <v>617</v>
      </c>
      <c r="J442" s="651" t="s">
        <v>276</v>
      </c>
      <c r="K442" s="890" t="s">
        <v>308</v>
      </c>
      <c r="L442" s="651" t="s">
        <v>312</v>
      </c>
      <c r="M442" s="651" t="str">
        <f t="shared" si="24"/>
        <v>&lt;INSERT CONNECTION POINT NAME&gt;</v>
      </c>
      <c r="N442" s="890" t="s">
        <v>609</v>
      </c>
      <c r="O442" s="890" t="s">
        <v>22</v>
      </c>
      <c r="P442" s="890"/>
      <c r="Q442" s="1083"/>
      <c r="R442" s="1061"/>
      <c r="S442" s="1062"/>
      <c r="T442" s="1062"/>
      <c r="U442" s="1063"/>
      <c r="V442" s="906"/>
      <c r="W442" s="933"/>
      <c r="X442" s="934"/>
      <c r="Y442" s="935"/>
      <c r="Z442" s="935"/>
      <c r="AA442" s="935"/>
      <c r="AB442" s="452"/>
      <c r="AC442" s="452"/>
      <c r="AD442" s="452"/>
      <c r="AE442" s="452"/>
      <c r="AF442" s="935"/>
      <c r="AG442" s="452"/>
      <c r="AH442" s="452"/>
      <c r="AI442" s="935"/>
      <c r="AJ442" s="935"/>
      <c r="AK442" s="935"/>
      <c r="AL442" s="936"/>
      <c r="AM442" s="936"/>
      <c r="AN442" s="936"/>
      <c r="AO442" s="936"/>
      <c r="AP442" s="936"/>
      <c r="AQ442" s="936"/>
      <c r="AR442" s="936"/>
      <c r="AS442" s="936"/>
      <c r="AT442" s="936"/>
      <c r="AU442" s="936"/>
      <c r="AV442" s="936"/>
    </row>
    <row r="443" spans="2:48" ht="15" customHeight="1">
      <c r="B443" s="937"/>
      <c r="C443" s="1979"/>
      <c r="D443" s="1981"/>
      <c r="E443" s="928" t="s">
        <v>619</v>
      </c>
      <c r="F443" s="885"/>
      <c r="G443" s="651" t="s">
        <v>272</v>
      </c>
      <c r="H443" s="651" t="s">
        <v>599</v>
      </c>
      <c r="I443" s="651" t="s">
        <v>620</v>
      </c>
      <c r="J443" s="651" t="s">
        <v>276</v>
      </c>
      <c r="K443" s="890" t="s">
        <v>308</v>
      </c>
      <c r="L443" s="651" t="s">
        <v>312</v>
      </c>
      <c r="M443" s="651" t="str">
        <f t="shared" si="24"/>
        <v>&lt;INSERT CONNECTION POINT NAME&gt;</v>
      </c>
      <c r="N443" s="890" t="s">
        <v>609</v>
      </c>
      <c r="O443" s="890" t="s">
        <v>22</v>
      </c>
      <c r="P443" s="890"/>
      <c r="Q443" s="1083"/>
      <c r="R443" s="1061"/>
      <c r="S443" s="1062"/>
      <c r="T443" s="1062"/>
      <c r="U443" s="1063"/>
      <c r="V443" s="906"/>
      <c r="W443" s="933"/>
      <c r="X443" s="934"/>
      <c r="Y443" s="935"/>
      <c r="Z443" s="935"/>
      <c r="AA443" s="935"/>
      <c r="AB443" s="452"/>
      <c r="AC443" s="452"/>
      <c r="AD443" s="452"/>
      <c r="AE443" s="452"/>
      <c r="AF443" s="935"/>
      <c r="AG443" s="452"/>
      <c r="AH443" s="452"/>
      <c r="AI443" s="935"/>
      <c r="AJ443" s="935"/>
      <c r="AK443" s="935"/>
      <c r="AL443" s="936"/>
      <c r="AM443" s="936"/>
      <c r="AN443" s="936"/>
      <c r="AO443" s="936"/>
      <c r="AP443" s="936"/>
      <c r="AQ443" s="936"/>
      <c r="AR443" s="936"/>
      <c r="AS443" s="936"/>
      <c r="AT443" s="936"/>
      <c r="AU443" s="936"/>
      <c r="AV443" s="936"/>
    </row>
    <row r="444" spans="2:48" ht="15" customHeight="1">
      <c r="B444" s="937"/>
      <c r="C444" s="1978" t="s">
        <v>309</v>
      </c>
      <c r="D444" s="1980" t="s">
        <v>22</v>
      </c>
      <c r="E444" s="928" t="s">
        <v>616</v>
      </c>
      <c r="F444" s="885"/>
      <c r="G444" s="651" t="s">
        <v>272</v>
      </c>
      <c r="H444" s="651" t="s">
        <v>599</v>
      </c>
      <c r="I444" s="651" t="s">
        <v>617</v>
      </c>
      <c r="J444" s="651" t="s">
        <v>276</v>
      </c>
      <c r="K444" s="890" t="s">
        <v>309</v>
      </c>
      <c r="L444" s="651" t="s">
        <v>312</v>
      </c>
      <c r="M444" s="651" t="str">
        <f t="shared" si="24"/>
        <v>&lt;INSERT CONNECTION POINT NAME&gt;</v>
      </c>
      <c r="N444" s="890" t="s">
        <v>602</v>
      </c>
      <c r="O444" s="890" t="s">
        <v>22</v>
      </c>
      <c r="P444" s="890"/>
      <c r="Q444" s="1083"/>
      <c r="R444" s="1061"/>
      <c r="S444" s="1062"/>
      <c r="T444" s="1062"/>
      <c r="U444" s="1063"/>
      <c r="V444" s="906"/>
      <c r="W444" s="933"/>
      <c r="X444" s="934"/>
      <c r="Y444" s="935"/>
      <c r="Z444" s="935"/>
      <c r="AA444" s="935"/>
      <c r="AB444" s="452"/>
      <c r="AC444" s="452"/>
      <c r="AD444" s="452"/>
      <c r="AE444" s="452"/>
      <c r="AF444" s="935"/>
      <c r="AG444" s="452"/>
      <c r="AH444" s="452"/>
      <c r="AI444" s="935"/>
      <c r="AJ444" s="935"/>
      <c r="AK444" s="935"/>
      <c r="AL444" s="936"/>
      <c r="AM444" s="936"/>
      <c r="AN444" s="936"/>
      <c r="AO444" s="936"/>
      <c r="AP444" s="936"/>
      <c r="AQ444" s="936"/>
      <c r="AR444" s="936"/>
      <c r="AS444" s="936"/>
      <c r="AT444" s="936"/>
      <c r="AU444" s="936"/>
      <c r="AV444" s="936"/>
    </row>
    <row r="445" spans="2:48" ht="15" customHeight="1">
      <c r="B445" s="937"/>
      <c r="C445" s="1979"/>
      <c r="D445" s="1981"/>
      <c r="E445" s="928" t="s">
        <v>619</v>
      </c>
      <c r="F445" s="885"/>
      <c r="G445" s="651" t="s">
        <v>272</v>
      </c>
      <c r="H445" s="651" t="s">
        <v>599</v>
      </c>
      <c r="I445" s="651" t="s">
        <v>620</v>
      </c>
      <c r="J445" s="651" t="s">
        <v>276</v>
      </c>
      <c r="K445" s="890" t="s">
        <v>309</v>
      </c>
      <c r="L445" s="651" t="s">
        <v>312</v>
      </c>
      <c r="M445" s="651" t="str">
        <f t="shared" si="24"/>
        <v>&lt;INSERT CONNECTION POINT NAME&gt;</v>
      </c>
      <c r="N445" s="890" t="s">
        <v>602</v>
      </c>
      <c r="O445" s="890" t="s">
        <v>22</v>
      </c>
      <c r="P445" s="890"/>
      <c r="Q445" s="1083"/>
      <c r="R445" s="1061"/>
      <c r="S445" s="1062"/>
      <c r="T445" s="1062"/>
      <c r="U445" s="1063"/>
      <c r="V445" s="906"/>
      <c r="W445" s="933"/>
      <c r="X445" s="934"/>
      <c r="Y445" s="935"/>
      <c r="Z445" s="935"/>
      <c r="AA445" s="935"/>
      <c r="AB445" s="452"/>
      <c r="AC445" s="452"/>
      <c r="AD445" s="452"/>
      <c r="AE445" s="452"/>
      <c r="AF445" s="935"/>
      <c r="AG445" s="452"/>
      <c r="AH445" s="452"/>
      <c r="AI445" s="935"/>
      <c r="AJ445" s="935"/>
      <c r="AK445" s="935"/>
      <c r="AL445" s="936"/>
      <c r="AM445" s="936"/>
      <c r="AN445" s="936"/>
      <c r="AO445" s="936"/>
      <c r="AP445" s="936"/>
      <c r="AQ445" s="936"/>
      <c r="AR445" s="936"/>
      <c r="AS445" s="936"/>
      <c r="AT445" s="936"/>
      <c r="AU445" s="936"/>
      <c r="AV445" s="936"/>
    </row>
    <row r="446" spans="2:48" ht="15" customHeight="1">
      <c r="B446" s="937"/>
      <c r="C446" s="1978" t="s">
        <v>309</v>
      </c>
      <c r="D446" s="1980" t="s">
        <v>23</v>
      </c>
      <c r="E446" s="928" t="s">
        <v>616</v>
      </c>
      <c r="F446" s="885"/>
      <c r="G446" s="651" t="s">
        <v>272</v>
      </c>
      <c r="H446" s="651" t="s">
        <v>599</v>
      </c>
      <c r="I446" s="651" t="s">
        <v>617</v>
      </c>
      <c r="J446" s="651" t="s">
        <v>276</v>
      </c>
      <c r="K446" s="890" t="s">
        <v>309</v>
      </c>
      <c r="L446" s="651" t="s">
        <v>312</v>
      </c>
      <c r="M446" s="651" t="str">
        <f t="shared" si="24"/>
        <v>&lt;INSERT CONNECTION POINT NAME&gt;</v>
      </c>
      <c r="N446" s="890" t="s">
        <v>602</v>
      </c>
      <c r="O446" s="890" t="s">
        <v>23</v>
      </c>
      <c r="P446" s="890"/>
      <c r="Q446" s="1083"/>
      <c r="R446" s="1061"/>
      <c r="S446" s="1062"/>
      <c r="T446" s="1062"/>
      <c r="U446" s="1063"/>
      <c r="V446" s="906"/>
      <c r="W446" s="933"/>
      <c r="X446" s="934"/>
      <c r="Y446" s="935"/>
      <c r="Z446" s="935"/>
      <c r="AA446" s="935"/>
      <c r="AB446" s="452"/>
      <c r="AC446" s="452"/>
      <c r="AD446" s="452"/>
      <c r="AE446" s="452"/>
      <c r="AF446" s="935"/>
      <c r="AG446" s="452"/>
      <c r="AH446" s="452"/>
      <c r="AI446" s="935"/>
      <c r="AJ446" s="935"/>
      <c r="AK446" s="935"/>
      <c r="AL446" s="936"/>
      <c r="AM446" s="936"/>
      <c r="AN446" s="936"/>
      <c r="AO446" s="936"/>
      <c r="AP446" s="936"/>
      <c r="AQ446" s="936"/>
      <c r="AR446" s="936"/>
      <c r="AS446" s="936"/>
      <c r="AT446" s="936"/>
      <c r="AU446" s="936"/>
      <c r="AV446" s="936"/>
    </row>
    <row r="447" spans="2:48" ht="15" customHeight="1">
      <c r="B447" s="937"/>
      <c r="C447" s="1979"/>
      <c r="D447" s="1981"/>
      <c r="E447" s="928" t="s">
        <v>619</v>
      </c>
      <c r="F447" s="885"/>
      <c r="G447" s="651" t="s">
        <v>272</v>
      </c>
      <c r="H447" s="651" t="s">
        <v>599</v>
      </c>
      <c r="I447" s="651" t="s">
        <v>620</v>
      </c>
      <c r="J447" s="651" t="s">
        <v>276</v>
      </c>
      <c r="K447" s="890" t="s">
        <v>309</v>
      </c>
      <c r="L447" s="651" t="s">
        <v>312</v>
      </c>
      <c r="M447" s="651" t="str">
        <f t="shared" si="24"/>
        <v>&lt;INSERT CONNECTION POINT NAME&gt;</v>
      </c>
      <c r="N447" s="890" t="s">
        <v>602</v>
      </c>
      <c r="O447" s="890" t="s">
        <v>23</v>
      </c>
      <c r="P447" s="890"/>
      <c r="Q447" s="1083"/>
      <c r="R447" s="1061"/>
      <c r="S447" s="1062"/>
      <c r="T447" s="1062"/>
      <c r="U447" s="1063"/>
      <c r="V447" s="906"/>
      <c r="W447" s="933"/>
      <c r="X447" s="934"/>
      <c r="Y447" s="935"/>
      <c r="Z447" s="935"/>
      <c r="AA447" s="935"/>
      <c r="AB447" s="452"/>
      <c r="AC447" s="452"/>
      <c r="AD447" s="452"/>
      <c r="AE447" s="452"/>
      <c r="AF447" s="935"/>
      <c r="AG447" s="452"/>
      <c r="AH447" s="452"/>
      <c r="AI447" s="935"/>
      <c r="AJ447" s="935"/>
      <c r="AK447" s="935"/>
      <c r="AL447" s="936"/>
      <c r="AM447" s="936"/>
      <c r="AN447" s="936"/>
      <c r="AO447" s="936"/>
      <c r="AP447" s="936"/>
      <c r="AQ447" s="936"/>
      <c r="AR447" s="936"/>
      <c r="AS447" s="936"/>
      <c r="AT447" s="936"/>
      <c r="AU447" s="936"/>
      <c r="AV447" s="936"/>
    </row>
    <row r="448" spans="2:48" ht="15" customHeight="1">
      <c r="B448" s="937"/>
      <c r="C448" s="1978" t="s">
        <v>310</v>
      </c>
      <c r="D448" s="1980" t="s">
        <v>22</v>
      </c>
      <c r="E448" s="928" t="s">
        <v>616</v>
      </c>
      <c r="F448" s="885"/>
      <c r="G448" s="651" t="s">
        <v>272</v>
      </c>
      <c r="H448" s="651" t="s">
        <v>599</v>
      </c>
      <c r="I448" s="651" t="s">
        <v>617</v>
      </c>
      <c r="J448" s="651" t="s">
        <v>276</v>
      </c>
      <c r="K448" s="890" t="s">
        <v>310</v>
      </c>
      <c r="L448" s="651" t="s">
        <v>312</v>
      </c>
      <c r="M448" s="651" t="str">
        <f t="shared" si="24"/>
        <v>&lt;INSERT CONNECTION POINT NAME&gt;</v>
      </c>
      <c r="N448" s="890" t="s">
        <v>602</v>
      </c>
      <c r="O448" s="890" t="s">
        <v>22</v>
      </c>
      <c r="P448" s="890"/>
      <c r="Q448" s="1083"/>
      <c r="R448" s="1061"/>
      <c r="S448" s="1062"/>
      <c r="T448" s="1062"/>
      <c r="U448" s="1063"/>
      <c r="V448" s="906"/>
      <c r="W448" s="933"/>
      <c r="X448" s="934"/>
      <c r="Y448" s="935"/>
      <c r="Z448" s="935"/>
      <c r="AA448" s="935"/>
      <c r="AB448" s="452"/>
      <c r="AC448" s="452"/>
      <c r="AD448" s="452"/>
      <c r="AE448" s="452"/>
      <c r="AF448" s="935"/>
      <c r="AG448" s="452"/>
      <c r="AH448" s="452"/>
      <c r="AI448" s="935"/>
      <c r="AJ448" s="935"/>
      <c r="AK448" s="935"/>
      <c r="AL448" s="936"/>
      <c r="AM448" s="936"/>
      <c r="AN448" s="936"/>
      <c r="AO448" s="936"/>
      <c r="AP448" s="936"/>
      <c r="AQ448" s="936"/>
      <c r="AR448" s="936"/>
      <c r="AS448" s="936"/>
      <c r="AT448" s="936"/>
      <c r="AU448" s="936"/>
      <c r="AV448" s="936"/>
    </row>
    <row r="449" spans="2:48" ht="15" customHeight="1">
      <c r="B449" s="937"/>
      <c r="C449" s="1979"/>
      <c r="D449" s="1981"/>
      <c r="E449" s="928" t="s">
        <v>619</v>
      </c>
      <c r="F449" s="885"/>
      <c r="G449" s="651" t="s">
        <v>272</v>
      </c>
      <c r="H449" s="651" t="s">
        <v>599</v>
      </c>
      <c r="I449" s="651" t="s">
        <v>620</v>
      </c>
      <c r="J449" s="651" t="s">
        <v>276</v>
      </c>
      <c r="K449" s="890" t="s">
        <v>310</v>
      </c>
      <c r="L449" s="651" t="s">
        <v>312</v>
      </c>
      <c r="M449" s="651" t="str">
        <f t="shared" si="24"/>
        <v>&lt;INSERT CONNECTION POINT NAME&gt;</v>
      </c>
      <c r="N449" s="890" t="s">
        <v>602</v>
      </c>
      <c r="O449" s="890" t="s">
        <v>22</v>
      </c>
      <c r="P449" s="890"/>
      <c r="Q449" s="1084"/>
      <c r="R449" s="1085"/>
      <c r="S449" s="1086"/>
      <c r="T449" s="1086"/>
      <c r="U449" s="1087"/>
      <c r="V449" s="906"/>
      <c r="W449" s="933"/>
      <c r="X449" s="934"/>
      <c r="Y449" s="935"/>
      <c r="Z449" s="935"/>
      <c r="AA449" s="935"/>
      <c r="AB449" s="452"/>
      <c r="AC449" s="452"/>
      <c r="AD449" s="452"/>
      <c r="AE449" s="452"/>
      <c r="AF449" s="935"/>
      <c r="AG449" s="452"/>
      <c r="AH449" s="452"/>
      <c r="AI449" s="935"/>
      <c r="AJ449" s="935"/>
      <c r="AK449" s="935"/>
      <c r="AL449" s="936"/>
      <c r="AM449" s="936"/>
      <c r="AN449" s="936"/>
      <c r="AO449" s="936"/>
      <c r="AP449" s="936"/>
      <c r="AQ449" s="936"/>
      <c r="AR449" s="936"/>
      <c r="AS449" s="936"/>
      <c r="AT449" s="936"/>
      <c r="AU449" s="936"/>
      <c r="AV449" s="936"/>
    </row>
    <row r="450" spans="2:48" ht="15" customHeight="1">
      <c r="B450" s="937"/>
      <c r="C450" s="1978" t="s">
        <v>310</v>
      </c>
      <c r="D450" s="1980" t="s">
        <v>23</v>
      </c>
      <c r="E450" s="928" t="s">
        <v>616</v>
      </c>
      <c r="F450" s="885"/>
      <c r="G450" s="651" t="s">
        <v>272</v>
      </c>
      <c r="H450" s="651" t="s">
        <v>599</v>
      </c>
      <c r="I450" s="651" t="s">
        <v>617</v>
      </c>
      <c r="J450" s="651" t="s">
        <v>276</v>
      </c>
      <c r="K450" s="890" t="s">
        <v>310</v>
      </c>
      <c r="L450" s="651" t="s">
        <v>312</v>
      </c>
      <c r="M450" s="651" t="str">
        <f t="shared" si="24"/>
        <v>&lt;INSERT CONNECTION POINT NAME&gt;</v>
      </c>
      <c r="N450" s="890" t="s">
        <v>602</v>
      </c>
      <c r="O450" s="890" t="s">
        <v>23</v>
      </c>
      <c r="P450" s="890"/>
      <c r="Q450" s="1084"/>
      <c r="R450" s="1085"/>
      <c r="S450" s="1086"/>
      <c r="T450" s="1086"/>
      <c r="U450" s="1087"/>
      <c r="V450" s="906"/>
      <c r="W450" s="933"/>
      <c r="X450" s="934"/>
      <c r="Y450" s="935"/>
      <c r="Z450" s="935"/>
      <c r="AA450" s="935"/>
      <c r="AB450" s="452"/>
      <c r="AC450" s="452"/>
      <c r="AD450" s="452"/>
      <c r="AE450" s="452"/>
      <c r="AF450" s="935"/>
      <c r="AG450" s="452"/>
      <c r="AH450" s="452"/>
      <c r="AI450" s="935"/>
      <c r="AJ450" s="935"/>
      <c r="AK450" s="935"/>
      <c r="AL450" s="936"/>
      <c r="AM450" s="936"/>
      <c r="AN450" s="936"/>
      <c r="AO450" s="936"/>
      <c r="AP450" s="936"/>
      <c r="AQ450" s="936"/>
      <c r="AR450" s="936"/>
      <c r="AS450" s="936"/>
      <c r="AT450" s="936"/>
      <c r="AU450" s="936"/>
      <c r="AV450" s="936"/>
    </row>
    <row r="451" spans="2:48" ht="15" customHeight="1" thickBot="1">
      <c r="B451" s="944"/>
      <c r="C451" s="1984"/>
      <c r="D451" s="1985"/>
      <c r="E451" s="945" t="s">
        <v>619</v>
      </c>
      <c r="F451" s="885"/>
      <c r="G451" s="651" t="s">
        <v>272</v>
      </c>
      <c r="H451" s="651" t="s">
        <v>599</v>
      </c>
      <c r="I451" s="651" t="s">
        <v>620</v>
      </c>
      <c r="J451" s="651" t="s">
        <v>276</v>
      </c>
      <c r="K451" s="890" t="s">
        <v>310</v>
      </c>
      <c r="L451" s="651" t="s">
        <v>312</v>
      </c>
      <c r="M451" s="651" t="str">
        <f t="shared" si="24"/>
        <v>&lt;INSERT CONNECTION POINT NAME&gt;</v>
      </c>
      <c r="N451" s="890" t="s">
        <v>602</v>
      </c>
      <c r="O451" s="890" t="s">
        <v>23</v>
      </c>
      <c r="P451" s="890"/>
      <c r="Q451" s="946"/>
      <c r="R451" s="1067"/>
      <c r="S451" s="893"/>
      <c r="T451" s="893"/>
      <c r="U451" s="894"/>
      <c r="V451" s="947"/>
      <c r="W451" s="933"/>
      <c r="X451" s="934"/>
      <c r="Y451" s="935"/>
      <c r="Z451" s="935"/>
      <c r="AA451" s="935"/>
      <c r="AB451" s="452"/>
      <c r="AC451" s="452"/>
      <c r="AD451" s="452"/>
      <c r="AE451" s="452"/>
      <c r="AF451" s="935"/>
      <c r="AG451" s="452"/>
      <c r="AH451" s="452"/>
      <c r="AI451" s="935"/>
      <c r="AJ451" s="935"/>
      <c r="AK451" s="935"/>
      <c r="AL451" s="936"/>
      <c r="AM451" s="936"/>
      <c r="AN451" s="936"/>
      <c r="AO451" s="936"/>
      <c r="AP451" s="936"/>
      <c r="AQ451" s="936"/>
      <c r="AR451" s="936"/>
      <c r="AS451" s="936"/>
      <c r="AT451" s="936"/>
      <c r="AU451" s="936"/>
      <c r="AV451" s="936"/>
    </row>
    <row r="452" spans="2:48" ht="15" customHeight="1">
      <c r="B452" s="927" t="s">
        <v>615</v>
      </c>
      <c r="C452" s="1982" t="s">
        <v>313</v>
      </c>
      <c r="D452" s="1983" t="s">
        <v>23</v>
      </c>
      <c r="E452" s="928" t="s">
        <v>616</v>
      </c>
      <c r="F452" s="885"/>
      <c r="G452" s="651" t="s">
        <v>272</v>
      </c>
      <c r="H452" s="651" t="s">
        <v>599</v>
      </c>
      <c r="I452" s="651" t="s">
        <v>617</v>
      </c>
      <c r="J452" s="651" t="s">
        <v>276</v>
      </c>
      <c r="K452" s="651" t="s">
        <v>313</v>
      </c>
      <c r="L452" s="651" t="s">
        <v>312</v>
      </c>
      <c r="M452" s="651" t="str">
        <f t="shared" ref="M452" si="27">B452</f>
        <v>&lt;INSERT CONNECTION POINT NAME&gt;</v>
      </c>
      <c r="N452" s="651" t="s">
        <v>618</v>
      </c>
      <c r="O452" s="651" t="s">
        <v>23</v>
      </c>
      <c r="P452" s="890"/>
      <c r="Q452" s="929"/>
      <c r="R452" s="930"/>
      <c r="S452" s="931"/>
      <c r="T452" s="931"/>
      <c r="U452" s="932"/>
      <c r="V452" s="906"/>
      <c r="W452" s="933"/>
      <c r="X452" s="934"/>
      <c r="Y452" s="935"/>
      <c r="Z452" s="935"/>
      <c r="AA452" s="935"/>
      <c r="AB452" s="452"/>
      <c r="AC452" s="452"/>
      <c r="AD452" s="452"/>
      <c r="AE452" s="452"/>
      <c r="AF452" s="452"/>
      <c r="AG452" s="452"/>
      <c r="AH452" s="452"/>
      <c r="AI452" s="452"/>
      <c r="AJ452" s="452"/>
      <c r="AK452" s="935"/>
      <c r="AL452" s="936"/>
      <c r="AM452" s="936"/>
      <c r="AN452" s="936"/>
      <c r="AO452" s="936"/>
      <c r="AP452" s="936"/>
      <c r="AQ452" s="936"/>
      <c r="AR452" s="936"/>
      <c r="AS452" s="936"/>
      <c r="AT452" s="936"/>
      <c r="AU452" s="936"/>
      <c r="AV452" s="936"/>
    </row>
    <row r="453" spans="2:48" ht="15" customHeight="1">
      <c r="B453" s="937"/>
      <c r="C453" s="1979"/>
      <c r="D453" s="1981"/>
      <c r="E453" s="928" t="s">
        <v>619</v>
      </c>
      <c r="F453" s="885"/>
      <c r="G453" s="651" t="s">
        <v>272</v>
      </c>
      <c r="H453" s="651" t="s">
        <v>599</v>
      </c>
      <c r="I453" s="651" t="s">
        <v>620</v>
      </c>
      <c r="J453" s="651" t="s">
        <v>276</v>
      </c>
      <c r="K453" s="651" t="s">
        <v>313</v>
      </c>
      <c r="L453" s="651" t="s">
        <v>312</v>
      </c>
      <c r="M453" s="651" t="str">
        <f t="shared" si="24"/>
        <v>&lt;INSERT CONNECTION POINT NAME&gt;</v>
      </c>
      <c r="N453" s="651" t="s">
        <v>618</v>
      </c>
      <c r="O453" s="651" t="s">
        <v>23</v>
      </c>
      <c r="P453" s="890"/>
      <c r="Q453" s="938"/>
      <c r="R453" s="939"/>
      <c r="S453" s="940"/>
      <c r="T453" s="940"/>
      <c r="U453" s="941"/>
      <c r="V453" s="906"/>
      <c r="W453" s="933"/>
      <c r="X453" s="934"/>
      <c r="Y453" s="935"/>
      <c r="Z453" s="935"/>
      <c r="AA453" s="935"/>
      <c r="AB453" s="452"/>
      <c r="AC453" s="452"/>
      <c r="AD453" s="452"/>
      <c r="AE453" s="452"/>
      <c r="AF453" s="452"/>
      <c r="AG453" s="452"/>
      <c r="AH453" s="452"/>
      <c r="AI453" s="452"/>
      <c r="AJ453" s="452"/>
      <c r="AK453" s="935"/>
      <c r="AL453" s="936"/>
      <c r="AM453" s="936"/>
      <c r="AN453" s="936"/>
      <c r="AO453" s="936"/>
      <c r="AP453" s="936"/>
      <c r="AQ453" s="936"/>
      <c r="AR453" s="936"/>
      <c r="AS453" s="936"/>
      <c r="AT453" s="936"/>
      <c r="AU453" s="936"/>
      <c r="AV453" s="936"/>
    </row>
    <row r="454" spans="2:48" ht="15" customHeight="1">
      <c r="B454" s="937"/>
      <c r="C454" s="1978" t="s">
        <v>304</v>
      </c>
      <c r="D454" s="1980" t="s">
        <v>22</v>
      </c>
      <c r="E454" s="928" t="s">
        <v>616</v>
      </c>
      <c r="F454" s="885"/>
      <c r="G454" s="651" t="s">
        <v>272</v>
      </c>
      <c r="H454" s="651" t="s">
        <v>599</v>
      </c>
      <c r="I454" s="651" t="s">
        <v>617</v>
      </c>
      <c r="J454" s="651" t="s">
        <v>276</v>
      </c>
      <c r="K454" s="890" t="s">
        <v>304</v>
      </c>
      <c r="L454" s="651" t="s">
        <v>312</v>
      </c>
      <c r="M454" s="651" t="str">
        <f t="shared" si="24"/>
        <v>&lt;INSERT CONNECTION POINT NAME&gt;</v>
      </c>
      <c r="N454" s="890" t="s">
        <v>602</v>
      </c>
      <c r="O454" s="890" t="s">
        <v>22</v>
      </c>
      <c r="P454" s="890"/>
      <c r="Q454" s="1071"/>
      <c r="R454" s="1058"/>
      <c r="S454" s="1059"/>
      <c r="T454" s="1059"/>
      <c r="U454" s="1060"/>
      <c r="V454" s="906"/>
      <c r="W454" s="933"/>
      <c r="X454" s="934"/>
      <c r="Y454" s="935"/>
      <c r="Z454" s="935"/>
      <c r="AA454" s="935"/>
      <c r="AB454" s="452"/>
      <c r="AC454" s="452"/>
      <c r="AD454" s="452"/>
      <c r="AE454" s="452"/>
      <c r="AF454" s="935"/>
      <c r="AG454" s="452"/>
      <c r="AH454" s="452"/>
      <c r="AI454" s="935"/>
      <c r="AJ454" s="935"/>
      <c r="AK454" s="935"/>
      <c r="AL454" s="936"/>
      <c r="AM454" s="936"/>
      <c r="AN454" s="936"/>
      <c r="AO454" s="942"/>
      <c r="AP454" s="936"/>
      <c r="AQ454" s="936"/>
      <c r="AR454" s="936"/>
      <c r="AS454" s="936"/>
      <c r="AT454" s="936"/>
      <c r="AU454" s="936"/>
      <c r="AV454" s="936"/>
    </row>
    <row r="455" spans="2:48" ht="15" customHeight="1">
      <c r="B455" s="937"/>
      <c r="C455" s="1979"/>
      <c r="D455" s="1981"/>
      <c r="E455" s="928" t="s">
        <v>619</v>
      </c>
      <c r="F455" s="885"/>
      <c r="G455" s="651" t="s">
        <v>272</v>
      </c>
      <c r="H455" s="651" t="s">
        <v>599</v>
      </c>
      <c r="I455" s="651" t="s">
        <v>620</v>
      </c>
      <c r="J455" s="651" t="s">
        <v>276</v>
      </c>
      <c r="K455" s="890" t="s">
        <v>304</v>
      </c>
      <c r="L455" s="651" t="s">
        <v>312</v>
      </c>
      <c r="M455" s="651" t="str">
        <f t="shared" si="24"/>
        <v>&lt;INSERT CONNECTION POINT NAME&gt;</v>
      </c>
      <c r="N455" s="890" t="s">
        <v>602</v>
      </c>
      <c r="O455" s="890" t="s">
        <v>22</v>
      </c>
      <c r="P455" s="890"/>
      <c r="Q455" s="1071"/>
      <c r="R455" s="1058"/>
      <c r="S455" s="1059"/>
      <c r="T455" s="1059"/>
      <c r="U455" s="1060"/>
      <c r="V455" s="906"/>
      <c r="W455" s="933"/>
      <c r="X455" s="934"/>
      <c r="Y455" s="935"/>
      <c r="Z455" s="935"/>
      <c r="AA455" s="935"/>
      <c r="AB455" s="452"/>
      <c r="AC455" s="452"/>
      <c r="AD455" s="452"/>
      <c r="AE455" s="452"/>
      <c r="AF455" s="935"/>
      <c r="AG455" s="452"/>
      <c r="AH455" s="452"/>
      <c r="AI455" s="935"/>
      <c r="AJ455" s="935"/>
      <c r="AK455" s="935"/>
      <c r="AL455" s="936"/>
      <c r="AM455" s="936"/>
      <c r="AN455" s="936"/>
      <c r="AO455" s="942"/>
      <c r="AP455" s="936"/>
      <c r="AQ455" s="936"/>
      <c r="AR455" s="936"/>
      <c r="AS455" s="936"/>
      <c r="AT455" s="936"/>
      <c r="AU455" s="936"/>
      <c r="AV455" s="936"/>
    </row>
    <row r="456" spans="2:48" ht="15" customHeight="1">
      <c r="B456" s="937"/>
      <c r="C456" s="1978" t="s">
        <v>304</v>
      </c>
      <c r="D456" s="1980" t="s">
        <v>23</v>
      </c>
      <c r="E456" s="928" t="s">
        <v>616</v>
      </c>
      <c r="F456" s="885"/>
      <c r="G456" s="651" t="s">
        <v>272</v>
      </c>
      <c r="H456" s="651" t="s">
        <v>599</v>
      </c>
      <c r="I456" s="651" t="s">
        <v>617</v>
      </c>
      <c r="J456" s="651" t="s">
        <v>276</v>
      </c>
      <c r="K456" s="890" t="s">
        <v>304</v>
      </c>
      <c r="L456" s="651" t="s">
        <v>312</v>
      </c>
      <c r="M456" s="651" t="str">
        <f t="shared" si="24"/>
        <v>&lt;INSERT CONNECTION POINT NAME&gt;</v>
      </c>
      <c r="N456" s="890" t="s">
        <v>602</v>
      </c>
      <c r="O456" s="891" t="s">
        <v>23</v>
      </c>
      <c r="P456" s="890"/>
      <c r="Q456" s="1071"/>
      <c r="R456" s="1058"/>
      <c r="S456" s="1059"/>
      <c r="T456" s="1059"/>
      <c r="U456" s="1060"/>
      <c r="V456" s="906"/>
      <c r="W456" s="933"/>
      <c r="X456" s="934"/>
      <c r="Y456" s="935"/>
      <c r="Z456" s="935"/>
      <c r="AA456" s="935"/>
      <c r="AB456" s="452"/>
      <c r="AC456" s="452"/>
      <c r="AD456" s="452"/>
      <c r="AE456" s="452"/>
      <c r="AF456" s="935"/>
      <c r="AG456" s="452"/>
      <c r="AH456" s="452"/>
      <c r="AI456" s="935"/>
      <c r="AJ456" s="943"/>
      <c r="AK456" s="935"/>
      <c r="AL456" s="936"/>
      <c r="AM456" s="936"/>
      <c r="AN456" s="936"/>
      <c r="AO456" s="942"/>
      <c r="AP456" s="936"/>
      <c r="AQ456" s="936"/>
      <c r="AR456" s="936"/>
      <c r="AS456" s="936"/>
      <c r="AT456" s="936"/>
      <c r="AU456" s="936"/>
      <c r="AV456" s="936"/>
    </row>
    <row r="457" spans="2:48" ht="15" customHeight="1">
      <c r="B457" s="937"/>
      <c r="C457" s="1979"/>
      <c r="D457" s="1981"/>
      <c r="E457" s="928" t="s">
        <v>619</v>
      </c>
      <c r="F457" s="885"/>
      <c r="G457" s="651" t="s">
        <v>272</v>
      </c>
      <c r="H457" s="651" t="s">
        <v>599</v>
      </c>
      <c r="I457" s="651" t="s">
        <v>620</v>
      </c>
      <c r="J457" s="651" t="s">
        <v>276</v>
      </c>
      <c r="K457" s="890" t="s">
        <v>304</v>
      </c>
      <c r="L457" s="651" t="s">
        <v>312</v>
      </c>
      <c r="M457" s="651" t="str">
        <f t="shared" si="24"/>
        <v>&lt;INSERT CONNECTION POINT NAME&gt;</v>
      </c>
      <c r="N457" s="890" t="s">
        <v>602</v>
      </c>
      <c r="O457" s="891" t="s">
        <v>23</v>
      </c>
      <c r="P457" s="890"/>
      <c r="Q457" s="1071"/>
      <c r="R457" s="1058"/>
      <c r="S457" s="1059"/>
      <c r="T457" s="1059"/>
      <c r="U457" s="1060"/>
      <c r="V457" s="906"/>
      <c r="W457" s="933"/>
      <c r="X457" s="934"/>
      <c r="Y457" s="935"/>
      <c r="Z457" s="935"/>
      <c r="AA457" s="935"/>
      <c r="AB457" s="452"/>
      <c r="AC457" s="452"/>
      <c r="AD457" s="452"/>
      <c r="AE457" s="452"/>
      <c r="AF457" s="935"/>
      <c r="AG457" s="452"/>
      <c r="AH457" s="452"/>
      <c r="AI457" s="935"/>
      <c r="AJ457" s="943"/>
      <c r="AK457" s="935"/>
      <c r="AL457" s="936"/>
      <c r="AM457" s="936"/>
      <c r="AN457" s="936"/>
      <c r="AO457" s="942"/>
      <c r="AP457" s="936"/>
      <c r="AQ457" s="936"/>
      <c r="AR457" s="936"/>
      <c r="AS457" s="936"/>
      <c r="AT457" s="936"/>
      <c r="AU457" s="936"/>
      <c r="AV457" s="936"/>
    </row>
    <row r="458" spans="2:48" ht="15" customHeight="1">
      <c r="B458" s="937"/>
      <c r="C458" s="1978" t="s">
        <v>305</v>
      </c>
      <c r="D458" s="1980"/>
      <c r="E458" s="928" t="s">
        <v>616</v>
      </c>
      <c r="F458" s="885"/>
      <c r="G458" s="651" t="s">
        <v>272</v>
      </c>
      <c r="H458" s="651" t="s">
        <v>599</v>
      </c>
      <c r="I458" s="651" t="s">
        <v>617</v>
      </c>
      <c r="J458" s="651" t="s">
        <v>276</v>
      </c>
      <c r="K458" s="890" t="s">
        <v>305</v>
      </c>
      <c r="L458" s="651" t="s">
        <v>312</v>
      </c>
      <c r="M458" s="651" t="str">
        <f t="shared" si="24"/>
        <v>&lt;INSERT CONNECTION POINT NAME&gt;</v>
      </c>
      <c r="N458" s="890" t="s">
        <v>604</v>
      </c>
      <c r="O458" s="890" t="s">
        <v>605</v>
      </c>
      <c r="P458" s="890"/>
      <c r="Q458" s="1072"/>
      <c r="R458" s="1073"/>
      <c r="S458" s="1074"/>
      <c r="T458" s="1074"/>
      <c r="U458" s="1075"/>
      <c r="V458" s="906"/>
      <c r="W458" s="933"/>
      <c r="X458" s="934"/>
      <c r="Y458" s="935"/>
      <c r="Z458" s="935"/>
      <c r="AA458" s="935"/>
      <c r="AB458" s="452"/>
      <c r="AC458" s="452"/>
      <c r="AD458" s="452"/>
      <c r="AE458" s="452"/>
      <c r="AF458" s="935"/>
      <c r="AG458" s="452"/>
      <c r="AH458" s="452"/>
      <c r="AI458" s="935"/>
      <c r="AJ458" s="935"/>
      <c r="AK458" s="935"/>
      <c r="AL458" s="936"/>
      <c r="AM458" s="936"/>
      <c r="AN458" s="936"/>
      <c r="AO458" s="936"/>
      <c r="AP458" s="936"/>
      <c r="AQ458" s="936"/>
      <c r="AR458" s="936"/>
      <c r="AS458" s="936"/>
      <c r="AT458" s="936"/>
      <c r="AU458" s="936"/>
      <c r="AV458" s="936"/>
    </row>
    <row r="459" spans="2:48" ht="15" customHeight="1">
      <c r="B459" s="937"/>
      <c r="C459" s="1979"/>
      <c r="D459" s="1981"/>
      <c r="E459" s="928" t="s">
        <v>619</v>
      </c>
      <c r="F459" s="885"/>
      <c r="G459" s="651" t="s">
        <v>272</v>
      </c>
      <c r="H459" s="651" t="s">
        <v>599</v>
      </c>
      <c r="I459" s="651" t="s">
        <v>620</v>
      </c>
      <c r="J459" s="651" t="s">
        <v>276</v>
      </c>
      <c r="K459" s="890" t="s">
        <v>305</v>
      </c>
      <c r="L459" s="651" t="s">
        <v>312</v>
      </c>
      <c r="M459" s="651" t="str">
        <f t="shared" si="24"/>
        <v>&lt;INSERT CONNECTION POINT NAME&gt;</v>
      </c>
      <c r="N459" s="890" t="s">
        <v>604</v>
      </c>
      <c r="O459" s="890" t="s">
        <v>605</v>
      </c>
      <c r="P459" s="890"/>
      <c r="Q459" s="1072"/>
      <c r="R459" s="1073"/>
      <c r="S459" s="1074"/>
      <c r="T459" s="1074"/>
      <c r="U459" s="1075"/>
      <c r="V459" s="906"/>
      <c r="W459" s="933"/>
      <c r="X459" s="934"/>
      <c r="Y459" s="935"/>
      <c r="Z459" s="935"/>
      <c r="AA459" s="935"/>
      <c r="AB459" s="452"/>
      <c r="AC459" s="452"/>
      <c r="AD459" s="452"/>
      <c r="AE459" s="452"/>
      <c r="AF459" s="935"/>
      <c r="AG459" s="452"/>
      <c r="AH459" s="452"/>
      <c r="AI459" s="935"/>
      <c r="AJ459" s="935"/>
      <c r="AK459" s="935"/>
      <c r="AL459" s="936"/>
      <c r="AM459" s="936"/>
      <c r="AN459" s="936"/>
      <c r="AO459" s="936"/>
      <c r="AP459" s="936"/>
      <c r="AQ459" s="936"/>
      <c r="AR459" s="936"/>
      <c r="AS459" s="936"/>
      <c r="AT459" s="936"/>
      <c r="AU459" s="936"/>
      <c r="AV459" s="936"/>
    </row>
    <row r="460" spans="2:48" ht="15" customHeight="1">
      <c r="B460" s="937"/>
      <c r="C460" s="1978" t="s">
        <v>306</v>
      </c>
      <c r="D460" s="1980"/>
      <c r="E460" s="928" t="s">
        <v>616</v>
      </c>
      <c r="F460" s="885"/>
      <c r="G460" s="651" t="s">
        <v>272</v>
      </c>
      <c r="H460" s="651" t="s">
        <v>599</v>
      </c>
      <c r="I460" s="651" t="s">
        <v>617</v>
      </c>
      <c r="J460" s="651" t="s">
        <v>276</v>
      </c>
      <c r="K460" s="890" t="s">
        <v>306</v>
      </c>
      <c r="L460" s="651" t="s">
        <v>312</v>
      </c>
      <c r="M460" s="651" t="str">
        <f t="shared" si="24"/>
        <v>&lt;INSERT CONNECTION POINT NAME&gt;</v>
      </c>
      <c r="N460" s="890" t="s">
        <v>606</v>
      </c>
      <c r="O460" s="891">
        <v>0</v>
      </c>
      <c r="P460" s="890"/>
      <c r="Q460" s="1076"/>
      <c r="R460" s="1077"/>
      <c r="S460" s="1078"/>
      <c r="T460" s="1078"/>
      <c r="U460" s="1079"/>
      <c r="V460" s="906"/>
      <c r="W460" s="933"/>
      <c r="X460" s="934"/>
      <c r="Y460" s="935"/>
      <c r="Z460" s="935"/>
      <c r="AA460" s="935"/>
      <c r="AB460" s="452"/>
      <c r="AC460" s="452"/>
      <c r="AD460" s="452"/>
      <c r="AE460" s="452"/>
      <c r="AF460" s="935"/>
      <c r="AG460" s="452"/>
      <c r="AH460" s="452"/>
      <c r="AI460" s="935"/>
      <c r="AJ460" s="943"/>
      <c r="AK460" s="935"/>
      <c r="AL460" s="936"/>
      <c r="AM460" s="936"/>
      <c r="AN460" s="936"/>
      <c r="AO460" s="936"/>
      <c r="AP460" s="936"/>
      <c r="AQ460" s="936"/>
      <c r="AR460" s="936"/>
      <c r="AS460" s="936"/>
      <c r="AT460" s="936"/>
      <c r="AU460" s="936"/>
      <c r="AV460" s="936"/>
    </row>
    <row r="461" spans="2:48" ht="15" customHeight="1">
      <c r="B461" s="937"/>
      <c r="C461" s="1979"/>
      <c r="D461" s="1981"/>
      <c r="E461" s="928" t="s">
        <v>619</v>
      </c>
      <c r="F461" s="885"/>
      <c r="G461" s="651" t="s">
        <v>272</v>
      </c>
      <c r="H461" s="651" t="s">
        <v>599</v>
      </c>
      <c r="I461" s="651" t="s">
        <v>620</v>
      </c>
      <c r="J461" s="651" t="s">
        <v>276</v>
      </c>
      <c r="K461" s="890" t="s">
        <v>306</v>
      </c>
      <c r="L461" s="651" t="s">
        <v>312</v>
      </c>
      <c r="M461" s="651" t="str">
        <f t="shared" ref="M461:M524" si="28">M460</f>
        <v>&lt;INSERT CONNECTION POINT NAME&gt;</v>
      </c>
      <c r="N461" s="890" t="s">
        <v>606</v>
      </c>
      <c r="O461" s="891">
        <v>0</v>
      </c>
      <c r="P461" s="890"/>
      <c r="Q461" s="1076"/>
      <c r="R461" s="1077"/>
      <c r="S461" s="1078"/>
      <c r="T461" s="1078"/>
      <c r="U461" s="1079"/>
      <c r="V461" s="906"/>
      <c r="W461" s="933"/>
      <c r="X461" s="934"/>
      <c r="Y461" s="935"/>
      <c r="Z461" s="935"/>
      <c r="AA461" s="935"/>
      <c r="AB461" s="452"/>
      <c r="AC461" s="452"/>
      <c r="AD461" s="452"/>
      <c r="AE461" s="452"/>
      <c r="AF461" s="935"/>
      <c r="AG461" s="452"/>
      <c r="AH461" s="452"/>
      <c r="AI461" s="935"/>
      <c r="AJ461" s="943"/>
      <c r="AK461" s="935"/>
      <c r="AL461" s="936"/>
      <c r="AM461" s="936"/>
      <c r="AN461" s="936"/>
      <c r="AO461" s="936"/>
      <c r="AP461" s="936"/>
      <c r="AQ461" s="936"/>
      <c r="AR461" s="936"/>
      <c r="AS461" s="936"/>
      <c r="AT461" s="936"/>
      <c r="AU461" s="936"/>
      <c r="AV461" s="936"/>
    </row>
    <row r="462" spans="2:48" ht="15" customHeight="1">
      <c r="B462" s="937"/>
      <c r="C462" s="1978" t="s">
        <v>307</v>
      </c>
      <c r="D462" s="1980"/>
      <c r="E462" s="928" t="s">
        <v>616</v>
      </c>
      <c r="F462" s="885"/>
      <c r="G462" s="651" t="s">
        <v>272</v>
      </c>
      <c r="H462" s="651" t="s">
        <v>599</v>
      </c>
      <c r="I462" s="651" t="s">
        <v>617</v>
      </c>
      <c r="J462" s="651" t="s">
        <v>276</v>
      </c>
      <c r="K462" s="890" t="s">
        <v>307</v>
      </c>
      <c r="L462" s="651" t="s">
        <v>312</v>
      </c>
      <c r="M462" s="651" t="str">
        <f t="shared" si="28"/>
        <v>&lt;INSERT CONNECTION POINT NAME&gt;</v>
      </c>
      <c r="N462" s="890" t="s">
        <v>607</v>
      </c>
      <c r="O462" s="890" t="s">
        <v>607</v>
      </c>
      <c r="P462" s="890"/>
      <c r="Q462" s="1080"/>
      <c r="R462" s="1081"/>
      <c r="S462" s="1081"/>
      <c r="T462" s="1081"/>
      <c r="U462" s="1082"/>
      <c r="V462" s="906"/>
      <c r="W462" s="933"/>
      <c r="X462" s="934"/>
      <c r="Y462" s="935"/>
      <c r="Z462" s="935"/>
      <c r="AA462" s="935"/>
      <c r="AB462" s="452"/>
      <c r="AC462" s="452"/>
      <c r="AD462" s="452"/>
      <c r="AE462" s="452"/>
      <c r="AF462" s="935"/>
      <c r="AG462" s="452"/>
      <c r="AH462" s="452"/>
      <c r="AI462" s="935"/>
      <c r="AJ462" s="935"/>
      <c r="AK462" s="935"/>
      <c r="AL462" s="936"/>
      <c r="AM462" s="936"/>
      <c r="AN462" s="936"/>
      <c r="AO462" s="936"/>
      <c r="AP462" s="936"/>
      <c r="AQ462" s="936"/>
      <c r="AR462" s="936"/>
      <c r="AS462" s="936"/>
      <c r="AT462" s="936"/>
      <c r="AU462" s="936"/>
      <c r="AV462" s="936"/>
    </row>
    <row r="463" spans="2:48" ht="15" customHeight="1">
      <c r="B463" s="937"/>
      <c r="C463" s="1979"/>
      <c r="D463" s="1981"/>
      <c r="E463" s="928" t="s">
        <v>619</v>
      </c>
      <c r="F463" s="885"/>
      <c r="G463" s="651" t="s">
        <v>272</v>
      </c>
      <c r="H463" s="651" t="s">
        <v>599</v>
      </c>
      <c r="I463" s="651" t="s">
        <v>620</v>
      </c>
      <c r="J463" s="651" t="s">
        <v>276</v>
      </c>
      <c r="K463" s="890" t="s">
        <v>307</v>
      </c>
      <c r="L463" s="651" t="s">
        <v>312</v>
      </c>
      <c r="M463" s="651" t="str">
        <f t="shared" si="28"/>
        <v>&lt;INSERT CONNECTION POINT NAME&gt;</v>
      </c>
      <c r="N463" s="890" t="s">
        <v>607</v>
      </c>
      <c r="O463" s="890" t="s">
        <v>607</v>
      </c>
      <c r="P463" s="890"/>
      <c r="Q463" s="1080"/>
      <c r="R463" s="1081"/>
      <c r="S463" s="1081"/>
      <c r="T463" s="1081"/>
      <c r="U463" s="1082"/>
      <c r="V463" s="906"/>
      <c r="W463" s="933"/>
      <c r="X463" s="934"/>
      <c r="Y463" s="935"/>
      <c r="Z463" s="935"/>
      <c r="AA463" s="935"/>
      <c r="AB463" s="452"/>
      <c r="AC463" s="452"/>
      <c r="AD463" s="452"/>
      <c r="AE463" s="452"/>
      <c r="AF463" s="935"/>
      <c r="AG463" s="452"/>
      <c r="AH463" s="452"/>
      <c r="AI463" s="935"/>
      <c r="AJ463" s="935"/>
      <c r="AK463" s="935"/>
      <c r="AL463" s="936"/>
      <c r="AM463" s="936"/>
      <c r="AN463" s="936"/>
      <c r="AO463" s="936"/>
      <c r="AP463" s="936"/>
      <c r="AQ463" s="936"/>
      <c r="AR463" s="936"/>
      <c r="AS463" s="936"/>
      <c r="AT463" s="936"/>
      <c r="AU463" s="936"/>
      <c r="AV463" s="936"/>
    </row>
    <row r="464" spans="2:48" ht="15" customHeight="1">
      <c r="B464" s="937"/>
      <c r="C464" s="1978" t="s">
        <v>308</v>
      </c>
      <c r="D464" s="1980" t="s">
        <v>22</v>
      </c>
      <c r="E464" s="928" t="s">
        <v>616</v>
      </c>
      <c r="F464" s="885"/>
      <c r="G464" s="651" t="s">
        <v>272</v>
      </c>
      <c r="H464" s="651" t="s">
        <v>599</v>
      </c>
      <c r="I464" s="651" t="s">
        <v>617</v>
      </c>
      <c r="J464" s="651" t="s">
        <v>276</v>
      </c>
      <c r="K464" s="890" t="s">
        <v>308</v>
      </c>
      <c r="L464" s="651" t="s">
        <v>312</v>
      </c>
      <c r="M464" s="651" t="str">
        <f t="shared" si="28"/>
        <v>&lt;INSERT CONNECTION POINT NAME&gt;</v>
      </c>
      <c r="N464" s="890" t="s">
        <v>609</v>
      </c>
      <c r="O464" s="890" t="s">
        <v>22</v>
      </c>
      <c r="P464" s="890"/>
      <c r="Q464" s="1083"/>
      <c r="R464" s="1061"/>
      <c r="S464" s="1062"/>
      <c r="T464" s="1062"/>
      <c r="U464" s="1063"/>
      <c r="V464" s="906"/>
      <c r="W464" s="933"/>
      <c r="X464" s="934"/>
      <c r="Y464" s="935"/>
      <c r="Z464" s="935"/>
      <c r="AA464" s="935"/>
      <c r="AB464" s="452"/>
      <c r="AC464" s="452"/>
      <c r="AD464" s="452"/>
      <c r="AE464" s="452"/>
      <c r="AF464" s="935"/>
      <c r="AG464" s="452"/>
      <c r="AH464" s="452"/>
      <c r="AI464" s="935"/>
      <c r="AJ464" s="935"/>
      <c r="AK464" s="935"/>
      <c r="AL464" s="936"/>
      <c r="AM464" s="936"/>
      <c r="AN464" s="936"/>
      <c r="AO464" s="936"/>
      <c r="AP464" s="936"/>
      <c r="AQ464" s="936"/>
      <c r="AR464" s="936"/>
      <c r="AS464" s="936"/>
      <c r="AT464" s="936"/>
      <c r="AU464" s="936"/>
      <c r="AV464" s="936"/>
    </row>
    <row r="465" spans="2:48" ht="15" customHeight="1">
      <c r="B465" s="937"/>
      <c r="C465" s="1979"/>
      <c r="D465" s="1981"/>
      <c r="E465" s="928" t="s">
        <v>619</v>
      </c>
      <c r="F465" s="885"/>
      <c r="G465" s="651" t="s">
        <v>272</v>
      </c>
      <c r="H465" s="651" t="s">
        <v>599</v>
      </c>
      <c r="I465" s="651" t="s">
        <v>620</v>
      </c>
      <c r="J465" s="651" t="s">
        <v>276</v>
      </c>
      <c r="K465" s="890" t="s">
        <v>308</v>
      </c>
      <c r="L465" s="651" t="s">
        <v>312</v>
      </c>
      <c r="M465" s="651" t="str">
        <f t="shared" si="28"/>
        <v>&lt;INSERT CONNECTION POINT NAME&gt;</v>
      </c>
      <c r="N465" s="890" t="s">
        <v>609</v>
      </c>
      <c r="O465" s="890" t="s">
        <v>22</v>
      </c>
      <c r="P465" s="890"/>
      <c r="Q465" s="1083"/>
      <c r="R465" s="1061"/>
      <c r="S465" s="1062"/>
      <c r="T465" s="1062"/>
      <c r="U465" s="1063"/>
      <c r="V465" s="906"/>
      <c r="W465" s="933"/>
      <c r="X465" s="934"/>
      <c r="Y465" s="935"/>
      <c r="Z465" s="935"/>
      <c r="AA465" s="935"/>
      <c r="AB465" s="452"/>
      <c r="AC465" s="452"/>
      <c r="AD465" s="452"/>
      <c r="AE465" s="452"/>
      <c r="AF465" s="935"/>
      <c r="AG465" s="452"/>
      <c r="AH465" s="452"/>
      <c r="AI465" s="935"/>
      <c r="AJ465" s="935"/>
      <c r="AK465" s="935"/>
      <c r="AL465" s="936"/>
      <c r="AM465" s="936"/>
      <c r="AN465" s="936"/>
      <c r="AO465" s="936"/>
      <c r="AP465" s="936"/>
      <c r="AQ465" s="936"/>
      <c r="AR465" s="936"/>
      <c r="AS465" s="936"/>
      <c r="AT465" s="936"/>
      <c r="AU465" s="936"/>
      <c r="AV465" s="936"/>
    </row>
    <row r="466" spans="2:48" ht="15" customHeight="1">
      <c r="B466" s="937"/>
      <c r="C466" s="1978" t="s">
        <v>309</v>
      </c>
      <c r="D466" s="1980" t="s">
        <v>22</v>
      </c>
      <c r="E466" s="928" t="s">
        <v>616</v>
      </c>
      <c r="F466" s="885"/>
      <c r="G466" s="651" t="s">
        <v>272</v>
      </c>
      <c r="H466" s="651" t="s">
        <v>599</v>
      </c>
      <c r="I466" s="651" t="s">
        <v>617</v>
      </c>
      <c r="J466" s="651" t="s">
        <v>276</v>
      </c>
      <c r="K466" s="890" t="s">
        <v>309</v>
      </c>
      <c r="L466" s="651" t="s">
        <v>312</v>
      </c>
      <c r="M466" s="651" t="str">
        <f t="shared" si="28"/>
        <v>&lt;INSERT CONNECTION POINT NAME&gt;</v>
      </c>
      <c r="N466" s="890" t="s">
        <v>602</v>
      </c>
      <c r="O466" s="890" t="s">
        <v>22</v>
      </c>
      <c r="P466" s="890"/>
      <c r="Q466" s="1083"/>
      <c r="R466" s="1061"/>
      <c r="S466" s="1062"/>
      <c r="T466" s="1062"/>
      <c r="U466" s="1063"/>
      <c r="V466" s="906"/>
      <c r="W466" s="933"/>
      <c r="X466" s="934"/>
      <c r="Y466" s="935"/>
      <c r="Z466" s="935"/>
      <c r="AA466" s="935"/>
      <c r="AB466" s="452"/>
      <c r="AC466" s="452"/>
      <c r="AD466" s="452"/>
      <c r="AE466" s="452"/>
      <c r="AF466" s="935"/>
      <c r="AG466" s="452"/>
      <c r="AH466" s="452"/>
      <c r="AI466" s="935"/>
      <c r="AJ466" s="935"/>
      <c r="AK466" s="935"/>
      <c r="AL466" s="936"/>
      <c r="AM466" s="936"/>
      <c r="AN466" s="936"/>
      <c r="AO466" s="936"/>
      <c r="AP466" s="936"/>
      <c r="AQ466" s="936"/>
      <c r="AR466" s="936"/>
      <c r="AS466" s="936"/>
      <c r="AT466" s="936"/>
      <c r="AU466" s="936"/>
      <c r="AV466" s="936"/>
    </row>
    <row r="467" spans="2:48" ht="15" customHeight="1">
      <c r="B467" s="937"/>
      <c r="C467" s="1979"/>
      <c r="D467" s="1981"/>
      <c r="E467" s="928" t="s">
        <v>619</v>
      </c>
      <c r="F467" s="885"/>
      <c r="G467" s="651" t="s">
        <v>272</v>
      </c>
      <c r="H467" s="651" t="s">
        <v>599</v>
      </c>
      <c r="I467" s="651" t="s">
        <v>620</v>
      </c>
      <c r="J467" s="651" t="s">
        <v>276</v>
      </c>
      <c r="K467" s="890" t="s">
        <v>309</v>
      </c>
      <c r="L467" s="651" t="s">
        <v>312</v>
      </c>
      <c r="M467" s="651" t="str">
        <f t="shared" si="28"/>
        <v>&lt;INSERT CONNECTION POINT NAME&gt;</v>
      </c>
      <c r="N467" s="890" t="s">
        <v>602</v>
      </c>
      <c r="O467" s="890" t="s">
        <v>22</v>
      </c>
      <c r="P467" s="890"/>
      <c r="Q467" s="1083"/>
      <c r="R467" s="1061"/>
      <c r="S467" s="1062"/>
      <c r="T467" s="1062"/>
      <c r="U467" s="1063"/>
      <c r="V467" s="906"/>
      <c r="W467" s="933"/>
      <c r="X467" s="934"/>
      <c r="Y467" s="935"/>
      <c r="Z467" s="935"/>
      <c r="AA467" s="935"/>
      <c r="AB467" s="452"/>
      <c r="AC467" s="452"/>
      <c r="AD467" s="452"/>
      <c r="AE467" s="452"/>
      <c r="AF467" s="935"/>
      <c r="AG467" s="452"/>
      <c r="AH467" s="452"/>
      <c r="AI467" s="935"/>
      <c r="AJ467" s="935"/>
      <c r="AK467" s="935"/>
      <c r="AL467" s="936"/>
      <c r="AM467" s="936"/>
      <c r="AN467" s="936"/>
      <c r="AO467" s="936"/>
      <c r="AP467" s="936"/>
      <c r="AQ467" s="936"/>
      <c r="AR467" s="936"/>
      <c r="AS467" s="936"/>
      <c r="AT467" s="936"/>
      <c r="AU467" s="936"/>
      <c r="AV467" s="936"/>
    </row>
    <row r="468" spans="2:48" ht="15" customHeight="1">
      <c r="B468" s="937"/>
      <c r="C468" s="1978" t="s">
        <v>309</v>
      </c>
      <c r="D468" s="1980" t="s">
        <v>23</v>
      </c>
      <c r="E468" s="928" t="s">
        <v>616</v>
      </c>
      <c r="F468" s="885"/>
      <c r="G468" s="651" t="s">
        <v>272</v>
      </c>
      <c r="H468" s="651" t="s">
        <v>599</v>
      </c>
      <c r="I468" s="651" t="s">
        <v>617</v>
      </c>
      <c r="J468" s="651" t="s">
        <v>276</v>
      </c>
      <c r="K468" s="890" t="s">
        <v>309</v>
      </c>
      <c r="L468" s="651" t="s">
        <v>312</v>
      </c>
      <c r="M468" s="651" t="str">
        <f t="shared" si="28"/>
        <v>&lt;INSERT CONNECTION POINT NAME&gt;</v>
      </c>
      <c r="N468" s="890" t="s">
        <v>602</v>
      </c>
      <c r="O468" s="890" t="s">
        <v>23</v>
      </c>
      <c r="P468" s="890"/>
      <c r="Q468" s="1083"/>
      <c r="R468" s="1061"/>
      <c r="S468" s="1062"/>
      <c r="T468" s="1062"/>
      <c r="U468" s="1063"/>
      <c r="V468" s="906"/>
      <c r="W468" s="933"/>
      <c r="X468" s="934"/>
      <c r="Y468" s="935"/>
      <c r="Z468" s="935"/>
      <c r="AA468" s="935"/>
      <c r="AB468" s="452"/>
      <c r="AC468" s="452"/>
      <c r="AD468" s="452"/>
      <c r="AE468" s="452"/>
      <c r="AF468" s="935"/>
      <c r="AG468" s="452"/>
      <c r="AH468" s="452"/>
      <c r="AI468" s="935"/>
      <c r="AJ468" s="935"/>
      <c r="AK468" s="935"/>
      <c r="AL468" s="936"/>
      <c r="AM468" s="936"/>
      <c r="AN468" s="936"/>
      <c r="AO468" s="936"/>
      <c r="AP468" s="936"/>
      <c r="AQ468" s="936"/>
      <c r="AR468" s="936"/>
      <c r="AS468" s="936"/>
      <c r="AT468" s="936"/>
      <c r="AU468" s="936"/>
      <c r="AV468" s="936"/>
    </row>
    <row r="469" spans="2:48" ht="15" customHeight="1">
      <c r="B469" s="937"/>
      <c r="C469" s="1979"/>
      <c r="D469" s="1981"/>
      <c r="E469" s="928" t="s">
        <v>619</v>
      </c>
      <c r="F469" s="885"/>
      <c r="G469" s="651" t="s">
        <v>272</v>
      </c>
      <c r="H469" s="651" t="s">
        <v>599</v>
      </c>
      <c r="I469" s="651" t="s">
        <v>620</v>
      </c>
      <c r="J469" s="651" t="s">
        <v>276</v>
      </c>
      <c r="K469" s="890" t="s">
        <v>309</v>
      </c>
      <c r="L469" s="651" t="s">
        <v>312</v>
      </c>
      <c r="M469" s="651" t="str">
        <f t="shared" si="28"/>
        <v>&lt;INSERT CONNECTION POINT NAME&gt;</v>
      </c>
      <c r="N469" s="890" t="s">
        <v>602</v>
      </c>
      <c r="O469" s="890" t="s">
        <v>23</v>
      </c>
      <c r="P469" s="890"/>
      <c r="Q469" s="1083"/>
      <c r="R469" s="1061"/>
      <c r="S469" s="1062"/>
      <c r="T469" s="1062"/>
      <c r="U469" s="1063"/>
      <c r="V469" s="906"/>
      <c r="W469" s="933"/>
      <c r="X469" s="934"/>
      <c r="Y469" s="935"/>
      <c r="Z469" s="935"/>
      <c r="AA469" s="935"/>
      <c r="AB469" s="452"/>
      <c r="AC469" s="452"/>
      <c r="AD469" s="452"/>
      <c r="AE469" s="452"/>
      <c r="AF469" s="935"/>
      <c r="AG469" s="452"/>
      <c r="AH469" s="452"/>
      <c r="AI469" s="935"/>
      <c r="AJ469" s="935"/>
      <c r="AK469" s="935"/>
      <c r="AL469" s="936"/>
      <c r="AM469" s="936"/>
      <c r="AN469" s="936"/>
      <c r="AO469" s="936"/>
      <c r="AP469" s="936"/>
      <c r="AQ469" s="936"/>
      <c r="AR469" s="936"/>
      <c r="AS469" s="936"/>
      <c r="AT469" s="936"/>
      <c r="AU469" s="936"/>
      <c r="AV469" s="936"/>
    </row>
    <row r="470" spans="2:48" ht="15" customHeight="1">
      <c r="B470" s="937"/>
      <c r="C470" s="1978" t="s">
        <v>310</v>
      </c>
      <c r="D470" s="1980" t="s">
        <v>22</v>
      </c>
      <c r="E470" s="928" t="s">
        <v>616</v>
      </c>
      <c r="F470" s="885"/>
      <c r="G470" s="651" t="s">
        <v>272</v>
      </c>
      <c r="H470" s="651" t="s">
        <v>599</v>
      </c>
      <c r="I470" s="651" t="s">
        <v>617</v>
      </c>
      <c r="J470" s="651" t="s">
        <v>276</v>
      </c>
      <c r="K470" s="890" t="s">
        <v>310</v>
      </c>
      <c r="L470" s="651" t="s">
        <v>312</v>
      </c>
      <c r="M470" s="651" t="str">
        <f t="shared" si="28"/>
        <v>&lt;INSERT CONNECTION POINT NAME&gt;</v>
      </c>
      <c r="N470" s="890" t="s">
        <v>602</v>
      </c>
      <c r="O470" s="890" t="s">
        <v>22</v>
      </c>
      <c r="P470" s="890"/>
      <c r="Q470" s="1083"/>
      <c r="R470" s="1061"/>
      <c r="S470" s="1062"/>
      <c r="T470" s="1062"/>
      <c r="U470" s="1063"/>
      <c r="V470" s="906"/>
      <c r="W470" s="933"/>
      <c r="X470" s="934"/>
      <c r="Y470" s="935"/>
      <c r="Z470" s="935"/>
      <c r="AA470" s="935"/>
      <c r="AB470" s="452"/>
      <c r="AC470" s="452"/>
      <c r="AD470" s="452"/>
      <c r="AE470" s="452"/>
      <c r="AF470" s="935"/>
      <c r="AG470" s="452"/>
      <c r="AH470" s="452"/>
      <c r="AI470" s="935"/>
      <c r="AJ470" s="935"/>
      <c r="AK470" s="935"/>
      <c r="AL470" s="936"/>
      <c r="AM470" s="936"/>
      <c r="AN470" s="936"/>
      <c r="AO470" s="936"/>
      <c r="AP470" s="936"/>
      <c r="AQ470" s="936"/>
      <c r="AR470" s="936"/>
      <c r="AS470" s="936"/>
      <c r="AT470" s="936"/>
      <c r="AU470" s="936"/>
      <c r="AV470" s="936"/>
    </row>
    <row r="471" spans="2:48" ht="15" customHeight="1">
      <c r="B471" s="937"/>
      <c r="C471" s="1979"/>
      <c r="D471" s="1981"/>
      <c r="E471" s="928" t="s">
        <v>619</v>
      </c>
      <c r="F471" s="885"/>
      <c r="G471" s="651" t="s">
        <v>272</v>
      </c>
      <c r="H471" s="651" t="s">
        <v>599</v>
      </c>
      <c r="I471" s="651" t="s">
        <v>620</v>
      </c>
      <c r="J471" s="651" t="s">
        <v>276</v>
      </c>
      <c r="K471" s="890" t="s">
        <v>310</v>
      </c>
      <c r="L471" s="651" t="s">
        <v>312</v>
      </c>
      <c r="M471" s="651" t="str">
        <f t="shared" si="28"/>
        <v>&lt;INSERT CONNECTION POINT NAME&gt;</v>
      </c>
      <c r="N471" s="890" t="s">
        <v>602</v>
      </c>
      <c r="O471" s="890" t="s">
        <v>22</v>
      </c>
      <c r="P471" s="890"/>
      <c r="Q471" s="1084"/>
      <c r="R471" s="1085"/>
      <c r="S471" s="1086"/>
      <c r="T471" s="1086"/>
      <c r="U471" s="1087"/>
      <c r="V471" s="906"/>
      <c r="W471" s="933"/>
      <c r="X471" s="934"/>
      <c r="Y471" s="935"/>
      <c r="Z471" s="935"/>
      <c r="AA471" s="935"/>
      <c r="AB471" s="452"/>
      <c r="AC471" s="452"/>
      <c r="AD471" s="452"/>
      <c r="AE471" s="452"/>
      <c r="AF471" s="935"/>
      <c r="AG471" s="452"/>
      <c r="AH471" s="452"/>
      <c r="AI471" s="935"/>
      <c r="AJ471" s="935"/>
      <c r="AK471" s="935"/>
      <c r="AL471" s="936"/>
      <c r="AM471" s="936"/>
      <c r="AN471" s="936"/>
      <c r="AO471" s="936"/>
      <c r="AP471" s="936"/>
      <c r="AQ471" s="936"/>
      <c r="AR471" s="936"/>
      <c r="AS471" s="936"/>
      <c r="AT471" s="936"/>
      <c r="AU471" s="936"/>
      <c r="AV471" s="936"/>
    </row>
    <row r="472" spans="2:48" ht="15" customHeight="1">
      <c r="B472" s="937"/>
      <c r="C472" s="1978" t="s">
        <v>310</v>
      </c>
      <c r="D472" s="1980" t="s">
        <v>23</v>
      </c>
      <c r="E472" s="928" t="s">
        <v>616</v>
      </c>
      <c r="F472" s="885"/>
      <c r="G472" s="651" t="s">
        <v>272</v>
      </c>
      <c r="H472" s="651" t="s">
        <v>599</v>
      </c>
      <c r="I472" s="651" t="s">
        <v>617</v>
      </c>
      <c r="J472" s="651" t="s">
        <v>276</v>
      </c>
      <c r="K472" s="890" t="s">
        <v>310</v>
      </c>
      <c r="L472" s="651" t="s">
        <v>312</v>
      </c>
      <c r="M472" s="651" t="str">
        <f t="shared" si="28"/>
        <v>&lt;INSERT CONNECTION POINT NAME&gt;</v>
      </c>
      <c r="N472" s="890" t="s">
        <v>602</v>
      </c>
      <c r="O472" s="890" t="s">
        <v>23</v>
      </c>
      <c r="P472" s="890"/>
      <c r="Q472" s="1084"/>
      <c r="R472" s="1085"/>
      <c r="S472" s="1086"/>
      <c r="T472" s="1086"/>
      <c r="U472" s="1087"/>
      <c r="V472" s="906"/>
      <c r="W472" s="933"/>
      <c r="X472" s="934"/>
      <c r="Y472" s="935"/>
      <c r="Z472" s="935"/>
      <c r="AA472" s="935"/>
      <c r="AB472" s="452"/>
      <c r="AC472" s="452"/>
      <c r="AD472" s="452"/>
      <c r="AE472" s="452"/>
      <c r="AF472" s="935"/>
      <c r="AG472" s="452"/>
      <c r="AH472" s="452"/>
      <c r="AI472" s="935"/>
      <c r="AJ472" s="935"/>
      <c r="AK472" s="935"/>
      <c r="AL472" s="936"/>
      <c r="AM472" s="936"/>
      <c r="AN472" s="936"/>
      <c r="AO472" s="936"/>
      <c r="AP472" s="936"/>
      <c r="AQ472" s="936"/>
      <c r="AR472" s="936"/>
      <c r="AS472" s="936"/>
      <c r="AT472" s="936"/>
      <c r="AU472" s="936"/>
      <c r="AV472" s="936"/>
    </row>
    <row r="473" spans="2:48" ht="15" customHeight="1" thickBot="1">
      <c r="B473" s="944"/>
      <c r="C473" s="1984"/>
      <c r="D473" s="1985"/>
      <c r="E473" s="945" t="s">
        <v>619</v>
      </c>
      <c r="F473" s="885"/>
      <c r="G473" s="651" t="s">
        <v>272</v>
      </c>
      <c r="H473" s="651" t="s">
        <v>599</v>
      </c>
      <c r="I473" s="651" t="s">
        <v>620</v>
      </c>
      <c r="J473" s="651" t="s">
        <v>276</v>
      </c>
      <c r="K473" s="890" t="s">
        <v>310</v>
      </c>
      <c r="L473" s="651" t="s">
        <v>312</v>
      </c>
      <c r="M473" s="651" t="str">
        <f t="shared" si="28"/>
        <v>&lt;INSERT CONNECTION POINT NAME&gt;</v>
      </c>
      <c r="N473" s="890" t="s">
        <v>602</v>
      </c>
      <c r="O473" s="890" t="s">
        <v>23</v>
      </c>
      <c r="P473" s="890"/>
      <c r="Q473" s="946"/>
      <c r="R473" s="1067"/>
      <c r="S473" s="893"/>
      <c r="T473" s="893"/>
      <c r="U473" s="894"/>
      <c r="V473" s="947"/>
      <c r="W473" s="933"/>
      <c r="X473" s="934"/>
      <c r="Y473" s="935"/>
      <c r="Z473" s="935"/>
      <c r="AA473" s="935"/>
      <c r="AB473" s="452"/>
      <c r="AC473" s="452"/>
      <c r="AD473" s="452"/>
      <c r="AE473" s="452"/>
      <c r="AF473" s="935"/>
      <c r="AG473" s="452"/>
      <c r="AH473" s="452"/>
      <c r="AI473" s="935"/>
      <c r="AJ473" s="935"/>
      <c r="AK473" s="935"/>
      <c r="AL473" s="936"/>
      <c r="AM473" s="936"/>
      <c r="AN473" s="936"/>
      <c r="AO473" s="936"/>
      <c r="AP473" s="936"/>
      <c r="AQ473" s="936"/>
      <c r="AR473" s="936"/>
      <c r="AS473" s="936"/>
      <c r="AT473" s="936"/>
      <c r="AU473" s="936"/>
      <c r="AV473" s="936"/>
    </row>
    <row r="474" spans="2:48" ht="15" customHeight="1">
      <c r="B474" s="927" t="s">
        <v>615</v>
      </c>
      <c r="C474" s="1982" t="s">
        <v>313</v>
      </c>
      <c r="D474" s="1983" t="s">
        <v>23</v>
      </c>
      <c r="E474" s="928" t="s">
        <v>616</v>
      </c>
      <c r="F474" s="885"/>
      <c r="G474" s="651" t="s">
        <v>272</v>
      </c>
      <c r="H474" s="651" t="s">
        <v>599</v>
      </c>
      <c r="I474" s="651" t="s">
        <v>617</v>
      </c>
      <c r="J474" s="651" t="s">
        <v>276</v>
      </c>
      <c r="K474" s="651" t="s">
        <v>313</v>
      </c>
      <c r="L474" s="651" t="s">
        <v>312</v>
      </c>
      <c r="M474" s="651" t="str">
        <f t="shared" ref="M474" si="29">B474</f>
        <v>&lt;INSERT CONNECTION POINT NAME&gt;</v>
      </c>
      <c r="N474" s="651" t="s">
        <v>618</v>
      </c>
      <c r="O474" s="651" t="s">
        <v>23</v>
      </c>
      <c r="P474" s="890"/>
      <c r="Q474" s="929"/>
      <c r="R474" s="930"/>
      <c r="S474" s="931"/>
      <c r="T474" s="931"/>
      <c r="U474" s="932"/>
      <c r="V474" s="906"/>
      <c r="W474" s="933"/>
      <c r="X474" s="934"/>
      <c r="Y474" s="935"/>
      <c r="Z474" s="935"/>
      <c r="AA474" s="935"/>
      <c r="AB474" s="452"/>
      <c r="AC474" s="452"/>
      <c r="AD474" s="452"/>
      <c r="AE474" s="452"/>
      <c r="AF474" s="452"/>
      <c r="AG474" s="452"/>
      <c r="AH474" s="452"/>
      <c r="AI474" s="452"/>
      <c r="AJ474" s="452"/>
      <c r="AK474" s="935"/>
      <c r="AL474" s="936"/>
      <c r="AM474" s="936"/>
      <c r="AN474" s="936"/>
      <c r="AO474" s="936"/>
      <c r="AP474" s="936"/>
      <c r="AQ474" s="936"/>
      <c r="AR474" s="936"/>
      <c r="AS474" s="936"/>
      <c r="AT474" s="936"/>
      <c r="AU474" s="936"/>
      <c r="AV474" s="936"/>
    </row>
    <row r="475" spans="2:48" ht="15" customHeight="1">
      <c r="B475" s="937"/>
      <c r="C475" s="1979"/>
      <c r="D475" s="1981"/>
      <c r="E475" s="928" t="s">
        <v>619</v>
      </c>
      <c r="F475" s="885"/>
      <c r="G475" s="651" t="s">
        <v>272</v>
      </c>
      <c r="H475" s="651" t="s">
        <v>599</v>
      </c>
      <c r="I475" s="651" t="s">
        <v>620</v>
      </c>
      <c r="J475" s="651" t="s">
        <v>276</v>
      </c>
      <c r="K475" s="651" t="s">
        <v>313</v>
      </c>
      <c r="L475" s="651" t="s">
        <v>312</v>
      </c>
      <c r="M475" s="651" t="str">
        <f t="shared" si="28"/>
        <v>&lt;INSERT CONNECTION POINT NAME&gt;</v>
      </c>
      <c r="N475" s="651" t="s">
        <v>618</v>
      </c>
      <c r="O475" s="651" t="s">
        <v>23</v>
      </c>
      <c r="P475" s="890"/>
      <c r="Q475" s="938"/>
      <c r="R475" s="939"/>
      <c r="S475" s="940"/>
      <c r="T475" s="940"/>
      <c r="U475" s="941"/>
      <c r="V475" s="906"/>
      <c r="W475" s="933"/>
      <c r="X475" s="934"/>
      <c r="Y475" s="935"/>
      <c r="Z475" s="935"/>
      <c r="AA475" s="935"/>
      <c r="AB475" s="452"/>
      <c r="AC475" s="452"/>
      <c r="AD475" s="452"/>
      <c r="AE475" s="452"/>
      <c r="AF475" s="452"/>
      <c r="AG475" s="452"/>
      <c r="AH475" s="452"/>
      <c r="AI475" s="452"/>
      <c r="AJ475" s="452"/>
      <c r="AK475" s="935"/>
      <c r="AL475" s="936"/>
      <c r="AM475" s="936"/>
      <c r="AN475" s="936"/>
      <c r="AO475" s="936"/>
      <c r="AP475" s="936"/>
      <c r="AQ475" s="936"/>
      <c r="AR475" s="936"/>
      <c r="AS475" s="936"/>
      <c r="AT475" s="936"/>
      <c r="AU475" s="936"/>
      <c r="AV475" s="936"/>
    </row>
    <row r="476" spans="2:48" ht="15" customHeight="1">
      <c r="B476" s="937"/>
      <c r="C476" s="1978" t="s">
        <v>304</v>
      </c>
      <c r="D476" s="1980" t="s">
        <v>22</v>
      </c>
      <c r="E476" s="928" t="s">
        <v>616</v>
      </c>
      <c r="F476" s="885"/>
      <c r="G476" s="651" t="s">
        <v>272</v>
      </c>
      <c r="H476" s="651" t="s">
        <v>599</v>
      </c>
      <c r="I476" s="651" t="s">
        <v>617</v>
      </c>
      <c r="J476" s="651" t="s">
        <v>276</v>
      </c>
      <c r="K476" s="890" t="s">
        <v>304</v>
      </c>
      <c r="L476" s="651" t="s">
        <v>312</v>
      </c>
      <c r="M476" s="651" t="str">
        <f t="shared" si="28"/>
        <v>&lt;INSERT CONNECTION POINT NAME&gt;</v>
      </c>
      <c r="N476" s="890" t="s">
        <v>602</v>
      </c>
      <c r="O476" s="890" t="s">
        <v>22</v>
      </c>
      <c r="P476" s="890"/>
      <c r="Q476" s="1071"/>
      <c r="R476" s="1058"/>
      <c r="S476" s="1059"/>
      <c r="T476" s="1059"/>
      <c r="U476" s="1060"/>
      <c r="V476" s="906"/>
      <c r="W476" s="933"/>
      <c r="X476" s="934"/>
      <c r="Y476" s="935"/>
      <c r="Z476" s="935"/>
      <c r="AA476" s="935"/>
      <c r="AB476" s="452"/>
      <c r="AC476" s="452"/>
      <c r="AD476" s="452"/>
      <c r="AE476" s="452"/>
      <c r="AF476" s="935"/>
      <c r="AG476" s="452"/>
      <c r="AH476" s="452"/>
      <c r="AI476" s="935"/>
      <c r="AJ476" s="935"/>
      <c r="AK476" s="935"/>
      <c r="AL476" s="936"/>
      <c r="AM476" s="936"/>
      <c r="AN476" s="936"/>
      <c r="AO476" s="942"/>
      <c r="AP476" s="936"/>
      <c r="AQ476" s="936"/>
      <c r="AR476" s="936"/>
      <c r="AS476" s="936"/>
      <c r="AT476" s="936"/>
      <c r="AU476" s="936"/>
      <c r="AV476" s="936"/>
    </row>
    <row r="477" spans="2:48" ht="15" customHeight="1">
      <c r="B477" s="937"/>
      <c r="C477" s="1979"/>
      <c r="D477" s="1981"/>
      <c r="E477" s="928" t="s">
        <v>619</v>
      </c>
      <c r="F477" s="885"/>
      <c r="G477" s="651" t="s">
        <v>272</v>
      </c>
      <c r="H477" s="651" t="s">
        <v>599</v>
      </c>
      <c r="I477" s="651" t="s">
        <v>620</v>
      </c>
      <c r="J477" s="651" t="s">
        <v>276</v>
      </c>
      <c r="K477" s="890" t="s">
        <v>304</v>
      </c>
      <c r="L477" s="651" t="s">
        <v>312</v>
      </c>
      <c r="M477" s="651" t="str">
        <f t="shared" si="28"/>
        <v>&lt;INSERT CONNECTION POINT NAME&gt;</v>
      </c>
      <c r="N477" s="890" t="s">
        <v>602</v>
      </c>
      <c r="O477" s="890" t="s">
        <v>22</v>
      </c>
      <c r="P477" s="890"/>
      <c r="Q477" s="1071"/>
      <c r="R477" s="1058"/>
      <c r="S477" s="1059"/>
      <c r="T477" s="1059"/>
      <c r="U477" s="1060"/>
      <c r="V477" s="906"/>
      <c r="W477" s="933"/>
      <c r="X477" s="934"/>
      <c r="Y477" s="935"/>
      <c r="Z477" s="935"/>
      <c r="AA477" s="935"/>
      <c r="AB477" s="452"/>
      <c r="AC477" s="452"/>
      <c r="AD477" s="452"/>
      <c r="AE477" s="452"/>
      <c r="AF477" s="935"/>
      <c r="AG477" s="452"/>
      <c r="AH477" s="452"/>
      <c r="AI477" s="935"/>
      <c r="AJ477" s="935"/>
      <c r="AK477" s="935"/>
      <c r="AL477" s="936"/>
      <c r="AM477" s="936"/>
      <c r="AN477" s="936"/>
      <c r="AO477" s="942"/>
      <c r="AP477" s="936"/>
      <c r="AQ477" s="936"/>
      <c r="AR477" s="936"/>
      <c r="AS477" s="936"/>
      <c r="AT477" s="936"/>
      <c r="AU477" s="936"/>
      <c r="AV477" s="936"/>
    </row>
    <row r="478" spans="2:48" ht="15" customHeight="1">
      <c r="B478" s="937"/>
      <c r="C478" s="1978" t="s">
        <v>304</v>
      </c>
      <c r="D478" s="1980" t="s">
        <v>23</v>
      </c>
      <c r="E478" s="928" t="s">
        <v>616</v>
      </c>
      <c r="F478" s="885"/>
      <c r="G478" s="651" t="s">
        <v>272</v>
      </c>
      <c r="H478" s="651" t="s">
        <v>599</v>
      </c>
      <c r="I478" s="651" t="s">
        <v>617</v>
      </c>
      <c r="J478" s="651" t="s">
        <v>276</v>
      </c>
      <c r="K478" s="890" t="s">
        <v>304</v>
      </c>
      <c r="L478" s="651" t="s">
        <v>312</v>
      </c>
      <c r="M478" s="651" t="str">
        <f t="shared" si="28"/>
        <v>&lt;INSERT CONNECTION POINT NAME&gt;</v>
      </c>
      <c r="N478" s="890" t="s">
        <v>602</v>
      </c>
      <c r="O478" s="891" t="s">
        <v>23</v>
      </c>
      <c r="P478" s="890"/>
      <c r="Q478" s="1071"/>
      <c r="R478" s="1058"/>
      <c r="S478" s="1059"/>
      <c r="T478" s="1059"/>
      <c r="U478" s="1060"/>
      <c r="V478" s="906"/>
      <c r="W478" s="933"/>
      <c r="X478" s="934"/>
      <c r="Y478" s="935"/>
      <c r="Z478" s="935"/>
      <c r="AA478" s="935"/>
      <c r="AB478" s="452"/>
      <c r="AC478" s="452"/>
      <c r="AD478" s="452"/>
      <c r="AE478" s="452"/>
      <c r="AF478" s="935"/>
      <c r="AG478" s="452"/>
      <c r="AH478" s="452"/>
      <c r="AI478" s="935"/>
      <c r="AJ478" s="943"/>
      <c r="AK478" s="935"/>
      <c r="AL478" s="936"/>
      <c r="AM478" s="936"/>
      <c r="AN478" s="936"/>
      <c r="AO478" s="942"/>
      <c r="AP478" s="936"/>
      <c r="AQ478" s="936"/>
      <c r="AR478" s="936"/>
      <c r="AS478" s="936"/>
      <c r="AT478" s="936"/>
      <c r="AU478" s="936"/>
      <c r="AV478" s="936"/>
    </row>
    <row r="479" spans="2:48" ht="15" customHeight="1">
      <c r="B479" s="937"/>
      <c r="C479" s="1979"/>
      <c r="D479" s="1981"/>
      <c r="E479" s="928" t="s">
        <v>619</v>
      </c>
      <c r="F479" s="885"/>
      <c r="G479" s="651" t="s">
        <v>272</v>
      </c>
      <c r="H479" s="651" t="s">
        <v>599</v>
      </c>
      <c r="I479" s="651" t="s">
        <v>620</v>
      </c>
      <c r="J479" s="651" t="s">
        <v>276</v>
      </c>
      <c r="K479" s="890" t="s">
        <v>304</v>
      </c>
      <c r="L479" s="651" t="s">
        <v>312</v>
      </c>
      <c r="M479" s="651" t="str">
        <f t="shared" si="28"/>
        <v>&lt;INSERT CONNECTION POINT NAME&gt;</v>
      </c>
      <c r="N479" s="890" t="s">
        <v>602</v>
      </c>
      <c r="O479" s="891" t="s">
        <v>23</v>
      </c>
      <c r="P479" s="890"/>
      <c r="Q479" s="1071"/>
      <c r="R479" s="1058"/>
      <c r="S479" s="1059"/>
      <c r="T479" s="1059"/>
      <c r="U479" s="1060"/>
      <c r="V479" s="906"/>
      <c r="W479" s="933"/>
      <c r="X479" s="934"/>
      <c r="Y479" s="935"/>
      <c r="Z479" s="935"/>
      <c r="AA479" s="935"/>
      <c r="AB479" s="452"/>
      <c r="AC479" s="452"/>
      <c r="AD479" s="452"/>
      <c r="AE479" s="452"/>
      <c r="AF479" s="935"/>
      <c r="AG479" s="452"/>
      <c r="AH479" s="452"/>
      <c r="AI479" s="935"/>
      <c r="AJ479" s="943"/>
      <c r="AK479" s="935"/>
      <c r="AL479" s="936"/>
      <c r="AM479" s="936"/>
      <c r="AN479" s="936"/>
      <c r="AO479" s="942"/>
      <c r="AP479" s="936"/>
      <c r="AQ479" s="936"/>
      <c r="AR479" s="936"/>
      <c r="AS479" s="936"/>
      <c r="AT479" s="936"/>
      <c r="AU479" s="936"/>
      <c r="AV479" s="936"/>
    </row>
    <row r="480" spans="2:48" ht="15" customHeight="1">
      <c r="B480" s="937"/>
      <c r="C480" s="1978" t="s">
        <v>305</v>
      </c>
      <c r="D480" s="1980"/>
      <c r="E480" s="928" t="s">
        <v>616</v>
      </c>
      <c r="F480" s="885"/>
      <c r="G480" s="651" t="s">
        <v>272</v>
      </c>
      <c r="H480" s="651" t="s">
        <v>599</v>
      </c>
      <c r="I480" s="651" t="s">
        <v>617</v>
      </c>
      <c r="J480" s="651" t="s">
        <v>276</v>
      </c>
      <c r="K480" s="890" t="s">
        <v>305</v>
      </c>
      <c r="L480" s="651" t="s">
        <v>312</v>
      </c>
      <c r="M480" s="651" t="str">
        <f t="shared" si="28"/>
        <v>&lt;INSERT CONNECTION POINT NAME&gt;</v>
      </c>
      <c r="N480" s="890" t="s">
        <v>604</v>
      </c>
      <c r="O480" s="890" t="s">
        <v>605</v>
      </c>
      <c r="P480" s="890"/>
      <c r="Q480" s="1072"/>
      <c r="R480" s="1073"/>
      <c r="S480" s="1074"/>
      <c r="T480" s="1074"/>
      <c r="U480" s="1075"/>
      <c r="V480" s="906"/>
      <c r="W480" s="933"/>
      <c r="X480" s="934"/>
      <c r="Y480" s="935"/>
      <c r="Z480" s="935"/>
      <c r="AA480" s="935"/>
      <c r="AB480" s="452"/>
      <c r="AC480" s="452"/>
      <c r="AD480" s="452"/>
      <c r="AE480" s="452"/>
      <c r="AF480" s="935"/>
      <c r="AG480" s="452"/>
      <c r="AH480" s="452"/>
      <c r="AI480" s="935"/>
      <c r="AJ480" s="935"/>
      <c r="AK480" s="935"/>
      <c r="AL480" s="936"/>
      <c r="AM480" s="936"/>
      <c r="AN480" s="936"/>
      <c r="AO480" s="936"/>
      <c r="AP480" s="936"/>
      <c r="AQ480" s="936"/>
      <c r="AR480" s="936"/>
      <c r="AS480" s="936"/>
      <c r="AT480" s="936"/>
      <c r="AU480" s="936"/>
      <c r="AV480" s="936"/>
    </row>
    <row r="481" spans="2:48" ht="15" customHeight="1">
      <c r="B481" s="937"/>
      <c r="C481" s="1979"/>
      <c r="D481" s="1981"/>
      <c r="E481" s="928" t="s">
        <v>619</v>
      </c>
      <c r="F481" s="885"/>
      <c r="G481" s="651" t="s">
        <v>272</v>
      </c>
      <c r="H481" s="651" t="s">
        <v>599</v>
      </c>
      <c r="I481" s="651" t="s">
        <v>620</v>
      </c>
      <c r="J481" s="651" t="s">
        <v>276</v>
      </c>
      <c r="K481" s="890" t="s">
        <v>305</v>
      </c>
      <c r="L481" s="651" t="s">
        <v>312</v>
      </c>
      <c r="M481" s="651" t="str">
        <f t="shared" si="28"/>
        <v>&lt;INSERT CONNECTION POINT NAME&gt;</v>
      </c>
      <c r="N481" s="890" t="s">
        <v>604</v>
      </c>
      <c r="O481" s="890" t="s">
        <v>605</v>
      </c>
      <c r="P481" s="890"/>
      <c r="Q481" s="1072"/>
      <c r="R481" s="1073"/>
      <c r="S481" s="1074"/>
      <c r="T481" s="1074"/>
      <c r="U481" s="1075"/>
      <c r="V481" s="906"/>
      <c r="W481" s="933"/>
      <c r="X481" s="934"/>
      <c r="Y481" s="935"/>
      <c r="Z481" s="935"/>
      <c r="AA481" s="935"/>
      <c r="AB481" s="452"/>
      <c r="AC481" s="452"/>
      <c r="AD481" s="452"/>
      <c r="AE481" s="452"/>
      <c r="AF481" s="935"/>
      <c r="AG481" s="452"/>
      <c r="AH481" s="452"/>
      <c r="AI481" s="935"/>
      <c r="AJ481" s="935"/>
      <c r="AK481" s="935"/>
      <c r="AL481" s="936"/>
      <c r="AM481" s="936"/>
      <c r="AN481" s="936"/>
      <c r="AO481" s="936"/>
      <c r="AP481" s="936"/>
      <c r="AQ481" s="936"/>
      <c r="AR481" s="936"/>
      <c r="AS481" s="936"/>
      <c r="AT481" s="936"/>
      <c r="AU481" s="936"/>
      <c r="AV481" s="936"/>
    </row>
    <row r="482" spans="2:48" ht="15" customHeight="1">
      <c r="B482" s="937"/>
      <c r="C482" s="1978" t="s">
        <v>306</v>
      </c>
      <c r="D482" s="1980"/>
      <c r="E482" s="928" t="s">
        <v>616</v>
      </c>
      <c r="F482" s="885"/>
      <c r="G482" s="651" t="s">
        <v>272</v>
      </c>
      <c r="H482" s="651" t="s">
        <v>599</v>
      </c>
      <c r="I482" s="651" t="s">
        <v>617</v>
      </c>
      <c r="J482" s="651" t="s">
        <v>276</v>
      </c>
      <c r="K482" s="890" t="s">
        <v>306</v>
      </c>
      <c r="L482" s="651" t="s">
        <v>312</v>
      </c>
      <c r="M482" s="651" t="str">
        <f t="shared" si="28"/>
        <v>&lt;INSERT CONNECTION POINT NAME&gt;</v>
      </c>
      <c r="N482" s="890" t="s">
        <v>606</v>
      </c>
      <c r="O482" s="891">
        <v>0</v>
      </c>
      <c r="P482" s="890"/>
      <c r="Q482" s="1076"/>
      <c r="R482" s="1077"/>
      <c r="S482" s="1078"/>
      <c r="T482" s="1078"/>
      <c r="U482" s="1079"/>
      <c r="V482" s="906"/>
      <c r="W482" s="933"/>
      <c r="X482" s="934"/>
      <c r="Y482" s="935"/>
      <c r="Z482" s="935"/>
      <c r="AA482" s="935"/>
      <c r="AB482" s="452"/>
      <c r="AC482" s="452"/>
      <c r="AD482" s="452"/>
      <c r="AE482" s="452"/>
      <c r="AF482" s="935"/>
      <c r="AG482" s="452"/>
      <c r="AH482" s="452"/>
      <c r="AI482" s="935"/>
      <c r="AJ482" s="943"/>
      <c r="AK482" s="935"/>
      <c r="AL482" s="936"/>
      <c r="AM482" s="936"/>
      <c r="AN482" s="936"/>
      <c r="AO482" s="936"/>
      <c r="AP482" s="936"/>
      <c r="AQ482" s="936"/>
      <c r="AR482" s="936"/>
      <c r="AS482" s="936"/>
      <c r="AT482" s="936"/>
      <c r="AU482" s="936"/>
      <c r="AV482" s="936"/>
    </row>
    <row r="483" spans="2:48" ht="15" customHeight="1">
      <c r="B483" s="937"/>
      <c r="C483" s="1979"/>
      <c r="D483" s="1981"/>
      <c r="E483" s="928" t="s">
        <v>619</v>
      </c>
      <c r="F483" s="885"/>
      <c r="G483" s="651" t="s">
        <v>272</v>
      </c>
      <c r="H483" s="651" t="s">
        <v>599</v>
      </c>
      <c r="I483" s="651" t="s">
        <v>620</v>
      </c>
      <c r="J483" s="651" t="s">
        <v>276</v>
      </c>
      <c r="K483" s="890" t="s">
        <v>306</v>
      </c>
      <c r="L483" s="651" t="s">
        <v>312</v>
      </c>
      <c r="M483" s="651" t="str">
        <f t="shared" si="28"/>
        <v>&lt;INSERT CONNECTION POINT NAME&gt;</v>
      </c>
      <c r="N483" s="890" t="s">
        <v>606</v>
      </c>
      <c r="O483" s="891">
        <v>0</v>
      </c>
      <c r="P483" s="890"/>
      <c r="Q483" s="1076"/>
      <c r="R483" s="1077"/>
      <c r="S483" s="1078"/>
      <c r="T483" s="1078"/>
      <c r="U483" s="1079"/>
      <c r="V483" s="906"/>
      <c r="W483" s="933"/>
      <c r="X483" s="934"/>
      <c r="Y483" s="935"/>
      <c r="Z483" s="935"/>
      <c r="AA483" s="935"/>
      <c r="AB483" s="452"/>
      <c r="AC483" s="452"/>
      <c r="AD483" s="452"/>
      <c r="AE483" s="452"/>
      <c r="AF483" s="935"/>
      <c r="AG483" s="452"/>
      <c r="AH483" s="452"/>
      <c r="AI483" s="935"/>
      <c r="AJ483" s="943"/>
      <c r="AK483" s="935"/>
      <c r="AL483" s="936"/>
      <c r="AM483" s="936"/>
      <c r="AN483" s="936"/>
      <c r="AO483" s="936"/>
      <c r="AP483" s="936"/>
      <c r="AQ483" s="936"/>
      <c r="AR483" s="936"/>
      <c r="AS483" s="936"/>
      <c r="AT483" s="936"/>
      <c r="AU483" s="936"/>
      <c r="AV483" s="936"/>
    </row>
    <row r="484" spans="2:48" ht="15" customHeight="1">
      <c r="B484" s="937"/>
      <c r="C484" s="1978" t="s">
        <v>307</v>
      </c>
      <c r="D484" s="1980"/>
      <c r="E484" s="928" t="s">
        <v>616</v>
      </c>
      <c r="F484" s="885"/>
      <c r="G484" s="651" t="s">
        <v>272</v>
      </c>
      <c r="H484" s="651" t="s">
        <v>599</v>
      </c>
      <c r="I484" s="651" t="s">
        <v>617</v>
      </c>
      <c r="J484" s="651" t="s">
        <v>276</v>
      </c>
      <c r="K484" s="890" t="s">
        <v>307</v>
      </c>
      <c r="L484" s="651" t="s">
        <v>312</v>
      </c>
      <c r="M484" s="651" t="str">
        <f t="shared" si="28"/>
        <v>&lt;INSERT CONNECTION POINT NAME&gt;</v>
      </c>
      <c r="N484" s="890" t="s">
        <v>607</v>
      </c>
      <c r="O484" s="890" t="s">
        <v>607</v>
      </c>
      <c r="P484" s="890"/>
      <c r="Q484" s="1080"/>
      <c r="R484" s="1081"/>
      <c r="S484" s="1081"/>
      <c r="T484" s="1081"/>
      <c r="U484" s="1082"/>
      <c r="V484" s="906"/>
      <c r="W484" s="933"/>
      <c r="X484" s="934"/>
      <c r="Y484" s="935"/>
      <c r="Z484" s="935"/>
      <c r="AA484" s="935"/>
      <c r="AB484" s="452"/>
      <c r="AC484" s="452"/>
      <c r="AD484" s="452"/>
      <c r="AE484" s="452"/>
      <c r="AF484" s="935"/>
      <c r="AG484" s="452"/>
      <c r="AH484" s="452"/>
      <c r="AI484" s="935"/>
      <c r="AJ484" s="935"/>
      <c r="AK484" s="935"/>
      <c r="AL484" s="936"/>
      <c r="AM484" s="936"/>
      <c r="AN484" s="936"/>
      <c r="AO484" s="936"/>
      <c r="AP484" s="936"/>
      <c r="AQ484" s="936"/>
      <c r="AR484" s="936"/>
      <c r="AS484" s="936"/>
      <c r="AT484" s="936"/>
      <c r="AU484" s="936"/>
      <c r="AV484" s="936"/>
    </row>
    <row r="485" spans="2:48" ht="15" customHeight="1">
      <c r="B485" s="937"/>
      <c r="C485" s="1979"/>
      <c r="D485" s="1981"/>
      <c r="E485" s="928" t="s">
        <v>619</v>
      </c>
      <c r="F485" s="885"/>
      <c r="G485" s="651" t="s">
        <v>272</v>
      </c>
      <c r="H485" s="651" t="s">
        <v>599</v>
      </c>
      <c r="I485" s="651" t="s">
        <v>620</v>
      </c>
      <c r="J485" s="651" t="s">
        <v>276</v>
      </c>
      <c r="K485" s="890" t="s">
        <v>307</v>
      </c>
      <c r="L485" s="651" t="s">
        <v>312</v>
      </c>
      <c r="M485" s="651" t="str">
        <f t="shared" si="28"/>
        <v>&lt;INSERT CONNECTION POINT NAME&gt;</v>
      </c>
      <c r="N485" s="890" t="s">
        <v>607</v>
      </c>
      <c r="O485" s="890" t="s">
        <v>607</v>
      </c>
      <c r="P485" s="890"/>
      <c r="Q485" s="1080"/>
      <c r="R485" s="1081"/>
      <c r="S485" s="1081"/>
      <c r="T485" s="1081"/>
      <c r="U485" s="1082"/>
      <c r="V485" s="906"/>
      <c r="W485" s="933"/>
      <c r="X485" s="934"/>
      <c r="Y485" s="935"/>
      <c r="Z485" s="935"/>
      <c r="AA485" s="935"/>
      <c r="AB485" s="452"/>
      <c r="AC485" s="452"/>
      <c r="AD485" s="452"/>
      <c r="AE485" s="452"/>
      <c r="AF485" s="935"/>
      <c r="AG485" s="452"/>
      <c r="AH485" s="452"/>
      <c r="AI485" s="935"/>
      <c r="AJ485" s="935"/>
      <c r="AK485" s="935"/>
      <c r="AL485" s="936"/>
      <c r="AM485" s="936"/>
      <c r="AN485" s="936"/>
      <c r="AO485" s="936"/>
      <c r="AP485" s="936"/>
      <c r="AQ485" s="936"/>
      <c r="AR485" s="936"/>
      <c r="AS485" s="936"/>
      <c r="AT485" s="936"/>
      <c r="AU485" s="936"/>
      <c r="AV485" s="936"/>
    </row>
    <row r="486" spans="2:48" ht="15" customHeight="1">
      <c r="B486" s="937"/>
      <c r="C486" s="1978" t="s">
        <v>308</v>
      </c>
      <c r="D486" s="1980" t="s">
        <v>22</v>
      </c>
      <c r="E486" s="928" t="s">
        <v>616</v>
      </c>
      <c r="F486" s="885"/>
      <c r="G486" s="651" t="s">
        <v>272</v>
      </c>
      <c r="H486" s="651" t="s">
        <v>599</v>
      </c>
      <c r="I486" s="651" t="s">
        <v>617</v>
      </c>
      <c r="J486" s="651" t="s">
        <v>276</v>
      </c>
      <c r="K486" s="890" t="s">
        <v>308</v>
      </c>
      <c r="L486" s="651" t="s">
        <v>312</v>
      </c>
      <c r="M486" s="651" t="str">
        <f t="shared" si="28"/>
        <v>&lt;INSERT CONNECTION POINT NAME&gt;</v>
      </c>
      <c r="N486" s="890" t="s">
        <v>609</v>
      </c>
      <c r="O486" s="890" t="s">
        <v>22</v>
      </c>
      <c r="P486" s="890"/>
      <c r="Q486" s="1083"/>
      <c r="R486" s="1061"/>
      <c r="S486" s="1062"/>
      <c r="T486" s="1062"/>
      <c r="U486" s="1063"/>
      <c r="V486" s="906"/>
      <c r="W486" s="933"/>
      <c r="X486" s="934"/>
      <c r="Y486" s="935"/>
      <c r="Z486" s="935"/>
      <c r="AA486" s="935"/>
      <c r="AB486" s="452"/>
      <c r="AC486" s="452"/>
      <c r="AD486" s="452"/>
      <c r="AE486" s="452"/>
      <c r="AF486" s="935"/>
      <c r="AG486" s="452"/>
      <c r="AH486" s="452"/>
      <c r="AI486" s="935"/>
      <c r="AJ486" s="935"/>
      <c r="AK486" s="935"/>
      <c r="AL486" s="936"/>
      <c r="AM486" s="936"/>
      <c r="AN486" s="936"/>
      <c r="AO486" s="936"/>
      <c r="AP486" s="936"/>
      <c r="AQ486" s="936"/>
      <c r="AR486" s="936"/>
      <c r="AS486" s="936"/>
      <c r="AT486" s="936"/>
      <c r="AU486" s="936"/>
      <c r="AV486" s="936"/>
    </row>
    <row r="487" spans="2:48" ht="15" customHeight="1">
      <c r="B487" s="937"/>
      <c r="C487" s="1979"/>
      <c r="D487" s="1981"/>
      <c r="E487" s="928" t="s">
        <v>619</v>
      </c>
      <c r="F487" s="885"/>
      <c r="G487" s="651" t="s">
        <v>272</v>
      </c>
      <c r="H487" s="651" t="s">
        <v>599</v>
      </c>
      <c r="I487" s="651" t="s">
        <v>620</v>
      </c>
      <c r="J487" s="651" t="s">
        <v>276</v>
      </c>
      <c r="K487" s="890" t="s">
        <v>308</v>
      </c>
      <c r="L487" s="651" t="s">
        <v>312</v>
      </c>
      <c r="M487" s="651" t="str">
        <f t="shared" si="28"/>
        <v>&lt;INSERT CONNECTION POINT NAME&gt;</v>
      </c>
      <c r="N487" s="890" t="s">
        <v>609</v>
      </c>
      <c r="O487" s="890" t="s">
        <v>22</v>
      </c>
      <c r="P487" s="890"/>
      <c r="Q487" s="1083"/>
      <c r="R487" s="1061"/>
      <c r="S487" s="1062"/>
      <c r="T487" s="1062"/>
      <c r="U487" s="1063"/>
      <c r="V487" s="906"/>
      <c r="W487" s="933"/>
      <c r="X487" s="934"/>
      <c r="Y487" s="935"/>
      <c r="Z487" s="935"/>
      <c r="AA487" s="935"/>
      <c r="AB487" s="452"/>
      <c r="AC487" s="452"/>
      <c r="AD487" s="452"/>
      <c r="AE487" s="452"/>
      <c r="AF487" s="935"/>
      <c r="AG487" s="452"/>
      <c r="AH487" s="452"/>
      <c r="AI487" s="935"/>
      <c r="AJ487" s="935"/>
      <c r="AK487" s="935"/>
      <c r="AL487" s="936"/>
      <c r="AM487" s="936"/>
      <c r="AN487" s="936"/>
      <c r="AO487" s="936"/>
      <c r="AP487" s="936"/>
      <c r="AQ487" s="936"/>
      <c r="AR487" s="936"/>
      <c r="AS487" s="936"/>
      <c r="AT487" s="936"/>
      <c r="AU487" s="936"/>
      <c r="AV487" s="936"/>
    </row>
    <row r="488" spans="2:48" ht="15" customHeight="1">
      <c r="B488" s="937"/>
      <c r="C488" s="1978" t="s">
        <v>309</v>
      </c>
      <c r="D488" s="1980" t="s">
        <v>22</v>
      </c>
      <c r="E488" s="928" t="s">
        <v>616</v>
      </c>
      <c r="F488" s="885"/>
      <c r="G488" s="651" t="s">
        <v>272</v>
      </c>
      <c r="H488" s="651" t="s">
        <v>599</v>
      </c>
      <c r="I488" s="651" t="s">
        <v>617</v>
      </c>
      <c r="J488" s="651" t="s">
        <v>276</v>
      </c>
      <c r="K488" s="890" t="s">
        <v>309</v>
      </c>
      <c r="L488" s="651" t="s">
        <v>312</v>
      </c>
      <c r="M488" s="651" t="str">
        <f t="shared" si="28"/>
        <v>&lt;INSERT CONNECTION POINT NAME&gt;</v>
      </c>
      <c r="N488" s="890" t="s">
        <v>602</v>
      </c>
      <c r="O488" s="890" t="s">
        <v>22</v>
      </c>
      <c r="P488" s="890"/>
      <c r="Q488" s="1083"/>
      <c r="R488" s="1061"/>
      <c r="S488" s="1062"/>
      <c r="T488" s="1062"/>
      <c r="U488" s="1063"/>
      <c r="V488" s="906"/>
      <c r="W488" s="933"/>
      <c r="X488" s="934"/>
      <c r="Y488" s="935"/>
      <c r="Z488" s="935"/>
      <c r="AA488" s="935"/>
      <c r="AB488" s="452"/>
      <c r="AC488" s="452"/>
      <c r="AD488" s="452"/>
      <c r="AE488" s="452"/>
      <c r="AF488" s="935"/>
      <c r="AG488" s="452"/>
      <c r="AH488" s="452"/>
      <c r="AI488" s="935"/>
      <c r="AJ488" s="935"/>
      <c r="AK488" s="935"/>
      <c r="AL488" s="936"/>
      <c r="AM488" s="936"/>
      <c r="AN488" s="936"/>
      <c r="AO488" s="936"/>
      <c r="AP488" s="936"/>
      <c r="AQ488" s="936"/>
      <c r="AR488" s="936"/>
      <c r="AS488" s="936"/>
      <c r="AT488" s="936"/>
      <c r="AU488" s="936"/>
      <c r="AV488" s="936"/>
    </row>
    <row r="489" spans="2:48" ht="15" customHeight="1">
      <c r="B489" s="937"/>
      <c r="C489" s="1979"/>
      <c r="D489" s="1981"/>
      <c r="E489" s="928" t="s">
        <v>619</v>
      </c>
      <c r="F489" s="885"/>
      <c r="G489" s="651" t="s">
        <v>272</v>
      </c>
      <c r="H489" s="651" t="s">
        <v>599</v>
      </c>
      <c r="I489" s="651" t="s">
        <v>620</v>
      </c>
      <c r="J489" s="651" t="s">
        <v>276</v>
      </c>
      <c r="K489" s="890" t="s">
        <v>309</v>
      </c>
      <c r="L489" s="651" t="s">
        <v>312</v>
      </c>
      <c r="M489" s="651" t="str">
        <f t="shared" si="28"/>
        <v>&lt;INSERT CONNECTION POINT NAME&gt;</v>
      </c>
      <c r="N489" s="890" t="s">
        <v>602</v>
      </c>
      <c r="O489" s="890" t="s">
        <v>22</v>
      </c>
      <c r="P489" s="890"/>
      <c r="Q489" s="1083"/>
      <c r="R489" s="1061"/>
      <c r="S489" s="1062"/>
      <c r="T489" s="1062"/>
      <c r="U489" s="1063"/>
      <c r="V489" s="906"/>
      <c r="W489" s="933"/>
      <c r="X489" s="934"/>
      <c r="Y489" s="935"/>
      <c r="Z489" s="935"/>
      <c r="AA489" s="935"/>
      <c r="AB489" s="452"/>
      <c r="AC489" s="452"/>
      <c r="AD489" s="452"/>
      <c r="AE489" s="452"/>
      <c r="AF489" s="935"/>
      <c r="AG489" s="452"/>
      <c r="AH489" s="452"/>
      <c r="AI489" s="935"/>
      <c r="AJ489" s="935"/>
      <c r="AK489" s="935"/>
      <c r="AL489" s="936"/>
      <c r="AM489" s="936"/>
      <c r="AN489" s="936"/>
      <c r="AO489" s="936"/>
      <c r="AP489" s="936"/>
      <c r="AQ489" s="936"/>
      <c r="AR489" s="936"/>
      <c r="AS489" s="936"/>
      <c r="AT489" s="936"/>
      <c r="AU489" s="936"/>
      <c r="AV489" s="936"/>
    </row>
    <row r="490" spans="2:48" ht="15" customHeight="1">
      <c r="B490" s="937"/>
      <c r="C490" s="1978" t="s">
        <v>309</v>
      </c>
      <c r="D490" s="1980" t="s">
        <v>23</v>
      </c>
      <c r="E490" s="928" t="s">
        <v>616</v>
      </c>
      <c r="F490" s="885"/>
      <c r="G490" s="651" t="s">
        <v>272</v>
      </c>
      <c r="H490" s="651" t="s">
        <v>599</v>
      </c>
      <c r="I490" s="651" t="s">
        <v>617</v>
      </c>
      <c r="J490" s="651" t="s">
        <v>276</v>
      </c>
      <c r="K490" s="890" t="s">
        <v>309</v>
      </c>
      <c r="L490" s="651" t="s">
        <v>312</v>
      </c>
      <c r="M490" s="651" t="str">
        <f t="shared" si="28"/>
        <v>&lt;INSERT CONNECTION POINT NAME&gt;</v>
      </c>
      <c r="N490" s="890" t="s">
        <v>602</v>
      </c>
      <c r="O490" s="890" t="s">
        <v>23</v>
      </c>
      <c r="P490" s="890"/>
      <c r="Q490" s="1083"/>
      <c r="R490" s="1061"/>
      <c r="S490" s="1062"/>
      <c r="T490" s="1062"/>
      <c r="U490" s="1063"/>
      <c r="V490" s="906"/>
      <c r="W490" s="933"/>
      <c r="X490" s="934"/>
      <c r="Y490" s="935"/>
      <c r="Z490" s="935"/>
      <c r="AA490" s="935"/>
      <c r="AB490" s="452"/>
      <c r="AC490" s="452"/>
      <c r="AD490" s="452"/>
      <c r="AE490" s="452"/>
      <c r="AF490" s="935"/>
      <c r="AG490" s="452"/>
      <c r="AH490" s="452"/>
      <c r="AI490" s="935"/>
      <c r="AJ490" s="935"/>
      <c r="AK490" s="935"/>
      <c r="AL490" s="936"/>
      <c r="AM490" s="936"/>
      <c r="AN490" s="936"/>
      <c r="AO490" s="936"/>
      <c r="AP490" s="936"/>
      <c r="AQ490" s="936"/>
      <c r="AR490" s="936"/>
      <c r="AS490" s="936"/>
      <c r="AT490" s="936"/>
      <c r="AU490" s="936"/>
      <c r="AV490" s="936"/>
    </row>
    <row r="491" spans="2:48" ht="15" customHeight="1">
      <c r="B491" s="937"/>
      <c r="C491" s="1979"/>
      <c r="D491" s="1981"/>
      <c r="E491" s="928" t="s">
        <v>619</v>
      </c>
      <c r="F491" s="885"/>
      <c r="G491" s="651" t="s">
        <v>272</v>
      </c>
      <c r="H491" s="651" t="s">
        <v>599</v>
      </c>
      <c r="I491" s="651" t="s">
        <v>620</v>
      </c>
      <c r="J491" s="651" t="s">
        <v>276</v>
      </c>
      <c r="K491" s="890" t="s">
        <v>309</v>
      </c>
      <c r="L491" s="651" t="s">
        <v>312</v>
      </c>
      <c r="M491" s="651" t="str">
        <f t="shared" si="28"/>
        <v>&lt;INSERT CONNECTION POINT NAME&gt;</v>
      </c>
      <c r="N491" s="890" t="s">
        <v>602</v>
      </c>
      <c r="O491" s="890" t="s">
        <v>23</v>
      </c>
      <c r="P491" s="890"/>
      <c r="Q491" s="1083"/>
      <c r="R491" s="1061"/>
      <c r="S491" s="1062"/>
      <c r="T491" s="1062"/>
      <c r="U491" s="1063"/>
      <c r="V491" s="906"/>
      <c r="W491" s="933"/>
      <c r="X491" s="934"/>
      <c r="Y491" s="935"/>
      <c r="Z491" s="935"/>
      <c r="AA491" s="935"/>
      <c r="AB491" s="452"/>
      <c r="AC491" s="452"/>
      <c r="AD491" s="452"/>
      <c r="AE491" s="452"/>
      <c r="AF491" s="935"/>
      <c r="AG491" s="452"/>
      <c r="AH491" s="452"/>
      <c r="AI491" s="935"/>
      <c r="AJ491" s="935"/>
      <c r="AK491" s="935"/>
      <c r="AL491" s="936"/>
      <c r="AM491" s="936"/>
      <c r="AN491" s="936"/>
      <c r="AO491" s="936"/>
      <c r="AP491" s="936"/>
      <c r="AQ491" s="936"/>
      <c r="AR491" s="936"/>
      <c r="AS491" s="936"/>
      <c r="AT491" s="936"/>
      <c r="AU491" s="936"/>
      <c r="AV491" s="936"/>
    </row>
    <row r="492" spans="2:48" ht="15" customHeight="1">
      <c r="B492" s="937"/>
      <c r="C492" s="1978" t="s">
        <v>310</v>
      </c>
      <c r="D492" s="1980" t="s">
        <v>22</v>
      </c>
      <c r="E492" s="928" t="s">
        <v>616</v>
      </c>
      <c r="F492" s="885"/>
      <c r="G492" s="651" t="s">
        <v>272</v>
      </c>
      <c r="H492" s="651" t="s">
        <v>599</v>
      </c>
      <c r="I492" s="651" t="s">
        <v>617</v>
      </c>
      <c r="J492" s="651" t="s">
        <v>276</v>
      </c>
      <c r="K492" s="890" t="s">
        <v>310</v>
      </c>
      <c r="L492" s="651" t="s">
        <v>312</v>
      </c>
      <c r="M492" s="651" t="str">
        <f t="shared" si="28"/>
        <v>&lt;INSERT CONNECTION POINT NAME&gt;</v>
      </c>
      <c r="N492" s="890" t="s">
        <v>602</v>
      </c>
      <c r="O492" s="890" t="s">
        <v>22</v>
      </c>
      <c r="P492" s="890"/>
      <c r="Q492" s="1083"/>
      <c r="R492" s="1061"/>
      <c r="S492" s="1062"/>
      <c r="T492" s="1062"/>
      <c r="U492" s="1063"/>
      <c r="V492" s="906"/>
      <c r="W492" s="933"/>
      <c r="X492" s="934"/>
      <c r="Y492" s="935"/>
      <c r="Z492" s="935"/>
      <c r="AA492" s="935"/>
      <c r="AB492" s="452"/>
      <c r="AC492" s="452"/>
      <c r="AD492" s="452"/>
      <c r="AE492" s="452"/>
      <c r="AF492" s="935"/>
      <c r="AG492" s="452"/>
      <c r="AH492" s="452"/>
      <c r="AI492" s="935"/>
      <c r="AJ492" s="935"/>
      <c r="AK492" s="935"/>
      <c r="AL492" s="936"/>
      <c r="AM492" s="936"/>
      <c r="AN492" s="936"/>
      <c r="AO492" s="936"/>
      <c r="AP492" s="936"/>
      <c r="AQ492" s="936"/>
      <c r="AR492" s="936"/>
      <c r="AS492" s="936"/>
      <c r="AT492" s="936"/>
      <c r="AU492" s="936"/>
      <c r="AV492" s="936"/>
    </row>
    <row r="493" spans="2:48" ht="15" customHeight="1">
      <c r="B493" s="937"/>
      <c r="C493" s="1979"/>
      <c r="D493" s="1981"/>
      <c r="E493" s="928" t="s">
        <v>619</v>
      </c>
      <c r="F493" s="885"/>
      <c r="G493" s="651" t="s">
        <v>272</v>
      </c>
      <c r="H493" s="651" t="s">
        <v>599</v>
      </c>
      <c r="I493" s="651" t="s">
        <v>620</v>
      </c>
      <c r="J493" s="651" t="s">
        <v>276</v>
      </c>
      <c r="K493" s="890" t="s">
        <v>310</v>
      </c>
      <c r="L493" s="651" t="s">
        <v>312</v>
      </c>
      <c r="M493" s="651" t="str">
        <f t="shared" si="28"/>
        <v>&lt;INSERT CONNECTION POINT NAME&gt;</v>
      </c>
      <c r="N493" s="890" t="s">
        <v>602</v>
      </c>
      <c r="O493" s="890" t="s">
        <v>22</v>
      </c>
      <c r="P493" s="890"/>
      <c r="Q493" s="1084"/>
      <c r="R493" s="1085"/>
      <c r="S493" s="1086"/>
      <c r="T493" s="1086"/>
      <c r="U493" s="1087"/>
      <c r="V493" s="906"/>
      <c r="W493" s="933"/>
      <c r="X493" s="934"/>
      <c r="Y493" s="935"/>
      <c r="Z493" s="935"/>
      <c r="AA493" s="935"/>
      <c r="AB493" s="452"/>
      <c r="AC493" s="452"/>
      <c r="AD493" s="452"/>
      <c r="AE493" s="452"/>
      <c r="AF493" s="935"/>
      <c r="AG493" s="452"/>
      <c r="AH493" s="452"/>
      <c r="AI493" s="935"/>
      <c r="AJ493" s="935"/>
      <c r="AK493" s="935"/>
      <c r="AL493" s="936"/>
      <c r="AM493" s="936"/>
      <c r="AN493" s="936"/>
      <c r="AO493" s="936"/>
      <c r="AP493" s="936"/>
      <c r="AQ493" s="936"/>
      <c r="AR493" s="936"/>
      <c r="AS493" s="936"/>
      <c r="AT493" s="936"/>
      <c r="AU493" s="936"/>
      <c r="AV493" s="936"/>
    </row>
    <row r="494" spans="2:48" ht="15" customHeight="1">
      <c r="B494" s="937"/>
      <c r="C494" s="1978" t="s">
        <v>310</v>
      </c>
      <c r="D494" s="1980" t="s">
        <v>23</v>
      </c>
      <c r="E494" s="928" t="s">
        <v>616</v>
      </c>
      <c r="F494" s="885"/>
      <c r="G494" s="651" t="s">
        <v>272</v>
      </c>
      <c r="H494" s="651" t="s">
        <v>599</v>
      </c>
      <c r="I494" s="651" t="s">
        <v>617</v>
      </c>
      <c r="J494" s="651" t="s">
        <v>276</v>
      </c>
      <c r="K494" s="890" t="s">
        <v>310</v>
      </c>
      <c r="L494" s="651" t="s">
        <v>312</v>
      </c>
      <c r="M494" s="651" t="str">
        <f t="shared" si="28"/>
        <v>&lt;INSERT CONNECTION POINT NAME&gt;</v>
      </c>
      <c r="N494" s="890" t="s">
        <v>602</v>
      </c>
      <c r="O494" s="890" t="s">
        <v>23</v>
      </c>
      <c r="P494" s="890"/>
      <c r="Q494" s="1084"/>
      <c r="R494" s="1085"/>
      <c r="S494" s="1086"/>
      <c r="T494" s="1086"/>
      <c r="U494" s="1087"/>
      <c r="V494" s="906"/>
      <c r="W494" s="933"/>
      <c r="X494" s="934"/>
      <c r="Y494" s="935"/>
      <c r="Z494" s="935"/>
      <c r="AA494" s="935"/>
      <c r="AB494" s="452"/>
      <c r="AC494" s="452"/>
      <c r="AD494" s="452"/>
      <c r="AE494" s="452"/>
      <c r="AF494" s="935"/>
      <c r="AG494" s="452"/>
      <c r="AH494" s="452"/>
      <c r="AI494" s="935"/>
      <c r="AJ494" s="935"/>
      <c r="AK494" s="935"/>
      <c r="AL494" s="936"/>
      <c r="AM494" s="936"/>
      <c r="AN494" s="936"/>
      <c r="AO494" s="936"/>
      <c r="AP494" s="936"/>
      <c r="AQ494" s="936"/>
      <c r="AR494" s="936"/>
      <c r="AS494" s="936"/>
      <c r="AT494" s="936"/>
      <c r="AU494" s="936"/>
      <c r="AV494" s="936"/>
    </row>
    <row r="495" spans="2:48" ht="15" customHeight="1" thickBot="1">
      <c r="B495" s="944"/>
      <c r="C495" s="1984"/>
      <c r="D495" s="1985"/>
      <c r="E495" s="945" t="s">
        <v>619</v>
      </c>
      <c r="F495" s="885"/>
      <c r="G495" s="651" t="s">
        <v>272</v>
      </c>
      <c r="H495" s="651" t="s">
        <v>599</v>
      </c>
      <c r="I495" s="651" t="s">
        <v>620</v>
      </c>
      <c r="J495" s="651" t="s">
        <v>276</v>
      </c>
      <c r="K495" s="890" t="s">
        <v>310</v>
      </c>
      <c r="L495" s="651" t="s">
        <v>312</v>
      </c>
      <c r="M495" s="651" t="str">
        <f t="shared" si="28"/>
        <v>&lt;INSERT CONNECTION POINT NAME&gt;</v>
      </c>
      <c r="N495" s="890" t="s">
        <v>602</v>
      </c>
      <c r="O495" s="890" t="s">
        <v>23</v>
      </c>
      <c r="P495" s="890"/>
      <c r="Q495" s="946"/>
      <c r="R495" s="1067"/>
      <c r="S495" s="893"/>
      <c r="T495" s="893"/>
      <c r="U495" s="894"/>
      <c r="V495" s="947"/>
      <c r="W495" s="933"/>
      <c r="X495" s="934"/>
      <c r="Y495" s="935"/>
      <c r="Z495" s="935"/>
      <c r="AA495" s="935"/>
      <c r="AB495" s="452"/>
      <c r="AC495" s="452"/>
      <c r="AD495" s="452"/>
      <c r="AE495" s="452"/>
      <c r="AF495" s="935"/>
      <c r="AG495" s="452"/>
      <c r="AH495" s="452"/>
      <c r="AI495" s="935"/>
      <c r="AJ495" s="935"/>
      <c r="AK495" s="935"/>
      <c r="AL495" s="936"/>
      <c r="AM495" s="936"/>
      <c r="AN495" s="936"/>
      <c r="AO495" s="936"/>
      <c r="AP495" s="936"/>
      <c r="AQ495" s="936"/>
      <c r="AR495" s="936"/>
      <c r="AS495" s="936"/>
      <c r="AT495" s="936"/>
      <c r="AU495" s="936"/>
      <c r="AV495" s="936"/>
    </row>
    <row r="496" spans="2:48" ht="15" customHeight="1">
      <c r="B496" s="927" t="s">
        <v>615</v>
      </c>
      <c r="C496" s="1982" t="s">
        <v>313</v>
      </c>
      <c r="D496" s="1983" t="s">
        <v>23</v>
      </c>
      <c r="E496" s="928" t="s">
        <v>616</v>
      </c>
      <c r="F496" s="885"/>
      <c r="G496" s="651" t="s">
        <v>272</v>
      </c>
      <c r="H496" s="651" t="s">
        <v>599</v>
      </c>
      <c r="I496" s="651" t="s">
        <v>617</v>
      </c>
      <c r="J496" s="651" t="s">
        <v>276</v>
      </c>
      <c r="K496" s="651" t="s">
        <v>313</v>
      </c>
      <c r="L496" s="651" t="s">
        <v>312</v>
      </c>
      <c r="M496" s="651" t="str">
        <f t="shared" ref="M496" si="30">B496</f>
        <v>&lt;INSERT CONNECTION POINT NAME&gt;</v>
      </c>
      <c r="N496" s="651" t="s">
        <v>618</v>
      </c>
      <c r="O496" s="651" t="s">
        <v>23</v>
      </c>
      <c r="P496" s="890"/>
      <c r="Q496" s="929"/>
      <c r="R496" s="930"/>
      <c r="S496" s="931"/>
      <c r="T496" s="931"/>
      <c r="U496" s="932"/>
      <c r="W496" s="452"/>
      <c r="X496" s="452"/>
      <c r="Y496" s="452"/>
      <c r="Z496" s="452"/>
      <c r="AA496" s="452"/>
      <c r="AB496" s="452"/>
      <c r="AC496" s="452"/>
      <c r="AD496" s="452"/>
      <c r="AE496" s="452"/>
      <c r="AF496" s="452"/>
      <c r="AG496" s="452"/>
      <c r="AH496" s="452"/>
      <c r="AI496" s="452"/>
      <c r="AJ496" s="452"/>
      <c r="AK496" s="452"/>
      <c r="AL496" s="452"/>
      <c r="AM496" s="452"/>
      <c r="AN496" s="452"/>
      <c r="AO496" s="452"/>
      <c r="AP496" s="452"/>
      <c r="AQ496" s="452"/>
      <c r="AR496" s="452"/>
      <c r="AS496" s="452"/>
      <c r="AT496" s="452"/>
      <c r="AU496" s="452"/>
      <c r="AV496" s="452"/>
    </row>
    <row r="497" spans="2:48" ht="15" customHeight="1">
      <c r="B497" s="937"/>
      <c r="C497" s="1979"/>
      <c r="D497" s="1981"/>
      <c r="E497" s="928" t="s">
        <v>619</v>
      </c>
      <c r="F497" s="885"/>
      <c r="G497" s="651" t="s">
        <v>272</v>
      </c>
      <c r="H497" s="651" t="s">
        <v>599</v>
      </c>
      <c r="I497" s="651" t="s">
        <v>620</v>
      </c>
      <c r="J497" s="651" t="s">
        <v>276</v>
      </c>
      <c r="K497" s="651" t="s">
        <v>313</v>
      </c>
      <c r="L497" s="651" t="s">
        <v>312</v>
      </c>
      <c r="M497" s="651" t="str">
        <f t="shared" si="28"/>
        <v>&lt;INSERT CONNECTION POINT NAME&gt;</v>
      </c>
      <c r="N497" s="651" t="s">
        <v>618</v>
      </c>
      <c r="O497" s="651" t="s">
        <v>23</v>
      </c>
      <c r="P497" s="890"/>
      <c r="Q497" s="938"/>
      <c r="R497" s="939"/>
      <c r="S497" s="940"/>
      <c r="T497" s="940"/>
      <c r="U497" s="941"/>
      <c r="W497" s="452"/>
      <c r="X497" s="452"/>
      <c r="Y497" s="452"/>
      <c r="Z497" s="452"/>
      <c r="AA497" s="452"/>
      <c r="AB497" s="452"/>
      <c r="AC497" s="452"/>
      <c r="AD497" s="452"/>
      <c r="AE497" s="452"/>
      <c r="AF497" s="452"/>
      <c r="AG497" s="452"/>
      <c r="AH497" s="452"/>
      <c r="AI497" s="452"/>
      <c r="AJ497" s="452"/>
      <c r="AK497" s="452"/>
      <c r="AL497" s="452"/>
      <c r="AM497" s="452"/>
      <c r="AN497" s="452"/>
      <c r="AO497" s="452"/>
      <c r="AP497" s="452"/>
      <c r="AQ497" s="452"/>
      <c r="AR497" s="452"/>
      <c r="AS497" s="452"/>
      <c r="AT497" s="452"/>
      <c r="AU497" s="452"/>
      <c r="AV497" s="452"/>
    </row>
    <row r="498" spans="2:48" ht="15" customHeight="1">
      <c r="B498" s="937"/>
      <c r="C498" s="1978" t="s">
        <v>304</v>
      </c>
      <c r="D498" s="1980" t="s">
        <v>22</v>
      </c>
      <c r="E498" s="928" t="s">
        <v>616</v>
      </c>
      <c r="F498" s="885"/>
      <c r="G498" s="651" t="s">
        <v>272</v>
      </c>
      <c r="H498" s="651" t="s">
        <v>599</v>
      </c>
      <c r="I498" s="651" t="s">
        <v>617</v>
      </c>
      <c r="J498" s="651" t="s">
        <v>276</v>
      </c>
      <c r="K498" s="890" t="s">
        <v>304</v>
      </c>
      <c r="L498" s="651" t="s">
        <v>312</v>
      </c>
      <c r="M498" s="651" t="str">
        <f t="shared" si="28"/>
        <v>&lt;INSERT CONNECTION POINT NAME&gt;</v>
      </c>
      <c r="N498" s="890" t="s">
        <v>602</v>
      </c>
      <c r="O498" s="890" t="s">
        <v>22</v>
      </c>
      <c r="P498" s="890"/>
      <c r="Q498" s="1071"/>
      <c r="R498" s="1058"/>
      <c r="S498" s="1059"/>
      <c r="T498" s="1059"/>
      <c r="U498" s="1060"/>
      <c r="W498" s="452"/>
      <c r="X498" s="452"/>
      <c r="Y498" s="452"/>
      <c r="Z498" s="452"/>
      <c r="AA498" s="452"/>
      <c r="AB498" s="452"/>
      <c r="AC498" s="452"/>
      <c r="AD498" s="452"/>
      <c r="AE498" s="452"/>
      <c r="AF498" s="452"/>
      <c r="AG498" s="452"/>
      <c r="AH498" s="452"/>
      <c r="AI498" s="452"/>
      <c r="AJ498" s="452"/>
      <c r="AK498" s="452"/>
      <c r="AL498" s="452"/>
      <c r="AM498" s="452"/>
      <c r="AN498" s="452"/>
      <c r="AO498" s="452"/>
      <c r="AP498" s="452"/>
      <c r="AQ498" s="452"/>
      <c r="AR498" s="452"/>
      <c r="AS498" s="452"/>
      <c r="AT498" s="452"/>
      <c r="AU498" s="452"/>
      <c r="AV498" s="452"/>
    </row>
    <row r="499" spans="2:48" ht="15" customHeight="1">
      <c r="B499" s="937"/>
      <c r="C499" s="1979"/>
      <c r="D499" s="1981"/>
      <c r="E499" s="928" t="s">
        <v>619</v>
      </c>
      <c r="F499" s="885"/>
      <c r="G499" s="651" t="s">
        <v>272</v>
      </c>
      <c r="H499" s="651" t="s">
        <v>599</v>
      </c>
      <c r="I499" s="651" t="s">
        <v>620</v>
      </c>
      <c r="J499" s="651" t="s">
        <v>276</v>
      </c>
      <c r="K499" s="890" t="s">
        <v>304</v>
      </c>
      <c r="L499" s="651" t="s">
        <v>312</v>
      </c>
      <c r="M499" s="651" t="str">
        <f t="shared" si="28"/>
        <v>&lt;INSERT CONNECTION POINT NAME&gt;</v>
      </c>
      <c r="N499" s="890" t="s">
        <v>602</v>
      </c>
      <c r="O499" s="890" t="s">
        <v>22</v>
      </c>
      <c r="P499" s="890"/>
      <c r="Q499" s="1071"/>
      <c r="R499" s="1058"/>
      <c r="S499" s="1059"/>
      <c r="T499" s="1059"/>
      <c r="U499" s="1060"/>
      <c r="W499" s="452"/>
      <c r="X499" s="452"/>
      <c r="Y499" s="452"/>
      <c r="Z499" s="452"/>
      <c r="AA499" s="452"/>
      <c r="AB499" s="452"/>
      <c r="AC499" s="452"/>
      <c r="AD499" s="452"/>
      <c r="AE499" s="452"/>
      <c r="AF499" s="452"/>
      <c r="AG499" s="452"/>
      <c r="AH499" s="452"/>
      <c r="AI499" s="452"/>
      <c r="AJ499" s="452"/>
      <c r="AK499" s="452"/>
      <c r="AL499" s="452"/>
      <c r="AM499" s="452"/>
      <c r="AN499" s="452"/>
      <c r="AO499" s="452"/>
      <c r="AP499" s="452"/>
      <c r="AQ499" s="452"/>
      <c r="AR499" s="452"/>
      <c r="AS499" s="452"/>
      <c r="AT499" s="452"/>
      <c r="AU499" s="452"/>
      <c r="AV499" s="452"/>
    </row>
    <row r="500" spans="2:48" ht="15" customHeight="1">
      <c r="B500" s="937"/>
      <c r="C500" s="1978" t="s">
        <v>304</v>
      </c>
      <c r="D500" s="1980" t="s">
        <v>23</v>
      </c>
      <c r="E500" s="928" t="s">
        <v>616</v>
      </c>
      <c r="F500" s="885"/>
      <c r="G500" s="651" t="s">
        <v>272</v>
      </c>
      <c r="H500" s="651" t="s">
        <v>599</v>
      </c>
      <c r="I500" s="651" t="s">
        <v>617</v>
      </c>
      <c r="J500" s="651" t="s">
        <v>276</v>
      </c>
      <c r="K500" s="890" t="s">
        <v>304</v>
      </c>
      <c r="L500" s="651" t="s">
        <v>312</v>
      </c>
      <c r="M500" s="651" t="str">
        <f t="shared" si="28"/>
        <v>&lt;INSERT CONNECTION POINT NAME&gt;</v>
      </c>
      <c r="N500" s="890" t="s">
        <v>602</v>
      </c>
      <c r="O500" s="891" t="s">
        <v>23</v>
      </c>
      <c r="P500" s="890"/>
      <c r="Q500" s="1071"/>
      <c r="R500" s="1058"/>
      <c r="S500" s="1059"/>
      <c r="T500" s="1059"/>
      <c r="U500" s="1060"/>
      <c r="W500" s="452"/>
      <c r="X500" s="452"/>
      <c r="Y500" s="452"/>
      <c r="Z500" s="452"/>
      <c r="AA500" s="452"/>
      <c r="AB500" s="452"/>
      <c r="AC500" s="452"/>
      <c r="AD500" s="452"/>
      <c r="AE500" s="452"/>
      <c r="AF500" s="452"/>
      <c r="AG500" s="452"/>
      <c r="AH500" s="452"/>
      <c r="AI500" s="452"/>
      <c r="AJ500" s="452"/>
      <c r="AK500" s="452"/>
      <c r="AL500" s="452"/>
      <c r="AM500" s="452"/>
      <c r="AN500" s="452"/>
      <c r="AO500" s="452"/>
      <c r="AP500" s="452"/>
      <c r="AQ500" s="452"/>
      <c r="AR500" s="452"/>
      <c r="AS500" s="452"/>
      <c r="AT500" s="452"/>
      <c r="AU500" s="452"/>
      <c r="AV500" s="452"/>
    </row>
    <row r="501" spans="2:48" ht="15" customHeight="1">
      <c r="B501" s="937"/>
      <c r="C501" s="1979"/>
      <c r="D501" s="1981"/>
      <c r="E501" s="928" t="s">
        <v>619</v>
      </c>
      <c r="F501" s="885"/>
      <c r="G501" s="651" t="s">
        <v>272</v>
      </c>
      <c r="H501" s="651" t="s">
        <v>599</v>
      </c>
      <c r="I501" s="651" t="s">
        <v>620</v>
      </c>
      <c r="J501" s="651" t="s">
        <v>276</v>
      </c>
      <c r="K501" s="890" t="s">
        <v>304</v>
      </c>
      <c r="L501" s="651" t="s">
        <v>312</v>
      </c>
      <c r="M501" s="651" t="str">
        <f t="shared" si="28"/>
        <v>&lt;INSERT CONNECTION POINT NAME&gt;</v>
      </c>
      <c r="N501" s="890" t="s">
        <v>602</v>
      </c>
      <c r="O501" s="891" t="s">
        <v>23</v>
      </c>
      <c r="P501" s="890"/>
      <c r="Q501" s="1071"/>
      <c r="R501" s="1058"/>
      <c r="S501" s="1059"/>
      <c r="T501" s="1059"/>
      <c r="U501" s="1060"/>
      <c r="W501" s="452"/>
      <c r="X501" s="452"/>
      <c r="Y501" s="452"/>
      <c r="Z501" s="452"/>
      <c r="AA501" s="452"/>
      <c r="AB501" s="452"/>
      <c r="AC501" s="452"/>
      <c r="AD501" s="452"/>
      <c r="AE501" s="452"/>
      <c r="AF501" s="452"/>
      <c r="AG501" s="452"/>
      <c r="AH501" s="452"/>
      <c r="AI501" s="452"/>
      <c r="AJ501" s="452"/>
      <c r="AK501" s="452"/>
      <c r="AL501" s="452"/>
      <c r="AM501" s="452"/>
      <c r="AN501" s="452"/>
      <c r="AO501" s="452"/>
      <c r="AP501" s="452"/>
      <c r="AQ501" s="452"/>
      <c r="AR501" s="452"/>
      <c r="AS501" s="452"/>
      <c r="AT501" s="452"/>
      <c r="AU501" s="452"/>
      <c r="AV501" s="452"/>
    </row>
    <row r="502" spans="2:48" ht="15" customHeight="1">
      <c r="B502" s="937"/>
      <c r="C502" s="1978" t="s">
        <v>305</v>
      </c>
      <c r="D502" s="1980"/>
      <c r="E502" s="928" t="s">
        <v>616</v>
      </c>
      <c r="F502" s="885"/>
      <c r="G502" s="651" t="s">
        <v>272</v>
      </c>
      <c r="H502" s="651" t="s">
        <v>599</v>
      </c>
      <c r="I502" s="651" t="s">
        <v>617</v>
      </c>
      <c r="J502" s="651" t="s">
        <v>276</v>
      </c>
      <c r="K502" s="890" t="s">
        <v>305</v>
      </c>
      <c r="L502" s="651" t="s">
        <v>312</v>
      </c>
      <c r="M502" s="651" t="str">
        <f t="shared" si="28"/>
        <v>&lt;INSERT CONNECTION POINT NAME&gt;</v>
      </c>
      <c r="N502" s="890" t="s">
        <v>604</v>
      </c>
      <c r="O502" s="890" t="s">
        <v>605</v>
      </c>
      <c r="P502" s="890"/>
      <c r="Q502" s="1072"/>
      <c r="R502" s="1073"/>
      <c r="S502" s="1074"/>
      <c r="T502" s="1074"/>
      <c r="U502" s="1075"/>
      <c r="W502" s="452"/>
      <c r="X502" s="452"/>
      <c r="Y502" s="452"/>
      <c r="Z502" s="452"/>
      <c r="AA502" s="452"/>
      <c r="AB502" s="452"/>
      <c r="AC502" s="452"/>
      <c r="AD502" s="452"/>
      <c r="AE502" s="452"/>
      <c r="AF502" s="452"/>
      <c r="AG502" s="452"/>
      <c r="AH502" s="452"/>
      <c r="AI502" s="452"/>
      <c r="AJ502" s="452"/>
      <c r="AK502" s="452"/>
      <c r="AL502" s="452"/>
      <c r="AM502" s="452"/>
      <c r="AN502" s="452"/>
      <c r="AO502" s="452"/>
      <c r="AP502" s="452"/>
      <c r="AQ502" s="452"/>
      <c r="AR502" s="452"/>
      <c r="AS502" s="452"/>
      <c r="AT502" s="452"/>
      <c r="AU502" s="452"/>
      <c r="AV502" s="452"/>
    </row>
    <row r="503" spans="2:48" ht="15" customHeight="1">
      <c r="B503" s="937"/>
      <c r="C503" s="1979"/>
      <c r="D503" s="1981"/>
      <c r="E503" s="928" t="s">
        <v>619</v>
      </c>
      <c r="F503" s="885"/>
      <c r="G503" s="651" t="s">
        <v>272</v>
      </c>
      <c r="H503" s="651" t="s">
        <v>599</v>
      </c>
      <c r="I503" s="651" t="s">
        <v>620</v>
      </c>
      <c r="J503" s="651" t="s">
        <v>276</v>
      </c>
      <c r="K503" s="890" t="s">
        <v>305</v>
      </c>
      <c r="L503" s="651" t="s">
        <v>312</v>
      </c>
      <c r="M503" s="651" t="str">
        <f t="shared" si="28"/>
        <v>&lt;INSERT CONNECTION POINT NAME&gt;</v>
      </c>
      <c r="N503" s="890" t="s">
        <v>604</v>
      </c>
      <c r="O503" s="890" t="s">
        <v>605</v>
      </c>
      <c r="P503" s="890"/>
      <c r="Q503" s="1072"/>
      <c r="R503" s="1073"/>
      <c r="S503" s="1074"/>
      <c r="T503" s="1074"/>
      <c r="U503" s="1075"/>
      <c r="W503" s="452"/>
      <c r="X503" s="452"/>
      <c r="Y503" s="452"/>
      <c r="Z503" s="452"/>
      <c r="AA503" s="452"/>
      <c r="AB503" s="452"/>
      <c r="AC503" s="452"/>
      <c r="AD503" s="452"/>
      <c r="AE503" s="452"/>
      <c r="AF503" s="452"/>
      <c r="AG503" s="452"/>
      <c r="AH503" s="452"/>
      <c r="AI503" s="452"/>
      <c r="AJ503" s="452"/>
      <c r="AK503" s="452"/>
      <c r="AL503" s="452"/>
      <c r="AM503" s="452"/>
      <c r="AN503" s="452"/>
      <c r="AO503" s="452"/>
      <c r="AP503" s="452"/>
      <c r="AQ503" s="452"/>
      <c r="AR503" s="452"/>
      <c r="AS503" s="452"/>
      <c r="AT503" s="452"/>
      <c r="AU503" s="452"/>
      <c r="AV503" s="452"/>
    </row>
    <row r="504" spans="2:48" ht="15" customHeight="1">
      <c r="B504" s="937"/>
      <c r="C504" s="1978" t="s">
        <v>306</v>
      </c>
      <c r="D504" s="1980"/>
      <c r="E504" s="928" t="s">
        <v>616</v>
      </c>
      <c r="F504" s="885"/>
      <c r="G504" s="651" t="s">
        <v>272</v>
      </c>
      <c r="H504" s="651" t="s">
        <v>599</v>
      </c>
      <c r="I504" s="651" t="s">
        <v>617</v>
      </c>
      <c r="J504" s="651" t="s">
        <v>276</v>
      </c>
      <c r="K504" s="890" t="s">
        <v>306</v>
      </c>
      <c r="L504" s="651" t="s">
        <v>312</v>
      </c>
      <c r="M504" s="651" t="str">
        <f t="shared" si="28"/>
        <v>&lt;INSERT CONNECTION POINT NAME&gt;</v>
      </c>
      <c r="N504" s="890" t="s">
        <v>606</v>
      </c>
      <c r="O504" s="891">
        <v>0</v>
      </c>
      <c r="P504" s="890"/>
      <c r="Q504" s="1076"/>
      <c r="R504" s="1077"/>
      <c r="S504" s="1078"/>
      <c r="T504" s="1078"/>
      <c r="U504" s="1079"/>
      <c r="W504" s="452"/>
      <c r="X504" s="452"/>
      <c r="Y504" s="452"/>
      <c r="Z504" s="452"/>
      <c r="AA504" s="452"/>
      <c r="AB504" s="452"/>
      <c r="AC504" s="452"/>
      <c r="AD504" s="452"/>
      <c r="AE504" s="452"/>
      <c r="AF504" s="452"/>
      <c r="AG504" s="452"/>
      <c r="AH504" s="452"/>
      <c r="AI504" s="452"/>
      <c r="AJ504" s="452"/>
      <c r="AK504" s="452"/>
      <c r="AL504" s="452"/>
      <c r="AM504" s="452"/>
      <c r="AN504" s="452"/>
      <c r="AO504" s="452"/>
      <c r="AP504" s="452"/>
      <c r="AQ504" s="452"/>
      <c r="AR504" s="452"/>
      <c r="AS504" s="452"/>
      <c r="AT504" s="452"/>
      <c r="AU504" s="452"/>
      <c r="AV504" s="452"/>
    </row>
    <row r="505" spans="2:48" ht="15" customHeight="1">
      <c r="B505" s="937"/>
      <c r="C505" s="1979"/>
      <c r="D505" s="1981"/>
      <c r="E505" s="928" t="s">
        <v>619</v>
      </c>
      <c r="F505" s="885"/>
      <c r="G505" s="651" t="s">
        <v>272</v>
      </c>
      <c r="H505" s="651" t="s">
        <v>599</v>
      </c>
      <c r="I505" s="651" t="s">
        <v>620</v>
      </c>
      <c r="J505" s="651" t="s">
        <v>276</v>
      </c>
      <c r="K505" s="890" t="s">
        <v>306</v>
      </c>
      <c r="L505" s="651" t="s">
        <v>312</v>
      </c>
      <c r="M505" s="651" t="str">
        <f t="shared" si="28"/>
        <v>&lt;INSERT CONNECTION POINT NAME&gt;</v>
      </c>
      <c r="N505" s="890" t="s">
        <v>606</v>
      </c>
      <c r="O505" s="891">
        <v>0</v>
      </c>
      <c r="P505" s="890"/>
      <c r="Q505" s="1076"/>
      <c r="R505" s="1077"/>
      <c r="S505" s="1078"/>
      <c r="T505" s="1078"/>
      <c r="U505" s="1079"/>
      <c r="W505" s="452"/>
      <c r="X505" s="452"/>
      <c r="Y505" s="452"/>
      <c r="Z505" s="452"/>
      <c r="AA505" s="452"/>
      <c r="AB505" s="452"/>
      <c r="AC505" s="452"/>
      <c r="AD505" s="452"/>
      <c r="AE505" s="452"/>
      <c r="AF505" s="452"/>
      <c r="AG505" s="452"/>
      <c r="AH505" s="452"/>
      <c r="AI505" s="452"/>
      <c r="AJ505" s="452"/>
      <c r="AK505" s="452"/>
      <c r="AL505" s="452"/>
      <c r="AM505" s="452"/>
      <c r="AN505" s="452"/>
      <c r="AO505" s="452"/>
      <c r="AP505" s="452"/>
      <c r="AQ505" s="452"/>
      <c r="AR505" s="452"/>
      <c r="AS505" s="452"/>
      <c r="AT505" s="452"/>
      <c r="AU505" s="452"/>
      <c r="AV505" s="452"/>
    </row>
    <row r="506" spans="2:48" ht="15" customHeight="1">
      <c r="B506" s="937"/>
      <c r="C506" s="1978" t="s">
        <v>307</v>
      </c>
      <c r="D506" s="1980"/>
      <c r="E506" s="928" t="s">
        <v>616</v>
      </c>
      <c r="F506" s="885"/>
      <c r="G506" s="651" t="s">
        <v>272</v>
      </c>
      <c r="H506" s="651" t="s">
        <v>599</v>
      </c>
      <c r="I506" s="651" t="s">
        <v>617</v>
      </c>
      <c r="J506" s="651" t="s">
        <v>276</v>
      </c>
      <c r="K506" s="890" t="s">
        <v>307</v>
      </c>
      <c r="L506" s="651" t="s">
        <v>312</v>
      </c>
      <c r="M506" s="651" t="str">
        <f t="shared" si="28"/>
        <v>&lt;INSERT CONNECTION POINT NAME&gt;</v>
      </c>
      <c r="N506" s="890" t="s">
        <v>607</v>
      </c>
      <c r="O506" s="890" t="s">
        <v>607</v>
      </c>
      <c r="P506" s="890"/>
      <c r="Q506" s="1080"/>
      <c r="R506" s="1081"/>
      <c r="S506" s="1081"/>
      <c r="T506" s="1081"/>
      <c r="U506" s="1082"/>
      <c r="W506" s="452"/>
      <c r="X506" s="452"/>
      <c r="Y506" s="452"/>
      <c r="Z506" s="452"/>
      <c r="AA506" s="452"/>
      <c r="AB506" s="452"/>
      <c r="AC506" s="452"/>
      <c r="AD506" s="452"/>
      <c r="AE506" s="452"/>
      <c r="AF506" s="452"/>
      <c r="AG506" s="452"/>
      <c r="AH506" s="452"/>
      <c r="AI506" s="452"/>
      <c r="AJ506" s="452"/>
      <c r="AK506" s="452"/>
      <c r="AL506" s="452"/>
      <c r="AM506" s="452"/>
      <c r="AN506" s="452"/>
      <c r="AO506" s="452"/>
      <c r="AP506" s="452"/>
      <c r="AQ506" s="452"/>
      <c r="AR506" s="452"/>
      <c r="AS506" s="452"/>
      <c r="AT506" s="452"/>
      <c r="AU506" s="452"/>
      <c r="AV506" s="452"/>
    </row>
    <row r="507" spans="2:48" ht="15" customHeight="1">
      <c r="B507" s="937"/>
      <c r="C507" s="1979"/>
      <c r="D507" s="1981"/>
      <c r="E507" s="928" t="s">
        <v>619</v>
      </c>
      <c r="F507" s="885"/>
      <c r="G507" s="651" t="s">
        <v>272</v>
      </c>
      <c r="H507" s="651" t="s">
        <v>599</v>
      </c>
      <c r="I507" s="651" t="s">
        <v>620</v>
      </c>
      <c r="J507" s="651" t="s">
        <v>276</v>
      </c>
      <c r="K507" s="890" t="s">
        <v>307</v>
      </c>
      <c r="L507" s="651" t="s">
        <v>312</v>
      </c>
      <c r="M507" s="651" t="str">
        <f t="shared" si="28"/>
        <v>&lt;INSERT CONNECTION POINT NAME&gt;</v>
      </c>
      <c r="N507" s="890" t="s">
        <v>607</v>
      </c>
      <c r="O507" s="890" t="s">
        <v>607</v>
      </c>
      <c r="P507" s="890"/>
      <c r="Q507" s="1080"/>
      <c r="R507" s="1081"/>
      <c r="S507" s="1081"/>
      <c r="T507" s="1081"/>
      <c r="U507" s="1082"/>
      <c r="W507" s="452"/>
      <c r="X507" s="452"/>
      <c r="Y507" s="452"/>
      <c r="Z507" s="452"/>
      <c r="AA507" s="452"/>
      <c r="AB507" s="452"/>
      <c r="AC507" s="452"/>
      <c r="AD507" s="452"/>
      <c r="AE507" s="452"/>
      <c r="AF507" s="452"/>
      <c r="AG507" s="452"/>
      <c r="AH507" s="452"/>
      <c r="AI507" s="452"/>
      <c r="AJ507" s="452"/>
      <c r="AK507" s="452"/>
      <c r="AL507" s="452"/>
      <c r="AM507" s="452"/>
      <c r="AN507" s="452"/>
      <c r="AO507" s="452"/>
      <c r="AP507" s="452"/>
      <c r="AQ507" s="452"/>
      <c r="AR507" s="452"/>
      <c r="AS507" s="452"/>
      <c r="AT507" s="452"/>
      <c r="AU507" s="452"/>
      <c r="AV507" s="452"/>
    </row>
    <row r="508" spans="2:48" ht="15" customHeight="1">
      <c r="B508" s="937"/>
      <c r="C508" s="1978" t="s">
        <v>308</v>
      </c>
      <c r="D508" s="1980" t="s">
        <v>22</v>
      </c>
      <c r="E508" s="928" t="s">
        <v>616</v>
      </c>
      <c r="F508" s="885"/>
      <c r="G508" s="651" t="s">
        <v>272</v>
      </c>
      <c r="H508" s="651" t="s">
        <v>599</v>
      </c>
      <c r="I508" s="651" t="s">
        <v>617</v>
      </c>
      <c r="J508" s="651" t="s">
        <v>276</v>
      </c>
      <c r="K508" s="890" t="s">
        <v>308</v>
      </c>
      <c r="L508" s="651" t="s">
        <v>312</v>
      </c>
      <c r="M508" s="651" t="str">
        <f t="shared" si="28"/>
        <v>&lt;INSERT CONNECTION POINT NAME&gt;</v>
      </c>
      <c r="N508" s="890" t="s">
        <v>609</v>
      </c>
      <c r="O508" s="890" t="s">
        <v>22</v>
      </c>
      <c r="P508" s="890"/>
      <c r="Q508" s="1083"/>
      <c r="R508" s="1061"/>
      <c r="S508" s="1062"/>
      <c r="T508" s="1062"/>
      <c r="U508" s="1063"/>
      <c r="W508" s="452"/>
      <c r="X508" s="452"/>
      <c r="Y508" s="452"/>
      <c r="Z508" s="452"/>
      <c r="AA508" s="452"/>
      <c r="AB508" s="452"/>
      <c r="AC508" s="452"/>
      <c r="AD508" s="452"/>
      <c r="AE508" s="452"/>
      <c r="AF508" s="452"/>
      <c r="AG508" s="452"/>
      <c r="AH508" s="452"/>
      <c r="AI508" s="452"/>
      <c r="AJ508" s="452"/>
      <c r="AK508" s="452"/>
      <c r="AL508" s="452"/>
      <c r="AM508" s="452"/>
      <c r="AN508" s="452"/>
      <c r="AO508" s="452"/>
      <c r="AP508" s="452"/>
      <c r="AQ508" s="452"/>
      <c r="AR508" s="452"/>
      <c r="AS508" s="452"/>
      <c r="AT508" s="452"/>
      <c r="AU508" s="452"/>
      <c r="AV508" s="452"/>
    </row>
    <row r="509" spans="2:48" ht="15" customHeight="1">
      <c r="B509" s="937"/>
      <c r="C509" s="1979"/>
      <c r="D509" s="1981"/>
      <c r="E509" s="928" t="s">
        <v>619</v>
      </c>
      <c r="F509" s="885"/>
      <c r="G509" s="651" t="s">
        <v>272</v>
      </c>
      <c r="H509" s="651" t="s">
        <v>599</v>
      </c>
      <c r="I509" s="651" t="s">
        <v>620</v>
      </c>
      <c r="J509" s="651" t="s">
        <v>276</v>
      </c>
      <c r="K509" s="890" t="s">
        <v>308</v>
      </c>
      <c r="L509" s="651" t="s">
        <v>312</v>
      </c>
      <c r="M509" s="651" t="str">
        <f t="shared" si="28"/>
        <v>&lt;INSERT CONNECTION POINT NAME&gt;</v>
      </c>
      <c r="N509" s="890" t="s">
        <v>609</v>
      </c>
      <c r="O509" s="890" t="s">
        <v>22</v>
      </c>
      <c r="P509" s="890"/>
      <c r="Q509" s="1083"/>
      <c r="R509" s="1061"/>
      <c r="S509" s="1062"/>
      <c r="T509" s="1062"/>
      <c r="U509" s="1063"/>
      <c r="W509" s="452"/>
      <c r="X509" s="452"/>
      <c r="Y509" s="452"/>
      <c r="Z509" s="452"/>
      <c r="AA509" s="452"/>
      <c r="AB509" s="452"/>
      <c r="AC509" s="452"/>
      <c r="AD509" s="452"/>
      <c r="AE509" s="452"/>
      <c r="AF509" s="452"/>
      <c r="AG509" s="452"/>
      <c r="AH509" s="452"/>
      <c r="AI509" s="452"/>
      <c r="AJ509" s="452"/>
      <c r="AK509" s="452"/>
      <c r="AL509" s="452"/>
      <c r="AM509" s="452"/>
      <c r="AN509" s="452"/>
      <c r="AO509" s="452"/>
      <c r="AP509" s="452"/>
      <c r="AQ509" s="452"/>
      <c r="AR509" s="452"/>
      <c r="AS509" s="452"/>
      <c r="AT509" s="452"/>
      <c r="AU509" s="452"/>
      <c r="AV509" s="452"/>
    </row>
    <row r="510" spans="2:48" ht="15" customHeight="1">
      <c r="B510" s="937"/>
      <c r="C510" s="1978" t="s">
        <v>309</v>
      </c>
      <c r="D510" s="1980" t="s">
        <v>22</v>
      </c>
      <c r="E510" s="928" t="s">
        <v>616</v>
      </c>
      <c r="F510" s="885"/>
      <c r="G510" s="651" t="s">
        <v>272</v>
      </c>
      <c r="H510" s="651" t="s">
        <v>599</v>
      </c>
      <c r="I510" s="651" t="s">
        <v>617</v>
      </c>
      <c r="J510" s="651" t="s">
        <v>276</v>
      </c>
      <c r="K510" s="890" t="s">
        <v>309</v>
      </c>
      <c r="L510" s="651" t="s">
        <v>312</v>
      </c>
      <c r="M510" s="651" t="str">
        <f t="shared" si="28"/>
        <v>&lt;INSERT CONNECTION POINT NAME&gt;</v>
      </c>
      <c r="N510" s="890" t="s">
        <v>602</v>
      </c>
      <c r="O510" s="890" t="s">
        <v>22</v>
      </c>
      <c r="P510" s="890"/>
      <c r="Q510" s="1083"/>
      <c r="R510" s="1061"/>
      <c r="S510" s="1062"/>
      <c r="T510" s="1062"/>
      <c r="U510" s="1063"/>
      <c r="W510" s="452"/>
      <c r="X510" s="452"/>
      <c r="Y510" s="452"/>
      <c r="Z510" s="452"/>
      <c r="AA510" s="452"/>
      <c r="AB510" s="452"/>
      <c r="AC510" s="452"/>
      <c r="AD510" s="452"/>
      <c r="AE510" s="452"/>
      <c r="AF510" s="452"/>
      <c r="AG510" s="452"/>
      <c r="AH510" s="452"/>
      <c r="AI510" s="452"/>
      <c r="AJ510" s="452"/>
      <c r="AK510" s="452"/>
      <c r="AL510" s="452"/>
      <c r="AM510" s="452"/>
      <c r="AN510" s="452"/>
      <c r="AO510" s="452"/>
      <c r="AP510" s="452"/>
      <c r="AQ510" s="452"/>
      <c r="AR510" s="452"/>
      <c r="AS510" s="452"/>
      <c r="AT510" s="452"/>
      <c r="AU510" s="452"/>
      <c r="AV510" s="452"/>
    </row>
    <row r="511" spans="2:48" ht="15" customHeight="1">
      <c r="B511" s="937"/>
      <c r="C511" s="1979"/>
      <c r="D511" s="1981"/>
      <c r="E511" s="928" t="s">
        <v>619</v>
      </c>
      <c r="F511" s="885"/>
      <c r="G511" s="651" t="s">
        <v>272</v>
      </c>
      <c r="H511" s="651" t="s">
        <v>599</v>
      </c>
      <c r="I511" s="651" t="s">
        <v>620</v>
      </c>
      <c r="J511" s="651" t="s">
        <v>276</v>
      </c>
      <c r="K511" s="890" t="s">
        <v>309</v>
      </c>
      <c r="L511" s="651" t="s">
        <v>312</v>
      </c>
      <c r="M511" s="651" t="str">
        <f t="shared" si="28"/>
        <v>&lt;INSERT CONNECTION POINT NAME&gt;</v>
      </c>
      <c r="N511" s="890" t="s">
        <v>602</v>
      </c>
      <c r="O511" s="890" t="s">
        <v>22</v>
      </c>
      <c r="P511" s="890"/>
      <c r="Q511" s="1083"/>
      <c r="R511" s="1061"/>
      <c r="S511" s="1062"/>
      <c r="T511" s="1062"/>
      <c r="U511" s="1063"/>
      <c r="W511" s="452"/>
      <c r="X511" s="452"/>
      <c r="Y511" s="452"/>
      <c r="Z511" s="452"/>
      <c r="AA511" s="452"/>
      <c r="AB511" s="452"/>
      <c r="AC511" s="452"/>
      <c r="AD511" s="452"/>
      <c r="AE511" s="452"/>
      <c r="AF511" s="452"/>
      <c r="AG511" s="452"/>
      <c r="AH511" s="452"/>
      <c r="AI511" s="452"/>
      <c r="AJ511" s="452"/>
      <c r="AK511" s="452"/>
      <c r="AL511" s="452"/>
      <c r="AM511" s="452"/>
      <c r="AN511" s="452"/>
      <c r="AO511" s="452"/>
      <c r="AP511" s="452"/>
      <c r="AQ511" s="452"/>
      <c r="AR511" s="452"/>
      <c r="AS511" s="452"/>
      <c r="AT511" s="452"/>
      <c r="AU511" s="452"/>
      <c r="AV511" s="452"/>
    </row>
    <row r="512" spans="2:48" ht="15" customHeight="1">
      <c r="B512" s="937"/>
      <c r="C512" s="1978" t="s">
        <v>309</v>
      </c>
      <c r="D512" s="1980" t="s">
        <v>23</v>
      </c>
      <c r="E512" s="928" t="s">
        <v>616</v>
      </c>
      <c r="F512" s="885"/>
      <c r="G512" s="651" t="s">
        <v>272</v>
      </c>
      <c r="H512" s="651" t="s">
        <v>599</v>
      </c>
      <c r="I512" s="651" t="s">
        <v>617</v>
      </c>
      <c r="J512" s="651" t="s">
        <v>276</v>
      </c>
      <c r="K512" s="890" t="s">
        <v>309</v>
      </c>
      <c r="L512" s="651" t="s">
        <v>312</v>
      </c>
      <c r="M512" s="651" t="str">
        <f t="shared" si="28"/>
        <v>&lt;INSERT CONNECTION POINT NAME&gt;</v>
      </c>
      <c r="N512" s="890" t="s">
        <v>602</v>
      </c>
      <c r="O512" s="890" t="s">
        <v>23</v>
      </c>
      <c r="P512" s="890"/>
      <c r="Q512" s="1083"/>
      <c r="R512" s="1061"/>
      <c r="S512" s="1062"/>
      <c r="T512" s="1062"/>
      <c r="U512" s="1063"/>
      <c r="W512" s="452"/>
      <c r="X512" s="452"/>
      <c r="Y512" s="452"/>
      <c r="Z512" s="452"/>
      <c r="AA512" s="452"/>
      <c r="AB512" s="452"/>
      <c r="AC512" s="452"/>
      <c r="AD512" s="452"/>
      <c r="AE512" s="452"/>
      <c r="AF512" s="452"/>
      <c r="AG512" s="452"/>
      <c r="AH512" s="452"/>
      <c r="AI512" s="452"/>
      <c r="AJ512" s="452"/>
      <c r="AK512" s="452"/>
      <c r="AL512" s="452"/>
      <c r="AM512" s="452"/>
      <c r="AN512" s="452"/>
      <c r="AO512" s="452"/>
      <c r="AP512" s="452"/>
      <c r="AQ512" s="452"/>
      <c r="AR512" s="452"/>
      <c r="AS512" s="452"/>
      <c r="AT512" s="452"/>
      <c r="AU512" s="452"/>
      <c r="AV512" s="452"/>
    </row>
    <row r="513" spans="2:48" ht="15" customHeight="1">
      <c r="B513" s="937"/>
      <c r="C513" s="1979"/>
      <c r="D513" s="1981"/>
      <c r="E513" s="928" t="s">
        <v>619</v>
      </c>
      <c r="F513" s="885"/>
      <c r="G513" s="651" t="s">
        <v>272</v>
      </c>
      <c r="H513" s="651" t="s">
        <v>599</v>
      </c>
      <c r="I513" s="651" t="s">
        <v>620</v>
      </c>
      <c r="J513" s="651" t="s">
        <v>276</v>
      </c>
      <c r="K513" s="890" t="s">
        <v>309</v>
      </c>
      <c r="L513" s="651" t="s">
        <v>312</v>
      </c>
      <c r="M513" s="651" t="str">
        <f t="shared" si="28"/>
        <v>&lt;INSERT CONNECTION POINT NAME&gt;</v>
      </c>
      <c r="N513" s="890" t="s">
        <v>602</v>
      </c>
      <c r="O513" s="890" t="s">
        <v>23</v>
      </c>
      <c r="P513" s="890"/>
      <c r="Q513" s="1083"/>
      <c r="R513" s="1061"/>
      <c r="S513" s="1062"/>
      <c r="T513" s="1062"/>
      <c r="U513" s="1063"/>
      <c r="W513" s="452"/>
      <c r="X513" s="452"/>
      <c r="Y513" s="452"/>
      <c r="Z513" s="452"/>
      <c r="AA513" s="452"/>
      <c r="AB513" s="452"/>
      <c r="AC513" s="452"/>
      <c r="AD513" s="452"/>
      <c r="AE513" s="452"/>
      <c r="AF513" s="452"/>
      <c r="AG513" s="452"/>
      <c r="AH513" s="452"/>
      <c r="AI513" s="452"/>
      <c r="AJ513" s="452"/>
      <c r="AK513" s="452"/>
      <c r="AL513" s="452"/>
      <c r="AM513" s="452"/>
      <c r="AN513" s="452"/>
      <c r="AO513" s="452"/>
      <c r="AP513" s="452"/>
      <c r="AQ513" s="452"/>
      <c r="AR513" s="452"/>
      <c r="AS513" s="452"/>
      <c r="AT513" s="452"/>
      <c r="AU513" s="452"/>
      <c r="AV513" s="452"/>
    </row>
    <row r="514" spans="2:48" ht="15" customHeight="1">
      <c r="B514" s="937"/>
      <c r="C514" s="1978" t="s">
        <v>310</v>
      </c>
      <c r="D514" s="1980" t="s">
        <v>22</v>
      </c>
      <c r="E514" s="928" t="s">
        <v>616</v>
      </c>
      <c r="F514" s="885"/>
      <c r="G514" s="651" t="s">
        <v>272</v>
      </c>
      <c r="H514" s="651" t="s">
        <v>599</v>
      </c>
      <c r="I514" s="651" t="s">
        <v>617</v>
      </c>
      <c r="J514" s="651" t="s">
        <v>276</v>
      </c>
      <c r="K514" s="890" t="s">
        <v>310</v>
      </c>
      <c r="L514" s="651" t="s">
        <v>312</v>
      </c>
      <c r="M514" s="651" t="str">
        <f t="shared" si="28"/>
        <v>&lt;INSERT CONNECTION POINT NAME&gt;</v>
      </c>
      <c r="N514" s="890" t="s">
        <v>602</v>
      </c>
      <c r="O514" s="890" t="s">
        <v>22</v>
      </c>
      <c r="P514" s="890"/>
      <c r="Q514" s="1083"/>
      <c r="R514" s="1061"/>
      <c r="S514" s="1062"/>
      <c r="T514" s="1062"/>
      <c r="U514" s="1063"/>
      <c r="W514" s="452"/>
      <c r="X514" s="452"/>
      <c r="Y514" s="452"/>
      <c r="Z514" s="452"/>
      <c r="AA514" s="452"/>
      <c r="AB514" s="452"/>
      <c r="AC514" s="452"/>
      <c r="AD514" s="452"/>
      <c r="AE514" s="452"/>
      <c r="AF514" s="452"/>
      <c r="AG514" s="452"/>
      <c r="AH514" s="452"/>
      <c r="AI514" s="452"/>
      <c r="AJ514" s="452"/>
      <c r="AK514" s="452"/>
      <c r="AL514" s="452"/>
      <c r="AM514" s="452"/>
      <c r="AN514" s="452"/>
      <c r="AO514" s="452"/>
      <c r="AP514" s="452"/>
      <c r="AQ514" s="452"/>
      <c r="AR514" s="452"/>
      <c r="AS514" s="452"/>
      <c r="AT514" s="452"/>
      <c r="AU514" s="452"/>
      <c r="AV514" s="452"/>
    </row>
    <row r="515" spans="2:48" ht="15" customHeight="1">
      <c r="B515" s="937"/>
      <c r="C515" s="1979"/>
      <c r="D515" s="1981"/>
      <c r="E515" s="928" t="s">
        <v>619</v>
      </c>
      <c r="F515" s="885"/>
      <c r="G515" s="651" t="s">
        <v>272</v>
      </c>
      <c r="H515" s="651" t="s">
        <v>599</v>
      </c>
      <c r="I515" s="651" t="s">
        <v>620</v>
      </c>
      <c r="J515" s="651" t="s">
        <v>276</v>
      </c>
      <c r="K515" s="890" t="s">
        <v>310</v>
      </c>
      <c r="L515" s="651" t="s">
        <v>312</v>
      </c>
      <c r="M515" s="651" t="str">
        <f t="shared" si="28"/>
        <v>&lt;INSERT CONNECTION POINT NAME&gt;</v>
      </c>
      <c r="N515" s="890" t="s">
        <v>602</v>
      </c>
      <c r="O515" s="890" t="s">
        <v>22</v>
      </c>
      <c r="P515" s="890"/>
      <c r="Q515" s="1084"/>
      <c r="R515" s="1085"/>
      <c r="S515" s="1086"/>
      <c r="T515" s="1086"/>
      <c r="U515" s="1087"/>
      <c r="W515" s="452"/>
      <c r="X515" s="452"/>
      <c r="Y515" s="452"/>
      <c r="Z515" s="452"/>
      <c r="AA515" s="452"/>
      <c r="AB515" s="452"/>
      <c r="AC515" s="452"/>
      <c r="AD515" s="452"/>
      <c r="AE515" s="452"/>
      <c r="AF515" s="452"/>
      <c r="AG515" s="452"/>
      <c r="AH515" s="452"/>
      <c r="AI515" s="452"/>
      <c r="AJ515" s="452"/>
      <c r="AK515" s="452"/>
      <c r="AL515" s="452"/>
      <c r="AM515" s="452"/>
      <c r="AN515" s="452"/>
      <c r="AO515" s="452"/>
      <c r="AP515" s="452"/>
      <c r="AQ515" s="452"/>
      <c r="AR515" s="452"/>
      <c r="AS515" s="452"/>
      <c r="AT515" s="452"/>
      <c r="AU515" s="452"/>
      <c r="AV515" s="452"/>
    </row>
    <row r="516" spans="2:48" ht="15" customHeight="1">
      <c r="B516" s="937"/>
      <c r="C516" s="1978" t="s">
        <v>310</v>
      </c>
      <c r="D516" s="1980" t="s">
        <v>23</v>
      </c>
      <c r="E516" s="928" t="s">
        <v>616</v>
      </c>
      <c r="F516" s="885"/>
      <c r="G516" s="651" t="s">
        <v>272</v>
      </c>
      <c r="H516" s="651" t="s">
        <v>599</v>
      </c>
      <c r="I516" s="651" t="s">
        <v>617</v>
      </c>
      <c r="J516" s="651" t="s">
        <v>276</v>
      </c>
      <c r="K516" s="890" t="s">
        <v>310</v>
      </c>
      <c r="L516" s="651" t="s">
        <v>312</v>
      </c>
      <c r="M516" s="651" t="str">
        <f t="shared" si="28"/>
        <v>&lt;INSERT CONNECTION POINT NAME&gt;</v>
      </c>
      <c r="N516" s="890" t="s">
        <v>602</v>
      </c>
      <c r="O516" s="890" t="s">
        <v>23</v>
      </c>
      <c r="P516" s="890"/>
      <c r="Q516" s="1084"/>
      <c r="R516" s="1085"/>
      <c r="S516" s="1086"/>
      <c r="T516" s="1086"/>
      <c r="U516" s="1087"/>
      <c r="W516" s="452"/>
      <c r="X516" s="452"/>
      <c r="Y516" s="452"/>
      <c r="Z516" s="452"/>
      <c r="AA516" s="452"/>
      <c r="AB516" s="452"/>
      <c r="AC516" s="452"/>
      <c r="AD516" s="452"/>
      <c r="AE516" s="452"/>
      <c r="AF516" s="452"/>
      <c r="AG516" s="452"/>
      <c r="AH516" s="452"/>
      <c r="AI516" s="452"/>
      <c r="AJ516" s="452"/>
      <c r="AK516" s="452"/>
      <c r="AL516" s="452"/>
      <c r="AM516" s="452"/>
      <c r="AN516" s="452"/>
      <c r="AO516" s="452"/>
      <c r="AP516" s="452"/>
      <c r="AQ516" s="452"/>
      <c r="AR516" s="452"/>
      <c r="AS516" s="452"/>
      <c r="AT516" s="452"/>
      <c r="AU516" s="452"/>
      <c r="AV516" s="452"/>
    </row>
    <row r="517" spans="2:48" ht="15" customHeight="1" thickBot="1">
      <c r="B517" s="944"/>
      <c r="C517" s="1984"/>
      <c r="D517" s="1985"/>
      <c r="E517" s="945" t="s">
        <v>619</v>
      </c>
      <c r="F517" s="885"/>
      <c r="G517" s="651" t="s">
        <v>272</v>
      </c>
      <c r="H517" s="651" t="s">
        <v>599</v>
      </c>
      <c r="I517" s="651" t="s">
        <v>620</v>
      </c>
      <c r="J517" s="651" t="s">
        <v>276</v>
      </c>
      <c r="K517" s="890" t="s">
        <v>310</v>
      </c>
      <c r="L517" s="651" t="s">
        <v>312</v>
      </c>
      <c r="M517" s="651" t="str">
        <f t="shared" si="28"/>
        <v>&lt;INSERT CONNECTION POINT NAME&gt;</v>
      </c>
      <c r="N517" s="890" t="s">
        <v>602</v>
      </c>
      <c r="O517" s="890" t="s">
        <v>23</v>
      </c>
      <c r="P517" s="890"/>
      <c r="Q517" s="946"/>
      <c r="R517" s="1067"/>
      <c r="S517" s="893"/>
      <c r="T517" s="893"/>
      <c r="U517" s="894"/>
      <c r="W517" s="452"/>
      <c r="X517" s="452"/>
      <c r="Y517" s="452"/>
      <c r="Z517" s="452"/>
      <c r="AA517" s="452"/>
      <c r="AB517" s="452"/>
      <c r="AC517" s="452"/>
      <c r="AD517" s="452"/>
      <c r="AE517" s="452"/>
      <c r="AF517" s="452"/>
      <c r="AG517" s="452"/>
      <c r="AH517" s="452"/>
      <c r="AI517" s="452"/>
      <c r="AJ517" s="452"/>
      <c r="AK517" s="452"/>
      <c r="AL517" s="452"/>
      <c r="AM517" s="452"/>
      <c r="AN517" s="452"/>
      <c r="AO517" s="452"/>
      <c r="AP517" s="452"/>
      <c r="AQ517" s="452"/>
      <c r="AR517" s="452"/>
      <c r="AS517" s="452"/>
      <c r="AT517" s="452"/>
      <c r="AU517" s="452"/>
      <c r="AV517" s="452"/>
    </row>
    <row r="518" spans="2:48" ht="15" customHeight="1">
      <c r="B518" s="927" t="s">
        <v>615</v>
      </c>
      <c r="C518" s="1982" t="s">
        <v>313</v>
      </c>
      <c r="D518" s="1983" t="s">
        <v>23</v>
      </c>
      <c r="E518" s="928" t="s">
        <v>616</v>
      </c>
      <c r="F518" s="885"/>
      <c r="G518" s="651" t="s">
        <v>272</v>
      </c>
      <c r="H518" s="651" t="s">
        <v>599</v>
      </c>
      <c r="I518" s="651" t="s">
        <v>617</v>
      </c>
      <c r="J518" s="651" t="s">
        <v>276</v>
      </c>
      <c r="K518" s="651" t="s">
        <v>313</v>
      </c>
      <c r="L518" s="651" t="s">
        <v>312</v>
      </c>
      <c r="M518" s="651" t="str">
        <f t="shared" ref="M518" si="31">B518</f>
        <v>&lt;INSERT CONNECTION POINT NAME&gt;</v>
      </c>
      <c r="N518" s="651" t="s">
        <v>618</v>
      </c>
      <c r="O518" s="651" t="s">
        <v>23</v>
      </c>
      <c r="P518" s="890"/>
      <c r="Q518" s="929"/>
      <c r="R518" s="930"/>
      <c r="S518" s="931"/>
      <c r="T518" s="931"/>
      <c r="U518" s="932"/>
      <c r="W518" s="452"/>
      <c r="X518" s="452"/>
      <c r="Y518" s="452"/>
      <c r="Z518" s="452"/>
      <c r="AA518" s="452"/>
      <c r="AB518" s="452"/>
      <c r="AC518" s="452"/>
      <c r="AD518" s="452"/>
      <c r="AE518" s="452"/>
      <c r="AF518" s="452"/>
      <c r="AG518" s="452"/>
      <c r="AH518" s="452"/>
      <c r="AI518" s="452"/>
      <c r="AJ518" s="452"/>
      <c r="AK518" s="452"/>
      <c r="AL518" s="452"/>
      <c r="AM518" s="452"/>
      <c r="AN518" s="452"/>
      <c r="AO518" s="452"/>
      <c r="AP518" s="452"/>
      <c r="AQ518" s="452"/>
      <c r="AR518" s="452"/>
      <c r="AS518" s="452"/>
      <c r="AT518" s="452"/>
      <c r="AU518" s="452"/>
      <c r="AV518" s="452"/>
    </row>
    <row r="519" spans="2:48" ht="15" customHeight="1">
      <c r="B519" s="937"/>
      <c r="C519" s="1979"/>
      <c r="D519" s="1981"/>
      <c r="E519" s="928" t="s">
        <v>619</v>
      </c>
      <c r="F519" s="885"/>
      <c r="G519" s="651" t="s">
        <v>272</v>
      </c>
      <c r="H519" s="651" t="s">
        <v>599</v>
      </c>
      <c r="I519" s="651" t="s">
        <v>620</v>
      </c>
      <c r="J519" s="651" t="s">
        <v>276</v>
      </c>
      <c r="K519" s="651" t="s">
        <v>313</v>
      </c>
      <c r="L519" s="651" t="s">
        <v>312</v>
      </c>
      <c r="M519" s="651" t="str">
        <f t="shared" si="28"/>
        <v>&lt;INSERT CONNECTION POINT NAME&gt;</v>
      </c>
      <c r="N519" s="651" t="s">
        <v>618</v>
      </c>
      <c r="O519" s="651" t="s">
        <v>23</v>
      </c>
      <c r="P519" s="890"/>
      <c r="Q519" s="938"/>
      <c r="R519" s="939"/>
      <c r="S519" s="940"/>
      <c r="T519" s="940"/>
      <c r="U519" s="941"/>
      <c r="W519" s="452"/>
      <c r="X519" s="452"/>
      <c r="Y519" s="452"/>
      <c r="Z519" s="452"/>
      <c r="AA519" s="452"/>
      <c r="AB519" s="452"/>
      <c r="AC519" s="452"/>
      <c r="AD519" s="452"/>
      <c r="AE519" s="452"/>
      <c r="AF519" s="452"/>
      <c r="AG519" s="452"/>
      <c r="AH519" s="452"/>
      <c r="AI519" s="452"/>
      <c r="AJ519" s="452"/>
      <c r="AK519" s="452"/>
      <c r="AL519" s="452"/>
      <c r="AM519" s="452"/>
      <c r="AN519" s="452"/>
      <c r="AO519" s="452"/>
      <c r="AP519" s="452"/>
      <c r="AQ519" s="452"/>
      <c r="AR519" s="452"/>
      <c r="AS519" s="452"/>
      <c r="AT519" s="452"/>
      <c r="AU519" s="452"/>
      <c r="AV519" s="452"/>
    </row>
    <row r="520" spans="2:48" ht="15" customHeight="1">
      <c r="B520" s="937"/>
      <c r="C520" s="1978" t="s">
        <v>304</v>
      </c>
      <c r="D520" s="1980" t="s">
        <v>22</v>
      </c>
      <c r="E520" s="928" t="s">
        <v>616</v>
      </c>
      <c r="F520" s="885"/>
      <c r="G520" s="651" t="s">
        <v>272</v>
      </c>
      <c r="H520" s="651" t="s">
        <v>599</v>
      </c>
      <c r="I520" s="651" t="s">
        <v>617</v>
      </c>
      <c r="J520" s="651" t="s">
        <v>276</v>
      </c>
      <c r="K520" s="890" t="s">
        <v>304</v>
      </c>
      <c r="L520" s="651" t="s">
        <v>312</v>
      </c>
      <c r="M520" s="651" t="str">
        <f t="shared" si="28"/>
        <v>&lt;INSERT CONNECTION POINT NAME&gt;</v>
      </c>
      <c r="N520" s="890" t="s">
        <v>602</v>
      </c>
      <c r="O520" s="890" t="s">
        <v>22</v>
      </c>
      <c r="P520" s="890"/>
      <c r="Q520" s="1071"/>
      <c r="R520" s="1058"/>
      <c r="S520" s="1059"/>
      <c r="T520" s="1059"/>
      <c r="U520" s="1060"/>
      <c r="W520" s="452"/>
      <c r="X520" s="452"/>
      <c r="Y520" s="452"/>
      <c r="Z520" s="452"/>
      <c r="AA520" s="452"/>
      <c r="AB520" s="452"/>
      <c r="AC520" s="452"/>
      <c r="AD520" s="452"/>
      <c r="AE520" s="452"/>
      <c r="AF520" s="452"/>
      <c r="AG520" s="452"/>
      <c r="AH520" s="452"/>
      <c r="AI520" s="452"/>
      <c r="AJ520" s="452"/>
      <c r="AK520" s="452"/>
      <c r="AL520" s="452"/>
      <c r="AM520" s="452"/>
      <c r="AN520" s="452"/>
      <c r="AO520" s="452"/>
      <c r="AP520" s="452"/>
      <c r="AQ520" s="452"/>
      <c r="AR520" s="452"/>
      <c r="AS520" s="452"/>
      <c r="AT520" s="452"/>
      <c r="AU520" s="452"/>
      <c r="AV520" s="452"/>
    </row>
    <row r="521" spans="2:48" ht="15" customHeight="1">
      <c r="B521" s="937"/>
      <c r="C521" s="1979"/>
      <c r="D521" s="1981"/>
      <c r="E521" s="928" t="s">
        <v>619</v>
      </c>
      <c r="F521" s="885"/>
      <c r="G521" s="651" t="s">
        <v>272</v>
      </c>
      <c r="H521" s="651" t="s">
        <v>599</v>
      </c>
      <c r="I521" s="651" t="s">
        <v>620</v>
      </c>
      <c r="J521" s="651" t="s">
        <v>276</v>
      </c>
      <c r="K521" s="890" t="s">
        <v>304</v>
      </c>
      <c r="L521" s="651" t="s">
        <v>312</v>
      </c>
      <c r="M521" s="651" t="str">
        <f t="shared" si="28"/>
        <v>&lt;INSERT CONNECTION POINT NAME&gt;</v>
      </c>
      <c r="N521" s="890" t="s">
        <v>602</v>
      </c>
      <c r="O521" s="890" t="s">
        <v>22</v>
      </c>
      <c r="P521" s="890"/>
      <c r="Q521" s="1071"/>
      <c r="R521" s="1058"/>
      <c r="S521" s="1059"/>
      <c r="T521" s="1059"/>
      <c r="U521" s="1060"/>
      <c r="W521" s="452"/>
      <c r="X521" s="452"/>
      <c r="Y521" s="452"/>
      <c r="Z521" s="452"/>
      <c r="AA521" s="452"/>
      <c r="AB521" s="452"/>
      <c r="AC521" s="452"/>
      <c r="AD521" s="452"/>
      <c r="AE521" s="452"/>
      <c r="AF521" s="452"/>
      <c r="AG521" s="452"/>
      <c r="AH521" s="452"/>
      <c r="AI521" s="452"/>
      <c r="AJ521" s="452"/>
      <c r="AK521" s="452"/>
      <c r="AL521" s="452"/>
      <c r="AM521" s="452"/>
      <c r="AN521" s="452"/>
      <c r="AO521" s="452"/>
      <c r="AP521" s="452"/>
      <c r="AQ521" s="452"/>
      <c r="AR521" s="452"/>
      <c r="AS521" s="452"/>
      <c r="AT521" s="452"/>
      <c r="AU521" s="452"/>
      <c r="AV521" s="452"/>
    </row>
    <row r="522" spans="2:48" ht="15" customHeight="1">
      <c r="B522" s="937"/>
      <c r="C522" s="1978" t="s">
        <v>304</v>
      </c>
      <c r="D522" s="1980" t="s">
        <v>23</v>
      </c>
      <c r="E522" s="928" t="s">
        <v>616</v>
      </c>
      <c r="F522" s="885"/>
      <c r="G522" s="651" t="s">
        <v>272</v>
      </c>
      <c r="H522" s="651" t="s">
        <v>599</v>
      </c>
      <c r="I522" s="651" t="s">
        <v>617</v>
      </c>
      <c r="J522" s="651" t="s">
        <v>276</v>
      </c>
      <c r="K522" s="890" t="s">
        <v>304</v>
      </c>
      <c r="L522" s="651" t="s">
        <v>312</v>
      </c>
      <c r="M522" s="651" t="str">
        <f t="shared" si="28"/>
        <v>&lt;INSERT CONNECTION POINT NAME&gt;</v>
      </c>
      <c r="N522" s="890" t="s">
        <v>602</v>
      </c>
      <c r="O522" s="891" t="s">
        <v>23</v>
      </c>
      <c r="P522" s="890"/>
      <c r="Q522" s="1071"/>
      <c r="R522" s="1058"/>
      <c r="S522" s="1059"/>
      <c r="T522" s="1059"/>
      <c r="U522" s="1060"/>
      <c r="W522" s="452"/>
      <c r="X522" s="452"/>
      <c r="Y522" s="452"/>
      <c r="Z522" s="452"/>
      <c r="AA522" s="452"/>
      <c r="AB522" s="452"/>
      <c r="AC522" s="452"/>
      <c r="AD522" s="452"/>
      <c r="AE522" s="452"/>
      <c r="AF522" s="452"/>
      <c r="AG522" s="452"/>
      <c r="AH522" s="452"/>
      <c r="AI522" s="452"/>
      <c r="AJ522" s="452"/>
      <c r="AK522" s="452"/>
      <c r="AL522" s="452"/>
      <c r="AM522" s="452"/>
      <c r="AN522" s="452"/>
      <c r="AO522" s="452"/>
      <c r="AP522" s="452"/>
      <c r="AQ522" s="452"/>
      <c r="AR522" s="452"/>
      <c r="AS522" s="452"/>
      <c r="AT522" s="452"/>
      <c r="AU522" s="452"/>
      <c r="AV522" s="452"/>
    </row>
    <row r="523" spans="2:48" ht="15" customHeight="1">
      <c r="B523" s="937"/>
      <c r="C523" s="1979"/>
      <c r="D523" s="1981"/>
      <c r="E523" s="928" t="s">
        <v>619</v>
      </c>
      <c r="F523" s="885"/>
      <c r="G523" s="651" t="s">
        <v>272</v>
      </c>
      <c r="H523" s="651" t="s">
        <v>599</v>
      </c>
      <c r="I523" s="651" t="s">
        <v>620</v>
      </c>
      <c r="J523" s="651" t="s">
        <v>276</v>
      </c>
      <c r="K523" s="890" t="s">
        <v>304</v>
      </c>
      <c r="L523" s="651" t="s">
        <v>312</v>
      </c>
      <c r="M523" s="651" t="str">
        <f t="shared" si="28"/>
        <v>&lt;INSERT CONNECTION POINT NAME&gt;</v>
      </c>
      <c r="N523" s="890" t="s">
        <v>602</v>
      </c>
      <c r="O523" s="891" t="s">
        <v>23</v>
      </c>
      <c r="P523" s="890"/>
      <c r="Q523" s="1071"/>
      <c r="R523" s="1058"/>
      <c r="S523" s="1059"/>
      <c r="T523" s="1059"/>
      <c r="U523" s="1060"/>
      <c r="W523" s="452"/>
      <c r="X523" s="452"/>
      <c r="Y523" s="452"/>
      <c r="Z523" s="452"/>
      <c r="AA523" s="452"/>
      <c r="AB523" s="452"/>
      <c r="AC523" s="452"/>
      <c r="AD523" s="452"/>
      <c r="AE523" s="452"/>
      <c r="AF523" s="452"/>
      <c r="AG523" s="452"/>
      <c r="AH523" s="452"/>
      <c r="AI523" s="452"/>
      <c r="AJ523" s="452"/>
      <c r="AK523" s="452"/>
      <c r="AL523" s="452"/>
      <c r="AM523" s="452"/>
      <c r="AN523" s="452"/>
      <c r="AO523" s="452"/>
      <c r="AP523" s="452"/>
      <c r="AQ523" s="452"/>
      <c r="AR523" s="452"/>
      <c r="AS523" s="452"/>
      <c r="AT523" s="452"/>
      <c r="AU523" s="452"/>
      <c r="AV523" s="452"/>
    </row>
    <row r="524" spans="2:48" ht="15" customHeight="1">
      <c r="B524" s="937"/>
      <c r="C524" s="1978" t="s">
        <v>305</v>
      </c>
      <c r="D524" s="1980"/>
      <c r="E524" s="928" t="s">
        <v>616</v>
      </c>
      <c r="F524" s="885"/>
      <c r="G524" s="651" t="s">
        <v>272</v>
      </c>
      <c r="H524" s="651" t="s">
        <v>599</v>
      </c>
      <c r="I524" s="651" t="s">
        <v>617</v>
      </c>
      <c r="J524" s="651" t="s">
        <v>276</v>
      </c>
      <c r="K524" s="890" t="s">
        <v>305</v>
      </c>
      <c r="L524" s="651" t="s">
        <v>312</v>
      </c>
      <c r="M524" s="651" t="str">
        <f t="shared" si="28"/>
        <v>&lt;INSERT CONNECTION POINT NAME&gt;</v>
      </c>
      <c r="N524" s="890" t="s">
        <v>604</v>
      </c>
      <c r="O524" s="890" t="s">
        <v>605</v>
      </c>
      <c r="P524" s="890"/>
      <c r="Q524" s="1072"/>
      <c r="R524" s="1073"/>
      <c r="S524" s="1074"/>
      <c r="T524" s="1074"/>
      <c r="U524" s="1075"/>
      <c r="W524" s="452"/>
      <c r="X524" s="452"/>
      <c r="Y524" s="452"/>
      <c r="Z524" s="452"/>
      <c r="AA524" s="452"/>
      <c r="AB524" s="452"/>
      <c r="AC524" s="452"/>
      <c r="AD524" s="452"/>
      <c r="AE524" s="452"/>
      <c r="AF524" s="452"/>
      <c r="AG524" s="452"/>
      <c r="AH524" s="452"/>
      <c r="AI524" s="452"/>
      <c r="AJ524" s="452"/>
      <c r="AK524" s="452"/>
      <c r="AL524" s="452"/>
      <c r="AM524" s="452"/>
      <c r="AN524" s="452"/>
      <c r="AO524" s="452"/>
      <c r="AP524" s="452"/>
      <c r="AQ524" s="452"/>
      <c r="AR524" s="452"/>
      <c r="AS524" s="452"/>
      <c r="AT524" s="452"/>
      <c r="AU524" s="452"/>
      <c r="AV524" s="452"/>
    </row>
    <row r="525" spans="2:48" ht="15" customHeight="1">
      <c r="B525" s="937"/>
      <c r="C525" s="1979"/>
      <c r="D525" s="1981"/>
      <c r="E525" s="928" t="s">
        <v>619</v>
      </c>
      <c r="F525" s="885"/>
      <c r="G525" s="651" t="s">
        <v>272</v>
      </c>
      <c r="H525" s="651" t="s">
        <v>599</v>
      </c>
      <c r="I525" s="651" t="s">
        <v>620</v>
      </c>
      <c r="J525" s="651" t="s">
        <v>276</v>
      </c>
      <c r="K525" s="890" t="s">
        <v>305</v>
      </c>
      <c r="L525" s="651" t="s">
        <v>312</v>
      </c>
      <c r="M525" s="651" t="str">
        <f t="shared" ref="M525:M588" si="32">M524</f>
        <v>&lt;INSERT CONNECTION POINT NAME&gt;</v>
      </c>
      <c r="N525" s="890" t="s">
        <v>604</v>
      </c>
      <c r="O525" s="890" t="s">
        <v>605</v>
      </c>
      <c r="P525" s="890"/>
      <c r="Q525" s="1072"/>
      <c r="R525" s="1073"/>
      <c r="S525" s="1074"/>
      <c r="T525" s="1074"/>
      <c r="U525" s="1075"/>
      <c r="W525" s="452"/>
      <c r="X525" s="452"/>
      <c r="Y525" s="452"/>
      <c r="Z525" s="452"/>
      <c r="AA525" s="452"/>
      <c r="AB525" s="452"/>
      <c r="AC525" s="452"/>
      <c r="AD525" s="452"/>
      <c r="AE525" s="452"/>
      <c r="AF525" s="452"/>
      <c r="AG525" s="452"/>
      <c r="AH525" s="452"/>
      <c r="AI525" s="452"/>
      <c r="AJ525" s="452"/>
      <c r="AK525" s="452"/>
      <c r="AL525" s="452"/>
      <c r="AM525" s="452"/>
      <c r="AN525" s="452"/>
      <c r="AO525" s="452"/>
      <c r="AP525" s="452"/>
      <c r="AQ525" s="452"/>
      <c r="AR525" s="452"/>
      <c r="AS525" s="452"/>
      <c r="AT525" s="452"/>
      <c r="AU525" s="452"/>
      <c r="AV525" s="452"/>
    </row>
    <row r="526" spans="2:48" ht="15" customHeight="1">
      <c r="B526" s="937"/>
      <c r="C526" s="1978" t="s">
        <v>306</v>
      </c>
      <c r="D526" s="1980"/>
      <c r="E526" s="928" t="s">
        <v>616</v>
      </c>
      <c r="F526" s="885"/>
      <c r="G526" s="651" t="s">
        <v>272</v>
      </c>
      <c r="H526" s="651" t="s">
        <v>599</v>
      </c>
      <c r="I526" s="651" t="s">
        <v>617</v>
      </c>
      <c r="J526" s="651" t="s">
        <v>276</v>
      </c>
      <c r="K526" s="890" t="s">
        <v>306</v>
      </c>
      <c r="L526" s="651" t="s">
        <v>312</v>
      </c>
      <c r="M526" s="651" t="str">
        <f t="shared" si="32"/>
        <v>&lt;INSERT CONNECTION POINT NAME&gt;</v>
      </c>
      <c r="N526" s="890" t="s">
        <v>606</v>
      </c>
      <c r="O526" s="891">
        <v>0</v>
      </c>
      <c r="P526" s="890"/>
      <c r="Q526" s="1076"/>
      <c r="R526" s="1077"/>
      <c r="S526" s="1078"/>
      <c r="T526" s="1078"/>
      <c r="U526" s="1079"/>
      <c r="W526" s="452"/>
      <c r="X526" s="452"/>
      <c r="Y526" s="452"/>
      <c r="Z526" s="452"/>
      <c r="AA526" s="452"/>
      <c r="AB526" s="452"/>
      <c r="AC526" s="452"/>
      <c r="AD526" s="452"/>
      <c r="AE526" s="452"/>
      <c r="AF526" s="452"/>
      <c r="AG526" s="452"/>
      <c r="AH526" s="452"/>
      <c r="AI526" s="452"/>
      <c r="AJ526" s="452"/>
      <c r="AK526" s="452"/>
      <c r="AL526" s="452"/>
      <c r="AM526" s="452"/>
      <c r="AN526" s="452"/>
      <c r="AO526" s="452"/>
      <c r="AP526" s="452"/>
      <c r="AQ526" s="452"/>
      <c r="AR526" s="452"/>
      <c r="AS526" s="452"/>
      <c r="AT526" s="452"/>
      <c r="AU526" s="452"/>
      <c r="AV526" s="452"/>
    </row>
    <row r="527" spans="2:48" ht="15" customHeight="1">
      <c r="B527" s="937"/>
      <c r="C527" s="1979"/>
      <c r="D527" s="1981"/>
      <c r="E527" s="928" t="s">
        <v>619</v>
      </c>
      <c r="F527" s="885"/>
      <c r="G527" s="651" t="s">
        <v>272</v>
      </c>
      <c r="H527" s="651" t="s">
        <v>599</v>
      </c>
      <c r="I527" s="651" t="s">
        <v>620</v>
      </c>
      <c r="J527" s="651" t="s">
        <v>276</v>
      </c>
      <c r="K527" s="890" t="s">
        <v>306</v>
      </c>
      <c r="L527" s="651" t="s">
        <v>312</v>
      </c>
      <c r="M527" s="651" t="str">
        <f t="shared" si="32"/>
        <v>&lt;INSERT CONNECTION POINT NAME&gt;</v>
      </c>
      <c r="N527" s="890" t="s">
        <v>606</v>
      </c>
      <c r="O527" s="891">
        <v>0</v>
      </c>
      <c r="P527" s="890"/>
      <c r="Q527" s="1076"/>
      <c r="R527" s="1077"/>
      <c r="S527" s="1078"/>
      <c r="T527" s="1078"/>
      <c r="U527" s="1079"/>
      <c r="W527" s="452"/>
      <c r="X527" s="452"/>
      <c r="Y527" s="452"/>
      <c r="Z527" s="452"/>
      <c r="AA527" s="452"/>
      <c r="AB527" s="452"/>
      <c r="AC527" s="452"/>
      <c r="AD527" s="452"/>
      <c r="AE527" s="452"/>
      <c r="AF527" s="452"/>
      <c r="AG527" s="452"/>
      <c r="AH527" s="452"/>
      <c r="AI527" s="452"/>
      <c r="AJ527" s="452"/>
      <c r="AK527" s="452"/>
      <c r="AL527" s="452"/>
      <c r="AM527" s="452"/>
      <c r="AN527" s="452"/>
      <c r="AO527" s="452"/>
      <c r="AP527" s="452"/>
      <c r="AQ527" s="452"/>
      <c r="AR527" s="452"/>
      <c r="AS527" s="452"/>
      <c r="AT527" s="452"/>
      <c r="AU527" s="452"/>
      <c r="AV527" s="452"/>
    </row>
    <row r="528" spans="2:48" ht="15" customHeight="1">
      <c r="B528" s="937"/>
      <c r="C528" s="1978" t="s">
        <v>307</v>
      </c>
      <c r="D528" s="1980"/>
      <c r="E528" s="928" t="s">
        <v>616</v>
      </c>
      <c r="F528" s="885"/>
      <c r="G528" s="651" t="s">
        <v>272</v>
      </c>
      <c r="H528" s="651" t="s">
        <v>599</v>
      </c>
      <c r="I528" s="651" t="s">
        <v>617</v>
      </c>
      <c r="J528" s="651" t="s">
        <v>276</v>
      </c>
      <c r="K528" s="890" t="s">
        <v>307</v>
      </c>
      <c r="L528" s="651" t="s">
        <v>312</v>
      </c>
      <c r="M528" s="651" t="str">
        <f t="shared" si="32"/>
        <v>&lt;INSERT CONNECTION POINT NAME&gt;</v>
      </c>
      <c r="N528" s="890" t="s">
        <v>607</v>
      </c>
      <c r="O528" s="890" t="s">
        <v>607</v>
      </c>
      <c r="P528" s="890"/>
      <c r="Q528" s="1080"/>
      <c r="R528" s="1081"/>
      <c r="S528" s="1081"/>
      <c r="T528" s="1081"/>
      <c r="U528" s="1082"/>
      <c r="W528" s="452"/>
      <c r="X528" s="452"/>
      <c r="Y528" s="452"/>
      <c r="Z528" s="452"/>
      <c r="AA528" s="452"/>
      <c r="AB528" s="452"/>
      <c r="AC528" s="452"/>
      <c r="AD528" s="452"/>
      <c r="AE528" s="452"/>
      <c r="AF528" s="452"/>
      <c r="AG528" s="452"/>
      <c r="AH528" s="452"/>
      <c r="AI528" s="452"/>
      <c r="AJ528" s="452"/>
      <c r="AK528" s="452"/>
      <c r="AL528" s="452"/>
      <c r="AM528" s="452"/>
      <c r="AN528" s="452"/>
      <c r="AO528" s="452"/>
      <c r="AP528" s="452"/>
      <c r="AQ528" s="452"/>
      <c r="AR528" s="452"/>
      <c r="AS528" s="452"/>
      <c r="AT528" s="452"/>
      <c r="AU528" s="452"/>
      <c r="AV528" s="452"/>
    </row>
    <row r="529" spans="2:48" ht="15" customHeight="1">
      <c r="B529" s="937"/>
      <c r="C529" s="1979"/>
      <c r="D529" s="1981"/>
      <c r="E529" s="928" t="s">
        <v>619</v>
      </c>
      <c r="F529" s="885"/>
      <c r="G529" s="651" t="s">
        <v>272</v>
      </c>
      <c r="H529" s="651" t="s">
        <v>599</v>
      </c>
      <c r="I529" s="651" t="s">
        <v>620</v>
      </c>
      <c r="J529" s="651" t="s">
        <v>276</v>
      </c>
      <c r="K529" s="890" t="s">
        <v>307</v>
      </c>
      <c r="L529" s="651" t="s">
        <v>312</v>
      </c>
      <c r="M529" s="651" t="str">
        <f t="shared" si="32"/>
        <v>&lt;INSERT CONNECTION POINT NAME&gt;</v>
      </c>
      <c r="N529" s="890" t="s">
        <v>607</v>
      </c>
      <c r="O529" s="890" t="s">
        <v>607</v>
      </c>
      <c r="P529" s="890"/>
      <c r="Q529" s="1080"/>
      <c r="R529" s="1081"/>
      <c r="S529" s="1081"/>
      <c r="T529" s="1081"/>
      <c r="U529" s="1082"/>
      <c r="W529" s="452"/>
      <c r="X529" s="452"/>
      <c r="Y529" s="452"/>
      <c r="Z529" s="452"/>
      <c r="AA529" s="452"/>
      <c r="AB529" s="452"/>
      <c r="AC529" s="452"/>
      <c r="AD529" s="452"/>
      <c r="AE529" s="452"/>
      <c r="AF529" s="452"/>
      <c r="AG529" s="452"/>
      <c r="AH529" s="452"/>
      <c r="AI529" s="452"/>
      <c r="AJ529" s="452"/>
      <c r="AK529" s="452"/>
      <c r="AL529" s="452"/>
      <c r="AM529" s="452"/>
      <c r="AN529" s="452"/>
      <c r="AO529" s="452"/>
      <c r="AP529" s="452"/>
      <c r="AQ529" s="452"/>
      <c r="AR529" s="452"/>
      <c r="AS529" s="452"/>
      <c r="AT529" s="452"/>
      <c r="AU529" s="452"/>
      <c r="AV529" s="452"/>
    </row>
    <row r="530" spans="2:48" ht="15" customHeight="1">
      <c r="B530" s="937"/>
      <c r="C530" s="1978" t="s">
        <v>308</v>
      </c>
      <c r="D530" s="1980" t="s">
        <v>22</v>
      </c>
      <c r="E530" s="928" t="s">
        <v>616</v>
      </c>
      <c r="F530" s="885"/>
      <c r="G530" s="651" t="s">
        <v>272</v>
      </c>
      <c r="H530" s="651" t="s">
        <v>599</v>
      </c>
      <c r="I530" s="651" t="s">
        <v>617</v>
      </c>
      <c r="J530" s="651" t="s">
        <v>276</v>
      </c>
      <c r="K530" s="890" t="s">
        <v>308</v>
      </c>
      <c r="L530" s="651" t="s">
        <v>312</v>
      </c>
      <c r="M530" s="651" t="str">
        <f t="shared" si="32"/>
        <v>&lt;INSERT CONNECTION POINT NAME&gt;</v>
      </c>
      <c r="N530" s="890" t="s">
        <v>609</v>
      </c>
      <c r="O530" s="890" t="s">
        <v>22</v>
      </c>
      <c r="P530" s="890"/>
      <c r="Q530" s="1083"/>
      <c r="R530" s="1061"/>
      <c r="S530" s="1062"/>
      <c r="T530" s="1062"/>
      <c r="U530" s="1063"/>
      <c r="W530" s="452"/>
      <c r="X530" s="452"/>
      <c r="Y530" s="452"/>
      <c r="Z530" s="452"/>
      <c r="AA530" s="452"/>
      <c r="AB530" s="452"/>
      <c r="AC530" s="452"/>
      <c r="AD530" s="452"/>
      <c r="AE530" s="452"/>
      <c r="AF530" s="452"/>
      <c r="AG530" s="452"/>
      <c r="AH530" s="452"/>
      <c r="AI530" s="452"/>
      <c r="AJ530" s="452"/>
      <c r="AK530" s="452"/>
      <c r="AL530" s="452"/>
      <c r="AM530" s="452"/>
      <c r="AN530" s="452"/>
      <c r="AO530" s="452"/>
      <c r="AP530" s="452"/>
      <c r="AQ530" s="452"/>
      <c r="AR530" s="452"/>
      <c r="AS530" s="452"/>
      <c r="AT530" s="452"/>
      <c r="AU530" s="452"/>
      <c r="AV530" s="452"/>
    </row>
    <row r="531" spans="2:48" ht="15" customHeight="1">
      <c r="B531" s="937"/>
      <c r="C531" s="1979"/>
      <c r="D531" s="1981"/>
      <c r="E531" s="928" t="s">
        <v>619</v>
      </c>
      <c r="F531" s="885"/>
      <c r="G531" s="651" t="s">
        <v>272</v>
      </c>
      <c r="H531" s="651" t="s">
        <v>599</v>
      </c>
      <c r="I531" s="651" t="s">
        <v>620</v>
      </c>
      <c r="J531" s="651" t="s">
        <v>276</v>
      </c>
      <c r="K531" s="890" t="s">
        <v>308</v>
      </c>
      <c r="L531" s="651" t="s">
        <v>312</v>
      </c>
      <c r="M531" s="651" t="str">
        <f t="shared" si="32"/>
        <v>&lt;INSERT CONNECTION POINT NAME&gt;</v>
      </c>
      <c r="N531" s="890" t="s">
        <v>609</v>
      </c>
      <c r="O531" s="890" t="s">
        <v>22</v>
      </c>
      <c r="P531" s="890"/>
      <c r="Q531" s="1083"/>
      <c r="R531" s="1061"/>
      <c r="S531" s="1062"/>
      <c r="T531" s="1062"/>
      <c r="U531" s="1063"/>
      <c r="W531" s="452"/>
      <c r="X531" s="452"/>
      <c r="Y531" s="452"/>
      <c r="Z531" s="452"/>
      <c r="AA531" s="452"/>
      <c r="AB531" s="452"/>
      <c r="AC531" s="452"/>
      <c r="AD531" s="452"/>
      <c r="AE531" s="452"/>
      <c r="AF531" s="452"/>
      <c r="AG531" s="452"/>
      <c r="AH531" s="452"/>
      <c r="AI531" s="452"/>
      <c r="AJ531" s="452"/>
      <c r="AK531" s="452"/>
      <c r="AL531" s="452"/>
      <c r="AM531" s="452"/>
      <c r="AN531" s="452"/>
      <c r="AO531" s="452"/>
      <c r="AP531" s="452"/>
      <c r="AQ531" s="452"/>
      <c r="AR531" s="452"/>
      <c r="AS531" s="452"/>
      <c r="AT531" s="452"/>
      <c r="AU531" s="452"/>
      <c r="AV531" s="452"/>
    </row>
    <row r="532" spans="2:48" ht="15" customHeight="1">
      <c r="B532" s="937"/>
      <c r="C532" s="1978" t="s">
        <v>309</v>
      </c>
      <c r="D532" s="1980" t="s">
        <v>22</v>
      </c>
      <c r="E532" s="928" t="s">
        <v>616</v>
      </c>
      <c r="F532" s="885"/>
      <c r="G532" s="651" t="s">
        <v>272</v>
      </c>
      <c r="H532" s="651" t="s">
        <v>599</v>
      </c>
      <c r="I532" s="651" t="s">
        <v>617</v>
      </c>
      <c r="J532" s="651" t="s">
        <v>276</v>
      </c>
      <c r="K532" s="890" t="s">
        <v>309</v>
      </c>
      <c r="L532" s="651" t="s">
        <v>312</v>
      </c>
      <c r="M532" s="651" t="str">
        <f t="shared" si="32"/>
        <v>&lt;INSERT CONNECTION POINT NAME&gt;</v>
      </c>
      <c r="N532" s="890" t="s">
        <v>602</v>
      </c>
      <c r="O532" s="890" t="s">
        <v>22</v>
      </c>
      <c r="P532" s="890"/>
      <c r="Q532" s="1083"/>
      <c r="R532" s="1061"/>
      <c r="S532" s="1062"/>
      <c r="T532" s="1062"/>
      <c r="U532" s="1063"/>
      <c r="W532" s="452"/>
      <c r="X532" s="452"/>
      <c r="Y532" s="452"/>
      <c r="Z532" s="452"/>
      <c r="AA532" s="452"/>
      <c r="AB532" s="452"/>
      <c r="AC532" s="452"/>
      <c r="AD532" s="452"/>
      <c r="AE532" s="452"/>
      <c r="AF532" s="452"/>
      <c r="AG532" s="452"/>
      <c r="AH532" s="452"/>
      <c r="AI532" s="452"/>
      <c r="AJ532" s="452"/>
      <c r="AK532" s="452"/>
      <c r="AL532" s="452"/>
      <c r="AM532" s="452"/>
      <c r="AN532" s="452"/>
      <c r="AO532" s="452"/>
      <c r="AP532" s="452"/>
      <c r="AQ532" s="452"/>
      <c r="AR532" s="452"/>
      <c r="AS532" s="452"/>
      <c r="AT532" s="452"/>
      <c r="AU532" s="452"/>
      <c r="AV532" s="452"/>
    </row>
    <row r="533" spans="2:48" ht="15" customHeight="1">
      <c r="B533" s="937"/>
      <c r="C533" s="1979"/>
      <c r="D533" s="1981"/>
      <c r="E533" s="928" t="s">
        <v>619</v>
      </c>
      <c r="F533" s="885"/>
      <c r="G533" s="651" t="s">
        <v>272</v>
      </c>
      <c r="H533" s="651" t="s">
        <v>599</v>
      </c>
      <c r="I533" s="651" t="s">
        <v>620</v>
      </c>
      <c r="J533" s="651" t="s">
        <v>276</v>
      </c>
      <c r="K533" s="890" t="s">
        <v>309</v>
      </c>
      <c r="L533" s="651" t="s">
        <v>312</v>
      </c>
      <c r="M533" s="651" t="str">
        <f t="shared" si="32"/>
        <v>&lt;INSERT CONNECTION POINT NAME&gt;</v>
      </c>
      <c r="N533" s="890" t="s">
        <v>602</v>
      </c>
      <c r="O533" s="890" t="s">
        <v>22</v>
      </c>
      <c r="P533" s="890"/>
      <c r="Q533" s="1083"/>
      <c r="R533" s="1061"/>
      <c r="S533" s="1062"/>
      <c r="T533" s="1062"/>
      <c r="U533" s="1063"/>
      <c r="W533" s="452"/>
      <c r="X533" s="452"/>
      <c r="Y533" s="452"/>
      <c r="Z533" s="452"/>
      <c r="AA533" s="452"/>
      <c r="AB533" s="452"/>
      <c r="AC533" s="452"/>
      <c r="AD533" s="452"/>
      <c r="AE533" s="452"/>
      <c r="AF533" s="452"/>
      <c r="AG533" s="452"/>
      <c r="AH533" s="452"/>
      <c r="AI533" s="452"/>
      <c r="AJ533" s="452"/>
      <c r="AK533" s="452"/>
      <c r="AL533" s="452"/>
      <c r="AM533" s="452"/>
      <c r="AN533" s="452"/>
      <c r="AO533" s="452"/>
      <c r="AP533" s="452"/>
      <c r="AQ533" s="452"/>
      <c r="AR533" s="452"/>
      <c r="AS533" s="452"/>
      <c r="AT533" s="452"/>
      <c r="AU533" s="452"/>
      <c r="AV533" s="452"/>
    </row>
    <row r="534" spans="2:48" ht="15" customHeight="1">
      <c r="B534" s="937"/>
      <c r="C534" s="1978" t="s">
        <v>309</v>
      </c>
      <c r="D534" s="1980" t="s">
        <v>23</v>
      </c>
      <c r="E534" s="928" t="s">
        <v>616</v>
      </c>
      <c r="F534" s="885"/>
      <c r="G534" s="651" t="s">
        <v>272</v>
      </c>
      <c r="H534" s="651" t="s">
        <v>599</v>
      </c>
      <c r="I534" s="651" t="s">
        <v>617</v>
      </c>
      <c r="J534" s="651" t="s">
        <v>276</v>
      </c>
      <c r="K534" s="890" t="s">
        <v>309</v>
      </c>
      <c r="L534" s="651" t="s">
        <v>312</v>
      </c>
      <c r="M534" s="651" t="str">
        <f t="shared" si="32"/>
        <v>&lt;INSERT CONNECTION POINT NAME&gt;</v>
      </c>
      <c r="N534" s="890" t="s">
        <v>602</v>
      </c>
      <c r="O534" s="890" t="s">
        <v>23</v>
      </c>
      <c r="P534" s="890"/>
      <c r="Q534" s="1083"/>
      <c r="R534" s="1061"/>
      <c r="S534" s="1062"/>
      <c r="T534" s="1062"/>
      <c r="U534" s="1063"/>
      <c r="W534" s="452"/>
      <c r="X534" s="452"/>
      <c r="Y534" s="452"/>
      <c r="Z534" s="452"/>
      <c r="AA534" s="452"/>
      <c r="AB534" s="452"/>
      <c r="AC534" s="452"/>
      <c r="AD534" s="452"/>
      <c r="AE534" s="452"/>
      <c r="AF534" s="452"/>
      <c r="AG534" s="452"/>
      <c r="AH534" s="452"/>
      <c r="AI534" s="452"/>
      <c r="AJ534" s="452"/>
      <c r="AK534" s="452"/>
      <c r="AL534" s="452"/>
      <c r="AM534" s="452"/>
      <c r="AN534" s="452"/>
      <c r="AO534" s="452"/>
      <c r="AP534" s="452"/>
      <c r="AQ534" s="452"/>
      <c r="AR534" s="452"/>
      <c r="AS534" s="452"/>
      <c r="AT534" s="452"/>
      <c r="AU534" s="452"/>
      <c r="AV534" s="452"/>
    </row>
    <row r="535" spans="2:48" ht="15" customHeight="1">
      <c r="B535" s="937"/>
      <c r="C535" s="1979"/>
      <c r="D535" s="1981"/>
      <c r="E535" s="928" t="s">
        <v>619</v>
      </c>
      <c r="F535" s="885"/>
      <c r="G535" s="651" t="s">
        <v>272</v>
      </c>
      <c r="H535" s="651" t="s">
        <v>599</v>
      </c>
      <c r="I535" s="651" t="s">
        <v>620</v>
      </c>
      <c r="J535" s="651" t="s">
        <v>276</v>
      </c>
      <c r="K535" s="890" t="s">
        <v>309</v>
      </c>
      <c r="L535" s="651" t="s">
        <v>312</v>
      </c>
      <c r="M535" s="651" t="str">
        <f t="shared" si="32"/>
        <v>&lt;INSERT CONNECTION POINT NAME&gt;</v>
      </c>
      <c r="N535" s="890" t="s">
        <v>602</v>
      </c>
      <c r="O535" s="890" t="s">
        <v>23</v>
      </c>
      <c r="P535" s="890"/>
      <c r="Q535" s="1083"/>
      <c r="R535" s="1061"/>
      <c r="S535" s="1062"/>
      <c r="T535" s="1062"/>
      <c r="U535" s="1063"/>
      <c r="W535" s="452"/>
      <c r="X535" s="452"/>
      <c r="Y535" s="452"/>
      <c r="Z535" s="452"/>
      <c r="AA535" s="452"/>
      <c r="AB535" s="452"/>
      <c r="AC535" s="452"/>
      <c r="AD535" s="452"/>
      <c r="AE535" s="452"/>
      <c r="AF535" s="452"/>
      <c r="AG535" s="452"/>
      <c r="AH535" s="452"/>
      <c r="AI535" s="452"/>
      <c r="AJ535" s="452"/>
      <c r="AK535" s="452"/>
      <c r="AL535" s="452"/>
      <c r="AM535" s="452"/>
      <c r="AN535" s="452"/>
      <c r="AO535" s="452"/>
      <c r="AP535" s="452"/>
      <c r="AQ535" s="452"/>
      <c r="AR535" s="452"/>
      <c r="AS535" s="452"/>
      <c r="AT535" s="452"/>
      <c r="AU535" s="452"/>
      <c r="AV535" s="452"/>
    </row>
    <row r="536" spans="2:48" ht="15" customHeight="1">
      <c r="B536" s="937"/>
      <c r="C536" s="1978" t="s">
        <v>310</v>
      </c>
      <c r="D536" s="1980" t="s">
        <v>22</v>
      </c>
      <c r="E536" s="928" t="s">
        <v>616</v>
      </c>
      <c r="F536" s="885"/>
      <c r="G536" s="651" t="s">
        <v>272</v>
      </c>
      <c r="H536" s="651" t="s">
        <v>599</v>
      </c>
      <c r="I536" s="651" t="s">
        <v>617</v>
      </c>
      <c r="J536" s="651" t="s">
        <v>276</v>
      </c>
      <c r="K536" s="890" t="s">
        <v>310</v>
      </c>
      <c r="L536" s="651" t="s">
        <v>312</v>
      </c>
      <c r="M536" s="651" t="str">
        <f t="shared" si="32"/>
        <v>&lt;INSERT CONNECTION POINT NAME&gt;</v>
      </c>
      <c r="N536" s="890" t="s">
        <v>602</v>
      </c>
      <c r="O536" s="890" t="s">
        <v>22</v>
      </c>
      <c r="P536" s="890"/>
      <c r="Q536" s="1083"/>
      <c r="R536" s="1061"/>
      <c r="S536" s="1062"/>
      <c r="T536" s="1062"/>
      <c r="U536" s="1063"/>
      <c r="W536" s="452"/>
      <c r="X536" s="452"/>
      <c r="Y536" s="452"/>
      <c r="Z536" s="452"/>
      <c r="AA536" s="452"/>
      <c r="AB536" s="452"/>
      <c r="AC536" s="452"/>
      <c r="AD536" s="452"/>
      <c r="AE536" s="452"/>
      <c r="AF536" s="452"/>
      <c r="AG536" s="452"/>
      <c r="AH536" s="452"/>
      <c r="AI536" s="452"/>
      <c r="AJ536" s="452"/>
      <c r="AK536" s="452"/>
      <c r="AL536" s="452"/>
      <c r="AM536" s="452"/>
      <c r="AN536" s="452"/>
      <c r="AO536" s="452"/>
      <c r="AP536" s="452"/>
      <c r="AQ536" s="452"/>
      <c r="AR536" s="452"/>
      <c r="AS536" s="452"/>
      <c r="AT536" s="452"/>
      <c r="AU536" s="452"/>
      <c r="AV536" s="452"/>
    </row>
    <row r="537" spans="2:48" ht="15" customHeight="1">
      <c r="B537" s="937"/>
      <c r="C537" s="1979"/>
      <c r="D537" s="1981"/>
      <c r="E537" s="928" t="s">
        <v>619</v>
      </c>
      <c r="F537" s="885"/>
      <c r="G537" s="651" t="s">
        <v>272</v>
      </c>
      <c r="H537" s="651" t="s">
        <v>599</v>
      </c>
      <c r="I537" s="651" t="s">
        <v>620</v>
      </c>
      <c r="J537" s="651" t="s">
        <v>276</v>
      </c>
      <c r="K537" s="890" t="s">
        <v>310</v>
      </c>
      <c r="L537" s="651" t="s">
        <v>312</v>
      </c>
      <c r="M537" s="651" t="str">
        <f t="shared" si="32"/>
        <v>&lt;INSERT CONNECTION POINT NAME&gt;</v>
      </c>
      <c r="N537" s="890" t="s">
        <v>602</v>
      </c>
      <c r="O537" s="890" t="s">
        <v>22</v>
      </c>
      <c r="P537" s="890"/>
      <c r="Q537" s="1084"/>
      <c r="R537" s="1085"/>
      <c r="S537" s="1086"/>
      <c r="T537" s="1086"/>
      <c r="U537" s="1087"/>
      <c r="W537" s="452"/>
      <c r="X537" s="452"/>
      <c r="Y537" s="452"/>
      <c r="Z537" s="452"/>
      <c r="AA537" s="452"/>
      <c r="AB537" s="452"/>
      <c r="AC537" s="452"/>
      <c r="AD537" s="452"/>
      <c r="AE537" s="452"/>
      <c r="AF537" s="452"/>
      <c r="AG537" s="452"/>
      <c r="AH537" s="452"/>
      <c r="AI537" s="452"/>
      <c r="AJ537" s="452"/>
      <c r="AK537" s="452"/>
      <c r="AL537" s="452"/>
      <c r="AM537" s="452"/>
      <c r="AN537" s="452"/>
      <c r="AO537" s="452"/>
      <c r="AP537" s="452"/>
      <c r="AQ537" s="452"/>
      <c r="AR537" s="452"/>
      <c r="AS537" s="452"/>
      <c r="AT537" s="452"/>
      <c r="AU537" s="452"/>
      <c r="AV537" s="452"/>
    </row>
    <row r="538" spans="2:48" ht="15" customHeight="1">
      <c r="B538" s="937"/>
      <c r="C538" s="1978" t="s">
        <v>310</v>
      </c>
      <c r="D538" s="1980" t="s">
        <v>23</v>
      </c>
      <c r="E538" s="928" t="s">
        <v>616</v>
      </c>
      <c r="F538" s="885"/>
      <c r="G538" s="651" t="s">
        <v>272</v>
      </c>
      <c r="H538" s="651" t="s">
        <v>599</v>
      </c>
      <c r="I538" s="651" t="s">
        <v>617</v>
      </c>
      <c r="J538" s="651" t="s">
        <v>276</v>
      </c>
      <c r="K538" s="890" t="s">
        <v>310</v>
      </c>
      <c r="L538" s="651" t="s">
        <v>312</v>
      </c>
      <c r="M538" s="651" t="str">
        <f t="shared" si="32"/>
        <v>&lt;INSERT CONNECTION POINT NAME&gt;</v>
      </c>
      <c r="N538" s="890" t="s">
        <v>602</v>
      </c>
      <c r="O538" s="890" t="s">
        <v>23</v>
      </c>
      <c r="P538" s="890"/>
      <c r="Q538" s="1084"/>
      <c r="R538" s="1085"/>
      <c r="S538" s="1086"/>
      <c r="T538" s="1086"/>
      <c r="U538" s="1087"/>
      <c r="W538" s="452"/>
      <c r="X538" s="452"/>
      <c r="Y538" s="452"/>
      <c r="Z538" s="452"/>
      <c r="AA538" s="452"/>
      <c r="AB538" s="452"/>
      <c r="AC538" s="452"/>
      <c r="AD538" s="452"/>
      <c r="AE538" s="452"/>
      <c r="AF538" s="452"/>
      <c r="AG538" s="452"/>
      <c r="AH538" s="452"/>
      <c r="AI538" s="452"/>
      <c r="AJ538" s="452"/>
      <c r="AK538" s="452"/>
      <c r="AL538" s="452"/>
      <c r="AM538" s="452"/>
      <c r="AN538" s="452"/>
      <c r="AO538" s="452"/>
      <c r="AP538" s="452"/>
      <c r="AQ538" s="452"/>
      <c r="AR538" s="452"/>
      <c r="AS538" s="452"/>
      <c r="AT538" s="452"/>
      <c r="AU538" s="452"/>
      <c r="AV538" s="452"/>
    </row>
    <row r="539" spans="2:48" ht="15" customHeight="1" thickBot="1">
      <c r="B539" s="944"/>
      <c r="C539" s="1984"/>
      <c r="D539" s="1985"/>
      <c r="E539" s="945" t="s">
        <v>619</v>
      </c>
      <c r="F539" s="885"/>
      <c r="G539" s="651" t="s">
        <v>272</v>
      </c>
      <c r="H539" s="651" t="s">
        <v>599</v>
      </c>
      <c r="I539" s="651" t="s">
        <v>620</v>
      </c>
      <c r="J539" s="651" t="s">
        <v>276</v>
      </c>
      <c r="K539" s="890" t="s">
        <v>310</v>
      </c>
      <c r="L539" s="651" t="s">
        <v>312</v>
      </c>
      <c r="M539" s="651" t="str">
        <f t="shared" si="32"/>
        <v>&lt;INSERT CONNECTION POINT NAME&gt;</v>
      </c>
      <c r="N539" s="890" t="s">
        <v>602</v>
      </c>
      <c r="O539" s="890" t="s">
        <v>23</v>
      </c>
      <c r="P539" s="890"/>
      <c r="Q539" s="946"/>
      <c r="R539" s="1067"/>
      <c r="S539" s="893"/>
      <c r="T539" s="893"/>
      <c r="U539" s="894"/>
      <c r="W539" s="452"/>
      <c r="X539" s="452"/>
      <c r="Y539" s="452"/>
      <c r="Z539" s="452"/>
      <c r="AA539" s="452"/>
      <c r="AB539" s="452"/>
      <c r="AC539" s="452"/>
      <c r="AD539" s="452"/>
      <c r="AE539" s="452"/>
      <c r="AF539" s="452"/>
      <c r="AG539" s="452"/>
      <c r="AH539" s="452"/>
      <c r="AI539" s="452"/>
      <c r="AJ539" s="452"/>
      <c r="AK539" s="452"/>
      <c r="AL539" s="452"/>
      <c r="AM539" s="452"/>
      <c r="AN539" s="452"/>
      <c r="AO539" s="452"/>
      <c r="AP539" s="452"/>
      <c r="AQ539" s="452"/>
      <c r="AR539" s="452"/>
      <c r="AS539" s="452"/>
      <c r="AT539" s="452"/>
      <c r="AU539" s="452"/>
      <c r="AV539" s="452"/>
    </row>
    <row r="540" spans="2:48" ht="15" customHeight="1">
      <c r="B540" s="927" t="s">
        <v>615</v>
      </c>
      <c r="C540" s="1982" t="s">
        <v>313</v>
      </c>
      <c r="D540" s="1983" t="s">
        <v>23</v>
      </c>
      <c r="E540" s="928" t="s">
        <v>616</v>
      </c>
      <c r="F540" s="885"/>
      <c r="G540" s="651" t="s">
        <v>272</v>
      </c>
      <c r="H540" s="651" t="s">
        <v>599</v>
      </c>
      <c r="I540" s="651" t="s">
        <v>617</v>
      </c>
      <c r="J540" s="651" t="s">
        <v>276</v>
      </c>
      <c r="K540" s="651" t="s">
        <v>313</v>
      </c>
      <c r="L540" s="651" t="s">
        <v>312</v>
      </c>
      <c r="M540" s="651" t="str">
        <f t="shared" ref="M540" si="33">B540</f>
        <v>&lt;INSERT CONNECTION POINT NAME&gt;</v>
      </c>
      <c r="N540" s="651" t="s">
        <v>618</v>
      </c>
      <c r="O540" s="651" t="s">
        <v>23</v>
      </c>
      <c r="P540" s="890"/>
      <c r="Q540" s="929"/>
      <c r="R540" s="930"/>
      <c r="S540" s="931"/>
      <c r="T540" s="931"/>
      <c r="U540" s="932"/>
      <c r="V540" s="906"/>
      <c r="W540" s="933"/>
      <c r="X540" s="934"/>
      <c r="Y540" s="935"/>
      <c r="Z540" s="935"/>
      <c r="AA540" s="935"/>
      <c r="AB540" s="452"/>
      <c r="AC540" s="452"/>
      <c r="AD540" s="452"/>
      <c r="AE540" s="452"/>
      <c r="AF540" s="452"/>
      <c r="AG540" s="452"/>
      <c r="AH540" s="452"/>
      <c r="AI540" s="452"/>
      <c r="AJ540" s="452"/>
      <c r="AK540" s="935"/>
      <c r="AL540" s="936"/>
      <c r="AM540" s="936"/>
      <c r="AN540" s="936"/>
      <c r="AO540" s="936"/>
      <c r="AP540" s="936"/>
      <c r="AQ540" s="936"/>
      <c r="AR540" s="936"/>
      <c r="AS540" s="936"/>
      <c r="AT540" s="936"/>
      <c r="AU540" s="936"/>
      <c r="AV540" s="936"/>
    </row>
    <row r="541" spans="2:48" ht="15" customHeight="1">
      <c r="B541" s="937"/>
      <c r="C541" s="1979"/>
      <c r="D541" s="1981"/>
      <c r="E541" s="928" t="s">
        <v>619</v>
      </c>
      <c r="F541" s="885"/>
      <c r="G541" s="651" t="s">
        <v>272</v>
      </c>
      <c r="H541" s="651" t="s">
        <v>599</v>
      </c>
      <c r="I541" s="651" t="s">
        <v>620</v>
      </c>
      <c r="J541" s="651" t="s">
        <v>276</v>
      </c>
      <c r="K541" s="651" t="s">
        <v>313</v>
      </c>
      <c r="L541" s="651" t="s">
        <v>312</v>
      </c>
      <c r="M541" s="651" t="str">
        <f t="shared" si="32"/>
        <v>&lt;INSERT CONNECTION POINT NAME&gt;</v>
      </c>
      <c r="N541" s="651" t="s">
        <v>618</v>
      </c>
      <c r="O541" s="651" t="s">
        <v>23</v>
      </c>
      <c r="P541" s="890"/>
      <c r="Q541" s="938"/>
      <c r="R541" s="939"/>
      <c r="S541" s="940"/>
      <c r="T541" s="940"/>
      <c r="U541" s="941"/>
      <c r="V541" s="906"/>
      <c r="W541" s="933"/>
      <c r="X541" s="934"/>
      <c r="Y541" s="935"/>
      <c r="Z541" s="935"/>
      <c r="AA541" s="935"/>
      <c r="AB541" s="452"/>
      <c r="AC541" s="452"/>
      <c r="AD541" s="452"/>
      <c r="AE541" s="452"/>
      <c r="AF541" s="452"/>
      <c r="AG541" s="452"/>
      <c r="AH541" s="452"/>
      <c r="AI541" s="452"/>
      <c r="AJ541" s="452"/>
      <c r="AK541" s="935"/>
      <c r="AL541" s="936"/>
      <c r="AM541" s="936"/>
      <c r="AN541" s="936"/>
      <c r="AO541" s="936"/>
      <c r="AP541" s="936"/>
      <c r="AQ541" s="936"/>
      <c r="AR541" s="936"/>
      <c r="AS541" s="936"/>
      <c r="AT541" s="936"/>
      <c r="AU541" s="936"/>
      <c r="AV541" s="936"/>
    </row>
    <row r="542" spans="2:48" ht="15" customHeight="1">
      <c r="B542" s="937"/>
      <c r="C542" s="1978" t="s">
        <v>304</v>
      </c>
      <c r="D542" s="1980" t="s">
        <v>22</v>
      </c>
      <c r="E542" s="928" t="s">
        <v>616</v>
      </c>
      <c r="F542" s="885"/>
      <c r="G542" s="651" t="s">
        <v>272</v>
      </c>
      <c r="H542" s="651" t="s">
        <v>599</v>
      </c>
      <c r="I542" s="651" t="s">
        <v>617</v>
      </c>
      <c r="J542" s="651" t="s">
        <v>276</v>
      </c>
      <c r="K542" s="890" t="s">
        <v>304</v>
      </c>
      <c r="L542" s="651" t="s">
        <v>312</v>
      </c>
      <c r="M542" s="651" t="str">
        <f t="shared" si="32"/>
        <v>&lt;INSERT CONNECTION POINT NAME&gt;</v>
      </c>
      <c r="N542" s="890" t="s">
        <v>602</v>
      </c>
      <c r="O542" s="890" t="s">
        <v>22</v>
      </c>
      <c r="P542" s="890"/>
      <c r="Q542" s="1071"/>
      <c r="R542" s="1058"/>
      <c r="S542" s="1059"/>
      <c r="T542" s="1059"/>
      <c r="U542" s="1060"/>
      <c r="V542" s="906"/>
      <c r="W542" s="933"/>
      <c r="X542" s="934"/>
      <c r="Y542" s="935"/>
      <c r="Z542" s="935"/>
      <c r="AA542" s="935"/>
      <c r="AB542" s="452"/>
      <c r="AC542" s="452"/>
      <c r="AD542" s="452"/>
      <c r="AE542" s="452"/>
      <c r="AF542" s="935"/>
      <c r="AG542" s="452"/>
      <c r="AH542" s="452"/>
      <c r="AI542" s="935"/>
      <c r="AJ542" s="935"/>
      <c r="AK542" s="935"/>
      <c r="AL542" s="936"/>
      <c r="AM542" s="936"/>
      <c r="AN542" s="936"/>
      <c r="AO542" s="942"/>
      <c r="AP542" s="936"/>
      <c r="AQ542" s="936"/>
      <c r="AR542" s="936"/>
      <c r="AS542" s="936"/>
      <c r="AT542" s="936"/>
      <c r="AU542" s="936"/>
      <c r="AV542" s="936"/>
    </row>
    <row r="543" spans="2:48" ht="15" customHeight="1">
      <c r="B543" s="937"/>
      <c r="C543" s="1979"/>
      <c r="D543" s="1981"/>
      <c r="E543" s="928" t="s">
        <v>619</v>
      </c>
      <c r="F543" s="885"/>
      <c r="G543" s="651" t="s">
        <v>272</v>
      </c>
      <c r="H543" s="651" t="s">
        <v>599</v>
      </c>
      <c r="I543" s="651" t="s">
        <v>620</v>
      </c>
      <c r="J543" s="651" t="s">
        <v>276</v>
      </c>
      <c r="K543" s="890" t="s">
        <v>304</v>
      </c>
      <c r="L543" s="651" t="s">
        <v>312</v>
      </c>
      <c r="M543" s="651" t="str">
        <f t="shared" si="32"/>
        <v>&lt;INSERT CONNECTION POINT NAME&gt;</v>
      </c>
      <c r="N543" s="890" t="s">
        <v>602</v>
      </c>
      <c r="O543" s="890" t="s">
        <v>22</v>
      </c>
      <c r="P543" s="890"/>
      <c r="Q543" s="1071"/>
      <c r="R543" s="1058"/>
      <c r="S543" s="1059"/>
      <c r="T543" s="1059"/>
      <c r="U543" s="1060"/>
      <c r="V543" s="906"/>
      <c r="W543" s="933"/>
      <c r="X543" s="934"/>
      <c r="Y543" s="935"/>
      <c r="Z543" s="935"/>
      <c r="AA543" s="935"/>
      <c r="AB543" s="452"/>
      <c r="AC543" s="452"/>
      <c r="AD543" s="452"/>
      <c r="AE543" s="452"/>
      <c r="AF543" s="935"/>
      <c r="AG543" s="452"/>
      <c r="AH543" s="452"/>
      <c r="AI543" s="935"/>
      <c r="AJ543" s="935"/>
      <c r="AK543" s="935"/>
      <c r="AL543" s="936"/>
      <c r="AM543" s="936"/>
      <c r="AN543" s="936"/>
      <c r="AO543" s="942"/>
      <c r="AP543" s="936"/>
      <c r="AQ543" s="936"/>
      <c r="AR543" s="936"/>
      <c r="AS543" s="936"/>
      <c r="AT543" s="936"/>
      <c r="AU543" s="936"/>
      <c r="AV543" s="936"/>
    </row>
    <row r="544" spans="2:48" ht="15" customHeight="1">
      <c r="B544" s="937"/>
      <c r="C544" s="1978" t="s">
        <v>304</v>
      </c>
      <c r="D544" s="1980" t="s">
        <v>23</v>
      </c>
      <c r="E544" s="928" t="s">
        <v>616</v>
      </c>
      <c r="F544" s="885"/>
      <c r="G544" s="651" t="s">
        <v>272</v>
      </c>
      <c r="H544" s="651" t="s">
        <v>599</v>
      </c>
      <c r="I544" s="651" t="s">
        <v>617</v>
      </c>
      <c r="J544" s="651" t="s">
        <v>276</v>
      </c>
      <c r="K544" s="890" t="s">
        <v>304</v>
      </c>
      <c r="L544" s="651" t="s">
        <v>312</v>
      </c>
      <c r="M544" s="651" t="str">
        <f t="shared" si="32"/>
        <v>&lt;INSERT CONNECTION POINT NAME&gt;</v>
      </c>
      <c r="N544" s="890" t="s">
        <v>602</v>
      </c>
      <c r="O544" s="891" t="s">
        <v>23</v>
      </c>
      <c r="P544" s="890"/>
      <c r="Q544" s="1071"/>
      <c r="R544" s="1058"/>
      <c r="S544" s="1059"/>
      <c r="T544" s="1059"/>
      <c r="U544" s="1060"/>
      <c r="V544" s="906"/>
      <c r="W544" s="933"/>
      <c r="X544" s="934"/>
      <c r="Y544" s="935"/>
      <c r="Z544" s="935"/>
      <c r="AA544" s="935"/>
      <c r="AB544" s="452"/>
      <c r="AC544" s="452"/>
      <c r="AD544" s="452"/>
      <c r="AE544" s="452"/>
      <c r="AF544" s="935"/>
      <c r="AG544" s="452"/>
      <c r="AH544" s="452"/>
      <c r="AI544" s="935"/>
      <c r="AJ544" s="943"/>
      <c r="AK544" s="935"/>
      <c r="AL544" s="936"/>
      <c r="AM544" s="936"/>
      <c r="AN544" s="936"/>
      <c r="AO544" s="942"/>
      <c r="AP544" s="936"/>
      <c r="AQ544" s="936"/>
      <c r="AR544" s="936"/>
      <c r="AS544" s="936"/>
      <c r="AT544" s="936"/>
      <c r="AU544" s="936"/>
      <c r="AV544" s="936"/>
    </row>
    <row r="545" spans="2:48" ht="15" customHeight="1">
      <c r="B545" s="937"/>
      <c r="C545" s="1979"/>
      <c r="D545" s="1981"/>
      <c r="E545" s="928" t="s">
        <v>619</v>
      </c>
      <c r="F545" s="885"/>
      <c r="G545" s="651" t="s">
        <v>272</v>
      </c>
      <c r="H545" s="651" t="s">
        <v>599</v>
      </c>
      <c r="I545" s="651" t="s">
        <v>620</v>
      </c>
      <c r="J545" s="651" t="s">
        <v>276</v>
      </c>
      <c r="K545" s="890" t="s">
        <v>304</v>
      </c>
      <c r="L545" s="651" t="s">
        <v>312</v>
      </c>
      <c r="M545" s="651" t="str">
        <f t="shared" si="32"/>
        <v>&lt;INSERT CONNECTION POINT NAME&gt;</v>
      </c>
      <c r="N545" s="890" t="s">
        <v>602</v>
      </c>
      <c r="O545" s="891" t="s">
        <v>23</v>
      </c>
      <c r="P545" s="890"/>
      <c r="Q545" s="1071"/>
      <c r="R545" s="1058"/>
      <c r="S545" s="1059"/>
      <c r="T545" s="1059"/>
      <c r="U545" s="1060"/>
      <c r="V545" s="906"/>
      <c r="W545" s="933"/>
      <c r="X545" s="934"/>
      <c r="Y545" s="935"/>
      <c r="Z545" s="935"/>
      <c r="AA545" s="935"/>
      <c r="AB545" s="452"/>
      <c r="AC545" s="452"/>
      <c r="AD545" s="452"/>
      <c r="AE545" s="452"/>
      <c r="AF545" s="935"/>
      <c r="AG545" s="452"/>
      <c r="AH545" s="452"/>
      <c r="AI545" s="935"/>
      <c r="AJ545" s="943"/>
      <c r="AK545" s="935"/>
      <c r="AL545" s="936"/>
      <c r="AM545" s="936"/>
      <c r="AN545" s="936"/>
      <c r="AO545" s="942"/>
      <c r="AP545" s="936"/>
      <c r="AQ545" s="936"/>
      <c r="AR545" s="936"/>
      <c r="AS545" s="936"/>
      <c r="AT545" s="936"/>
      <c r="AU545" s="936"/>
      <c r="AV545" s="936"/>
    </row>
    <row r="546" spans="2:48" ht="15" customHeight="1">
      <c r="B546" s="937"/>
      <c r="C546" s="1978" t="s">
        <v>305</v>
      </c>
      <c r="D546" s="1980"/>
      <c r="E546" s="928" t="s">
        <v>616</v>
      </c>
      <c r="F546" s="885"/>
      <c r="G546" s="651" t="s">
        <v>272</v>
      </c>
      <c r="H546" s="651" t="s">
        <v>599</v>
      </c>
      <c r="I546" s="651" t="s">
        <v>617</v>
      </c>
      <c r="J546" s="651" t="s">
        <v>276</v>
      </c>
      <c r="K546" s="890" t="s">
        <v>305</v>
      </c>
      <c r="L546" s="651" t="s">
        <v>312</v>
      </c>
      <c r="M546" s="651" t="str">
        <f t="shared" si="32"/>
        <v>&lt;INSERT CONNECTION POINT NAME&gt;</v>
      </c>
      <c r="N546" s="890" t="s">
        <v>604</v>
      </c>
      <c r="O546" s="890" t="s">
        <v>605</v>
      </c>
      <c r="P546" s="890"/>
      <c r="Q546" s="1072"/>
      <c r="R546" s="1073"/>
      <c r="S546" s="1074"/>
      <c r="T546" s="1074"/>
      <c r="U546" s="1075"/>
      <c r="V546" s="906"/>
      <c r="W546" s="933"/>
      <c r="X546" s="934"/>
      <c r="Y546" s="935"/>
      <c r="Z546" s="935"/>
      <c r="AA546" s="935"/>
      <c r="AB546" s="452"/>
      <c r="AC546" s="452"/>
      <c r="AD546" s="452"/>
      <c r="AE546" s="452"/>
      <c r="AF546" s="935"/>
      <c r="AG546" s="452"/>
      <c r="AH546" s="452"/>
      <c r="AI546" s="935"/>
      <c r="AJ546" s="935"/>
      <c r="AK546" s="935"/>
      <c r="AL546" s="936"/>
      <c r="AM546" s="936"/>
      <c r="AN546" s="936"/>
      <c r="AO546" s="936"/>
      <c r="AP546" s="936"/>
      <c r="AQ546" s="936"/>
      <c r="AR546" s="936"/>
      <c r="AS546" s="936"/>
      <c r="AT546" s="936"/>
      <c r="AU546" s="936"/>
      <c r="AV546" s="936"/>
    </row>
    <row r="547" spans="2:48" ht="15" customHeight="1">
      <c r="B547" s="937"/>
      <c r="C547" s="1979"/>
      <c r="D547" s="1981"/>
      <c r="E547" s="928" t="s">
        <v>619</v>
      </c>
      <c r="F547" s="885"/>
      <c r="G547" s="651" t="s">
        <v>272</v>
      </c>
      <c r="H547" s="651" t="s">
        <v>599</v>
      </c>
      <c r="I547" s="651" t="s">
        <v>620</v>
      </c>
      <c r="J547" s="651" t="s">
        <v>276</v>
      </c>
      <c r="K547" s="890" t="s">
        <v>305</v>
      </c>
      <c r="L547" s="651" t="s">
        <v>312</v>
      </c>
      <c r="M547" s="651" t="str">
        <f t="shared" si="32"/>
        <v>&lt;INSERT CONNECTION POINT NAME&gt;</v>
      </c>
      <c r="N547" s="890" t="s">
        <v>604</v>
      </c>
      <c r="O547" s="890" t="s">
        <v>605</v>
      </c>
      <c r="P547" s="890"/>
      <c r="Q547" s="1072"/>
      <c r="R547" s="1073"/>
      <c r="S547" s="1074"/>
      <c r="T547" s="1074"/>
      <c r="U547" s="1075"/>
      <c r="V547" s="906"/>
      <c r="W547" s="933"/>
      <c r="X547" s="934"/>
      <c r="Y547" s="935"/>
      <c r="Z547" s="935"/>
      <c r="AA547" s="935"/>
      <c r="AB547" s="452"/>
      <c r="AC547" s="452"/>
      <c r="AD547" s="452"/>
      <c r="AE547" s="452"/>
      <c r="AF547" s="935"/>
      <c r="AG547" s="452"/>
      <c r="AH547" s="452"/>
      <c r="AI547" s="935"/>
      <c r="AJ547" s="935"/>
      <c r="AK547" s="935"/>
      <c r="AL547" s="936"/>
      <c r="AM547" s="936"/>
      <c r="AN547" s="936"/>
      <c r="AO547" s="936"/>
      <c r="AP547" s="936"/>
      <c r="AQ547" s="936"/>
      <c r="AR547" s="936"/>
      <c r="AS547" s="936"/>
      <c r="AT547" s="936"/>
      <c r="AU547" s="936"/>
      <c r="AV547" s="936"/>
    </row>
    <row r="548" spans="2:48" ht="15" customHeight="1">
      <c r="B548" s="937"/>
      <c r="C548" s="1978" t="s">
        <v>306</v>
      </c>
      <c r="D548" s="1980"/>
      <c r="E548" s="928" t="s">
        <v>616</v>
      </c>
      <c r="F548" s="885"/>
      <c r="G548" s="651" t="s">
        <v>272</v>
      </c>
      <c r="H548" s="651" t="s">
        <v>599</v>
      </c>
      <c r="I548" s="651" t="s">
        <v>617</v>
      </c>
      <c r="J548" s="651" t="s">
        <v>276</v>
      </c>
      <c r="K548" s="890" t="s">
        <v>306</v>
      </c>
      <c r="L548" s="651" t="s">
        <v>312</v>
      </c>
      <c r="M548" s="651" t="str">
        <f t="shared" si="32"/>
        <v>&lt;INSERT CONNECTION POINT NAME&gt;</v>
      </c>
      <c r="N548" s="890" t="s">
        <v>606</v>
      </c>
      <c r="O548" s="891">
        <v>0</v>
      </c>
      <c r="P548" s="890"/>
      <c r="Q548" s="1076"/>
      <c r="R548" s="1077"/>
      <c r="S548" s="1078"/>
      <c r="T548" s="1078"/>
      <c r="U548" s="1079"/>
      <c r="V548" s="906"/>
      <c r="W548" s="933"/>
      <c r="X548" s="934"/>
      <c r="Y548" s="935"/>
      <c r="Z548" s="935"/>
      <c r="AA548" s="935"/>
      <c r="AB548" s="452"/>
      <c r="AC548" s="452"/>
      <c r="AD548" s="452"/>
      <c r="AE548" s="452"/>
      <c r="AF548" s="935"/>
      <c r="AG548" s="452"/>
      <c r="AH548" s="452"/>
      <c r="AI548" s="935"/>
      <c r="AJ548" s="943"/>
      <c r="AK548" s="935"/>
      <c r="AL548" s="936"/>
      <c r="AM548" s="936"/>
      <c r="AN548" s="936"/>
      <c r="AO548" s="936"/>
      <c r="AP548" s="936"/>
      <c r="AQ548" s="936"/>
      <c r="AR548" s="936"/>
      <c r="AS548" s="936"/>
      <c r="AT548" s="936"/>
      <c r="AU548" s="936"/>
      <c r="AV548" s="936"/>
    </row>
    <row r="549" spans="2:48" ht="15" customHeight="1">
      <c r="B549" s="937"/>
      <c r="C549" s="1979"/>
      <c r="D549" s="1981"/>
      <c r="E549" s="928" t="s">
        <v>619</v>
      </c>
      <c r="F549" s="885"/>
      <c r="G549" s="651" t="s">
        <v>272</v>
      </c>
      <c r="H549" s="651" t="s">
        <v>599</v>
      </c>
      <c r="I549" s="651" t="s">
        <v>620</v>
      </c>
      <c r="J549" s="651" t="s">
        <v>276</v>
      </c>
      <c r="K549" s="890" t="s">
        <v>306</v>
      </c>
      <c r="L549" s="651" t="s">
        <v>312</v>
      </c>
      <c r="M549" s="651" t="str">
        <f t="shared" si="32"/>
        <v>&lt;INSERT CONNECTION POINT NAME&gt;</v>
      </c>
      <c r="N549" s="890" t="s">
        <v>606</v>
      </c>
      <c r="O549" s="891">
        <v>0</v>
      </c>
      <c r="P549" s="890"/>
      <c r="Q549" s="1076"/>
      <c r="R549" s="1077"/>
      <c r="S549" s="1078"/>
      <c r="T549" s="1078"/>
      <c r="U549" s="1079"/>
      <c r="V549" s="906"/>
      <c r="W549" s="933"/>
      <c r="X549" s="934"/>
      <c r="Y549" s="935"/>
      <c r="Z549" s="935"/>
      <c r="AA549" s="935"/>
      <c r="AB549" s="452"/>
      <c r="AC549" s="452"/>
      <c r="AD549" s="452"/>
      <c r="AE549" s="452"/>
      <c r="AF549" s="935"/>
      <c r="AG549" s="452"/>
      <c r="AH549" s="452"/>
      <c r="AI549" s="935"/>
      <c r="AJ549" s="943"/>
      <c r="AK549" s="935"/>
      <c r="AL549" s="936"/>
      <c r="AM549" s="936"/>
      <c r="AN549" s="936"/>
      <c r="AO549" s="936"/>
      <c r="AP549" s="936"/>
      <c r="AQ549" s="936"/>
      <c r="AR549" s="936"/>
      <c r="AS549" s="936"/>
      <c r="AT549" s="936"/>
      <c r="AU549" s="936"/>
      <c r="AV549" s="936"/>
    </row>
    <row r="550" spans="2:48" ht="15" customHeight="1">
      <c r="B550" s="937"/>
      <c r="C550" s="1978" t="s">
        <v>307</v>
      </c>
      <c r="D550" s="1980"/>
      <c r="E550" s="928" t="s">
        <v>616</v>
      </c>
      <c r="F550" s="885"/>
      <c r="G550" s="651" t="s">
        <v>272</v>
      </c>
      <c r="H550" s="651" t="s">
        <v>599</v>
      </c>
      <c r="I550" s="651" t="s">
        <v>617</v>
      </c>
      <c r="J550" s="651" t="s">
        <v>276</v>
      </c>
      <c r="K550" s="890" t="s">
        <v>307</v>
      </c>
      <c r="L550" s="651" t="s">
        <v>312</v>
      </c>
      <c r="M550" s="651" t="str">
        <f t="shared" si="32"/>
        <v>&lt;INSERT CONNECTION POINT NAME&gt;</v>
      </c>
      <c r="N550" s="890" t="s">
        <v>607</v>
      </c>
      <c r="O550" s="890" t="s">
        <v>607</v>
      </c>
      <c r="P550" s="890"/>
      <c r="Q550" s="1080"/>
      <c r="R550" s="1081"/>
      <c r="S550" s="1081"/>
      <c r="T550" s="1081"/>
      <c r="U550" s="1082"/>
      <c r="V550" s="906"/>
      <c r="W550" s="933"/>
      <c r="X550" s="934"/>
      <c r="Y550" s="935"/>
      <c r="Z550" s="935"/>
      <c r="AA550" s="935"/>
      <c r="AB550" s="452"/>
      <c r="AC550" s="452"/>
      <c r="AD550" s="452"/>
      <c r="AE550" s="452"/>
      <c r="AF550" s="935"/>
      <c r="AG550" s="452"/>
      <c r="AH550" s="452"/>
      <c r="AI550" s="935"/>
      <c r="AJ550" s="935"/>
      <c r="AK550" s="935"/>
      <c r="AL550" s="936"/>
      <c r="AM550" s="936"/>
      <c r="AN550" s="936"/>
      <c r="AO550" s="936"/>
      <c r="AP550" s="936"/>
      <c r="AQ550" s="936"/>
      <c r="AR550" s="936"/>
      <c r="AS550" s="936"/>
      <c r="AT550" s="936"/>
      <c r="AU550" s="936"/>
      <c r="AV550" s="936"/>
    </row>
    <row r="551" spans="2:48" ht="15" customHeight="1">
      <c r="B551" s="937"/>
      <c r="C551" s="1979"/>
      <c r="D551" s="1981"/>
      <c r="E551" s="928" t="s">
        <v>619</v>
      </c>
      <c r="F551" s="885"/>
      <c r="G551" s="651" t="s">
        <v>272</v>
      </c>
      <c r="H551" s="651" t="s">
        <v>599</v>
      </c>
      <c r="I551" s="651" t="s">
        <v>620</v>
      </c>
      <c r="J551" s="651" t="s">
        <v>276</v>
      </c>
      <c r="K551" s="890" t="s">
        <v>307</v>
      </c>
      <c r="L551" s="651" t="s">
        <v>312</v>
      </c>
      <c r="M551" s="651" t="str">
        <f t="shared" si="32"/>
        <v>&lt;INSERT CONNECTION POINT NAME&gt;</v>
      </c>
      <c r="N551" s="890" t="s">
        <v>607</v>
      </c>
      <c r="O551" s="890" t="s">
        <v>607</v>
      </c>
      <c r="P551" s="890"/>
      <c r="Q551" s="1080"/>
      <c r="R551" s="1081"/>
      <c r="S551" s="1081"/>
      <c r="T551" s="1081"/>
      <c r="U551" s="1082"/>
      <c r="V551" s="906"/>
      <c r="W551" s="933"/>
      <c r="X551" s="934"/>
      <c r="Y551" s="935"/>
      <c r="Z551" s="935"/>
      <c r="AA551" s="935"/>
      <c r="AB551" s="452"/>
      <c r="AC551" s="452"/>
      <c r="AD551" s="452"/>
      <c r="AE551" s="452"/>
      <c r="AF551" s="935"/>
      <c r="AG551" s="452"/>
      <c r="AH551" s="452"/>
      <c r="AI551" s="935"/>
      <c r="AJ551" s="935"/>
      <c r="AK551" s="935"/>
      <c r="AL551" s="936"/>
      <c r="AM551" s="936"/>
      <c r="AN551" s="936"/>
      <c r="AO551" s="936"/>
      <c r="AP551" s="936"/>
      <c r="AQ551" s="936"/>
      <c r="AR551" s="936"/>
      <c r="AS551" s="936"/>
      <c r="AT551" s="936"/>
      <c r="AU551" s="936"/>
      <c r="AV551" s="936"/>
    </row>
    <row r="552" spans="2:48" ht="15" customHeight="1">
      <c r="B552" s="937"/>
      <c r="C552" s="1978" t="s">
        <v>308</v>
      </c>
      <c r="D552" s="1980" t="s">
        <v>22</v>
      </c>
      <c r="E552" s="928" t="s">
        <v>616</v>
      </c>
      <c r="F552" s="885"/>
      <c r="G552" s="651" t="s">
        <v>272</v>
      </c>
      <c r="H552" s="651" t="s">
        <v>599</v>
      </c>
      <c r="I552" s="651" t="s">
        <v>617</v>
      </c>
      <c r="J552" s="651" t="s">
        <v>276</v>
      </c>
      <c r="K552" s="890" t="s">
        <v>308</v>
      </c>
      <c r="L552" s="651" t="s">
        <v>312</v>
      </c>
      <c r="M552" s="651" t="str">
        <f t="shared" si="32"/>
        <v>&lt;INSERT CONNECTION POINT NAME&gt;</v>
      </c>
      <c r="N552" s="890" t="s">
        <v>609</v>
      </c>
      <c r="O552" s="890" t="s">
        <v>22</v>
      </c>
      <c r="P552" s="890"/>
      <c r="Q552" s="1083"/>
      <c r="R552" s="1061"/>
      <c r="S552" s="1062"/>
      <c r="T552" s="1062"/>
      <c r="U552" s="1063"/>
      <c r="V552" s="906"/>
      <c r="W552" s="933"/>
      <c r="X552" s="934"/>
      <c r="Y552" s="935"/>
      <c r="Z552" s="935"/>
      <c r="AA552" s="935"/>
      <c r="AB552" s="452"/>
      <c r="AC552" s="452"/>
      <c r="AD552" s="452"/>
      <c r="AE552" s="452"/>
      <c r="AF552" s="935"/>
      <c r="AG552" s="452"/>
      <c r="AH552" s="452"/>
      <c r="AI552" s="935"/>
      <c r="AJ552" s="935"/>
      <c r="AK552" s="935"/>
      <c r="AL552" s="936"/>
      <c r="AM552" s="936"/>
      <c r="AN552" s="936"/>
      <c r="AO552" s="936"/>
      <c r="AP552" s="936"/>
      <c r="AQ552" s="936"/>
      <c r="AR552" s="936"/>
      <c r="AS552" s="936"/>
      <c r="AT552" s="936"/>
      <c r="AU552" s="936"/>
      <c r="AV552" s="936"/>
    </row>
    <row r="553" spans="2:48" ht="15" customHeight="1">
      <c r="B553" s="937"/>
      <c r="C553" s="1979"/>
      <c r="D553" s="1981"/>
      <c r="E553" s="928" t="s">
        <v>619</v>
      </c>
      <c r="F553" s="885"/>
      <c r="G553" s="651" t="s">
        <v>272</v>
      </c>
      <c r="H553" s="651" t="s">
        <v>599</v>
      </c>
      <c r="I553" s="651" t="s">
        <v>620</v>
      </c>
      <c r="J553" s="651" t="s">
        <v>276</v>
      </c>
      <c r="K553" s="890" t="s">
        <v>308</v>
      </c>
      <c r="L553" s="651" t="s">
        <v>312</v>
      </c>
      <c r="M553" s="651" t="str">
        <f t="shared" si="32"/>
        <v>&lt;INSERT CONNECTION POINT NAME&gt;</v>
      </c>
      <c r="N553" s="890" t="s">
        <v>609</v>
      </c>
      <c r="O553" s="890" t="s">
        <v>22</v>
      </c>
      <c r="P553" s="890"/>
      <c r="Q553" s="1083"/>
      <c r="R553" s="1061"/>
      <c r="S553" s="1062"/>
      <c r="T553" s="1062"/>
      <c r="U553" s="1063"/>
      <c r="V553" s="906"/>
      <c r="W553" s="933"/>
      <c r="X553" s="934"/>
      <c r="Y553" s="935"/>
      <c r="Z553" s="935"/>
      <c r="AA553" s="935"/>
      <c r="AB553" s="452"/>
      <c r="AC553" s="452"/>
      <c r="AD553" s="452"/>
      <c r="AE553" s="452"/>
      <c r="AF553" s="935"/>
      <c r="AG553" s="452"/>
      <c r="AH553" s="452"/>
      <c r="AI553" s="935"/>
      <c r="AJ553" s="935"/>
      <c r="AK553" s="935"/>
      <c r="AL553" s="936"/>
      <c r="AM553" s="936"/>
      <c r="AN553" s="936"/>
      <c r="AO553" s="936"/>
      <c r="AP553" s="936"/>
      <c r="AQ553" s="936"/>
      <c r="AR553" s="936"/>
      <c r="AS553" s="936"/>
      <c r="AT553" s="936"/>
      <c r="AU553" s="936"/>
      <c r="AV553" s="936"/>
    </row>
    <row r="554" spans="2:48" ht="15" customHeight="1">
      <c r="B554" s="937"/>
      <c r="C554" s="1978" t="s">
        <v>309</v>
      </c>
      <c r="D554" s="1980" t="s">
        <v>22</v>
      </c>
      <c r="E554" s="928" t="s">
        <v>616</v>
      </c>
      <c r="F554" s="885"/>
      <c r="G554" s="651" t="s">
        <v>272</v>
      </c>
      <c r="H554" s="651" t="s">
        <v>599</v>
      </c>
      <c r="I554" s="651" t="s">
        <v>617</v>
      </c>
      <c r="J554" s="651" t="s">
        <v>276</v>
      </c>
      <c r="K554" s="890" t="s">
        <v>309</v>
      </c>
      <c r="L554" s="651" t="s">
        <v>312</v>
      </c>
      <c r="M554" s="651" t="str">
        <f t="shared" si="32"/>
        <v>&lt;INSERT CONNECTION POINT NAME&gt;</v>
      </c>
      <c r="N554" s="890" t="s">
        <v>602</v>
      </c>
      <c r="O554" s="890" t="s">
        <v>22</v>
      </c>
      <c r="P554" s="890"/>
      <c r="Q554" s="1083"/>
      <c r="R554" s="1061"/>
      <c r="S554" s="1062"/>
      <c r="T554" s="1062"/>
      <c r="U554" s="1063"/>
      <c r="V554" s="906"/>
      <c r="W554" s="933"/>
      <c r="X554" s="934"/>
      <c r="Y554" s="935"/>
      <c r="Z554" s="935"/>
      <c r="AA554" s="935"/>
      <c r="AB554" s="452"/>
      <c r="AC554" s="452"/>
      <c r="AD554" s="452"/>
      <c r="AE554" s="452"/>
      <c r="AF554" s="935"/>
      <c r="AG554" s="452"/>
      <c r="AH554" s="452"/>
      <c r="AI554" s="935"/>
      <c r="AJ554" s="935"/>
      <c r="AK554" s="935"/>
      <c r="AL554" s="936"/>
      <c r="AM554" s="936"/>
      <c r="AN554" s="936"/>
      <c r="AO554" s="936"/>
      <c r="AP554" s="936"/>
      <c r="AQ554" s="936"/>
      <c r="AR554" s="936"/>
      <c r="AS554" s="936"/>
      <c r="AT554" s="936"/>
      <c r="AU554" s="936"/>
      <c r="AV554" s="936"/>
    </row>
    <row r="555" spans="2:48" ht="15" customHeight="1">
      <c r="B555" s="937"/>
      <c r="C555" s="1979"/>
      <c r="D555" s="1981"/>
      <c r="E555" s="928" t="s">
        <v>619</v>
      </c>
      <c r="F555" s="885"/>
      <c r="G555" s="651" t="s">
        <v>272</v>
      </c>
      <c r="H555" s="651" t="s">
        <v>599</v>
      </c>
      <c r="I555" s="651" t="s">
        <v>620</v>
      </c>
      <c r="J555" s="651" t="s">
        <v>276</v>
      </c>
      <c r="K555" s="890" t="s">
        <v>309</v>
      </c>
      <c r="L555" s="651" t="s">
        <v>312</v>
      </c>
      <c r="M555" s="651" t="str">
        <f t="shared" si="32"/>
        <v>&lt;INSERT CONNECTION POINT NAME&gt;</v>
      </c>
      <c r="N555" s="890" t="s">
        <v>602</v>
      </c>
      <c r="O555" s="890" t="s">
        <v>22</v>
      </c>
      <c r="P555" s="890"/>
      <c r="Q555" s="1083"/>
      <c r="R555" s="1061"/>
      <c r="S555" s="1062"/>
      <c r="T555" s="1062"/>
      <c r="U555" s="1063"/>
      <c r="V555" s="906"/>
      <c r="W555" s="933"/>
      <c r="X555" s="934"/>
      <c r="Y555" s="935"/>
      <c r="Z555" s="935"/>
      <c r="AA555" s="935"/>
      <c r="AB555" s="452"/>
      <c r="AC555" s="452"/>
      <c r="AD555" s="452"/>
      <c r="AE555" s="452"/>
      <c r="AF555" s="935"/>
      <c r="AG555" s="452"/>
      <c r="AH555" s="452"/>
      <c r="AI555" s="935"/>
      <c r="AJ555" s="935"/>
      <c r="AK555" s="935"/>
      <c r="AL555" s="936"/>
      <c r="AM555" s="936"/>
      <c r="AN555" s="936"/>
      <c r="AO555" s="936"/>
      <c r="AP555" s="936"/>
      <c r="AQ555" s="936"/>
      <c r="AR555" s="936"/>
      <c r="AS555" s="936"/>
      <c r="AT555" s="936"/>
      <c r="AU555" s="936"/>
      <c r="AV555" s="936"/>
    </row>
    <row r="556" spans="2:48" ht="15" customHeight="1">
      <c r="B556" s="937"/>
      <c r="C556" s="1978" t="s">
        <v>309</v>
      </c>
      <c r="D556" s="1980" t="s">
        <v>23</v>
      </c>
      <c r="E556" s="928" t="s">
        <v>616</v>
      </c>
      <c r="F556" s="885"/>
      <c r="G556" s="651" t="s">
        <v>272</v>
      </c>
      <c r="H556" s="651" t="s">
        <v>599</v>
      </c>
      <c r="I556" s="651" t="s">
        <v>617</v>
      </c>
      <c r="J556" s="651" t="s">
        <v>276</v>
      </c>
      <c r="K556" s="890" t="s">
        <v>309</v>
      </c>
      <c r="L556" s="651" t="s">
        <v>312</v>
      </c>
      <c r="M556" s="651" t="str">
        <f t="shared" si="32"/>
        <v>&lt;INSERT CONNECTION POINT NAME&gt;</v>
      </c>
      <c r="N556" s="890" t="s">
        <v>602</v>
      </c>
      <c r="O556" s="890" t="s">
        <v>23</v>
      </c>
      <c r="P556" s="890"/>
      <c r="Q556" s="1083"/>
      <c r="R556" s="1061"/>
      <c r="S556" s="1062"/>
      <c r="T556" s="1062"/>
      <c r="U556" s="1063"/>
      <c r="V556" s="906"/>
      <c r="W556" s="933"/>
      <c r="X556" s="934"/>
      <c r="Y556" s="935"/>
      <c r="Z556" s="935"/>
      <c r="AA556" s="935"/>
      <c r="AB556" s="452"/>
      <c r="AC556" s="452"/>
      <c r="AD556" s="452"/>
      <c r="AE556" s="452"/>
      <c r="AF556" s="935"/>
      <c r="AG556" s="452"/>
      <c r="AH556" s="452"/>
      <c r="AI556" s="935"/>
      <c r="AJ556" s="935"/>
      <c r="AK556" s="935"/>
      <c r="AL556" s="936"/>
      <c r="AM556" s="936"/>
      <c r="AN556" s="936"/>
      <c r="AO556" s="936"/>
      <c r="AP556" s="936"/>
      <c r="AQ556" s="936"/>
      <c r="AR556" s="936"/>
      <c r="AS556" s="936"/>
      <c r="AT556" s="936"/>
      <c r="AU556" s="936"/>
      <c r="AV556" s="936"/>
    </row>
    <row r="557" spans="2:48" ht="15" customHeight="1">
      <c r="B557" s="937"/>
      <c r="C557" s="1979"/>
      <c r="D557" s="1981"/>
      <c r="E557" s="928" t="s">
        <v>619</v>
      </c>
      <c r="F557" s="885"/>
      <c r="G557" s="651" t="s">
        <v>272</v>
      </c>
      <c r="H557" s="651" t="s">
        <v>599</v>
      </c>
      <c r="I557" s="651" t="s">
        <v>620</v>
      </c>
      <c r="J557" s="651" t="s">
        <v>276</v>
      </c>
      <c r="K557" s="890" t="s">
        <v>309</v>
      </c>
      <c r="L557" s="651" t="s">
        <v>312</v>
      </c>
      <c r="M557" s="651" t="str">
        <f t="shared" si="32"/>
        <v>&lt;INSERT CONNECTION POINT NAME&gt;</v>
      </c>
      <c r="N557" s="890" t="s">
        <v>602</v>
      </c>
      <c r="O557" s="890" t="s">
        <v>23</v>
      </c>
      <c r="P557" s="890"/>
      <c r="Q557" s="1083"/>
      <c r="R557" s="1061"/>
      <c r="S557" s="1062"/>
      <c r="T557" s="1062"/>
      <c r="U557" s="1063"/>
      <c r="V557" s="906"/>
      <c r="W557" s="933"/>
      <c r="X557" s="934"/>
      <c r="Y557" s="935"/>
      <c r="Z557" s="935"/>
      <c r="AA557" s="935"/>
      <c r="AB557" s="452"/>
      <c r="AC557" s="452"/>
      <c r="AD557" s="452"/>
      <c r="AE557" s="452"/>
      <c r="AF557" s="935"/>
      <c r="AG557" s="452"/>
      <c r="AH557" s="452"/>
      <c r="AI557" s="935"/>
      <c r="AJ557" s="935"/>
      <c r="AK557" s="935"/>
      <c r="AL557" s="936"/>
      <c r="AM557" s="936"/>
      <c r="AN557" s="936"/>
      <c r="AO557" s="936"/>
      <c r="AP557" s="936"/>
      <c r="AQ557" s="936"/>
      <c r="AR557" s="936"/>
      <c r="AS557" s="936"/>
      <c r="AT557" s="936"/>
      <c r="AU557" s="936"/>
      <c r="AV557" s="936"/>
    </row>
    <row r="558" spans="2:48" ht="15" customHeight="1">
      <c r="B558" s="937"/>
      <c r="C558" s="1978" t="s">
        <v>310</v>
      </c>
      <c r="D558" s="1980" t="s">
        <v>22</v>
      </c>
      <c r="E558" s="928" t="s">
        <v>616</v>
      </c>
      <c r="F558" s="885"/>
      <c r="G558" s="651" t="s">
        <v>272</v>
      </c>
      <c r="H558" s="651" t="s">
        <v>599</v>
      </c>
      <c r="I558" s="651" t="s">
        <v>617</v>
      </c>
      <c r="J558" s="651" t="s">
        <v>276</v>
      </c>
      <c r="K558" s="890" t="s">
        <v>310</v>
      </c>
      <c r="L558" s="651" t="s">
        <v>312</v>
      </c>
      <c r="M558" s="651" t="str">
        <f t="shared" si="32"/>
        <v>&lt;INSERT CONNECTION POINT NAME&gt;</v>
      </c>
      <c r="N558" s="890" t="s">
        <v>602</v>
      </c>
      <c r="O558" s="890" t="s">
        <v>22</v>
      </c>
      <c r="P558" s="890"/>
      <c r="Q558" s="1083"/>
      <c r="R558" s="1061"/>
      <c r="S558" s="1062"/>
      <c r="T558" s="1062"/>
      <c r="U558" s="1063"/>
      <c r="V558" s="906"/>
      <c r="W558" s="933"/>
      <c r="X558" s="934"/>
      <c r="Y558" s="935"/>
      <c r="Z558" s="935"/>
      <c r="AA558" s="935"/>
      <c r="AB558" s="452"/>
      <c r="AC558" s="452"/>
      <c r="AD558" s="452"/>
      <c r="AE558" s="452"/>
      <c r="AF558" s="935"/>
      <c r="AG558" s="452"/>
      <c r="AH558" s="452"/>
      <c r="AI558" s="935"/>
      <c r="AJ558" s="935"/>
      <c r="AK558" s="935"/>
      <c r="AL558" s="936"/>
      <c r="AM558" s="936"/>
      <c r="AN558" s="936"/>
      <c r="AO558" s="936"/>
      <c r="AP558" s="936"/>
      <c r="AQ558" s="936"/>
      <c r="AR558" s="936"/>
      <c r="AS558" s="936"/>
      <c r="AT558" s="936"/>
      <c r="AU558" s="936"/>
      <c r="AV558" s="936"/>
    </row>
    <row r="559" spans="2:48" ht="15" customHeight="1">
      <c r="B559" s="937"/>
      <c r="C559" s="1979"/>
      <c r="D559" s="1981"/>
      <c r="E559" s="928" t="s">
        <v>619</v>
      </c>
      <c r="F559" s="885"/>
      <c r="G559" s="651" t="s">
        <v>272</v>
      </c>
      <c r="H559" s="651" t="s">
        <v>599</v>
      </c>
      <c r="I559" s="651" t="s">
        <v>620</v>
      </c>
      <c r="J559" s="651" t="s">
        <v>276</v>
      </c>
      <c r="K559" s="890" t="s">
        <v>310</v>
      </c>
      <c r="L559" s="651" t="s">
        <v>312</v>
      </c>
      <c r="M559" s="651" t="str">
        <f t="shared" si="32"/>
        <v>&lt;INSERT CONNECTION POINT NAME&gt;</v>
      </c>
      <c r="N559" s="890" t="s">
        <v>602</v>
      </c>
      <c r="O559" s="890" t="s">
        <v>22</v>
      </c>
      <c r="P559" s="890"/>
      <c r="Q559" s="1084"/>
      <c r="R559" s="1085"/>
      <c r="S559" s="1086"/>
      <c r="T559" s="1086"/>
      <c r="U559" s="1087"/>
      <c r="V559" s="906"/>
      <c r="W559" s="933"/>
      <c r="X559" s="934"/>
      <c r="Y559" s="935"/>
      <c r="Z559" s="935"/>
      <c r="AA559" s="935"/>
      <c r="AB559" s="452"/>
      <c r="AC559" s="452"/>
      <c r="AD559" s="452"/>
      <c r="AE559" s="452"/>
      <c r="AF559" s="935"/>
      <c r="AG559" s="452"/>
      <c r="AH559" s="452"/>
      <c r="AI559" s="935"/>
      <c r="AJ559" s="935"/>
      <c r="AK559" s="935"/>
      <c r="AL559" s="936"/>
      <c r="AM559" s="936"/>
      <c r="AN559" s="936"/>
      <c r="AO559" s="936"/>
      <c r="AP559" s="936"/>
      <c r="AQ559" s="936"/>
      <c r="AR559" s="936"/>
      <c r="AS559" s="936"/>
      <c r="AT559" s="936"/>
      <c r="AU559" s="936"/>
      <c r="AV559" s="936"/>
    </row>
    <row r="560" spans="2:48" ht="15" customHeight="1">
      <c r="B560" s="937"/>
      <c r="C560" s="1978" t="s">
        <v>310</v>
      </c>
      <c r="D560" s="1980" t="s">
        <v>23</v>
      </c>
      <c r="E560" s="928" t="s">
        <v>616</v>
      </c>
      <c r="F560" s="885"/>
      <c r="G560" s="651" t="s">
        <v>272</v>
      </c>
      <c r="H560" s="651" t="s">
        <v>599</v>
      </c>
      <c r="I560" s="651" t="s">
        <v>617</v>
      </c>
      <c r="J560" s="651" t="s">
        <v>276</v>
      </c>
      <c r="K560" s="890" t="s">
        <v>310</v>
      </c>
      <c r="L560" s="651" t="s">
        <v>312</v>
      </c>
      <c r="M560" s="651" t="str">
        <f t="shared" si="32"/>
        <v>&lt;INSERT CONNECTION POINT NAME&gt;</v>
      </c>
      <c r="N560" s="890" t="s">
        <v>602</v>
      </c>
      <c r="O560" s="890" t="s">
        <v>23</v>
      </c>
      <c r="P560" s="890"/>
      <c r="Q560" s="1084"/>
      <c r="R560" s="1085"/>
      <c r="S560" s="1086"/>
      <c r="T560" s="1086"/>
      <c r="U560" s="1087"/>
      <c r="V560" s="906"/>
      <c r="W560" s="933"/>
      <c r="X560" s="934"/>
      <c r="Y560" s="935"/>
      <c r="Z560" s="935"/>
      <c r="AA560" s="935"/>
      <c r="AB560" s="452"/>
      <c r="AC560" s="452"/>
      <c r="AD560" s="452"/>
      <c r="AE560" s="452"/>
      <c r="AF560" s="935"/>
      <c r="AG560" s="452"/>
      <c r="AH560" s="452"/>
      <c r="AI560" s="935"/>
      <c r="AJ560" s="935"/>
      <c r="AK560" s="935"/>
      <c r="AL560" s="936"/>
      <c r="AM560" s="936"/>
      <c r="AN560" s="936"/>
      <c r="AO560" s="936"/>
      <c r="AP560" s="936"/>
      <c r="AQ560" s="936"/>
      <c r="AR560" s="936"/>
      <c r="AS560" s="936"/>
      <c r="AT560" s="936"/>
      <c r="AU560" s="936"/>
      <c r="AV560" s="936"/>
    </row>
    <row r="561" spans="2:48" ht="15" customHeight="1" thickBot="1">
      <c r="B561" s="944"/>
      <c r="C561" s="1984"/>
      <c r="D561" s="1985"/>
      <c r="E561" s="945" t="s">
        <v>619</v>
      </c>
      <c r="F561" s="885"/>
      <c r="G561" s="651" t="s">
        <v>272</v>
      </c>
      <c r="H561" s="651" t="s">
        <v>599</v>
      </c>
      <c r="I561" s="651" t="s">
        <v>620</v>
      </c>
      <c r="J561" s="651" t="s">
        <v>276</v>
      </c>
      <c r="K561" s="890" t="s">
        <v>310</v>
      </c>
      <c r="L561" s="651" t="s">
        <v>312</v>
      </c>
      <c r="M561" s="651" t="str">
        <f t="shared" si="32"/>
        <v>&lt;INSERT CONNECTION POINT NAME&gt;</v>
      </c>
      <c r="N561" s="890" t="s">
        <v>602</v>
      </c>
      <c r="O561" s="890" t="s">
        <v>23</v>
      </c>
      <c r="P561" s="890"/>
      <c r="Q561" s="946"/>
      <c r="R561" s="1067"/>
      <c r="S561" s="893"/>
      <c r="T561" s="893"/>
      <c r="U561" s="894"/>
      <c r="V561" s="947"/>
      <c r="W561" s="933"/>
      <c r="X561" s="934"/>
      <c r="Y561" s="935"/>
      <c r="Z561" s="935"/>
      <c r="AA561" s="935"/>
      <c r="AB561" s="452"/>
      <c r="AC561" s="452"/>
      <c r="AD561" s="452"/>
      <c r="AE561" s="452"/>
      <c r="AF561" s="935"/>
      <c r="AG561" s="452"/>
      <c r="AH561" s="452"/>
      <c r="AI561" s="935"/>
      <c r="AJ561" s="935"/>
      <c r="AK561" s="935"/>
      <c r="AL561" s="936"/>
      <c r="AM561" s="936"/>
      <c r="AN561" s="936"/>
      <c r="AO561" s="936"/>
      <c r="AP561" s="936"/>
      <c r="AQ561" s="936"/>
      <c r="AR561" s="936"/>
      <c r="AS561" s="936"/>
      <c r="AT561" s="936"/>
      <c r="AU561" s="936"/>
      <c r="AV561" s="936"/>
    </row>
    <row r="562" spans="2:48" ht="15" customHeight="1">
      <c r="B562" s="927" t="s">
        <v>615</v>
      </c>
      <c r="C562" s="1982" t="s">
        <v>313</v>
      </c>
      <c r="D562" s="1983" t="s">
        <v>23</v>
      </c>
      <c r="E562" s="928" t="s">
        <v>616</v>
      </c>
      <c r="F562" s="885"/>
      <c r="G562" s="651" t="s">
        <v>272</v>
      </c>
      <c r="H562" s="651" t="s">
        <v>599</v>
      </c>
      <c r="I562" s="651" t="s">
        <v>617</v>
      </c>
      <c r="J562" s="651" t="s">
        <v>276</v>
      </c>
      <c r="K562" s="651" t="s">
        <v>313</v>
      </c>
      <c r="L562" s="651" t="s">
        <v>312</v>
      </c>
      <c r="M562" s="651" t="str">
        <f t="shared" ref="M562" si="34">B562</f>
        <v>&lt;INSERT CONNECTION POINT NAME&gt;</v>
      </c>
      <c r="N562" s="651" t="s">
        <v>618</v>
      </c>
      <c r="O562" s="651" t="s">
        <v>23</v>
      </c>
      <c r="P562" s="890"/>
      <c r="Q562" s="929"/>
      <c r="R562" s="930"/>
      <c r="S562" s="931"/>
      <c r="T562" s="931"/>
      <c r="U562" s="932"/>
      <c r="V562" s="906"/>
      <c r="W562" s="933"/>
      <c r="X562" s="934"/>
      <c r="Y562" s="935"/>
      <c r="Z562" s="935"/>
      <c r="AA562" s="935"/>
      <c r="AB562" s="452"/>
      <c r="AC562" s="452"/>
      <c r="AD562" s="452"/>
      <c r="AE562" s="452"/>
      <c r="AF562" s="452"/>
      <c r="AG562" s="452"/>
      <c r="AH562" s="452"/>
      <c r="AI562" s="452"/>
      <c r="AJ562" s="452"/>
      <c r="AK562" s="935"/>
      <c r="AL562" s="936"/>
      <c r="AM562" s="936"/>
      <c r="AN562" s="936"/>
      <c r="AO562" s="936"/>
      <c r="AP562" s="936"/>
      <c r="AQ562" s="936"/>
      <c r="AR562" s="936"/>
      <c r="AS562" s="936"/>
      <c r="AT562" s="936"/>
      <c r="AU562" s="936"/>
      <c r="AV562" s="936"/>
    </row>
    <row r="563" spans="2:48" ht="15" customHeight="1">
      <c r="B563" s="937"/>
      <c r="C563" s="1979"/>
      <c r="D563" s="1981"/>
      <c r="E563" s="928" t="s">
        <v>619</v>
      </c>
      <c r="F563" s="885"/>
      <c r="G563" s="651" t="s">
        <v>272</v>
      </c>
      <c r="H563" s="651" t="s">
        <v>599</v>
      </c>
      <c r="I563" s="651" t="s">
        <v>620</v>
      </c>
      <c r="J563" s="651" t="s">
        <v>276</v>
      </c>
      <c r="K563" s="651" t="s">
        <v>313</v>
      </c>
      <c r="L563" s="651" t="s">
        <v>312</v>
      </c>
      <c r="M563" s="651" t="str">
        <f t="shared" si="32"/>
        <v>&lt;INSERT CONNECTION POINT NAME&gt;</v>
      </c>
      <c r="N563" s="651" t="s">
        <v>618</v>
      </c>
      <c r="O563" s="651" t="s">
        <v>23</v>
      </c>
      <c r="P563" s="890"/>
      <c r="Q563" s="938"/>
      <c r="R563" s="939"/>
      <c r="S563" s="940"/>
      <c r="T563" s="940"/>
      <c r="U563" s="941"/>
      <c r="V563" s="906"/>
      <c r="W563" s="933"/>
      <c r="X563" s="934"/>
      <c r="Y563" s="935"/>
      <c r="Z563" s="935"/>
      <c r="AA563" s="935"/>
      <c r="AB563" s="452"/>
      <c r="AC563" s="452"/>
      <c r="AD563" s="452"/>
      <c r="AE563" s="452"/>
      <c r="AF563" s="452"/>
      <c r="AG563" s="452"/>
      <c r="AH563" s="452"/>
      <c r="AI563" s="452"/>
      <c r="AJ563" s="452"/>
      <c r="AK563" s="935"/>
      <c r="AL563" s="936"/>
      <c r="AM563" s="936"/>
      <c r="AN563" s="936"/>
      <c r="AO563" s="936"/>
      <c r="AP563" s="936"/>
      <c r="AQ563" s="936"/>
      <c r="AR563" s="936"/>
      <c r="AS563" s="936"/>
      <c r="AT563" s="936"/>
      <c r="AU563" s="936"/>
      <c r="AV563" s="936"/>
    </row>
    <row r="564" spans="2:48" ht="15" customHeight="1">
      <c r="B564" s="937"/>
      <c r="C564" s="1978" t="s">
        <v>304</v>
      </c>
      <c r="D564" s="1980" t="s">
        <v>22</v>
      </c>
      <c r="E564" s="928" t="s">
        <v>616</v>
      </c>
      <c r="F564" s="885"/>
      <c r="G564" s="651" t="s">
        <v>272</v>
      </c>
      <c r="H564" s="651" t="s">
        <v>599</v>
      </c>
      <c r="I564" s="651" t="s">
        <v>617</v>
      </c>
      <c r="J564" s="651" t="s">
        <v>276</v>
      </c>
      <c r="K564" s="890" t="s">
        <v>304</v>
      </c>
      <c r="L564" s="651" t="s">
        <v>312</v>
      </c>
      <c r="M564" s="651" t="str">
        <f t="shared" si="32"/>
        <v>&lt;INSERT CONNECTION POINT NAME&gt;</v>
      </c>
      <c r="N564" s="890" t="s">
        <v>602</v>
      </c>
      <c r="O564" s="890" t="s">
        <v>22</v>
      </c>
      <c r="P564" s="890"/>
      <c r="Q564" s="1071"/>
      <c r="R564" s="1058"/>
      <c r="S564" s="1059"/>
      <c r="T564" s="1059"/>
      <c r="U564" s="1060"/>
      <c r="V564" s="906"/>
      <c r="W564" s="933"/>
      <c r="X564" s="934"/>
      <c r="Y564" s="935"/>
      <c r="Z564" s="935"/>
      <c r="AA564" s="935"/>
      <c r="AB564" s="452"/>
      <c r="AC564" s="452"/>
      <c r="AD564" s="452"/>
      <c r="AE564" s="452"/>
      <c r="AF564" s="935"/>
      <c r="AG564" s="452"/>
      <c r="AH564" s="452"/>
      <c r="AI564" s="935"/>
      <c r="AJ564" s="935"/>
      <c r="AK564" s="935"/>
      <c r="AL564" s="936"/>
      <c r="AM564" s="936"/>
      <c r="AN564" s="936"/>
      <c r="AO564" s="942"/>
      <c r="AP564" s="936"/>
      <c r="AQ564" s="936"/>
      <c r="AR564" s="936"/>
      <c r="AS564" s="936"/>
      <c r="AT564" s="936"/>
      <c r="AU564" s="936"/>
      <c r="AV564" s="936"/>
    </row>
    <row r="565" spans="2:48" ht="15" customHeight="1">
      <c r="B565" s="937"/>
      <c r="C565" s="1979"/>
      <c r="D565" s="1981"/>
      <c r="E565" s="928" t="s">
        <v>619</v>
      </c>
      <c r="F565" s="885"/>
      <c r="G565" s="651" t="s">
        <v>272</v>
      </c>
      <c r="H565" s="651" t="s">
        <v>599</v>
      </c>
      <c r="I565" s="651" t="s">
        <v>620</v>
      </c>
      <c r="J565" s="651" t="s">
        <v>276</v>
      </c>
      <c r="K565" s="890" t="s">
        <v>304</v>
      </c>
      <c r="L565" s="651" t="s">
        <v>312</v>
      </c>
      <c r="M565" s="651" t="str">
        <f t="shared" si="32"/>
        <v>&lt;INSERT CONNECTION POINT NAME&gt;</v>
      </c>
      <c r="N565" s="890" t="s">
        <v>602</v>
      </c>
      <c r="O565" s="890" t="s">
        <v>22</v>
      </c>
      <c r="P565" s="890"/>
      <c r="Q565" s="1071"/>
      <c r="R565" s="1058"/>
      <c r="S565" s="1059"/>
      <c r="T565" s="1059"/>
      <c r="U565" s="1060"/>
      <c r="V565" s="906"/>
      <c r="W565" s="933"/>
      <c r="X565" s="934"/>
      <c r="Y565" s="935"/>
      <c r="Z565" s="935"/>
      <c r="AA565" s="935"/>
      <c r="AB565" s="452"/>
      <c r="AC565" s="452"/>
      <c r="AD565" s="452"/>
      <c r="AE565" s="452"/>
      <c r="AF565" s="935"/>
      <c r="AG565" s="452"/>
      <c r="AH565" s="452"/>
      <c r="AI565" s="935"/>
      <c r="AJ565" s="935"/>
      <c r="AK565" s="935"/>
      <c r="AL565" s="936"/>
      <c r="AM565" s="936"/>
      <c r="AN565" s="936"/>
      <c r="AO565" s="942"/>
      <c r="AP565" s="936"/>
      <c r="AQ565" s="936"/>
      <c r="AR565" s="936"/>
      <c r="AS565" s="936"/>
      <c r="AT565" s="936"/>
      <c r="AU565" s="936"/>
      <c r="AV565" s="936"/>
    </row>
    <row r="566" spans="2:48" ht="15" customHeight="1">
      <c r="B566" s="937"/>
      <c r="C566" s="1978" t="s">
        <v>304</v>
      </c>
      <c r="D566" s="1980" t="s">
        <v>23</v>
      </c>
      <c r="E566" s="928" t="s">
        <v>616</v>
      </c>
      <c r="F566" s="885"/>
      <c r="G566" s="651" t="s">
        <v>272</v>
      </c>
      <c r="H566" s="651" t="s">
        <v>599</v>
      </c>
      <c r="I566" s="651" t="s">
        <v>617</v>
      </c>
      <c r="J566" s="651" t="s">
        <v>276</v>
      </c>
      <c r="K566" s="890" t="s">
        <v>304</v>
      </c>
      <c r="L566" s="651" t="s">
        <v>312</v>
      </c>
      <c r="M566" s="651" t="str">
        <f t="shared" si="32"/>
        <v>&lt;INSERT CONNECTION POINT NAME&gt;</v>
      </c>
      <c r="N566" s="890" t="s">
        <v>602</v>
      </c>
      <c r="O566" s="891" t="s">
        <v>23</v>
      </c>
      <c r="P566" s="890"/>
      <c r="Q566" s="1071"/>
      <c r="R566" s="1058"/>
      <c r="S566" s="1059"/>
      <c r="T566" s="1059"/>
      <c r="U566" s="1060"/>
      <c r="V566" s="906"/>
      <c r="W566" s="933"/>
      <c r="X566" s="934"/>
      <c r="Y566" s="935"/>
      <c r="Z566" s="935"/>
      <c r="AA566" s="935"/>
      <c r="AB566" s="452"/>
      <c r="AC566" s="452"/>
      <c r="AD566" s="452"/>
      <c r="AE566" s="452"/>
      <c r="AF566" s="935"/>
      <c r="AG566" s="452"/>
      <c r="AH566" s="452"/>
      <c r="AI566" s="935"/>
      <c r="AJ566" s="943"/>
      <c r="AK566" s="935"/>
      <c r="AL566" s="936"/>
      <c r="AM566" s="936"/>
      <c r="AN566" s="936"/>
      <c r="AO566" s="942"/>
      <c r="AP566" s="936"/>
      <c r="AQ566" s="936"/>
      <c r="AR566" s="936"/>
      <c r="AS566" s="936"/>
      <c r="AT566" s="936"/>
      <c r="AU566" s="936"/>
      <c r="AV566" s="936"/>
    </row>
    <row r="567" spans="2:48" ht="15" customHeight="1">
      <c r="B567" s="937"/>
      <c r="C567" s="1979"/>
      <c r="D567" s="1981"/>
      <c r="E567" s="928" t="s">
        <v>619</v>
      </c>
      <c r="F567" s="885"/>
      <c r="G567" s="651" t="s">
        <v>272</v>
      </c>
      <c r="H567" s="651" t="s">
        <v>599</v>
      </c>
      <c r="I567" s="651" t="s">
        <v>620</v>
      </c>
      <c r="J567" s="651" t="s">
        <v>276</v>
      </c>
      <c r="K567" s="890" t="s">
        <v>304</v>
      </c>
      <c r="L567" s="651" t="s">
        <v>312</v>
      </c>
      <c r="M567" s="651" t="str">
        <f t="shared" si="32"/>
        <v>&lt;INSERT CONNECTION POINT NAME&gt;</v>
      </c>
      <c r="N567" s="890" t="s">
        <v>602</v>
      </c>
      <c r="O567" s="891" t="s">
        <v>23</v>
      </c>
      <c r="P567" s="890"/>
      <c r="Q567" s="1071"/>
      <c r="R567" s="1058"/>
      <c r="S567" s="1059"/>
      <c r="T567" s="1059"/>
      <c r="U567" s="1060"/>
      <c r="V567" s="906"/>
      <c r="W567" s="933"/>
      <c r="X567" s="934"/>
      <c r="Y567" s="935"/>
      <c r="Z567" s="935"/>
      <c r="AA567" s="935"/>
      <c r="AB567" s="452"/>
      <c r="AC567" s="452"/>
      <c r="AD567" s="452"/>
      <c r="AE567" s="452"/>
      <c r="AF567" s="935"/>
      <c r="AG567" s="452"/>
      <c r="AH567" s="452"/>
      <c r="AI567" s="935"/>
      <c r="AJ567" s="943"/>
      <c r="AK567" s="935"/>
      <c r="AL567" s="936"/>
      <c r="AM567" s="936"/>
      <c r="AN567" s="936"/>
      <c r="AO567" s="942"/>
      <c r="AP567" s="936"/>
      <c r="AQ567" s="936"/>
      <c r="AR567" s="936"/>
      <c r="AS567" s="936"/>
      <c r="AT567" s="936"/>
      <c r="AU567" s="936"/>
      <c r="AV567" s="936"/>
    </row>
    <row r="568" spans="2:48" ht="15" customHeight="1">
      <c r="B568" s="937"/>
      <c r="C568" s="1978" t="s">
        <v>305</v>
      </c>
      <c r="D568" s="1980"/>
      <c r="E568" s="928" t="s">
        <v>616</v>
      </c>
      <c r="F568" s="885"/>
      <c r="G568" s="651" t="s">
        <v>272</v>
      </c>
      <c r="H568" s="651" t="s">
        <v>599</v>
      </c>
      <c r="I568" s="651" t="s">
        <v>617</v>
      </c>
      <c r="J568" s="651" t="s">
        <v>276</v>
      </c>
      <c r="K568" s="890" t="s">
        <v>305</v>
      </c>
      <c r="L568" s="651" t="s">
        <v>312</v>
      </c>
      <c r="M568" s="651" t="str">
        <f t="shared" si="32"/>
        <v>&lt;INSERT CONNECTION POINT NAME&gt;</v>
      </c>
      <c r="N568" s="890" t="s">
        <v>604</v>
      </c>
      <c r="O568" s="890" t="s">
        <v>605</v>
      </c>
      <c r="P568" s="890"/>
      <c r="Q568" s="1072"/>
      <c r="R568" s="1073"/>
      <c r="S568" s="1074"/>
      <c r="T568" s="1074"/>
      <c r="U568" s="1075"/>
      <c r="V568" s="906"/>
      <c r="W568" s="933"/>
      <c r="X568" s="934"/>
      <c r="Y568" s="935"/>
      <c r="Z568" s="935"/>
      <c r="AA568" s="935"/>
      <c r="AB568" s="452"/>
      <c r="AC568" s="452"/>
      <c r="AD568" s="452"/>
      <c r="AE568" s="452"/>
      <c r="AF568" s="935"/>
      <c r="AG568" s="452"/>
      <c r="AH568" s="452"/>
      <c r="AI568" s="935"/>
      <c r="AJ568" s="935"/>
      <c r="AK568" s="935"/>
      <c r="AL568" s="936"/>
      <c r="AM568" s="936"/>
      <c r="AN568" s="936"/>
      <c r="AO568" s="936"/>
      <c r="AP568" s="936"/>
      <c r="AQ568" s="936"/>
      <c r="AR568" s="936"/>
      <c r="AS568" s="936"/>
      <c r="AT568" s="936"/>
      <c r="AU568" s="936"/>
      <c r="AV568" s="936"/>
    </row>
    <row r="569" spans="2:48" ht="15" customHeight="1">
      <c r="B569" s="937"/>
      <c r="C569" s="1979"/>
      <c r="D569" s="1981"/>
      <c r="E569" s="928" t="s">
        <v>619</v>
      </c>
      <c r="F569" s="885"/>
      <c r="G569" s="651" t="s">
        <v>272</v>
      </c>
      <c r="H569" s="651" t="s">
        <v>599</v>
      </c>
      <c r="I569" s="651" t="s">
        <v>620</v>
      </c>
      <c r="J569" s="651" t="s">
        <v>276</v>
      </c>
      <c r="K569" s="890" t="s">
        <v>305</v>
      </c>
      <c r="L569" s="651" t="s">
        <v>312</v>
      </c>
      <c r="M569" s="651" t="str">
        <f t="shared" si="32"/>
        <v>&lt;INSERT CONNECTION POINT NAME&gt;</v>
      </c>
      <c r="N569" s="890" t="s">
        <v>604</v>
      </c>
      <c r="O569" s="890" t="s">
        <v>605</v>
      </c>
      <c r="P569" s="890"/>
      <c r="Q569" s="1072"/>
      <c r="R569" s="1073"/>
      <c r="S569" s="1074"/>
      <c r="T569" s="1074"/>
      <c r="U569" s="1075"/>
      <c r="V569" s="906"/>
      <c r="W569" s="933"/>
      <c r="X569" s="934"/>
      <c r="Y569" s="935"/>
      <c r="Z569" s="935"/>
      <c r="AA569" s="935"/>
      <c r="AB569" s="452"/>
      <c r="AC569" s="452"/>
      <c r="AD569" s="452"/>
      <c r="AE569" s="452"/>
      <c r="AF569" s="935"/>
      <c r="AG569" s="452"/>
      <c r="AH569" s="452"/>
      <c r="AI569" s="935"/>
      <c r="AJ569" s="935"/>
      <c r="AK569" s="935"/>
      <c r="AL569" s="936"/>
      <c r="AM569" s="936"/>
      <c r="AN569" s="936"/>
      <c r="AO569" s="936"/>
      <c r="AP569" s="936"/>
      <c r="AQ569" s="936"/>
      <c r="AR569" s="936"/>
      <c r="AS569" s="936"/>
      <c r="AT569" s="936"/>
      <c r="AU569" s="936"/>
      <c r="AV569" s="936"/>
    </row>
    <row r="570" spans="2:48" ht="15" customHeight="1">
      <c r="B570" s="937"/>
      <c r="C570" s="1978" t="s">
        <v>306</v>
      </c>
      <c r="D570" s="1980"/>
      <c r="E570" s="928" t="s">
        <v>616</v>
      </c>
      <c r="F570" s="885"/>
      <c r="G570" s="651" t="s">
        <v>272</v>
      </c>
      <c r="H570" s="651" t="s">
        <v>599</v>
      </c>
      <c r="I570" s="651" t="s">
        <v>617</v>
      </c>
      <c r="J570" s="651" t="s">
        <v>276</v>
      </c>
      <c r="K570" s="890" t="s">
        <v>306</v>
      </c>
      <c r="L570" s="651" t="s">
        <v>312</v>
      </c>
      <c r="M570" s="651" t="str">
        <f t="shared" si="32"/>
        <v>&lt;INSERT CONNECTION POINT NAME&gt;</v>
      </c>
      <c r="N570" s="890" t="s">
        <v>606</v>
      </c>
      <c r="O570" s="891">
        <v>0</v>
      </c>
      <c r="P570" s="890"/>
      <c r="Q570" s="1076"/>
      <c r="R570" s="1077"/>
      <c r="S570" s="1078"/>
      <c r="T570" s="1078"/>
      <c r="U570" s="1079"/>
      <c r="V570" s="906"/>
      <c r="W570" s="933"/>
      <c r="X570" s="934"/>
      <c r="Y570" s="935"/>
      <c r="Z570" s="935"/>
      <c r="AA570" s="935"/>
      <c r="AB570" s="452"/>
      <c r="AC570" s="452"/>
      <c r="AD570" s="452"/>
      <c r="AE570" s="452"/>
      <c r="AF570" s="935"/>
      <c r="AG570" s="452"/>
      <c r="AH570" s="452"/>
      <c r="AI570" s="935"/>
      <c r="AJ570" s="943"/>
      <c r="AK570" s="935"/>
      <c r="AL570" s="936"/>
      <c r="AM570" s="936"/>
      <c r="AN570" s="936"/>
      <c r="AO570" s="936"/>
      <c r="AP570" s="936"/>
      <c r="AQ570" s="936"/>
      <c r="AR570" s="936"/>
      <c r="AS570" s="936"/>
      <c r="AT570" s="936"/>
      <c r="AU570" s="936"/>
      <c r="AV570" s="936"/>
    </row>
    <row r="571" spans="2:48" ht="15" customHeight="1">
      <c r="B571" s="937"/>
      <c r="C571" s="1979"/>
      <c r="D571" s="1981"/>
      <c r="E571" s="928" t="s">
        <v>619</v>
      </c>
      <c r="F571" s="885"/>
      <c r="G571" s="651" t="s">
        <v>272</v>
      </c>
      <c r="H571" s="651" t="s">
        <v>599</v>
      </c>
      <c r="I571" s="651" t="s">
        <v>620</v>
      </c>
      <c r="J571" s="651" t="s">
        <v>276</v>
      </c>
      <c r="K571" s="890" t="s">
        <v>306</v>
      </c>
      <c r="L571" s="651" t="s">
        <v>312</v>
      </c>
      <c r="M571" s="651" t="str">
        <f t="shared" si="32"/>
        <v>&lt;INSERT CONNECTION POINT NAME&gt;</v>
      </c>
      <c r="N571" s="890" t="s">
        <v>606</v>
      </c>
      <c r="O571" s="891">
        <v>0</v>
      </c>
      <c r="P571" s="890"/>
      <c r="Q571" s="1076"/>
      <c r="R571" s="1077"/>
      <c r="S571" s="1078"/>
      <c r="T571" s="1078"/>
      <c r="U571" s="1079"/>
      <c r="V571" s="906"/>
      <c r="W571" s="933"/>
      <c r="X571" s="934"/>
      <c r="Y571" s="935"/>
      <c r="Z571" s="935"/>
      <c r="AA571" s="935"/>
      <c r="AB571" s="452"/>
      <c r="AC571" s="452"/>
      <c r="AD571" s="452"/>
      <c r="AE571" s="452"/>
      <c r="AF571" s="935"/>
      <c r="AG571" s="452"/>
      <c r="AH571" s="452"/>
      <c r="AI571" s="935"/>
      <c r="AJ571" s="943"/>
      <c r="AK571" s="935"/>
      <c r="AL571" s="936"/>
      <c r="AM571" s="936"/>
      <c r="AN571" s="936"/>
      <c r="AO571" s="936"/>
      <c r="AP571" s="936"/>
      <c r="AQ571" s="936"/>
      <c r="AR571" s="936"/>
      <c r="AS571" s="936"/>
      <c r="AT571" s="936"/>
      <c r="AU571" s="936"/>
      <c r="AV571" s="936"/>
    </row>
    <row r="572" spans="2:48" ht="15" customHeight="1">
      <c r="B572" s="937"/>
      <c r="C572" s="1978" t="s">
        <v>307</v>
      </c>
      <c r="D572" s="1980"/>
      <c r="E572" s="928" t="s">
        <v>616</v>
      </c>
      <c r="F572" s="885"/>
      <c r="G572" s="651" t="s">
        <v>272</v>
      </c>
      <c r="H572" s="651" t="s">
        <v>599</v>
      </c>
      <c r="I572" s="651" t="s">
        <v>617</v>
      </c>
      <c r="J572" s="651" t="s">
        <v>276</v>
      </c>
      <c r="K572" s="890" t="s">
        <v>307</v>
      </c>
      <c r="L572" s="651" t="s">
        <v>312</v>
      </c>
      <c r="M572" s="651" t="str">
        <f t="shared" si="32"/>
        <v>&lt;INSERT CONNECTION POINT NAME&gt;</v>
      </c>
      <c r="N572" s="890" t="s">
        <v>607</v>
      </c>
      <c r="O572" s="890" t="s">
        <v>607</v>
      </c>
      <c r="P572" s="890"/>
      <c r="Q572" s="1080"/>
      <c r="R572" s="1081"/>
      <c r="S572" s="1081"/>
      <c r="T572" s="1081"/>
      <c r="U572" s="1082"/>
      <c r="V572" s="906"/>
      <c r="W572" s="933"/>
      <c r="X572" s="934"/>
      <c r="Y572" s="935"/>
      <c r="Z572" s="935"/>
      <c r="AA572" s="935"/>
      <c r="AB572" s="452"/>
      <c r="AC572" s="452"/>
      <c r="AD572" s="452"/>
      <c r="AE572" s="452"/>
      <c r="AF572" s="935"/>
      <c r="AG572" s="452"/>
      <c r="AH572" s="452"/>
      <c r="AI572" s="935"/>
      <c r="AJ572" s="935"/>
      <c r="AK572" s="935"/>
      <c r="AL572" s="936"/>
      <c r="AM572" s="936"/>
      <c r="AN572" s="936"/>
      <c r="AO572" s="936"/>
      <c r="AP572" s="936"/>
      <c r="AQ572" s="936"/>
      <c r="AR572" s="936"/>
      <c r="AS572" s="936"/>
      <c r="AT572" s="936"/>
      <c r="AU572" s="936"/>
      <c r="AV572" s="936"/>
    </row>
    <row r="573" spans="2:48" ht="15" customHeight="1">
      <c r="B573" s="937"/>
      <c r="C573" s="1979"/>
      <c r="D573" s="1981"/>
      <c r="E573" s="928" t="s">
        <v>619</v>
      </c>
      <c r="F573" s="885"/>
      <c r="G573" s="651" t="s">
        <v>272</v>
      </c>
      <c r="H573" s="651" t="s">
        <v>599</v>
      </c>
      <c r="I573" s="651" t="s">
        <v>620</v>
      </c>
      <c r="J573" s="651" t="s">
        <v>276</v>
      </c>
      <c r="K573" s="890" t="s">
        <v>307</v>
      </c>
      <c r="L573" s="651" t="s">
        <v>312</v>
      </c>
      <c r="M573" s="651" t="str">
        <f t="shared" si="32"/>
        <v>&lt;INSERT CONNECTION POINT NAME&gt;</v>
      </c>
      <c r="N573" s="890" t="s">
        <v>607</v>
      </c>
      <c r="O573" s="890" t="s">
        <v>607</v>
      </c>
      <c r="P573" s="890"/>
      <c r="Q573" s="1080"/>
      <c r="R573" s="1081"/>
      <c r="S573" s="1081"/>
      <c r="T573" s="1081"/>
      <c r="U573" s="1082"/>
      <c r="V573" s="906"/>
      <c r="W573" s="933"/>
      <c r="X573" s="934"/>
      <c r="Y573" s="935"/>
      <c r="Z573" s="935"/>
      <c r="AA573" s="935"/>
      <c r="AB573" s="452"/>
      <c r="AC573" s="452"/>
      <c r="AD573" s="452"/>
      <c r="AE573" s="452"/>
      <c r="AF573" s="935"/>
      <c r="AG573" s="452"/>
      <c r="AH573" s="452"/>
      <c r="AI573" s="935"/>
      <c r="AJ573" s="935"/>
      <c r="AK573" s="935"/>
      <c r="AL573" s="936"/>
      <c r="AM573" s="936"/>
      <c r="AN573" s="936"/>
      <c r="AO573" s="936"/>
      <c r="AP573" s="936"/>
      <c r="AQ573" s="936"/>
      <c r="AR573" s="936"/>
      <c r="AS573" s="936"/>
      <c r="AT573" s="936"/>
      <c r="AU573" s="936"/>
      <c r="AV573" s="936"/>
    </row>
    <row r="574" spans="2:48" ht="15" customHeight="1">
      <c r="B574" s="937"/>
      <c r="C574" s="1978" t="s">
        <v>308</v>
      </c>
      <c r="D574" s="1980" t="s">
        <v>22</v>
      </c>
      <c r="E574" s="928" t="s">
        <v>616</v>
      </c>
      <c r="F574" s="885"/>
      <c r="G574" s="651" t="s">
        <v>272</v>
      </c>
      <c r="H574" s="651" t="s">
        <v>599</v>
      </c>
      <c r="I574" s="651" t="s">
        <v>617</v>
      </c>
      <c r="J574" s="651" t="s">
        <v>276</v>
      </c>
      <c r="K574" s="890" t="s">
        <v>308</v>
      </c>
      <c r="L574" s="651" t="s">
        <v>312</v>
      </c>
      <c r="M574" s="651" t="str">
        <f t="shared" si="32"/>
        <v>&lt;INSERT CONNECTION POINT NAME&gt;</v>
      </c>
      <c r="N574" s="890" t="s">
        <v>609</v>
      </c>
      <c r="O574" s="890" t="s">
        <v>22</v>
      </c>
      <c r="P574" s="890"/>
      <c r="Q574" s="1083"/>
      <c r="R574" s="1061"/>
      <c r="S574" s="1062"/>
      <c r="T574" s="1062"/>
      <c r="U574" s="1063"/>
      <c r="V574" s="906"/>
      <c r="W574" s="933"/>
      <c r="X574" s="934"/>
      <c r="Y574" s="935"/>
      <c r="Z574" s="935"/>
      <c r="AA574" s="935"/>
      <c r="AB574" s="452"/>
      <c r="AC574" s="452"/>
      <c r="AD574" s="452"/>
      <c r="AE574" s="452"/>
      <c r="AF574" s="935"/>
      <c r="AG574" s="452"/>
      <c r="AH574" s="452"/>
      <c r="AI574" s="935"/>
      <c r="AJ574" s="935"/>
      <c r="AK574" s="935"/>
      <c r="AL574" s="936"/>
      <c r="AM574" s="936"/>
      <c r="AN574" s="936"/>
      <c r="AO574" s="936"/>
      <c r="AP574" s="936"/>
      <c r="AQ574" s="936"/>
      <c r="AR574" s="936"/>
      <c r="AS574" s="936"/>
      <c r="AT574" s="936"/>
      <c r="AU574" s="936"/>
      <c r="AV574" s="936"/>
    </row>
    <row r="575" spans="2:48" ht="15" customHeight="1">
      <c r="B575" s="937"/>
      <c r="C575" s="1979"/>
      <c r="D575" s="1981"/>
      <c r="E575" s="928" t="s">
        <v>619</v>
      </c>
      <c r="F575" s="885"/>
      <c r="G575" s="651" t="s">
        <v>272</v>
      </c>
      <c r="H575" s="651" t="s">
        <v>599</v>
      </c>
      <c r="I575" s="651" t="s">
        <v>620</v>
      </c>
      <c r="J575" s="651" t="s">
        <v>276</v>
      </c>
      <c r="K575" s="890" t="s">
        <v>308</v>
      </c>
      <c r="L575" s="651" t="s">
        <v>312</v>
      </c>
      <c r="M575" s="651" t="str">
        <f t="shared" si="32"/>
        <v>&lt;INSERT CONNECTION POINT NAME&gt;</v>
      </c>
      <c r="N575" s="890" t="s">
        <v>609</v>
      </c>
      <c r="O575" s="890" t="s">
        <v>22</v>
      </c>
      <c r="P575" s="890"/>
      <c r="Q575" s="1083"/>
      <c r="R575" s="1061"/>
      <c r="S575" s="1062"/>
      <c r="T575" s="1062"/>
      <c r="U575" s="1063"/>
      <c r="V575" s="906"/>
      <c r="W575" s="933"/>
      <c r="X575" s="934"/>
      <c r="Y575" s="935"/>
      <c r="Z575" s="935"/>
      <c r="AA575" s="935"/>
      <c r="AB575" s="452"/>
      <c r="AC575" s="452"/>
      <c r="AD575" s="452"/>
      <c r="AE575" s="452"/>
      <c r="AF575" s="935"/>
      <c r="AG575" s="452"/>
      <c r="AH575" s="452"/>
      <c r="AI575" s="935"/>
      <c r="AJ575" s="935"/>
      <c r="AK575" s="935"/>
      <c r="AL575" s="936"/>
      <c r="AM575" s="936"/>
      <c r="AN575" s="936"/>
      <c r="AO575" s="936"/>
      <c r="AP575" s="936"/>
      <c r="AQ575" s="936"/>
      <c r="AR575" s="936"/>
      <c r="AS575" s="936"/>
      <c r="AT575" s="936"/>
      <c r="AU575" s="936"/>
      <c r="AV575" s="936"/>
    </row>
    <row r="576" spans="2:48" ht="15" customHeight="1">
      <c r="B576" s="937"/>
      <c r="C576" s="1978" t="s">
        <v>309</v>
      </c>
      <c r="D576" s="1980" t="s">
        <v>22</v>
      </c>
      <c r="E576" s="928" t="s">
        <v>616</v>
      </c>
      <c r="F576" s="885"/>
      <c r="G576" s="651" t="s">
        <v>272</v>
      </c>
      <c r="H576" s="651" t="s">
        <v>599</v>
      </c>
      <c r="I576" s="651" t="s">
        <v>617</v>
      </c>
      <c r="J576" s="651" t="s">
        <v>276</v>
      </c>
      <c r="K576" s="890" t="s">
        <v>309</v>
      </c>
      <c r="L576" s="651" t="s">
        <v>312</v>
      </c>
      <c r="M576" s="651" t="str">
        <f t="shared" si="32"/>
        <v>&lt;INSERT CONNECTION POINT NAME&gt;</v>
      </c>
      <c r="N576" s="890" t="s">
        <v>602</v>
      </c>
      <c r="O576" s="890" t="s">
        <v>22</v>
      </c>
      <c r="P576" s="890"/>
      <c r="Q576" s="1083"/>
      <c r="R576" s="1061"/>
      <c r="S576" s="1062"/>
      <c r="T576" s="1062"/>
      <c r="U576" s="1063"/>
      <c r="V576" s="906"/>
      <c r="W576" s="933"/>
      <c r="X576" s="934"/>
      <c r="Y576" s="935"/>
      <c r="Z576" s="935"/>
      <c r="AA576" s="935"/>
      <c r="AB576" s="452"/>
      <c r="AC576" s="452"/>
      <c r="AD576" s="452"/>
      <c r="AE576" s="452"/>
      <c r="AF576" s="935"/>
      <c r="AG576" s="452"/>
      <c r="AH576" s="452"/>
      <c r="AI576" s="935"/>
      <c r="AJ576" s="935"/>
      <c r="AK576" s="935"/>
      <c r="AL576" s="936"/>
      <c r="AM576" s="936"/>
      <c r="AN576" s="936"/>
      <c r="AO576" s="936"/>
      <c r="AP576" s="936"/>
      <c r="AQ576" s="936"/>
      <c r="AR576" s="936"/>
      <c r="AS576" s="936"/>
      <c r="AT576" s="936"/>
      <c r="AU576" s="936"/>
      <c r="AV576" s="936"/>
    </row>
    <row r="577" spans="2:48" ht="15" customHeight="1">
      <c r="B577" s="937"/>
      <c r="C577" s="1979"/>
      <c r="D577" s="1981"/>
      <c r="E577" s="928" t="s">
        <v>619</v>
      </c>
      <c r="F577" s="885"/>
      <c r="G577" s="651" t="s">
        <v>272</v>
      </c>
      <c r="H577" s="651" t="s">
        <v>599</v>
      </c>
      <c r="I577" s="651" t="s">
        <v>620</v>
      </c>
      <c r="J577" s="651" t="s">
        <v>276</v>
      </c>
      <c r="K577" s="890" t="s">
        <v>309</v>
      </c>
      <c r="L577" s="651" t="s">
        <v>312</v>
      </c>
      <c r="M577" s="651" t="str">
        <f t="shared" si="32"/>
        <v>&lt;INSERT CONNECTION POINT NAME&gt;</v>
      </c>
      <c r="N577" s="890" t="s">
        <v>602</v>
      </c>
      <c r="O577" s="890" t="s">
        <v>22</v>
      </c>
      <c r="P577" s="890"/>
      <c r="Q577" s="1083"/>
      <c r="R577" s="1061"/>
      <c r="S577" s="1062"/>
      <c r="T577" s="1062"/>
      <c r="U577" s="1063"/>
      <c r="V577" s="906"/>
      <c r="W577" s="933"/>
      <c r="X577" s="934"/>
      <c r="Y577" s="935"/>
      <c r="Z577" s="935"/>
      <c r="AA577" s="935"/>
      <c r="AB577" s="452"/>
      <c r="AC577" s="452"/>
      <c r="AD577" s="452"/>
      <c r="AE577" s="452"/>
      <c r="AF577" s="935"/>
      <c r="AG577" s="452"/>
      <c r="AH577" s="452"/>
      <c r="AI577" s="935"/>
      <c r="AJ577" s="935"/>
      <c r="AK577" s="935"/>
      <c r="AL577" s="936"/>
      <c r="AM577" s="936"/>
      <c r="AN577" s="936"/>
      <c r="AO577" s="936"/>
      <c r="AP577" s="936"/>
      <c r="AQ577" s="936"/>
      <c r="AR577" s="936"/>
      <c r="AS577" s="936"/>
      <c r="AT577" s="936"/>
      <c r="AU577" s="936"/>
      <c r="AV577" s="936"/>
    </row>
    <row r="578" spans="2:48" ht="15" customHeight="1">
      <c r="B578" s="937"/>
      <c r="C578" s="1978" t="s">
        <v>309</v>
      </c>
      <c r="D578" s="1980" t="s">
        <v>23</v>
      </c>
      <c r="E578" s="928" t="s">
        <v>616</v>
      </c>
      <c r="F578" s="885"/>
      <c r="G578" s="651" t="s">
        <v>272</v>
      </c>
      <c r="H578" s="651" t="s">
        <v>599</v>
      </c>
      <c r="I578" s="651" t="s">
        <v>617</v>
      </c>
      <c r="J578" s="651" t="s">
        <v>276</v>
      </c>
      <c r="K578" s="890" t="s">
        <v>309</v>
      </c>
      <c r="L578" s="651" t="s">
        <v>312</v>
      </c>
      <c r="M578" s="651" t="str">
        <f t="shared" si="32"/>
        <v>&lt;INSERT CONNECTION POINT NAME&gt;</v>
      </c>
      <c r="N578" s="890" t="s">
        <v>602</v>
      </c>
      <c r="O578" s="890" t="s">
        <v>23</v>
      </c>
      <c r="P578" s="890"/>
      <c r="Q578" s="1083"/>
      <c r="R578" s="1061"/>
      <c r="S578" s="1062"/>
      <c r="T578" s="1062"/>
      <c r="U578" s="1063"/>
      <c r="V578" s="906"/>
      <c r="W578" s="933"/>
      <c r="X578" s="934"/>
      <c r="Y578" s="935"/>
      <c r="Z578" s="935"/>
      <c r="AA578" s="935"/>
      <c r="AB578" s="452"/>
      <c r="AC578" s="452"/>
      <c r="AD578" s="452"/>
      <c r="AE578" s="452"/>
      <c r="AF578" s="935"/>
      <c r="AG578" s="452"/>
      <c r="AH578" s="452"/>
      <c r="AI578" s="935"/>
      <c r="AJ578" s="935"/>
      <c r="AK578" s="935"/>
      <c r="AL578" s="936"/>
      <c r="AM578" s="936"/>
      <c r="AN578" s="936"/>
      <c r="AO578" s="936"/>
      <c r="AP578" s="936"/>
      <c r="AQ578" s="936"/>
      <c r="AR578" s="936"/>
      <c r="AS578" s="936"/>
      <c r="AT578" s="936"/>
      <c r="AU578" s="936"/>
      <c r="AV578" s="936"/>
    </row>
    <row r="579" spans="2:48" ht="15" customHeight="1">
      <c r="B579" s="937"/>
      <c r="C579" s="1979"/>
      <c r="D579" s="1981"/>
      <c r="E579" s="928" t="s">
        <v>619</v>
      </c>
      <c r="F579" s="885"/>
      <c r="G579" s="651" t="s">
        <v>272</v>
      </c>
      <c r="H579" s="651" t="s">
        <v>599</v>
      </c>
      <c r="I579" s="651" t="s">
        <v>620</v>
      </c>
      <c r="J579" s="651" t="s">
        <v>276</v>
      </c>
      <c r="K579" s="890" t="s">
        <v>309</v>
      </c>
      <c r="L579" s="651" t="s">
        <v>312</v>
      </c>
      <c r="M579" s="651" t="str">
        <f t="shared" si="32"/>
        <v>&lt;INSERT CONNECTION POINT NAME&gt;</v>
      </c>
      <c r="N579" s="890" t="s">
        <v>602</v>
      </c>
      <c r="O579" s="890" t="s">
        <v>23</v>
      </c>
      <c r="P579" s="890"/>
      <c r="Q579" s="1083"/>
      <c r="R579" s="1061"/>
      <c r="S579" s="1062"/>
      <c r="T579" s="1062"/>
      <c r="U579" s="1063"/>
      <c r="V579" s="906"/>
      <c r="W579" s="933"/>
      <c r="X579" s="934"/>
      <c r="Y579" s="935"/>
      <c r="Z579" s="935"/>
      <c r="AA579" s="935"/>
      <c r="AB579" s="452"/>
      <c r="AC579" s="452"/>
      <c r="AD579" s="452"/>
      <c r="AE579" s="452"/>
      <c r="AF579" s="935"/>
      <c r="AG579" s="452"/>
      <c r="AH579" s="452"/>
      <c r="AI579" s="935"/>
      <c r="AJ579" s="935"/>
      <c r="AK579" s="935"/>
      <c r="AL579" s="936"/>
      <c r="AM579" s="936"/>
      <c r="AN579" s="936"/>
      <c r="AO579" s="936"/>
      <c r="AP579" s="936"/>
      <c r="AQ579" s="936"/>
      <c r="AR579" s="936"/>
      <c r="AS579" s="936"/>
      <c r="AT579" s="936"/>
      <c r="AU579" s="936"/>
      <c r="AV579" s="936"/>
    </row>
    <row r="580" spans="2:48" ht="15" customHeight="1">
      <c r="B580" s="937"/>
      <c r="C580" s="1978" t="s">
        <v>310</v>
      </c>
      <c r="D580" s="1980" t="s">
        <v>22</v>
      </c>
      <c r="E580" s="928" t="s">
        <v>616</v>
      </c>
      <c r="F580" s="885"/>
      <c r="G580" s="651" t="s">
        <v>272</v>
      </c>
      <c r="H580" s="651" t="s">
        <v>599</v>
      </c>
      <c r="I580" s="651" t="s">
        <v>617</v>
      </c>
      <c r="J580" s="651" t="s">
        <v>276</v>
      </c>
      <c r="K580" s="890" t="s">
        <v>310</v>
      </c>
      <c r="L580" s="651" t="s">
        <v>312</v>
      </c>
      <c r="M580" s="651" t="str">
        <f t="shared" si="32"/>
        <v>&lt;INSERT CONNECTION POINT NAME&gt;</v>
      </c>
      <c r="N580" s="890" t="s">
        <v>602</v>
      </c>
      <c r="O580" s="890" t="s">
        <v>22</v>
      </c>
      <c r="P580" s="890"/>
      <c r="Q580" s="1083"/>
      <c r="R580" s="1061"/>
      <c r="S580" s="1062"/>
      <c r="T580" s="1062"/>
      <c r="U580" s="1063"/>
      <c r="V580" s="906"/>
      <c r="W580" s="933"/>
      <c r="X580" s="934"/>
      <c r="Y580" s="935"/>
      <c r="Z580" s="935"/>
      <c r="AA580" s="935"/>
      <c r="AB580" s="452"/>
      <c r="AC580" s="452"/>
      <c r="AD580" s="452"/>
      <c r="AE580" s="452"/>
      <c r="AF580" s="935"/>
      <c r="AG580" s="452"/>
      <c r="AH580" s="452"/>
      <c r="AI580" s="935"/>
      <c r="AJ580" s="935"/>
      <c r="AK580" s="935"/>
      <c r="AL580" s="936"/>
      <c r="AM580" s="936"/>
      <c r="AN580" s="936"/>
      <c r="AO580" s="936"/>
      <c r="AP580" s="936"/>
      <c r="AQ580" s="936"/>
      <c r="AR580" s="936"/>
      <c r="AS580" s="936"/>
      <c r="AT580" s="936"/>
      <c r="AU580" s="936"/>
      <c r="AV580" s="936"/>
    </row>
    <row r="581" spans="2:48" ht="15" customHeight="1">
      <c r="B581" s="937"/>
      <c r="C581" s="1979"/>
      <c r="D581" s="1981"/>
      <c r="E581" s="928" t="s">
        <v>619</v>
      </c>
      <c r="F581" s="885"/>
      <c r="G581" s="651" t="s">
        <v>272</v>
      </c>
      <c r="H581" s="651" t="s">
        <v>599</v>
      </c>
      <c r="I581" s="651" t="s">
        <v>620</v>
      </c>
      <c r="J581" s="651" t="s">
        <v>276</v>
      </c>
      <c r="K581" s="890" t="s">
        <v>310</v>
      </c>
      <c r="L581" s="651" t="s">
        <v>312</v>
      </c>
      <c r="M581" s="651" t="str">
        <f t="shared" si="32"/>
        <v>&lt;INSERT CONNECTION POINT NAME&gt;</v>
      </c>
      <c r="N581" s="890" t="s">
        <v>602</v>
      </c>
      <c r="O581" s="890" t="s">
        <v>22</v>
      </c>
      <c r="P581" s="890"/>
      <c r="Q581" s="1084"/>
      <c r="R581" s="1085"/>
      <c r="S581" s="1086"/>
      <c r="T581" s="1086"/>
      <c r="U581" s="1087"/>
      <c r="V581" s="906"/>
      <c r="W581" s="933"/>
      <c r="X581" s="934"/>
      <c r="Y581" s="935"/>
      <c r="Z581" s="935"/>
      <c r="AA581" s="935"/>
      <c r="AB581" s="452"/>
      <c r="AC581" s="452"/>
      <c r="AD581" s="452"/>
      <c r="AE581" s="452"/>
      <c r="AF581" s="935"/>
      <c r="AG581" s="452"/>
      <c r="AH581" s="452"/>
      <c r="AI581" s="935"/>
      <c r="AJ581" s="935"/>
      <c r="AK581" s="935"/>
      <c r="AL581" s="936"/>
      <c r="AM581" s="936"/>
      <c r="AN581" s="936"/>
      <c r="AO581" s="936"/>
      <c r="AP581" s="936"/>
      <c r="AQ581" s="936"/>
      <c r="AR581" s="936"/>
      <c r="AS581" s="936"/>
      <c r="AT581" s="936"/>
      <c r="AU581" s="936"/>
      <c r="AV581" s="936"/>
    </row>
    <row r="582" spans="2:48" ht="15" customHeight="1">
      <c r="B582" s="937"/>
      <c r="C582" s="1978" t="s">
        <v>310</v>
      </c>
      <c r="D582" s="1980" t="s">
        <v>23</v>
      </c>
      <c r="E582" s="928" t="s">
        <v>616</v>
      </c>
      <c r="F582" s="885"/>
      <c r="G582" s="651" t="s">
        <v>272</v>
      </c>
      <c r="H582" s="651" t="s">
        <v>599</v>
      </c>
      <c r="I582" s="651" t="s">
        <v>617</v>
      </c>
      <c r="J582" s="651" t="s">
        <v>276</v>
      </c>
      <c r="K582" s="890" t="s">
        <v>310</v>
      </c>
      <c r="L582" s="651" t="s">
        <v>312</v>
      </c>
      <c r="M582" s="651" t="str">
        <f t="shared" si="32"/>
        <v>&lt;INSERT CONNECTION POINT NAME&gt;</v>
      </c>
      <c r="N582" s="890" t="s">
        <v>602</v>
      </c>
      <c r="O582" s="890" t="s">
        <v>23</v>
      </c>
      <c r="P582" s="890"/>
      <c r="Q582" s="1084"/>
      <c r="R582" s="1085"/>
      <c r="S582" s="1086"/>
      <c r="T582" s="1086"/>
      <c r="U582" s="1087"/>
      <c r="V582" s="906"/>
      <c r="W582" s="933"/>
      <c r="X582" s="934"/>
      <c r="Y582" s="935"/>
      <c r="Z582" s="935"/>
      <c r="AA582" s="935"/>
      <c r="AB582" s="452"/>
      <c r="AC582" s="452"/>
      <c r="AD582" s="452"/>
      <c r="AE582" s="452"/>
      <c r="AF582" s="935"/>
      <c r="AG582" s="452"/>
      <c r="AH582" s="452"/>
      <c r="AI582" s="935"/>
      <c r="AJ582" s="935"/>
      <c r="AK582" s="935"/>
      <c r="AL582" s="936"/>
      <c r="AM582" s="936"/>
      <c r="AN582" s="936"/>
      <c r="AO582" s="936"/>
      <c r="AP582" s="936"/>
      <c r="AQ582" s="936"/>
      <c r="AR582" s="936"/>
      <c r="AS582" s="936"/>
      <c r="AT582" s="936"/>
      <c r="AU582" s="936"/>
      <c r="AV582" s="936"/>
    </row>
    <row r="583" spans="2:48" ht="15" customHeight="1" thickBot="1">
      <c r="B583" s="944"/>
      <c r="C583" s="1984"/>
      <c r="D583" s="1985"/>
      <c r="E583" s="945" t="s">
        <v>619</v>
      </c>
      <c r="F583" s="885"/>
      <c r="G583" s="651" t="s">
        <v>272</v>
      </c>
      <c r="H583" s="651" t="s">
        <v>599</v>
      </c>
      <c r="I583" s="651" t="s">
        <v>620</v>
      </c>
      <c r="J583" s="651" t="s">
        <v>276</v>
      </c>
      <c r="K583" s="890" t="s">
        <v>310</v>
      </c>
      <c r="L583" s="651" t="s">
        <v>312</v>
      </c>
      <c r="M583" s="651" t="str">
        <f t="shared" si="32"/>
        <v>&lt;INSERT CONNECTION POINT NAME&gt;</v>
      </c>
      <c r="N583" s="890" t="s">
        <v>602</v>
      </c>
      <c r="O583" s="890" t="s">
        <v>23</v>
      </c>
      <c r="P583" s="890"/>
      <c r="Q583" s="946"/>
      <c r="R583" s="1067"/>
      <c r="S583" s="893"/>
      <c r="T583" s="893"/>
      <c r="U583" s="894"/>
      <c r="V583" s="947"/>
      <c r="W583" s="933"/>
      <c r="X583" s="934"/>
      <c r="Y583" s="935"/>
      <c r="Z583" s="935"/>
      <c r="AA583" s="935"/>
      <c r="AB583" s="452"/>
      <c r="AC583" s="452"/>
      <c r="AD583" s="452"/>
      <c r="AE583" s="452"/>
      <c r="AF583" s="935"/>
      <c r="AG583" s="452"/>
      <c r="AH583" s="452"/>
      <c r="AI583" s="935"/>
      <c r="AJ583" s="935"/>
      <c r="AK583" s="935"/>
      <c r="AL583" s="936"/>
      <c r="AM583" s="936"/>
      <c r="AN583" s="936"/>
      <c r="AO583" s="936"/>
      <c r="AP583" s="936"/>
      <c r="AQ583" s="936"/>
      <c r="AR583" s="936"/>
      <c r="AS583" s="936"/>
      <c r="AT583" s="936"/>
      <c r="AU583" s="936"/>
      <c r="AV583" s="936"/>
    </row>
    <row r="584" spans="2:48" ht="15" customHeight="1">
      <c r="B584" s="927" t="s">
        <v>615</v>
      </c>
      <c r="C584" s="1982" t="s">
        <v>313</v>
      </c>
      <c r="D584" s="1983" t="s">
        <v>23</v>
      </c>
      <c r="E584" s="928" t="s">
        <v>616</v>
      </c>
      <c r="F584" s="885"/>
      <c r="G584" s="651" t="s">
        <v>272</v>
      </c>
      <c r="H584" s="651" t="s">
        <v>599</v>
      </c>
      <c r="I584" s="651" t="s">
        <v>617</v>
      </c>
      <c r="J584" s="651" t="s">
        <v>276</v>
      </c>
      <c r="K584" s="651" t="s">
        <v>313</v>
      </c>
      <c r="L584" s="651" t="s">
        <v>312</v>
      </c>
      <c r="M584" s="651" t="str">
        <f t="shared" ref="M584" si="35">B584</f>
        <v>&lt;INSERT CONNECTION POINT NAME&gt;</v>
      </c>
      <c r="N584" s="651" t="s">
        <v>618</v>
      </c>
      <c r="O584" s="651" t="s">
        <v>23</v>
      </c>
      <c r="P584" s="890"/>
      <c r="Q584" s="929"/>
      <c r="R584" s="930"/>
      <c r="S584" s="931"/>
      <c r="T584" s="931"/>
      <c r="U584" s="932"/>
      <c r="V584" s="906"/>
      <c r="W584" s="933"/>
      <c r="X584" s="934"/>
      <c r="Y584" s="935"/>
      <c r="Z584" s="935"/>
      <c r="AA584" s="935"/>
      <c r="AB584" s="452"/>
      <c r="AC584" s="452"/>
      <c r="AD584" s="452"/>
      <c r="AE584" s="452"/>
      <c r="AF584" s="452"/>
      <c r="AG584" s="452"/>
      <c r="AH584" s="452"/>
      <c r="AI584" s="452"/>
      <c r="AJ584" s="452"/>
      <c r="AK584" s="935"/>
      <c r="AL584" s="936"/>
      <c r="AM584" s="936"/>
      <c r="AN584" s="936"/>
      <c r="AO584" s="936"/>
      <c r="AP584" s="936"/>
      <c r="AQ584" s="936"/>
      <c r="AR584" s="936"/>
      <c r="AS584" s="936"/>
      <c r="AT584" s="936"/>
      <c r="AU584" s="936"/>
      <c r="AV584" s="936"/>
    </row>
    <row r="585" spans="2:48" ht="15" customHeight="1">
      <c r="B585" s="937"/>
      <c r="C585" s="1979"/>
      <c r="D585" s="1981"/>
      <c r="E585" s="928" t="s">
        <v>619</v>
      </c>
      <c r="F585" s="885"/>
      <c r="G585" s="651" t="s">
        <v>272</v>
      </c>
      <c r="H585" s="651" t="s">
        <v>599</v>
      </c>
      <c r="I585" s="651" t="s">
        <v>620</v>
      </c>
      <c r="J585" s="651" t="s">
        <v>276</v>
      </c>
      <c r="K585" s="651" t="s">
        <v>313</v>
      </c>
      <c r="L585" s="651" t="s">
        <v>312</v>
      </c>
      <c r="M585" s="651" t="str">
        <f t="shared" si="32"/>
        <v>&lt;INSERT CONNECTION POINT NAME&gt;</v>
      </c>
      <c r="N585" s="651" t="s">
        <v>618</v>
      </c>
      <c r="O585" s="651" t="s">
        <v>23</v>
      </c>
      <c r="P585" s="890"/>
      <c r="Q585" s="938"/>
      <c r="R585" s="939"/>
      <c r="S585" s="940"/>
      <c r="T585" s="940"/>
      <c r="U585" s="941"/>
      <c r="V585" s="906"/>
      <c r="W585" s="933"/>
      <c r="X585" s="934"/>
      <c r="Y585" s="935"/>
      <c r="Z585" s="935"/>
      <c r="AA585" s="935"/>
      <c r="AB585" s="452"/>
      <c r="AC585" s="452"/>
      <c r="AD585" s="452"/>
      <c r="AE585" s="452"/>
      <c r="AF585" s="452"/>
      <c r="AG585" s="452"/>
      <c r="AH585" s="452"/>
      <c r="AI585" s="452"/>
      <c r="AJ585" s="452"/>
      <c r="AK585" s="935"/>
      <c r="AL585" s="936"/>
      <c r="AM585" s="936"/>
      <c r="AN585" s="936"/>
      <c r="AO585" s="936"/>
      <c r="AP585" s="936"/>
      <c r="AQ585" s="936"/>
      <c r="AR585" s="936"/>
      <c r="AS585" s="936"/>
      <c r="AT585" s="936"/>
      <c r="AU585" s="936"/>
      <c r="AV585" s="936"/>
    </row>
    <row r="586" spans="2:48" ht="15" customHeight="1">
      <c r="B586" s="937"/>
      <c r="C586" s="1978" t="s">
        <v>304</v>
      </c>
      <c r="D586" s="1980" t="s">
        <v>22</v>
      </c>
      <c r="E586" s="928" t="s">
        <v>616</v>
      </c>
      <c r="F586" s="885"/>
      <c r="G586" s="651" t="s">
        <v>272</v>
      </c>
      <c r="H586" s="651" t="s">
        <v>599</v>
      </c>
      <c r="I586" s="651" t="s">
        <v>617</v>
      </c>
      <c r="J586" s="651" t="s">
        <v>276</v>
      </c>
      <c r="K586" s="890" t="s">
        <v>304</v>
      </c>
      <c r="L586" s="651" t="s">
        <v>312</v>
      </c>
      <c r="M586" s="651" t="str">
        <f t="shared" si="32"/>
        <v>&lt;INSERT CONNECTION POINT NAME&gt;</v>
      </c>
      <c r="N586" s="890" t="s">
        <v>602</v>
      </c>
      <c r="O586" s="890" t="s">
        <v>22</v>
      </c>
      <c r="P586" s="890"/>
      <c r="Q586" s="1071"/>
      <c r="R586" s="1058"/>
      <c r="S586" s="1059"/>
      <c r="T586" s="1059"/>
      <c r="U586" s="1060"/>
      <c r="V586" s="906"/>
      <c r="W586" s="933"/>
      <c r="X586" s="934"/>
      <c r="Y586" s="935"/>
      <c r="Z586" s="935"/>
      <c r="AA586" s="935"/>
      <c r="AB586" s="452"/>
      <c r="AC586" s="452"/>
      <c r="AD586" s="452"/>
      <c r="AE586" s="452"/>
      <c r="AF586" s="935"/>
      <c r="AG586" s="452"/>
      <c r="AH586" s="452"/>
      <c r="AI586" s="935"/>
      <c r="AJ586" s="935"/>
      <c r="AK586" s="935"/>
      <c r="AL586" s="936"/>
      <c r="AM586" s="936"/>
      <c r="AN586" s="936"/>
      <c r="AO586" s="942"/>
      <c r="AP586" s="936"/>
      <c r="AQ586" s="936"/>
      <c r="AR586" s="936"/>
      <c r="AS586" s="936"/>
      <c r="AT586" s="936"/>
      <c r="AU586" s="936"/>
      <c r="AV586" s="936"/>
    </row>
    <row r="587" spans="2:48" ht="15" customHeight="1">
      <c r="B587" s="937"/>
      <c r="C587" s="1979"/>
      <c r="D587" s="1981"/>
      <c r="E587" s="928" t="s">
        <v>619</v>
      </c>
      <c r="F587" s="885"/>
      <c r="G587" s="651" t="s">
        <v>272</v>
      </c>
      <c r="H587" s="651" t="s">
        <v>599</v>
      </c>
      <c r="I587" s="651" t="s">
        <v>620</v>
      </c>
      <c r="J587" s="651" t="s">
        <v>276</v>
      </c>
      <c r="K587" s="890" t="s">
        <v>304</v>
      </c>
      <c r="L587" s="651" t="s">
        <v>312</v>
      </c>
      <c r="M587" s="651" t="str">
        <f t="shared" si="32"/>
        <v>&lt;INSERT CONNECTION POINT NAME&gt;</v>
      </c>
      <c r="N587" s="890" t="s">
        <v>602</v>
      </c>
      <c r="O587" s="890" t="s">
        <v>22</v>
      </c>
      <c r="P587" s="890"/>
      <c r="Q587" s="1071"/>
      <c r="R587" s="1058"/>
      <c r="S587" s="1059"/>
      <c r="T587" s="1059"/>
      <c r="U587" s="1060"/>
      <c r="V587" s="906"/>
      <c r="W587" s="933"/>
      <c r="X587" s="934"/>
      <c r="Y587" s="935"/>
      <c r="Z587" s="935"/>
      <c r="AA587" s="935"/>
      <c r="AB587" s="452"/>
      <c r="AC587" s="452"/>
      <c r="AD587" s="452"/>
      <c r="AE587" s="452"/>
      <c r="AF587" s="935"/>
      <c r="AG587" s="452"/>
      <c r="AH587" s="452"/>
      <c r="AI587" s="935"/>
      <c r="AJ587" s="935"/>
      <c r="AK587" s="935"/>
      <c r="AL587" s="936"/>
      <c r="AM587" s="936"/>
      <c r="AN587" s="936"/>
      <c r="AO587" s="942"/>
      <c r="AP587" s="936"/>
      <c r="AQ587" s="936"/>
      <c r="AR587" s="936"/>
      <c r="AS587" s="936"/>
      <c r="AT587" s="936"/>
      <c r="AU587" s="936"/>
      <c r="AV587" s="936"/>
    </row>
    <row r="588" spans="2:48" ht="15" customHeight="1">
      <c r="B588" s="937"/>
      <c r="C588" s="1978" t="s">
        <v>304</v>
      </c>
      <c r="D588" s="1980" t="s">
        <v>23</v>
      </c>
      <c r="E588" s="928" t="s">
        <v>616</v>
      </c>
      <c r="F588" s="885"/>
      <c r="G588" s="651" t="s">
        <v>272</v>
      </c>
      <c r="H588" s="651" t="s">
        <v>599</v>
      </c>
      <c r="I588" s="651" t="s">
        <v>617</v>
      </c>
      <c r="J588" s="651" t="s">
        <v>276</v>
      </c>
      <c r="K588" s="890" t="s">
        <v>304</v>
      </c>
      <c r="L588" s="651" t="s">
        <v>312</v>
      </c>
      <c r="M588" s="651" t="str">
        <f t="shared" si="32"/>
        <v>&lt;INSERT CONNECTION POINT NAME&gt;</v>
      </c>
      <c r="N588" s="890" t="s">
        <v>602</v>
      </c>
      <c r="O588" s="891" t="s">
        <v>23</v>
      </c>
      <c r="P588" s="890"/>
      <c r="Q588" s="1071"/>
      <c r="R588" s="1058"/>
      <c r="S588" s="1059"/>
      <c r="T588" s="1059"/>
      <c r="U588" s="1060"/>
      <c r="V588" s="906"/>
      <c r="W588" s="933"/>
      <c r="X588" s="934"/>
      <c r="Y588" s="935"/>
      <c r="Z588" s="935"/>
      <c r="AA588" s="935"/>
      <c r="AB588" s="452"/>
      <c r="AC588" s="452"/>
      <c r="AD588" s="452"/>
      <c r="AE588" s="452"/>
      <c r="AF588" s="935"/>
      <c r="AG588" s="452"/>
      <c r="AH588" s="452"/>
      <c r="AI588" s="935"/>
      <c r="AJ588" s="943"/>
      <c r="AK588" s="935"/>
      <c r="AL588" s="936"/>
      <c r="AM588" s="936"/>
      <c r="AN588" s="936"/>
      <c r="AO588" s="942"/>
      <c r="AP588" s="936"/>
      <c r="AQ588" s="936"/>
      <c r="AR588" s="936"/>
      <c r="AS588" s="936"/>
      <c r="AT588" s="936"/>
      <c r="AU588" s="936"/>
      <c r="AV588" s="936"/>
    </row>
    <row r="589" spans="2:48" ht="15" customHeight="1">
      <c r="B589" s="937"/>
      <c r="C589" s="1979"/>
      <c r="D589" s="1981"/>
      <c r="E589" s="928" t="s">
        <v>619</v>
      </c>
      <c r="F589" s="885"/>
      <c r="G589" s="651" t="s">
        <v>272</v>
      </c>
      <c r="H589" s="651" t="s">
        <v>599</v>
      </c>
      <c r="I589" s="651" t="s">
        <v>620</v>
      </c>
      <c r="J589" s="651" t="s">
        <v>276</v>
      </c>
      <c r="K589" s="890" t="s">
        <v>304</v>
      </c>
      <c r="L589" s="651" t="s">
        <v>312</v>
      </c>
      <c r="M589" s="651" t="str">
        <f t="shared" ref="M589:M652" si="36">M588</f>
        <v>&lt;INSERT CONNECTION POINT NAME&gt;</v>
      </c>
      <c r="N589" s="890" t="s">
        <v>602</v>
      </c>
      <c r="O589" s="891" t="s">
        <v>23</v>
      </c>
      <c r="P589" s="890"/>
      <c r="Q589" s="1071"/>
      <c r="R589" s="1058"/>
      <c r="S589" s="1059"/>
      <c r="T589" s="1059"/>
      <c r="U589" s="1060"/>
      <c r="V589" s="906"/>
      <c r="W589" s="933"/>
      <c r="X589" s="934"/>
      <c r="Y589" s="935"/>
      <c r="Z589" s="935"/>
      <c r="AA589" s="935"/>
      <c r="AB589" s="452"/>
      <c r="AC589" s="452"/>
      <c r="AD589" s="452"/>
      <c r="AE589" s="452"/>
      <c r="AF589" s="935"/>
      <c r="AG589" s="452"/>
      <c r="AH589" s="452"/>
      <c r="AI589" s="935"/>
      <c r="AJ589" s="943"/>
      <c r="AK589" s="935"/>
      <c r="AL589" s="936"/>
      <c r="AM589" s="936"/>
      <c r="AN589" s="936"/>
      <c r="AO589" s="942"/>
      <c r="AP589" s="936"/>
      <c r="AQ589" s="936"/>
      <c r="AR589" s="936"/>
      <c r="AS589" s="936"/>
      <c r="AT589" s="936"/>
      <c r="AU589" s="936"/>
      <c r="AV589" s="936"/>
    </row>
    <row r="590" spans="2:48" ht="15" customHeight="1">
      <c r="B590" s="937"/>
      <c r="C590" s="1978" t="s">
        <v>305</v>
      </c>
      <c r="D590" s="1980"/>
      <c r="E590" s="928" t="s">
        <v>616</v>
      </c>
      <c r="F590" s="885"/>
      <c r="G590" s="651" t="s">
        <v>272</v>
      </c>
      <c r="H590" s="651" t="s">
        <v>599</v>
      </c>
      <c r="I590" s="651" t="s">
        <v>617</v>
      </c>
      <c r="J590" s="651" t="s">
        <v>276</v>
      </c>
      <c r="K590" s="890" t="s">
        <v>305</v>
      </c>
      <c r="L590" s="651" t="s">
        <v>312</v>
      </c>
      <c r="M590" s="651" t="str">
        <f t="shared" si="36"/>
        <v>&lt;INSERT CONNECTION POINT NAME&gt;</v>
      </c>
      <c r="N590" s="890" t="s">
        <v>604</v>
      </c>
      <c r="O590" s="890" t="s">
        <v>605</v>
      </c>
      <c r="P590" s="890"/>
      <c r="Q590" s="1072"/>
      <c r="R590" s="1073"/>
      <c r="S590" s="1074"/>
      <c r="T590" s="1074"/>
      <c r="U590" s="1075"/>
      <c r="V590" s="906"/>
      <c r="W590" s="933"/>
      <c r="X590" s="934"/>
      <c r="Y590" s="935"/>
      <c r="Z590" s="935"/>
      <c r="AA590" s="935"/>
      <c r="AB590" s="452"/>
      <c r="AC590" s="452"/>
      <c r="AD590" s="452"/>
      <c r="AE590" s="452"/>
      <c r="AF590" s="935"/>
      <c r="AG590" s="452"/>
      <c r="AH590" s="452"/>
      <c r="AI590" s="935"/>
      <c r="AJ590" s="935"/>
      <c r="AK590" s="935"/>
      <c r="AL590" s="936"/>
      <c r="AM590" s="936"/>
      <c r="AN590" s="936"/>
      <c r="AO590" s="936"/>
      <c r="AP590" s="936"/>
      <c r="AQ590" s="936"/>
      <c r="AR590" s="936"/>
      <c r="AS590" s="936"/>
      <c r="AT590" s="936"/>
      <c r="AU590" s="936"/>
      <c r="AV590" s="936"/>
    </row>
    <row r="591" spans="2:48" ht="15" customHeight="1">
      <c r="B591" s="937"/>
      <c r="C591" s="1979"/>
      <c r="D591" s="1981"/>
      <c r="E591" s="928" t="s">
        <v>619</v>
      </c>
      <c r="F591" s="885"/>
      <c r="G591" s="651" t="s">
        <v>272</v>
      </c>
      <c r="H591" s="651" t="s">
        <v>599</v>
      </c>
      <c r="I591" s="651" t="s">
        <v>620</v>
      </c>
      <c r="J591" s="651" t="s">
        <v>276</v>
      </c>
      <c r="K591" s="890" t="s">
        <v>305</v>
      </c>
      <c r="L591" s="651" t="s">
        <v>312</v>
      </c>
      <c r="M591" s="651" t="str">
        <f t="shared" si="36"/>
        <v>&lt;INSERT CONNECTION POINT NAME&gt;</v>
      </c>
      <c r="N591" s="890" t="s">
        <v>604</v>
      </c>
      <c r="O591" s="890" t="s">
        <v>605</v>
      </c>
      <c r="P591" s="890"/>
      <c r="Q591" s="1072"/>
      <c r="R591" s="1073"/>
      <c r="S591" s="1074"/>
      <c r="T591" s="1074"/>
      <c r="U591" s="1075"/>
      <c r="V591" s="906"/>
      <c r="W591" s="933"/>
      <c r="X591" s="934"/>
      <c r="Y591" s="935"/>
      <c r="Z591" s="935"/>
      <c r="AA591" s="935"/>
      <c r="AB591" s="452"/>
      <c r="AC591" s="452"/>
      <c r="AD591" s="452"/>
      <c r="AE591" s="452"/>
      <c r="AF591" s="935"/>
      <c r="AG591" s="452"/>
      <c r="AH591" s="452"/>
      <c r="AI591" s="935"/>
      <c r="AJ591" s="935"/>
      <c r="AK591" s="935"/>
      <c r="AL591" s="936"/>
      <c r="AM591" s="936"/>
      <c r="AN591" s="936"/>
      <c r="AO591" s="936"/>
      <c r="AP591" s="936"/>
      <c r="AQ591" s="936"/>
      <c r="AR591" s="936"/>
      <c r="AS591" s="936"/>
      <c r="AT591" s="936"/>
      <c r="AU591" s="936"/>
      <c r="AV591" s="936"/>
    </row>
    <row r="592" spans="2:48" ht="15" customHeight="1">
      <c r="B592" s="937"/>
      <c r="C592" s="1978" t="s">
        <v>306</v>
      </c>
      <c r="D592" s="1980"/>
      <c r="E592" s="928" t="s">
        <v>616</v>
      </c>
      <c r="F592" s="885"/>
      <c r="G592" s="651" t="s">
        <v>272</v>
      </c>
      <c r="H592" s="651" t="s">
        <v>599</v>
      </c>
      <c r="I592" s="651" t="s">
        <v>617</v>
      </c>
      <c r="J592" s="651" t="s">
        <v>276</v>
      </c>
      <c r="K592" s="890" t="s">
        <v>306</v>
      </c>
      <c r="L592" s="651" t="s">
        <v>312</v>
      </c>
      <c r="M592" s="651" t="str">
        <f t="shared" si="36"/>
        <v>&lt;INSERT CONNECTION POINT NAME&gt;</v>
      </c>
      <c r="N592" s="890" t="s">
        <v>606</v>
      </c>
      <c r="O592" s="891">
        <v>0</v>
      </c>
      <c r="P592" s="890"/>
      <c r="Q592" s="1076"/>
      <c r="R592" s="1077"/>
      <c r="S592" s="1078"/>
      <c r="T592" s="1078"/>
      <c r="U592" s="1079"/>
      <c r="V592" s="906"/>
      <c r="W592" s="933"/>
      <c r="X592" s="934"/>
      <c r="Y592" s="935"/>
      <c r="Z592" s="935"/>
      <c r="AA592" s="935"/>
      <c r="AB592" s="452"/>
      <c r="AC592" s="452"/>
      <c r="AD592" s="452"/>
      <c r="AE592" s="452"/>
      <c r="AF592" s="935"/>
      <c r="AG592" s="452"/>
      <c r="AH592" s="452"/>
      <c r="AI592" s="935"/>
      <c r="AJ592" s="943"/>
      <c r="AK592" s="935"/>
      <c r="AL592" s="936"/>
      <c r="AM592" s="936"/>
      <c r="AN592" s="936"/>
      <c r="AO592" s="936"/>
      <c r="AP592" s="936"/>
      <c r="AQ592" s="936"/>
      <c r="AR592" s="936"/>
      <c r="AS592" s="936"/>
      <c r="AT592" s="936"/>
      <c r="AU592" s="936"/>
      <c r="AV592" s="936"/>
    </row>
    <row r="593" spans="2:48" ht="15" customHeight="1">
      <c r="B593" s="937"/>
      <c r="C593" s="1979"/>
      <c r="D593" s="1981"/>
      <c r="E593" s="928" t="s">
        <v>619</v>
      </c>
      <c r="F593" s="885"/>
      <c r="G593" s="651" t="s">
        <v>272</v>
      </c>
      <c r="H593" s="651" t="s">
        <v>599</v>
      </c>
      <c r="I593" s="651" t="s">
        <v>620</v>
      </c>
      <c r="J593" s="651" t="s">
        <v>276</v>
      </c>
      <c r="K593" s="890" t="s">
        <v>306</v>
      </c>
      <c r="L593" s="651" t="s">
        <v>312</v>
      </c>
      <c r="M593" s="651" t="str">
        <f t="shared" si="36"/>
        <v>&lt;INSERT CONNECTION POINT NAME&gt;</v>
      </c>
      <c r="N593" s="890" t="s">
        <v>606</v>
      </c>
      <c r="O593" s="891">
        <v>0</v>
      </c>
      <c r="P593" s="890"/>
      <c r="Q593" s="1076"/>
      <c r="R593" s="1077"/>
      <c r="S593" s="1078"/>
      <c r="T593" s="1078"/>
      <c r="U593" s="1079"/>
      <c r="V593" s="906"/>
      <c r="W593" s="933"/>
      <c r="X593" s="934"/>
      <c r="Y593" s="935"/>
      <c r="Z593" s="935"/>
      <c r="AA593" s="935"/>
      <c r="AB593" s="452"/>
      <c r="AC593" s="452"/>
      <c r="AD593" s="452"/>
      <c r="AE593" s="452"/>
      <c r="AF593" s="935"/>
      <c r="AG593" s="452"/>
      <c r="AH593" s="452"/>
      <c r="AI593" s="935"/>
      <c r="AJ593" s="943"/>
      <c r="AK593" s="935"/>
      <c r="AL593" s="936"/>
      <c r="AM593" s="936"/>
      <c r="AN593" s="936"/>
      <c r="AO593" s="936"/>
      <c r="AP593" s="936"/>
      <c r="AQ593" s="936"/>
      <c r="AR593" s="936"/>
      <c r="AS593" s="936"/>
      <c r="AT593" s="936"/>
      <c r="AU593" s="936"/>
      <c r="AV593" s="936"/>
    </row>
    <row r="594" spans="2:48" ht="15" customHeight="1">
      <c r="B594" s="937"/>
      <c r="C594" s="1978" t="s">
        <v>307</v>
      </c>
      <c r="D594" s="1980"/>
      <c r="E594" s="928" t="s">
        <v>616</v>
      </c>
      <c r="F594" s="885"/>
      <c r="G594" s="651" t="s">
        <v>272</v>
      </c>
      <c r="H594" s="651" t="s">
        <v>599</v>
      </c>
      <c r="I594" s="651" t="s">
        <v>617</v>
      </c>
      <c r="J594" s="651" t="s">
        <v>276</v>
      </c>
      <c r="K594" s="890" t="s">
        <v>307</v>
      </c>
      <c r="L594" s="651" t="s">
        <v>312</v>
      </c>
      <c r="M594" s="651" t="str">
        <f t="shared" si="36"/>
        <v>&lt;INSERT CONNECTION POINT NAME&gt;</v>
      </c>
      <c r="N594" s="890" t="s">
        <v>607</v>
      </c>
      <c r="O594" s="890" t="s">
        <v>607</v>
      </c>
      <c r="P594" s="890"/>
      <c r="Q594" s="1080"/>
      <c r="R594" s="1081"/>
      <c r="S594" s="1081"/>
      <c r="T594" s="1081"/>
      <c r="U594" s="1082"/>
      <c r="V594" s="906"/>
      <c r="W594" s="933"/>
      <c r="X594" s="934"/>
      <c r="Y594" s="935"/>
      <c r="Z594" s="935"/>
      <c r="AA594" s="935"/>
      <c r="AB594" s="452"/>
      <c r="AC594" s="452"/>
      <c r="AD594" s="452"/>
      <c r="AE594" s="452"/>
      <c r="AF594" s="935"/>
      <c r="AG594" s="452"/>
      <c r="AH594" s="452"/>
      <c r="AI594" s="935"/>
      <c r="AJ594" s="935"/>
      <c r="AK594" s="935"/>
      <c r="AL594" s="936"/>
      <c r="AM594" s="936"/>
      <c r="AN594" s="936"/>
      <c r="AO594" s="936"/>
      <c r="AP594" s="936"/>
      <c r="AQ594" s="936"/>
      <c r="AR594" s="936"/>
      <c r="AS594" s="936"/>
      <c r="AT594" s="936"/>
      <c r="AU594" s="936"/>
      <c r="AV594" s="936"/>
    </row>
    <row r="595" spans="2:48" ht="15" customHeight="1">
      <c r="B595" s="937"/>
      <c r="C595" s="1979"/>
      <c r="D595" s="1981"/>
      <c r="E595" s="928" t="s">
        <v>619</v>
      </c>
      <c r="F595" s="885"/>
      <c r="G595" s="651" t="s">
        <v>272</v>
      </c>
      <c r="H595" s="651" t="s">
        <v>599</v>
      </c>
      <c r="I595" s="651" t="s">
        <v>620</v>
      </c>
      <c r="J595" s="651" t="s">
        <v>276</v>
      </c>
      <c r="K595" s="890" t="s">
        <v>307</v>
      </c>
      <c r="L595" s="651" t="s">
        <v>312</v>
      </c>
      <c r="M595" s="651" t="str">
        <f t="shared" si="36"/>
        <v>&lt;INSERT CONNECTION POINT NAME&gt;</v>
      </c>
      <c r="N595" s="890" t="s">
        <v>607</v>
      </c>
      <c r="O595" s="890" t="s">
        <v>607</v>
      </c>
      <c r="P595" s="890"/>
      <c r="Q595" s="1080"/>
      <c r="R595" s="1081"/>
      <c r="S595" s="1081"/>
      <c r="T595" s="1081"/>
      <c r="U595" s="1082"/>
      <c r="V595" s="906"/>
      <c r="W595" s="933"/>
      <c r="X595" s="934"/>
      <c r="Y595" s="935"/>
      <c r="Z595" s="935"/>
      <c r="AA595" s="935"/>
      <c r="AB595" s="452"/>
      <c r="AC595" s="452"/>
      <c r="AD595" s="452"/>
      <c r="AE595" s="452"/>
      <c r="AF595" s="935"/>
      <c r="AG595" s="452"/>
      <c r="AH595" s="452"/>
      <c r="AI595" s="935"/>
      <c r="AJ595" s="935"/>
      <c r="AK595" s="935"/>
      <c r="AL595" s="936"/>
      <c r="AM595" s="936"/>
      <c r="AN595" s="936"/>
      <c r="AO595" s="936"/>
      <c r="AP595" s="936"/>
      <c r="AQ595" s="936"/>
      <c r="AR595" s="936"/>
      <c r="AS595" s="936"/>
      <c r="AT595" s="936"/>
      <c r="AU595" s="936"/>
      <c r="AV595" s="936"/>
    </row>
    <row r="596" spans="2:48" ht="15" customHeight="1">
      <c r="B596" s="937"/>
      <c r="C596" s="1978" t="s">
        <v>308</v>
      </c>
      <c r="D596" s="1980" t="s">
        <v>22</v>
      </c>
      <c r="E596" s="928" t="s">
        <v>616</v>
      </c>
      <c r="F596" s="885"/>
      <c r="G596" s="651" t="s">
        <v>272</v>
      </c>
      <c r="H596" s="651" t="s">
        <v>599</v>
      </c>
      <c r="I596" s="651" t="s">
        <v>617</v>
      </c>
      <c r="J596" s="651" t="s">
        <v>276</v>
      </c>
      <c r="K596" s="890" t="s">
        <v>308</v>
      </c>
      <c r="L596" s="651" t="s">
        <v>312</v>
      </c>
      <c r="M596" s="651" t="str">
        <f t="shared" si="36"/>
        <v>&lt;INSERT CONNECTION POINT NAME&gt;</v>
      </c>
      <c r="N596" s="890" t="s">
        <v>609</v>
      </c>
      <c r="O596" s="890" t="s">
        <v>22</v>
      </c>
      <c r="P596" s="890"/>
      <c r="Q596" s="1083"/>
      <c r="R596" s="1061"/>
      <c r="S596" s="1062"/>
      <c r="T596" s="1062"/>
      <c r="U596" s="1063"/>
      <c r="V596" s="906"/>
      <c r="W596" s="933"/>
      <c r="X596" s="934"/>
      <c r="Y596" s="935"/>
      <c r="Z596" s="935"/>
      <c r="AA596" s="935"/>
      <c r="AB596" s="452"/>
      <c r="AC596" s="452"/>
      <c r="AD596" s="452"/>
      <c r="AE596" s="452"/>
      <c r="AF596" s="935"/>
      <c r="AG596" s="452"/>
      <c r="AH596" s="452"/>
      <c r="AI596" s="935"/>
      <c r="AJ596" s="935"/>
      <c r="AK596" s="935"/>
      <c r="AL596" s="936"/>
      <c r="AM596" s="936"/>
      <c r="AN596" s="936"/>
      <c r="AO596" s="936"/>
      <c r="AP596" s="936"/>
      <c r="AQ596" s="936"/>
      <c r="AR596" s="936"/>
      <c r="AS596" s="936"/>
      <c r="AT596" s="936"/>
      <c r="AU596" s="936"/>
      <c r="AV596" s="936"/>
    </row>
    <row r="597" spans="2:48" ht="15" customHeight="1">
      <c r="B597" s="937"/>
      <c r="C597" s="1979"/>
      <c r="D597" s="1981"/>
      <c r="E597" s="928" t="s">
        <v>619</v>
      </c>
      <c r="F597" s="885"/>
      <c r="G597" s="651" t="s">
        <v>272</v>
      </c>
      <c r="H597" s="651" t="s">
        <v>599</v>
      </c>
      <c r="I597" s="651" t="s">
        <v>620</v>
      </c>
      <c r="J597" s="651" t="s">
        <v>276</v>
      </c>
      <c r="K597" s="890" t="s">
        <v>308</v>
      </c>
      <c r="L597" s="651" t="s">
        <v>312</v>
      </c>
      <c r="M597" s="651" t="str">
        <f t="shared" si="36"/>
        <v>&lt;INSERT CONNECTION POINT NAME&gt;</v>
      </c>
      <c r="N597" s="890" t="s">
        <v>609</v>
      </c>
      <c r="O597" s="890" t="s">
        <v>22</v>
      </c>
      <c r="P597" s="890"/>
      <c r="Q597" s="1083"/>
      <c r="R597" s="1061"/>
      <c r="S597" s="1062"/>
      <c r="T597" s="1062"/>
      <c r="U597" s="1063"/>
      <c r="V597" s="906"/>
      <c r="W597" s="933"/>
      <c r="X597" s="934"/>
      <c r="Y597" s="935"/>
      <c r="Z597" s="935"/>
      <c r="AA597" s="935"/>
      <c r="AB597" s="452"/>
      <c r="AC597" s="452"/>
      <c r="AD597" s="452"/>
      <c r="AE597" s="452"/>
      <c r="AF597" s="935"/>
      <c r="AG597" s="452"/>
      <c r="AH597" s="452"/>
      <c r="AI597" s="935"/>
      <c r="AJ597" s="935"/>
      <c r="AK597" s="935"/>
      <c r="AL597" s="936"/>
      <c r="AM597" s="936"/>
      <c r="AN597" s="936"/>
      <c r="AO597" s="936"/>
      <c r="AP597" s="936"/>
      <c r="AQ597" s="936"/>
      <c r="AR597" s="936"/>
      <c r="AS597" s="936"/>
      <c r="AT597" s="936"/>
      <c r="AU597" s="936"/>
      <c r="AV597" s="936"/>
    </row>
    <row r="598" spans="2:48" ht="15" customHeight="1">
      <c r="B598" s="937"/>
      <c r="C598" s="1978" t="s">
        <v>309</v>
      </c>
      <c r="D598" s="1980" t="s">
        <v>22</v>
      </c>
      <c r="E598" s="928" t="s">
        <v>616</v>
      </c>
      <c r="F598" s="885"/>
      <c r="G598" s="651" t="s">
        <v>272</v>
      </c>
      <c r="H598" s="651" t="s">
        <v>599</v>
      </c>
      <c r="I598" s="651" t="s">
        <v>617</v>
      </c>
      <c r="J598" s="651" t="s">
        <v>276</v>
      </c>
      <c r="K598" s="890" t="s">
        <v>309</v>
      </c>
      <c r="L598" s="651" t="s">
        <v>312</v>
      </c>
      <c r="M598" s="651" t="str">
        <f t="shared" si="36"/>
        <v>&lt;INSERT CONNECTION POINT NAME&gt;</v>
      </c>
      <c r="N598" s="890" t="s">
        <v>602</v>
      </c>
      <c r="O598" s="890" t="s">
        <v>22</v>
      </c>
      <c r="P598" s="890"/>
      <c r="Q598" s="1083"/>
      <c r="R598" s="1061"/>
      <c r="S598" s="1062"/>
      <c r="T598" s="1062"/>
      <c r="U598" s="1063"/>
      <c r="V598" s="906"/>
      <c r="W598" s="933"/>
      <c r="X598" s="934"/>
      <c r="Y598" s="935"/>
      <c r="Z598" s="935"/>
      <c r="AA598" s="935"/>
      <c r="AB598" s="452"/>
      <c r="AC598" s="452"/>
      <c r="AD598" s="452"/>
      <c r="AE598" s="452"/>
      <c r="AF598" s="935"/>
      <c r="AG598" s="452"/>
      <c r="AH598" s="452"/>
      <c r="AI598" s="935"/>
      <c r="AJ598" s="935"/>
      <c r="AK598" s="935"/>
      <c r="AL598" s="936"/>
      <c r="AM598" s="936"/>
      <c r="AN598" s="936"/>
      <c r="AO598" s="936"/>
      <c r="AP598" s="936"/>
      <c r="AQ598" s="936"/>
      <c r="AR598" s="936"/>
      <c r="AS598" s="936"/>
      <c r="AT598" s="936"/>
      <c r="AU598" s="936"/>
      <c r="AV598" s="936"/>
    </row>
    <row r="599" spans="2:48" ht="15" customHeight="1">
      <c r="B599" s="937"/>
      <c r="C599" s="1979"/>
      <c r="D599" s="1981"/>
      <c r="E599" s="928" t="s">
        <v>619</v>
      </c>
      <c r="F599" s="885"/>
      <c r="G599" s="651" t="s">
        <v>272</v>
      </c>
      <c r="H599" s="651" t="s">
        <v>599</v>
      </c>
      <c r="I599" s="651" t="s">
        <v>620</v>
      </c>
      <c r="J599" s="651" t="s">
        <v>276</v>
      </c>
      <c r="K599" s="890" t="s">
        <v>309</v>
      </c>
      <c r="L599" s="651" t="s">
        <v>312</v>
      </c>
      <c r="M599" s="651" t="str">
        <f t="shared" si="36"/>
        <v>&lt;INSERT CONNECTION POINT NAME&gt;</v>
      </c>
      <c r="N599" s="890" t="s">
        <v>602</v>
      </c>
      <c r="O599" s="890" t="s">
        <v>22</v>
      </c>
      <c r="P599" s="890"/>
      <c r="Q599" s="1083"/>
      <c r="R599" s="1061"/>
      <c r="S599" s="1062"/>
      <c r="T599" s="1062"/>
      <c r="U599" s="1063"/>
      <c r="V599" s="906"/>
      <c r="W599" s="933"/>
      <c r="X599" s="934"/>
      <c r="Y599" s="935"/>
      <c r="Z599" s="935"/>
      <c r="AA599" s="935"/>
      <c r="AB599" s="452"/>
      <c r="AC599" s="452"/>
      <c r="AD599" s="452"/>
      <c r="AE599" s="452"/>
      <c r="AF599" s="935"/>
      <c r="AG599" s="452"/>
      <c r="AH599" s="452"/>
      <c r="AI599" s="935"/>
      <c r="AJ599" s="935"/>
      <c r="AK599" s="935"/>
      <c r="AL599" s="936"/>
      <c r="AM599" s="936"/>
      <c r="AN599" s="936"/>
      <c r="AO599" s="936"/>
      <c r="AP599" s="936"/>
      <c r="AQ599" s="936"/>
      <c r="AR599" s="936"/>
      <c r="AS599" s="936"/>
      <c r="AT599" s="936"/>
      <c r="AU599" s="936"/>
      <c r="AV599" s="936"/>
    </row>
    <row r="600" spans="2:48" ht="15" customHeight="1">
      <c r="B600" s="937"/>
      <c r="C600" s="1978" t="s">
        <v>309</v>
      </c>
      <c r="D600" s="1980" t="s">
        <v>23</v>
      </c>
      <c r="E600" s="928" t="s">
        <v>616</v>
      </c>
      <c r="F600" s="885"/>
      <c r="G600" s="651" t="s">
        <v>272</v>
      </c>
      <c r="H600" s="651" t="s">
        <v>599</v>
      </c>
      <c r="I600" s="651" t="s">
        <v>617</v>
      </c>
      <c r="J600" s="651" t="s">
        <v>276</v>
      </c>
      <c r="K600" s="890" t="s">
        <v>309</v>
      </c>
      <c r="L600" s="651" t="s">
        <v>312</v>
      </c>
      <c r="M600" s="651" t="str">
        <f t="shared" si="36"/>
        <v>&lt;INSERT CONNECTION POINT NAME&gt;</v>
      </c>
      <c r="N600" s="890" t="s">
        <v>602</v>
      </c>
      <c r="O600" s="890" t="s">
        <v>23</v>
      </c>
      <c r="P600" s="890"/>
      <c r="Q600" s="1083"/>
      <c r="R600" s="1061"/>
      <c r="S600" s="1062"/>
      <c r="T600" s="1062"/>
      <c r="U600" s="1063"/>
      <c r="V600" s="906"/>
      <c r="W600" s="933"/>
      <c r="X600" s="934"/>
      <c r="Y600" s="935"/>
      <c r="Z600" s="935"/>
      <c r="AA600" s="935"/>
      <c r="AB600" s="452"/>
      <c r="AC600" s="452"/>
      <c r="AD600" s="452"/>
      <c r="AE600" s="452"/>
      <c r="AF600" s="935"/>
      <c r="AG600" s="452"/>
      <c r="AH600" s="452"/>
      <c r="AI600" s="935"/>
      <c r="AJ600" s="935"/>
      <c r="AK600" s="935"/>
      <c r="AL600" s="936"/>
      <c r="AM600" s="936"/>
      <c r="AN600" s="936"/>
      <c r="AO600" s="936"/>
      <c r="AP600" s="936"/>
      <c r="AQ600" s="936"/>
      <c r="AR600" s="936"/>
      <c r="AS600" s="936"/>
      <c r="AT600" s="936"/>
      <c r="AU600" s="936"/>
      <c r="AV600" s="936"/>
    </row>
    <row r="601" spans="2:48" ht="15" customHeight="1">
      <c r="B601" s="937"/>
      <c r="C601" s="1979"/>
      <c r="D601" s="1981"/>
      <c r="E601" s="928" t="s">
        <v>619</v>
      </c>
      <c r="F601" s="885"/>
      <c r="G601" s="651" t="s">
        <v>272</v>
      </c>
      <c r="H601" s="651" t="s">
        <v>599</v>
      </c>
      <c r="I601" s="651" t="s">
        <v>620</v>
      </c>
      <c r="J601" s="651" t="s">
        <v>276</v>
      </c>
      <c r="K601" s="890" t="s">
        <v>309</v>
      </c>
      <c r="L601" s="651" t="s">
        <v>312</v>
      </c>
      <c r="M601" s="651" t="str">
        <f t="shared" si="36"/>
        <v>&lt;INSERT CONNECTION POINT NAME&gt;</v>
      </c>
      <c r="N601" s="890" t="s">
        <v>602</v>
      </c>
      <c r="O601" s="890" t="s">
        <v>23</v>
      </c>
      <c r="P601" s="890"/>
      <c r="Q601" s="1083"/>
      <c r="R601" s="1061"/>
      <c r="S601" s="1062"/>
      <c r="T601" s="1062"/>
      <c r="U601" s="1063"/>
      <c r="V601" s="906"/>
      <c r="W601" s="933"/>
      <c r="X601" s="934"/>
      <c r="Y601" s="935"/>
      <c r="Z601" s="935"/>
      <c r="AA601" s="935"/>
      <c r="AB601" s="452"/>
      <c r="AC601" s="452"/>
      <c r="AD601" s="452"/>
      <c r="AE601" s="452"/>
      <c r="AF601" s="935"/>
      <c r="AG601" s="452"/>
      <c r="AH601" s="452"/>
      <c r="AI601" s="935"/>
      <c r="AJ601" s="935"/>
      <c r="AK601" s="935"/>
      <c r="AL601" s="936"/>
      <c r="AM601" s="936"/>
      <c r="AN601" s="936"/>
      <c r="AO601" s="936"/>
      <c r="AP601" s="936"/>
      <c r="AQ601" s="936"/>
      <c r="AR601" s="936"/>
      <c r="AS601" s="936"/>
      <c r="AT601" s="936"/>
      <c r="AU601" s="936"/>
      <c r="AV601" s="936"/>
    </row>
    <row r="602" spans="2:48" ht="15" customHeight="1">
      <c r="B602" s="937"/>
      <c r="C602" s="1978" t="s">
        <v>310</v>
      </c>
      <c r="D602" s="1980" t="s">
        <v>22</v>
      </c>
      <c r="E602" s="928" t="s">
        <v>616</v>
      </c>
      <c r="F602" s="885"/>
      <c r="G602" s="651" t="s">
        <v>272</v>
      </c>
      <c r="H602" s="651" t="s">
        <v>599</v>
      </c>
      <c r="I602" s="651" t="s">
        <v>617</v>
      </c>
      <c r="J602" s="651" t="s">
        <v>276</v>
      </c>
      <c r="K602" s="890" t="s">
        <v>310</v>
      </c>
      <c r="L602" s="651" t="s">
        <v>312</v>
      </c>
      <c r="M602" s="651" t="str">
        <f t="shared" si="36"/>
        <v>&lt;INSERT CONNECTION POINT NAME&gt;</v>
      </c>
      <c r="N602" s="890" t="s">
        <v>602</v>
      </c>
      <c r="O602" s="890" t="s">
        <v>22</v>
      </c>
      <c r="P602" s="890"/>
      <c r="Q602" s="1083"/>
      <c r="R602" s="1061"/>
      <c r="S602" s="1062"/>
      <c r="T602" s="1062"/>
      <c r="U602" s="1063"/>
      <c r="V602" s="906"/>
      <c r="W602" s="933"/>
      <c r="X602" s="934"/>
      <c r="Y602" s="935"/>
      <c r="Z602" s="935"/>
      <c r="AA602" s="935"/>
      <c r="AB602" s="452"/>
      <c r="AC602" s="452"/>
      <c r="AD602" s="452"/>
      <c r="AE602" s="452"/>
      <c r="AF602" s="935"/>
      <c r="AG602" s="452"/>
      <c r="AH602" s="452"/>
      <c r="AI602" s="935"/>
      <c r="AJ602" s="935"/>
      <c r="AK602" s="935"/>
      <c r="AL602" s="936"/>
      <c r="AM602" s="936"/>
      <c r="AN602" s="936"/>
      <c r="AO602" s="936"/>
      <c r="AP602" s="936"/>
      <c r="AQ602" s="936"/>
      <c r="AR602" s="936"/>
      <c r="AS602" s="936"/>
      <c r="AT602" s="936"/>
      <c r="AU602" s="936"/>
      <c r="AV602" s="936"/>
    </row>
    <row r="603" spans="2:48" ht="15" customHeight="1">
      <c r="B603" s="937"/>
      <c r="C603" s="1979"/>
      <c r="D603" s="1981"/>
      <c r="E603" s="928" t="s">
        <v>619</v>
      </c>
      <c r="F603" s="885"/>
      <c r="G603" s="651" t="s">
        <v>272</v>
      </c>
      <c r="H603" s="651" t="s">
        <v>599</v>
      </c>
      <c r="I603" s="651" t="s">
        <v>620</v>
      </c>
      <c r="J603" s="651" t="s">
        <v>276</v>
      </c>
      <c r="K603" s="890" t="s">
        <v>310</v>
      </c>
      <c r="L603" s="651" t="s">
        <v>312</v>
      </c>
      <c r="M603" s="651" t="str">
        <f t="shared" si="36"/>
        <v>&lt;INSERT CONNECTION POINT NAME&gt;</v>
      </c>
      <c r="N603" s="890" t="s">
        <v>602</v>
      </c>
      <c r="O603" s="890" t="s">
        <v>22</v>
      </c>
      <c r="P603" s="890"/>
      <c r="Q603" s="1084"/>
      <c r="R603" s="1085"/>
      <c r="S603" s="1086"/>
      <c r="T603" s="1086"/>
      <c r="U603" s="1087"/>
      <c r="V603" s="906"/>
      <c r="W603" s="933"/>
      <c r="X603" s="934"/>
      <c r="Y603" s="935"/>
      <c r="Z603" s="935"/>
      <c r="AA603" s="935"/>
      <c r="AB603" s="452"/>
      <c r="AC603" s="452"/>
      <c r="AD603" s="452"/>
      <c r="AE603" s="452"/>
      <c r="AF603" s="935"/>
      <c r="AG603" s="452"/>
      <c r="AH603" s="452"/>
      <c r="AI603" s="935"/>
      <c r="AJ603" s="935"/>
      <c r="AK603" s="935"/>
      <c r="AL603" s="936"/>
      <c r="AM603" s="936"/>
      <c r="AN603" s="936"/>
      <c r="AO603" s="936"/>
      <c r="AP603" s="936"/>
      <c r="AQ603" s="936"/>
      <c r="AR603" s="936"/>
      <c r="AS603" s="936"/>
      <c r="AT603" s="936"/>
      <c r="AU603" s="936"/>
      <c r="AV603" s="936"/>
    </row>
    <row r="604" spans="2:48" ht="15" customHeight="1">
      <c r="B604" s="937"/>
      <c r="C604" s="1978" t="s">
        <v>310</v>
      </c>
      <c r="D604" s="1980" t="s">
        <v>23</v>
      </c>
      <c r="E604" s="928" t="s">
        <v>616</v>
      </c>
      <c r="F604" s="885"/>
      <c r="G604" s="651" t="s">
        <v>272</v>
      </c>
      <c r="H604" s="651" t="s">
        <v>599</v>
      </c>
      <c r="I604" s="651" t="s">
        <v>617</v>
      </c>
      <c r="J604" s="651" t="s">
        <v>276</v>
      </c>
      <c r="K604" s="890" t="s">
        <v>310</v>
      </c>
      <c r="L604" s="651" t="s">
        <v>312</v>
      </c>
      <c r="M604" s="651" t="str">
        <f t="shared" si="36"/>
        <v>&lt;INSERT CONNECTION POINT NAME&gt;</v>
      </c>
      <c r="N604" s="890" t="s">
        <v>602</v>
      </c>
      <c r="O604" s="890" t="s">
        <v>23</v>
      </c>
      <c r="P604" s="890"/>
      <c r="Q604" s="1084"/>
      <c r="R604" s="1085"/>
      <c r="S604" s="1086"/>
      <c r="T604" s="1086"/>
      <c r="U604" s="1087"/>
      <c r="V604" s="906"/>
      <c r="W604" s="933"/>
      <c r="X604" s="934"/>
      <c r="Y604" s="935"/>
      <c r="Z604" s="935"/>
      <c r="AA604" s="935"/>
      <c r="AB604" s="452"/>
      <c r="AC604" s="452"/>
      <c r="AD604" s="452"/>
      <c r="AE604" s="452"/>
      <c r="AF604" s="935"/>
      <c r="AG604" s="452"/>
      <c r="AH604" s="452"/>
      <c r="AI604" s="935"/>
      <c r="AJ604" s="935"/>
      <c r="AK604" s="935"/>
      <c r="AL604" s="936"/>
      <c r="AM604" s="936"/>
      <c r="AN604" s="936"/>
      <c r="AO604" s="936"/>
      <c r="AP604" s="936"/>
      <c r="AQ604" s="936"/>
      <c r="AR604" s="936"/>
      <c r="AS604" s="936"/>
      <c r="AT604" s="936"/>
      <c r="AU604" s="936"/>
      <c r="AV604" s="936"/>
    </row>
    <row r="605" spans="2:48" ht="15" customHeight="1" thickBot="1">
      <c r="B605" s="944"/>
      <c r="C605" s="1984"/>
      <c r="D605" s="1985"/>
      <c r="E605" s="945" t="s">
        <v>619</v>
      </c>
      <c r="F605" s="885"/>
      <c r="G605" s="651" t="s">
        <v>272</v>
      </c>
      <c r="H605" s="651" t="s">
        <v>599</v>
      </c>
      <c r="I605" s="651" t="s">
        <v>620</v>
      </c>
      <c r="J605" s="651" t="s">
        <v>276</v>
      </c>
      <c r="K605" s="890" t="s">
        <v>310</v>
      </c>
      <c r="L605" s="651" t="s">
        <v>312</v>
      </c>
      <c r="M605" s="651" t="str">
        <f t="shared" si="36"/>
        <v>&lt;INSERT CONNECTION POINT NAME&gt;</v>
      </c>
      <c r="N605" s="890" t="s">
        <v>602</v>
      </c>
      <c r="O605" s="890" t="s">
        <v>23</v>
      </c>
      <c r="P605" s="890"/>
      <c r="Q605" s="946"/>
      <c r="R605" s="1067"/>
      <c r="S605" s="893"/>
      <c r="T605" s="893"/>
      <c r="U605" s="894"/>
      <c r="V605" s="947"/>
      <c r="W605" s="933"/>
      <c r="X605" s="934"/>
      <c r="Y605" s="935"/>
      <c r="Z605" s="935"/>
      <c r="AA605" s="935"/>
      <c r="AB605" s="452"/>
      <c r="AC605" s="452"/>
      <c r="AD605" s="452"/>
      <c r="AE605" s="452"/>
      <c r="AF605" s="935"/>
      <c r="AG605" s="452"/>
      <c r="AH605" s="452"/>
      <c r="AI605" s="935"/>
      <c r="AJ605" s="935"/>
      <c r="AK605" s="935"/>
      <c r="AL605" s="936"/>
      <c r="AM605" s="936"/>
      <c r="AN605" s="936"/>
      <c r="AO605" s="936"/>
      <c r="AP605" s="936"/>
      <c r="AQ605" s="936"/>
      <c r="AR605" s="936"/>
      <c r="AS605" s="936"/>
      <c r="AT605" s="936"/>
      <c r="AU605" s="936"/>
      <c r="AV605" s="936"/>
    </row>
    <row r="606" spans="2:48" ht="15" customHeight="1">
      <c r="B606" s="927" t="s">
        <v>615</v>
      </c>
      <c r="C606" s="1982" t="s">
        <v>313</v>
      </c>
      <c r="D606" s="1983" t="s">
        <v>23</v>
      </c>
      <c r="E606" s="928" t="s">
        <v>616</v>
      </c>
      <c r="F606" s="885"/>
      <c r="G606" s="651" t="s">
        <v>272</v>
      </c>
      <c r="H606" s="651" t="s">
        <v>599</v>
      </c>
      <c r="I606" s="651" t="s">
        <v>617</v>
      </c>
      <c r="J606" s="651" t="s">
        <v>276</v>
      </c>
      <c r="K606" s="651" t="s">
        <v>313</v>
      </c>
      <c r="L606" s="651" t="s">
        <v>312</v>
      </c>
      <c r="M606" s="651" t="str">
        <f t="shared" ref="M606" si="37">B606</f>
        <v>&lt;INSERT CONNECTION POINT NAME&gt;</v>
      </c>
      <c r="N606" s="651" t="s">
        <v>618</v>
      </c>
      <c r="O606" s="651" t="s">
        <v>23</v>
      </c>
      <c r="P606" s="890"/>
      <c r="Q606" s="929"/>
      <c r="R606" s="930"/>
      <c r="S606" s="931"/>
      <c r="T606" s="931"/>
      <c r="U606" s="932"/>
      <c r="W606" s="452"/>
      <c r="X606" s="452"/>
      <c r="Y606" s="452"/>
      <c r="Z606" s="452"/>
      <c r="AA606" s="452"/>
      <c r="AB606" s="452"/>
      <c r="AC606" s="452"/>
      <c r="AD606" s="452"/>
      <c r="AE606" s="452"/>
      <c r="AF606" s="452"/>
      <c r="AG606" s="452"/>
      <c r="AH606" s="452"/>
      <c r="AI606" s="452"/>
      <c r="AJ606" s="452"/>
      <c r="AK606" s="452"/>
      <c r="AL606" s="452"/>
      <c r="AM606" s="452"/>
      <c r="AN606" s="452"/>
      <c r="AO606" s="452"/>
      <c r="AP606" s="452"/>
      <c r="AQ606" s="452"/>
      <c r="AR606" s="452"/>
      <c r="AS606" s="452"/>
      <c r="AT606" s="452"/>
      <c r="AU606" s="452"/>
      <c r="AV606" s="452"/>
    </row>
    <row r="607" spans="2:48" ht="15" customHeight="1">
      <c r="B607" s="937"/>
      <c r="C607" s="1979"/>
      <c r="D607" s="1981"/>
      <c r="E607" s="928" t="s">
        <v>619</v>
      </c>
      <c r="F607" s="885"/>
      <c r="G607" s="651" t="s">
        <v>272</v>
      </c>
      <c r="H607" s="651" t="s">
        <v>599</v>
      </c>
      <c r="I607" s="651" t="s">
        <v>620</v>
      </c>
      <c r="J607" s="651" t="s">
        <v>276</v>
      </c>
      <c r="K607" s="651" t="s">
        <v>313</v>
      </c>
      <c r="L607" s="651" t="s">
        <v>312</v>
      </c>
      <c r="M607" s="651" t="str">
        <f t="shared" si="36"/>
        <v>&lt;INSERT CONNECTION POINT NAME&gt;</v>
      </c>
      <c r="N607" s="651" t="s">
        <v>618</v>
      </c>
      <c r="O607" s="651" t="s">
        <v>23</v>
      </c>
      <c r="P607" s="890"/>
      <c r="Q607" s="938"/>
      <c r="R607" s="939"/>
      <c r="S607" s="940"/>
      <c r="T607" s="940"/>
      <c r="U607" s="941"/>
      <c r="W607" s="452"/>
      <c r="X607" s="452"/>
      <c r="Y607" s="452"/>
      <c r="Z607" s="452"/>
      <c r="AA607" s="452"/>
      <c r="AB607" s="452"/>
      <c r="AC607" s="452"/>
      <c r="AD607" s="452"/>
      <c r="AE607" s="452"/>
      <c r="AF607" s="452"/>
      <c r="AG607" s="452"/>
      <c r="AH607" s="452"/>
      <c r="AI607" s="452"/>
      <c r="AJ607" s="452"/>
      <c r="AK607" s="452"/>
      <c r="AL607" s="452"/>
      <c r="AM607" s="452"/>
      <c r="AN607" s="452"/>
      <c r="AO607" s="452"/>
      <c r="AP607" s="452"/>
      <c r="AQ607" s="452"/>
      <c r="AR607" s="452"/>
      <c r="AS607" s="452"/>
      <c r="AT607" s="452"/>
      <c r="AU607" s="452"/>
      <c r="AV607" s="452"/>
    </row>
    <row r="608" spans="2:48" ht="15" customHeight="1">
      <c r="B608" s="937"/>
      <c r="C608" s="1978" t="s">
        <v>304</v>
      </c>
      <c r="D608" s="1980" t="s">
        <v>22</v>
      </c>
      <c r="E608" s="928" t="s">
        <v>616</v>
      </c>
      <c r="F608" s="885"/>
      <c r="G608" s="651" t="s">
        <v>272</v>
      </c>
      <c r="H608" s="651" t="s">
        <v>599</v>
      </c>
      <c r="I608" s="651" t="s">
        <v>617</v>
      </c>
      <c r="J608" s="651" t="s">
        <v>276</v>
      </c>
      <c r="K608" s="890" t="s">
        <v>304</v>
      </c>
      <c r="L608" s="651" t="s">
        <v>312</v>
      </c>
      <c r="M608" s="651" t="str">
        <f t="shared" si="36"/>
        <v>&lt;INSERT CONNECTION POINT NAME&gt;</v>
      </c>
      <c r="N608" s="890" t="s">
        <v>602</v>
      </c>
      <c r="O608" s="890" t="s">
        <v>22</v>
      </c>
      <c r="P608" s="890"/>
      <c r="Q608" s="1071"/>
      <c r="R608" s="1058"/>
      <c r="S608" s="1059"/>
      <c r="T608" s="1059"/>
      <c r="U608" s="1060"/>
      <c r="W608" s="452"/>
      <c r="X608" s="452"/>
      <c r="Y608" s="452"/>
      <c r="Z608" s="452"/>
      <c r="AA608" s="452"/>
      <c r="AB608" s="452"/>
      <c r="AC608" s="452"/>
      <c r="AD608" s="452"/>
      <c r="AE608" s="452"/>
      <c r="AF608" s="452"/>
      <c r="AG608" s="452"/>
      <c r="AH608" s="452"/>
      <c r="AI608" s="452"/>
      <c r="AJ608" s="452"/>
      <c r="AK608" s="452"/>
      <c r="AL608" s="452"/>
      <c r="AM608" s="452"/>
      <c r="AN608" s="452"/>
      <c r="AO608" s="452"/>
      <c r="AP608" s="452"/>
      <c r="AQ608" s="452"/>
      <c r="AR608" s="452"/>
      <c r="AS608" s="452"/>
      <c r="AT608" s="452"/>
      <c r="AU608" s="452"/>
      <c r="AV608" s="452"/>
    </row>
    <row r="609" spans="2:48" ht="15" customHeight="1">
      <c r="B609" s="937"/>
      <c r="C609" s="1979"/>
      <c r="D609" s="1981"/>
      <c r="E609" s="928" t="s">
        <v>619</v>
      </c>
      <c r="F609" s="885"/>
      <c r="G609" s="651" t="s">
        <v>272</v>
      </c>
      <c r="H609" s="651" t="s">
        <v>599</v>
      </c>
      <c r="I609" s="651" t="s">
        <v>620</v>
      </c>
      <c r="J609" s="651" t="s">
        <v>276</v>
      </c>
      <c r="K609" s="890" t="s">
        <v>304</v>
      </c>
      <c r="L609" s="651" t="s">
        <v>312</v>
      </c>
      <c r="M609" s="651" t="str">
        <f t="shared" si="36"/>
        <v>&lt;INSERT CONNECTION POINT NAME&gt;</v>
      </c>
      <c r="N609" s="890" t="s">
        <v>602</v>
      </c>
      <c r="O609" s="890" t="s">
        <v>22</v>
      </c>
      <c r="P609" s="890"/>
      <c r="Q609" s="1071"/>
      <c r="R609" s="1058"/>
      <c r="S609" s="1059"/>
      <c r="T609" s="1059"/>
      <c r="U609" s="1060"/>
      <c r="W609" s="452"/>
      <c r="X609" s="452"/>
      <c r="Y609" s="452"/>
      <c r="Z609" s="452"/>
      <c r="AA609" s="452"/>
      <c r="AB609" s="452"/>
      <c r="AC609" s="452"/>
      <c r="AD609" s="452"/>
      <c r="AE609" s="452"/>
      <c r="AF609" s="452"/>
      <c r="AG609" s="452"/>
      <c r="AH609" s="452"/>
      <c r="AI609" s="452"/>
      <c r="AJ609" s="452"/>
      <c r="AK609" s="452"/>
      <c r="AL609" s="452"/>
      <c r="AM609" s="452"/>
      <c r="AN609" s="452"/>
      <c r="AO609" s="452"/>
      <c r="AP609" s="452"/>
      <c r="AQ609" s="452"/>
      <c r="AR609" s="452"/>
      <c r="AS609" s="452"/>
      <c r="AT609" s="452"/>
      <c r="AU609" s="452"/>
      <c r="AV609" s="452"/>
    </row>
    <row r="610" spans="2:48" ht="15" customHeight="1">
      <c r="B610" s="937"/>
      <c r="C610" s="1978" t="s">
        <v>304</v>
      </c>
      <c r="D610" s="1980" t="s">
        <v>23</v>
      </c>
      <c r="E610" s="928" t="s">
        <v>616</v>
      </c>
      <c r="F610" s="885"/>
      <c r="G610" s="651" t="s">
        <v>272</v>
      </c>
      <c r="H610" s="651" t="s">
        <v>599</v>
      </c>
      <c r="I610" s="651" t="s">
        <v>617</v>
      </c>
      <c r="J610" s="651" t="s">
        <v>276</v>
      </c>
      <c r="K610" s="890" t="s">
        <v>304</v>
      </c>
      <c r="L610" s="651" t="s">
        <v>312</v>
      </c>
      <c r="M610" s="651" t="str">
        <f t="shared" si="36"/>
        <v>&lt;INSERT CONNECTION POINT NAME&gt;</v>
      </c>
      <c r="N610" s="890" t="s">
        <v>602</v>
      </c>
      <c r="O610" s="891" t="s">
        <v>23</v>
      </c>
      <c r="P610" s="890"/>
      <c r="Q610" s="1071"/>
      <c r="R610" s="1058"/>
      <c r="S610" s="1059"/>
      <c r="T610" s="1059"/>
      <c r="U610" s="1060"/>
      <c r="W610" s="452"/>
      <c r="X610" s="452"/>
      <c r="Y610" s="452"/>
      <c r="Z610" s="452"/>
      <c r="AA610" s="452"/>
      <c r="AB610" s="452"/>
      <c r="AC610" s="452"/>
      <c r="AD610" s="452"/>
      <c r="AE610" s="452"/>
      <c r="AF610" s="452"/>
      <c r="AG610" s="452"/>
      <c r="AH610" s="452"/>
      <c r="AI610" s="452"/>
      <c r="AJ610" s="452"/>
      <c r="AK610" s="452"/>
      <c r="AL610" s="452"/>
      <c r="AM610" s="452"/>
      <c r="AN610" s="452"/>
      <c r="AO610" s="452"/>
      <c r="AP610" s="452"/>
      <c r="AQ610" s="452"/>
      <c r="AR610" s="452"/>
      <c r="AS610" s="452"/>
      <c r="AT610" s="452"/>
      <c r="AU610" s="452"/>
      <c r="AV610" s="452"/>
    </row>
    <row r="611" spans="2:48" ht="15" customHeight="1">
      <c r="B611" s="937"/>
      <c r="C611" s="1979"/>
      <c r="D611" s="1981"/>
      <c r="E611" s="928" t="s">
        <v>619</v>
      </c>
      <c r="F611" s="885"/>
      <c r="G611" s="651" t="s">
        <v>272</v>
      </c>
      <c r="H611" s="651" t="s">
        <v>599</v>
      </c>
      <c r="I611" s="651" t="s">
        <v>620</v>
      </c>
      <c r="J611" s="651" t="s">
        <v>276</v>
      </c>
      <c r="K611" s="890" t="s">
        <v>304</v>
      </c>
      <c r="L611" s="651" t="s">
        <v>312</v>
      </c>
      <c r="M611" s="651" t="str">
        <f t="shared" si="36"/>
        <v>&lt;INSERT CONNECTION POINT NAME&gt;</v>
      </c>
      <c r="N611" s="890" t="s">
        <v>602</v>
      </c>
      <c r="O611" s="891" t="s">
        <v>23</v>
      </c>
      <c r="P611" s="890"/>
      <c r="Q611" s="1071"/>
      <c r="R611" s="1058"/>
      <c r="S611" s="1059"/>
      <c r="T611" s="1059"/>
      <c r="U611" s="1060"/>
      <c r="W611" s="452"/>
      <c r="X611" s="452"/>
      <c r="Y611" s="452"/>
      <c r="Z611" s="452"/>
      <c r="AA611" s="452"/>
      <c r="AB611" s="452"/>
      <c r="AC611" s="452"/>
      <c r="AD611" s="452"/>
      <c r="AE611" s="452"/>
      <c r="AF611" s="452"/>
      <c r="AG611" s="452"/>
      <c r="AH611" s="452"/>
      <c r="AI611" s="452"/>
      <c r="AJ611" s="452"/>
      <c r="AK611" s="452"/>
      <c r="AL611" s="452"/>
      <c r="AM611" s="452"/>
      <c r="AN611" s="452"/>
      <c r="AO611" s="452"/>
      <c r="AP611" s="452"/>
      <c r="AQ611" s="452"/>
      <c r="AR611" s="452"/>
      <c r="AS611" s="452"/>
      <c r="AT611" s="452"/>
      <c r="AU611" s="452"/>
      <c r="AV611" s="452"/>
    </row>
    <row r="612" spans="2:48" ht="15" customHeight="1">
      <c r="B612" s="937"/>
      <c r="C612" s="1978" t="s">
        <v>305</v>
      </c>
      <c r="D612" s="1980"/>
      <c r="E612" s="928" t="s">
        <v>616</v>
      </c>
      <c r="F612" s="885"/>
      <c r="G612" s="651" t="s">
        <v>272</v>
      </c>
      <c r="H612" s="651" t="s">
        <v>599</v>
      </c>
      <c r="I612" s="651" t="s">
        <v>617</v>
      </c>
      <c r="J612" s="651" t="s">
        <v>276</v>
      </c>
      <c r="K612" s="890" t="s">
        <v>305</v>
      </c>
      <c r="L612" s="651" t="s">
        <v>312</v>
      </c>
      <c r="M612" s="651" t="str">
        <f t="shared" si="36"/>
        <v>&lt;INSERT CONNECTION POINT NAME&gt;</v>
      </c>
      <c r="N612" s="890" t="s">
        <v>604</v>
      </c>
      <c r="O612" s="890" t="s">
        <v>605</v>
      </c>
      <c r="P612" s="890"/>
      <c r="Q612" s="1072"/>
      <c r="R612" s="1073"/>
      <c r="S612" s="1074"/>
      <c r="T612" s="1074"/>
      <c r="U612" s="1075"/>
      <c r="W612" s="452"/>
      <c r="X612" s="452"/>
      <c r="Y612" s="452"/>
      <c r="Z612" s="452"/>
      <c r="AA612" s="452"/>
      <c r="AB612" s="452"/>
      <c r="AC612" s="452"/>
      <c r="AD612" s="452"/>
      <c r="AE612" s="452"/>
      <c r="AF612" s="452"/>
      <c r="AG612" s="452"/>
      <c r="AH612" s="452"/>
      <c r="AI612" s="452"/>
      <c r="AJ612" s="452"/>
      <c r="AK612" s="452"/>
      <c r="AL612" s="452"/>
      <c r="AM612" s="452"/>
      <c r="AN612" s="452"/>
      <c r="AO612" s="452"/>
      <c r="AP612" s="452"/>
      <c r="AQ612" s="452"/>
      <c r="AR612" s="452"/>
      <c r="AS612" s="452"/>
      <c r="AT612" s="452"/>
      <c r="AU612" s="452"/>
      <c r="AV612" s="452"/>
    </row>
    <row r="613" spans="2:48" ht="15" customHeight="1">
      <c r="B613" s="937"/>
      <c r="C613" s="1979"/>
      <c r="D613" s="1981"/>
      <c r="E613" s="928" t="s">
        <v>619</v>
      </c>
      <c r="F613" s="885"/>
      <c r="G613" s="651" t="s">
        <v>272</v>
      </c>
      <c r="H613" s="651" t="s">
        <v>599</v>
      </c>
      <c r="I613" s="651" t="s">
        <v>620</v>
      </c>
      <c r="J613" s="651" t="s">
        <v>276</v>
      </c>
      <c r="K613" s="890" t="s">
        <v>305</v>
      </c>
      <c r="L613" s="651" t="s">
        <v>312</v>
      </c>
      <c r="M613" s="651" t="str">
        <f t="shared" si="36"/>
        <v>&lt;INSERT CONNECTION POINT NAME&gt;</v>
      </c>
      <c r="N613" s="890" t="s">
        <v>604</v>
      </c>
      <c r="O613" s="890" t="s">
        <v>605</v>
      </c>
      <c r="P613" s="890"/>
      <c r="Q613" s="1072"/>
      <c r="R613" s="1073"/>
      <c r="S613" s="1074"/>
      <c r="T613" s="1074"/>
      <c r="U613" s="1075"/>
      <c r="W613" s="452"/>
      <c r="X613" s="452"/>
      <c r="Y613" s="452"/>
      <c r="Z613" s="452"/>
      <c r="AA613" s="452"/>
      <c r="AB613" s="452"/>
      <c r="AC613" s="452"/>
      <c r="AD613" s="452"/>
      <c r="AE613" s="452"/>
      <c r="AF613" s="452"/>
      <c r="AG613" s="452"/>
      <c r="AH613" s="452"/>
      <c r="AI613" s="452"/>
      <c r="AJ613" s="452"/>
      <c r="AK613" s="452"/>
      <c r="AL613" s="452"/>
      <c r="AM613" s="452"/>
      <c r="AN613" s="452"/>
      <c r="AO613" s="452"/>
      <c r="AP613" s="452"/>
      <c r="AQ613" s="452"/>
      <c r="AR613" s="452"/>
      <c r="AS613" s="452"/>
      <c r="AT613" s="452"/>
      <c r="AU613" s="452"/>
      <c r="AV613" s="452"/>
    </row>
    <row r="614" spans="2:48" ht="15" customHeight="1">
      <c r="B614" s="937"/>
      <c r="C614" s="1978" t="s">
        <v>306</v>
      </c>
      <c r="D614" s="1980"/>
      <c r="E614" s="928" t="s">
        <v>616</v>
      </c>
      <c r="F614" s="885"/>
      <c r="G614" s="651" t="s">
        <v>272</v>
      </c>
      <c r="H614" s="651" t="s">
        <v>599</v>
      </c>
      <c r="I614" s="651" t="s">
        <v>617</v>
      </c>
      <c r="J614" s="651" t="s">
        <v>276</v>
      </c>
      <c r="K614" s="890" t="s">
        <v>306</v>
      </c>
      <c r="L614" s="651" t="s">
        <v>312</v>
      </c>
      <c r="M614" s="651" t="str">
        <f t="shared" si="36"/>
        <v>&lt;INSERT CONNECTION POINT NAME&gt;</v>
      </c>
      <c r="N614" s="890" t="s">
        <v>606</v>
      </c>
      <c r="O614" s="891">
        <v>0</v>
      </c>
      <c r="P614" s="890"/>
      <c r="Q614" s="1076"/>
      <c r="R614" s="1077"/>
      <c r="S614" s="1078"/>
      <c r="T614" s="1078"/>
      <c r="U614" s="1079"/>
      <c r="W614" s="452"/>
      <c r="X614" s="452"/>
      <c r="Y614" s="452"/>
      <c r="Z614" s="452"/>
      <c r="AA614" s="452"/>
      <c r="AB614" s="452"/>
      <c r="AC614" s="452"/>
      <c r="AD614" s="452"/>
      <c r="AE614" s="452"/>
      <c r="AF614" s="452"/>
      <c r="AG614" s="452"/>
      <c r="AH614" s="452"/>
      <c r="AI614" s="452"/>
      <c r="AJ614" s="452"/>
      <c r="AK614" s="452"/>
      <c r="AL614" s="452"/>
      <c r="AM614" s="452"/>
      <c r="AN614" s="452"/>
      <c r="AO614" s="452"/>
      <c r="AP614" s="452"/>
      <c r="AQ614" s="452"/>
      <c r="AR614" s="452"/>
      <c r="AS614" s="452"/>
      <c r="AT614" s="452"/>
      <c r="AU614" s="452"/>
      <c r="AV614" s="452"/>
    </row>
    <row r="615" spans="2:48" ht="15" customHeight="1">
      <c r="B615" s="937"/>
      <c r="C615" s="1979"/>
      <c r="D615" s="1981"/>
      <c r="E615" s="928" t="s">
        <v>619</v>
      </c>
      <c r="F615" s="885"/>
      <c r="G615" s="651" t="s">
        <v>272</v>
      </c>
      <c r="H615" s="651" t="s">
        <v>599</v>
      </c>
      <c r="I615" s="651" t="s">
        <v>620</v>
      </c>
      <c r="J615" s="651" t="s">
        <v>276</v>
      </c>
      <c r="K615" s="890" t="s">
        <v>306</v>
      </c>
      <c r="L615" s="651" t="s">
        <v>312</v>
      </c>
      <c r="M615" s="651" t="str">
        <f t="shared" si="36"/>
        <v>&lt;INSERT CONNECTION POINT NAME&gt;</v>
      </c>
      <c r="N615" s="890" t="s">
        <v>606</v>
      </c>
      <c r="O615" s="891">
        <v>0</v>
      </c>
      <c r="P615" s="890"/>
      <c r="Q615" s="1076"/>
      <c r="R615" s="1077"/>
      <c r="S615" s="1078"/>
      <c r="T615" s="1078"/>
      <c r="U615" s="1079"/>
      <c r="W615" s="452"/>
      <c r="X615" s="452"/>
      <c r="Y615" s="452"/>
      <c r="Z615" s="452"/>
      <c r="AA615" s="452"/>
      <c r="AB615" s="452"/>
      <c r="AC615" s="452"/>
      <c r="AD615" s="452"/>
      <c r="AE615" s="452"/>
      <c r="AF615" s="452"/>
      <c r="AG615" s="452"/>
      <c r="AH615" s="452"/>
      <c r="AI615" s="452"/>
      <c r="AJ615" s="452"/>
      <c r="AK615" s="452"/>
      <c r="AL615" s="452"/>
      <c r="AM615" s="452"/>
      <c r="AN615" s="452"/>
      <c r="AO615" s="452"/>
      <c r="AP615" s="452"/>
      <c r="AQ615" s="452"/>
      <c r="AR615" s="452"/>
      <c r="AS615" s="452"/>
      <c r="AT615" s="452"/>
      <c r="AU615" s="452"/>
      <c r="AV615" s="452"/>
    </row>
    <row r="616" spans="2:48" ht="15" customHeight="1">
      <c r="B616" s="937"/>
      <c r="C616" s="1978" t="s">
        <v>307</v>
      </c>
      <c r="D616" s="1980"/>
      <c r="E616" s="928" t="s">
        <v>616</v>
      </c>
      <c r="F616" s="885"/>
      <c r="G616" s="651" t="s">
        <v>272</v>
      </c>
      <c r="H616" s="651" t="s">
        <v>599</v>
      </c>
      <c r="I616" s="651" t="s">
        <v>617</v>
      </c>
      <c r="J616" s="651" t="s">
        <v>276</v>
      </c>
      <c r="K616" s="890" t="s">
        <v>307</v>
      </c>
      <c r="L616" s="651" t="s">
        <v>312</v>
      </c>
      <c r="M616" s="651" t="str">
        <f t="shared" si="36"/>
        <v>&lt;INSERT CONNECTION POINT NAME&gt;</v>
      </c>
      <c r="N616" s="890" t="s">
        <v>607</v>
      </c>
      <c r="O616" s="890" t="s">
        <v>607</v>
      </c>
      <c r="P616" s="890"/>
      <c r="Q616" s="1080"/>
      <c r="R616" s="1081"/>
      <c r="S616" s="1081"/>
      <c r="T616" s="1081"/>
      <c r="U616" s="1082"/>
      <c r="W616" s="452"/>
      <c r="X616" s="452"/>
      <c r="Y616" s="452"/>
      <c r="Z616" s="452"/>
      <c r="AA616" s="452"/>
      <c r="AB616" s="452"/>
      <c r="AC616" s="452"/>
      <c r="AD616" s="452"/>
      <c r="AE616" s="452"/>
      <c r="AF616" s="452"/>
      <c r="AG616" s="452"/>
      <c r="AH616" s="452"/>
      <c r="AI616" s="452"/>
      <c r="AJ616" s="452"/>
      <c r="AK616" s="452"/>
      <c r="AL616" s="452"/>
      <c r="AM616" s="452"/>
      <c r="AN616" s="452"/>
      <c r="AO616" s="452"/>
      <c r="AP616" s="452"/>
      <c r="AQ616" s="452"/>
      <c r="AR616" s="452"/>
      <c r="AS616" s="452"/>
      <c r="AT616" s="452"/>
      <c r="AU616" s="452"/>
      <c r="AV616" s="452"/>
    </row>
    <row r="617" spans="2:48" ht="15" customHeight="1">
      <c r="B617" s="937"/>
      <c r="C617" s="1979"/>
      <c r="D617" s="1981"/>
      <c r="E617" s="928" t="s">
        <v>619</v>
      </c>
      <c r="F617" s="885"/>
      <c r="G617" s="651" t="s">
        <v>272</v>
      </c>
      <c r="H617" s="651" t="s">
        <v>599</v>
      </c>
      <c r="I617" s="651" t="s">
        <v>620</v>
      </c>
      <c r="J617" s="651" t="s">
        <v>276</v>
      </c>
      <c r="K617" s="890" t="s">
        <v>307</v>
      </c>
      <c r="L617" s="651" t="s">
        <v>312</v>
      </c>
      <c r="M617" s="651" t="str">
        <f t="shared" si="36"/>
        <v>&lt;INSERT CONNECTION POINT NAME&gt;</v>
      </c>
      <c r="N617" s="890" t="s">
        <v>607</v>
      </c>
      <c r="O617" s="890" t="s">
        <v>607</v>
      </c>
      <c r="P617" s="890"/>
      <c r="Q617" s="1080"/>
      <c r="R617" s="1081"/>
      <c r="S617" s="1081"/>
      <c r="T617" s="1081"/>
      <c r="U617" s="1082"/>
      <c r="W617" s="452"/>
      <c r="X617" s="452"/>
      <c r="Y617" s="452"/>
      <c r="Z617" s="452"/>
      <c r="AA617" s="452"/>
      <c r="AB617" s="452"/>
      <c r="AC617" s="452"/>
      <c r="AD617" s="452"/>
      <c r="AE617" s="452"/>
      <c r="AF617" s="452"/>
      <c r="AG617" s="452"/>
      <c r="AH617" s="452"/>
      <c r="AI617" s="452"/>
      <c r="AJ617" s="452"/>
      <c r="AK617" s="452"/>
      <c r="AL617" s="452"/>
      <c r="AM617" s="452"/>
      <c r="AN617" s="452"/>
      <c r="AO617" s="452"/>
      <c r="AP617" s="452"/>
      <c r="AQ617" s="452"/>
      <c r="AR617" s="452"/>
      <c r="AS617" s="452"/>
      <c r="AT617" s="452"/>
      <c r="AU617" s="452"/>
      <c r="AV617" s="452"/>
    </row>
    <row r="618" spans="2:48" ht="15" customHeight="1">
      <c r="B618" s="937"/>
      <c r="C618" s="1978" t="s">
        <v>308</v>
      </c>
      <c r="D618" s="1980" t="s">
        <v>22</v>
      </c>
      <c r="E618" s="928" t="s">
        <v>616</v>
      </c>
      <c r="F618" s="885"/>
      <c r="G618" s="651" t="s">
        <v>272</v>
      </c>
      <c r="H618" s="651" t="s">
        <v>599</v>
      </c>
      <c r="I618" s="651" t="s">
        <v>617</v>
      </c>
      <c r="J618" s="651" t="s">
        <v>276</v>
      </c>
      <c r="K618" s="890" t="s">
        <v>308</v>
      </c>
      <c r="L618" s="651" t="s">
        <v>312</v>
      </c>
      <c r="M618" s="651" t="str">
        <f t="shared" si="36"/>
        <v>&lt;INSERT CONNECTION POINT NAME&gt;</v>
      </c>
      <c r="N618" s="890" t="s">
        <v>609</v>
      </c>
      <c r="O618" s="890" t="s">
        <v>22</v>
      </c>
      <c r="P618" s="890"/>
      <c r="Q618" s="1083"/>
      <c r="R618" s="1061"/>
      <c r="S618" s="1062"/>
      <c r="T618" s="1062"/>
      <c r="U618" s="1063"/>
      <c r="W618" s="452"/>
      <c r="X618" s="452"/>
      <c r="Y618" s="452"/>
      <c r="Z618" s="452"/>
      <c r="AA618" s="452"/>
      <c r="AB618" s="452"/>
      <c r="AC618" s="452"/>
      <c r="AD618" s="452"/>
      <c r="AE618" s="452"/>
      <c r="AF618" s="452"/>
      <c r="AG618" s="452"/>
      <c r="AH618" s="452"/>
      <c r="AI618" s="452"/>
      <c r="AJ618" s="452"/>
      <c r="AK618" s="452"/>
      <c r="AL618" s="452"/>
      <c r="AM618" s="452"/>
      <c r="AN618" s="452"/>
      <c r="AO618" s="452"/>
      <c r="AP618" s="452"/>
      <c r="AQ618" s="452"/>
      <c r="AR618" s="452"/>
      <c r="AS618" s="452"/>
      <c r="AT618" s="452"/>
      <c r="AU618" s="452"/>
      <c r="AV618" s="452"/>
    </row>
    <row r="619" spans="2:48" ht="15" customHeight="1">
      <c r="B619" s="937"/>
      <c r="C619" s="1979"/>
      <c r="D619" s="1981"/>
      <c r="E619" s="928" t="s">
        <v>619</v>
      </c>
      <c r="F619" s="885"/>
      <c r="G619" s="651" t="s">
        <v>272</v>
      </c>
      <c r="H619" s="651" t="s">
        <v>599</v>
      </c>
      <c r="I619" s="651" t="s">
        <v>620</v>
      </c>
      <c r="J619" s="651" t="s">
        <v>276</v>
      </c>
      <c r="K619" s="890" t="s">
        <v>308</v>
      </c>
      <c r="L619" s="651" t="s">
        <v>312</v>
      </c>
      <c r="M619" s="651" t="str">
        <f t="shared" si="36"/>
        <v>&lt;INSERT CONNECTION POINT NAME&gt;</v>
      </c>
      <c r="N619" s="890" t="s">
        <v>609</v>
      </c>
      <c r="O619" s="890" t="s">
        <v>22</v>
      </c>
      <c r="P619" s="890"/>
      <c r="Q619" s="1083"/>
      <c r="R619" s="1061"/>
      <c r="S619" s="1062"/>
      <c r="T619" s="1062"/>
      <c r="U619" s="1063"/>
      <c r="W619" s="452"/>
      <c r="X619" s="452"/>
      <c r="Y619" s="452"/>
      <c r="Z619" s="452"/>
      <c r="AA619" s="452"/>
      <c r="AB619" s="452"/>
      <c r="AC619" s="452"/>
      <c r="AD619" s="452"/>
      <c r="AE619" s="452"/>
      <c r="AF619" s="452"/>
      <c r="AG619" s="452"/>
      <c r="AH619" s="452"/>
      <c r="AI619" s="452"/>
      <c r="AJ619" s="452"/>
      <c r="AK619" s="452"/>
      <c r="AL619" s="452"/>
      <c r="AM619" s="452"/>
      <c r="AN619" s="452"/>
      <c r="AO619" s="452"/>
      <c r="AP619" s="452"/>
      <c r="AQ619" s="452"/>
      <c r="AR619" s="452"/>
      <c r="AS619" s="452"/>
      <c r="AT619" s="452"/>
      <c r="AU619" s="452"/>
      <c r="AV619" s="452"/>
    </row>
    <row r="620" spans="2:48" ht="15" customHeight="1">
      <c r="B620" s="937"/>
      <c r="C620" s="1978" t="s">
        <v>309</v>
      </c>
      <c r="D620" s="1980" t="s">
        <v>22</v>
      </c>
      <c r="E620" s="928" t="s">
        <v>616</v>
      </c>
      <c r="F620" s="885"/>
      <c r="G620" s="651" t="s">
        <v>272</v>
      </c>
      <c r="H620" s="651" t="s">
        <v>599</v>
      </c>
      <c r="I620" s="651" t="s">
        <v>617</v>
      </c>
      <c r="J620" s="651" t="s">
        <v>276</v>
      </c>
      <c r="K620" s="890" t="s">
        <v>309</v>
      </c>
      <c r="L620" s="651" t="s">
        <v>312</v>
      </c>
      <c r="M620" s="651" t="str">
        <f t="shared" si="36"/>
        <v>&lt;INSERT CONNECTION POINT NAME&gt;</v>
      </c>
      <c r="N620" s="890" t="s">
        <v>602</v>
      </c>
      <c r="O620" s="890" t="s">
        <v>22</v>
      </c>
      <c r="P620" s="890"/>
      <c r="Q620" s="1083"/>
      <c r="R620" s="1061"/>
      <c r="S620" s="1062"/>
      <c r="T620" s="1062"/>
      <c r="U620" s="1063"/>
      <c r="W620" s="452"/>
      <c r="X620" s="452"/>
      <c r="Y620" s="452"/>
      <c r="Z620" s="452"/>
      <c r="AA620" s="452"/>
      <c r="AB620" s="452"/>
      <c r="AC620" s="452"/>
      <c r="AD620" s="452"/>
      <c r="AE620" s="452"/>
      <c r="AF620" s="452"/>
      <c r="AG620" s="452"/>
      <c r="AH620" s="452"/>
      <c r="AI620" s="452"/>
      <c r="AJ620" s="452"/>
      <c r="AK620" s="452"/>
      <c r="AL620" s="452"/>
      <c r="AM620" s="452"/>
      <c r="AN620" s="452"/>
      <c r="AO620" s="452"/>
      <c r="AP620" s="452"/>
      <c r="AQ620" s="452"/>
      <c r="AR620" s="452"/>
      <c r="AS620" s="452"/>
      <c r="AT620" s="452"/>
      <c r="AU620" s="452"/>
      <c r="AV620" s="452"/>
    </row>
    <row r="621" spans="2:48" ht="15" customHeight="1">
      <c r="B621" s="937"/>
      <c r="C621" s="1979"/>
      <c r="D621" s="1981"/>
      <c r="E621" s="928" t="s">
        <v>619</v>
      </c>
      <c r="F621" s="885"/>
      <c r="G621" s="651" t="s">
        <v>272</v>
      </c>
      <c r="H621" s="651" t="s">
        <v>599</v>
      </c>
      <c r="I621" s="651" t="s">
        <v>620</v>
      </c>
      <c r="J621" s="651" t="s">
        <v>276</v>
      </c>
      <c r="K621" s="890" t="s">
        <v>309</v>
      </c>
      <c r="L621" s="651" t="s">
        <v>312</v>
      </c>
      <c r="M621" s="651" t="str">
        <f t="shared" si="36"/>
        <v>&lt;INSERT CONNECTION POINT NAME&gt;</v>
      </c>
      <c r="N621" s="890" t="s">
        <v>602</v>
      </c>
      <c r="O621" s="890" t="s">
        <v>22</v>
      </c>
      <c r="P621" s="890"/>
      <c r="Q621" s="1083"/>
      <c r="R621" s="1061"/>
      <c r="S621" s="1062"/>
      <c r="T621" s="1062"/>
      <c r="U621" s="1063"/>
      <c r="W621" s="452"/>
      <c r="X621" s="452"/>
      <c r="Y621" s="452"/>
      <c r="Z621" s="452"/>
      <c r="AA621" s="452"/>
      <c r="AB621" s="452"/>
      <c r="AC621" s="452"/>
      <c r="AD621" s="452"/>
      <c r="AE621" s="452"/>
      <c r="AF621" s="452"/>
      <c r="AG621" s="452"/>
      <c r="AH621" s="452"/>
      <c r="AI621" s="452"/>
      <c r="AJ621" s="452"/>
      <c r="AK621" s="452"/>
      <c r="AL621" s="452"/>
      <c r="AM621" s="452"/>
      <c r="AN621" s="452"/>
      <c r="AO621" s="452"/>
      <c r="AP621" s="452"/>
      <c r="AQ621" s="452"/>
      <c r="AR621" s="452"/>
      <c r="AS621" s="452"/>
      <c r="AT621" s="452"/>
      <c r="AU621" s="452"/>
      <c r="AV621" s="452"/>
    </row>
    <row r="622" spans="2:48" ht="15" customHeight="1">
      <c r="B622" s="937"/>
      <c r="C622" s="1978" t="s">
        <v>309</v>
      </c>
      <c r="D622" s="1980" t="s">
        <v>23</v>
      </c>
      <c r="E622" s="928" t="s">
        <v>616</v>
      </c>
      <c r="F622" s="885"/>
      <c r="G622" s="651" t="s">
        <v>272</v>
      </c>
      <c r="H622" s="651" t="s">
        <v>599</v>
      </c>
      <c r="I622" s="651" t="s">
        <v>617</v>
      </c>
      <c r="J622" s="651" t="s">
        <v>276</v>
      </c>
      <c r="K622" s="890" t="s">
        <v>309</v>
      </c>
      <c r="L622" s="651" t="s">
        <v>312</v>
      </c>
      <c r="M622" s="651" t="str">
        <f t="shared" si="36"/>
        <v>&lt;INSERT CONNECTION POINT NAME&gt;</v>
      </c>
      <c r="N622" s="890" t="s">
        <v>602</v>
      </c>
      <c r="O622" s="890" t="s">
        <v>23</v>
      </c>
      <c r="P622" s="890"/>
      <c r="Q622" s="1083"/>
      <c r="R622" s="1061"/>
      <c r="S622" s="1062"/>
      <c r="T622" s="1062"/>
      <c r="U622" s="1063"/>
      <c r="W622" s="452"/>
      <c r="X622" s="452"/>
      <c r="Y622" s="452"/>
      <c r="Z622" s="452"/>
      <c r="AA622" s="452"/>
      <c r="AB622" s="452"/>
      <c r="AC622" s="452"/>
      <c r="AD622" s="452"/>
      <c r="AE622" s="452"/>
      <c r="AF622" s="452"/>
      <c r="AG622" s="452"/>
      <c r="AH622" s="452"/>
      <c r="AI622" s="452"/>
      <c r="AJ622" s="452"/>
      <c r="AK622" s="452"/>
      <c r="AL622" s="452"/>
      <c r="AM622" s="452"/>
      <c r="AN622" s="452"/>
      <c r="AO622" s="452"/>
      <c r="AP622" s="452"/>
      <c r="AQ622" s="452"/>
      <c r="AR622" s="452"/>
      <c r="AS622" s="452"/>
      <c r="AT622" s="452"/>
      <c r="AU622" s="452"/>
      <c r="AV622" s="452"/>
    </row>
    <row r="623" spans="2:48" ht="15" customHeight="1">
      <c r="B623" s="937"/>
      <c r="C623" s="1979"/>
      <c r="D623" s="1981"/>
      <c r="E623" s="928" t="s">
        <v>619</v>
      </c>
      <c r="F623" s="885"/>
      <c r="G623" s="651" t="s">
        <v>272</v>
      </c>
      <c r="H623" s="651" t="s">
        <v>599</v>
      </c>
      <c r="I623" s="651" t="s">
        <v>620</v>
      </c>
      <c r="J623" s="651" t="s">
        <v>276</v>
      </c>
      <c r="K623" s="890" t="s">
        <v>309</v>
      </c>
      <c r="L623" s="651" t="s">
        <v>312</v>
      </c>
      <c r="M623" s="651" t="str">
        <f t="shared" si="36"/>
        <v>&lt;INSERT CONNECTION POINT NAME&gt;</v>
      </c>
      <c r="N623" s="890" t="s">
        <v>602</v>
      </c>
      <c r="O623" s="890" t="s">
        <v>23</v>
      </c>
      <c r="P623" s="890"/>
      <c r="Q623" s="1083"/>
      <c r="R623" s="1061"/>
      <c r="S623" s="1062"/>
      <c r="T623" s="1062"/>
      <c r="U623" s="1063"/>
      <c r="W623" s="452"/>
      <c r="X623" s="452"/>
      <c r="Y623" s="452"/>
      <c r="Z623" s="452"/>
      <c r="AA623" s="452"/>
      <c r="AB623" s="452"/>
      <c r="AC623" s="452"/>
      <c r="AD623" s="452"/>
      <c r="AE623" s="452"/>
      <c r="AF623" s="452"/>
      <c r="AG623" s="452"/>
      <c r="AH623" s="452"/>
      <c r="AI623" s="452"/>
      <c r="AJ623" s="452"/>
      <c r="AK623" s="452"/>
      <c r="AL623" s="452"/>
      <c r="AM623" s="452"/>
      <c r="AN623" s="452"/>
      <c r="AO623" s="452"/>
      <c r="AP623" s="452"/>
      <c r="AQ623" s="452"/>
      <c r="AR623" s="452"/>
      <c r="AS623" s="452"/>
      <c r="AT623" s="452"/>
      <c r="AU623" s="452"/>
      <c r="AV623" s="452"/>
    </row>
    <row r="624" spans="2:48" ht="15" customHeight="1">
      <c r="B624" s="937"/>
      <c r="C624" s="1978" t="s">
        <v>310</v>
      </c>
      <c r="D624" s="1980" t="s">
        <v>22</v>
      </c>
      <c r="E624" s="928" t="s">
        <v>616</v>
      </c>
      <c r="F624" s="885"/>
      <c r="G624" s="651" t="s">
        <v>272</v>
      </c>
      <c r="H624" s="651" t="s">
        <v>599</v>
      </c>
      <c r="I624" s="651" t="s">
        <v>617</v>
      </c>
      <c r="J624" s="651" t="s">
        <v>276</v>
      </c>
      <c r="K624" s="890" t="s">
        <v>310</v>
      </c>
      <c r="L624" s="651" t="s">
        <v>312</v>
      </c>
      <c r="M624" s="651" t="str">
        <f t="shared" si="36"/>
        <v>&lt;INSERT CONNECTION POINT NAME&gt;</v>
      </c>
      <c r="N624" s="890" t="s">
        <v>602</v>
      </c>
      <c r="O624" s="890" t="s">
        <v>22</v>
      </c>
      <c r="P624" s="890"/>
      <c r="Q624" s="1083"/>
      <c r="R624" s="1061"/>
      <c r="S624" s="1062"/>
      <c r="T624" s="1062"/>
      <c r="U624" s="1063"/>
      <c r="W624" s="452"/>
      <c r="X624" s="452"/>
      <c r="Y624" s="452"/>
      <c r="Z624" s="452"/>
      <c r="AA624" s="452"/>
      <c r="AB624" s="452"/>
      <c r="AC624" s="452"/>
      <c r="AD624" s="452"/>
      <c r="AE624" s="452"/>
      <c r="AF624" s="452"/>
      <c r="AG624" s="452"/>
      <c r="AH624" s="452"/>
      <c r="AI624" s="452"/>
      <c r="AJ624" s="452"/>
      <c r="AK624" s="452"/>
      <c r="AL624" s="452"/>
      <c r="AM624" s="452"/>
      <c r="AN624" s="452"/>
      <c r="AO624" s="452"/>
      <c r="AP624" s="452"/>
      <c r="AQ624" s="452"/>
      <c r="AR624" s="452"/>
      <c r="AS624" s="452"/>
      <c r="AT624" s="452"/>
      <c r="AU624" s="452"/>
      <c r="AV624" s="452"/>
    </row>
    <row r="625" spans="2:48" ht="15" customHeight="1">
      <c r="B625" s="937"/>
      <c r="C625" s="1979"/>
      <c r="D625" s="1981"/>
      <c r="E625" s="928" t="s">
        <v>619</v>
      </c>
      <c r="F625" s="885"/>
      <c r="G625" s="651" t="s">
        <v>272</v>
      </c>
      <c r="H625" s="651" t="s">
        <v>599</v>
      </c>
      <c r="I625" s="651" t="s">
        <v>620</v>
      </c>
      <c r="J625" s="651" t="s">
        <v>276</v>
      </c>
      <c r="K625" s="890" t="s">
        <v>310</v>
      </c>
      <c r="L625" s="651" t="s">
        <v>312</v>
      </c>
      <c r="M625" s="651" t="str">
        <f t="shared" si="36"/>
        <v>&lt;INSERT CONNECTION POINT NAME&gt;</v>
      </c>
      <c r="N625" s="890" t="s">
        <v>602</v>
      </c>
      <c r="O625" s="890" t="s">
        <v>22</v>
      </c>
      <c r="P625" s="890"/>
      <c r="Q625" s="1084"/>
      <c r="R625" s="1085"/>
      <c r="S625" s="1086"/>
      <c r="T625" s="1086"/>
      <c r="U625" s="1087"/>
      <c r="W625" s="452"/>
      <c r="X625" s="452"/>
      <c r="Y625" s="452"/>
      <c r="Z625" s="452"/>
      <c r="AA625" s="452"/>
      <c r="AB625" s="452"/>
      <c r="AC625" s="452"/>
      <c r="AD625" s="452"/>
      <c r="AE625" s="452"/>
      <c r="AF625" s="452"/>
      <c r="AG625" s="452"/>
      <c r="AH625" s="452"/>
      <c r="AI625" s="452"/>
      <c r="AJ625" s="452"/>
      <c r="AK625" s="452"/>
      <c r="AL625" s="452"/>
      <c r="AM625" s="452"/>
      <c r="AN625" s="452"/>
      <c r="AO625" s="452"/>
      <c r="AP625" s="452"/>
      <c r="AQ625" s="452"/>
      <c r="AR625" s="452"/>
      <c r="AS625" s="452"/>
      <c r="AT625" s="452"/>
      <c r="AU625" s="452"/>
      <c r="AV625" s="452"/>
    </row>
    <row r="626" spans="2:48" ht="15" customHeight="1">
      <c r="B626" s="937"/>
      <c r="C626" s="1978" t="s">
        <v>310</v>
      </c>
      <c r="D626" s="1980" t="s">
        <v>23</v>
      </c>
      <c r="E626" s="928" t="s">
        <v>616</v>
      </c>
      <c r="F626" s="885"/>
      <c r="G626" s="651" t="s">
        <v>272</v>
      </c>
      <c r="H626" s="651" t="s">
        <v>599</v>
      </c>
      <c r="I626" s="651" t="s">
        <v>617</v>
      </c>
      <c r="J626" s="651" t="s">
        <v>276</v>
      </c>
      <c r="K626" s="890" t="s">
        <v>310</v>
      </c>
      <c r="L626" s="651" t="s">
        <v>312</v>
      </c>
      <c r="M626" s="651" t="str">
        <f t="shared" si="36"/>
        <v>&lt;INSERT CONNECTION POINT NAME&gt;</v>
      </c>
      <c r="N626" s="890" t="s">
        <v>602</v>
      </c>
      <c r="O626" s="890" t="s">
        <v>23</v>
      </c>
      <c r="P626" s="890"/>
      <c r="Q626" s="1084"/>
      <c r="R626" s="1085"/>
      <c r="S626" s="1086"/>
      <c r="T626" s="1086"/>
      <c r="U626" s="1087"/>
      <c r="W626" s="452"/>
      <c r="X626" s="452"/>
      <c r="Y626" s="452"/>
      <c r="Z626" s="452"/>
      <c r="AA626" s="452"/>
      <c r="AB626" s="452"/>
      <c r="AC626" s="452"/>
      <c r="AD626" s="452"/>
      <c r="AE626" s="452"/>
      <c r="AF626" s="452"/>
      <c r="AG626" s="452"/>
      <c r="AH626" s="452"/>
      <c r="AI626" s="452"/>
      <c r="AJ626" s="452"/>
      <c r="AK626" s="452"/>
      <c r="AL626" s="452"/>
      <c r="AM626" s="452"/>
      <c r="AN626" s="452"/>
      <c r="AO626" s="452"/>
      <c r="AP626" s="452"/>
      <c r="AQ626" s="452"/>
      <c r="AR626" s="452"/>
      <c r="AS626" s="452"/>
      <c r="AT626" s="452"/>
      <c r="AU626" s="452"/>
      <c r="AV626" s="452"/>
    </row>
    <row r="627" spans="2:48" ht="15" customHeight="1" thickBot="1">
      <c r="B627" s="944"/>
      <c r="C627" s="1984"/>
      <c r="D627" s="1985"/>
      <c r="E627" s="945" t="s">
        <v>619</v>
      </c>
      <c r="F627" s="885"/>
      <c r="G627" s="651" t="s">
        <v>272</v>
      </c>
      <c r="H627" s="651" t="s">
        <v>599</v>
      </c>
      <c r="I627" s="651" t="s">
        <v>620</v>
      </c>
      <c r="J627" s="651" t="s">
        <v>276</v>
      </c>
      <c r="K627" s="890" t="s">
        <v>310</v>
      </c>
      <c r="L627" s="651" t="s">
        <v>312</v>
      </c>
      <c r="M627" s="651" t="str">
        <f t="shared" si="36"/>
        <v>&lt;INSERT CONNECTION POINT NAME&gt;</v>
      </c>
      <c r="N627" s="890" t="s">
        <v>602</v>
      </c>
      <c r="O627" s="890" t="s">
        <v>23</v>
      </c>
      <c r="P627" s="890"/>
      <c r="Q627" s="946"/>
      <c r="R627" s="1067"/>
      <c r="S627" s="893"/>
      <c r="T627" s="893"/>
      <c r="U627" s="894"/>
      <c r="W627" s="452"/>
      <c r="X627" s="452"/>
      <c r="Y627" s="452"/>
      <c r="Z627" s="452"/>
      <c r="AA627" s="452"/>
      <c r="AB627" s="452"/>
      <c r="AC627" s="452"/>
      <c r="AD627" s="452"/>
      <c r="AE627" s="452"/>
      <c r="AF627" s="452"/>
      <c r="AG627" s="452"/>
      <c r="AH627" s="452"/>
      <c r="AI627" s="452"/>
      <c r="AJ627" s="452"/>
      <c r="AK627" s="452"/>
      <c r="AL627" s="452"/>
      <c r="AM627" s="452"/>
      <c r="AN627" s="452"/>
      <c r="AO627" s="452"/>
      <c r="AP627" s="452"/>
      <c r="AQ627" s="452"/>
      <c r="AR627" s="452"/>
      <c r="AS627" s="452"/>
      <c r="AT627" s="452"/>
      <c r="AU627" s="452"/>
      <c r="AV627" s="452"/>
    </row>
    <row r="628" spans="2:48" ht="15" customHeight="1">
      <c r="B628" s="927" t="s">
        <v>615</v>
      </c>
      <c r="C628" s="1982" t="s">
        <v>313</v>
      </c>
      <c r="D628" s="1983" t="s">
        <v>23</v>
      </c>
      <c r="E628" s="928" t="s">
        <v>616</v>
      </c>
      <c r="F628" s="885"/>
      <c r="G628" s="651" t="s">
        <v>272</v>
      </c>
      <c r="H628" s="651" t="s">
        <v>599</v>
      </c>
      <c r="I628" s="651" t="s">
        <v>617</v>
      </c>
      <c r="J628" s="651" t="s">
        <v>276</v>
      </c>
      <c r="K628" s="651" t="s">
        <v>313</v>
      </c>
      <c r="L628" s="651" t="s">
        <v>312</v>
      </c>
      <c r="M628" s="651" t="str">
        <f t="shared" ref="M628" si="38">B628</f>
        <v>&lt;INSERT CONNECTION POINT NAME&gt;</v>
      </c>
      <c r="N628" s="651" t="s">
        <v>618</v>
      </c>
      <c r="O628" s="651" t="s">
        <v>23</v>
      </c>
      <c r="P628" s="890"/>
      <c r="Q628" s="929"/>
      <c r="R628" s="930"/>
      <c r="S628" s="931"/>
      <c r="T628" s="931"/>
      <c r="U628" s="932"/>
      <c r="W628" s="452"/>
      <c r="X628" s="452"/>
      <c r="Y628" s="452"/>
      <c r="Z628" s="452"/>
      <c r="AA628" s="452"/>
      <c r="AB628" s="452"/>
      <c r="AC628" s="452"/>
      <c r="AD628" s="452"/>
      <c r="AE628" s="452"/>
      <c r="AF628" s="452"/>
      <c r="AG628" s="452"/>
      <c r="AH628" s="452"/>
      <c r="AI628" s="452"/>
      <c r="AJ628" s="452"/>
      <c r="AK628" s="452"/>
      <c r="AL628" s="452"/>
      <c r="AM628" s="452"/>
      <c r="AN628" s="452"/>
      <c r="AO628" s="452"/>
      <c r="AP628" s="452"/>
      <c r="AQ628" s="452"/>
      <c r="AR628" s="452"/>
      <c r="AS628" s="452"/>
      <c r="AT628" s="452"/>
      <c r="AU628" s="452"/>
      <c r="AV628" s="452"/>
    </row>
    <row r="629" spans="2:48" ht="15" customHeight="1">
      <c r="B629" s="937"/>
      <c r="C629" s="1979"/>
      <c r="D629" s="1981"/>
      <c r="E629" s="928" t="s">
        <v>619</v>
      </c>
      <c r="F629" s="885"/>
      <c r="G629" s="651" t="s">
        <v>272</v>
      </c>
      <c r="H629" s="651" t="s">
        <v>599</v>
      </c>
      <c r="I629" s="651" t="s">
        <v>620</v>
      </c>
      <c r="J629" s="651" t="s">
        <v>276</v>
      </c>
      <c r="K629" s="651" t="s">
        <v>313</v>
      </c>
      <c r="L629" s="651" t="s">
        <v>312</v>
      </c>
      <c r="M629" s="651" t="str">
        <f t="shared" si="36"/>
        <v>&lt;INSERT CONNECTION POINT NAME&gt;</v>
      </c>
      <c r="N629" s="651" t="s">
        <v>618</v>
      </c>
      <c r="O629" s="651" t="s">
        <v>23</v>
      </c>
      <c r="P629" s="890"/>
      <c r="Q629" s="938"/>
      <c r="R629" s="939"/>
      <c r="S629" s="940"/>
      <c r="T629" s="940"/>
      <c r="U629" s="941"/>
      <c r="W629" s="452"/>
      <c r="X629" s="452"/>
      <c r="Y629" s="452"/>
      <c r="Z629" s="452"/>
      <c r="AA629" s="452"/>
      <c r="AB629" s="452"/>
      <c r="AC629" s="452"/>
      <c r="AD629" s="452"/>
      <c r="AE629" s="452"/>
      <c r="AF629" s="452"/>
      <c r="AG629" s="452"/>
      <c r="AH629" s="452"/>
      <c r="AI629" s="452"/>
      <c r="AJ629" s="452"/>
      <c r="AK629" s="452"/>
      <c r="AL629" s="452"/>
      <c r="AM629" s="452"/>
      <c r="AN629" s="452"/>
      <c r="AO629" s="452"/>
      <c r="AP629" s="452"/>
      <c r="AQ629" s="452"/>
      <c r="AR629" s="452"/>
      <c r="AS629" s="452"/>
      <c r="AT629" s="452"/>
      <c r="AU629" s="452"/>
      <c r="AV629" s="452"/>
    </row>
    <row r="630" spans="2:48" ht="15" customHeight="1">
      <c r="B630" s="937"/>
      <c r="C630" s="1978" t="s">
        <v>304</v>
      </c>
      <c r="D630" s="1980" t="s">
        <v>22</v>
      </c>
      <c r="E630" s="928" t="s">
        <v>616</v>
      </c>
      <c r="F630" s="885"/>
      <c r="G630" s="651" t="s">
        <v>272</v>
      </c>
      <c r="H630" s="651" t="s">
        <v>599</v>
      </c>
      <c r="I630" s="651" t="s">
        <v>617</v>
      </c>
      <c r="J630" s="651" t="s">
        <v>276</v>
      </c>
      <c r="K630" s="890" t="s">
        <v>304</v>
      </c>
      <c r="L630" s="651" t="s">
        <v>312</v>
      </c>
      <c r="M630" s="651" t="str">
        <f t="shared" si="36"/>
        <v>&lt;INSERT CONNECTION POINT NAME&gt;</v>
      </c>
      <c r="N630" s="890" t="s">
        <v>602</v>
      </c>
      <c r="O630" s="890" t="s">
        <v>22</v>
      </c>
      <c r="P630" s="890"/>
      <c r="Q630" s="1071"/>
      <c r="R630" s="1058"/>
      <c r="S630" s="1059"/>
      <c r="T630" s="1059"/>
      <c r="U630" s="1060"/>
      <c r="W630" s="452"/>
      <c r="X630" s="452"/>
      <c r="Y630" s="452"/>
      <c r="Z630" s="452"/>
      <c r="AA630" s="452"/>
      <c r="AB630" s="452"/>
      <c r="AC630" s="452"/>
      <c r="AD630" s="452"/>
      <c r="AE630" s="452"/>
      <c r="AF630" s="452"/>
      <c r="AG630" s="452"/>
      <c r="AH630" s="452"/>
      <c r="AI630" s="452"/>
      <c r="AJ630" s="452"/>
      <c r="AK630" s="452"/>
      <c r="AL630" s="452"/>
      <c r="AM630" s="452"/>
      <c r="AN630" s="452"/>
      <c r="AO630" s="452"/>
      <c r="AP630" s="452"/>
      <c r="AQ630" s="452"/>
      <c r="AR630" s="452"/>
      <c r="AS630" s="452"/>
      <c r="AT630" s="452"/>
      <c r="AU630" s="452"/>
      <c r="AV630" s="452"/>
    </row>
    <row r="631" spans="2:48" ht="15" customHeight="1">
      <c r="B631" s="937"/>
      <c r="C631" s="1979"/>
      <c r="D631" s="1981"/>
      <c r="E631" s="928" t="s">
        <v>619</v>
      </c>
      <c r="F631" s="885"/>
      <c r="G631" s="651" t="s">
        <v>272</v>
      </c>
      <c r="H631" s="651" t="s">
        <v>599</v>
      </c>
      <c r="I631" s="651" t="s">
        <v>620</v>
      </c>
      <c r="J631" s="651" t="s">
        <v>276</v>
      </c>
      <c r="K631" s="890" t="s">
        <v>304</v>
      </c>
      <c r="L631" s="651" t="s">
        <v>312</v>
      </c>
      <c r="M631" s="651" t="str">
        <f t="shared" si="36"/>
        <v>&lt;INSERT CONNECTION POINT NAME&gt;</v>
      </c>
      <c r="N631" s="890" t="s">
        <v>602</v>
      </c>
      <c r="O631" s="890" t="s">
        <v>22</v>
      </c>
      <c r="P631" s="890"/>
      <c r="Q631" s="1071"/>
      <c r="R631" s="1058"/>
      <c r="S631" s="1059"/>
      <c r="T631" s="1059"/>
      <c r="U631" s="1060"/>
      <c r="W631" s="452"/>
      <c r="X631" s="452"/>
      <c r="Y631" s="452"/>
      <c r="Z631" s="452"/>
      <c r="AA631" s="452"/>
      <c r="AB631" s="452"/>
      <c r="AC631" s="452"/>
      <c r="AD631" s="452"/>
      <c r="AE631" s="452"/>
      <c r="AF631" s="452"/>
      <c r="AG631" s="452"/>
      <c r="AH631" s="452"/>
      <c r="AI631" s="452"/>
      <c r="AJ631" s="452"/>
      <c r="AK631" s="452"/>
      <c r="AL631" s="452"/>
      <c r="AM631" s="452"/>
      <c r="AN631" s="452"/>
      <c r="AO631" s="452"/>
      <c r="AP631" s="452"/>
      <c r="AQ631" s="452"/>
      <c r="AR631" s="452"/>
      <c r="AS631" s="452"/>
      <c r="AT631" s="452"/>
      <c r="AU631" s="452"/>
      <c r="AV631" s="452"/>
    </row>
    <row r="632" spans="2:48" ht="15" customHeight="1">
      <c r="B632" s="937"/>
      <c r="C632" s="1978" t="s">
        <v>304</v>
      </c>
      <c r="D632" s="1980" t="s">
        <v>23</v>
      </c>
      <c r="E632" s="928" t="s">
        <v>616</v>
      </c>
      <c r="F632" s="885"/>
      <c r="G632" s="651" t="s">
        <v>272</v>
      </c>
      <c r="H632" s="651" t="s">
        <v>599</v>
      </c>
      <c r="I632" s="651" t="s">
        <v>617</v>
      </c>
      <c r="J632" s="651" t="s">
        <v>276</v>
      </c>
      <c r="K632" s="890" t="s">
        <v>304</v>
      </c>
      <c r="L632" s="651" t="s">
        <v>312</v>
      </c>
      <c r="M632" s="651" t="str">
        <f t="shared" si="36"/>
        <v>&lt;INSERT CONNECTION POINT NAME&gt;</v>
      </c>
      <c r="N632" s="890" t="s">
        <v>602</v>
      </c>
      <c r="O632" s="891" t="s">
        <v>23</v>
      </c>
      <c r="P632" s="890"/>
      <c r="Q632" s="1071"/>
      <c r="R632" s="1058"/>
      <c r="S632" s="1059"/>
      <c r="T632" s="1059"/>
      <c r="U632" s="1060"/>
      <c r="W632" s="452"/>
      <c r="X632" s="452"/>
      <c r="Y632" s="452"/>
      <c r="Z632" s="452"/>
      <c r="AA632" s="452"/>
      <c r="AB632" s="452"/>
      <c r="AC632" s="452"/>
      <c r="AD632" s="452"/>
      <c r="AE632" s="452"/>
      <c r="AF632" s="452"/>
      <c r="AG632" s="452"/>
      <c r="AH632" s="452"/>
      <c r="AI632" s="452"/>
      <c r="AJ632" s="452"/>
      <c r="AK632" s="452"/>
      <c r="AL632" s="452"/>
      <c r="AM632" s="452"/>
      <c r="AN632" s="452"/>
      <c r="AO632" s="452"/>
      <c r="AP632" s="452"/>
      <c r="AQ632" s="452"/>
      <c r="AR632" s="452"/>
      <c r="AS632" s="452"/>
      <c r="AT632" s="452"/>
      <c r="AU632" s="452"/>
      <c r="AV632" s="452"/>
    </row>
    <row r="633" spans="2:48" ht="15" customHeight="1">
      <c r="B633" s="937"/>
      <c r="C633" s="1979"/>
      <c r="D633" s="1981"/>
      <c r="E633" s="928" t="s">
        <v>619</v>
      </c>
      <c r="F633" s="885"/>
      <c r="G633" s="651" t="s">
        <v>272</v>
      </c>
      <c r="H633" s="651" t="s">
        <v>599</v>
      </c>
      <c r="I633" s="651" t="s">
        <v>620</v>
      </c>
      <c r="J633" s="651" t="s">
        <v>276</v>
      </c>
      <c r="K633" s="890" t="s">
        <v>304</v>
      </c>
      <c r="L633" s="651" t="s">
        <v>312</v>
      </c>
      <c r="M633" s="651" t="str">
        <f t="shared" si="36"/>
        <v>&lt;INSERT CONNECTION POINT NAME&gt;</v>
      </c>
      <c r="N633" s="890" t="s">
        <v>602</v>
      </c>
      <c r="O633" s="891" t="s">
        <v>23</v>
      </c>
      <c r="P633" s="890"/>
      <c r="Q633" s="1071"/>
      <c r="R633" s="1058"/>
      <c r="S633" s="1059"/>
      <c r="T633" s="1059"/>
      <c r="U633" s="1060"/>
      <c r="W633" s="452"/>
      <c r="X633" s="452"/>
      <c r="Y633" s="452"/>
      <c r="Z633" s="452"/>
      <c r="AA633" s="452"/>
      <c r="AB633" s="452"/>
      <c r="AC633" s="452"/>
      <c r="AD633" s="452"/>
      <c r="AE633" s="452"/>
      <c r="AF633" s="452"/>
      <c r="AG633" s="452"/>
      <c r="AH633" s="452"/>
      <c r="AI633" s="452"/>
      <c r="AJ633" s="452"/>
      <c r="AK633" s="452"/>
      <c r="AL633" s="452"/>
      <c r="AM633" s="452"/>
      <c r="AN633" s="452"/>
      <c r="AO633" s="452"/>
      <c r="AP633" s="452"/>
      <c r="AQ633" s="452"/>
      <c r="AR633" s="452"/>
      <c r="AS633" s="452"/>
      <c r="AT633" s="452"/>
      <c r="AU633" s="452"/>
      <c r="AV633" s="452"/>
    </row>
    <row r="634" spans="2:48" ht="15" customHeight="1">
      <c r="B634" s="937"/>
      <c r="C634" s="1978" t="s">
        <v>305</v>
      </c>
      <c r="D634" s="1980"/>
      <c r="E634" s="928" t="s">
        <v>616</v>
      </c>
      <c r="F634" s="885"/>
      <c r="G634" s="651" t="s">
        <v>272</v>
      </c>
      <c r="H634" s="651" t="s">
        <v>599</v>
      </c>
      <c r="I634" s="651" t="s">
        <v>617</v>
      </c>
      <c r="J634" s="651" t="s">
        <v>276</v>
      </c>
      <c r="K634" s="890" t="s">
        <v>305</v>
      </c>
      <c r="L634" s="651" t="s">
        <v>312</v>
      </c>
      <c r="M634" s="651" t="str">
        <f t="shared" si="36"/>
        <v>&lt;INSERT CONNECTION POINT NAME&gt;</v>
      </c>
      <c r="N634" s="890" t="s">
        <v>604</v>
      </c>
      <c r="O634" s="890" t="s">
        <v>605</v>
      </c>
      <c r="P634" s="890"/>
      <c r="Q634" s="1072"/>
      <c r="R634" s="1073"/>
      <c r="S634" s="1074"/>
      <c r="T634" s="1074"/>
      <c r="U634" s="1075"/>
      <c r="W634" s="452"/>
      <c r="X634" s="452"/>
      <c r="Y634" s="452"/>
      <c r="Z634" s="452"/>
      <c r="AA634" s="452"/>
      <c r="AB634" s="452"/>
      <c r="AC634" s="452"/>
      <c r="AD634" s="452"/>
      <c r="AE634" s="452"/>
      <c r="AF634" s="452"/>
      <c r="AG634" s="452"/>
      <c r="AH634" s="452"/>
      <c r="AI634" s="452"/>
      <c r="AJ634" s="452"/>
      <c r="AK634" s="452"/>
      <c r="AL634" s="452"/>
      <c r="AM634" s="452"/>
      <c r="AN634" s="452"/>
      <c r="AO634" s="452"/>
      <c r="AP634" s="452"/>
      <c r="AQ634" s="452"/>
      <c r="AR634" s="452"/>
      <c r="AS634" s="452"/>
      <c r="AT634" s="452"/>
      <c r="AU634" s="452"/>
      <c r="AV634" s="452"/>
    </row>
    <row r="635" spans="2:48" ht="15" customHeight="1">
      <c r="B635" s="937"/>
      <c r="C635" s="1979"/>
      <c r="D635" s="1981"/>
      <c r="E635" s="928" t="s">
        <v>619</v>
      </c>
      <c r="F635" s="885"/>
      <c r="G635" s="651" t="s">
        <v>272</v>
      </c>
      <c r="H635" s="651" t="s">
        <v>599</v>
      </c>
      <c r="I635" s="651" t="s">
        <v>620</v>
      </c>
      <c r="J635" s="651" t="s">
        <v>276</v>
      </c>
      <c r="K635" s="890" t="s">
        <v>305</v>
      </c>
      <c r="L635" s="651" t="s">
        <v>312</v>
      </c>
      <c r="M635" s="651" t="str">
        <f t="shared" si="36"/>
        <v>&lt;INSERT CONNECTION POINT NAME&gt;</v>
      </c>
      <c r="N635" s="890" t="s">
        <v>604</v>
      </c>
      <c r="O635" s="890" t="s">
        <v>605</v>
      </c>
      <c r="P635" s="890"/>
      <c r="Q635" s="1072"/>
      <c r="R635" s="1073"/>
      <c r="S635" s="1074"/>
      <c r="T635" s="1074"/>
      <c r="U635" s="1075"/>
      <c r="W635" s="452"/>
      <c r="X635" s="452"/>
      <c r="Y635" s="452"/>
      <c r="Z635" s="452"/>
      <c r="AA635" s="452"/>
      <c r="AB635" s="452"/>
      <c r="AC635" s="452"/>
      <c r="AD635" s="452"/>
      <c r="AE635" s="452"/>
      <c r="AF635" s="452"/>
      <c r="AG635" s="452"/>
      <c r="AH635" s="452"/>
      <c r="AI635" s="452"/>
      <c r="AJ635" s="452"/>
      <c r="AK635" s="452"/>
      <c r="AL635" s="452"/>
      <c r="AM635" s="452"/>
      <c r="AN635" s="452"/>
      <c r="AO635" s="452"/>
      <c r="AP635" s="452"/>
      <c r="AQ635" s="452"/>
      <c r="AR635" s="452"/>
      <c r="AS635" s="452"/>
      <c r="AT635" s="452"/>
      <c r="AU635" s="452"/>
      <c r="AV635" s="452"/>
    </row>
    <row r="636" spans="2:48" ht="15" customHeight="1">
      <c r="B636" s="937"/>
      <c r="C636" s="1978" t="s">
        <v>306</v>
      </c>
      <c r="D636" s="1980"/>
      <c r="E636" s="928" t="s">
        <v>616</v>
      </c>
      <c r="F636" s="885"/>
      <c r="G636" s="651" t="s">
        <v>272</v>
      </c>
      <c r="H636" s="651" t="s">
        <v>599</v>
      </c>
      <c r="I636" s="651" t="s">
        <v>617</v>
      </c>
      <c r="J636" s="651" t="s">
        <v>276</v>
      </c>
      <c r="K636" s="890" t="s">
        <v>306</v>
      </c>
      <c r="L636" s="651" t="s">
        <v>312</v>
      </c>
      <c r="M636" s="651" t="str">
        <f t="shared" si="36"/>
        <v>&lt;INSERT CONNECTION POINT NAME&gt;</v>
      </c>
      <c r="N636" s="890" t="s">
        <v>606</v>
      </c>
      <c r="O636" s="891">
        <v>0</v>
      </c>
      <c r="P636" s="890"/>
      <c r="Q636" s="1076"/>
      <c r="R636" s="1077"/>
      <c r="S636" s="1078"/>
      <c r="T636" s="1078"/>
      <c r="U636" s="1079"/>
      <c r="W636" s="452"/>
      <c r="X636" s="452"/>
      <c r="Y636" s="452"/>
      <c r="Z636" s="452"/>
      <c r="AA636" s="452"/>
      <c r="AB636" s="452"/>
      <c r="AC636" s="452"/>
      <c r="AD636" s="452"/>
      <c r="AE636" s="452"/>
      <c r="AF636" s="452"/>
      <c r="AG636" s="452"/>
      <c r="AH636" s="452"/>
      <c r="AI636" s="452"/>
      <c r="AJ636" s="452"/>
      <c r="AK636" s="452"/>
      <c r="AL636" s="452"/>
      <c r="AM636" s="452"/>
      <c r="AN636" s="452"/>
      <c r="AO636" s="452"/>
      <c r="AP636" s="452"/>
      <c r="AQ636" s="452"/>
      <c r="AR636" s="452"/>
      <c r="AS636" s="452"/>
      <c r="AT636" s="452"/>
      <c r="AU636" s="452"/>
      <c r="AV636" s="452"/>
    </row>
    <row r="637" spans="2:48" ht="15" customHeight="1">
      <c r="B637" s="937"/>
      <c r="C637" s="1979"/>
      <c r="D637" s="1981"/>
      <c r="E637" s="928" t="s">
        <v>619</v>
      </c>
      <c r="F637" s="885"/>
      <c r="G637" s="651" t="s">
        <v>272</v>
      </c>
      <c r="H637" s="651" t="s">
        <v>599</v>
      </c>
      <c r="I637" s="651" t="s">
        <v>620</v>
      </c>
      <c r="J637" s="651" t="s">
        <v>276</v>
      </c>
      <c r="K637" s="890" t="s">
        <v>306</v>
      </c>
      <c r="L637" s="651" t="s">
        <v>312</v>
      </c>
      <c r="M637" s="651" t="str">
        <f t="shared" si="36"/>
        <v>&lt;INSERT CONNECTION POINT NAME&gt;</v>
      </c>
      <c r="N637" s="890" t="s">
        <v>606</v>
      </c>
      <c r="O637" s="891">
        <v>0</v>
      </c>
      <c r="P637" s="890"/>
      <c r="Q637" s="1076"/>
      <c r="R637" s="1077"/>
      <c r="S637" s="1078"/>
      <c r="T637" s="1078"/>
      <c r="U637" s="1079"/>
      <c r="W637" s="452"/>
      <c r="X637" s="452"/>
      <c r="Y637" s="452"/>
      <c r="Z637" s="452"/>
      <c r="AA637" s="452"/>
      <c r="AB637" s="452"/>
      <c r="AC637" s="452"/>
      <c r="AD637" s="452"/>
      <c r="AE637" s="452"/>
      <c r="AF637" s="452"/>
      <c r="AG637" s="452"/>
      <c r="AH637" s="452"/>
      <c r="AI637" s="452"/>
      <c r="AJ637" s="452"/>
      <c r="AK637" s="452"/>
      <c r="AL637" s="452"/>
      <c r="AM637" s="452"/>
      <c r="AN637" s="452"/>
      <c r="AO637" s="452"/>
      <c r="AP637" s="452"/>
      <c r="AQ637" s="452"/>
      <c r="AR637" s="452"/>
      <c r="AS637" s="452"/>
      <c r="AT637" s="452"/>
      <c r="AU637" s="452"/>
      <c r="AV637" s="452"/>
    </row>
    <row r="638" spans="2:48" ht="15" customHeight="1">
      <c r="B638" s="937"/>
      <c r="C638" s="1978" t="s">
        <v>307</v>
      </c>
      <c r="D638" s="1980"/>
      <c r="E638" s="928" t="s">
        <v>616</v>
      </c>
      <c r="F638" s="885"/>
      <c r="G638" s="651" t="s">
        <v>272</v>
      </c>
      <c r="H638" s="651" t="s">
        <v>599</v>
      </c>
      <c r="I638" s="651" t="s">
        <v>617</v>
      </c>
      <c r="J638" s="651" t="s">
        <v>276</v>
      </c>
      <c r="K638" s="890" t="s">
        <v>307</v>
      </c>
      <c r="L638" s="651" t="s">
        <v>312</v>
      </c>
      <c r="M638" s="651" t="str">
        <f t="shared" si="36"/>
        <v>&lt;INSERT CONNECTION POINT NAME&gt;</v>
      </c>
      <c r="N638" s="890" t="s">
        <v>607</v>
      </c>
      <c r="O638" s="890" t="s">
        <v>607</v>
      </c>
      <c r="P638" s="890"/>
      <c r="Q638" s="1080"/>
      <c r="R638" s="1081"/>
      <c r="S638" s="1081"/>
      <c r="T638" s="1081"/>
      <c r="U638" s="1082"/>
      <c r="W638" s="452"/>
      <c r="X638" s="452"/>
      <c r="Y638" s="452"/>
      <c r="Z638" s="452"/>
      <c r="AA638" s="452"/>
      <c r="AB638" s="452"/>
      <c r="AC638" s="452"/>
      <c r="AD638" s="452"/>
      <c r="AE638" s="452"/>
      <c r="AF638" s="452"/>
      <c r="AG638" s="452"/>
      <c r="AH638" s="452"/>
      <c r="AI638" s="452"/>
      <c r="AJ638" s="452"/>
      <c r="AK638" s="452"/>
      <c r="AL638" s="452"/>
      <c r="AM638" s="452"/>
      <c r="AN638" s="452"/>
      <c r="AO638" s="452"/>
      <c r="AP638" s="452"/>
      <c r="AQ638" s="452"/>
      <c r="AR638" s="452"/>
      <c r="AS638" s="452"/>
      <c r="AT638" s="452"/>
      <c r="AU638" s="452"/>
      <c r="AV638" s="452"/>
    </row>
    <row r="639" spans="2:48" ht="15" customHeight="1">
      <c r="B639" s="937"/>
      <c r="C639" s="1979"/>
      <c r="D639" s="1981"/>
      <c r="E639" s="928" t="s">
        <v>619</v>
      </c>
      <c r="F639" s="885"/>
      <c r="G639" s="651" t="s">
        <v>272</v>
      </c>
      <c r="H639" s="651" t="s">
        <v>599</v>
      </c>
      <c r="I639" s="651" t="s">
        <v>620</v>
      </c>
      <c r="J639" s="651" t="s">
        <v>276</v>
      </c>
      <c r="K639" s="890" t="s">
        <v>307</v>
      </c>
      <c r="L639" s="651" t="s">
        <v>312</v>
      </c>
      <c r="M639" s="651" t="str">
        <f t="shared" si="36"/>
        <v>&lt;INSERT CONNECTION POINT NAME&gt;</v>
      </c>
      <c r="N639" s="890" t="s">
        <v>607</v>
      </c>
      <c r="O639" s="890" t="s">
        <v>607</v>
      </c>
      <c r="P639" s="890"/>
      <c r="Q639" s="1080"/>
      <c r="R639" s="1081"/>
      <c r="S639" s="1081"/>
      <c r="T639" s="1081"/>
      <c r="U639" s="1082"/>
      <c r="W639" s="452"/>
      <c r="X639" s="452"/>
      <c r="Y639" s="452"/>
      <c r="Z639" s="452"/>
      <c r="AA639" s="452"/>
      <c r="AB639" s="452"/>
      <c r="AC639" s="452"/>
      <c r="AD639" s="452"/>
      <c r="AE639" s="452"/>
      <c r="AF639" s="452"/>
      <c r="AG639" s="452"/>
      <c r="AH639" s="452"/>
      <c r="AI639" s="452"/>
      <c r="AJ639" s="452"/>
      <c r="AK639" s="452"/>
      <c r="AL639" s="452"/>
      <c r="AM639" s="452"/>
      <c r="AN639" s="452"/>
      <c r="AO639" s="452"/>
      <c r="AP639" s="452"/>
      <c r="AQ639" s="452"/>
      <c r="AR639" s="452"/>
      <c r="AS639" s="452"/>
      <c r="AT639" s="452"/>
      <c r="AU639" s="452"/>
      <c r="AV639" s="452"/>
    </row>
    <row r="640" spans="2:48" ht="15" customHeight="1">
      <c r="B640" s="937"/>
      <c r="C640" s="1978" t="s">
        <v>308</v>
      </c>
      <c r="D640" s="1980" t="s">
        <v>22</v>
      </c>
      <c r="E640" s="928" t="s">
        <v>616</v>
      </c>
      <c r="F640" s="885"/>
      <c r="G640" s="651" t="s">
        <v>272</v>
      </c>
      <c r="H640" s="651" t="s">
        <v>599</v>
      </c>
      <c r="I640" s="651" t="s">
        <v>617</v>
      </c>
      <c r="J640" s="651" t="s">
        <v>276</v>
      </c>
      <c r="K640" s="890" t="s">
        <v>308</v>
      </c>
      <c r="L640" s="651" t="s">
        <v>312</v>
      </c>
      <c r="M640" s="651" t="str">
        <f t="shared" si="36"/>
        <v>&lt;INSERT CONNECTION POINT NAME&gt;</v>
      </c>
      <c r="N640" s="890" t="s">
        <v>609</v>
      </c>
      <c r="O640" s="890" t="s">
        <v>22</v>
      </c>
      <c r="P640" s="890"/>
      <c r="Q640" s="1083"/>
      <c r="R640" s="1061"/>
      <c r="S640" s="1062"/>
      <c r="T640" s="1062"/>
      <c r="U640" s="1063"/>
      <c r="W640" s="452"/>
      <c r="X640" s="452"/>
      <c r="Y640" s="452"/>
      <c r="Z640" s="452"/>
      <c r="AA640" s="452"/>
      <c r="AB640" s="452"/>
      <c r="AC640" s="452"/>
      <c r="AD640" s="452"/>
      <c r="AE640" s="452"/>
      <c r="AF640" s="452"/>
      <c r="AG640" s="452"/>
      <c r="AH640" s="452"/>
      <c r="AI640" s="452"/>
      <c r="AJ640" s="452"/>
      <c r="AK640" s="452"/>
      <c r="AL640" s="452"/>
      <c r="AM640" s="452"/>
      <c r="AN640" s="452"/>
      <c r="AO640" s="452"/>
      <c r="AP640" s="452"/>
      <c r="AQ640" s="452"/>
      <c r="AR640" s="452"/>
      <c r="AS640" s="452"/>
      <c r="AT640" s="452"/>
      <c r="AU640" s="452"/>
      <c r="AV640" s="452"/>
    </row>
    <row r="641" spans="2:48" ht="15" customHeight="1">
      <c r="B641" s="937"/>
      <c r="C641" s="1979"/>
      <c r="D641" s="1981"/>
      <c r="E641" s="928" t="s">
        <v>619</v>
      </c>
      <c r="F641" s="885"/>
      <c r="G641" s="651" t="s">
        <v>272</v>
      </c>
      <c r="H641" s="651" t="s">
        <v>599</v>
      </c>
      <c r="I641" s="651" t="s">
        <v>620</v>
      </c>
      <c r="J641" s="651" t="s">
        <v>276</v>
      </c>
      <c r="K641" s="890" t="s">
        <v>308</v>
      </c>
      <c r="L641" s="651" t="s">
        <v>312</v>
      </c>
      <c r="M641" s="651" t="str">
        <f t="shared" si="36"/>
        <v>&lt;INSERT CONNECTION POINT NAME&gt;</v>
      </c>
      <c r="N641" s="890" t="s">
        <v>609</v>
      </c>
      <c r="O641" s="890" t="s">
        <v>22</v>
      </c>
      <c r="P641" s="890"/>
      <c r="Q641" s="1083"/>
      <c r="R641" s="1061"/>
      <c r="S641" s="1062"/>
      <c r="T641" s="1062"/>
      <c r="U641" s="1063"/>
      <c r="W641" s="452"/>
      <c r="X641" s="452"/>
      <c r="Y641" s="452"/>
      <c r="Z641" s="452"/>
      <c r="AA641" s="452"/>
      <c r="AB641" s="452"/>
      <c r="AC641" s="452"/>
      <c r="AD641" s="452"/>
      <c r="AE641" s="452"/>
      <c r="AF641" s="452"/>
      <c r="AG641" s="452"/>
      <c r="AH641" s="452"/>
      <c r="AI641" s="452"/>
      <c r="AJ641" s="452"/>
      <c r="AK641" s="452"/>
      <c r="AL641" s="452"/>
      <c r="AM641" s="452"/>
      <c r="AN641" s="452"/>
      <c r="AO641" s="452"/>
      <c r="AP641" s="452"/>
      <c r="AQ641" s="452"/>
      <c r="AR641" s="452"/>
      <c r="AS641" s="452"/>
      <c r="AT641" s="452"/>
      <c r="AU641" s="452"/>
      <c r="AV641" s="452"/>
    </row>
    <row r="642" spans="2:48" ht="15" customHeight="1">
      <c r="B642" s="937"/>
      <c r="C642" s="1978" t="s">
        <v>309</v>
      </c>
      <c r="D642" s="1980" t="s">
        <v>22</v>
      </c>
      <c r="E642" s="928" t="s">
        <v>616</v>
      </c>
      <c r="F642" s="885"/>
      <c r="G642" s="651" t="s">
        <v>272</v>
      </c>
      <c r="H642" s="651" t="s">
        <v>599</v>
      </c>
      <c r="I642" s="651" t="s">
        <v>617</v>
      </c>
      <c r="J642" s="651" t="s">
        <v>276</v>
      </c>
      <c r="K642" s="890" t="s">
        <v>309</v>
      </c>
      <c r="L642" s="651" t="s">
        <v>312</v>
      </c>
      <c r="M642" s="651" t="str">
        <f t="shared" si="36"/>
        <v>&lt;INSERT CONNECTION POINT NAME&gt;</v>
      </c>
      <c r="N642" s="890" t="s">
        <v>602</v>
      </c>
      <c r="O642" s="890" t="s">
        <v>22</v>
      </c>
      <c r="P642" s="890"/>
      <c r="Q642" s="1083"/>
      <c r="R642" s="1061"/>
      <c r="S642" s="1062"/>
      <c r="T642" s="1062"/>
      <c r="U642" s="1063"/>
      <c r="W642" s="452"/>
      <c r="X642" s="452"/>
      <c r="Y642" s="452"/>
      <c r="Z642" s="452"/>
      <c r="AA642" s="452"/>
      <c r="AB642" s="452"/>
      <c r="AC642" s="452"/>
      <c r="AD642" s="452"/>
      <c r="AE642" s="452"/>
      <c r="AF642" s="452"/>
      <c r="AG642" s="452"/>
      <c r="AH642" s="452"/>
      <c r="AI642" s="452"/>
      <c r="AJ642" s="452"/>
      <c r="AK642" s="452"/>
      <c r="AL642" s="452"/>
      <c r="AM642" s="452"/>
      <c r="AN642" s="452"/>
      <c r="AO642" s="452"/>
      <c r="AP642" s="452"/>
      <c r="AQ642" s="452"/>
      <c r="AR642" s="452"/>
      <c r="AS642" s="452"/>
      <c r="AT642" s="452"/>
      <c r="AU642" s="452"/>
      <c r="AV642" s="452"/>
    </row>
    <row r="643" spans="2:48" ht="15" customHeight="1">
      <c r="B643" s="937"/>
      <c r="C643" s="1979"/>
      <c r="D643" s="1981"/>
      <c r="E643" s="928" t="s">
        <v>619</v>
      </c>
      <c r="F643" s="885"/>
      <c r="G643" s="651" t="s">
        <v>272</v>
      </c>
      <c r="H643" s="651" t="s">
        <v>599</v>
      </c>
      <c r="I643" s="651" t="s">
        <v>620</v>
      </c>
      <c r="J643" s="651" t="s">
        <v>276</v>
      </c>
      <c r="K643" s="890" t="s">
        <v>309</v>
      </c>
      <c r="L643" s="651" t="s">
        <v>312</v>
      </c>
      <c r="M643" s="651" t="str">
        <f t="shared" si="36"/>
        <v>&lt;INSERT CONNECTION POINT NAME&gt;</v>
      </c>
      <c r="N643" s="890" t="s">
        <v>602</v>
      </c>
      <c r="O643" s="890" t="s">
        <v>22</v>
      </c>
      <c r="P643" s="890"/>
      <c r="Q643" s="1083"/>
      <c r="R643" s="1061"/>
      <c r="S643" s="1062"/>
      <c r="T643" s="1062"/>
      <c r="U643" s="1063"/>
      <c r="W643" s="452"/>
      <c r="X643" s="452"/>
      <c r="Y643" s="452"/>
      <c r="Z643" s="452"/>
      <c r="AA643" s="452"/>
      <c r="AB643" s="452"/>
      <c r="AC643" s="452"/>
      <c r="AD643" s="452"/>
      <c r="AE643" s="452"/>
      <c r="AF643" s="452"/>
      <c r="AG643" s="452"/>
      <c r="AH643" s="452"/>
      <c r="AI643" s="452"/>
      <c r="AJ643" s="452"/>
      <c r="AK643" s="452"/>
      <c r="AL643" s="452"/>
      <c r="AM643" s="452"/>
      <c r="AN643" s="452"/>
      <c r="AO643" s="452"/>
      <c r="AP643" s="452"/>
      <c r="AQ643" s="452"/>
      <c r="AR643" s="452"/>
      <c r="AS643" s="452"/>
      <c r="AT643" s="452"/>
      <c r="AU643" s="452"/>
      <c r="AV643" s="452"/>
    </row>
    <row r="644" spans="2:48" ht="15" customHeight="1">
      <c r="B644" s="937"/>
      <c r="C644" s="1978" t="s">
        <v>309</v>
      </c>
      <c r="D644" s="1980" t="s">
        <v>23</v>
      </c>
      <c r="E644" s="928" t="s">
        <v>616</v>
      </c>
      <c r="F644" s="885"/>
      <c r="G644" s="651" t="s">
        <v>272</v>
      </c>
      <c r="H644" s="651" t="s">
        <v>599</v>
      </c>
      <c r="I644" s="651" t="s">
        <v>617</v>
      </c>
      <c r="J644" s="651" t="s">
        <v>276</v>
      </c>
      <c r="K644" s="890" t="s">
        <v>309</v>
      </c>
      <c r="L644" s="651" t="s">
        <v>312</v>
      </c>
      <c r="M644" s="651" t="str">
        <f t="shared" si="36"/>
        <v>&lt;INSERT CONNECTION POINT NAME&gt;</v>
      </c>
      <c r="N644" s="890" t="s">
        <v>602</v>
      </c>
      <c r="O644" s="890" t="s">
        <v>23</v>
      </c>
      <c r="P644" s="890"/>
      <c r="Q644" s="1083"/>
      <c r="R644" s="1061"/>
      <c r="S644" s="1062"/>
      <c r="T644" s="1062"/>
      <c r="U644" s="1063"/>
      <c r="W644" s="452"/>
      <c r="X644" s="452"/>
      <c r="Y644" s="452"/>
      <c r="Z644" s="452"/>
      <c r="AA644" s="452"/>
      <c r="AB644" s="452"/>
      <c r="AC644" s="452"/>
      <c r="AD644" s="452"/>
      <c r="AE644" s="452"/>
      <c r="AF644" s="452"/>
      <c r="AG644" s="452"/>
      <c r="AH644" s="452"/>
      <c r="AI644" s="452"/>
      <c r="AJ644" s="452"/>
      <c r="AK644" s="452"/>
      <c r="AL644" s="452"/>
      <c r="AM644" s="452"/>
      <c r="AN644" s="452"/>
      <c r="AO644" s="452"/>
      <c r="AP644" s="452"/>
      <c r="AQ644" s="452"/>
      <c r="AR644" s="452"/>
      <c r="AS644" s="452"/>
      <c r="AT644" s="452"/>
      <c r="AU644" s="452"/>
      <c r="AV644" s="452"/>
    </row>
    <row r="645" spans="2:48" ht="15" customHeight="1">
      <c r="B645" s="937"/>
      <c r="C645" s="1979"/>
      <c r="D645" s="1981"/>
      <c r="E645" s="928" t="s">
        <v>619</v>
      </c>
      <c r="F645" s="885"/>
      <c r="G645" s="651" t="s">
        <v>272</v>
      </c>
      <c r="H645" s="651" t="s">
        <v>599</v>
      </c>
      <c r="I645" s="651" t="s">
        <v>620</v>
      </c>
      <c r="J645" s="651" t="s">
        <v>276</v>
      </c>
      <c r="K645" s="890" t="s">
        <v>309</v>
      </c>
      <c r="L645" s="651" t="s">
        <v>312</v>
      </c>
      <c r="M645" s="651" t="str">
        <f t="shared" si="36"/>
        <v>&lt;INSERT CONNECTION POINT NAME&gt;</v>
      </c>
      <c r="N645" s="890" t="s">
        <v>602</v>
      </c>
      <c r="O645" s="890" t="s">
        <v>23</v>
      </c>
      <c r="P645" s="890"/>
      <c r="Q645" s="1083"/>
      <c r="R645" s="1061"/>
      <c r="S645" s="1062"/>
      <c r="T645" s="1062"/>
      <c r="U645" s="1063"/>
      <c r="W645" s="452"/>
      <c r="X645" s="452"/>
      <c r="Y645" s="452"/>
      <c r="Z645" s="452"/>
      <c r="AA645" s="452"/>
      <c r="AB645" s="452"/>
      <c r="AC645" s="452"/>
      <c r="AD645" s="452"/>
      <c r="AE645" s="452"/>
      <c r="AF645" s="452"/>
      <c r="AG645" s="452"/>
      <c r="AH645" s="452"/>
      <c r="AI645" s="452"/>
      <c r="AJ645" s="452"/>
      <c r="AK645" s="452"/>
      <c r="AL645" s="452"/>
      <c r="AM645" s="452"/>
      <c r="AN645" s="452"/>
      <c r="AO645" s="452"/>
      <c r="AP645" s="452"/>
      <c r="AQ645" s="452"/>
      <c r="AR645" s="452"/>
      <c r="AS645" s="452"/>
      <c r="AT645" s="452"/>
      <c r="AU645" s="452"/>
      <c r="AV645" s="452"/>
    </row>
    <row r="646" spans="2:48" ht="15" customHeight="1">
      <c r="B646" s="937"/>
      <c r="C646" s="1978" t="s">
        <v>310</v>
      </c>
      <c r="D646" s="1980" t="s">
        <v>22</v>
      </c>
      <c r="E646" s="928" t="s">
        <v>616</v>
      </c>
      <c r="F646" s="885"/>
      <c r="G646" s="651" t="s">
        <v>272</v>
      </c>
      <c r="H646" s="651" t="s">
        <v>599</v>
      </c>
      <c r="I646" s="651" t="s">
        <v>617</v>
      </c>
      <c r="J646" s="651" t="s">
        <v>276</v>
      </c>
      <c r="K646" s="890" t="s">
        <v>310</v>
      </c>
      <c r="L646" s="651" t="s">
        <v>312</v>
      </c>
      <c r="M646" s="651" t="str">
        <f t="shared" si="36"/>
        <v>&lt;INSERT CONNECTION POINT NAME&gt;</v>
      </c>
      <c r="N646" s="890" t="s">
        <v>602</v>
      </c>
      <c r="O646" s="890" t="s">
        <v>22</v>
      </c>
      <c r="P646" s="890"/>
      <c r="Q646" s="1083"/>
      <c r="R646" s="1061"/>
      <c r="S646" s="1062"/>
      <c r="T646" s="1062"/>
      <c r="U646" s="1063"/>
      <c r="W646" s="452"/>
      <c r="X646" s="452"/>
      <c r="Y646" s="452"/>
      <c r="Z646" s="452"/>
      <c r="AA646" s="452"/>
      <c r="AB646" s="452"/>
      <c r="AC646" s="452"/>
      <c r="AD646" s="452"/>
      <c r="AE646" s="452"/>
      <c r="AF646" s="452"/>
      <c r="AG646" s="452"/>
      <c r="AH646" s="452"/>
      <c r="AI646" s="452"/>
      <c r="AJ646" s="452"/>
      <c r="AK646" s="452"/>
      <c r="AL646" s="452"/>
      <c r="AM646" s="452"/>
      <c r="AN646" s="452"/>
      <c r="AO646" s="452"/>
      <c r="AP646" s="452"/>
      <c r="AQ646" s="452"/>
      <c r="AR646" s="452"/>
      <c r="AS646" s="452"/>
      <c r="AT646" s="452"/>
      <c r="AU646" s="452"/>
      <c r="AV646" s="452"/>
    </row>
    <row r="647" spans="2:48" ht="15" customHeight="1">
      <c r="B647" s="937"/>
      <c r="C647" s="1979"/>
      <c r="D647" s="1981"/>
      <c r="E647" s="928" t="s">
        <v>619</v>
      </c>
      <c r="F647" s="885"/>
      <c r="G647" s="651" t="s">
        <v>272</v>
      </c>
      <c r="H647" s="651" t="s">
        <v>599</v>
      </c>
      <c r="I647" s="651" t="s">
        <v>620</v>
      </c>
      <c r="J647" s="651" t="s">
        <v>276</v>
      </c>
      <c r="K647" s="890" t="s">
        <v>310</v>
      </c>
      <c r="L647" s="651" t="s">
        <v>312</v>
      </c>
      <c r="M647" s="651" t="str">
        <f t="shared" si="36"/>
        <v>&lt;INSERT CONNECTION POINT NAME&gt;</v>
      </c>
      <c r="N647" s="890" t="s">
        <v>602</v>
      </c>
      <c r="O647" s="890" t="s">
        <v>22</v>
      </c>
      <c r="P647" s="890"/>
      <c r="Q647" s="1084"/>
      <c r="R647" s="1085"/>
      <c r="S647" s="1086"/>
      <c r="T647" s="1086"/>
      <c r="U647" s="1087"/>
      <c r="W647" s="452"/>
      <c r="X647" s="452"/>
      <c r="Y647" s="452"/>
      <c r="Z647" s="452"/>
      <c r="AA647" s="452"/>
      <c r="AB647" s="452"/>
      <c r="AC647" s="452"/>
      <c r="AD647" s="452"/>
      <c r="AE647" s="452"/>
      <c r="AF647" s="452"/>
      <c r="AG647" s="452"/>
      <c r="AH647" s="452"/>
      <c r="AI647" s="452"/>
      <c r="AJ647" s="452"/>
      <c r="AK647" s="452"/>
      <c r="AL647" s="452"/>
      <c r="AM647" s="452"/>
      <c r="AN647" s="452"/>
      <c r="AO647" s="452"/>
      <c r="AP647" s="452"/>
      <c r="AQ647" s="452"/>
      <c r="AR647" s="452"/>
      <c r="AS647" s="452"/>
      <c r="AT647" s="452"/>
      <c r="AU647" s="452"/>
      <c r="AV647" s="452"/>
    </row>
    <row r="648" spans="2:48" ht="15" customHeight="1">
      <c r="B648" s="937"/>
      <c r="C648" s="1978" t="s">
        <v>310</v>
      </c>
      <c r="D648" s="1980" t="s">
        <v>23</v>
      </c>
      <c r="E648" s="928" t="s">
        <v>616</v>
      </c>
      <c r="F648" s="885"/>
      <c r="G648" s="651" t="s">
        <v>272</v>
      </c>
      <c r="H648" s="651" t="s">
        <v>599</v>
      </c>
      <c r="I648" s="651" t="s">
        <v>617</v>
      </c>
      <c r="J648" s="651" t="s">
        <v>276</v>
      </c>
      <c r="K648" s="890" t="s">
        <v>310</v>
      </c>
      <c r="L648" s="651" t="s">
        <v>312</v>
      </c>
      <c r="M648" s="651" t="str">
        <f t="shared" si="36"/>
        <v>&lt;INSERT CONNECTION POINT NAME&gt;</v>
      </c>
      <c r="N648" s="890" t="s">
        <v>602</v>
      </c>
      <c r="O648" s="890" t="s">
        <v>23</v>
      </c>
      <c r="P648" s="890"/>
      <c r="Q648" s="1084"/>
      <c r="R648" s="1085"/>
      <c r="S648" s="1086"/>
      <c r="T648" s="1086"/>
      <c r="U648" s="1087"/>
      <c r="W648" s="452"/>
      <c r="X648" s="452"/>
      <c r="Y648" s="452"/>
      <c r="Z648" s="452"/>
      <c r="AA648" s="452"/>
      <c r="AB648" s="452"/>
      <c r="AC648" s="452"/>
      <c r="AD648" s="452"/>
      <c r="AE648" s="452"/>
      <c r="AF648" s="452"/>
      <c r="AG648" s="452"/>
      <c r="AH648" s="452"/>
      <c r="AI648" s="452"/>
      <c r="AJ648" s="452"/>
      <c r="AK648" s="452"/>
      <c r="AL648" s="452"/>
      <c r="AM648" s="452"/>
      <c r="AN648" s="452"/>
      <c r="AO648" s="452"/>
      <c r="AP648" s="452"/>
      <c r="AQ648" s="452"/>
      <c r="AR648" s="452"/>
      <c r="AS648" s="452"/>
      <c r="AT648" s="452"/>
      <c r="AU648" s="452"/>
      <c r="AV648" s="452"/>
    </row>
    <row r="649" spans="2:48" ht="15" customHeight="1" thickBot="1">
      <c r="B649" s="944"/>
      <c r="C649" s="1984"/>
      <c r="D649" s="1985"/>
      <c r="E649" s="945" t="s">
        <v>619</v>
      </c>
      <c r="F649" s="885"/>
      <c r="G649" s="651" t="s">
        <v>272</v>
      </c>
      <c r="H649" s="651" t="s">
        <v>599</v>
      </c>
      <c r="I649" s="651" t="s">
        <v>620</v>
      </c>
      <c r="J649" s="651" t="s">
        <v>276</v>
      </c>
      <c r="K649" s="890" t="s">
        <v>310</v>
      </c>
      <c r="L649" s="651" t="s">
        <v>312</v>
      </c>
      <c r="M649" s="651" t="str">
        <f t="shared" si="36"/>
        <v>&lt;INSERT CONNECTION POINT NAME&gt;</v>
      </c>
      <c r="N649" s="890" t="s">
        <v>602</v>
      </c>
      <c r="O649" s="890" t="s">
        <v>23</v>
      </c>
      <c r="P649" s="890"/>
      <c r="Q649" s="946"/>
      <c r="R649" s="1067"/>
      <c r="S649" s="893"/>
      <c r="T649" s="893"/>
      <c r="U649" s="894"/>
      <c r="W649" s="452"/>
      <c r="X649" s="452"/>
      <c r="Y649" s="452"/>
      <c r="Z649" s="452"/>
      <c r="AA649" s="452"/>
      <c r="AB649" s="452"/>
      <c r="AC649" s="452"/>
      <c r="AD649" s="452"/>
      <c r="AE649" s="452"/>
      <c r="AF649" s="452"/>
      <c r="AG649" s="452"/>
      <c r="AH649" s="452"/>
      <c r="AI649" s="452"/>
      <c r="AJ649" s="452"/>
      <c r="AK649" s="452"/>
      <c r="AL649" s="452"/>
      <c r="AM649" s="452"/>
      <c r="AN649" s="452"/>
      <c r="AO649" s="452"/>
      <c r="AP649" s="452"/>
      <c r="AQ649" s="452"/>
      <c r="AR649" s="452"/>
      <c r="AS649" s="452"/>
      <c r="AT649" s="452"/>
      <c r="AU649" s="452"/>
      <c r="AV649" s="452"/>
    </row>
    <row r="650" spans="2:48" ht="15" customHeight="1">
      <c r="B650" s="927" t="s">
        <v>615</v>
      </c>
      <c r="C650" s="1982" t="s">
        <v>313</v>
      </c>
      <c r="D650" s="1983" t="s">
        <v>23</v>
      </c>
      <c r="E650" s="928" t="s">
        <v>616</v>
      </c>
      <c r="F650" s="885"/>
      <c r="G650" s="651" t="s">
        <v>272</v>
      </c>
      <c r="H650" s="651" t="s">
        <v>599</v>
      </c>
      <c r="I650" s="651" t="s">
        <v>617</v>
      </c>
      <c r="J650" s="651" t="s">
        <v>276</v>
      </c>
      <c r="K650" s="651" t="s">
        <v>313</v>
      </c>
      <c r="L650" s="651" t="s">
        <v>312</v>
      </c>
      <c r="M650" s="651" t="str">
        <f t="shared" ref="M650" si="39">B650</f>
        <v>&lt;INSERT CONNECTION POINT NAME&gt;</v>
      </c>
      <c r="N650" s="651" t="s">
        <v>618</v>
      </c>
      <c r="O650" s="651" t="s">
        <v>23</v>
      </c>
      <c r="P650" s="890"/>
      <c r="Q650" s="929"/>
      <c r="R650" s="930"/>
      <c r="S650" s="931"/>
      <c r="T650" s="931"/>
      <c r="U650" s="932"/>
      <c r="V650" s="906"/>
      <c r="W650" s="933"/>
      <c r="X650" s="934"/>
      <c r="Y650" s="935"/>
      <c r="Z650" s="935"/>
      <c r="AA650" s="935"/>
      <c r="AB650" s="452"/>
      <c r="AC650" s="452"/>
      <c r="AD650" s="452"/>
      <c r="AE650" s="452"/>
      <c r="AF650" s="452"/>
      <c r="AG650" s="452"/>
      <c r="AH650" s="452"/>
      <c r="AI650" s="452"/>
      <c r="AJ650" s="452"/>
      <c r="AK650" s="935"/>
      <c r="AL650" s="936"/>
      <c r="AM650" s="936"/>
      <c r="AN650" s="936"/>
      <c r="AO650" s="936"/>
      <c r="AP650" s="936"/>
      <c r="AQ650" s="936"/>
      <c r="AR650" s="936"/>
      <c r="AS650" s="936"/>
      <c r="AT650" s="936"/>
      <c r="AU650" s="936"/>
      <c r="AV650" s="936"/>
    </row>
    <row r="651" spans="2:48" ht="15" customHeight="1">
      <c r="B651" s="937"/>
      <c r="C651" s="1979"/>
      <c r="D651" s="1981"/>
      <c r="E651" s="928" t="s">
        <v>619</v>
      </c>
      <c r="F651" s="885"/>
      <c r="G651" s="651" t="s">
        <v>272</v>
      </c>
      <c r="H651" s="651" t="s">
        <v>599</v>
      </c>
      <c r="I651" s="651" t="s">
        <v>620</v>
      </c>
      <c r="J651" s="651" t="s">
        <v>276</v>
      </c>
      <c r="K651" s="651" t="s">
        <v>313</v>
      </c>
      <c r="L651" s="651" t="s">
        <v>312</v>
      </c>
      <c r="M651" s="651" t="str">
        <f t="shared" si="36"/>
        <v>&lt;INSERT CONNECTION POINT NAME&gt;</v>
      </c>
      <c r="N651" s="651" t="s">
        <v>618</v>
      </c>
      <c r="O651" s="651" t="s">
        <v>23</v>
      </c>
      <c r="P651" s="890"/>
      <c r="Q651" s="938"/>
      <c r="R651" s="939"/>
      <c r="S651" s="940"/>
      <c r="T651" s="940"/>
      <c r="U651" s="941"/>
      <c r="V651" s="906"/>
      <c r="W651" s="933"/>
      <c r="X651" s="934"/>
      <c r="Y651" s="935"/>
      <c r="Z651" s="935"/>
      <c r="AA651" s="935"/>
      <c r="AB651" s="452"/>
      <c r="AC651" s="452"/>
      <c r="AD651" s="452"/>
      <c r="AE651" s="452"/>
      <c r="AF651" s="452"/>
      <c r="AG651" s="452"/>
      <c r="AH651" s="452"/>
      <c r="AI651" s="452"/>
      <c r="AJ651" s="452"/>
      <c r="AK651" s="935"/>
      <c r="AL651" s="936"/>
      <c r="AM651" s="936"/>
      <c r="AN651" s="936"/>
      <c r="AO651" s="936"/>
      <c r="AP651" s="936"/>
      <c r="AQ651" s="936"/>
      <c r="AR651" s="936"/>
      <c r="AS651" s="936"/>
      <c r="AT651" s="936"/>
      <c r="AU651" s="936"/>
      <c r="AV651" s="936"/>
    </row>
    <row r="652" spans="2:48" ht="15" customHeight="1">
      <c r="B652" s="937"/>
      <c r="C652" s="1978" t="s">
        <v>304</v>
      </c>
      <c r="D652" s="1980" t="s">
        <v>22</v>
      </c>
      <c r="E652" s="928" t="s">
        <v>616</v>
      </c>
      <c r="F652" s="885"/>
      <c r="G652" s="651" t="s">
        <v>272</v>
      </c>
      <c r="H652" s="651" t="s">
        <v>599</v>
      </c>
      <c r="I652" s="651" t="s">
        <v>617</v>
      </c>
      <c r="J652" s="651" t="s">
        <v>276</v>
      </c>
      <c r="K652" s="890" t="s">
        <v>304</v>
      </c>
      <c r="L652" s="651" t="s">
        <v>312</v>
      </c>
      <c r="M652" s="651" t="str">
        <f t="shared" si="36"/>
        <v>&lt;INSERT CONNECTION POINT NAME&gt;</v>
      </c>
      <c r="N652" s="890" t="s">
        <v>602</v>
      </c>
      <c r="O652" s="890" t="s">
        <v>22</v>
      </c>
      <c r="P652" s="890"/>
      <c r="Q652" s="1071"/>
      <c r="R652" s="1058"/>
      <c r="S652" s="1059"/>
      <c r="T652" s="1059"/>
      <c r="U652" s="1060"/>
      <c r="V652" s="906"/>
      <c r="W652" s="933"/>
      <c r="X652" s="934"/>
      <c r="Y652" s="935"/>
      <c r="Z652" s="935"/>
      <c r="AA652" s="935"/>
      <c r="AB652" s="452"/>
      <c r="AC652" s="452"/>
      <c r="AD652" s="452"/>
      <c r="AE652" s="452"/>
      <c r="AF652" s="935"/>
      <c r="AG652" s="452"/>
      <c r="AH652" s="452"/>
      <c r="AI652" s="935"/>
      <c r="AJ652" s="935"/>
      <c r="AK652" s="935"/>
      <c r="AL652" s="936"/>
      <c r="AM652" s="936"/>
      <c r="AN652" s="936"/>
      <c r="AO652" s="942"/>
      <c r="AP652" s="936"/>
      <c r="AQ652" s="936"/>
      <c r="AR652" s="936"/>
      <c r="AS652" s="936"/>
      <c r="AT652" s="936"/>
      <c r="AU652" s="936"/>
      <c r="AV652" s="936"/>
    </row>
    <row r="653" spans="2:48" ht="15" customHeight="1">
      <c r="B653" s="937"/>
      <c r="C653" s="1979"/>
      <c r="D653" s="1981"/>
      <c r="E653" s="928" t="s">
        <v>619</v>
      </c>
      <c r="F653" s="885"/>
      <c r="G653" s="651" t="s">
        <v>272</v>
      </c>
      <c r="H653" s="651" t="s">
        <v>599</v>
      </c>
      <c r="I653" s="651" t="s">
        <v>620</v>
      </c>
      <c r="J653" s="651" t="s">
        <v>276</v>
      </c>
      <c r="K653" s="890" t="s">
        <v>304</v>
      </c>
      <c r="L653" s="651" t="s">
        <v>312</v>
      </c>
      <c r="M653" s="651" t="str">
        <f t="shared" ref="M653:M715" si="40">M652</f>
        <v>&lt;INSERT CONNECTION POINT NAME&gt;</v>
      </c>
      <c r="N653" s="890" t="s">
        <v>602</v>
      </c>
      <c r="O653" s="890" t="s">
        <v>22</v>
      </c>
      <c r="P653" s="890"/>
      <c r="Q653" s="1071"/>
      <c r="R653" s="1058"/>
      <c r="S653" s="1059"/>
      <c r="T653" s="1059"/>
      <c r="U653" s="1060"/>
      <c r="V653" s="906"/>
      <c r="W653" s="933"/>
      <c r="X653" s="934"/>
      <c r="Y653" s="935"/>
      <c r="Z653" s="935"/>
      <c r="AA653" s="935"/>
      <c r="AB653" s="452"/>
      <c r="AC653" s="452"/>
      <c r="AD653" s="452"/>
      <c r="AE653" s="452"/>
      <c r="AF653" s="935"/>
      <c r="AG653" s="452"/>
      <c r="AH653" s="452"/>
      <c r="AI653" s="935"/>
      <c r="AJ653" s="935"/>
      <c r="AK653" s="935"/>
      <c r="AL653" s="936"/>
      <c r="AM653" s="936"/>
      <c r="AN653" s="936"/>
      <c r="AO653" s="942"/>
      <c r="AP653" s="936"/>
      <c r="AQ653" s="936"/>
      <c r="AR653" s="936"/>
      <c r="AS653" s="936"/>
      <c r="AT653" s="936"/>
      <c r="AU653" s="936"/>
      <c r="AV653" s="936"/>
    </row>
    <row r="654" spans="2:48" ht="15" customHeight="1">
      <c r="B654" s="937"/>
      <c r="C654" s="1978" t="s">
        <v>304</v>
      </c>
      <c r="D654" s="1980" t="s">
        <v>23</v>
      </c>
      <c r="E654" s="928" t="s">
        <v>616</v>
      </c>
      <c r="F654" s="885"/>
      <c r="G654" s="651" t="s">
        <v>272</v>
      </c>
      <c r="H654" s="651" t="s">
        <v>599</v>
      </c>
      <c r="I654" s="651" t="s">
        <v>617</v>
      </c>
      <c r="J654" s="651" t="s">
        <v>276</v>
      </c>
      <c r="K654" s="890" t="s">
        <v>304</v>
      </c>
      <c r="L654" s="651" t="s">
        <v>312</v>
      </c>
      <c r="M654" s="651" t="str">
        <f t="shared" si="40"/>
        <v>&lt;INSERT CONNECTION POINT NAME&gt;</v>
      </c>
      <c r="N654" s="890" t="s">
        <v>602</v>
      </c>
      <c r="O654" s="891" t="s">
        <v>23</v>
      </c>
      <c r="P654" s="890"/>
      <c r="Q654" s="1071"/>
      <c r="R654" s="1058"/>
      <c r="S654" s="1059"/>
      <c r="T654" s="1059"/>
      <c r="U654" s="1060"/>
      <c r="V654" s="906"/>
      <c r="W654" s="933"/>
      <c r="X654" s="934"/>
      <c r="Y654" s="935"/>
      <c r="Z654" s="935"/>
      <c r="AA654" s="935"/>
      <c r="AB654" s="452"/>
      <c r="AC654" s="452"/>
      <c r="AD654" s="452"/>
      <c r="AE654" s="452"/>
      <c r="AF654" s="935"/>
      <c r="AG654" s="452"/>
      <c r="AH654" s="452"/>
      <c r="AI654" s="935"/>
      <c r="AJ654" s="943"/>
      <c r="AK654" s="935"/>
      <c r="AL654" s="936"/>
      <c r="AM654" s="936"/>
      <c r="AN654" s="936"/>
      <c r="AO654" s="942"/>
      <c r="AP654" s="936"/>
      <c r="AQ654" s="936"/>
      <c r="AR654" s="936"/>
      <c r="AS654" s="936"/>
      <c r="AT654" s="936"/>
      <c r="AU654" s="936"/>
      <c r="AV654" s="936"/>
    </row>
    <row r="655" spans="2:48" ht="15" customHeight="1">
      <c r="B655" s="937"/>
      <c r="C655" s="1979"/>
      <c r="D655" s="1981"/>
      <c r="E655" s="928" t="s">
        <v>619</v>
      </c>
      <c r="F655" s="885"/>
      <c r="G655" s="651" t="s">
        <v>272</v>
      </c>
      <c r="H655" s="651" t="s">
        <v>599</v>
      </c>
      <c r="I655" s="651" t="s">
        <v>620</v>
      </c>
      <c r="J655" s="651" t="s">
        <v>276</v>
      </c>
      <c r="K655" s="890" t="s">
        <v>304</v>
      </c>
      <c r="L655" s="651" t="s">
        <v>312</v>
      </c>
      <c r="M655" s="651" t="str">
        <f t="shared" si="40"/>
        <v>&lt;INSERT CONNECTION POINT NAME&gt;</v>
      </c>
      <c r="N655" s="890" t="s">
        <v>602</v>
      </c>
      <c r="O655" s="891" t="s">
        <v>23</v>
      </c>
      <c r="P655" s="890"/>
      <c r="Q655" s="1071"/>
      <c r="R655" s="1058"/>
      <c r="S655" s="1059"/>
      <c r="T655" s="1059"/>
      <c r="U655" s="1060"/>
      <c r="V655" s="906"/>
      <c r="W655" s="933"/>
      <c r="X655" s="934"/>
      <c r="Y655" s="935"/>
      <c r="Z655" s="935"/>
      <c r="AA655" s="935"/>
      <c r="AB655" s="452"/>
      <c r="AC655" s="452"/>
      <c r="AD655" s="452"/>
      <c r="AE655" s="452"/>
      <c r="AF655" s="935"/>
      <c r="AG655" s="452"/>
      <c r="AH655" s="452"/>
      <c r="AI655" s="935"/>
      <c r="AJ655" s="943"/>
      <c r="AK655" s="935"/>
      <c r="AL655" s="936"/>
      <c r="AM655" s="936"/>
      <c r="AN655" s="936"/>
      <c r="AO655" s="942"/>
      <c r="AP655" s="936"/>
      <c r="AQ655" s="936"/>
      <c r="AR655" s="936"/>
      <c r="AS655" s="936"/>
      <c r="AT655" s="936"/>
      <c r="AU655" s="936"/>
      <c r="AV655" s="936"/>
    </row>
    <row r="656" spans="2:48" ht="15" customHeight="1">
      <c r="B656" s="937"/>
      <c r="C656" s="1978" t="s">
        <v>305</v>
      </c>
      <c r="D656" s="1980"/>
      <c r="E656" s="928" t="s">
        <v>616</v>
      </c>
      <c r="F656" s="885"/>
      <c r="G656" s="651" t="s">
        <v>272</v>
      </c>
      <c r="H656" s="651" t="s">
        <v>599</v>
      </c>
      <c r="I656" s="651" t="s">
        <v>617</v>
      </c>
      <c r="J656" s="651" t="s">
        <v>276</v>
      </c>
      <c r="K656" s="890" t="s">
        <v>305</v>
      </c>
      <c r="L656" s="651" t="s">
        <v>312</v>
      </c>
      <c r="M656" s="651" t="str">
        <f t="shared" si="40"/>
        <v>&lt;INSERT CONNECTION POINT NAME&gt;</v>
      </c>
      <c r="N656" s="890" t="s">
        <v>604</v>
      </c>
      <c r="O656" s="890" t="s">
        <v>605</v>
      </c>
      <c r="P656" s="890"/>
      <c r="Q656" s="1072"/>
      <c r="R656" s="1073"/>
      <c r="S656" s="1074"/>
      <c r="T656" s="1074"/>
      <c r="U656" s="1075"/>
      <c r="V656" s="906"/>
      <c r="W656" s="933"/>
      <c r="X656" s="934"/>
      <c r="Y656" s="935"/>
      <c r="Z656" s="935"/>
      <c r="AA656" s="935"/>
      <c r="AB656" s="452"/>
      <c r="AC656" s="452"/>
      <c r="AD656" s="452"/>
      <c r="AE656" s="452"/>
      <c r="AF656" s="935"/>
      <c r="AG656" s="452"/>
      <c r="AH656" s="452"/>
      <c r="AI656" s="935"/>
      <c r="AJ656" s="935"/>
      <c r="AK656" s="935"/>
      <c r="AL656" s="936"/>
      <c r="AM656" s="936"/>
      <c r="AN656" s="936"/>
      <c r="AO656" s="936"/>
      <c r="AP656" s="936"/>
      <c r="AQ656" s="936"/>
      <c r="AR656" s="936"/>
      <c r="AS656" s="936"/>
      <c r="AT656" s="936"/>
      <c r="AU656" s="936"/>
      <c r="AV656" s="936"/>
    </row>
    <row r="657" spans="2:48" ht="15" customHeight="1">
      <c r="B657" s="937"/>
      <c r="C657" s="1979"/>
      <c r="D657" s="1981"/>
      <c r="E657" s="928" t="s">
        <v>619</v>
      </c>
      <c r="F657" s="885"/>
      <c r="G657" s="651" t="s">
        <v>272</v>
      </c>
      <c r="H657" s="651" t="s">
        <v>599</v>
      </c>
      <c r="I657" s="651" t="s">
        <v>620</v>
      </c>
      <c r="J657" s="651" t="s">
        <v>276</v>
      </c>
      <c r="K657" s="890" t="s">
        <v>305</v>
      </c>
      <c r="L657" s="651" t="s">
        <v>312</v>
      </c>
      <c r="M657" s="651" t="str">
        <f t="shared" si="40"/>
        <v>&lt;INSERT CONNECTION POINT NAME&gt;</v>
      </c>
      <c r="N657" s="890" t="s">
        <v>604</v>
      </c>
      <c r="O657" s="890" t="s">
        <v>605</v>
      </c>
      <c r="P657" s="890"/>
      <c r="Q657" s="1072"/>
      <c r="R657" s="1073"/>
      <c r="S657" s="1074"/>
      <c r="T657" s="1074"/>
      <c r="U657" s="1075"/>
      <c r="V657" s="906"/>
      <c r="W657" s="933"/>
      <c r="X657" s="934"/>
      <c r="Y657" s="935"/>
      <c r="Z657" s="935"/>
      <c r="AA657" s="935"/>
      <c r="AB657" s="452"/>
      <c r="AC657" s="452"/>
      <c r="AD657" s="452"/>
      <c r="AE657" s="452"/>
      <c r="AF657" s="935"/>
      <c r="AG657" s="452"/>
      <c r="AH657" s="452"/>
      <c r="AI657" s="935"/>
      <c r="AJ657" s="935"/>
      <c r="AK657" s="935"/>
      <c r="AL657" s="936"/>
      <c r="AM657" s="936"/>
      <c r="AN657" s="936"/>
      <c r="AO657" s="936"/>
      <c r="AP657" s="936"/>
      <c r="AQ657" s="936"/>
      <c r="AR657" s="936"/>
      <c r="AS657" s="936"/>
      <c r="AT657" s="936"/>
      <c r="AU657" s="936"/>
      <c r="AV657" s="936"/>
    </row>
    <row r="658" spans="2:48" ht="15" customHeight="1">
      <c r="B658" s="937"/>
      <c r="C658" s="1978" t="s">
        <v>306</v>
      </c>
      <c r="D658" s="1980"/>
      <c r="E658" s="928" t="s">
        <v>616</v>
      </c>
      <c r="F658" s="885"/>
      <c r="G658" s="651" t="s">
        <v>272</v>
      </c>
      <c r="H658" s="651" t="s">
        <v>599</v>
      </c>
      <c r="I658" s="651" t="s">
        <v>617</v>
      </c>
      <c r="J658" s="651" t="s">
        <v>276</v>
      </c>
      <c r="K658" s="890" t="s">
        <v>306</v>
      </c>
      <c r="L658" s="651" t="s">
        <v>312</v>
      </c>
      <c r="M658" s="651" t="str">
        <f t="shared" si="40"/>
        <v>&lt;INSERT CONNECTION POINT NAME&gt;</v>
      </c>
      <c r="N658" s="890" t="s">
        <v>606</v>
      </c>
      <c r="O658" s="891">
        <v>0</v>
      </c>
      <c r="P658" s="890"/>
      <c r="Q658" s="1076"/>
      <c r="R658" s="1077"/>
      <c r="S658" s="1078"/>
      <c r="T658" s="1078"/>
      <c r="U658" s="1079"/>
      <c r="V658" s="906"/>
      <c r="W658" s="933"/>
      <c r="X658" s="934"/>
      <c r="Y658" s="935"/>
      <c r="Z658" s="935"/>
      <c r="AA658" s="935"/>
      <c r="AB658" s="452"/>
      <c r="AC658" s="452"/>
      <c r="AD658" s="452"/>
      <c r="AE658" s="452"/>
      <c r="AF658" s="935"/>
      <c r="AG658" s="452"/>
      <c r="AH658" s="452"/>
      <c r="AI658" s="935"/>
      <c r="AJ658" s="943"/>
      <c r="AK658" s="935"/>
      <c r="AL658" s="936"/>
      <c r="AM658" s="936"/>
      <c r="AN658" s="936"/>
      <c r="AO658" s="936"/>
      <c r="AP658" s="936"/>
      <c r="AQ658" s="936"/>
      <c r="AR658" s="936"/>
      <c r="AS658" s="936"/>
      <c r="AT658" s="936"/>
      <c r="AU658" s="936"/>
      <c r="AV658" s="936"/>
    </row>
    <row r="659" spans="2:48" ht="15" customHeight="1">
      <c r="B659" s="937"/>
      <c r="C659" s="1979"/>
      <c r="D659" s="1981"/>
      <c r="E659" s="928" t="s">
        <v>619</v>
      </c>
      <c r="F659" s="885"/>
      <c r="G659" s="651" t="s">
        <v>272</v>
      </c>
      <c r="H659" s="651" t="s">
        <v>599</v>
      </c>
      <c r="I659" s="651" t="s">
        <v>620</v>
      </c>
      <c r="J659" s="651" t="s">
        <v>276</v>
      </c>
      <c r="K659" s="890" t="s">
        <v>306</v>
      </c>
      <c r="L659" s="651" t="s">
        <v>312</v>
      </c>
      <c r="M659" s="651" t="str">
        <f t="shared" si="40"/>
        <v>&lt;INSERT CONNECTION POINT NAME&gt;</v>
      </c>
      <c r="N659" s="890" t="s">
        <v>606</v>
      </c>
      <c r="O659" s="891">
        <v>0</v>
      </c>
      <c r="P659" s="890"/>
      <c r="Q659" s="1076"/>
      <c r="R659" s="1077"/>
      <c r="S659" s="1078"/>
      <c r="T659" s="1078"/>
      <c r="U659" s="1079"/>
      <c r="V659" s="906"/>
      <c r="W659" s="933"/>
      <c r="X659" s="934"/>
      <c r="Y659" s="935"/>
      <c r="Z659" s="935"/>
      <c r="AA659" s="935"/>
      <c r="AB659" s="452"/>
      <c r="AC659" s="452"/>
      <c r="AD659" s="452"/>
      <c r="AE659" s="452"/>
      <c r="AF659" s="935"/>
      <c r="AG659" s="452"/>
      <c r="AH659" s="452"/>
      <c r="AI659" s="935"/>
      <c r="AJ659" s="943"/>
      <c r="AK659" s="935"/>
      <c r="AL659" s="936"/>
      <c r="AM659" s="936"/>
      <c r="AN659" s="936"/>
      <c r="AO659" s="936"/>
      <c r="AP659" s="936"/>
      <c r="AQ659" s="936"/>
      <c r="AR659" s="936"/>
      <c r="AS659" s="936"/>
      <c r="AT659" s="936"/>
      <c r="AU659" s="936"/>
      <c r="AV659" s="936"/>
    </row>
    <row r="660" spans="2:48" ht="15" customHeight="1">
      <c r="B660" s="937"/>
      <c r="C660" s="1978" t="s">
        <v>307</v>
      </c>
      <c r="D660" s="1980"/>
      <c r="E660" s="928" t="s">
        <v>616</v>
      </c>
      <c r="F660" s="885"/>
      <c r="G660" s="651" t="s">
        <v>272</v>
      </c>
      <c r="H660" s="651" t="s">
        <v>599</v>
      </c>
      <c r="I660" s="651" t="s">
        <v>617</v>
      </c>
      <c r="J660" s="651" t="s">
        <v>276</v>
      </c>
      <c r="K660" s="890" t="s">
        <v>307</v>
      </c>
      <c r="L660" s="651" t="s">
        <v>312</v>
      </c>
      <c r="M660" s="651" t="str">
        <f t="shared" si="40"/>
        <v>&lt;INSERT CONNECTION POINT NAME&gt;</v>
      </c>
      <c r="N660" s="890" t="s">
        <v>607</v>
      </c>
      <c r="O660" s="890" t="s">
        <v>607</v>
      </c>
      <c r="P660" s="890"/>
      <c r="Q660" s="1080"/>
      <c r="R660" s="1081"/>
      <c r="S660" s="1081"/>
      <c r="T660" s="1081"/>
      <c r="U660" s="1082"/>
      <c r="V660" s="906"/>
      <c r="W660" s="933"/>
      <c r="X660" s="934"/>
      <c r="Y660" s="935"/>
      <c r="Z660" s="935"/>
      <c r="AA660" s="935"/>
      <c r="AB660" s="452"/>
      <c r="AC660" s="452"/>
      <c r="AD660" s="452"/>
      <c r="AE660" s="452"/>
      <c r="AF660" s="935"/>
      <c r="AG660" s="452"/>
      <c r="AH660" s="452"/>
      <c r="AI660" s="935"/>
      <c r="AJ660" s="935"/>
      <c r="AK660" s="935"/>
      <c r="AL660" s="936"/>
      <c r="AM660" s="936"/>
      <c r="AN660" s="936"/>
      <c r="AO660" s="936"/>
      <c r="AP660" s="936"/>
      <c r="AQ660" s="936"/>
      <c r="AR660" s="936"/>
      <c r="AS660" s="936"/>
      <c r="AT660" s="936"/>
      <c r="AU660" s="936"/>
      <c r="AV660" s="936"/>
    </row>
    <row r="661" spans="2:48" ht="15" customHeight="1">
      <c r="B661" s="937"/>
      <c r="C661" s="1979"/>
      <c r="D661" s="1981"/>
      <c r="E661" s="928" t="s">
        <v>619</v>
      </c>
      <c r="F661" s="885"/>
      <c r="G661" s="651" t="s">
        <v>272</v>
      </c>
      <c r="H661" s="651" t="s">
        <v>599</v>
      </c>
      <c r="I661" s="651" t="s">
        <v>620</v>
      </c>
      <c r="J661" s="651" t="s">
        <v>276</v>
      </c>
      <c r="K661" s="890" t="s">
        <v>307</v>
      </c>
      <c r="L661" s="651" t="s">
        <v>312</v>
      </c>
      <c r="M661" s="651" t="str">
        <f t="shared" si="40"/>
        <v>&lt;INSERT CONNECTION POINT NAME&gt;</v>
      </c>
      <c r="N661" s="890" t="s">
        <v>607</v>
      </c>
      <c r="O661" s="890" t="s">
        <v>607</v>
      </c>
      <c r="P661" s="890"/>
      <c r="Q661" s="1080"/>
      <c r="R661" s="1081"/>
      <c r="S661" s="1081"/>
      <c r="T661" s="1081"/>
      <c r="U661" s="1082"/>
      <c r="V661" s="906"/>
      <c r="W661" s="933"/>
      <c r="X661" s="934"/>
      <c r="Y661" s="935"/>
      <c r="Z661" s="935"/>
      <c r="AA661" s="935"/>
      <c r="AB661" s="452"/>
      <c r="AC661" s="452"/>
      <c r="AD661" s="452"/>
      <c r="AE661" s="452"/>
      <c r="AF661" s="935"/>
      <c r="AG661" s="452"/>
      <c r="AH661" s="452"/>
      <c r="AI661" s="935"/>
      <c r="AJ661" s="935"/>
      <c r="AK661" s="935"/>
      <c r="AL661" s="936"/>
      <c r="AM661" s="936"/>
      <c r="AN661" s="936"/>
      <c r="AO661" s="936"/>
      <c r="AP661" s="936"/>
      <c r="AQ661" s="936"/>
      <c r="AR661" s="936"/>
      <c r="AS661" s="936"/>
      <c r="AT661" s="936"/>
      <c r="AU661" s="936"/>
      <c r="AV661" s="936"/>
    </row>
    <row r="662" spans="2:48" ht="15" customHeight="1">
      <c r="B662" s="937"/>
      <c r="C662" s="1978" t="s">
        <v>308</v>
      </c>
      <c r="D662" s="1980" t="s">
        <v>22</v>
      </c>
      <c r="E662" s="928" t="s">
        <v>616</v>
      </c>
      <c r="F662" s="885"/>
      <c r="G662" s="651" t="s">
        <v>272</v>
      </c>
      <c r="H662" s="651" t="s">
        <v>599</v>
      </c>
      <c r="I662" s="651" t="s">
        <v>617</v>
      </c>
      <c r="J662" s="651" t="s">
        <v>276</v>
      </c>
      <c r="K662" s="890" t="s">
        <v>308</v>
      </c>
      <c r="L662" s="651" t="s">
        <v>312</v>
      </c>
      <c r="M662" s="651" t="str">
        <f t="shared" si="40"/>
        <v>&lt;INSERT CONNECTION POINT NAME&gt;</v>
      </c>
      <c r="N662" s="890" t="s">
        <v>609</v>
      </c>
      <c r="O662" s="890" t="s">
        <v>22</v>
      </c>
      <c r="P662" s="890"/>
      <c r="Q662" s="1083"/>
      <c r="R662" s="1061"/>
      <c r="S662" s="1062"/>
      <c r="T662" s="1062"/>
      <c r="U662" s="1063"/>
      <c r="V662" s="906"/>
      <c r="W662" s="933"/>
      <c r="X662" s="934"/>
      <c r="Y662" s="935"/>
      <c r="Z662" s="935"/>
      <c r="AA662" s="935"/>
      <c r="AB662" s="452"/>
      <c r="AC662" s="452"/>
      <c r="AD662" s="452"/>
      <c r="AE662" s="452"/>
      <c r="AF662" s="935"/>
      <c r="AG662" s="452"/>
      <c r="AH662" s="452"/>
      <c r="AI662" s="935"/>
      <c r="AJ662" s="935"/>
      <c r="AK662" s="935"/>
      <c r="AL662" s="936"/>
      <c r="AM662" s="936"/>
      <c r="AN662" s="936"/>
      <c r="AO662" s="936"/>
      <c r="AP662" s="936"/>
      <c r="AQ662" s="936"/>
      <c r="AR662" s="936"/>
      <c r="AS662" s="936"/>
      <c r="AT662" s="936"/>
      <c r="AU662" s="936"/>
      <c r="AV662" s="936"/>
    </row>
    <row r="663" spans="2:48" ht="15" customHeight="1">
      <c r="B663" s="937"/>
      <c r="C663" s="1979"/>
      <c r="D663" s="1981"/>
      <c r="E663" s="928" t="s">
        <v>619</v>
      </c>
      <c r="F663" s="885"/>
      <c r="G663" s="651" t="s">
        <v>272</v>
      </c>
      <c r="H663" s="651" t="s">
        <v>599</v>
      </c>
      <c r="I663" s="651" t="s">
        <v>620</v>
      </c>
      <c r="J663" s="651" t="s">
        <v>276</v>
      </c>
      <c r="K663" s="890" t="s">
        <v>308</v>
      </c>
      <c r="L663" s="651" t="s">
        <v>312</v>
      </c>
      <c r="M663" s="651" t="str">
        <f t="shared" si="40"/>
        <v>&lt;INSERT CONNECTION POINT NAME&gt;</v>
      </c>
      <c r="N663" s="890" t="s">
        <v>609</v>
      </c>
      <c r="O663" s="890" t="s">
        <v>22</v>
      </c>
      <c r="P663" s="890"/>
      <c r="Q663" s="1083"/>
      <c r="R663" s="1061"/>
      <c r="S663" s="1062"/>
      <c r="T663" s="1062"/>
      <c r="U663" s="1063"/>
      <c r="V663" s="906"/>
      <c r="W663" s="933"/>
      <c r="X663" s="934"/>
      <c r="Y663" s="935"/>
      <c r="Z663" s="935"/>
      <c r="AA663" s="935"/>
      <c r="AB663" s="452"/>
      <c r="AC663" s="452"/>
      <c r="AD663" s="452"/>
      <c r="AE663" s="452"/>
      <c r="AF663" s="935"/>
      <c r="AG663" s="452"/>
      <c r="AH663" s="452"/>
      <c r="AI663" s="935"/>
      <c r="AJ663" s="935"/>
      <c r="AK663" s="935"/>
      <c r="AL663" s="936"/>
      <c r="AM663" s="936"/>
      <c r="AN663" s="936"/>
      <c r="AO663" s="936"/>
      <c r="AP663" s="936"/>
      <c r="AQ663" s="936"/>
      <c r="AR663" s="936"/>
      <c r="AS663" s="936"/>
      <c r="AT663" s="936"/>
      <c r="AU663" s="936"/>
      <c r="AV663" s="936"/>
    </row>
    <row r="664" spans="2:48" ht="15" customHeight="1">
      <c r="B664" s="937"/>
      <c r="C664" s="1978" t="s">
        <v>309</v>
      </c>
      <c r="D664" s="1980" t="s">
        <v>22</v>
      </c>
      <c r="E664" s="928" t="s">
        <v>616</v>
      </c>
      <c r="F664" s="885"/>
      <c r="G664" s="651" t="s">
        <v>272</v>
      </c>
      <c r="H664" s="651" t="s">
        <v>599</v>
      </c>
      <c r="I664" s="651" t="s">
        <v>617</v>
      </c>
      <c r="J664" s="651" t="s">
        <v>276</v>
      </c>
      <c r="K664" s="890" t="s">
        <v>309</v>
      </c>
      <c r="L664" s="651" t="s">
        <v>312</v>
      </c>
      <c r="M664" s="651" t="str">
        <f t="shared" si="40"/>
        <v>&lt;INSERT CONNECTION POINT NAME&gt;</v>
      </c>
      <c r="N664" s="890" t="s">
        <v>602</v>
      </c>
      <c r="O664" s="890" t="s">
        <v>22</v>
      </c>
      <c r="P664" s="890"/>
      <c r="Q664" s="1083"/>
      <c r="R664" s="1061"/>
      <c r="S664" s="1062"/>
      <c r="T664" s="1062"/>
      <c r="U664" s="1063"/>
      <c r="V664" s="906"/>
      <c r="W664" s="933"/>
      <c r="X664" s="934"/>
      <c r="Y664" s="935"/>
      <c r="Z664" s="935"/>
      <c r="AA664" s="935"/>
      <c r="AB664" s="452"/>
      <c r="AC664" s="452"/>
      <c r="AD664" s="452"/>
      <c r="AE664" s="452"/>
      <c r="AF664" s="935"/>
      <c r="AG664" s="452"/>
      <c r="AH664" s="452"/>
      <c r="AI664" s="935"/>
      <c r="AJ664" s="935"/>
      <c r="AK664" s="935"/>
      <c r="AL664" s="936"/>
      <c r="AM664" s="936"/>
      <c r="AN664" s="936"/>
      <c r="AO664" s="936"/>
      <c r="AP664" s="936"/>
      <c r="AQ664" s="936"/>
      <c r="AR664" s="936"/>
      <c r="AS664" s="936"/>
      <c r="AT664" s="936"/>
      <c r="AU664" s="936"/>
      <c r="AV664" s="936"/>
    </row>
    <row r="665" spans="2:48" ht="15" customHeight="1">
      <c r="B665" s="937"/>
      <c r="C665" s="1979"/>
      <c r="D665" s="1981"/>
      <c r="E665" s="928" t="s">
        <v>619</v>
      </c>
      <c r="F665" s="885"/>
      <c r="G665" s="651" t="s">
        <v>272</v>
      </c>
      <c r="H665" s="651" t="s">
        <v>599</v>
      </c>
      <c r="I665" s="651" t="s">
        <v>620</v>
      </c>
      <c r="J665" s="651" t="s">
        <v>276</v>
      </c>
      <c r="K665" s="890" t="s">
        <v>309</v>
      </c>
      <c r="L665" s="651" t="s">
        <v>312</v>
      </c>
      <c r="M665" s="651" t="str">
        <f t="shared" si="40"/>
        <v>&lt;INSERT CONNECTION POINT NAME&gt;</v>
      </c>
      <c r="N665" s="890" t="s">
        <v>602</v>
      </c>
      <c r="O665" s="890" t="s">
        <v>22</v>
      </c>
      <c r="P665" s="890"/>
      <c r="Q665" s="1083"/>
      <c r="R665" s="1061"/>
      <c r="S665" s="1062"/>
      <c r="T665" s="1062"/>
      <c r="U665" s="1063"/>
      <c r="V665" s="906"/>
      <c r="W665" s="933"/>
      <c r="X665" s="934"/>
      <c r="Y665" s="935"/>
      <c r="Z665" s="935"/>
      <c r="AA665" s="935"/>
      <c r="AB665" s="452"/>
      <c r="AC665" s="452"/>
      <c r="AD665" s="452"/>
      <c r="AE665" s="452"/>
      <c r="AF665" s="935"/>
      <c r="AG665" s="452"/>
      <c r="AH665" s="452"/>
      <c r="AI665" s="935"/>
      <c r="AJ665" s="935"/>
      <c r="AK665" s="935"/>
      <c r="AL665" s="936"/>
      <c r="AM665" s="936"/>
      <c r="AN665" s="936"/>
      <c r="AO665" s="936"/>
      <c r="AP665" s="936"/>
      <c r="AQ665" s="936"/>
      <c r="AR665" s="936"/>
      <c r="AS665" s="936"/>
      <c r="AT665" s="936"/>
      <c r="AU665" s="936"/>
      <c r="AV665" s="936"/>
    </row>
    <row r="666" spans="2:48" ht="15" customHeight="1">
      <c r="B666" s="937"/>
      <c r="C666" s="1978" t="s">
        <v>309</v>
      </c>
      <c r="D666" s="1980" t="s">
        <v>23</v>
      </c>
      <c r="E666" s="928" t="s">
        <v>616</v>
      </c>
      <c r="F666" s="885"/>
      <c r="G666" s="651" t="s">
        <v>272</v>
      </c>
      <c r="H666" s="651" t="s">
        <v>599</v>
      </c>
      <c r="I666" s="651" t="s">
        <v>617</v>
      </c>
      <c r="J666" s="651" t="s">
        <v>276</v>
      </c>
      <c r="K666" s="890" t="s">
        <v>309</v>
      </c>
      <c r="L666" s="651" t="s">
        <v>312</v>
      </c>
      <c r="M666" s="651" t="str">
        <f t="shared" si="40"/>
        <v>&lt;INSERT CONNECTION POINT NAME&gt;</v>
      </c>
      <c r="N666" s="890" t="s">
        <v>602</v>
      </c>
      <c r="O666" s="890" t="s">
        <v>23</v>
      </c>
      <c r="P666" s="890"/>
      <c r="Q666" s="1083"/>
      <c r="R666" s="1061"/>
      <c r="S666" s="1062"/>
      <c r="T666" s="1062"/>
      <c r="U666" s="1063"/>
      <c r="V666" s="906"/>
      <c r="W666" s="933"/>
      <c r="X666" s="934"/>
      <c r="Y666" s="935"/>
      <c r="Z666" s="935"/>
      <c r="AA666" s="935"/>
      <c r="AB666" s="452"/>
      <c r="AC666" s="452"/>
      <c r="AD666" s="452"/>
      <c r="AE666" s="452"/>
      <c r="AF666" s="935"/>
      <c r="AG666" s="452"/>
      <c r="AH666" s="452"/>
      <c r="AI666" s="935"/>
      <c r="AJ666" s="935"/>
      <c r="AK666" s="935"/>
      <c r="AL666" s="936"/>
      <c r="AM666" s="936"/>
      <c r="AN666" s="936"/>
      <c r="AO666" s="936"/>
      <c r="AP666" s="936"/>
      <c r="AQ666" s="936"/>
      <c r="AR666" s="936"/>
      <c r="AS666" s="936"/>
      <c r="AT666" s="936"/>
      <c r="AU666" s="936"/>
      <c r="AV666" s="936"/>
    </row>
    <row r="667" spans="2:48" ht="15" customHeight="1">
      <c r="B667" s="937"/>
      <c r="C667" s="1979"/>
      <c r="D667" s="1981"/>
      <c r="E667" s="928" t="s">
        <v>619</v>
      </c>
      <c r="F667" s="885"/>
      <c r="G667" s="651" t="s">
        <v>272</v>
      </c>
      <c r="H667" s="651" t="s">
        <v>599</v>
      </c>
      <c r="I667" s="651" t="s">
        <v>620</v>
      </c>
      <c r="J667" s="651" t="s">
        <v>276</v>
      </c>
      <c r="K667" s="890" t="s">
        <v>309</v>
      </c>
      <c r="L667" s="651" t="s">
        <v>312</v>
      </c>
      <c r="M667" s="651" t="str">
        <f t="shared" si="40"/>
        <v>&lt;INSERT CONNECTION POINT NAME&gt;</v>
      </c>
      <c r="N667" s="890" t="s">
        <v>602</v>
      </c>
      <c r="O667" s="890" t="s">
        <v>23</v>
      </c>
      <c r="P667" s="890"/>
      <c r="Q667" s="1083"/>
      <c r="R667" s="1061"/>
      <c r="S667" s="1062"/>
      <c r="T667" s="1062"/>
      <c r="U667" s="1063"/>
      <c r="V667" s="906"/>
      <c r="W667" s="933"/>
      <c r="X667" s="934"/>
      <c r="Y667" s="935"/>
      <c r="Z667" s="935"/>
      <c r="AA667" s="935"/>
      <c r="AB667" s="452"/>
      <c r="AC667" s="452"/>
      <c r="AD667" s="452"/>
      <c r="AE667" s="452"/>
      <c r="AF667" s="935"/>
      <c r="AG667" s="452"/>
      <c r="AH667" s="452"/>
      <c r="AI667" s="935"/>
      <c r="AJ667" s="935"/>
      <c r="AK667" s="935"/>
      <c r="AL667" s="936"/>
      <c r="AM667" s="936"/>
      <c r="AN667" s="936"/>
      <c r="AO667" s="936"/>
      <c r="AP667" s="936"/>
      <c r="AQ667" s="936"/>
      <c r="AR667" s="936"/>
      <c r="AS667" s="936"/>
      <c r="AT667" s="936"/>
      <c r="AU667" s="936"/>
      <c r="AV667" s="936"/>
    </row>
    <row r="668" spans="2:48" ht="15" customHeight="1">
      <c r="B668" s="937"/>
      <c r="C668" s="1978" t="s">
        <v>310</v>
      </c>
      <c r="D668" s="1980" t="s">
        <v>22</v>
      </c>
      <c r="E668" s="928" t="s">
        <v>616</v>
      </c>
      <c r="F668" s="885"/>
      <c r="G668" s="651" t="s">
        <v>272</v>
      </c>
      <c r="H668" s="651" t="s">
        <v>599</v>
      </c>
      <c r="I668" s="651" t="s">
        <v>617</v>
      </c>
      <c r="J668" s="651" t="s">
        <v>276</v>
      </c>
      <c r="K668" s="890" t="s">
        <v>310</v>
      </c>
      <c r="L668" s="651" t="s">
        <v>312</v>
      </c>
      <c r="M668" s="651" t="str">
        <f t="shared" si="40"/>
        <v>&lt;INSERT CONNECTION POINT NAME&gt;</v>
      </c>
      <c r="N668" s="890" t="s">
        <v>602</v>
      </c>
      <c r="O668" s="890" t="s">
        <v>22</v>
      </c>
      <c r="P668" s="890"/>
      <c r="Q668" s="1083"/>
      <c r="R668" s="1061"/>
      <c r="S668" s="1062"/>
      <c r="T668" s="1062"/>
      <c r="U668" s="1063"/>
      <c r="V668" s="906"/>
      <c r="W668" s="933"/>
      <c r="X668" s="934"/>
      <c r="Y668" s="935"/>
      <c r="Z668" s="935"/>
      <c r="AA668" s="935"/>
      <c r="AB668" s="452"/>
      <c r="AC668" s="452"/>
      <c r="AD668" s="452"/>
      <c r="AE668" s="452"/>
      <c r="AF668" s="935"/>
      <c r="AG668" s="452"/>
      <c r="AH668" s="452"/>
      <c r="AI668" s="935"/>
      <c r="AJ668" s="935"/>
      <c r="AK668" s="935"/>
      <c r="AL668" s="936"/>
      <c r="AM668" s="936"/>
      <c r="AN668" s="936"/>
      <c r="AO668" s="936"/>
      <c r="AP668" s="936"/>
      <c r="AQ668" s="936"/>
      <c r="AR668" s="936"/>
      <c r="AS668" s="936"/>
      <c r="AT668" s="936"/>
      <c r="AU668" s="936"/>
      <c r="AV668" s="936"/>
    </row>
    <row r="669" spans="2:48" ht="15" customHeight="1">
      <c r="B669" s="937"/>
      <c r="C669" s="1979"/>
      <c r="D669" s="1981"/>
      <c r="E669" s="928" t="s">
        <v>619</v>
      </c>
      <c r="F669" s="885"/>
      <c r="G669" s="651" t="s">
        <v>272</v>
      </c>
      <c r="H669" s="651" t="s">
        <v>599</v>
      </c>
      <c r="I669" s="651" t="s">
        <v>620</v>
      </c>
      <c r="J669" s="651" t="s">
        <v>276</v>
      </c>
      <c r="K669" s="890" t="s">
        <v>310</v>
      </c>
      <c r="L669" s="651" t="s">
        <v>312</v>
      </c>
      <c r="M669" s="651" t="str">
        <f t="shared" si="40"/>
        <v>&lt;INSERT CONNECTION POINT NAME&gt;</v>
      </c>
      <c r="N669" s="890" t="s">
        <v>602</v>
      </c>
      <c r="O669" s="890" t="s">
        <v>22</v>
      </c>
      <c r="P669" s="890"/>
      <c r="Q669" s="1084"/>
      <c r="R669" s="1085"/>
      <c r="S669" s="1086"/>
      <c r="T669" s="1086"/>
      <c r="U669" s="1087"/>
      <c r="V669" s="906"/>
      <c r="W669" s="933"/>
      <c r="X669" s="934"/>
      <c r="Y669" s="935"/>
      <c r="Z669" s="935"/>
      <c r="AA669" s="935"/>
      <c r="AB669" s="452"/>
      <c r="AC669" s="452"/>
      <c r="AD669" s="452"/>
      <c r="AE669" s="452"/>
      <c r="AF669" s="935"/>
      <c r="AG669" s="452"/>
      <c r="AH669" s="452"/>
      <c r="AI669" s="935"/>
      <c r="AJ669" s="935"/>
      <c r="AK669" s="935"/>
      <c r="AL669" s="936"/>
      <c r="AM669" s="936"/>
      <c r="AN669" s="936"/>
      <c r="AO669" s="936"/>
      <c r="AP669" s="936"/>
      <c r="AQ669" s="936"/>
      <c r="AR669" s="936"/>
      <c r="AS669" s="936"/>
      <c r="AT669" s="936"/>
      <c r="AU669" s="936"/>
      <c r="AV669" s="936"/>
    </row>
    <row r="670" spans="2:48" ht="15" customHeight="1">
      <c r="B670" s="937"/>
      <c r="C670" s="1978" t="s">
        <v>310</v>
      </c>
      <c r="D670" s="1980" t="s">
        <v>23</v>
      </c>
      <c r="E670" s="928" t="s">
        <v>616</v>
      </c>
      <c r="F670" s="885"/>
      <c r="G670" s="651" t="s">
        <v>272</v>
      </c>
      <c r="H670" s="651" t="s">
        <v>599</v>
      </c>
      <c r="I670" s="651" t="s">
        <v>617</v>
      </c>
      <c r="J670" s="651" t="s">
        <v>276</v>
      </c>
      <c r="K670" s="890" t="s">
        <v>310</v>
      </c>
      <c r="L670" s="651" t="s">
        <v>312</v>
      </c>
      <c r="M670" s="651" t="str">
        <f t="shared" si="40"/>
        <v>&lt;INSERT CONNECTION POINT NAME&gt;</v>
      </c>
      <c r="N670" s="890" t="s">
        <v>602</v>
      </c>
      <c r="O670" s="890" t="s">
        <v>23</v>
      </c>
      <c r="P670" s="890"/>
      <c r="Q670" s="1084"/>
      <c r="R670" s="1085"/>
      <c r="S670" s="1086"/>
      <c r="T670" s="1086"/>
      <c r="U670" s="1087"/>
      <c r="V670" s="906"/>
      <c r="W670" s="933"/>
      <c r="X670" s="934"/>
      <c r="Y670" s="935"/>
      <c r="Z670" s="935"/>
      <c r="AA670" s="935"/>
      <c r="AB670" s="452"/>
      <c r="AC670" s="452"/>
      <c r="AD670" s="452"/>
      <c r="AE670" s="452"/>
      <c r="AF670" s="935"/>
      <c r="AG670" s="452"/>
      <c r="AH670" s="452"/>
      <c r="AI670" s="935"/>
      <c r="AJ670" s="935"/>
      <c r="AK670" s="935"/>
      <c r="AL670" s="936"/>
      <c r="AM670" s="936"/>
      <c r="AN670" s="936"/>
      <c r="AO670" s="936"/>
      <c r="AP670" s="936"/>
      <c r="AQ670" s="936"/>
      <c r="AR670" s="936"/>
      <c r="AS670" s="936"/>
      <c r="AT670" s="936"/>
      <c r="AU670" s="936"/>
      <c r="AV670" s="936"/>
    </row>
    <row r="671" spans="2:48" ht="15" customHeight="1" thickBot="1">
      <c r="B671" s="944"/>
      <c r="C671" s="1984"/>
      <c r="D671" s="1985"/>
      <c r="E671" s="945" t="s">
        <v>619</v>
      </c>
      <c r="F671" s="885"/>
      <c r="G671" s="651" t="s">
        <v>272</v>
      </c>
      <c r="H671" s="651" t="s">
        <v>599</v>
      </c>
      <c r="I671" s="651" t="s">
        <v>620</v>
      </c>
      <c r="J671" s="651" t="s">
        <v>276</v>
      </c>
      <c r="K671" s="890" t="s">
        <v>310</v>
      </c>
      <c r="L671" s="651" t="s">
        <v>312</v>
      </c>
      <c r="M671" s="651" t="str">
        <f t="shared" si="40"/>
        <v>&lt;INSERT CONNECTION POINT NAME&gt;</v>
      </c>
      <c r="N671" s="890" t="s">
        <v>602</v>
      </c>
      <c r="O671" s="890" t="s">
        <v>23</v>
      </c>
      <c r="P671" s="890"/>
      <c r="Q671" s="946"/>
      <c r="R671" s="1067"/>
      <c r="S671" s="893"/>
      <c r="T671" s="893"/>
      <c r="U671" s="894"/>
      <c r="V671" s="947"/>
      <c r="W671" s="933"/>
      <c r="X671" s="934"/>
      <c r="Y671" s="935"/>
      <c r="Z671" s="935"/>
      <c r="AA671" s="935"/>
      <c r="AB671" s="452"/>
      <c r="AC671" s="452"/>
      <c r="AD671" s="452"/>
      <c r="AE671" s="452"/>
      <c r="AF671" s="935"/>
      <c r="AG671" s="452"/>
      <c r="AH671" s="452"/>
      <c r="AI671" s="935"/>
      <c r="AJ671" s="935"/>
      <c r="AK671" s="935"/>
      <c r="AL671" s="936"/>
      <c r="AM671" s="936"/>
      <c r="AN671" s="936"/>
      <c r="AO671" s="936"/>
      <c r="AP671" s="936"/>
      <c r="AQ671" s="936"/>
      <c r="AR671" s="936"/>
      <c r="AS671" s="936"/>
      <c r="AT671" s="936"/>
      <c r="AU671" s="936"/>
      <c r="AV671" s="936"/>
    </row>
    <row r="672" spans="2:48" ht="15" customHeight="1">
      <c r="B672" s="927" t="s">
        <v>615</v>
      </c>
      <c r="C672" s="1982" t="s">
        <v>313</v>
      </c>
      <c r="D672" s="1983" t="s">
        <v>23</v>
      </c>
      <c r="E672" s="928" t="s">
        <v>616</v>
      </c>
      <c r="F672" s="885"/>
      <c r="G672" s="651" t="s">
        <v>272</v>
      </c>
      <c r="H672" s="651" t="s">
        <v>599</v>
      </c>
      <c r="I672" s="651" t="s">
        <v>617</v>
      </c>
      <c r="J672" s="651" t="s">
        <v>276</v>
      </c>
      <c r="K672" s="651" t="s">
        <v>313</v>
      </c>
      <c r="L672" s="651" t="s">
        <v>312</v>
      </c>
      <c r="M672" s="651" t="str">
        <f t="shared" ref="M672" si="41">B672</f>
        <v>&lt;INSERT CONNECTION POINT NAME&gt;</v>
      </c>
      <c r="N672" s="651" t="s">
        <v>618</v>
      </c>
      <c r="O672" s="651" t="s">
        <v>23</v>
      </c>
      <c r="P672" s="890"/>
      <c r="Q672" s="929"/>
      <c r="R672" s="930"/>
      <c r="S672" s="931"/>
      <c r="T672" s="931"/>
      <c r="U672" s="932"/>
      <c r="V672" s="906"/>
      <c r="W672" s="933"/>
      <c r="X672" s="934"/>
      <c r="Y672" s="935"/>
      <c r="Z672" s="935"/>
      <c r="AA672" s="935"/>
      <c r="AB672" s="452"/>
      <c r="AC672" s="452"/>
      <c r="AD672" s="452"/>
      <c r="AE672" s="452"/>
      <c r="AF672" s="452"/>
      <c r="AG672" s="452"/>
      <c r="AH672" s="452"/>
      <c r="AI672" s="452"/>
      <c r="AJ672" s="452"/>
      <c r="AK672" s="935"/>
      <c r="AL672" s="936"/>
      <c r="AM672" s="936"/>
      <c r="AN672" s="936"/>
      <c r="AO672" s="936"/>
      <c r="AP672" s="936"/>
      <c r="AQ672" s="936"/>
      <c r="AR672" s="936"/>
      <c r="AS672" s="936"/>
      <c r="AT672" s="936"/>
      <c r="AU672" s="936"/>
      <c r="AV672" s="936"/>
    </row>
    <row r="673" spans="2:48" ht="15" customHeight="1">
      <c r="B673" s="937"/>
      <c r="C673" s="1979"/>
      <c r="D673" s="1981"/>
      <c r="E673" s="928" t="s">
        <v>619</v>
      </c>
      <c r="F673" s="885"/>
      <c r="G673" s="651" t="s">
        <v>272</v>
      </c>
      <c r="H673" s="651" t="s">
        <v>599</v>
      </c>
      <c r="I673" s="651" t="s">
        <v>620</v>
      </c>
      <c r="J673" s="651" t="s">
        <v>276</v>
      </c>
      <c r="K673" s="651" t="s">
        <v>313</v>
      </c>
      <c r="L673" s="651" t="s">
        <v>312</v>
      </c>
      <c r="M673" s="651" t="str">
        <f t="shared" si="40"/>
        <v>&lt;INSERT CONNECTION POINT NAME&gt;</v>
      </c>
      <c r="N673" s="651" t="s">
        <v>618</v>
      </c>
      <c r="O673" s="651" t="s">
        <v>23</v>
      </c>
      <c r="P673" s="890"/>
      <c r="Q673" s="938"/>
      <c r="R673" s="939"/>
      <c r="S673" s="940"/>
      <c r="T673" s="940"/>
      <c r="U673" s="941"/>
      <c r="V673" s="906"/>
      <c r="W673" s="933"/>
      <c r="X673" s="934"/>
      <c r="Y673" s="935"/>
      <c r="Z673" s="935"/>
      <c r="AA673" s="935"/>
      <c r="AB673" s="452"/>
      <c r="AC673" s="452"/>
      <c r="AD673" s="452"/>
      <c r="AE673" s="452"/>
      <c r="AF673" s="452"/>
      <c r="AG673" s="452"/>
      <c r="AH673" s="452"/>
      <c r="AI673" s="452"/>
      <c r="AJ673" s="452"/>
      <c r="AK673" s="935"/>
      <c r="AL673" s="936"/>
      <c r="AM673" s="936"/>
      <c r="AN673" s="936"/>
      <c r="AO673" s="936"/>
      <c r="AP673" s="936"/>
      <c r="AQ673" s="936"/>
      <c r="AR673" s="936"/>
      <c r="AS673" s="936"/>
      <c r="AT673" s="936"/>
      <c r="AU673" s="936"/>
      <c r="AV673" s="936"/>
    </row>
    <row r="674" spans="2:48" ht="15" customHeight="1">
      <c r="B674" s="937"/>
      <c r="C674" s="1978" t="s">
        <v>304</v>
      </c>
      <c r="D674" s="1980" t="s">
        <v>22</v>
      </c>
      <c r="E674" s="928" t="s">
        <v>616</v>
      </c>
      <c r="F674" s="885"/>
      <c r="G674" s="651" t="s">
        <v>272</v>
      </c>
      <c r="H674" s="651" t="s">
        <v>599</v>
      </c>
      <c r="I674" s="651" t="s">
        <v>617</v>
      </c>
      <c r="J674" s="651" t="s">
        <v>276</v>
      </c>
      <c r="K674" s="890" t="s">
        <v>304</v>
      </c>
      <c r="L674" s="651" t="s">
        <v>312</v>
      </c>
      <c r="M674" s="651" t="str">
        <f t="shared" si="40"/>
        <v>&lt;INSERT CONNECTION POINT NAME&gt;</v>
      </c>
      <c r="N674" s="890" t="s">
        <v>602</v>
      </c>
      <c r="O674" s="890" t="s">
        <v>22</v>
      </c>
      <c r="P674" s="890"/>
      <c r="Q674" s="1071"/>
      <c r="R674" s="1058"/>
      <c r="S674" s="1059"/>
      <c r="T674" s="1059"/>
      <c r="U674" s="1060"/>
      <c r="V674" s="906"/>
      <c r="W674" s="933"/>
      <c r="X674" s="934"/>
      <c r="Y674" s="935"/>
      <c r="Z674" s="935"/>
      <c r="AA674" s="935"/>
      <c r="AB674" s="452"/>
      <c r="AC674" s="452"/>
      <c r="AD674" s="452"/>
      <c r="AE674" s="452"/>
      <c r="AF674" s="935"/>
      <c r="AG674" s="452"/>
      <c r="AH674" s="452"/>
      <c r="AI674" s="935"/>
      <c r="AJ674" s="935"/>
      <c r="AK674" s="935"/>
      <c r="AL674" s="936"/>
      <c r="AM674" s="936"/>
      <c r="AN674" s="936"/>
      <c r="AO674" s="942"/>
      <c r="AP674" s="936"/>
      <c r="AQ674" s="936"/>
      <c r="AR674" s="936"/>
      <c r="AS674" s="936"/>
      <c r="AT674" s="936"/>
      <c r="AU674" s="936"/>
      <c r="AV674" s="936"/>
    </row>
    <row r="675" spans="2:48" ht="15" customHeight="1">
      <c r="B675" s="937"/>
      <c r="C675" s="1979"/>
      <c r="D675" s="1981"/>
      <c r="E675" s="928" t="s">
        <v>619</v>
      </c>
      <c r="F675" s="885"/>
      <c r="G675" s="651" t="s">
        <v>272</v>
      </c>
      <c r="H675" s="651" t="s">
        <v>599</v>
      </c>
      <c r="I675" s="651" t="s">
        <v>620</v>
      </c>
      <c r="J675" s="651" t="s">
        <v>276</v>
      </c>
      <c r="K675" s="890" t="s">
        <v>304</v>
      </c>
      <c r="L675" s="651" t="s">
        <v>312</v>
      </c>
      <c r="M675" s="651" t="str">
        <f t="shared" si="40"/>
        <v>&lt;INSERT CONNECTION POINT NAME&gt;</v>
      </c>
      <c r="N675" s="890" t="s">
        <v>602</v>
      </c>
      <c r="O675" s="890" t="s">
        <v>22</v>
      </c>
      <c r="P675" s="890"/>
      <c r="Q675" s="1071"/>
      <c r="R675" s="1058"/>
      <c r="S675" s="1059"/>
      <c r="T675" s="1059"/>
      <c r="U675" s="1060"/>
      <c r="V675" s="906"/>
      <c r="W675" s="933"/>
      <c r="X675" s="934"/>
      <c r="Y675" s="935"/>
      <c r="Z675" s="935"/>
      <c r="AA675" s="935"/>
      <c r="AB675" s="452"/>
      <c r="AC675" s="452"/>
      <c r="AD675" s="452"/>
      <c r="AE675" s="452"/>
      <c r="AF675" s="935"/>
      <c r="AG675" s="452"/>
      <c r="AH675" s="452"/>
      <c r="AI675" s="935"/>
      <c r="AJ675" s="935"/>
      <c r="AK675" s="935"/>
      <c r="AL675" s="936"/>
      <c r="AM675" s="936"/>
      <c r="AN675" s="936"/>
      <c r="AO675" s="942"/>
      <c r="AP675" s="936"/>
      <c r="AQ675" s="936"/>
      <c r="AR675" s="936"/>
      <c r="AS675" s="936"/>
      <c r="AT675" s="936"/>
      <c r="AU675" s="936"/>
      <c r="AV675" s="936"/>
    </row>
    <row r="676" spans="2:48" ht="15" customHeight="1">
      <c r="B676" s="937"/>
      <c r="C676" s="1978" t="s">
        <v>304</v>
      </c>
      <c r="D676" s="1980" t="s">
        <v>23</v>
      </c>
      <c r="E676" s="928" t="s">
        <v>616</v>
      </c>
      <c r="F676" s="885"/>
      <c r="G676" s="651" t="s">
        <v>272</v>
      </c>
      <c r="H676" s="651" t="s">
        <v>599</v>
      </c>
      <c r="I676" s="651" t="s">
        <v>617</v>
      </c>
      <c r="J676" s="651" t="s">
        <v>276</v>
      </c>
      <c r="K676" s="890" t="s">
        <v>304</v>
      </c>
      <c r="L676" s="651" t="s">
        <v>312</v>
      </c>
      <c r="M676" s="651" t="str">
        <f t="shared" si="40"/>
        <v>&lt;INSERT CONNECTION POINT NAME&gt;</v>
      </c>
      <c r="N676" s="890" t="s">
        <v>602</v>
      </c>
      <c r="O676" s="891" t="s">
        <v>23</v>
      </c>
      <c r="P676" s="890"/>
      <c r="Q676" s="1071"/>
      <c r="R676" s="1058"/>
      <c r="S676" s="1059"/>
      <c r="T676" s="1059"/>
      <c r="U676" s="1060"/>
      <c r="V676" s="906"/>
      <c r="W676" s="933"/>
      <c r="X676" s="934"/>
      <c r="Y676" s="935"/>
      <c r="Z676" s="935"/>
      <c r="AA676" s="935"/>
      <c r="AB676" s="452"/>
      <c r="AC676" s="452"/>
      <c r="AD676" s="452"/>
      <c r="AE676" s="452"/>
      <c r="AF676" s="935"/>
      <c r="AG676" s="452"/>
      <c r="AH676" s="452"/>
      <c r="AI676" s="935"/>
      <c r="AJ676" s="943"/>
      <c r="AK676" s="935"/>
      <c r="AL676" s="936"/>
      <c r="AM676" s="936"/>
      <c r="AN676" s="936"/>
      <c r="AO676" s="942"/>
      <c r="AP676" s="936"/>
      <c r="AQ676" s="936"/>
      <c r="AR676" s="936"/>
      <c r="AS676" s="936"/>
      <c r="AT676" s="936"/>
      <c r="AU676" s="936"/>
      <c r="AV676" s="936"/>
    </row>
    <row r="677" spans="2:48" ht="15" customHeight="1">
      <c r="B677" s="937"/>
      <c r="C677" s="1979"/>
      <c r="D677" s="1981"/>
      <c r="E677" s="928" t="s">
        <v>619</v>
      </c>
      <c r="F677" s="885"/>
      <c r="G677" s="651" t="s">
        <v>272</v>
      </c>
      <c r="H677" s="651" t="s">
        <v>599</v>
      </c>
      <c r="I677" s="651" t="s">
        <v>620</v>
      </c>
      <c r="J677" s="651" t="s">
        <v>276</v>
      </c>
      <c r="K677" s="890" t="s">
        <v>304</v>
      </c>
      <c r="L677" s="651" t="s">
        <v>312</v>
      </c>
      <c r="M677" s="651" t="str">
        <f t="shared" si="40"/>
        <v>&lt;INSERT CONNECTION POINT NAME&gt;</v>
      </c>
      <c r="N677" s="890" t="s">
        <v>602</v>
      </c>
      <c r="O677" s="891" t="s">
        <v>23</v>
      </c>
      <c r="P677" s="890"/>
      <c r="Q677" s="1071"/>
      <c r="R677" s="1058"/>
      <c r="S677" s="1059"/>
      <c r="T677" s="1059"/>
      <c r="U677" s="1060"/>
      <c r="V677" s="906"/>
      <c r="W677" s="933"/>
      <c r="X677" s="934"/>
      <c r="Y677" s="935"/>
      <c r="Z677" s="935"/>
      <c r="AA677" s="935"/>
      <c r="AB677" s="452"/>
      <c r="AC677" s="452"/>
      <c r="AD677" s="452"/>
      <c r="AE677" s="452"/>
      <c r="AF677" s="935"/>
      <c r="AG677" s="452"/>
      <c r="AH677" s="452"/>
      <c r="AI677" s="935"/>
      <c r="AJ677" s="943"/>
      <c r="AK677" s="935"/>
      <c r="AL677" s="936"/>
      <c r="AM677" s="936"/>
      <c r="AN677" s="936"/>
      <c r="AO677" s="942"/>
      <c r="AP677" s="936"/>
      <c r="AQ677" s="936"/>
      <c r="AR677" s="936"/>
      <c r="AS677" s="936"/>
      <c r="AT677" s="936"/>
      <c r="AU677" s="936"/>
      <c r="AV677" s="936"/>
    </row>
    <row r="678" spans="2:48" ht="15" customHeight="1">
      <c r="B678" s="937"/>
      <c r="C678" s="1978" t="s">
        <v>305</v>
      </c>
      <c r="D678" s="1980"/>
      <c r="E678" s="928" t="s">
        <v>616</v>
      </c>
      <c r="F678" s="885"/>
      <c r="G678" s="651" t="s">
        <v>272</v>
      </c>
      <c r="H678" s="651" t="s">
        <v>599</v>
      </c>
      <c r="I678" s="651" t="s">
        <v>617</v>
      </c>
      <c r="J678" s="651" t="s">
        <v>276</v>
      </c>
      <c r="K678" s="890" t="s">
        <v>305</v>
      </c>
      <c r="L678" s="651" t="s">
        <v>312</v>
      </c>
      <c r="M678" s="651" t="str">
        <f t="shared" si="40"/>
        <v>&lt;INSERT CONNECTION POINT NAME&gt;</v>
      </c>
      <c r="N678" s="890" t="s">
        <v>604</v>
      </c>
      <c r="O678" s="890" t="s">
        <v>605</v>
      </c>
      <c r="P678" s="890"/>
      <c r="Q678" s="1072"/>
      <c r="R678" s="1073"/>
      <c r="S678" s="1074"/>
      <c r="T678" s="1074"/>
      <c r="U678" s="1075"/>
      <c r="V678" s="906"/>
      <c r="W678" s="933"/>
      <c r="X678" s="934"/>
      <c r="Y678" s="935"/>
      <c r="Z678" s="935"/>
      <c r="AA678" s="935"/>
      <c r="AB678" s="452"/>
      <c r="AC678" s="452"/>
      <c r="AD678" s="452"/>
      <c r="AE678" s="452"/>
      <c r="AF678" s="935"/>
      <c r="AG678" s="452"/>
      <c r="AH678" s="452"/>
      <c r="AI678" s="935"/>
      <c r="AJ678" s="935"/>
      <c r="AK678" s="935"/>
      <c r="AL678" s="936"/>
      <c r="AM678" s="936"/>
      <c r="AN678" s="936"/>
      <c r="AO678" s="936"/>
      <c r="AP678" s="936"/>
      <c r="AQ678" s="936"/>
      <c r="AR678" s="936"/>
      <c r="AS678" s="936"/>
      <c r="AT678" s="936"/>
      <c r="AU678" s="936"/>
      <c r="AV678" s="936"/>
    </row>
    <row r="679" spans="2:48" ht="15" customHeight="1">
      <c r="B679" s="937"/>
      <c r="C679" s="1979"/>
      <c r="D679" s="1981"/>
      <c r="E679" s="928" t="s">
        <v>619</v>
      </c>
      <c r="F679" s="885"/>
      <c r="G679" s="651" t="s">
        <v>272</v>
      </c>
      <c r="H679" s="651" t="s">
        <v>599</v>
      </c>
      <c r="I679" s="651" t="s">
        <v>620</v>
      </c>
      <c r="J679" s="651" t="s">
        <v>276</v>
      </c>
      <c r="K679" s="890" t="s">
        <v>305</v>
      </c>
      <c r="L679" s="651" t="s">
        <v>312</v>
      </c>
      <c r="M679" s="651" t="str">
        <f t="shared" si="40"/>
        <v>&lt;INSERT CONNECTION POINT NAME&gt;</v>
      </c>
      <c r="N679" s="890" t="s">
        <v>604</v>
      </c>
      <c r="O679" s="890" t="s">
        <v>605</v>
      </c>
      <c r="P679" s="890"/>
      <c r="Q679" s="1072"/>
      <c r="R679" s="1073"/>
      <c r="S679" s="1074"/>
      <c r="T679" s="1074"/>
      <c r="U679" s="1075"/>
      <c r="V679" s="906"/>
      <c r="W679" s="933"/>
      <c r="X679" s="934"/>
      <c r="Y679" s="935"/>
      <c r="Z679" s="935"/>
      <c r="AA679" s="935"/>
      <c r="AB679" s="452"/>
      <c r="AC679" s="452"/>
      <c r="AD679" s="452"/>
      <c r="AE679" s="452"/>
      <c r="AF679" s="935"/>
      <c r="AG679" s="452"/>
      <c r="AH679" s="452"/>
      <c r="AI679" s="935"/>
      <c r="AJ679" s="935"/>
      <c r="AK679" s="935"/>
      <c r="AL679" s="936"/>
      <c r="AM679" s="936"/>
      <c r="AN679" s="936"/>
      <c r="AO679" s="936"/>
      <c r="AP679" s="936"/>
      <c r="AQ679" s="936"/>
      <c r="AR679" s="936"/>
      <c r="AS679" s="936"/>
      <c r="AT679" s="936"/>
      <c r="AU679" s="936"/>
      <c r="AV679" s="936"/>
    </row>
    <row r="680" spans="2:48" ht="15" customHeight="1">
      <c r="B680" s="937"/>
      <c r="C680" s="1978" t="s">
        <v>306</v>
      </c>
      <c r="D680" s="1980"/>
      <c r="E680" s="928" t="s">
        <v>616</v>
      </c>
      <c r="F680" s="885"/>
      <c r="G680" s="651" t="s">
        <v>272</v>
      </c>
      <c r="H680" s="651" t="s">
        <v>599</v>
      </c>
      <c r="I680" s="651" t="s">
        <v>617</v>
      </c>
      <c r="J680" s="651" t="s">
        <v>276</v>
      </c>
      <c r="K680" s="890" t="s">
        <v>306</v>
      </c>
      <c r="L680" s="651" t="s">
        <v>312</v>
      </c>
      <c r="M680" s="651" t="str">
        <f t="shared" si="40"/>
        <v>&lt;INSERT CONNECTION POINT NAME&gt;</v>
      </c>
      <c r="N680" s="890" t="s">
        <v>606</v>
      </c>
      <c r="O680" s="891">
        <v>0</v>
      </c>
      <c r="P680" s="890"/>
      <c r="Q680" s="1076"/>
      <c r="R680" s="1077"/>
      <c r="S680" s="1078"/>
      <c r="T680" s="1078"/>
      <c r="U680" s="1079"/>
      <c r="V680" s="906"/>
      <c r="W680" s="933"/>
      <c r="X680" s="934"/>
      <c r="Y680" s="935"/>
      <c r="Z680" s="935"/>
      <c r="AA680" s="935"/>
      <c r="AB680" s="452"/>
      <c r="AC680" s="452"/>
      <c r="AD680" s="452"/>
      <c r="AE680" s="452"/>
      <c r="AF680" s="935"/>
      <c r="AG680" s="452"/>
      <c r="AH680" s="452"/>
      <c r="AI680" s="935"/>
      <c r="AJ680" s="943"/>
      <c r="AK680" s="935"/>
      <c r="AL680" s="936"/>
      <c r="AM680" s="936"/>
      <c r="AN680" s="936"/>
      <c r="AO680" s="936"/>
      <c r="AP680" s="936"/>
      <c r="AQ680" s="936"/>
      <c r="AR680" s="936"/>
      <c r="AS680" s="936"/>
      <c r="AT680" s="936"/>
      <c r="AU680" s="936"/>
      <c r="AV680" s="936"/>
    </row>
    <row r="681" spans="2:48" ht="15" customHeight="1">
      <c r="B681" s="937"/>
      <c r="C681" s="1979"/>
      <c r="D681" s="1981"/>
      <c r="E681" s="928" t="s">
        <v>619</v>
      </c>
      <c r="F681" s="885"/>
      <c r="G681" s="651" t="s">
        <v>272</v>
      </c>
      <c r="H681" s="651" t="s">
        <v>599</v>
      </c>
      <c r="I681" s="651" t="s">
        <v>620</v>
      </c>
      <c r="J681" s="651" t="s">
        <v>276</v>
      </c>
      <c r="K681" s="890" t="s">
        <v>306</v>
      </c>
      <c r="L681" s="651" t="s">
        <v>312</v>
      </c>
      <c r="M681" s="651" t="str">
        <f t="shared" si="40"/>
        <v>&lt;INSERT CONNECTION POINT NAME&gt;</v>
      </c>
      <c r="N681" s="890" t="s">
        <v>606</v>
      </c>
      <c r="O681" s="891">
        <v>0</v>
      </c>
      <c r="P681" s="890"/>
      <c r="Q681" s="1076"/>
      <c r="R681" s="1077"/>
      <c r="S681" s="1078"/>
      <c r="T681" s="1078"/>
      <c r="U681" s="1079"/>
      <c r="V681" s="906"/>
      <c r="W681" s="933"/>
      <c r="X681" s="934"/>
      <c r="Y681" s="935"/>
      <c r="Z681" s="935"/>
      <c r="AA681" s="935"/>
      <c r="AB681" s="452"/>
      <c r="AC681" s="452"/>
      <c r="AD681" s="452"/>
      <c r="AE681" s="452"/>
      <c r="AF681" s="935"/>
      <c r="AG681" s="452"/>
      <c r="AH681" s="452"/>
      <c r="AI681" s="935"/>
      <c r="AJ681" s="943"/>
      <c r="AK681" s="935"/>
      <c r="AL681" s="936"/>
      <c r="AM681" s="936"/>
      <c r="AN681" s="936"/>
      <c r="AO681" s="936"/>
      <c r="AP681" s="936"/>
      <c r="AQ681" s="936"/>
      <c r="AR681" s="936"/>
      <c r="AS681" s="936"/>
      <c r="AT681" s="936"/>
      <c r="AU681" s="936"/>
      <c r="AV681" s="936"/>
    </row>
    <row r="682" spans="2:48" ht="15" customHeight="1">
      <c r="B682" s="937"/>
      <c r="C682" s="1978" t="s">
        <v>307</v>
      </c>
      <c r="D682" s="1980"/>
      <c r="E682" s="928" t="s">
        <v>616</v>
      </c>
      <c r="F682" s="885"/>
      <c r="G682" s="651" t="s">
        <v>272</v>
      </c>
      <c r="H682" s="651" t="s">
        <v>599</v>
      </c>
      <c r="I682" s="651" t="s">
        <v>617</v>
      </c>
      <c r="J682" s="651" t="s">
        <v>276</v>
      </c>
      <c r="K682" s="890" t="s">
        <v>307</v>
      </c>
      <c r="L682" s="651" t="s">
        <v>312</v>
      </c>
      <c r="M682" s="651" t="str">
        <f t="shared" si="40"/>
        <v>&lt;INSERT CONNECTION POINT NAME&gt;</v>
      </c>
      <c r="N682" s="890" t="s">
        <v>607</v>
      </c>
      <c r="O682" s="890" t="s">
        <v>607</v>
      </c>
      <c r="P682" s="890"/>
      <c r="Q682" s="1080"/>
      <c r="R682" s="1081"/>
      <c r="S682" s="1081"/>
      <c r="T682" s="1081"/>
      <c r="U682" s="1082"/>
      <c r="V682" s="906"/>
      <c r="W682" s="933"/>
      <c r="X682" s="934"/>
      <c r="Y682" s="935"/>
      <c r="Z682" s="935"/>
      <c r="AA682" s="935"/>
      <c r="AB682" s="452"/>
      <c r="AC682" s="452"/>
      <c r="AD682" s="452"/>
      <c r="AE682" s="452"/>
      <c r="AF682" s="935"/>
      <c r="AG682" s="452"/>
      <c r="AH682" s="452"/>
      <c r="AI682" s="935"/>
      <c r="AJ682" s="935"/>
      <c r="AK682" s="935"/>
      <c r="AL682" s="936"/>
      <c r="AM682" s="936"/>
      <c r="AN682" s="936"/>
      <c r="AO682" s="936"/>
      <c r="AP682" s="936"/>
      <c r="AQ682" s="936"/>
      <c r="AR682" s="936"/>
      <c r="AS682" s="936"/>
      <c r="AT682" s="936"/>
      <c r="AU682" s="936"/>
      <c r="AV682" s="936"/>
    </row>
    <row r="683" spans="2:48" ht="15" customHeight="1">
      <c r="B683" s="937"/>
      <c r="C683" s="1979"/>
      <c r="D683" s="1981"/>
      <c r="E683" s="928" t="s">
        <v>619</v>
      </c>
      <c r="F683" s="885"/>
      <c r="G683" s="651" t="s">
        <v>272</v>
      </c>
      <c r="H683" s="651" t="s">
        <v>599</v>
      </c>
      <c r="I683" s="651" t="s">
        <v>620</v>
      </c>
      <c r="J683" s="651" t="s">
        <v>276</v>
      </c>
      <c r="K683" s="890" t="s">
        <v>307</v>
      </c>
      <c r="L683" s="651" t="s">
        <v>312</v>
      </c>
      <c r="M683" s="651" t="str">
        <f t="shared" si="40"/>
        <v>&lt;INSERT CONNECTION POINT NAME&gt;</v>
      </c>
      <c r="N683" s="890" t="s">
        <v>607</v>
      </c>
      <c r="O683" s="890" t="s">
        <v>607</v>
      </c>
      <c r="P683" s="890"/>
      <c r="Q683" s="1080"/>
      <c r="R683" s="1081"/>
      <c r="S683" s="1081"/>
      <c r="T683" s="1081"/>
      <c r="U683" s="1082"/>
      <c r="V683" s="906"/>
      <c r="W683" s="933"/>
      <c r="X683" s="934"/>
      <c r="Y683" s="935"/>
      <c r="Z683" s="935"/>
      <c r="AA683" s="935"/>
      <c r="AB683" s="452"/>
      <c r="AC683" s="452"/>
      <c r="AD683" s="452"/>
      <c r="AE683" s="452"/>
      <c r="AF683" s="935"/>
      <c r="AG683" s="452"/>
      <c r="AH683" s="452"/>
      <c r="AI683" s="935"/>
      <c r="AJ683" s="935"/>
      <c r="AK683" s="935"/>
      <c r="AL683" s="936"/>
      <c r="AM683" s="936"/>
      <c r="AN683" s="936"/>
      <c r="AO683" s="936"/>
      <c r="AP683" s="936"/>
      <c r="AQ683" s="936"/>
      <c r="AR683" s="936"/>
      <c r="AS683" s="936"/>
      <c r="AT683" s="936"/>
      <c r="AU683" s="936"/>
      <c r="AV683" s="936"/>
    </row>
    <row r="684" spans="2:48" ht="15" customHeight="1">
      <c r="B684" s="937"/>
      <c r="C684" s="1978" t="s">
        <v>308</v>
      </c>
      <c r="D684" s="1980" t="s">
        <v>22</v>
      </c>
      <c r="E684" s="928" t="s">
        <v>616</v>
      </c>
      <c r="F684" s="885"/>
      <c r="G684" s="651" t="s">
        <v>272</v>
      </c>
      <c r="H684" s="651" t="s">
        <v>599</v>
      </c>
      <c r="I684" s="651" t="s">
        <v>617</v>
      </c>
      <c r="J684" s="651" t="s">
        <v>276</v>
      </c>
      <c r="K684" s="890" t="s">
        <v>308</v>
      </c>
      <c r="L684" s="651" t="s">
        <v>312</v>
      </c>
      <c r="M684" s="651" t="str">
        <f t="shared" si="40"/>
        <v>&lt;INSERT CONNECTION POINT NAME&gt;</v>
      </c>
      <c r="N684" s="890" t="s">
        <v>609</v>
      </c>
      <c r="O684" s="890" t="s">
        <v>22</v>
      </c>
      <c r="P684" s="890"/>
      <c r="Q684" s="1083"/>
      <c r="R684" s="1061"/>
      <c r="S684" s="1062"/>
      <c r="T684" s="1062"/>
      <c r="U684" s="1063"/>
      <c r="V684" s="906"/>
      <c r="W684" s="933"/>
      <c r="X684" s="934"/>
      <c r="Y684" s="935"/>
      <c r="Z684" s="935"/>
      <c r="AA684" s="935"/>
      <c r="AB684" s="452"/>
      <c r="AC684" s="452"/>
      <c r="AD684" s="452"/>
      <c r="AE684" s="452"/>
      <c r="AF684" s="935"/>
      <c r="AG684" s="452"/>
      <c r="AH684" s="452"/>
      <c r="AI684" s="935"/>
      <c r="AJ684" s="935"/>
      <c r="AK684" s="935"/>
      <c r="AL684" s="936"/>
      <c r="AM684" s="936"/>
      <c r="AN684" s="936"/>
      <c r="AO684" s="936"/>
      <c r="AP684" s="936"/>
      <c r="AQ684" s="936"/>
      <c r="AR684" s="936"/>
      <c r="AS684" s="936"/>
      <c r="AT684" s="936"/>
      <c r="AU684" s="936"/>
      <c r="AV684" s="936"/>
    </row>
    <row r="685" spans="2:48" ht="15" customHeight="1">
      <c r="B685" s="937"/>
      <c r="C685" s="1979"/>
      <c r="D685" s="1981"/>
      <c r="E685" s="928" t="s">
        <v>619</v>
      </c>
      <c r="F685" s="885"/>
      <c r="G685" s="651" t="s">
        <v>272</v>
      </c>
      <c r="H685" s="651" t="s">
        <v>599</v>
      </c>
      <c r="I685" s="651" t="s">
        <v>620</v>
      </c>
      <c r="J685" s="651" t="s">
        <v>276</v>
      </c>
      <c r="K685" s="890" t="s">
        <v>308</v>
      </c>
      <c r="L685" s="651" t="s">
        <v>312</v>
      </c>
      <c r="M685" s="651" t="str">
        <f t="shared" si="40"/>
        <v>&lt;INSERT CONNECTION POINT NAME&gt;</v>
      </c>
      <c r="N685" s="890" t="s">
        <v>609</v>
      </c>
      <c r="O685" s="890" t="s">
        <v>22</v>
      </c>
      <c r="P685" s="890"/>
      <c r="Q685" s="1083"/>
      <c r="R685" s="1061"/>
      <c r="S685" s="1062"/>
      <c r="T685" s="1062"/>
      <c r="U685" s="1063"/>
      <c r="V685" s="906"/>
      <c r="W685" s="933"/>
      <c r="X685" s="934"/>
      <c r="Y685" s="935"/>
      <c r="Z685" s="935"/>
      <c r="AA685" s="935"/>
      <c r="AB685" s="452"/>
      <c r="AC685" s="452"/>
      <c r="AD685" s="452"/>
      <c r="AE685" s="452"/>
      <c r="AF685" s="935"/>
      <c r="AG685" s="452"/>
      <c r="AH685" s="452"/>
      <c r="AI685" s="935"/>
      <c r="AJ685" s="935"/>
      <c r="AK685" s="935"/>
      <c r="AL685" s="936"/>
      <c r="AM685" s="936"/>
      <c r="AN685" s="936"/>
      <c r="AO685" s="936"/>
      <c r="AP685" s="936"/>
      <c r="AQ685" s="936"/>
      <c r="AR685" s="936"/>
      <c r="AS685" s="936"/>
      <c r="AT685" s="936"/>
      <c r="AU685" s="936"/>
      <c r="AV685" s="936"/>
    </row>
    <row r="686" spans="2:48" ht="15" customHeight="1">
      <c r="B686" s="937"/>
      <c r="C686" s="1978" t="s">
        <v>309</v>
      </c>
      <c r="D686" s="1980" t="s">
        <v>22</v>
      </c>
      <c r="E686" s="928" t="s">
        <v>616</v>
      </c>
      <c r="F686" s="885"/>
      <c r="G686" s="651" t="s">
        <v>272</v>
      </c>
      <c r="H686" s="651" t="s">
        <v>599</v>
      </c>
      <c r="I686" s="651" t="s">
        <v>617</v>
      </c>
      <c r="J686" s="651" t="s">
        <v>276</v>
      </c>
      <c r="K686" s="890" t="s">
        <v>309</v>
      </c>
      <c r="L686" s="651" t="s">
        <v>312</v>
      </c>
      <c r="M686" s="651" t="str">
        <f t="shared" si="40"/>
        <v>&lt;INSERT CONNECTION POINT NAME&gt;</v>
      </c>
      <c r="N686" s="890" t="s">
        <v>602</v>
      </c>
      <c r="O686" s="890" t="s">
        <v>22</v>
      </c>
      <c r="P686" s="890"/>
      <c r="Q686" s="1083"/>
      <c r="R686" s="1061"/>
      <c r="S686" s="1062"/>
      <c r="T686" s="1062"/>
      <c r="U686" s="1063"/>
      <c r="V686" s="906"/>
      <c r="W686" s="933"/>
      <c r="X686" s="934"/>
      <c r="Y686" s="935"/>
      <c r="Z686" s="935"/>
      <c r="AA686" s="935"/>
      <c r="AB686" s="452"/>
      <c r="AC686" s="452"/>
      <c r="AD686" s="452"/>
      <c r="AE686" s="452"/>
      <c r="AF686" s="935"/>
      <c r="AG686" s="452"/>
      <c r="AH686" s="452"/>
      <c r="AI686" s="935"/>
      <c r="AJ686" s="935"/>
      <c r="AK686" s="935"/>
      <c r="AL686" s="936"/>
      <c r="AM686" s="936"/>
      <c r="AN686" s="936"/>
      <c r="AO686" s="936"/>
      <c r="AP686" s="936"/>
      <c r="AQ686" s="936"/>
      <c r="AR686" s="936"/>
      <c r="AS686" s="936"/>
      <c r="AT686" s="936"/>
      <c r="AU686" s="936"/>
      <c r="AV686" s="936"/>
    </row>
    <row r="687" spans="2:48" ht="15" customHeight="1">
      <c r="B687" s="937"/>
      <c r="C687" s="1979"/>
      <c r="D687" s="1981"/>
      <c r="E687" s="928" t="s">
        <v>619</v>
      </c>
      <c r="F687" s="885"/>
      <c r="G687" s="651" t="s">
        <v>272</v>
      </c>
      <c r="H687" s="651" t="s">
        <v>599</v>
      </c>
      <c r="I687" s="651" t="s">
        <v>620</v>
      </c>
      <c r="J687" s="651" t="s">
        <v>276</v>
      </c>
      <c r="K687" s="890" t="s">
        <v>309</v>
      </c>
      <c r="L687" s="651" t="s">
        <v>312</v>
      </c>
      <c r="M687" s="651" t="str">
        <f t="shared" si="40"/>
        <v>&lt;INSERT CONNECTION POINT NAME&gt;</v>
      </c>
      <c r="N687" s="890" t="s">
        <v>602</v>
      </c>
      <c r="O687" s="890" t="s">
        <v>22</v>
      </c>
      <c r="P687" s="890"/>
      <c r="Q687" s="1083"/>
      <c r="R687" s="1061"/>
      <c r="S687" s="1062"/>
      <c r="T687" s="1062"/>
      <c r="U687" s="1063"/>
      <c r="V687" s="906"/>
      <c r="W687" s="933"/>
      <c r="X687" s="934"/>
      <c r="Y687" s="935"/>
      <c r="Z687" s="935"/>
      <c r="AA687" s="935"/>
      <c r="AB687" s="452"/>
      <c r="AC687" s="452"/>
      <c r="AD687" s="452"/>
      <c r="AE687" s="452"/>
      <c r="AF687" s="935"/>
      <c r="AG687" s="452"/>
      <c r="AH687" s="452"/>
      <c r="AI687" s="935"/>
      <c r="AJ687" s="935"/>
      <c r="AK687" s="935"/>
      <c r="AL687" s="936"/>
      <c r="AM687" s="936"/>
      <c r="AN687" s="936"/>
      <c r="AO687" s="936"/>
      <c r="AP687" s="936"/>
      <c r="AQ687" s="936"/>
      <c r="AR687" s="936"/>
      <c r="AS687" s="936"/>
      <c r="AT687" s="936"/>
      <c r="AU687" s="936"/>
      <c r="AV687" s="936"/>
    </row>
    <row r="688" spans="2:48" ht="15" customHeight="1">
      <c r="B688" s="937"/>
      <c r="C688" s="1978" t="s">
        <v>309</v>
      </c>
      <c r="D688" s="1980" t="s">
        <v>23</v>
      </c>
      <c r="E688" s="928" t="s">
        <v>616</v>
      </c>
      <c r="F688" s="885"/>
      <c r="G688" s="651" t="s">
        <v>272</v>
      </c>
      <c r="H688" s="651" t="s">
        <v>599</v>
      </c>
      <c r="I688" s="651" t="s">
        <v>617</v>
      </c>
      <c r="J688" s="651" t="s">
        <v>276</v>
      </c>
      <c r="K688" s="890" t="s">
        <v>309</v>
      </c>
      <c r="L688" s="651" t="s">
        <v>312</v>
      </c>
      <c r="M688" s="651" t="str">
        <f t="shared" si="40"/>
        <v>&lt;INSERT CONNECTION POINT NAME&gt;</v>
      </c>
      <c r="N688" s="890" t="s">
        <v>602</v>
      </c>
      <c r="O688" s="890" t="s">
        <v>23</v>
      </c>
      <c r="P688" s="890"/>
      <c r="Q688" s="1083"/>
      <c r="R688" s="1061"/>
      <c r="S688" s="1062"/>
      <c r="T688" s="1062"/>
      <c r="U688" s="1063"/>
      <c r="V688" s="906"/>
      <c r="W688" s="933"/>
      <c r="X688" s="934"/>
      <c r="Y688" s="935"/>
      <c r="Z688" s="935"/>
      <c r="AA688" s="935"/>
      <c r="AB688" s="452"/>
      <c r="AC688" s="452"/>
      <c r="AD688" s="452"/>
      <c r="AE688" s="452"/>
      <c r="AF688" s="935"/>
      <c r="AG688" s="452"/>
      <c r="AH688" s="452"/>
      <c r="AI688" s="935"/>
      <c r="AJ688" s="935"/>
      <c r="AK688" s="935"/>
      <c r="AL688" s="936"/>
      <c r="AM688" s="936"/>
      <c r="AN688" s="936"/>
      <c r="AO688" s="936"/>
      <c r="AP688" s="936"/>
      <c r="AQ688" s="936"/>
      <c r="AR688" s="936"/>
      <c r="AS688" s="936"/>
      <c r="AT688" s="936"/>
      <c r="AU688" s="936"/>
      <c r="AV688" s="936"/>
    </row>
    <row r="689" spans="2:48" ht="15" customHeight="1">
      <c r="B689" s="937"/>
      <c r="C689" s="1979"/>
      <c r="D689" s="1981"/>
      <c r="E689" s="928" t="s">
        <v>619</v>
      </c>
      <c r="F689" s="885"/>
      <c r="G689" s="651" t="s">
        <v>272</v>
      </c>
      <c r="H689" s="651" t="s">
        <v>599</v>
      </c>
      <c r="I689" s="651" t="s">
        <v>620</v>
      </c>
      <c r="J689" s="651" t="s">
        <v>276</v>
      </c>
      <c r="K689" s="890" t="s">
        <v>309</v>
      </c>
      <c r="L689" s="651" t="s">
        <v>312</v>
      </c>
      <c r="M689" s="651" t="str">
        <f t="shared" si="40"/>
        <v>&lt;INSERT CONNECTION POINT NAME&gt;</v>
      </c>
      <c r="N689" s="890" t="s">
        <v>602</v>
      </c>
      <c r="O689" s="890" t="s">
        <v>23</v>
      </c>
      <c r="P689" s="890"/>
      <c r="Q689" s="1083"/>
      <c r="R689" s="1061"/>
      <c r="S689" s="1062"/>
      <c r="T689" s="1062"/>
      <c r="U689" s="1063"/>
      <c r="V689" s="906"/>
      <c r="W689" s="933"/>
      <c r="X689" s="934"/>
      <c r="Y689" s="935"/>
      <c r="Z689" s="935"/>
      <c r="AA689" s="935"/>
      <c r="AB689" s="452"/>
      <c r="AC689" s="452"/>
      <c r="AD689" s="452"/>
      <c r="AE689" s="452"/>
      <c r="AF689" s="935"/>
      <c r="AG689" s="452"/>
      <c r="AH689" s="452"/>
      <c r="AI689" s="935"/>
      <c r="AJ689" s="935"/>
      <c r="AK689" s="935"/>
      <c r="AL689" s="936"/>
      <c r="AM689" s="936"/>
      <c r="AN689" s="936"/>
      <c r="AO689" s="936"/>
      <c r="AP689" s="936"/>
      <c r="AQ689" s="936"/>
      <c r="AR689" s="936"/>
      <c r="AS689" s="936"/>
      <c r="AT689" s="936"/>
      <c r="AU689" s="936"/>
      <c r="AV689" s="936"/>
    </row>
    <row r="690" spans="2:48" ht="15" customHeight="1">
      <c r="B690" s="937"/>
      <c r="C690" s="1978" t="s">
        <v>310</v>
      </c>
      <c r="D690" s="1980" t="s">
        <v>22</v>
      </c>
      <c r="E690" s="928" t="s">
        <v>616</v>
      </c>
      <c r="F690" s="885"/>
      <c r="G690" s="651" t="s">
        <v>272</v>
      </c>
      <c r="H690" s="651" t="s">
        <v>599</v>
      </c>
      <c r="I690" s="651" t="s">
        <v>617</v>
      </c>
      <c r="J690" s="651" t="s">
        <v>276</v>
      </c>
      <c r="K690" s="890" t="s">
        <v>310</v>
      </c>
      <c r="L690" s="651" t="s">
        <v>312</v>
      </c>
      <c r="M690" s="651" t="str">
        <f t="shared" si="40"/>
        <v>&lt;INSERT CONNECTION POINT NAME&gt;</v>
      </c>
      <c r="N690" s="890" t="s">
        <v>602</v>
      </c>
      <c r="O690" s="890" t="s">
        <v>22</v>
      </c>
      <c r="P690" s="890"/>
      <c r="Q690" s="1083"/>
      <c r="R690" s="1061"/>
      <c r="S690" s="1062"/>
      <c r="T690" s="1062"/>
      <c r="U690" s="1063"/>
      <c r="V690" s="906"/>
      <c r="W690" s="933"/>
      <c r="X690" s="934"/>
      <c r="Y690" s="935"/>
      <c r="Z690" s="935"/>
      <c r="AA690" s="935"/>
      <c r="AB690" s="452"/>
      <c r="AC690" s="452"/>
      <c r="AD690" s="452"/>
      <c r="AE690" s="452"/>
      <c r="AF690" s="935"/>
      <c r="AG690" s="452"/>
      <c r="AH690" s="452"/>
      <c r="AI690" s="935"/>
      <c r="AJ690" s="935"/>
      <c r="AK690" s="935"/>
      <c r="AL690" s="936"/>
      <c r="AM690" s="936"/>
      <c r="AN690" s="936"/>
      <c r="AO690" s="936"/>
      <c r="AP690" s="936"/>
      <c r="AQ690" s="936"/>
      <c r="AR690" s="936"/>
      <c r="AS690" s="936"/>
      <c r="AT690" s="936"/>
      <c r="AU690" s="936"/>
      <c r="AV690" s="936"/>
    </row>
    <row r="691" spans="2:48" ht="15" customHeight="1">
      <c r="B691" s="937"/>
      <c r="C691" s="1979"/>
      <c r="D691" s="1981"/>
      <c r="E691" s="928" t="s">
        <v>619</v>
      </c>
      <c r="F691" s="885"/>
      <c r="G691" s="651" t="s">
        <v>272</v>
      </c>
      <c r="H691" s="651" t="s">
        <v>599</v>
      </c>
      <c r="I691" s="651" t="s">
        <v>620</v>
      </c>
      <c r="J691" s="651" t="s">
        <v>276</v>
      </c>
      <c r="K691" s="890" t="s">
        <v>310</v>
      </c>
      <c r="L691" s="651" t="s">
        <v>312</v>
      </c>
      <c r="M691" s="651" t="str">
        <f t="shared" si="40"/>
        <v>&lt;INSERT CONNECTION POINT NAME&gt;</v>
      </c>
      <c r="N691" s="890" t="s">
        <v>602</v>
      </c>
      <c r="O691" s="890" t="s">
        <v>22</v>
      </c>
      <c r="P691" s="890"/>
      <c r="Q691" s="1084"/>
      <c r="R691" s="1085"/>
      <c r="S691" s="1086"/>
      <c r="T691" s="1086"/>
      <c r="U691" s="1087"/>
      <c r="V691" s="906"/>
      <c r="W691" s="933"/>
      <c r="X691" s="934"/>
      <c r="Y691" s="935"/>
      <c r="Z691" s="935"/>
      <c r="AA691" s="935"/>
      <c r="AB691" s="452"/>
      <c r="AC691" s="452"/>
      <c r="AD691" s="452"/>
      <c r="AE691" s="452"/>
      <c r="AF691" s="935"/>
      <c r="AG691" s="452"/>
      <c r="AH691" s="452"/>
      <c r="AI691" s="935"/>
      <c r="AJ691" s="935"/>
      <c r="AK691" s="935"/>
      <c r="AL691" s="936"/>
      <c r="AM691" s="936"/>
      <c r="AN691" s="936"/>
      <c r="AO691" s="936"/>
      <c r="AP691" s="936"/>
      <c r="AQ691" s="936"/>
      <c r="AR691" s="936"/>
      <c r="AS691" s="936"/>
      <c r="AT691" s="936"/>
      <c r="AU691" s="936"/>
      <c r="AV691" s="936"/>
    </row>
    <row r="692" spans="2:48" ht="15" customHeight="1">
      <c r="B692" s="937"/>
      <c r="C692" s="1978" t="s">
        <v>310</v>
      </c>
      <c r="D692" s="1980" t="s">
        <v>23</v>
      </c>
      <c r="E692" s="928" t="s">
        <v>616</v>
      </c>
      <c r="F692" s="885"/>
      <c r="G692" s="651" t="s">
        <v>272</v>
      </c>
      <c r="H692" s="651" t="s">
        <v>599</v>
      </c>
      <c r="I692" s="651" t="s">
        <v>617</v>
      </c>
      <c r="J692" s="651" t="s">
        <v>276</v>
      </c>
      <c r="K692" s="890" t="s">
        <v>310</v>
      </c>
      <c r="L692" s="651" t="s">
        <v>312</v>
      </c>
      <c r="M692" s="651" t="str">
        <f t="shared" si="40"/>
        <v>&lt;INSERT CONNECTION POINT NAME&gt;</v>
      </c>
      <c r="N692" s="890" t="s">
        <v>602</v>
      </c>
      <c r="O692" s="890" t="s">
        <v>23</v>
      </c>
      <c r="P692" s="890"/>
      <c r="Q692" s="1084"/>
      <c r="R692" s="1085"/>
      <c r="S692" s="1086"/>
      <c r="T692" s="1086"/>
      <c r="U692" s="1087"/>
      <c r="V692" s="906"/>
      <c r="W692" s="933"/>
      <c r="X692" s="934"/>
      <c r="Y692" s="935"/>
      <c r="Z692" s="935"/>
      <c r="AA692" s="935"/>
      <c r="AB692" s="452"/>
      <c r="AC692" s="452"/>
      <c r="AD692" s="452"/>
      <c r="AE692" s="452"/>
      <c r="AF692" s="935"/>
      <c r="AG692" s="452"/>
      <c r="AH692" s="452"/>
      <c r="AI692" s="935"/>
      <c r="AJ692" s="935"/>
      <c r="AK692" s="935"/>
      <c r="AL692" s="936"/>
      <c r="AM692" s="936"/>
      <c r="AN692" s="936"/>
      <c r="AO692" s="936"/>
      <c r="AP692" s="936"/>
      <c r="AQ692" s="936"/>
      <c r="AR692" s="936"/>
      <c r="AS692" s="936"/>
      <c r="AT692" s="936"/>
      <c r="AU692" s="936"/>
      <c r="AV692" s="936"/>
    </row>
    <row r="693" spans="2:48" ht="15" customHeight="1" thickBot="1">
      <c r="B693" s="944"/>
      <c r="C693" s="1984"/>
      <c r="D693" s="1985"/>
      <c r="E693" s="945" t="s">
        <v>619</v>
      </c>
      <c r="F693" s="885"/>
      <c r="G693" s="651" t="s">
        <v>272</v>
      </c>
      <c r="H693" s="651" t="s">
        <v>599</v>
      </c>
      <c r="I693" s="651" t="s">
        <v>620</v>
      </c>
      <c r="J693" s="651" t="s">
        <v>276</v>
      </c>
      <c r="K693" s="890" t="s">
        <v>310</v>
      </c>
      <c r="L693" s="651" t="s">
        <v>312</v>
      </c>
      <c r="M693" s="651" t="str">
        <f t="shared" si="40"/>
        <v>&lt;INSERT CONNECTION POINT NAME&gt;</v>
      </c>
      <c r="N693" s="890" t="s">
        <v>602</v>
      </c>
      <c r="O693" s="890" t="s">
        <v>23</v>
      </c>
      <c r="P693" s="890"/>
      <c r="Q693" s="946"/>
      <c r="R693" s="1067"/>
      <c r="S693" s="893"/>
      <c r="T693" s="893"/>
      <c r="U693" s="894"/>
      <c r="V693" s="947"/>
      <c r="W693" s="933"/>
      <c r="X693" s="934"/>
      <c r="Y693" s="935"/>
      <c r="Z693" s="935"/>
      <c r="AA693" s="935"/>
      <c r="AB693" s="452"/>
      <c r="AC693" s="452"/>
      <c r="AD693" s="452"/>
      <c r="AE693" s="452"/>
      <c r="AF693" s="935"/>
      <c r="AG693" s="452"/>
      <c r="AH693" s="452"/>
      <c r="AI693" s="935"/>
      <c r="AJ693" s="935"/>
      <c r="AK693" s="935"/>
      <c r="AL693" s="936"/>
      <c r="AM693" s="936"/>
      <c r="AN693" s="936"/>
      <c r="AO693" s="936"/>
      <c r="AP693" s="936"/>
      <c r="AQ693" s="936"/>
      <c r="AR693" s="936"/>
      <c r="AS693" s="936"/>
      <c r="AT693" s="936"/>
      <c r="AU693" s="936"/>
      <c r="AV693" s="936"/>
    </row>
    <row r="694" spans="2:48" ht="15" customHeight="1">
      <c r="B694" s="927" t="s">
        <v>615</v>
      </c>
      <c r="C694" s="1982" t="s">
        <v>313</v>
      </c>
      <c r="D694" s="1983" t="s">
        <v>23</v>
      </c>
      <c r="E694" s="928" t="s">
        <v>616</v>
      </c>
      <c r="F694" s="885"/>
      <c r="G694" s="651" t="s">
        <v>272</v>
      </c>
      <c r="H694" s="651" t="s">
        <v>599</v>
      </c>
      <c r="I694" s="651" t="s">
        <v>617</v>
      </c>
      <c r="J694" s="651" t="s">
        <v>276</v>
      </c>
      <c r="K694" s="651" t="s">
        <v>313</v>
      </c>
      <c r="L694" s="651" t="s">
        <v>312</v>
      </c>
      <c r="M694" s="651" t="str">
        <f t="shared" ref="M694" si="42">B694</f>
        <v>&lt;INSERT CONNECTION POINT NAME&gt;</v>
      </c>
      <c r="N694" s="651" t="s">
        <v>618</v>
      </c>
      <c r="O694" s="651" t="s">
        <v>23</v>
      </c>
      <c r="P694" s="890"/>
      <c r="Q694" s="929"/>
      <c r="R694" s="930"/>
      <c r="S694" s="931"/>
      <c r="T694" s="931"/>
      <c r="U694" s="932"/>
      <c r="V694" s="906"/>
      <c r="W694" s="933"/>
      <c r="X694" s="934"/>
      <c r="Y694" s="935"/>
      <c r="Z694" s="935"/>
      <c r="AA694" s="935"/>
      <c r="AB694" s="452"/>
      <c r="AC694" s="452"/>
      <c r="AD694" s="452"/>
      <c r="AE694" s="452"/>
      <c r="AF694" s="452"/>
      <c r="AG694" s="452"/>
      <c r="AH694" s="452"/>
      <c r="AI694" s="452"/>
      <c r="AJ694" s="452"/>
      <c r="AK694" s="935"/>
      <c r="AL694" s="936"/>
      <c r="AM694" s="936"/>
      <c r="AN694" s="936"/>
      <c r="AO694" s="936"/>
      <c r="AP694" s="936"/>
      <c r="AQ694" s="936"/>
      <c r="AR694" s="936"/>
      <c r="AS694" s="936"/>
      <c r="AT694" s="936"/>
      <c r="AU694" s="936"/>
      <c r="AV694" s="936"/>
    </row>
    <row r="695" spans="2:48" ht="15" customHeight="1">
      <c r="B695" s="937"/>
      <c r="C695" s="1979"/>
      <c r="D695" s="1981"/>
      <c r="E695" s="928" t="s">
        <v>619</v>
      </c>
      <c r="F695" s="885"/>
      <c r="G695" s="651" t="s">
        <v>272</v>
      </c>
      <c r="H695" s="651" t="s">
        <v>599</v>
      </c>
      <c r="I695" s="651" t="s">
        <v>620</v>
      </c>
      <c r="J695" s="651" t="s">
        <v>276</v>
      </c>
      <c r="K695" s="651" t="s">
        <v>313</v>
      </c>
      <c r="L695" s="651" t="s">
        <v>312</v>
      </c>
      <c r="M695" s="651" t="str">
        <f t="shared" si="40"/>
        <v>&lt;INSERT CONNECTION POINT NAME&gt;</v>
      </c>
      <c r="N695" s="651" t="s">
        <v>618</v>
      </c>
      <c r="O695" s="651" t="s">
        <v>23</v>
      </c>
      <c r="P695" s="890"/>
      <c r="Q695" s="938"/>
      <c r="R695" s="939"/>
      <c r="S695" s="940"/>
      <c r="T695" s="940"/>
      <c r="U695" s="941"/>
      <c r="V695" s="906"/>
      <c r="W695" s="933"/>
      <c r="X695" s="934"/>
      <c r="Y695" s="935"/>
      <c r="Z695" s="935"/>
      <c r="AA695" s="935"/>
      <c r="AB695" s="452"/>
      <c r="AC695" s="452"/>
      <c r="AD695" s="452"/>
      <c r="AE695" s="452"/>
      <c r="AF695" s="452"/>
      <c r="AG695" s="452"/>
      <c r="AH695" s="452"/>
      <c r="AI695" s="452"/>
      <c r="AJ695" s="452"/>
      <c r="AK695" s="935"/>
      <c r="AL695" s="936"/>
      <c r="AM695" s="936"/>
      <c r="AN695" s="936"/>
      <c r="AO695" s="936"/>
      <c r="AP695" s="936"/>
      <c r="AQ695" s="936"/>
      <c r="AR695" s="936"/>
      <c r="AS695" s="936"/>
      <c r="AT695" s="936"/>
      <c r="AU695" s="936"/>
      <c r="AV695" s="936"/>
    </row>
    <row r="696" spans="2:48" ht="15" customHeight="1">
      <c r="B696" s="937"/>
      <c r="C696" s="1978" t="s">
        <v>304</v>
      </c>
      <c r="D696" s="1980" t="s">
        <v>22</v>
      </c>
      <c r="E696" s="928" t="s">
        <v>616</v>
      </c>
      <c r="F696" s="885"/>
      <c r="G696" s="651" t="s">
        <v>272</v>
      </c>
      <c r="H696" s="651" t="s">
        <v>599</v>
      </c>
      <c r="I696" s="651" t="s">
        <v>617</v>
      </c>
      <c r="J696" s="651" t="s">
        <v>276</v>
      </c>
      <c r="K696" s="890" t="s">
        <v>304</v>
      </c>
      <c r="L696" s="651" t="s">
        <v>312</v>
      </c>
      <c r="M696" s="651" t="str">
        <f t="shared" si="40"/>
        <v>&lt;INSERT CONNECTION POINT NAME&gt;</v>
      </c>
      <c r="N696" s="890" t="s">
        <v>602</v>
      </c>
      <c r="O696" s="890" t="s">
        <v>22</v>
      </c>
      <c r="P696" s="890"/>
      <c r="Q696" s="1071"/>
      <c r="R696" s="1058"/>
      <c r="S696" s="1059"/>
      <c r="T696" s="1059"/>
      <c r="U696" s="1060"/>
      <c r="V696" s="906"/>
      <c r="W696" s="933"/>
      <c r="X696" s="934"/>
      <c r="Y696" s="935"/>
      <c r="Z696" s="935"/>
      <c r="AA696" s="935"/>
      <c r="AB696" s="452"/>
      <c r="AC696" s="452"/>
      <c r="AD696" s="452"/>
      <c r="AE696" s="452"/>
      <c r="AF696" s="935"/>
      <c r="AG696" s="452"/>
      <c r="AH696" s="452"/>
      <c r="AI696" s="935"/>
      <c r="AJ696" s="935"/>
      <c r="AK696" s="935"/>
      <c r="AL696" s="936"/>
      <c r="AM696" s="936"/>
      <c r="AN696" s="936"/>
      <c r="AO696" s="942"/>
      <c r="AP696" s="936"/>
      <c r="AQ696" s="936"/>
      <c r="AR696" s="936"/>
      <c r="AS696" s="936"/>
      <c r="AT696" s="936"/>
      <c r="AU696" s="936"/>
      <c r="AV696" s="936"/>
    </row>
    <row r="697" spans="2:48" ht="15" customHeight="1">
      <c r="B697" s="937"/>
      <c r="C697" s="1979"/>
      <c r="D697" s="1981"/>
      <c r="E697" s="928" t="s">
        <v>619</v>
      </c>
      <c r="F697" s="885"/>
      <c r="G697" s="651" t="s">
        <v>272</v>
      </c>
      <c r="H697" s="651" t="s">
        <v>599</v>
      </c>
      <c r="I697" s="651" t="s">
        <v>620</v>
      </c>
      <c r="J697" s="651" t="s">
        <v>276</v>
      </c>
      <c r="K697" s="890" t="s">
        <v>304</v>
      </c>
      <c r="L697" s="651" t="s">
        <v>312</v>
      </c>
      <c r="M697" s="651" t="str">
        <f t="shared" si="40"/>
        <v>&lt;INSERT CONNECTION POINT NAME&gt;</v>
      </c>
      <c r="N697" s="890" t="s">
        <v>602</v>
      </c>
      <c r="O697" s="890" t="s">
        <v>22</v>
      </c>
      <c r="P697" s="890"/>
      <c r="Q697" s="1071"/>
      <c r="R697" s="1058"/>
      <c r="S697" s="1059"/>
      <c r="T697" s="1059"/>
      <c r="U697" s="1060"/>
      <c r="V697" s="906"/>
      <c r="W697" s="933"/>
      <c r="X697" s="934"/>
      <c r="Y697" s="935"/>
      <c r="Z697" s="935"/>
      <c r="AA697" s="935"/>
      <c r="AB697" s="452"/>
      <c r="AC697" s="452"/>
      <c r="AD697" s="452"/>
      <c r="AE697" s="452"/>
      <c r="AF697" s="935"/>
      <c r="AG697" s="452"/>
      <c r="AH697" s="452"/>
      <c r="AI697" s="935"/>
      <c r="AJ697" s="935"/>
      <c r="AK697" s="935"/>
      <c r="AL697" s="936"/>
      <c r="AM697" s="936"/>
      <c r="AN697" s="936"/>
      <c r="AO697" s="942"/>
      <c r="AP697" s="936"/>
      <c r="AQ697" s="936"/>
      <c r="AR697" s="936"/>
      <c r="AS697" s="936"/>
      <c r="AT697" s="936"/>
      <c r="AU697" s="936"/>
      <c r="AV697" s="936"/>
    </row>
    <row r="698" spans="2:48" ht="15" customHeight="1">
      <c r="B698" s="937"/>
      <c r="C698" s="1978" t="s">
        <v>304</v>
      </c>
      <c r="D698" s="1980" t="s">
        <v>23</v>
      </c>
      <c r="E698" s="928" t="s">
        <v>616</v>
      </c>
      <c r="F698" s="885"/>
      <c r="G698" s="651" t="s">
        <v>272</v>
      </c>
      <c r="H698" s="651" t="s">
        <v>599</v>
      </c>
      <c r="I698" s="651" t="s">
        <v>617</v>
      </c>
      <c r="J698" s="651" t="s">
        <v>276</v>
      </c>
      <c r="K698" s="890" t="s">
        <v>304</v>
      </c>
      <c r="L698" s="651" t="s">
        <v>312</v>
      </c>
      <c r="M698" s="651" t="str">
        <f t="shared" si="40"/>
        <v>&lt;INSERT CONNECTION POINT NAME&gt;</v>
      </c>
      <c r="N698" s="890" t="s">
        <v>602</v>
      </c>
      <c r="O698" s="891" t="s">
        <v>23</v>
      </c>
      <c r="P698" s="890"/>
      <c r="Q698" s="1071"/>
      <c r="R698" s="1058"/>
      <c r="S698" s="1059"/>
      <c r="T698" s="1059"/>
      <c r="U698" s="1060"/>
      <c r="V698" s="906"/>
      <c r="W698" s="933"/>
      <c r="X698" s="934"/>
      <c r="Y698" s="935"/>
      <c r="Z698" s="935"/>
      <c r="AA698" s="935"/>
      <c r="AB698" s="452"/>
      <c r="AC698" s="452"/>
      <c r="AD698" s="452"/>
      <c r="AE698" s="452"/>
      <c r="AF698" s="935"/>
      <c r="AG698" s="452"/>
      <c r="AH698" s="452"/>
      <c r="AI698" s="935"/>
      <c r="AJ698" s="943"/>
      <c r="AK698" s="935"/>
      <c r="AL698" s="936"/>
      <c r="AM698" s="936"/>
      <c r="AN698" s="936"/>
      <c r="AO698" s="942"/>
      <c r="AP698" s="936"/>
      <c r="AQ698" s="936"/>
      <c r="AR698" s="936"/>
      <c r="AS698" s="936"/>
      <c r="AT698" s="936"/>
      <c r="AU698" s="936"/>
      <c r="AV698" s="936"/>
    </row>
    <row r="699" spans="2:48" ht="15" customHeight="1">
      <c r="B699" s="937"/>
      <c r="C699" s="1979"/>
      <c r="D699" s="1981"/>
      <c r="E699" s="928" t="s">
        <v>619</v>
      </c>
      <c r="F699" s="885"/>
      <c r="G699" s="651" t="s">
        <v>272</v>
      </c>
      <c r="H699" s="651" t="s">
        <v>599</v>
      </c>
      <c r="I699" s="651" t="s">
        <v>620</v>
      </c>
      <c r="J699" s="651" t="s">
        <v>276</v>
      </c>
      <c r="K699" s="890" t="s">
        <v>304</v>
      </c>
      <c r="L699" s="651" t="s">
        <v>312</v>
      </c>
      <c r="M699" s="651" t="str">
        <f t="shared" si="40"/>
        <v>&lt;INSERT CONNECTION POINT NAME&gt;</v>
      </c>
      <c r="N699" s="890" t="s">
        <v>602</v>
      </c>
      <c r="O699" s="891" t="s">
        <v>23</v>
      </c>
      <c r="P699" s="890"/>
      <c r="Q699" s="1071"/>
      <c r="R699" s="1058"/>
      <c r="S699" s="1059"/>
      <c r="T699" s="1059"/>
      <c r="U699" s="1060"/>
      <c r="V699" s="906"/>
      <c r="W699" s="933"/>
      <c r="X699" s="934"/>
      <c r="Y699" s="935"/>
      <c r="Z699" s="935"/>
      <c r="AA699" s="935"/>
      <c r="AB699" s="452"/>
      <c r="AC699" s="452"/>
      <c r="AD699" s="452"/>
      <c r="AE699" s="452"/>
      <c r="AF699" s="935"/>
      <c r="AG699" s="452"/>
      <c r="AH699" s="452"/>
      <c r="AI699" s="935"/>
      <c r="AJ699" s="943"/>
      <c r="AK699" s="935"/>
      <c r="AL699" s="936"/>
      <c r="AM699" s="936"/>
      <c r="AN699" s="936"/>
      <c r="AO699" s="942"/>
      <c r="AP699" s="936"/>
      <c r="AQ699" s="936"/>
      <c r="AR699" s="936"/>
      <c r="AS699" s="936"/>
      <c r="AT699" s="936"/>
      <c r="AU699" s="936"/>
      <c r="AV699" s="936"/>
    </row>
    <row r="700" spans="2:48" ht="15" customHeight="1">
      <c r="B700" s="937"/>
      <c r="C700" s="1978" t="s">
        <v>305</v>
      </c>
      <c r="D700" s="1980"/>
      <c r="E700" s="928" t="s">
        <v>616</v>
      </c>
      <c r="F700" s="885"/>
      <c r="G700" s="651" t="s">
        <v>272</v>
      </c>
      <c r="H700" s="651" t="s">
        <v>599</v>
      </c>
      <c r="I700" s="651" t="s">
        <v>617</v>
      </c>
      <c r="J700" s="651" t="s">
        <v>276</v>
      </c>
      <c r="K700" s="890" t="s">
        <v>305</v>
      </c>
      <c r="L700" s="651" t="s">
        <v>312</v>
      </c>
      <c r="M700" s="651" t="str">
        <f t="shared" si="40"/>
        <v>&lt;INSERT CONNECTION POINT NAME&gt;</v>
      </c>
      <c r="N700" s="890" t="s">
        <v>604</v>
      </c>
      <c r="O700" s="890" t="s">
        <v>605</v>
      </c>
      <c r="P700" s="890"/>
      <c r="Q700" s="1072"/>
      <c r="R700" s="1073"/>
      <c r="S700" s="1074"/>
      <c r="T700" s="1074"/>
      <c r="U700" s="1075"/>
      <c r="V700" s="906"/>
      <c r="W700" s="933"/>
      <c r="X700" s="934"/>
      <c r="Y700" s="935"/>
      <c r="Z700" s="935"/>
      <c r="AA700" s="935"/>
      <c r="AB700" s="452"/>
      <c r="AC700" s="452"/>
      <c r="AD700" s="452"/>
      <c r="AE700" s="452"/>
      <c r="AF700" s="935"/>
      <c r="AG700" s="452"/>
      <c r="AH700" s="452"/>
      <c r="AI700" s="935"/>
      <c r="AJ700" s="935"/>
      <c r="AK700" s="935"/>
      <c r="AL700" s="936"/>
      <c r="AM700" s="936"/>
      <c r="AN700" s="936"/>
      <c r="AO700" s="936"/>
      <c r="AP700" s="936"/>
      <c r="AQ700" s="936"/>
      <c r="AR700" s="936"/>
      <c r="AS700" s="936"/>
      <c r="AT700" s="936"/>
      <c r="AU700" s="936"/>
      <c r="AV700" s="936"/>
    </row>
    <row r="701" spans="2:48" ht="15" customHeight="1">
      <c r="B701" s="937"/>
      <c r="C701" s="1979"/>
      <c r="D701" s="1981"/>
      <c r="E701" s="928" t="s">
        <v>619</v>
      </c>
      <c r="F701" s="885"/>
      <c r="G701" s="651" t="s">
        <v>272</v>
      </c>
      <c r="H701" s="651" t="s">
        <v>599</v>
      </c>
      <c r="I701" s="651" t="s">
        <v>620</v>
      </c>
      <c r="J701" s="651" t="s">
        <v>276</v>
      </c>
      <c r="K701" s="890" t="s">
        <v>305</v>
      </c>
      <c r="L701" s="651" t="s">
        <v>312</v>
      </c>
      <c r="M701" s="651" t="str">
        <f t="shared" si="40"/>
        <v>&lt;INSERT CONNECTION POINT NAME&gt;</v>
      </c>
      <c r="N701" s="890" t="s">
        <v>604</v>
      </c>
      <c r="O701" s="890" t="s">
        <v>605</v>
      </c>
      <c r="P701" s="890"/>
      <c r="Q701" s="1072"/>
      <c r="R701" s="1073"/>
      <c r="S701" s="1074"/>
      <c r="T701" s="1074"/>
      <c r="U701" s="1075"/>
      <c r="V701" s="906"/>
      <c r="W701" s="933"/>
      <c r="X701" s="934"/>
      <c r="Y701" s="935"/>
      <c r="Z701" s="935"/>
      <c r="AA701" s="935"/>
      <c r="AB701" s="452"/>
      <c r="AC701" s="452"/>
      <c r="AD701" s="452"/>
      <c r="AE701" s="452"/>
      <c r="AF701" s="935"/>
      <c r="AG701" s="452"/>
      <c r="AH701" s="452"/>
      <c r="AI701" s="935"/>
      <c r="AJ701" s="935"/>
      <c r="AK701" s="935"/>
      <c r="AL701" s="936"/>
      <c r="AM701" s="936"/>
      <c r="AN701" s="936"/>
      <c r="AO701" s="936"/>
      <c r="AP701" s="936"/>
      <c r="AQ701" s="936"/>
      <c r="AR701" s="936"/>
      <c r="AS701" s="936"/>
      <c r="AT701" s="936"/>
      <c r="AU701" s="936"/>
      <c r="AV701" s="936"/>
    </row>
    <row r="702" spans="2:48" ht="15" customHeight="1">
      <c r="B702" s="937"/>
      <c r="C702" s="1978" t="s">
        <v>306</v>
      </c>
      <c r="D702" s="1980"/>
      <c r="E702" s="928" t="s">
        <v>616</v>
      </c>
      <c r="F702" s="885"/>
      <c r="G702" s="651" t="s">
        <v>272</v>
      </c>
      <c r="H702" s="651" t="s">
        <v>599</v>
      </c>
      <c r="I702" s="651" t="s">
        <v>617</v>
      </c>
      <c r="J702" s="651" t="s">
        <v>276</v>
      </c>
      <c r="K702" s="890" t="s">
        <v>306</v>
      </c>
      <c r="L702" s="651" t="s">
        <v>312</v>
      </c>
      <c r="M702" s="651" t="str">
        <f t="shared" si="40"/>
        <v>&lt;INSERT CONNECTION POINT NAME&gt;</v>
      </c>
      <c r="N702" s="890" t="s">
        <v>606</v>
      </c>
      <c r="O702" s="891">
        <v>0</v>
      </c>
      <c r="P702" s="890"/>
      <c r="Q702" s="1076"/>
      <c r="R702" s="1077"/>
      <c r="S702" s="1078"/>
      <c r="T702" s="1078"/>
      <c r="U702" s="1079"/>
      <c r="V702" s="906"/>
      <c r="W702" s="933"/>
      <c r="X702" s="934"/>
      <c r="Y702" s="935"/>
      <c r="Z702" s="935"/>
      <c r="AA702" s="935"/>
      <c r="AB702" s="452"/>
      <c r="AC702" s="452"/>
      <c r="AD702" s="452"/>
      <c r="AE702" s="452"/>
      <c r="AF702" s="935"/>
      <c r="AG702" s="452"/>
      <c r="AH702" s="452"/>
      <c r="AI702" s="935"/>
      <c r="AJ702" s="943"/>
      <c r="AK702" s="935"/>
      <c r="AL702" s="936"/>
      <c r="AM702" s="936"/>
      <c r="AN702" s="936"/>
      <c r="AO702" s="936"/>
      <c r="AP702" s="936"/>
      <c r="AQ702" s="936"/>
      <c r="AR702" s="936"/>
      <c r="AS702" s="936"/>
      <c r="AT702" s="936"/>
      <c r="AU702" s="936"/>
      <c r="AV702" s="936"/>
    </row>
    <row r="703" spans="2:48" ht="15" customHeight="1">
      <c r="B703" s="937"/>
      <c r="C703" s="1979"/>
      <c r="D703" s="1981"/>
      <c r="E703" s="928" t="s">
        <v>619</v>
      </c>
      <c r="F703" s="885"/>
      <c r="G703" s="651" t="s">
        <v>272</v>
      </c>
      <c r="H703" s="651" t="s">
        <v>599</v>
      </c>
      <c r="I703" s="651" t="s">
        <v>620</v>
      </c>
      <c r="J703" s="651" t="s">
        <v>276</v>
      </c>
      <c r="K703" s="890" t="s">
        <v>306</v>
      </c>
      <c r="L703" s="651" t="s">
        <v>312</v>
      </c>
      <c r="M703" s="651" t="str">
        <f t="shared" si="40"/>
        <v>&lt;INSERT CONNECTION POINT NAME&gt;</v>
      </c>
      <c r="N703" s="890" t="s">
        <v>606</v>
      </c>
      <c r="O703" s="891">
        <v>0</v>
      </c>
      <c r="P703" s="890"/>
      <c r="Q703" s="1076"/>
      <c r="R703" s="1077"/>
      <c r="S703" s="1078"/>
      <c r="T703" s="1078"/>
      <c r="U703" s="1079"/>
      <c r="V703" s="906"/>
      <c r="W703" s="933"/>
      <c r="X703" s="934"/>
      <c r="Y703" s="935"/>
      <c r="Z703" s="935"/>
      <c r="AA703" s="935"/>
      <c r="AB703" s="452"/>
      <c r="AC703" s="452"/>
      <c r="AD703" s="452"/>
      <c r="AE703" s="452"/>
      <c r="AF703" s="935"/>
      <c r="AG703" s="452"/>
      <c r="AH703" s="452"/>
      <c r="AI703" s="935"/>
      <c r="AJ703" s="943"/>
      <c r="AK703" s="935"/>
      <c r="AL703" s="936"/>
      <c r="AM703" s="936"/>
      <c r="AN703" s="936"/>
      <c r="AO703" s="936"/>
      <c r="AP703" s="936"/>
      <c r="AQ703" s="936"/>
      <c r="AR703" s="936"/>
      <c r="AS703" s="936"/>
      <c r="AT703" s="936"/>
      <c r="AU703" s="936"/>
      <c r="AV703" s="936"/>
    </row>
    <row r="704" spans="2:48" ht="15" customHeight="1">
      <c r="B704" s="937"/>
      <c r="C704" s="1978" t="s">
        <v>307</v>
      </c>
      <c r="D704" s="1980"/>
      <c r="E704" s="928" t="s">
        <v>616</v>
      </c>
      <c r="F704" s="885"/>
      <c r="G704" s="651" t="s">
        <v>272</v>
      </c>
      <c r="H704" s="651" t="s">
        <v>599</v>
      </c>
      <c r="I704" s="651" t="s">
        <v>617</v>
      </c>
      <c r="J704" s="651" t="s">
        <v>276</v>
      </c>
      <c r="K704" s="890" t="s">
        <v>307</v>
      </c>
      <c r="L704" s="651" t="s">
        <v>312</v>
      </c>
      <c r="M704" s="651" t="str">
        <f t="shared" si="40"/>
        <v>&lt;INSERT CONNECTION POINT NAME&gt;</v>
      </c>
      <c r="N704" s="890" t="s">
        <v>607</v>
      </c>
      <c r="O704" s="890" t="s">
        <v>607</v>
      </c>
      <c r="P704" s="890"/>
      <c r="Q704" s="1080"/>
      <c r="R704" s="1081"/>
      <c r="S704" s="1081"/>
      <c r="T704" s="1081"/>
      <c r="U704" s="1082"/>
      <c r="V704" s="906"/>
      <c r="W704" s="933"/>
      <c r="X704" s="934"/>
      <c r="Y704" s="935"/>
      <c r="Z704" s="935"/>
      <c r="AA704" s="935"/>
      <c r="AB704" s="452"/>
      <c r="AC704" s="452"/>
      <c r="AD704" s="452"/>
      <c r="AE704" s="452"/>
      <c r="AF704" s="935"/>
      <c r="AG704" s="452"/>
      <c r="AH704" s="452"/>
      <c r="AI704" s="935"/>
      <c r="AJ704" s="935"/>
      <c r="AK704" s="935"/>
      <c r="AL704" s="936"/>
      <c r="AM704" s="936"/>
      <c r="AN704" s="936"/>
      <c r="AO704" s="936"/>
      <c r="AP704" s="936"/>
      <c r="AQ704" s="936"/>
      <c r="AR704" s="936"/>
      <c r="AS704" s="936"/>
      <c r="AT704" s="936"/>
      <c r="AU704" s="936"/>
      <c r="AV704" s="936"/>
    </row>
    <row r="705" spans="2:48" ht="15" customHeight="1">
      <c r="B705" s="937"/>
      <c r="C705" s="1979"/>
      <c r="D705" s="1981"/>
      <c r="E705" s="928" t="s">
        <v>619</v>
      </c>
      <c r="F705" s="885"/>
      <c r="G705" s="651" t="s">
        <v>272</v>
      </c>
      <c r="H705" s="651" t="s">
        <v>599</v>
      </c>
      <c r="I705" s="651" t="s">
        <v>620</v>
      </c>
      <c r="J705" s="651" t="s">
        <v>276</v>
      </c>
      <c r="K705" s="890" t="s">
        <v>307</v>
      </c>
      <c r="L705" s="651" t="s">
        <v>312</v>
      </c>
      <c r="M705" s="651" t="str">
        <f t="shared" si="40"/>
        <v>&lt;INSERT CONNECTION POINT NAME&gt;</v>
      </c>
      <c r="N705" s="890" t="s">
        <v>607</v>
      </c>
      <c r="O705" s="890" t="s">
        <v>607</v>
      </c>
      <c r="P705" s="890"/>
      <c r="Q705" s="1080"/>
      <c r="R705" s="1081"/>
      <c r="S705" s="1081"/>
      <c r="T705" s="1081"/>
      <c r="U705" s="1082"/>
      <c r="V705" s="906"/>
      <c r="W705" s="933"/>
      <c r="X705" s="934"/>
      <c r="Y705" s="935"/>
      <c r="Z705" s="935"/>
      <c r="AA705" s="935"/>
      <c r="AB705" s="452"/>
      <c r="AC705" s="452"/>
      <c r="AD705" s="452"/>
      <c r="AE705" s="452"/>
      <c r="AF705" s="935"/>
      <c r="AG705" s="452"/>
      <c r="AH705" s="452"/>
      <c r="AI705" s="935"/>
      <c r="AJ705" s="935"/>
      <c r="AK705" s="935"/>
      <c r="AL705" s="936"/>
      <c r="AM705" s="936"/>
      <c r="AN705" s="936"/>
      <c r="AO705" s="936"/>
      <c r="AP705" s="936"/>
      <c r="AQ705" s="936"/>
      <c r="AR705" s="936"/>
      <c r="AS705" s="936"/>
      <c r="AT705" s="936"/>
      <c r="AU705" s="936"/>
      <c r="AV705" s="936"/>
    </row>
    <row r="706" spans="2:48" ht="15" customHeight="1">
      <c r="B706" s="937"/>
      <c r="C706" s="1978" t="s">
        <v>308</v>
      </c>
      <c r="D706" s="1980" t="s">
        <v>22</v>
      </c>
      <c r="E706" s="928" t="s">
        <v>616</v>
      </c>
      <c r="F706" s="885"/>
      <c r="G706" s="651" t="s">
        <v>272</v>
      </c>
      <c r="H706" s="651" t="s">
        <v>599</v>
      </c>
      <c r="I706" s="651" t="s">
        <v>617</v>
      </c>
      <c r="J706" s="651" t="s">
        <v>276</v>
      </c>
      <c r="K706" s="890" t="s">
        <v>308</v>
      </c>
      <c r="L706" s="651" t="s">
        <v>312</v>
      </c>
      <c r="M706" s="651" t="str">
        <f t="shared" si="40"/>
        <v>&lt;INSERT CONNECTION POINT NAME&gt;</v>
      </c>
      <c r="N706" s="890" t="s">
        <v>609</v>
      </c>
      <c r="O706" s="890" t="s">
        <v>22</v>
      </c>
      <c r="P706" s="890"/>
      <c r="Q706" s="1083"/>
      <c r="R706" s="1061"/>
      <c r="S706" s="1062"/>
      <c r="T706" s="1062"/>
      <c r="U706" s="1063"/>
      <c r="V706" s="906"/>
      <c r="W706" s="933"/>
      <c r="X706" s="934"/>
      <c r="Y706" s="935"/>
      <c r="Z706" s="935"/>
      <c r="AA706" s="935"/>
      <c r="AB706" s="452"/>
      <c r="AC706" s="452"/>
      <c r="AD706" s="452"/>
      <c r="AE706" s="452"/>
      <c r="AF706" s="935"/>
      <c r="AG706" s="452"/>
      <c r="AH706" s="452"/>
      <c r="AI706" s="935"/>
      <c r="AJ706" s="935"/>
      <c r="AK706" s="935"/>
      <c r="AL706" s="936"/>
      <c r="AM706" s="936"/>
      <c r="AN706" s="936"/>
      <c r="AO706" s="936"/>
      <c r="AP706" s="936"/>
      <c r="AQ706" s="936"/>
      <c r="AR706" s="936"/>
      <c r="AS706" s="936"/>
      <c r="AT706" s="936"/>
      <c r="AU706" s="936"/>
      <c r="AV706" s="936"/>
    </row>
    <row r="707" spans="2:48" ht="15" customHeight="1">
      <c r="B707" s="937"/>
      <c r="C707" s="1979"/>
      <c r="D707" s="1981"/>
      <c r="E707" s="928" t="s">
        <v>619</v>
      </c>
      <c r="F707" s="885"/>
      <c r="G707" s="651" t="s">
        <v>272</v>
      </c>
      <c r="H707" s="651" t="s">
        <v>599</v>
      </c>
      <c r="I707" s="651" t="s">
        <v>620</v>
      </c>
      <c r="J707" s="651" t="s">
        <v>276</v>
      </c>
      <c r="K707" s="890" t="s">
        <v>308</v>
      </c>
      <c r="L707" s="651" t="s">
        <v>312</v>
      </c>
      <c r="M707" s="651" t="str">
        <f t="shared" si="40"/>
        <v>&lt;INSERT CONNECTION POINT NAME&gt;</v>
      </c>
      <c r="N707" s="890" t="s">
        <v>609</v>
      </c>
      <c r="O707" s="890" t="s">
        <v>22</v>
      </c>
      <c r="P707" s="890"/>
      <c r="Q707" s="1083"/>
      <c r="R707" s="1061"/>
      <c r="S707" s="1062"/>
      <c r="T707" s="1062"/>
      <c r="U707" s="1063"/>
      <c r="V707" s="906"/>
      <c r="W707" s="933"/>
      <c r="X707" s="934"/>
      <c r="Y707" s="935"/>
      <c r="Z707" s="935"/>
      <c r="AA707" s="935"/>
      <c r="AB707" s="452"/>
      <c r="AC707" s="452"/>
      <c r="AD707" s="452"/>
      <c r="AE707" s="452"/>
      <c r="AF707" s="935"/>
      <c r="AG707" s="452"/>
      <c r="AH707" s="452"/>
      <c r="AI707" s="935"/>
      <c r="AJ707" s="935"/>
      <c r="AK707" s="935"/>
      <c r="AL707" s="936"/>
      <c r="AM707" s="936"/>
      <c r="AN707" s="936"/>
      <c r="AO707" s="936"/>
      <c r="AP707" s="936"/>
      <c r="AQ707" s="936"/>
      <c r="AR707" s="936"/>
      <c r="AS707" s="936"/>
      <c r="AT707" s="936"/>
      <c r="AU707" s="936"/>
      <c r="AV707" s="936"/>
    </row>
    <row r="708" spans="2:48" ht="15" customHeight="1">
      <c r="B708" s="937"/>
      <c r="C708" s="1978" t="s">
        <v>309</v>
      </c>
      <c r="D708" s="1980" t="s">
        <v>22</v>
      </c>
      <c r="E708" s="928" t="s">
        <v>616</v>
      </c>
      <c r="F708" s="885"/>
      <c r="G708" s="651" t="s">
        <v>272</v>
      </c>
      <c r="H708" s="651" t="s">
        <v>599</v>
      </c>
      <c r="I708" s="651" t="s">
        <v>617</v>
      </c>
      <c r="J708" s="651" t="s">
        <v>276</v>
      </c>
      <c r="K708" s="890" t="s">
        <v>309</v>
      </c>
      <c r="L708" s="651" t="s">
        <v>312</v>
      </c>
      <c r="M708" s="651" t="str">
        <f t="shared" si="40"/>
        <v>&lt;INSERT CONNECTION POINT NAME&gt;</v>
      </c>
      <c r="N708" s="890" t="s">
        <v>602</v>
      </c>
      <c r="O708" s="890" t="s">
        <v>22</v>
      </c>
      <c r="P708" s="890"/>
      <c r="Q708" s="1083"/>
      <c r="R708" s="1061"/>
      <c r="S708" s="1062"/>
      <c r="T708" s="1062"/>
      <c r="U708" s="1063"/>
      <c r="V708" s="906"/>
      <c r="W708" s="933"/>
      <c r="X708" s="934"/>
      <c r="Y708" s="935"/>
      <c r="Z708" s="935"/>
      <c r="AA708" s="935"/>
      <c r="AB708" s="452"/>
      <c r="AC708" s="452"/>
      <c r="AD708" s="452"/>
      <c r="AE708" s="452"/>
      <c r="AF708" s="935"/>
      <c r="AG708" s="452"/>
      <c r="AH708" s="452"/>
      <c r="AI708" s="935"/>
      <c r="AJ708" s="935"/>
      <c r="AK708" s="935"/>
      <c r="AL708" s="936"/>
      <c r="AM708" s="936"/>
      <c r="AN708" s="936"/>
      <c r="AO708" s="936"/>
      <c r="AP708" s="936"/>
      <c r="AQ708" s="936"/>
      <c r="AR708" s="936"/>
      <c r="AS708" s="936"/>
      <c r="AT708" s="936"/>
      <c r="AU708" s="936"/>
      <c r="AV708" s="936"/>
    </row>
    <row r="709" spans="2:48" ht="15" customHeight="1">
      <c r="B709" s="937"/>
      <c r="C709" s="1979"/>
      <c r="D709" s="1981"/>
      <c r="E709" s="928" t="s">
        <v>619</v>
      </c>
      <c r="F709" s="885"/>
      <c r="G709" s="651" t="s">
        <v>272</v>
      </c>
      <c r="H709" s="651" t="s">
        <v>599</v>
      </c>
      <c r="I709" s="651" t="s">
        <v>620</v>
      </c>
      <c r="J709" s="651" t="s">
        <v>276</v>
      </c>
      <c r="K709" s="890" t="s">
        <v>309</v>
      </c>
      <c r="L709" s="651" t="s">
        <v>312</v>
      </c>
      <c r="M709" s="651" t="str">
        <f t="shared" si="40"/>
        <v>&lt;INSERT CONNECTION POINT NAME&gt;</v>
      </c>
      <c r="N709" s="890" t="s">
        <v>602</v>
      </c>
      <c r="O709" s="890" t="s">
        <v>22</v>
      </c>
      <c r="P709" s="890"/>
      <c r="Q709" s="1083"/>
      <c r="R709" s="1061"/>
      <c r="S709" s="1062"/>
      <c r="T709" s="1062"/>
      <c r="U709" s="1063"/>
      <c r="V709" s="906"/>
      <c r="W709" s="933"/>
      <c r="X709" s="934"/>
      <c r="Y709" s="935"/>
      <c r="Z709" s="935"/>
      <c r="AA709" s="935"/>
      <c r="AB709" s="452"/>
      <c r="AC709" s="452"/>
      <c r="AD709" s="452"/>
      <c r="AE709" s="452"/>
      <c r="AF709" s="935"/>
      <c r="AG709" s="452"/>
      <c r="AH709" s="452"/>
      <c r="AI709" s="935"/>
      <c r="AJ709" s="935"/>
      <c r="AK709" s="935"/>
      <c r="AL709" s="936"/>
      <c r="AM709" s="936"/>
      <c r="AN709" s="936"/>
      <c r="AO709" s="936"/>
      <c r="AP709" s="936"/>
      <c r="AQ709" s="936"/>
      <c r="AR709" s="936"/>
      <c r="AS709" s="936"/>
      <c r="AT709" s="936"/>
      <c r="AU709" s="936"/>
      <c r="AV709" s="936"/>
    </row>
    <row r="710" spans="2:48" ht="15" customHeight="1">
      <c r="B710" s="937"/>
      <c r="C710" s="1978" t="s">
        <v>309</v>
      </c>
      <c r="D710" s="1980" t="s">
        <v>23</v>
      </c>
      <c r="E710" s="928" t="s">
        <v>616</v>
      </c>
      <c r="F710" s="885"/>
      <c r="G710" s="651" t="s">
        <v>272</v>
      </c>
      <c r="H710" s="651" t="s">
        <v>599</v>
      </c>
      <c r="I710" s="651" t="s">
        <v>617</v>
      </c>
      <c r="J710" s="651" t="s">
        <v>276</v>
      </c>
      <c r="K710" s="890" t="s">
        <v>309</v>
      </c>
      <c r="L710" s="651" t="s">
        <v>312</v>
      </c>
      <c r="M710" s="651" t="str">
        <f t="shared" si="40"/>
        <v>&lt;INSERT CONNECTION POINT NAME&gt;</v>
      </c>
      <c r="N710" s="890" t="s">
        <v>602</v>
      </c>
      <c r="O710" s="890" t="s">
        <v>23</v>
      </c>
      <c r="P710" s="890"/>
      <c r="Q710" s="1083"/>
      <c r="R710" s="1061"/>
      <c r="S710" s="1062"/>
      <c r="T710" s="1062"/>
      <c r="U710" s="1063"/>
      <c r="V710" s="906"/>
      <c r="W710" s="933"/>
      <c r="X710" s="934"/>
      <c r="Y710" s="935"/>
      <c r="Z710" s="935"/>
      <c r="AA710" s="935"/>
      <c r="AB710" s="452"/>
      <c r="AC710" s="452"/>
      <c r="AD710" s="452"/>
      <c r="AE710" s="452"/>
      <c r="AF710" s="935"/>
      <c r="AG710" s="452"/>
      <c r="AH710" s="452"/>
      <c r="AI710" s="935"/>
      <c r="AJ710" s="935"/>
      <c r="AK710" s="935"/>
      <c r="AL710" s="936"/>
      <c r="AM710" s="936"/>
      <c r="AN710" s="936"/>
      <c r="AO710" s="936"/>
      <c r="AP710" s="936"/>
      <c r="AQ710" s="936"/>
      <c r="AR710" s="936"/>
      <c r="AS710" s="936"/>
      <c r="AT710" s="936"/>
      <c r="AU710" s="936"/>
      <c r="AV710" s="936"/>
    </row>
    <row r="711" spans="2:48" ht="15" customHeight="1">
      <c r="B711" s="937"/>
      <c r="C711" s="1979"/>
      <c r="D711" s="1981"/>
      <c r="E711" s="928" t="s">
        <v>619</v>
      </c>
      <c r="F711" s="885"/>
      <c r="G711" s="651" t="s">
        <v>272</v>
      </c>
      <c r="H711" s="651" t="s">
        <v>599</v>
      </c>
      <c r="I711" s="651" t="s">
        <v>620</v>
      </c>
      <c r="J711" s="651" t="s">
        <v>276</v>
      </c>
      <c r="K711" s="890" t="s">
        <v>309</v>
      </c>
      <c r="L711" s="651" t="s">
        <v>312</v>
      </c>
      <c r="M711" s="651" t="str">
        <f t="shared" si="40"/>
        <v>&lt;INSERT CONNECTION POINT NAME&gt;</v>
      </c>
      <c r="N711" s="890" t="s">
        <v>602</v>
      </c>
      <c r="O711" s="890" t="s">
        <v>23</v>
      </c>
      <c r="P711" s="890"/>
      <c r="Q711" s="1083"/>
      <c r="R711" s="1061"/>
      <c r="S711" s="1062"/>
      <c r="T711" s="1062"/>
      <c r="U711" s="1063"/>
      <c r="V711" s="906"/>
      <c r="W711" s="933"/>
      <c r="X711" s="934"/>
      <c r="Y711" s="935"/>
      <c r="Z711" s="935"/>
      <c r="AA711" s="935"/>
      <c r="AB711" s="452"/>
      <c r="AC711" s="452"/>
      <c r="AD711" s="452"/>
      <c r="AE711" s="452"/>
      <c r="AF711" s="935"/>
      <c r="AG711" s="452"/>
      <c r="AH711" s="452"/>
      <c r="AI711" s="935"/>
      <c r="AJ711" s="935"/>
      <c r="AK711" s="935"/>
      <c r="AL711" s="936"/>
      <c r="AM711" s="936"/>
      <c r="AN711" s="936"/>
      <c r="AO711" s="936"/>
      <c r="AP711" s="936"/>
      <c r="AQ711" s="936"/>
      <c r="AR711" s="936"/>
      <c r="AS711" s="936"/>
      <c r="AT711" s="936"/>
      <c r="AU711" s="936"/>
      <c r="AV711" s="936"/>
    </row>
    <row r="712" spans="2:48" ht="15" customHeight="1">
      <c r="B712" s="937"/>
      <c r="C712" s="1978" t="s">
        <v>310</v>
      </c>
      <c r="D712" s="1980" t="s">
        <v>22</v>
      </c>
      <c r="E712" s="928" t="s">
        <v>616</v>
      </c>
      <c r="F712" s="885"/>
      <c r="G712" s="651" t="s">
        <v>272</v>
      </c>
      <c r="H712" s="651" t="s">
        <v>599</v>
      </c>
      <c r="I712" s="651" t="s">
        <v>617</v>
      </c>
      <c r="J712" s="651" t="s">
        <v>276</v>
      </c>
      <c r="K712" s="890" t="s">
        <v>310</v>
      </c>
      <c r="L712" s="651" t="s">
        <v>312</v>
      </c>
      <c r="M712" s="651" t="str">
        <f t="shared" si="40"/>
        <v>&lt;INSERT CONNECTION POINT NAME&gt;</v>
      </c>
      <c r="N712" s="890" t="s">
        <v>602</v>
      </c>
      <c r="O712" s="890" t="s">
        <v>22</v>
      </c>
      <c r="P712" s="890"/>
      <c r="Q712" s="1083"/>
      <c r="R712" s="1061"/>
      <c r="S712" s="1062"/>
      <c r="T712" s="1062"/>
      <c r="U712" s="1063"/>
      <c r="V712" s="906"/>
      <c r="W712" s="933"/>
      <c r="X712" s="934"/>
      <c r="Y712" s="935"/>
      <c r="Z712" s="935"/>
      <c r="AA712" s="935"/>
      <c r="AB712" s="452"/>
      <c r="AC712" s="452"/>
      <c r="AD712" s="452"/>
      <c r="AE712" s="452"/>
      <c r="AF712" s="935"/>
      <c r="AG712" s="452"/>
      <c r="AH712" s="452"/>
      <c r="AI712" s="935"/>
      <c r="AJ712" s="935"/>
      <c r="AK712" s="935"/>
      <c r="AL712" s="936"/>
      <c r="AM712" s="936"/>
      <c r="AN712" s="936"/>
      <c r="AO712" s="936"/>
      <c r="AP712" s="936"/>
      <c r="AQ712" s="936"/>
      <c r="AR712" s="936"/>
      <c r="AS712" s="936"/>
      <c r="AT712" s="936"/>
      <c r="AU712" s="936"/>
      <c r="AV712" s="936"/>
    </row>
    <row r="713" spans="2:48" ht="15" customHeight="1">
      <c r="B713" s="937"/>
      <c r="C713" s="1979"/>
      <c r="D713" s="1981"/>
      <c r="E713" s="928" t="s">
        <v>619</v>
      </c>
      <c r="F713" s="885"/>
      <c r="G713" s="651" t="s">
        <v>272</v>
      </c>
      <c r="H713" s="651" t="s">
        <v>599</v>
      </c>
      <c r="I713" s="651" t="s">
        <v>620</v>
      </c>
      <c r="J713" s="651" t="s">
        <v>276</v>
      </c>
      <c r="K713" s="890" t="s">
        <v>310</v>
      </c>
      <c r="L713" s="651" t="s">
        <v>312</v>
      </c>
      <c r="M713" s="651" t="str">
        <f t="shared" si="40"/>
        <v>&lt;INSERT CONNECTION POINT NAME&gt;</v>
      </c>
      <c r="N713" s="890" t="s">
        <v>602</v>
      </c>
      <c r="O713" s="890" t="s">
        <v>22</v>
      </c>
      <c r="P713" s="890"/>
      <c r="Q713" s="1084"/>
      <c r="R713" s="1085"/>
      <c r="S713" s="1086"/>
      <c r="T713" s="1086"/>
      <c r="U713" s="1087"/>
      <c r="V713" s="906"/>
      <c r="W713" s="933"/>
      <c r="X713" s="934"/>
      <c r="Y713" s="935"/>
      <c r="Z713" s="935"/>
      <c r="AA713" s="935"/>
      <c r="AB713" s="452"/>
      <c r="AC713" s="452"/>
      <c r="AD713" s="452"/>
      <c r="AE713" s="452"/>
      <c r="AF713" s="935"/>
      <c r="AG713" s="452"/>
      <c r="AH713" s="452"/>
      <c r="AI713" s="935"/>
      <c r="AJ713" s="935"/>
      <c r="AK713" s="935"/>
      <c r="AL713" s="936"/>
      <c r="AM713" s="936"/>
      <c r="AN713" s="936"/>
      <c r="AO713" s="936"/>
      <c r="AP713" s="936"/>
      <c r="AQ713" s="936"/>
      <c r="AR713" s="936"/>
      <c r="AS713" s="936"/>
      <c r="AT713" s="936"/>
      <c r="AU713" s="936"/>
      <c r="AV713" s="936"/>
    </row>
    <row r="714" spans="2:48" ht="15" customHeight="1">
      <c r="B714" s="937"/>
      <c r="C714" s="1978" t="s">
        <v>310</v>
      </c>
      <c r="D714" s="1980" t="s">
        <v>23</v>
      </c>
      <c r="E714" s="928" t="s">
        <v>616</v>
      </c>
      <c r="F714" s="885"/>
      <c r="G714" s="651" t="s">
        <v>272</v>
      </c>
      <c r="H714" s="651" t="s">
        <v>599</v>
      </c>
      <c r="I714" s="651" t="s">
        <v>617</v>
      </c>
      <c r="J714" s="651" t="s">
        <v>276</v>
      </c>
      <c r="K714" s="890" t="s">
        <v>310</v>
      </c>
      <c r="L714" s="651" t="s">
        <v>312</v>
      </c>
      <c r="M714" s="651" t="str">
        <f t="shared" si="40"/>
        <v>&lt;INSERT CONNECTION POINT NAME&gt;</v>
      </c>
      <c r="N714" s="890" t="s">
        <v>602</v>
      </c>
      <c r="O714" s="890" t="s">
        <v>23</v>
      </c>
      <c r="P714" s="890"/>
      <c r="Q714" s="1084"/>
      <c r="R714" s="1085"/>
      <c r="S714" s="1086"/>
      <c r="T714" s="1086"/>
      <c r="U714" s="1087"/>
      <c r="V714" s="906"/>
      <c r="W714" s="933"/>
      <c r="X714" s="934"/>
      <c r="Y714" s="935"/>
      <c r="Z714" s="935"/>
      <c r="AA714" s="935"/>
      <c r="AB714" s="452"/>
      <c r="AC714" s="452"/>
      <c r="AD714" s="452"/>
      <c r="AE714" s="452"/>
      <c r="AF714" s="935"/>
      <c r="AG714" s="452"/>
      <c r="AH714" s="452"/>
      <c r="AI714" s="935"/>
      <c r="AJ714" s="935"/>
      <c r="AK714" s="935"/>
      <c r="AL714" s="936"/>
      <c r="AM714" s="936"/>
      <c r="AN714" s="936"/>
      <c r="AO714" s="936"/>
      <c r="AP714" s="936"/>
      <c r="AQ714" s="936"/>
      <c r="AR714" s="936"/>
      <c r="AS714" s="936"/>
      <c r="AT714" s="936"/>
      <c r="AU714" s="936"/>
      <c r="AV714" s="936"/>
    </row>
    <row r="715" spans="2:48" ht="15" customHeight="1" thickBot="1">
      <c r="B715" s="944"/>
      <c r="C715" s="1984"/>
      <c r="D715" s="1985"/>
      <c r="E715" s="945" t="s">
        <v>619</v>
      </c>
      <c r="F715" s="885"/>
      <c r="G715" s="651" t="s">
        <v>272</v>
      </c>
      <c r="H715" s="651" t="s">
        <v>599</v>
      </c>
      <c r="I715" s="651" t="s">
        <v>620</v>
      </c>
      <c r="J715" s="651" t="s">
        <v>276</v>
      </c>
      <c r="K715" s="890" t="s">
        <v>310</v>
      </c>
      <c r="L715" s="651" t="s">
        <v>312</v>
      </c>
      <c r="M715" s="651" t="str">
        <f t="shared" si="40"/>
        <v>&lt;INSERT CONNECTION POINT NAME&gt;</v>
      </c>
      <c r="N715" s="890" t="s">
        <v>602</v>
      </c>
      <c r="O715" s="890" t="s">
        <v>23</v>
      </c>
      <c r="P715" s="890"/>
      <c r="Q715" s="946"/>
      <c r="R715" s="1067"/>
      <c r="S715" s="893"/>
      <c r="T715" s="893"/>
      <c r="U715" s="894"/>
      <c r="V715" s="947"/>
      <c r="W715" s="933"/>
      <c r="X715" s="934"/>
      <c r="Y715" s="935"/>
      <c r="Z715" s="935"/>
      <c r="AA715" s="935"/>
      <c r="AB715" s="452"/>
      <c r="AC715" s="452"/>
      <c r="AD715" s="452"/>
      <c r="AE715" s="452"/>
      <c r="AF715" s="935"/>
      <c r="AG715" s="452"/>
      <c r="AH715" s="452"/>
      <c r="AI715" s="935"/>
      <c r="AJ715" s="935"/>
      <c r="AK715" s="935"/>
      <c r="AL715" s="936"/>
      <c r="AM715" s="936"/>
      <c r="AN715" s="936"/>
      <c r="AO715" s="936"/>
      <c r="AP715" s="936"/>
      <c r="AQ715" s="936"/>
      <c r="AR715" s="936"/>
      <c r="AS715" s="936"/>
      <c r="AT715" s="936"/>
      <c r="AU715" s="936"/>
      <c r="AV715" s="936"/>
    </row>
    <row r="716" spans="2:48" ht="15" customHeight="1">
      <c r="B716" s="927" t="s">
        <v>615</v>
      </c>
      <c r="C716" s="1982" t="s">
        <v>313</v>
      </c>
      <c r="D716" s="1983" t="s">
        <v>23</v>
      </c>
      <c r="E716" s="928" t="s">
        <v>616</v>
      </c>
      <c r="F716" s="885"/>
      <c r="G716" s="651" t="s">
        <v>272</v>
      </c>
      <c r="H716" s="651" t="s">
        <v>599</v>
      </c>
      <c r="I716" s="651" t="s">
        <v>617</v>
      </c>
      <c r="J716" s="651" t="s">
        <v>276</v>
      </c>
      <c r="K716" s="651" t="s">
        <v>313</v>
      </c>
      <c r="L716" s="651" t="s">
        <v>312</v>
      </c>
      <c r="M716" s="651" t="str">
        <f t="shared" ref="M716" si="43">B716</f>
        <v>&lt;INSERT CONNECTION POINT NAME&gt;</v>
      </c>
      <c r="N716" s="651" t="s">
        <v>618</v>
      </c>
      <c r="O716" s="651" t="s">
        <v>23</v>
      </c>
      <c r="P716" s="890"/>
      <c r="Q716" s="929"/>
      <c r="R716" s="930"/>
      <c r="S716" s="931"/>
      <c r="T716" s="931"/>
      <c r="U716" s="932"/>
      <c r="W716" s="452"/>
      <c r="X716" s="452"/>
      <c r="Y716" s="452"/>
      <c r="Z716" s="452"/>
      <c r="AA716" s="452"/>
      <c r="AB716" s="452"/>
      <c r="AC716" s="452"/>
      <c r="AD716" s="452"/>
      <c r="AE716" s="452"/>
      <c r="AF716" s="452"/>
      <c r="AG716" s="452"/>
      <c r="AH716" s="452"/>
      <c r="AI716" s="452"/>
      <c r="AJ716" s="452"/>
      <c r="AK716" s="452"/>
      <c r="AL716" s="452"/>
      <c r="AM716" s="452"/>
      <c r="AN716" s="452"/>
      <c r="AO716" s="452"/>
      <c r="AP716" s="452"/>
      <c r="AQ716" s="452"/>
      <c r="AR716" s="452"/>
      <c r="AS716" s="452"/>
      <c r="AT716" s="452"/>
      <c r="AU716" s="452"/>
      <c r="AV716" s="452"/>
    </row>
    <row r="717" spans="2:48" ht="15" customHeight="1">
      <c r="B717" s="937"/>
      <c r="C717" s="1979"/>
      <c r="D717" s="1981"/>
      <c r="E717" s="928" t="s">
        <v>619</v>
      </c>
      <c r="F717" s="885"/>
      <c r="G717" s="651" t="s">
        <v>272</v>
      </c>
      <c r="H717" s="651" t="s">
        <v>599</v>
      </c>
      <c r="I717" s="651" t="s">
        <v>620</v>
      </c>
      <c r="J717" s="651" t="s">
        <v>276</v>
      </c>
      <c r="K717" s="651" t="s">
        <v>313</v>
      </c>
      <c r="L717" s="651" t="s">
        <v>312</v>
      </c>
      <c r="M717" s="651" t="str">
        <f t="shared" ref="M717:M780" si="44">M716</f>
        <v>&lt;INSERT CONNECTION POINT NAME&gt;</v>
      </c>
      <c r="N717" s="651" t="s">
        <v>618</v>
      </c>
      <c r="O717" s="651" t="s">
        <v>23</v>
      </c>
      <c r="P717" s="890"/>
      <c r="Q717" s="938"/>
      <c r="R717" s="939"/>
      <c r="S717" s="940"/>
      <c r="T717" s="940"/>
      <c r="U717" s="941"/>
      <c r="W717" s="452"/>
      <c r="X717" s="452"/>
      <c r="Y717" s="452"/>
      <c r="Z717" s="452"/>
      <c r="AA717" s="452"/>
      <c r="AB717" s="452"/>
      <c r="AC717" s="452"/>
      <c r="AD717" s="452"/>
      <c r="AE717" s="452"/>
      <c r="AF717" s="452"/>
      <c r="AG717" s="452"/>
      <c r="AH717" s="452"/>
      <c r="AI717" s="452"/>
      <c r="AJ717" s="452"/>
      <c r="AK717" s="452"/>
      <c r="AL717" s="452"/>
      <c r="AM717" s="452"/>
      <c r="AN717" s="452"/>
      <c r="AO717" s="452"/>
      <c r="AP717" s="452"/>
      <c r="AQ717" s="452"/>
      <c r="AR717" s="452"/>
      <c r="AS717" s="452"/>
      <c r="AT717" s="452"/>
      <c r="AU717" s="452"/>
      <c r="AV717" s="452"/>
    </row>
    <row r="718" spans="2:48" ht="15" customHeight="1">
      <c r="B718" s="937"/>
      <c r="C718" s="1978" t="s">
        <v>304</v>
      </c>
      <c r="D718" s="1980" t="s">
        <v>22</v>
      </c>
      <c r="E718" s="928" t="s">
        <v>616</v>
      </c>
      <c r="F718" s="885"/>
      <c r="G718" s="651" t="s">
        <v>272</v>
      </c>
      <c r="H718" s="651" t="s">
        <v>599</v>
      </c>
      <c r="I718" s="651" t="s">
        <v>617</v>
      </c>
      <c r="J718" s="651" t="s">
        <v>276</v>
      </c>
      <c r="K718" s="890" t="s">
        <v>304</v>
      </c>
      <c r="L718" s="651" t="s">
        <v>312</v>
      </c>
      <c r="M718" s="651" t="str">
        <f t="shared" si="44"/>
        <v>&lt;INSERT CONNECTION POINT NAME&gt;</v>
      </c>
      <c r="N718" s="890" t="s">
        <v>602</v>
      </c>
      <c r="O718" s="890" t="s">
        <v>22</v>
      </c>
      <c r="P718" s="890"/>
      <c r="Q718" s="1071"/>
      <c r="R718" s="1058"/>
      <c r="S718" s="1059"/>
      <c r="T718" s="1059"/>
      <c r="U718" s="1060"/>
      <c r="W718" s="452"/>
      <c r="X718" s="452"/>
      <c r="Y718" s="452"/>
      <c r="Z718" s="452"/>
      <c r="AA718" s="452"/>
      <c r="AB718" s="452"/>
      <c r="AC718" s="452"/>
      <c r="AD718" s="452"/>
      <c r="AE718" s="452"/>
      <c r="AF718" s="452"/>
      <c r="AG718" s="452"/>
      <c r="AH718" s="452"/>
      <c r="AI718" s="452"/>
      <c r="AJ718" s="452"/>
      <c r="AK718" s="452"/>
      <c r="AL718" s="452"/>
      <c r="AM718" s="452"/>
      <c r="AN718" s="452"/>
      <c r="AO718" s="452"/>
      <c r="AP718" s="452"/>
      <c r="AQ718" s="452"/>
      <c r="AR718" s="452"/>
      <c r="AS718" s="452"/>
      <c r="AT718" s="452"/>
      <c r="AU718" s="452"/>
      <c r="AV718" s="452"/>
    </row>
    <row r="719" spans="2:48" ht="15" customHeight="1">
      <c r="B719" s="937"/>
      <c r="C719" s="1979"/>
      <c r="D719" s="1981"/>
      <c r="E719" s="928" t="s">
        <v>619</v>
      </c>
      <c r="F719" s="885"/>
      <c r="G719" s="651" t="s">
        <v>272</v>
      </c>
      <c r="H719" s="651" t="s">
        <v>599</v>
      </c>
      <c r="I719" s="651" t="s">
        <v>620</v>
      </c>
      <c r="J719" s="651" t="s">
        <v>276</v>
      </c>
      <c r="K719" s="890" t="s">
        <v>304</v>
      </c>
      <c r="L719" s="651" t="s">
        <v>312</v>
      </c>
      <c r="M719" s="651" t="str">
        <f t="shared" si="44"/>
        <v>&lt;INSERT CONNECTION POINT NAME&gt;</v>
      </c>
      <c r="N719" s="890" t="s">
        <v>602</v>
      </c>
      <c r="O719" s="890" t="s">
        <v>22</v>
      </c>
      <c r="P719" s="890"/>
      <c r="Q719" s="1071"/>
      <c r="R719" s="1058"/>
      <c r="S719" s="1059"/>
      <c r="T719" s="1059"/>
      <c r="U719" s="1060"/>
      <c r="W719" s="452"/>
      <c r="X719" s="452"/>
      <c r="Y719" s="452"/>
      <c r="Z719" s="452"/>
      <c r="AA719" s="452"/>
      <c r="AB719" s="452"/>
      <c r="AC719" s="452"/>
      <c r="AD719" s="452"/>
      <c r="AE719" s="452"/>
      <c r="AF719" s="452"/>
      <c r="AG719" s="452"/>
      <c r="AH719" s="452"/>
      <c r="AI719" s="452"/>
      <c r="AJ719" s="452"/>
      <c r="AK719" s="452"/>
      <c r="AL719" s="452"/>
      <c r="AM719" s="452"/>
      <c r="AN719" s="452"/>
      <c r="AO719" s="452"/>
      <c r="AP719" s="452"/>
      <c r="AQ719" s="452"/>
      <c r="AR719" s="452"/>
      <c r="AS719" s="452"/>
      <c r="AT719" s="452"/>
      <c r="AU719" s="452"/>
      <c r="AV719" s="452"/>
    </row>
    <row r="720" spans="2:48" ht="15" customHeight="1">
      <c r="B720" s="937"/>
      <c r="C720" s="1978" t="s">
        <v>304</v>
      </c>
      <c r="D720" s="1980" t="s">
        <v>23</v>
      </c>
      <c r="E720" s="928" t="s">
        <v>616</v>
      </c>
      <c r="F720" s="885"/>
      <c r="G720" s="651" t="s">
        <v>272</v>
      </c>
      <c r="H720" s="651" t="s">
        <v>599</v>
      </c>
      <c r="I720" s="651" t="s">
        <v>617</v>
      </c>
      <c r="J720" s="651" t="s">
        <v>276</v>
      </c>
      <c r="K720" s="890" t="s">
        <v>304</v>
      </c>
      <c r="L720" s="651" t="s">
        <v>312</v>
      </c>
      <c r="M720" s="651" t="str">
        <f t="shared" si="44"/>
        <v>&lt;INSERT CONNECTION POINT NAME&gt;</v>
      </c>
      <c r="N720" s="890" t="s">
        <v>602</v>
      </c>
      <c r="O720" s="891" t="s">
        <v>23</v>
      </c>
      <c r="P720" s="890"/>
      <c r="Q720" s="1071"/>
      <c r="R720" s="1058"/>
      <c r="S720" s="1059"/>
      <c r="T720" s="1059"/>
      <c r="U720" s="1060"/>
      <c r="W720" s="452"/>
      <c r="X720" s="452"/>
      <c r="Y720" s="452"/>
      <c r="Z720" s="452"/>
      <c r="AA720" s="452"/>
      <c r="AB720" s="452"/>
      <c r="AC720" s="452"/>
      <c r="AD720" s="452"/>
      <c r="AE720" s="452"/>
      <c r="AF720" s="452"/>
      <c r="AG720" s="452"/>
      <c r="AH720" s="452"/>
      <c r="AI720" s="452"/>
      <c r="AJ720" s="452"/>
      <c r="AK720" s="452"/>
      <c r="AL720" s="452"/>
      <c r="AM720" s="452"/>
      <c r="AN720" s="452"/>
      <c r="AO720" s="452"/>
      <c r="AP720" s="452"/>
      <c r="AQ720" s="452"/>
      <c r="AR720" s="452"/>
      <c r="AS720" s="452"/>
      <c r="AT720" s="452"/>
      <c r="AU720" s="452"/>
      <c r="AV720" s="452"/>
    </row>
    <row r="721" spans="2:48" ht="15" customHeight="1">
      <c r="B721" s="937"/>
      <c r="C721" s="1979"/>
      <c r="D721" s="1981"/>
      <c r="E721" s="928" t="s">
        <v>619</v>
      </c>
      <c r="F721" s="885"/>
      <c r="G721" s="651" t="s">
        <v>272</v>
      </c>
      <c r="H721" s="651" t="s">
        <v>599</v>
      </c>
      <c r="I721" s="651" t="s">
        <v>620</v>
      </c>
      <c r="J721" s="651" t="s">
        <v>276</v>
      </c>
      <c r="K721" s="890" t="s">
        <v>304</v>
      </c>
      <c r="L721" s="651" t="s">
        <v>312</v>
      </c>
      <c r="M721" s="651" t="str">
        <f t="shared" si="44"/>
        <v>&lt;INSERT CONNECTION POINT NAME&gt;</v>
      </c>
      <c r="N721" s="890" t="s">
        <v>602</v>
      </c>
      <c r="O721" s="891" t="s">
        <v>23</v>
      </c>
      <c r="P721" s="890"/>
      <c r="Q721" s="1071"/>
      <c r="R721" s="1058"/>
      <c r="S721" s="1059"/>
      <c r="T721" s="1059"/>
      <c r="U721" s="1060"/>
      <c r="W721" s="452"/>
      <c r="X721" s="452"/>
      <c r="Y721" s="452"/>
      <c r="Z721" s="452"/>
      <c r="AA721" s="452"/>
      <c r="AB721" s="452"/>
      <c r="AC721" s="452"/>
      <c r="AD721" s="452"/>
      <c r="AE721" s="452"/>
      <c r="AF721" s="452"/>
      <c r="AG721" s="452"/>
      <c r="AH721" s="452"/>
      <c r="AI721" s="452"/>
      <c r="AJ721" s="452"/>
      <c r="AK721" s="452"/>
      <c r="AL721" s="452"/>
      <c r="AM721" s="452"/>
      <c r="AN721" s="452"/>
      <c r="AO721" s="452"/>
      <c r="AP721" s="452"/>
      <c r="AQ721" s="452"/>
      <c r="AR721" s="452"/>
      <c r="AS721" s="452"/>
      <c r="AT721" s="452"/>
      <c r="AU721" s="452"/>
      <c r="AV721" s="452"/>
    </row>
    <row r="722" spans="2:48" ht="15" customHeight="1">
      <c r="B722" s="937"/>
      <c r="C722" s="1978" t="s">
        <v>305</v>
      </c>
      <c r="D722" s="1980"/>
      <c r="E722" s="928" t="s">
        <v>616</v>
      </c>
      <c r="F722" s="885"/>
      <c r="G722" s="651" t="s">
        <v>272</v>
      </c>
      <c r="H722" s="651" t="s">
        <v>599</v>
      </c>
      <c r="I722" s="651" t="s">
        <v>617</v>
      </c>
      <c r="J722" s="651" t="s">
        <v>276</v>
      </c>
      <c r="K722" s="890" t="s">
        <v>305</v>
      </c>
      <c r="L722" s="651" t="s">
        <v>312</v>
      </c>
      <c r="M722" s="651" t="str">
        <f t="shared" si="44"/>
        <v>&lt;INSERT CONNECTION POINT NAME&gt;</v>
      </c>
      <c r="N722" s="890" t="s">
        <v>604</v>
      </c>
      <c r="O722" s="890" t="s">
        <v>605</v>
      </c>
      <c r="P722" s="890"/>
      <c r="Q722" s="1072"/>
      <c r="R722" s="1073"/>
      <c r="S722" s="1074"/>
      <c r="T722" s="1074"/>
      <c r="U722" s="1075"/>
      <c r="W722" s="452"/>
      <c r="X722" s="452"/>
      <c r="Y722" s="452"/>
      <c r="Z722" s="452"/>
      <c r="AA722" s="452"/>
      <c r="AB722" s="452"/>
      <c r="AC722" s="452"/>
      <c r="AD722" s="452"/>
      <c r="AE722" s="452"/>
      <c r="AF722" s="452"/>
      <c r="AG722" s="452"/>
      <c r="AH722" s="452"/>
      <c r="AI722" s="452"/>
      <c r="AJ722" s="452"/>
      <c r="AK722" s="452"/>
      <c r="AL722" s="452"/>
      <c r="AM722" s="452"/>
      <c r="AN722" s="452"/>
      <c r="AO722" s="452"/>
      <c r="AP722" s="452"/>
      <c r="AQ722" s="452"/>
      <c r="AR722" s="452"/>
      <c r="AS722" s="452"/>
      <c r="AT722" s="452"/>
      <c r="AU722" s="452"/>
      <c r="AV722" s="452"/>
    </row>
    <row r="723" spans="2:48" ht="15" customHeight="1">
      <c r="B723" s="937"/>
      <c r="C723" s="1979"/>
      <c r="D723" s="1981"/>
      <c r="E723" s="928" t="s">
        <v>619</v>
      </c>
      <c r="F723" s="885"/>
      <c r="G723" s="651" t="s">
        <v>272</v>
      </c>
      <c r="H723" s="651" t="s">
        <v>599</v>
      </c>
      <c r="I723" s="651" t="s">
        <v>620</v>
      </c>
      <c r="J723" s="651" t="s">
        <v>276</v>
      </c>
      <c r="K723" s="890" t="s">
        <v>305</v>
      </c>
      <c r="L723" s="651" t="s">
        <v>312</v>
      </c>
      <c r="M723" s="651" t="str">
        <f t="shared" si="44"/>
        <v>&lt;INSERT CONNECTION POINT NAME&gt;</v>
      </c>
      <c r="N723" s="890" t="s">
        <v>604</v>
      </c>
      <c r="O723" s="890" t="s">
        <v>605</v>
      </c>
      <c r="P723" s="890"/>
      <c r="Q723" s="1072"/>
      <c r="R723" s="1073"/>
      <c r="S723" s="1074"/>
      <c r="T723" s="1074"/>
      <c r="U723" s="1075"/>
      <c r="W723" s="452"/>
      <c r="X723" s="452"/>
      <c r="Y723" s="452"/>
      <c r="Z723" s="452"/>
      <c r="AA723" s="452"/>
      <c r="AB723" s="452"/>
      <c r="AC723" s="452"/>
      <c r="AD723" s="452"/>
      <c r="AE723" s="452"/>
      <c r="AF723" s="452"/>
      <c r="AG723" s="452"/>
      <c r="AH723" s="452"/>
      <c r="AI723" s="452"/>
      <c r="AJ723" s="452"/>
      <c r="AK723" s="452"/>
      <c r="AL723" s="452"/>
      <c r="AM723" s="452"/>
      <c r="AN723" s="452"/>
      <c r="AO723" s="452"/>
      <c r="AP723" s="452"/>
      <c r="AQ723" s="452"/>
      <c r="AR723" s="452"/>
      <c r="AS723" s="452"/>
      <c r="AT723" s="452"/>
      <c r="AU723" s="452"/>
      <c r="AV723" s="452"/>
    </row>
    <row r="724" spans="2:48" ht="15" customHeight="1">
      <c r="B724" s="937"/>
      <c r="C724" s="1978" t="s">
        <v>306</v>
      </c>
      <c r="D724" s="1980"/>
      <c r="E724" s="928" t="s">
        <v>616</v>
      </c>
      <c r="F724" s="885"/>
      <c r="G724" s="651" t="s">
        <v>272</v>
      </c>
      <c r="H724" s="651" t="s">
        <v>599</v>
      </c>
      <c r="I724" s="651" t="s">
        <v>617</v>
      </c>
      <c r="J724" s="651" t="s">
        <v>276</v>
      </c>
      <c r="K724" s="890" t="s">
        <v>306</v>
      </c>
      <c r="L724" s="651" t="s">
        <v>312</v>
      </c>
      <c r="M724" s="651" t="str">
        <f t="shared" si="44"/>
        <v>&lt;INSERT CONNECTION POINT NAME&gt;</v>
      </c>
      <c r="N724" s="890" t="s">
        <v>606</v>
      </c>
      <c r="O724" s="891">
        <v>0</v>
      </c>
      <c r="P724" s="890"/>
      <c r="Q724" s="1076"/>
      <c r="R724" s="1077"/>
      <c r="S724" s="1078"/>
      <c r="T724" s="1078"/>
      <c r="U724" s="1079"/>
      <c r="W724" s="452"/>
      <c r="X724" s="452"/>
      <c r="Y724" s="452"/>
      <c r="Z724" s="452"/>
      <c r="AA724" s="452"/>
      <c r="AB724" s="452"/>
      <c r="AC724" s="452"/>
      <c r="AD724" s="452"/>
      <c r="AE724" s="452"/>
      <c r="AF724" s="452"/>
      <c r="AG724" s="452"/>
      <c r="AH724" s="452"/>
      <c r="AI724" s="452"/>
      <c r="AJ724" s="452"/>
      <c r="AK724" s="452"/>
      <c r="AL724" s="452"/>
      <c r="AM724" s="452"/>
      <c r="AN724" s="452"/>
      <c r="AO724" s="452"/>
      <c r="AP724" s="452"/>
      <c r="AQ724" s="452"/>
      <c r="AR724" s="452"/>
      <c r="AS724" s="452"/>
      <c r="AT724" s="452"/>
      <c r="AU724" s="452"/>
      <c r="AV724" s="452"/>
    </row>
    <row r="725" spans="2:48" ht="15" customHeight="1">
      <c r="B725" s="937"/>
      <c r="C725" s="1979"/>
      <c r="D725" s="1981"/>
      <c r="E725" s="928" t="s">
        <v>619</v>
      </c>
      <c r="F725" s="885"/>
      <c r="G725" s="651" t="s">
        <v>272</v>
      </c>
      <c r="H725" s="651" t="s">
        <v>599</v>
      </c>
      <c r="I725" s="651" t="s">
        <v>620</v>
      </c>
      <c r="J725" s="651" t="s">
        <v>276</v>
      </c>
      <c r="K725" s="890" t="s">
        <v>306</v>
      </c>
      <c r="L725" s="651" t="s">
        <v>312</v>
      </c>
      <c r="M725" s="651" t="str">
        <f t="shared" si="44"/>
        <v>&lt;INSERT CONNECTION POINT NAME&gt;</v>
      </c>
      <c r="N725" s="890" t="s">
        <v>606</v>
      </c>
      <c r="O725" s="891">
        <v>0</v>
      </c>
      <c r="P725" s="890"/>
      <c r="Q725" s="1076"/>
      <c r="R725" s="1077"/>
      <c r="S725" s="1078"/>
      <c r="T725" s="1078"/>
      <c r="U725" s="1079"/>
      <c r="W725" s="452"/>
      <c r="X725" s="452"/>
      <c r="Y725" s="452"/>
      <c r="Z725" s="452"/>
      <c r="AA725" s="452"/>
      <c r="AB725" s="452"/>
      <c r="AC725" s="452"/>
      <c r="AD725" s="452"/>
      <c r="AE725" s="452"/>
      <c r="AF725" s="452"/>
      <c r="AG725" s="452"/>
      <c r="AH725" s="452"/>
      <c r="AI725" s="452"/>
      <c r="AJ725" s="452"/>
      <c r="AK725" s="452"/>
      <c r="AL725" s="452"/>
      <c r="AM725" s="452"/>
      <c r="AN725" s="452"/>
      <c r="AO725" s="452"/>
      <c r="AP725" s="452"/>
      <c r="AQ725" s="452"/>
      <c r="AR725" s="452"/>
      <c r="AS725" s="452"/>
      <c r="AT725" s="452"/>
      <c r="AU725" s="452"/>
      <c r="AV725" s="452"/>
    </row>
    <row r="726" spans="2:48" ht="15" customHeight="1">
      <c r="B726" s="937"/>
      <c r="C726" s="1978" t="s">
        <v>307</v>
      </c>
      <c r="D726" s="1980"/>
      <c r="E726" s="928" t="s">
        <v>616</v>
      </c>
      <c r="F726" s="885"/>
      <c r="G726" s="651" t="s">
        <v>272</v>
      </c>
      <c r="H726" s="651" t="s">
        <v>599</v>
      </c>
      <c r="I726" s="651" t="s">
        <v>617</v>
      </c>
      <c r="J726" s="651" t="s">
        <v>276</v>
      </c>
      <c r="K726" s="890" t="s">
        <v>307</v>
      </c>
      <c r="L726" s="651" t="s">
        <v>312</v>
      </c>
      <c r="M726" s="651" t="str">
        <f t="shared" si="44"/>
        <v>&lt;INSERT CONNECTION POINT NAME&gt;</v>
      </c>
      <c r="N726" s="890" t="s">
        <v>607</v>
      </c>
      <c r="O726" s="890" t="s">
        <v>607</v>
      </c>
      <c r="P726" s="890"/>
      <c r="Q726" s="1080"/>
      <c r="R726" s="1081"/>
      <c r="S726" s="1081"/>
      <c r="T726" s="1081"/>
      <c r="U726" s="1082"/>
      <c r="W726" s="452"/>
      <c r="X726" s="452"/>
      <c r="Y726" s="452"/>
      <c r="Z726" s="452"/>
      <c r="AA726" s="452"/>
      <c r="AB726" s="452"/>
      <c r="AC726" s="452"/>
      <c r="AD726" s="452"/>
      <c r="AE726" s="452"/>
      <c r="AF726" s="452"/>
      <c r="AG726" s="452"/>
      <c r="AH726" s="452"/>
      <c r="AI726" s="452"/>
      <c r="AJ726" s="452"/>
      <c r="AK726" s="452"/>
      <c r="AL726" s="452"/>
      <c r="AM726" s="452"/>
      <c r="AN726" s="452"/>
      <c r="AO726" s="452"/>
      <c r="AP726" s="452"/>
      <c r="AQ726" s="452"/>
      <c r="AR726" s="452"/>
      <c r="AS726" s="452"/>
      <c r="AT726" s="452"/>
      <c r="AU726" s="452"/>
      <c r="AV726" s="452"/>
    </row>
    <row r="727" spans="2:48" ht="15" customHeight="1">
      <c r="B727" s="937"/>
      <c r="C727" s="1979"/>
      <c r="D727" s="1981"/>
      <c r="E727" s="928" t="s">
        <v>619</v>
      </c>
      <c r="F727" s="885"/>
      <c r="G727" s="651" t="s">
        <v>272</v>
      </c>
      <c r="H727" s="651" t="s">
        <v>599</v>
      </c>
      <c r="I727" s="651" t="s">
        <v>620</v>
      </c>
      <c r="J727" s="651" t="s">
        <v>276</v>
      </c>
      <c r="K727" s="890" t="s">
        <v>307</v>
      </c>
      <c r="L727" s="651" t="s">
        <v>312</v>
      </c>
      <c r="M727" s="651" t="str">
        <f t="shared" si="44"/>
        <v>&lt;INSERT CONNECTION POINT NAME&gt;</v>
      </c>
      <c r="N727" s="890" t="s">
        <v>607</v>
      </c>
      <c r="O727" s="890" t="s">
        <v>607</v>
      </c>
      <c r="P727" s="890"/>
      <c r="Q727" s="1080"/>
      <c r="R727" s="1081"/>
      <c r="S727" s="1081"/>
      <c r="T727" s="1081"/>
      <c r="U727" s="1082"/>
      <c r="W727" s="452"/>
      <c r="X727" s="452"/>
      <c r="Y727" s="452"/>
      <c r="Z727" s="452"/>
      <c r="AA727" s="452"/>
      <c r="AB727" s="452"/>
      <c r="AC727" s="452"/>
      <c r="AD727" s="452"/>
      <c r="AE727" s="452"/>
      <c r="AF727" s="452"/>
      <c r="AG727" s="452"/>
      <c r="AH727" s="452"/>
      <c r="AI727" s="452"/>
      <c r="AJ727" s="452"/>
      <c r="AK727" s="452"/>
      <c r="AL727" s="452"/>
      <c r="AM727" s="452"/>
      <c r="AN727" s="452"/>
      <c r="AO727" s="452"/>
      <c r="AP727" s="452"/>
      <c r="AQ727" s="452"/>
      <c r="AR727" s="452"/>
      <c r="AS727" s="452"/>
      <c r="AT727" s="452"/>
      <c r="AU727" s="452"/>
      <c r="AV727" s="452"/>
    </row>
    <row r="728" spans="2:48" ht="15" customHeight="1">
      <c r="B728" s="937"/>
      <c r="C728" s="1978" t="s">
        <v>308</v>
      </c>
      <c r="D728" s="1980" t="s">
        <v>22</v>
      </c>
      <c r="E728" s="928" t="s">
        <v>616</v>
      </c>
      <c r="F728" s="885"/>
      <c r="G728" s="651" t="s">
        <v>272</v>
      </c>
      <c r="H728" s="651" t="s">
        <v>599</v>
      </c>
      <c r="I728" s="651" t="s">
        <v>617</v>
      </c>
      <c r="J728" s="651" t="s">
        <v>276</v>
      </c>
      <c r="K728" s="890" t="s">
        <v>308</v>
      </c>
      <c r="L728" s="651" t="s">
        <v>312</v>
      </c>
      <c r="M728" s="651" t="str">
        <f t="shared" si="44"/>
        <v>&lt;INSERT CONNECTION POINT NAME&gt;</v>
      </c>
      <c r="N728" s="890" t="s">
        <v>609</v>
      </c>
      <c r="O728" s="890" t="s">
        <v>22</v>
      </c>
      <c r="P728" s="890"/>
      <c r="Q728" s="1083"/>
      <c r="R728" s="1061"/>
      <c r="S728" s="1062"/>
      <c r="T728" s="1062"/>
      <c r="U728" s="1063"/>
      <c r="W728" s="452"/>
      <c r="X728" s="452"/>
      <c r="Y728" s="452"/>
      <c r="Z728" s="452"/>
      <c r="AA728" s="452"/>
      <c r="AB728" s="452"/>
      <c r="AC728" s="452"/>
      <c r="AD728" s="452"/>
      <c r="AE728" s="452"/>
      <c r="AF728" s="452"/>
      <c r="AG728" s="452"/>
      <c r="AH728" s="452"/>
      <c r="AI728" s="452"/>
      <c r="AJ728" s="452"/>
      <c r="AK728" s="452"/>
      <c r="AL728" s="452"/>
      <c r="AM728" s="452"/>
      <c r="AN728" s="452"/>
      <c r="AO728" s="452"/>
      <c r="AP728" s="452"/>
      <c r="AQ728" s="452"/>
      <c r="AR728" s="452"/>
      <c r="AS728" s="452"/>
      <c r="AT728" s="452"/>
      <c r="AU728" s="452"/>
      <c r="AV728" s="452"/>
    </row>
    <row r="729" spans="2:48" ht="15" customHeight="1">
      <c r="B729" s="937"/>
      <c r="C729" s="1979"/>
      <c r="D729" s="1981"/>
      <c r="E729" s="928" t="s">
        <v>619</v>
      </c>
      <c r="F729" s="885"/>
      <c r="G729" s="651" t="s">
        <v>272</v>
      </c>
      <c r="H729" s="651" t="s">
        <v>599</v>
      </c>
      <c r="I729" s="651" t="s">
        <v>620</v>
      </c>
      <c r="J729" s="651" t="s">
        <v>276</v>
      </c>
      <c r="K729" s="890" t="s">
        <v>308</v>
      </c>
      <c r="L729" s="651" t="s">
        <v>312</v>
      </c>
      <c r="M729" s="651" t="str">
        <f t="shared" si="44"/>
        <v>&lt;INSERT CONNECTION POINT NAME&gt;</v>
      </c>
      <c r="N729" s="890" t="s">
        <v>609</v>
      </c>
      <c r="O729" s="890" t="s">
        <v>22</v>
      </c>
      <c r="P729" s="890"/>
      <c r="Q729" s="1083"/>
      <c r="R729" s="1061"/>
      <c r="S729" s="1062"/>
      <c r="T729" s="1062"/>
      <c r="U729" s="1063"/>
      <c r="W729" s="452"/>
      <c r="X729" s="452"/>
      <c r="Y729" s="452"/>
      <c r="Z729" s="452"/>
      <c r="AA729" s="452"/>
      <c r="AB729" s="452"/>
      <c r="AC729" s="452"/>
      <c r="AD729" s="452"/>
      <c r="AE729" s="452"/>
      <c r="AF729" s="452"/>
      <c r="AG729" s="452"/>
      <c r="AH729" s="452"/>
      <c r="AI729" s="452"/>
      <c r="AJ729" s="452"/>
      <c r="AK729" s="452"/>
      <c r="AL729" s="452"/>
      <c r="AM729" s="452"/>
      <c r="AN729" s="452"/>
      <c r="AO729" s="452"/>
      <c r="AP729" s="452"/>
      <c r="AQ729" s="452"/>
      <c r="AR729" s="452"/>
      <c r="AS729" s="452"/>
      <c r="AT729" s="452"/>
      <c r="AU729" s="452"/>
      <c r="AV729" s="452"/>
    </row>
    <row r="730" spans="2:48" ht="15" customHeight="1">
      <c r="B730" s="937"/>
      <c r="C730" s="1978" t="s">
        <v>309</v>
      </c>
      <c r="D730" s="1980" t="s">
        <v>22</v>
      </c>
      <c r="E730" s="928" t="s">
        <v>616</v>
      </c>
      <c r="F730" s="885"/>
      <c r="G730" s="651" t="s">
        <v>272</v>
      </c>
      <c r="H730" s="651" t="s">
        <v>599</v>
      </c>
      <c r="I730" s="651" t="s">
        <v>617</v>
      </c>
      <c r="J730" s="651" t="s">
        <v>276</v>
      </c>
      <c r="K730" s="890" t="s">
        <v>309</v>
      </c>
      <c r="L730" s="651" t="s">
        <v>312</v>
      </c>
      <c r="M730" s="651" t="str">
        <f t="shared" si="44"/>
        <v>&lt;INSERT CONNECTION POINT NAME&gt;</v>
      </c>
      <c r="N730" s="890" t="s">
        <v>602</v>
      </c>
      <c r="O730" s="890" t="s">
        <v>22</v>
      </c>
      <c r="P730" s="890"/>
      <c r="Q730" s="1083"/>
      <c r="R730" s="1061"/>
      <c r="S730" s="1062"/>
      <c r="T730" s="1062"/>
      <c r="U730" s="1063"/>
      <c r="W730" s="452"/>
      <c r="X730" s="452"/>
      <c r="Y730" s="452"/>
      <c r="Z730" s="452"/>
      <c r="AA730" s="452"/>
      <c r="AB730" s="452"/>
      <c r="AC730" s="452"/>
      <c r="AD730" s="452"/>
      <c r="AE730" s="452"/>
      <c r="AF730" s="452"/>
      <c r="AG730" s="452"/>
      <c r="AH730" s="452"/>
      <c r="AI730" s="452"/>
      <c r="AJ730" s="452"/>
      <c r="AK730" s="452"/>
      <c r="AL730" s="452"/>
      <c r="AM730" s="452"/>
      <c r="AN730" s="452"/>
      <c r="AO730" s="452"/>
      <c r="AP730" s="452"/>
      <c r="AQ730" s="452"/>
      <c r="AR730" s="452"/>
      <c r="AS730" s="452"/>
      <c r="AT730" s="452"/>
      <c r="AU730" s="452"/>
      <c r="AV730" s="452"/>
    </row>
    <row r="731" spans="2:48" ht="15" customHeight="1">
      <c r="B731" s="937"/>
      <c r="C731" s="1979"/>
      <c r="D731" s="1981"/>
      <c r="E731" s="928" t="s">
        <v>619</v>
      </c>
      <c r="F731" s="885"/>
      <c r="G731" s="651" t="s">
        <v>272</v>
      </c>
      <c r="H731" s="651" t="s">
        <v>599</v>
      </c>
      <c r="I731" s="651" t="s">
        <v>620</v>
      </c>
      <c r="J731" s="651" t="s">
        <v>276</v>
      </c>
      <c r="K731" s="890" t="s">
        <v>309</v>
      </c>
      <c r="L731" s="651" t="s">
        <v>312</v>
      </c>
      <c r="M731" s="651" t="str">
        <f t="shared" si="44"/>
        <v>&lt;INSERT CONNECTION POINT NAME&gt;</v>
      </c>
      <c r="N731" s="890" t="s">
        <v>602</v>
      </c>
      <c r="O731" s="890" t="s">
        <v>22</v>
      </c>
      <c r="P731" s="890"/>
      <c r="Q731" s="1083"/>
      <c r="R731" s="1061"/>
      <c r="S731" s="1062"/>
      <c r="T731" s="1062"/>
      <c r="U731" s="1063"/>
      <c r="W731" s="452"/>
      <c r="X731" s="452"/>
      <c r="Y731" s="452"/>
      <c r="Z731" s="452"/>
      <c r="AA731" s="452"/>
      <c r="AB731" s="452"/>
      <c r="AC731" s="452"/>
      <c r="AD731" s="452"/>
      <c r="AE731" s="452"/>
      <c r="AF731" s="452"/>
      <c r="AG731" s="452"/>
      <c r="AH731" s="452"/>
      <c r="AI731" s="452"/>
      <c r="AJ731" s="452"/>
      <c r="AK731" s="452"/>
      <c r="AL731" s="452"/>
      <c r="AM731" s="452"/>
      <c r="AN731" s="452"/>
      <c r="AO731" s="452"/>
      <c r="AP731" s="452"/>
      <c r="AQ731" s="452"/>
      <c r="AR731" s="452"/>
      <c r="AS731" s="452"/>
      <c r="AT731" s="452"/>
      <c r="AU731" s="452"/>
      <c r="AV731" s="452"/>
    </row>
    <row r="732" spans="2:48" ht="15" customHeight="1">
      <c r="B732" s="937"/>
      <c r="C732" s="1978" t="s">
        <v>309</v>
      </c>
      <c r="D732" s="1980" t="s">
        <v>23</v>
      </c>
      <c r="E732" s="928" t="s">
        <v>616</v>
      </c>
      <c r="F732" s="885"/>
      <c r="G732" s="651" t="s">
        <v>272</v>
      </c>
      <c r="H732" s="651" t="s">
        <v>599</v>
      </c>
      <c r="I732" s="651" t="s">
        <v>617</v>
      </c>
      <c r="J732" s="651" t="s">
        <v>276</v>
      </c>
      <c r="K732" s="890" t="s">
        <v>309</v>
      </c>
      <c r="L732" s="651" t="s">
        <v>312</v>
      </c>
      <c r="M732" s="651" t="str">
        <f t="shared" si="44"/>
        <v>&lt;INSERT CONNECTION POINT NAME&gt;</v>
      </c>
      <c r="N732" s="890" t="s">
        <v>602</v>
      </c>
      <c r="O732" s="890" t="s">
        <v>23</v>
      </c>
      <c r="P732" s="890"/>
      <c r="Q732" s="1083"/>
      <c r="R732" s="1061"/>
      <c r="S732" s="1062"/>
      <c r="T732" s="1062"/>
      <c r="U732" s="1063"/>
      <c r="W732" s="452"/>
      <c r="X732" s="452"/>
      <c r="Y732" s="452"/>
      <c r="Z732" s="452"/>
      <c r="AA732" s="452"/>
      <c r="AB732" s="452"/>
      <c r="AC732" s="452"/>
      <c r="AD732" s="452"/>
      <c r="AE732" s="452"/>
      <c r="AF732" s="452"/>
      <c r="AG732" s="452"/>
      <c r="AH732" s="452"/>
      <c r="AI732" s="452"/>
      <c r="AJ732" s="452"/>
      <c r="AK732" s="452"/>
      <c r="AL732" s="452"/>
      <c r="AM732" s="452"/>
      <c r="AN732" s="452"/>
      <c r="AO732" s="452"/>
      <c r="AP732" s="452"/>
      <c r="AQ732" s="452"/>
      <c r="AR732" s="452"/>
      <c r="AS732" s="452"/>
      <c r="AT732" s="452"/>
      <c r="AU732" s="452"/>
      <c r="AV732" s="452"/>
    </row>
    <row r="733" spans="2:48" ht="15" customHeight="1">
      <c r="B733" s="937"/>
      <c r="C733" s="1979"/>
      <c r="D733" s="1981"/>
      <c r="E733" s="928" t="s">
        <v>619</v>
      </c>
      <c r="F733" s="885"/>
      <c r="G733" s="651" t="s">
        <v>272</v>
      </c>
      <c r="H733" s="651" t="s">
        <v>599</v>
      </c>
      <c r="I733" s="651" t="s">
        <v>620</v>
      </c>
      <c r="J733" s="651" t="s">
        <v>276</v>
      </c>
      <c r="K733" s="890" t="s">
        <v>309</v>
      </c>
      <c r="L733" s="651" t="s">
        <v>312</v>
      </c>
      <c r="M733" s="651" t="str">
        <f t="shared" si="44"/>
        <v>&lt;INSERT CONNECTION POINT NAME&gt;</v>
      </c>
      <c r="N733" s="890" t="s">
        <v>602</v>
      </c>
      <c r="O733" s="890" t="s">
        <v>23</v>
      </c>
      <c r="P733" s="890"/>
      <c r="Q733" s="1083"/>
      <c r="R733" s="1061"/>
      <c r="S733" s="1062"/>
      <c r="T733" s="1062"/>
      <c r="U733" s="1063"/>
      <c r="W733" s="452"/>
      <c r="X733" s="452"/>
      <c r="Y733" s="452"/>
      <c r="Z733" s="452"/>
      <c r="AA733" s="452"/>
      <c r="AB733" s="452"/>
      <c r="AC733" s="452"/>
      <c r="AD733" s="452"/>
      <c r="AE733" s="452"/>
      <c r="AF733" s="452"/>
      <c r="AG733" s="452"/>
      <c r="AH733" s="452"/>
      <c r="AI733" s="452"/>
      <c r="AJ733" s="452"/>
      <c r="AK733" s="452"/>
      <c r="AL733" s="452"/>
      <c r="AM733" s="452"/>
      <c r="AN733" s="452"/>
      <c r="AO733" s="452"/>
      <c r="AP733" s="452"/>
      <c r="AQ733" s="452"/>
      <c r="AR733" s="452"/>
      <c r="AS733" s="452"/>
      <c r="AT733" s="452"/>
      <c r="AU733" s="452"/>
      <c r="AV733" s="452"/>
    </row>
    <row r="734" spans="2:48" ht="15" customHeight="1">
      <c r="B734" s="937"/>
      <c r="C734" s="1978" t="s">
        <v>310</v>
      </c>
      <c r="D734" s="1980" t="s">
        <v>22</v>
      </c>
      <c r="E734" s="928" t="s">
        <v>616</v>
      </c>
      <c r="F734" s="885"/>
      <c r="G734" s="651" t="s">
        <v>272</v>
      </c>
      <c r="H734" s="651" t="s">
        <v>599</v>
      </c>
      <c r="I734" s="651" t="s">
        <v>617</v>
      </c>
      <c r="J734" s="651" t="s">
        <v>276</v>
      </c>
      <c r="K734" s="890" t="s">
        <v>310</v>
      </c>
      <c r="L734" s="651" t="s">
        <v>312</v>
      </c>
      <c r="M734" s="651" t="str">
        <f t="shared" si="44"/>
        <v>&lt;INSERT CONNECTION POINT NAME&gt;</v>
      </c>
      <c r="N734" s="890" t="s">
        <v>602</v>
      </c>
      <c r="O734" s="890" t="s">
        <v>22</v>
      </c>
      <c r="P734" s="890"/>
      <c r="Q734" s="1083"/>
      <c r="R734" s="1061"/>
      <c r="S734" s="1062"/>
      <c r="T734" s="1062"/>
      <c r="U734" s="1063"/>
      <c r="W734" s="452"/>
      <c r="X734" s="452"/>
      <c r="Y734" s="452"/>
      <c r="Z734" s="452"/>
      <c r="AA734" s="452"/>
      <c r="AB734" s="452"/>
      <c r="AC734" s="452"/>
      <c r="AD734" s="452"/>
      <c r="AE734" s="452"/>
      <c r="AF734" s="452"/>
      <c r="AG734" s="452"/>
      <c r="AH734" s="452"/>
      <c r="AI734" s="452"/>
      <c r="AJ734" s="452"/>
      <c r="AK734" s="452"/>
      <c r="AL734" s="452"/>
      <c r="AM734" s="452"/>
      <c r="AN734" s="452"/>
      <c r="AO734" s="452"/>
      <c r="AP734" s="452"/>
      <c r="AQ734" s="452"/>
      <c r="AR734" s="452"/>
      <c r="AS734" s="452"/>
      <c r="AT734" s="452"/>
      <c r="AU734" s="452"/>
      <c r="AV734" s="452"/>
    </row>
    <row r="735" spans="2:48" ht="15" customHeight="1">
      <c r="B735" s="937"/>
      <c r="C735" s="1979"/>
      <c r="D735" s="1981"/>
      <c r="E735" s="928" t="s">
        <v>619</v>
      </c>
      <c r="F735" s="885"/>
      <c r="G735" s="651" t="s">
        <v>272</v>
      </c>
      <c r="H735" s="651" t="s">
        <v>599</v>
      </c>
      <c r="I735" s="651" t="s">
        <v>620</v>
      </c>
      <c r="J735" s="651" t="s">
        <v>276</v>
      </c>
      <c r="K735" s="890" t="s">
        <v>310</v>
      </c>
      <c r="L735" s="651" t="s">
        <v>312</v>
      </c>
      <c r="M735" s="651" t="str">
        <f t="shared" si="44"/>
        <v>&lt;INSERT CONNECTION POINT NAME&gt;</v>
      </c>
      <c r="N735" s="890" t="s">
        <v>602</v>
      </c>
      <c r="O735" s="890" t="s">
        <v>22</v>
      </c>
      <c r="P735" s="890"/>
      <c r="Q735" s="1084"/>
      <c r="R735" s="1085"/>
      <c r="S735" s="1086"/>
      <c r="T735" s="1086"/>
      <c r="U735" s="1087"/>
      <c r="W735" s="452"/>
      <c r="X735" s="452"/>
      <c r="Y735" s="452"/>
      <c r="Z735" s="452"/>
      <c r="AA735" s="452"/>
      <c r="AB735" s="452"/>
      <c r="AC735" s="452"/>
      <c r="AD735" s="452"/>
      <c r="AE735" s="452"/>
      <c r="AF735" s="452"/>
      <c r="AG735" s="452"/>
      <c r="AH735" s="452"/>
      <c r="AI735" s="452"/>
      <c r="AJ735" s="452"/>
      <c r="AK735" s="452"/>
      <c r="AL735" s="452"/>
      <c r="AM735" s="452"/>
      <c r="AN735" s="452"/>
      <c r="AO735" s="452"/>
      <c r="AP735" s="452"/>
      <c r="AQ735" s="452"/>
      <c r="AR735" s="452"/>
      <c r="AS735" s="452"/>
      <c r="AT735" s="452"/>
      <c r="AU735" s="452"/>
      <c r="AV735" s="452"/>
    </row>
    <row r="736" spans="2:48" ht="15" customHeight="1">
      <c r="B736" s="937"/>
      <c r="C736" s="1978" t="s">
        <v>310</v>
      </c>
      <c r="D736" s="1980" t="s">
        <v>23</v>
      </c>
      <c r="E736" s="928" t="s">
        <v>616</v>
      </c>
      <c r="F736" s="885"/>
      <c r="G736" s="651" t="s">
        <v>272</v>
      </c>
      <c r="H736" s="651" t="s">
        <v>599</v>
      </c>
      <c r="I736" s="651" t="s">
        <v>617</v>
      </c>
      <c r="J736" s="651" t="s">
        <v>276</v>
      </c>
      <c r="K736" s="890" t="s">
        <v>310</v>
      </c>
      <c r="L736" s="651" t="s">
        <v>312</v>
      </c>
      <c r="M736" s="651" t="str">
        <f t="shared" si="44"/>
        <v>&lt;INSERT CONNECTION POINT NAME&gt;</v>
      </c>
      <c r="N736" s="890" t="s">
        <v>602</v>
      </c>
      <c r="O736" s="890" t="s">
        <v>23</v>
      </c>
      <c r="P736" s="890"/>
      <c r="Q736" s="1084"/>
      <c r="R736" s="1085"/>
      <c r="S736" s="1086"/>
      <c r="T736" s="1086"/>
      <c r="U736" s="1087"/>
      <c r="W736" s="452"/>
      <c r="X736" s="452"/>
      <c r="Y736" s="452"/>
      <c r="Z736" s="452"/>
      <c r="AA736" s="452"/>
      <c r="AB736" s="452"/>
      <c r="AC736" s="452"/>
      <c r="AD736" s="452"/>
      <c r="AE736" s="452"/>
      <c r="AF736" s="452"/>
      <c r="AG736" s="452"/>
      <c r="AH736" s="452"/>
      <c r="AI736" s="452"/>
      <c r="AJ736" s="452"/>
      <c r="AK736" s="452"/>
      <c r="AL736" s="452"/>
      <c r="AM736" s="452"/>
      <c r="AN736" s="452"/>
      <c r="AO736" s="452"/>
      <c r="AP736" s="452"/>
      <c r="AQ736" s="452"/>
      <c r="AR736" s="452"/>
      <c r="AS736" s="452"/>
      <c r="AT736" s="452"/>
      <c r="AU736" s="452"/>
      <c r="AV736" s="452"/>
    </row>
    <row r="737" spans="2:48" ht="15" customHeight="1" thickBot="1">
      <c r="B737" s="944"/>
      <c r="C737" s="1984"/>
      <c r="D737" s="1985"/>
      <c r="E737" s="945" t="s">
        <v>619</v>
      </c>
      <c r="F737" s="885"/>
      <c r="G737" s="651" t="s">
        <v>272</v>
      </c>
      <c r="H737" s="651" t="s">
        <v>599</v>
      </c>
      <c r="I737" s="651" t="s">
        <v>620</v>
      </c>
      <c r="J737" s="651" t="s">
        <v>276</v>
      </c>
      <c r="K737" s="890" t="s">
        <v>310</v>
      </c>
      <c r="L737" s="651" t="s">
        <v>312</v>
      </c>
      <c r="M737" s="651" t="str">
        <f t="shared" si="44"/>
        <v>&lt;INSERT CONNECTION POINT NAME&gt;</v>
      </c>
      <c r="N737" s="890" t="s">
        <v>602</v>
      </c>
      <c r="O737" s="890" t="s">
        <v>23</v>
      </c>
      <c r="P737" s="890"/>
      <c r="Q737" s="946"/>
      <c r="R737" s="1067"/>
      <c r="S737" s="893"/>
      <c r="T737" s="893"/>
      <c r="U737" s="894"/>
      <c r="W737" s="452"/>
      <c r="X737" s="452"/>
      <c r="Y737" s="452"/>
      <c r="Z737" s="452"/>
      <c r="AA737" s="452"/>
      <c r="AB737" s="452"/>
      <c r="AC737" s="452"/>
      <c r="AD737" s="452"/>
      <c r="AE737" s="452"/>
      <c r="AF737" s="452"/>
      <c r="AG737" s="452"/>
      <c r="AH737" s="452"/>
      <c r="AI737" s="452"/>
      <c r="AJ737" s="452"/>
      <c r="AK737" s="452"/>
      <c r="AL737" s="452"/>
      <c r="AM737" s="452"/>
      <c r="AN737" s="452"/>
      <c r="AO737" s="452"/>
      <c r="AP737" s="452"/>
      <c r="AQ737" s="452"/>
      <c r="AR737" s="452"/>
      <c r="AS737" s="452"/>
      <c r="AT737" s="452"/>
      <c r="AU737" s="452"/>
      <c r="AV737" s="452"/>
    </row>
    <row r="738" spans="2:48" ht="15" customHeight="1">
      <c r="B738" s="927" t="s">
        <v>615</v>
      </c>
      <c r="C738" s="1982" t="s">
        <v>313</v>
      </c>
      <c r="D738" s="1983" t="s">
        <v>23</v>
      </c>
      <c r="E738" s="928" t="s">
        <v>616</v>
      </c>
      <c r="F738" s="885"/>
      <c r="G738" s="651" t="s">
        <v>272</v>
      </c>
      <c r="H738" s="651" t="s">
        <v>599</v>
      </c>
      <c r="I738" s="651" t="s">
        <v>617</v>
      </c>
      <c r="J738" s="651" t="s">
        <v>276</v>
      </c>
      <c r="K738" s="651" t="s">
        <v>313</v>
      </c>
      <c r="L738" s="651" t="s">
        <v>312</v>
      </c>
      <c r="M738" s="651" t="str">
        <f t="shared" ref="M738" si="45">B738</f>
        <v>&lt;INSERT CONNECTION POINT NAME&gt;</v>
      </c>
      <c r="N738" s="651" t="s">
        <v>618</v>
      </c>
      <c r="O738" s="651" t="s">
        <v>23</v>
      </c>
      <c r="P738" s="890"/>
      <c r="Q738" s="929"/>
      <c r="R738" s="930"/>
      <c r="S738" s="931"/>
      <c r="T738" s="931"/>
      <c r="U738" s="932"/>
      <c r="W738" s="452"/>
      <c r="X738" s="452"/>
      <c r="Y738" s="452"/>
      <c r="Z738" s="452"/>
      <c r="AA738" s="452"/>
      <c r="AB738" s="452"/>
      <c r="AC738" s="452"/>
      <c r="AD738" s="452"/>
      <c r="AE738" s="452"/>
      <c r="AF738" s="452"/>
      <c r="AG738" s="452"/>
      <c r="AH738" s="452"/>
      <c r="AI738" s="452"/>
      <c r="AJ738" s="452"/>
      <c r="AK738" s="452"/>
      <c r="AL738" s="452"/>
      <c r="AM738" s="452"/>
      <c r="AN738" s="452"/>
      <c r="AO738" s="452"/>
      <c r="AP738" s="452"/>
      <c r="AQ738" s="452"/>
      <c r="AR738" s="452"/>
      <c r="AS738" s="452"/>
      <c r="AT738" s="452"/>
      <c r="AU738" s="452"/>
      <c r="AV738" s="452"/>
    </row>
    <row r="739" spans="2:48" ht="15" customHeight="1">
      <c r="B739" s="937"/>
      <c r="C739" s="1979"/>
      <c r="D739" s="1981"/>
      <c r="E739" s="928" t="s">
        <v>619</v>
      </c>
      <c r="F739" s="885"/>
      <c r="G739" s="651" t="s">
        <v>272</v>
      </c>
      <c r="H739" s="651" t="s">
        <v>599</v>
      </c>
      <c r="I739" s="651" t="s">
        <v>620</v>
      </c>
      <c r="J739" s="651" t="s">
        <v>276</v>
      </c>
      <c r="K739" s="651" t="s">
        <v>313</v>
      </c>
      <c r="L739" s="651" t="s">
        <v>312</v>
      </c>
      <c r="M739" s="651" t="str">
        <f t="shared" si="44"/>
        <v>&lt;INSERT CONNECTION POINT NAME&gt;</v>
      </c>
      <c r="N739" s="651" t="s">
        <v>618</v>
      </c>
      <c r="O739" s="651" t="s">
        <v>23</v>
      </c>
      <c r="P739" s="890"/>
      <c r="Q739" s="938"/>
      <c r="R739" s="939"/>
      <c r="S739" s="940"/>
      <c r="T739" s="940"/>
      <c r="U739" s="941"/>
      <c r="W739" s="452"/>
      <c r="X739" s="452"/>
      <c r="Y739" s="452"/>
      <c r="Z739" s="452"/>
      <c r="AA739" s="452"/>
      <c r="AB739" s="452"/>
      <c r="AC739" s="452"/>
      <c r="AD739" s="452"/>
      <c r="AE739" s="452"/>
      <c r="AF739" s="452"/>
      <c r="AG739" s="452"/>
      <c r="AH739" s="452"/>
      <c r="AI739" s="452"/>
      <c r="AJ739" s="452"/>
      <c r="AK739" s="452"/>
      <c r="AL739" s="452"/>
      <c r="AM739" s="452"/>
      <c r="AN739" s="452"/>
      <c r="AO739" s="452"/>
      <c r="AP739" s="452"/>
      <c r="AQ739" s="452"/>
      <c r="AR739" s="452"/>
      <c r="AS739" s="452"/>
      <c r="AT739" s="452"/>
      <c r="AU739" s="452"/>
      <c r="AV739" s="452"/>
    </row>
    <row r="740" spans="2:48" ht="15" customHeight="1">
      <c r="B740" s="937"/>
      <c r="C740" s="1978" t="s">
        <v>304</v>
      </c>
      <c r="D740" s="1980" t="s">
        <v>22</v>
      </c>
      <c r="E740" s="928" t="s">
        <v>616</v>
      </c>
      <c r="F740" s="885"/>
      <c r="G740" s="651" t="s">
        <v>272</v>
      </c>
      <c r="H740" s="651" t="s">
        <v>599</v>
      </c>
      <c r="I740" s="651" t="s">
        <v>617</v>
      </c>
      <c r="J740" s="651" t="s">
        <v>276</v>
      </c>
      <c r="K740" s="890" t="s">
        <v>304</v>
      </c>
      <c r="L740" s="651" t="s">
        <v>312</v>
      </c>
      <c r="M740" s="651" t="str">
        <f t="shared" si="44"/>
        <v>&lt;INSERT CONNECTION POINT NAME&gt;</v>
      </c>
      <c r="N740" s="890" t="s">
        <v>602</v>
      </c>
      <c r="O740" s="890" t="s">
        <v>22</v>
      </c>
      <c r="P740" s="890"/>
      <c r="Q740" s="1071"/>
      <c r="R740" s="1058"/>
      <c r="S740" s="1059"/>
      <c r="T740" s="1059"/>
      <c r="U740" s="1060"/>
      <c r="W740" s="452"/>
      <c r="X740" s="452"/>
      <c r="Y740" s="452"/>
      <c r="Z740" s="452"/>
      <c r="AA740" s="452"/>
      <c r="AB740" s="452"/>
      <c r="AC740" s="452"/>
      <c r="AD740" s="452"/>
      <c r="AE740" s="452"/>
      <c r="AF740" s="452"/>
      <c r="AG740" s="452"/>
      <c r="AH740" s="452"/>
      <c r="AI740" s="452"/>
      <c r="AJ740" s="452"/>
      <c r="AK740" s="452"/>
      <c r="AL740" s="452"/>
      <c r="AM740" s="452"/>
      <c r="AN740" s="452"/>
      <c r="AO740" s="452"/>
      <c r="AP740" s="452"/>
      <c r="AQ740" s="452"/>
      <c r="AR740" s="452"/>
      <c r="AS740" s="452"/>
      <c r="AT740" s="452"/>
      <c r="AU740" s="452"/>
      <c r="AV740" s="452"/>
    </row>
    <row r="741" spans="2:48" ht="15" customHeight="1">
      <c r="B741" s="937"/>
      <c r="C741" s="1979"/>
      <c r="D741" s="1981"/>
      <c r="E741" s="928" t="s">
        <v>619</v>
      </c>
      <c r="F741" s="885"/>
      <c r="G741" s="651" t="s">
        <v>272</v>
      </c>
      <c r="H741" s="651" t="s">
        <v>599</v>
      </c>
      <c r="I741" s="651" t="s">
        <v>620</v>
      </c>
      <c r="J741" s="651" t="s">
        <v>276</v>
      </c>
      <c r="K741" s="890" t="s">
        <v>304</v>
      </c>
      <c r="L741" s="651" t="s">
        <v>312</v>
      </c>
      <c r="M741" s="651" t="str">
        <f t="shared" si="44"/>
        <v>&lt;INSERT CONNECTION POINT NAME&gt;</v>
      </c>
      <c r="N741" s="890" t="s">
        <v>602</v>
      </c>
      <c r="O741" s="890" t="s">
        <v>22</v>
      </c>
      <c r="P741" s="890"/>
      <c r="Q741" s="1071"/>
      <c r="R741" s="1058"/>
      <c r="S741" s="1059"/>
      <c r="T741" s="1059"/>
      <c r="U741" s="1060"/>
      <c r="W741" s="452"/>
      <c r="X741" s="452"/>
      <c r="Y741" s="452"/>
      <c r="Z741" s="452"/>
      <c r="AA741" s="452"/>
      <c r="AB741" s="452"/>
      <c r="AC741" s="452"/>
      <c r="AD741" s="452"/>
      <c r="AE741" s="452"/>
      <c r="AF741" s="452"/>
      <c r="AG741" s="452"/>
      <c r="AH741" s="452"/>
      <c r="AI741" s="452"/>
      <c r="AJ741" s="452"/>
      <c r="AK741" s="452"/>
      <c r="AL741" s="452"/>
      <c r="AM741" s="452"/>
      <c r="AN741" s="452"/>
      <c r="AO741" s="452"/>
      <c r="AP741" s="452"/>
      <c r="AQ741" s="452"/>
      <c r="AR741" s="452"/>
      <c r="AS741" s="452"/>
      <c r="AT741" s="452"/>
      <c r="AU741" s="452"/>
      <c r="AV741" s="452"/>
    </row>
    <row r="742" spans="2:48" ht="15" customHeight="1">
      <c r="B742" s="937"/>
      <c r="C742" s="1978" t="s">
        <v>304</v>
      </c>
      <c r="D742" s="1980" t="s">
        <v>23</v>
      </c>
      <c r="E742" s="928" t="s">
        <v>616</v>
      </c>
      <c r="F742" s="885"/>
      <c r="G742" s="651" t="s">
        <v>272</v>
      </c>
      <c r="H742" s="651" t="s">
        <v>599</v>
      </c>
      <c r="I742" s="651" t="s">
        <v>617</v>
      </c>
      <c r="J742" s="651" t="s">
        <v>276</v>
      </c>
      <c r="K742" s="890" t="s">
        <v>304</v>
      </c>
      <c r="L742" s="651" t="s">
        <v>312</v>
      </c>
      <c r="M742" s="651" t="str">
        <f t="shared" si="44"/>
        <v>&lt;INSERT CONNECTION POINT NAME&gt;</v>
      </c>
      <c r="N742" s="890" t="s">
        <v>602</v>
      </c>
      <c r="O742" s="891" t="s">
        <v>23</v>
      </c>
      <c r="P742" s="890"/>
      <c r="Q742" s="1071"/>
      <c r="R742" s="1058"/>
      <c r="S742" s="1059"/>
      <c r="T742" s="1059"/>
      <c r="U742" s="1060"/>
      <c r="W742" s="452"/>
      <c r="X742" s="452"/>
      <c r="Y742" s="452"/>
      <c r="Z742" s="452"/>
      <c r="AA742" s="452"/>
      <c r="AB742" s="452"/>
      <c r="AC742" s="452"/>
      <c r="AD742" s="452"/>
      <c r="AE742" s="452"/>
      <c r="AF742" s="452"/>
      <c r="AG742" s="452"/>
      <c r="AH742" s="452"/>
      <c r="AI742" s="452"/>
      <c r="AJ742" s="452"/>
      <c r="AK742" s="452"/>
      <c r="AL742" s="452"/>
      <c r="AM742" s="452"/>
      <c r="AN742" s="452"/>
      <c r="AO742" s="452"/>
      <c r="AP742" s="452"/>
      <c r="AQ742" s="452"/>
      <c r="AR742" s="452"/>
      <c r="AS742" s="452"/>
      <c r="AT742" s="452"/>
      <c r="AU742" s="452"/>
      <c r="AV742" s="452"/>
    </row>
    <row r="743" spans="2:48" ht="15" customHeight="1">
      <c r="B743" s="937"/>
      <c r="C743" s="1979"/>
      <c r="D743" s="1981"/>
      <c r="E743" s="928" t="s">
        <v>619</v>
      </c>
      <c r="F743" s="885"/>
      <c r="G743" s="651" t="s">
        <v>272</v>
      </c>
      <c r="H743" s="651" t="s">
        <v>599</v>
      </c>
      <c r="I743" s="651" t="s">
        <v>620</v>
      </c>
      <c r="J743" s="651" t="s">
        <v>276</v>
      </c>
      <c r="K743" s="890" t="s">
        <v>304</v>
      </c>
      <c r="L743" s="651" t="s">
        <v>312</v>
      </c>
      <c r="M743" s="651" t="str">
        <f t="shared" si="44"/>
        <v>&lt;INSERT CONNECTION POINT NAME&gt;</v>
      </c>
      <c r="N743" s="890" t="s">
        <v>602</v>
      </c>
      <c r="O743" s="891" t="s">
        <v>23</v>
      </c>
      <c r="P743" s="890"/>
      <c r="Q743" s="1071"/>
      <c r="R743" s="1058"/>
      <c r="S743" s="1059"/>
      <c r="T743" s="1059"/>
      <c r="U743" s="1060"/>
      <c r="W743" s="452"/>
      <c r="X743" s="452"/>
      <c r="Y743" s="452"/>
      <c r="Z743" s="452"/>
      <c r="AA743" s="452"/>
      <c r="AB743" s="452"/>
      <c r="AC743" s="452"/>
      <c r="AD743" s="452"/>
      <c r="AE743" s="452"/>
      <c r="AF743" s="452"/>
      <c r="AG743" s="452"/>
      <c r="AH743" s="452"/>
      <c r="AI743" s="452"/>
      <c r="AJ743" s="452"/>
      <c r="AK743" s="452"/>
      <c r="AL743" s="452"/>
      <c r="AM743" s="452"/>
      <c r="AN743" s="452"/>
      <c r="AO743" s="452"/>
      <c r="AP743" s="452"/>
      <c r="AQ743" s="452"/>
      <c r="AR743" s="452"/>
      <c r="AS743" s="452"/>
      <c r="AT743" s="452"/>
      <c r="AU743" s="452"/>
      <c r="AV743" s="452"/>
    </row>
    <row r="744" spans="2:48" ht="15" customHeight="1">
      <c r="B744" s="937"/>
      <c r="C744" s="1978" t="s">
        <v>305</v>
      </c>
      <c r="D744" s="1980"/>
      <c r="E744" s="928" t="s">
        <v>616</v>
      </c>
      <c r="F744" s="885"/>
      <c r="G744" s="651" t="s">
        <v>272</v>
      </c>
      <c r="H744" s="651" t="s">
        <v>599</v>
      </c>
      <c r="I744" s="651" t="s">
        <v>617</v>
      </c>
      <c r="J744" s="651" t="s">
        <v>276</v>
      </c>
      <c r="K744" s="890" t="s">
        <v>305</v>
      </c>
      <c r="L744" s="651" t="s">
        <v>312</v>
      </c>
      <c r="M744" s="651" t="str">
        <f t="shared" si="44"/>
        <v>&lt;INSERT CONNECTION POINT NAME&gt;</v>
      </c>
      <c r="N744" s="890" t="s">
        <v>604</v>
      </c>
      <c r="O744" s="890" t="s">
        <v>605</v>
      </c>
      <c r="P744" s="890"/>
      <c r="Q744" s="1072"/>
      <c r="R744" s="1073"/>
      <c r="S744" s="1074"/>
      <c r="T744" s="1074"/>
      <c r="U744" s="1075"/>
      <c r="W744" s="452"/>
      <c r="X744" s="452"/>
      <c r="Y744" s="452"/>
      <c r="Z744" s="452"/>
      <c r="AA744" s="452"/>
      <c r="AB744" s="452"/>
      <c r="AC744" s="452"/>
      <c r="AD744" s="452"/>
      <c r="AE744" s="452"/>
      <c r="AF744" s="452"/>
      <c r="AG744" s="452"/>
      <c r="AH744" s="452"/>
      <c r="AI744" s="452"/>
      <c r="AJ744" s="452"/>
      <c r="AK744" s="452"/>
      <c r="AL744" s="452"/>
      <c r="AM744" s="452"/>
      <c r="AN744" s="452"/>
      <c r="AO744" s="452"/>
      <c r="AP744" s="452"/>
      <c r="AQ744" s="452"/>
      <c r="AR744" s="452"/>
      <c r="AS744" s="452"/>
      <c r="AT744" s="452"/>
      <c r="AU744" s="452"/>
      <c r="AV744" s="452"/>
    </row>
    <row r="745" spans="2:48" ht="15" customHeight="1">
      <c r="B745" s="937"/>
      <c r="C745" s="1979"/>
      <c r="D745" s="1981"/>
      <c r="E745" s="928" t="s">
        <v>619</v>
      </c>
      <c r="F745" s="885"/>
      <c r="G745" s="651" t="s">
        <v>272</v>
      </c>
      <c r="H745" s="651" t="s">
        <v>599</v>
      </c>
      <c r="I745" s="651" t="s">
        <v>620</v>
      </c>
      <c r="J745" s="651" t="s">
        <v>276</v>
      </c>
      <c r="K745" s="890" t="s">
        <v>305</v>
      </c>
      <c r="L745" s="651" t="s">
        <v>312</v>
      </c>
      <c r="M745" s="651" t="str">
        <f t="shared" si="44"/>
        <v>&lt;INSERT CONNECTION POINT NAME&gt;</v>
      </c>
      <c r="N745" s="890" t="s">
        <v>604</v>
      </c>
      <c r="O745" s="890" t="s">
        <v>605</v>
      </c>
      <c r="P745" s="890"/>
      <c r="Q745" s="1072"/>
      <c r="R745" s="1073"/>
      <c r="S745" s="1074"/>
      <c r="T745" s="1074"/>
      <c r="U745" s="1075"/>
      <c r="W745" s="452"/>
      <c r="X745" s="452"/>
      <c r="Y745" s="452"/>
      <c r="Z745" s="452"/>
      <c r="AA745" s="452"/>
      <c r="AB745" s="452"/>
      <c r="AC745" s="452"/>
      <c r="AD745" s="452"/>
      <c r="AE745" s="452"/>
      <c r="AF745" s="452"/>
      <c r="AG745" s="452"/>
      <c r="AH745" s="452"/>
      <c r="AI745" s="452"/>
      <c r="AJ745" s="452"/>
      <c r="AK745" s="452"/>
      <c r="AL745" s="452"/>
      <c r="AM745" s="452"/>
      <c r="AN745" s="452"/>
      <c r="AO745" s="452"/>
      <c r="AP745" s="452"/>
      <c r="AQ745" s="452"/>
      <c r="AR745" s="452"/>
      <c r="AS745" s="452"/>
      <c r="AT745" s="452"/>
      <c r="AU745" s="452"/>
      <c r="AV745" s="452"/>
    </row>
    <row r="746" spans="2:48" ht="15" customHeight="1">
      <c r="B746" s="937"/>
      <c r="C746" s="1978" t="s">
        <v>306</v>
      </c>
      <c r="D746" s="1980"/>
      <c r="E746" s="928" t="s">
        <v>616</v>
      </c>
      <c r="F746" s="885"/>
      <c r="G746" s="651" t="s">
        <v>272</v>
      </c>
      <c r="H746" s="651" t="s">
        <v>599</v>
      </c>
      <c r="I746" s="651" t="s">
        <v>617</v>
      </c>
      <c r="J746" s="651" t="s">
        <v>276</v>
      </c>
      <c r="K746" s="890" t="s">
        <v>306</v>
      </c>
      <c r="L746" s="651" t="s">
        <v>312</v>
      </c>
      <c r="M746" s="651" t="str">
        <f t="shared" si="44"/>
        <v>&lt;INSERT CONNECTION POINT NAME&gt;</v>
      </c>
      <c r="N746" s="890" t="s">
        <v>606</v>
      </c>
      <c r="O746" s="891">
        <v>0</v>
      </c>
      <c r="P746" s="890"/>
      <c r="Q746" s="1076"/>
      <c r="R746" s="1077"/>
      <c r="S746" s="1078"/>
      <c r="T746" s="1078"/>
      <c r="U746" s="1079"/>
      <c r="W746" s="452"/>
      <c r="X746" s="452"/>
      <c r="Y746" s="452"/>
      <c r="Z746" s="452"/>
      <c r="AA746" s="452"/>
      <c r="AB746" s="452"/>
      <c r="AC746" s="452"/>
      <c r="AD746" s="452"/>
      <c r="AE746" s="452"/>
      <c r="AF746" s="452"/>
      <c r="AG746" s="452"/>
      <c r="AH746" s="452"/>
      <c r="AI746" s="452"/>
      <c r="AJ746" s="452"/>
      <c r="AK746" s="452"/>
      <c r="AL746" s="452"/>
      <c r="AM746" s="452"/>
      <c r="AN746" s="452"/>
      <c r="AO746" s="452"/>
      <c r="AP746" s="452"/>
      <c r="AQ746" s="452"/>
      <c r="AR746" s="452"/>
      <c r="AS746" s="452"/>
      <c r="AT746" s="452"/>
      <c r="AU746" s="452"/>
      <c r="AV746" s="452"/>
    </row>
    <row r="747" spans="2:48" ht="15" customHeight="1">
      <c r="B747" s="937"/>
      <c r="C747" s="1979"/>
      <c r="D747" s="1981"/>
      <c r="E747" s="928" t="s">
        <v>619</v>
      </c>
      <c r="F747" s="885"/>
      <c r="G747" s="651" t="s">
        <v>272</v>
      </c>
      <c r="H747" s="651" t="s">
        <v>599</v>
      </c>
      <c r="I747" s="651" t="s">
        <v>620</v>
      </c>
      <c r="J747" s="651" t="s">
        <v>276</v>
      </c>
      <c r="K747" s="890" t="s">
        <v>306</v>
      </c>
      <c r="L747" s="651" t="s">
        <v>312</v>
      </c>
      <c r="M747" s="651" t="str">
        <f t="shared" si="44"/>
        <v>&lt;INSERT CONNECTION POINT NAME&gt;</v>
      </c>
      <c r="N747" s="890" t="s">
        <v>606</v>
      </c>
      <c r="O747" s="891">
        <v>0</v>
      </c>
      <c r="P747" s="890"/>
      <c r="Q747" s="1076"/>
      <c r="R747" s="1077"/>
      <c r="S747" s="1078"/>
      <c r="T747" s="1078"/>
      <c r="U747" s="1079"/>
      <c r="W747" s="452"/>
      <c r="X747" s="452"/>
      <c r="Y747" s="452"/>
      <c r="Z747" s="452"/>
      <c r="AA747" s="452"/>
      <c r="AB747" s="452"/>
      <c r="AC747" s="452"/>
      <c r="AD747" s="452"/>
      <c r="AE747" s="452"/>
      <c r="AF747" s="452"/>
      <c r="AG747" s="452"/>
      <c r="AH747" s="452"/>
      <c r="AI747" s="452"/>
      <c r="AJ747" s="452"/>
      <c r="AK747" s="452"/>
      <c r="AL747" s="452"/>
      <c r="AM747" s="452"/>
      <c r="AN747" s="452"/>
      <c r="AO747" s="452"/>
      <c r="AP747" s="452"/>
      <c r="AQ747" s="452"/>
      <c r="AR747" s="452"/>
      <c r="AS747" s="452"/>
      <c r="AT747" s="452"/>
      <c r="AU747" s="452"/>
      <c r="AV747" s="452"/>
    </row>
    <row r="748" spans="2:48" ht="15" customHeight="1">
      <c r="B748" s="937"/>
      <c r="C748" s="1978" t="s">
        <v>307</v>
      </c>
      <c r="D748" s="1980"/>
      <c r="E748" s="928" t="s">
        <v>616</v>
      </c>
      <c r="F748" s="885"/>
      <c r="G748" s="651" t="s">
        <v>272</v>
      </c>
      <c r="H748" s="651" t="s">
        <v>599</v>
      </c>
      <c r="I748" s="651" t="s">
        <v>617</v>
      </c>
      <c r="J748" s="651" t="s">
        <v>276</v>
      </c>
      <c r="K748" s="890" t="s">
        <v>307</v>
      </c>
      <c r="L748" s="651" t="s">
        <v>312</v>
      </c>
      <c r="M748" s="651" t="str">
        <f t="shared" si="44"/>
        <v>&lt;INSERT CONNECTION POINT NAME&gt;</v>
      </c>
      <c r="N748" s="890" t="s">
        <v>607</v>
      </c>
      <c r="O748" s="890" t="s">
        <v>607</v>
      </c>
      <c r="P748" s="890"/>
      <c r="Q748" s="1080"/>
      <c r="R748" s="1081"/>
      <c r="S748" s="1081"/>
      <c r="T748" s="1081"/>
      <c r="U748" s="1082"/>
      <c r="W748" s="452"/>
      <c r="X748" s="452"/>
      <c r="Y748" s="452"/>
      <c r="Z748" s="452"/>
      <c r="AA748" s="452"/>
      <c r="AB748" s="452"/>
      <c r="AC748" s="452"/>
      <c r="AD748" s="452"/>
      <c r="AE748" s="452"/>
      <c r="AF748" s="452"/>
      <c r="AG748" s="452"/>
      <c r="AH748" s="452"/>
      <c r="AI748" s="452"/>
      <c r="AJ748" s="452"/>
      <c r="AK748" s="452"/>
      <c r="AL748" s="452"/>
      <c r="AM748" s="452"/>
      <c r="AN748" s="452"/>
      <c r="AO748" s="452"/>
      <c r="AP748" s="452"/>
      <c r="AQ748" s="452"/>
      <c r="AR748" s="452"/>
      <c r="AS748" s="452"/>
      <c r="AT748" s="452"/>
      <c r="AU748" s="452"/>
      <c r="AV748" s="452"/>
    </row>
    <row r="749" spans="2:48" ht="15" customHeight="1">
      <c r="B749" s="937"/>
      <c r="C749" s="1979"/>
      <c r="D749" s="1981"/>
      <c r="E749" s="928" t="s">
        <v>619</v>
      </c>
      <c r="F749" s="885"/>
      <c r="G749" s="651" t="s">
        <v>272</v>
      </c>
      <c r="H749" s="651" t="s">
        <v>599</v>
      </c>
      <c r="I749" s="651" t="s">
        <v>620</v>
      </c>
      <c r="J749" s="651" t="s">
        <v>276</v>
      </c>
      <c r="K749" s="890" t="s">
        <v>307</v>
      </c>
      <c r="L749" s="651" t="s">
        <v>312</v>
      </c>
      <c r="M749" s="651" t="str">
        <f t="shared" si="44"/>
        <v>&lt;INSERT CONNECTION POINT NAME&gt;</v>
      </c>
      <c r="N749" s="890" t="s">
        <v>607</v>
      </c>
      <c r="O749" s="890" t="s">
        <v>607</v>
      </c>
      <c r="P749" s="890"/>
      <c r="Q749" s="1080"/>
      <c r="R749" s="1081"/>
      <c r="S749" s="1081"/>
      <c r="T749" s="1081"/>
      <c r="U749" s="1082"/>
      <c r="W749" s="452"/>
      <c r="X749" s="452"/>
      <c r="Y749" s="452"/>
      <c r="Z749" s="452"/>
      <c r="AA749" s="452"/>
      <c r="AB749" s="452"/>
      <c r="AC749" s="452"/>
      <c r="AD749" s="452"/>
      <c r="AE749" s="452"/>
      <c r="AF749" s="452"/>
      <c r="AG749" s="452"/>
      <c r="AH749" s="452"/>
      <c r="AI749" s="452"/>
      <c r="AJ749" s="452"/>
      <c r="AK749" s="452"/>
      <c r="AL749" s="452"/>
      <c r="AM749" s="452"/>
      <c r="AN749" s="452"/>
      <c r="AO749" s="452"/>
      <c r="AP749" s="452"/>
      <c r="AQ749" s="452"/>
      <c r="AR749" s="452"/>
      <c r="AS749" s="452"/>
      <c r="AT749" s="452"/>
      <c r="AU749" s="452"/>
      <c r="AV749" s="452"/>
    </row>
    <row r="750" spans="2:48" ht="15" customHeight="1">
      <c r="B750" s="937"/>
      <c r="C750" s="1978" t="s">
        <v>308</v>
      </c>
      <c r="D750" s="1980" t="s">
        <v>22</v>
      </c>
      <c r="E750" s="928" t="s">
        <v>616</v>
      </c>
      <c r="F750" s="885"/>
      <c r="G750" s="651" t="s">
        <v>272</v>
      </c>
      <c r="H750" s="651" t="s">
        <v>599</v>
      </c>
      <c r="I750" s="651" t="s">
        <v>617</v>
      </c>
      <c r="J750" s="651" t="s">
        <v>276</v>
      </c>
      <c r="K750" s="890" t="s">
        <v>308</v>
      </c>
      <c r="L750" s="651" t="s">
        <v>312</v>
      </c>
      <c r="M750" s="651" t="str">
        <f t="shared" si="44"/>
        <v>&lt;INSERT CONNECTION POINT NAME&gt;</v>
      </c>
      <c r="N750" s="890" t="s">
        <v>609</v>
      </c>
      <c r="O750" s="890" t="s">
        <v>22</v>
      </c>
      <c r="P750" s="890"/>
      <c r="Q750" s="1083"/>
      <c r="R750" s="1061"/>
      <c r="S750" s="1062"/>
      <c r="T750" s="1062"/>
      <c r="U750" s="1063"/>
      <c r="W750" s="452"/>
      <c r="X750" s="452"/>
      <c r="Y750" s="452"/>
      <c r="Z750" s="452"/>
      <c r="AA750" s="452"/>
      <c r="AB750" s="452"/>
      <c r="AC750" s="452"/>
      <c r="AD750" s="452"/>
      <c r="AE750" s="452"/>
      <c r="AF750" s="452"/>
      <c r="AG750" s="452"/>
      <c r="AH750" s="452"/>
      <c r="AI750" s="452"/>
      <c r="AJ750" s="452"/>
      <c r="AK750" s="452"/>
      <c r="AL750" s="452"/>
      <c r="AM750" s="452"/>
      <c r="AN750" s="452"/>
      <c r="AO750" s="452"/>
      <c r="AP750" s="452"/>
      <c r="AQ750" s="452"/>
      <c r="AR750" s="452"/>
      <c r="AS750" s="452"/>
      <c r="AT750" s="452"/>
      <c r="AU750" s="452"/>
      <c r="AV750" s="452"/>
    </row>
    <row r="751" spans="2:48" ht="15" customHeight="1">
      <c r="B751" s="937"/>
      <c r="C751" s="1979"/>
      <c r="D751" s="1981"/>
      <c r="E751" s="928" t="s">
        <v>619</v>
      </c>
      <c r="F751" s="885"/>
      <c r="G751" s="651" t="s">
        <v>272</v>
      </c>
      <c r="H751" s="651" t="s">
        <v>599</v>
      </c>
      <c r="I751" s="651" t="s">
        <v>620</v>
      </c>
      <c r="J751" s="651" t="s">
        <v>276</v>
      </c>
      <c r="K751" s="890" t="s">
        <v>308</v>
      </c>
      <c r="L751" s="651" t="s">
        <v>312</v>
      </c>
      <c r="M751" s="651" t="str">
        <f t="shared" si="44"/>
        <v>&lt;INSERT CONNECTION POINT NAME&gt;</v>
      </c>
      <c r="N751" s="890" t="s">
        <v>609</v>
      </c>
      <c r="O751" s="890" t="s">
        <v>22</v>
      </c>
      <c r="P751" s="890"/>
      <c r="Q751" s="1083"/>
      <c r="R751" s="1061"/>
      <c r="S751" s="1062"/>
      <c r="T751" s="1062"/>
      <c r="U751" s="1063"/>
      <c r="W751" s="452"/>
      <c r="X751" s="452"/>
      <c r="Y751" s="452"/>
      <c r="Z751" s="452"/>
      <c r="AA751" s="452"/>
      <c r="AB751" s="452"/>
      <c r="AC751" s="452"/>
      <c r="AD751" s="452"/>
      <c r="AE751" s="452"/>
      <c r="AF751" s="452"/>
      <c r="AG751" s="452"/>
      <c r="AH751" s="452"/>
      <c r="AI751" s="452"/>
      <c r="AJ751" s="452"/>
      <c r="AK751" s="452"/>
      <c r="AL751" s="452"/>
      <c r="AM751" s="452"/>
      <c r="AN751" s="452"/>
      <c r="AO751" s="452"/>
      <c r="AP751" s="452"/>
      <c r="AQ751" s="452"/>
      <c r="AR751" s="452"/>
      <c r="AS751" s="452"/>
      <c r="AT751" s="452"/>
      <c r="AU751" s="452"/>
      <c r="AV751" s="452"/>
    </row>
    <row r="752" spans="2:48" ht="15" customHeight="1">
      <c r="B752" s="937"/>
      <c r="C752" s="1978" t="s">
        <v>309</v>
      </c>
      <c r="D752" s="1980" t="s">
        <v>22</v>
      </c>
      <c r="E752" s="928" t="s">
        <v>616</v>
      </c>
      <c r="F752" s="885"/>
      <c r="G752" s="651" t="s">
        <v>272</v>
      </c>
      <c r="H752" s="651" t="s">
        <v>599</v>
      </c>
      <c r="I752" s="651" t="s">
        <v>617</v>
      </c>
      <c r="J752" s="651" t="s">
        <v>276</v>
      </c>
      <c r="K752" s="890" t="s">
        <v>309</v>
      </c>
      <c r="L752" s="651" t="s">
        <v>312</v>
      </c>
      <c r="M752" s="651" t="str">
        <f t="shared" si="44"/>
        <v>&lt;INSERT CONNECTION POINT NAME&gt;</v>
      </c>
      <c r="N752" s="890" t="s">
        <v>602</v>
      </c>
      <c r="O752" s="890" t="s">
        <v>22</v>
      </c>
      <c r="P752" s="890"/>
      <c r="Q752" s="1083"/>
      <c r="R752" s="1061"/>
      <c r="S752" s="1062"/>
      <c r="T752" s="1062"/>
      <c r="U752" s="1063"/>
      <c r="W752" s="452"/>
      <c r="X752" s="452"/>
      <c r="Y752" s="452"/>
      <c r="Z752" s="452"/>
      <c r="AA752" s="452"/>
      <c r="AB752" s="452"/>
      <c r="AC752" s="452"/>
      <c r="AD752" s="452"/>
      <c r="AE752" s="452"/>
      <c r="AF752" s="452"/>
      <c r="AG752" s="452"/>
      <c r="AH752" s="452"/>
      <c r="AI752" s="452"/>
      <c r="AJ752" s="452"/>
      <c r="AK752" s="452"/>
      <c r="AL752" s="452"/>
      <c r="AM752" s="452"/>
      <c r="AN752" s="452"/>
      <c r="AO752" s="452"/>
      <c r="AP752" s="452"/>
      <c r="AQ752" s="452"/>
      <c r="AR752" s="452"/>
      <c r="AS752" s="452"/>
      <c r="AT752" s="452"/>
      <c r="AU752" s="452"/>
      <c r="AV752" s="452"/>
    </row>
    <row r="753" spans="2:48" ht="15" customHeight="1">
      <c r="B753" s="937"/>
      <c r="C753" s="1979"/>
      <c r="D753" s="1981"/>
      <c r="E753" s="928" t="s">
        <v>619</v>
      </c>
      <c r="F753" s="885"/>
      <c r="G753" s="651" t="s">
        <v>272</v>
      </c>
      <c r="H753" s="651" t="s">
        <v>599</v>
      </c>
      <c r="I753" s="651" t="s">
        <v>620</v>
      </c>
      <c r="J753" s="651" t="s">
        <v>276</v>
      </c>
      <c r="K753" s="890" t="s">
        <v>309</v>
      </c>
      <c r="L753" s="651" t="s">
        <v>312</v>
      </c>
      <c r="M753" s="651" t="str">
        <f t="shared" si="44"/>
        <v>&lt;INSERT CONNECTION POINT NAME&gt;</v>
      </c>
      <c r="N753" s="890" t="s">
        <v>602</v>
      </c>
      <c r="O753" s="890" t="s">
        <v>22</v>
      </c>
      <c r="P753" s="890"/>
      <c r="Q753" s="1083"/>
      <c r="R753" s="1061"/>
      <c r="S753" s="1062"/>
      <c r="T753" s="1062"/>
      <c r="U753" s="1063"/>
      <c r="W753" s="452"/>
      <c r="X753" s="452"/>
      <c r="Y753" s="452"/>
      <c r="Z753" s="452"/>
      <c r="AA753" s="452"/>
      <c r="AB753" s="452"/>
      <c r="AC753" s="452"/>
      <c r="AD753" s="452"/>
      <c r="AE753" s="452"/>
      <c r="AF753" s="452"/>
      <c r="AG753" s="452"/>
      <c r="AH753" s="452"/>
      <c r="AI753" s="452"/>
      <c r="AJ753" s="452"/>
      <c r="AK753" s="452"/>
      <c r="AL753" s="452"/>
      <c r="AM753" s="452"/>
      <c r="AN753" s="452"/>
      <c r="AO753" s="452"/>
      <c r="AP753" s="452"/>
      <c r="AQ753" s="452"/>
      <c r="AR753" s="452"/>
      <c r="AS753" s="452"/>
      <c r="AT753" s="452"/>
      <c r="AU753" s="452"/>
      <c r="AV753" s="452"/>
    </row>
    <row r="754" spans="2:48" ht="15" customHeight="1">
      <c r="B754" s="937"/>
      <c r="C754" s="1978" t="s">
        <v>309</v>
      </c>
      <c r="D754" s="1980" t="s">
        <v>23</v>
      </c>
      <c r="E754" s="928" t="s">
        <v>616</v>
      </c>
      <c r="F754" s="885"/>
      <c r="G754" s="651" t="s">
        <v>272</v>
      </c>
      <c r="H754" s="651" t="s">
        <v>599</v>
      </c>
      <c r="I754" s="651" t="s">
        <v>617</v>
      </c>
      <c r="J754" s="651" t="s">
        <v>276</v>
      </c>
      <c r="K754" s="890" t="s">
        <v>309</v>
      </c>
      <c r="L754" s="651" t="s">
        <v>312</v>
      </c>
      <c r="M754" s="651" t="str">
        <f t="shared" si="44"/>
        <v>&lt;INSERT CONNECTION POINT NAME&gt;</v>
      </c>
      <c r="N754" s="890" t="s">
        <v>602</v>
      </c>
      <c r="O754" s="890" t="s">
        <v>23</v>
      </c>
      <c r="P754" s="890"/>
      <c r="Q754" s="1083"/>
      <c r="R754" s="1061"/>
      <c r="S754" s="1062"/>
      <c r="T754" s="1062"/>
      <c r="U754" s="1063"/>
      <c r="W754" s="452"/>
      <c r="X754" s="452"/>
      <c r="Y754" s="452"/>
      <c r="Z754" s="452"/>
      <c r="AA754" s="452"/>
      <c r="AB754" s="452"/>
      <c r="AC754" s="452"/>
      <c r="AD754" s="452"/>
      <c r="AE754" s="452"/>
      <c r="AF754" s="452"/>
      <c r="AG754" s="452"/>
      <c r="AH754" s="452"/>
      <c r="AI754" s="452"/>
      <c r="AJ754" s="452"/>
      <c r="AK754" s="452"/>
      <c r="AL754" s="452"/>
      <c r="AM754" s="452"/>
      <c r="AN754" s="452"/>
      <c r="AO754" s="452"/>
      <c r="AP754" s="452"/>
      <c r="AQ754" s="452"/>
      <c r="AR754" s="452"/>
      <c r="AS754" s="452"/>
      <c r="AT754" s="452"/>
      <c r="AU754" s="452"/>
      <c r="AV754" s="452"/>
    </row>
    <row r="755" spans="2:48" ht="15" customHeight="1">
      <c r="B755" s="937"/>
      <c r="C755" s="1979"/>
      <c r="D755" s="1981"/>
      <c r="E755" s="928" t="s">
        <v>619</v>
      </c>
      <c r="F755" s="885"/>
      <c r="G755" s="651" t="s">
        <v>272</v>
      </c>
      <c r="H755" s="651" t="s">
        <v>599</v>
      </c>
      <c r="I755" s="651" t="s">
        <v>620</v>
      </c>
      <c r="J755" s="651" t="s">
        <v>276</v>
      </c>
      <c r="K755" s="890" t="s">
        <v>309</v>
      </c>
      <c r="L755" s="651" t="s">
        <v>312</v>
      </c>
      <c r="M755" s="651" t="str">
        <f t="shared" si="44"/>
        <v>&lt;INSERT CONNECTION POINT NAME&gt;</v>
      </c>
      <c r="N755" s="890" t="s">
        <v>602</v>
      </c>
      <c r="O755" s="890" t="s">
        <v>23</v>
      </c>
      <c r="P755" s="890"/>
      <c r="Q755" s="1083"/>
      <c r="R755" s="1061"/>
      <c r="S755" s="1062"/>
      <c r="T755" s="1062"/>
      <c r="U755" s="1063"/>
      <c r="W755" s="452"/>
      <c r="X755" s="452"/>
      <c r="Y755" s="452"/>
      <c r="Z755" s="452"/>
      <c r="AA755" s="452"/>
      <c r="AB755" s="452"/>
      <c r="AC755" s="452"/>
      <c r="AD755" s="452"/>
      <c r="AE755" s="452"/>
      <c r="AF755" s="452"/>
      <c r="AG755" s="452"/>
      <c r="AH755" s="452"/>
      <c r="AI755" s="452"/>
      <c r="AJ755" s="452"/>
      <c r="AK755" s="452"/>
      <c r="AL755" s="452"/>
      <c r="AM755" s="452"/>
      <c r="AN755" s="452"/>
      <c r="AO755" s="452"/>
      <c r="AP755" s="452"/>
      <c r="AQ755" s="452"/>
      <c r="AR755" s="452"/>
      <c r="AS755" s="452"/>
      <c r="AT755" s="452"/>
      <c r="AU755" s="452"/>
      <c r="AV755" s="452"/>
    </row>
    <row r="756" spans="2:48" ht="15" customHeight="1">
      <c r="B756" s="937"/>
      <c r="C756" s="1978" t="s">
        <v>310</v>
      </c>
      <c r="D756" s="1980" t="s">
        <v>22</v>
      </c>
      <c r="E756" s="928" t="s">
        <v>616</v>
      </c>
      <c r="F756" s="885"/>
      <c r="G756" s="651" t="s">
        <v>272</v>
      </c>
      <c r="H756" s="651" t="s">
        <v>599</v>
      </c>
      <c r="I756" s="651" t="s">
        <v>617</v>
      </c>
      <c r="J756" s="651" t="s">
        <v>276</v>
      </c>
      <c r="K756" s="890" t="s">
        <v>310</v>
      </c>
      <c r="L756" s="651" t="s">
        <v>312</v>
      </c>
      <c r="M756" s="651" t="str">
        <f t="shared" si="44"/>
        <v>&lt;INSERT CONNECTION POINT NAME&gt;</v>
      </c>
      <c r="N756" s="890" t="s">
        <v>602</v>
      </c>
      <c r="O756" s="890" t="s">
        <v>22</v>
      </c>
      <c r="P756" s="890"/>
      <c r="Q756" s="1083"/>
      <c r="R756" s="1061"/>
      <c r="S756" s="1062"/>
      <c r="T756" s="1062"/>
      <c r="U756" s="1063"/>
      <c r="W756" s="452"/>
      <c r="X756" s="452"/>
      <c r="Y756" s="452"/>
      <c r="Z756" s="452"/>
      <c r="AA756" s="452"/>
      <c r="AB756" s="452"/>
      <c r="AC756" s="452"/>
      <c r="AD756" s="452"/>
      <c r="AE756" s="452"/>
      <c r="AF756" s="452"/>
      <c r="AG756" s="452"/>
      <c r="AH756" s="452"/>
      <c r="AI756" s="452"/>
      <c r="AJ756" s="452"/>
      <c r="AK756" s="452"/>
      <c r="AL756" s="452"/>
      <c r="AM756" s="452"/>
      <c r="AN756" s="452"/>
      <c r="AO756" s="452"/>
      <c r="AP756" s="452"/>
      <c r="AQ756" s="452"/>
      <c r="AR756" s="452"/>
      <c r="AS756" s="452"/>
      <c r="AT756" s="452"/>
      <c r="AU756" s="452"/>
      <c r="AV756" s="452"/>
    </row>
    <row r="757" spans="2:48" ht="15" customHeight="1">
      <c r="B757" s="937"/>
      <c r="C757" s="1979"/>
      <c r="D757" s="1981"/>
      <c r="E757" s="928" t="s">
        <v>619</v>
      </c>
      <c r="F757" s="885"/>
      <c r="G757" s="651" t="s">
        <v>272</v>
      </c>
      <c r="H757" s="651" t="s">
        <v>599</v>
      </c>
      <c r="I757" s="651" t="s">
        <v>620</v>
      </c>
      <c r="J757" s="651" t="s">
        <v>276</v>
      </c>
      <c r="K757" s="890" t="s">
        <v>310</v>
      </c>
      <c r="L757" s="651" t="s">
        <v>312</v>
      </c>
      <c r="M757" s="651" t="str">
        <f t="shared" si="44"/>
        <v>&lt;INSERT CONNECTION POINT NAME&gt;</v>
      </c>
      <c r="N757" s="890" t="s">
        <v>602</v>
      </c>
      <c r="O757" s="890" t="s">
        <v>22</v>
      </c>
      <c r="P757" s="890"/>
      <c r="Q757" s="1084"/>
      <c r="R757" s="1085"/>
      <c r="S757" s="1086"/>
      <c r="T757" s="1086"/>
      <c r="U757" s="1087"/>
      <c r="W757" s="452"/>
      <c r="X757" s="452"/>
      <c r="Y757" s="452"/>
      <c r="Z757" s="452"/>
      <c r="AA757" s="452"/>
      <c r="AB757" s="452"/>
      <c r="AC757" s="452"/>
      <c r="AD757" s="452"/>
      <c r="AE757" s="452"/>
      <c r="AF757" s="452"/>
      <c r="AG757" s="452"/>
      <c r="AH757" s="452"/>
      <c r="AI757" s="452"/>
      <c r="AJ757" s="452"/>
      <c r="AK757" s="452"/>
      <c r="AL757" s="452"/>
      <c r="AM757" s="452"/>
      <c r="AN757" s="452"/>
      <c r="AO757" s="452"/>
      <c r="AP757" s="452"/>
      <c r="AQ757" s="452"/>
      <c r="AR757" s="452"/>
      <c r="AS757" s="452"/>
      <c r="AT757" s="452"/>
      <c r="AU757" s="452"/>
      <c r="AV757" s="452"/>
    </row>
    <row r="758" spans="2:48" ht="15" customHeight="1">
      <c r="B758" s="937"/>
      <c r="C758" s="1978" t="s">
        <v>310</v>
      </c>
      <c r="D758" s="1980" t="s">
        <v>23</v>
      </c>
      <c r="E758" s="928" t="s">
        <v>616</v>
      </c>
      <c r="F758" s="885"/>
      <c r="G758" s="651" t="s">
        <v>272</v>
      </c>
      <c r="H758" s="651" t="s">
        <v>599</v>
      </c>
      <c r="I758" s="651" t="s">
        <v>617</v>
      </c>
      <c r="J758" s="651" t="s">
        <v>276</v>
      </c>
      <c r="K758" s="890" t="s">
        <v>310</v>
      </c>
      <c r="L758" s="651" t="s">
        <v>312</v>
      </c>
      <c r="M758" s="651" t="str">
        <f t="shared" si="44"/>
        <v>&lt;INSERT CONNECTION POINT NAME&gt;</v>
      </c>
      <c r="N758" s="890" t="s">
        <v>602</v>
      </c>
      <c r="O758" s="890" t="s">
        <v>23</v>
      </c>
      <c r="P758" s="890"/>
      <c r="Q758" s="1084"/>
      <c r="R758" s="1085"/>
      <c r="S758" s="1086"/>
      <c r="T758" s="1086"/>
      <c r="U758" s="1087"/>
      <c r="W758" s="452"/>
      <c r="X758" s="452"/>
      <c r="Y758" s="452"/>
      <c r="Z758" s="452"/>
      <c r="AA758" s="452"/>
      <c r="AB758" s="452"/>
      <c r="AC758" s="452"/>
      <c r="AD758" s="452"/>
      <c r="AE758" s="452"/>
      <c r="AF758" s="452"/>
      <c r="AG758" s="452"/>
      <c r="AH758" s="452"/>
      <c r="AI758" s="452"/>
      <c r="AJ758" s="452"/>
      <c r="AK758" s="452"/>
      <c r="AL758" s="452"/>
      <c r="AM758" s="452"/>
      <c r="AN758" s="452"/>
      <c r="AO758" s="452"/>
      <c r="AP758" s="452"/>
      <c r="AQ758" s="452"/>
      <c r="AR758" s="452"/>
      <c r="AS758" s="452"/>
      <c r="AT758" s="452"/>
      <c r="AU758" s="452"/>
      <c r="AV758" s="452"/>
    </row>
    <row r="759" spans="2:48" ht="15" customHeight="1" thickBot="1">
      <c r="B759" s="944"/>
      <c r="C759" s="1984"/>
      <c r="D759" s="1985"/>
      <c r="E759" s="945" t="s">
        <v>619</v>
      </c>
      <c r="F759" s="885"/>
      <c r="G759" s="651" t="s">
        <v>272</v>
      </c>
      <c r="H759" s="651" t="s">
        <v>599</v>
      </c>
      <c r="I759" s="651" t="s">
        <v>620</v>
      </c>
      <c r="J759" s="651" t="s">
        <v>276</v>
      </c>
      <c r="K759" s="890" t="s">
        <v>310</v>
      </c>
      <c r="L759" s="651" t="s">
        <v>312</v>
      </c>
      <c r="M759" s="651" t="str">
        <f t="shared" si="44"/>
        <v>&lt;INSERT CONNECTION POINT NAME&gt;</v>
      </c>
      <c r="N759" s="890" t="s">
        <v>602</v>
      </c>
      <c r="O759" s="890" t="s">
        <v>23</v>
      </c>
      <c r="P759" s="890"/>
      <c r="Q759" s="946"/>
      <c r="R759" s="1067"/>
      <c r="S759" s="893"/>
      <c r="T759" s="893"/>
      <c r="U759" s="894"/>
      <c r="W759" s="452"/>
      <c r="X759" s="452"/>
      <c r="Y759" s="452"/>
      <c r="Z759" s="452"/>
      <c r="AA759" s="452"/>
      <c r="AB759" s="452"/>
      <c r="AC759" s="452"/>
      <c r="AD759" s="452"/>
      <c r="AE759" s="452"/>
      <c r="AF759" s="452"/>
      <c r="AG759" s="452"/>
      <c r="AH759" s="452"/>
      <c r="AI759" s="452"/>
      <c r="AJ759" s="452"/>
      <c r="AK759" s="452"/>
      <c r="AL759" s="452"/>
      <c r="AM759" s="452"/>
      <c r="AN759" s="452"/>
      <c r="AO759" s="452"/>
      <c r="AP759" s="452"/>
      <c r="AQ759" s="452"/>
      <c r="AR759" s="452"/>
      <c r="AS759" s="452"/>
      <c r="AT759" s="452"/>
      <c r="AU759" s="452"/>
      <c r="AV759" s="452"/>
    </row>
    <row r="760" spans="2:48" ht="15" customHeight="1">
      <c r="B760" s="927" t="s">
        <v>615</v>
      </c>
      <c r="C760" s="1982" t="s">
        <v>313</v>
      </c>
      <c r="D760" s="1983" t="s">
        <v>23</v>
      </c>
      <c r="E760" s="928" t="s">
        <v>616</v>
      </c>
      <c r="F760" s="885"/>
      <c r="G760" s="651" t="s">
        <v>272</v>
      </c>
      <c r="H760" s="651" t="s">
        <v>599</v>
      </c>
      <c r="I760" s="651" t="s">
        <v>617</v>
      </c>
      <c r="J760" s="651" t="s">
        <v>276</v>
      </c>
      <c r="K760" s="651" t="s">
        <v>313</v>
      </c>
      <c r="L760" s="651" t="s">
        <v>312</v>
      </c>
      <c r="M760" s="651" t="str">
        <f t="shared" ref="M760" si="46">B760</f>
        <v>&lt;INSERT CONNECTION POINT NAME&gt;</v>
      </c>
      <c r="N760" s="651" t="s">
        <v>618</v>
      </c>
      <c r="O760" s="651" t="s">
        <v>23</v>
      </c>
      <c r="P760" s="890"/>
      <c r="Q760" s="929"/>
      <c r="R760" s="930"/>
      <c r="S760" s="931"/>
      <c r="T760" s="931"/>
      <c r="U760" s="932"/>
      <c r="V760" s="906"/>
      <c r="W760" s="933"/>
      <c r="X760" s="934"/>
      <c r="Y760" s="935"/>
      <c r="Z760" s="935"/>
      <c r="AA760" s="935"/>
      <c r="AB760" s="452"/>
      <c r="AC760" s="452"/>
      <c r="AD760" s="452"/>
      <c r="AE760" s="452"/>
      <c r="AF760" s="452"/>
      <c r="AG760" s="452"/>
      <c r="AH760" s="452"/>
      <c r="AI760" s="452"/>
      <c r="AJ760" s="452"/>
      <c r="AK760" s="935"/>
      <c r="AL760" s="936"/>
      <c r="AM760" s="936"/>
      <c r="AN760" s="936"/>
      <c r="AO760" s="936"/>
      <c r="AP760" s="936"/>
      <c r="AQ760" s="936"/>
      <c r="AR760" s="936"/>
      <c r="AS760" s="936"/>
      <c r="AT760" s="936"/>
      <c r="AU760" s="936"/>
      <c r="AV760" s="936"/>
    </row>
    <row r="761" spans="2:48" ht="15" customHeight="1">
      <c r="B761" s="937"/>
      <c r="C761" s="1979"/>
      <c r="D761" s="1981"/>
      <c r="E761" s="928" t="s">
        <v>619</v>
      </c>
      <c r="F761" s="885"/>
      <c r="G761" s="651" t="s">
        <v>272</v>
      </c>
      <c r="H761" s="651" t="s">
        <v>599</v>
      </c>
      <c r="I761" s="651" t="s">
        <v>620</v>
      </c>
      <c r="J761" s="651" t="s">
        <v>276</v>
      </c>
      <c r="K761" s="651" t="s">
        <v>313</v>
      </c>
      <c r="L761" s="651" t="s">
        <v>312</v>
      </c>
      <c r="M761" s="651" t="str">
        <f t="shared" si="44"/>
        <v>&lt;INSERT CONNECTION POINT NAME&gt;</v>
      </c>
      <c r="N761" s="651" t="s">
        <v>618</v>
      </c>
      <c r="O761" s="651" t="s">
        <v>23</v>
      </c>
      <c r="P761" s="890"/>
      <c r="Q761" s="938"/>
      <c r="R761" s="939"/>
      <c r="S761" s="940"/>
      <c r="T761" s="940"/>
      <c r="U761" s="941"/>
      <c r="V761" s="906"/>
      <c r="W761" s="933"/>
      <c r="X761" s="934"/>
      <c r="Y761" s="935"/>
      <c r="Z761" s="935"/>
      <c r="AA761" s="935"/>
      <c r="AB761" s="452"/>
      <c r="AC761" s="452"/>
      <c r="AD761" s="452"/>
      <c r="AE761" s="452"/>
      <c r="AF761" s="452"/>
      <c r="AG761" s="452"/>
      <c r="AH761" s="452"/>
      <c r="AI761" s="452"/>
      <c r="AJ761" s="452"/>
      <c r="AK761" s="935"/>
      <c r="AL761" s="936"/>
      <c r="AM761" s="936"/>
      <c r="AN761" s="936"/>
      <c r="AO761" s="936"/>
      <c r="AP761" s="936"/>
      <c r="AQ761" s="936"/>
      <c r="AR761" s="936"/>
      <c r="AS761" s="936"/>
      <c r="AT761" s="936"/>
      <c r="AU761" s="936"/>
      <c r="AV761" s="936"/>
    </row>
    <row r="762" spans="2:48" ht="15" customHeight="1">
      <c r="B762" s="937"/>
      <c r="C762" s="1978" t="s">
        <v>304</v>
      </c>
      <c r="D762" s="1980" t="s">
        <v>22</v>
      </c>
      <c r="E762" s="928" t="s">
        <v>616</v>
      </c>
      <c r="F762" s="885"/>
      <c r="G762" s="651" t="s">
        <v>272</v>
      </c>
      <c r="H762" s="651" t="s">
        <v>599</v>
      </c>
      <c r="I762" s="651" t="s">
        <v>617</v>
      </c>
      <c r="J762" s="651" t="s">
        <v>276</v>
      </c>
      <c r="K762" s="890" t="s">
        <v>304</v>
      </c>
      <c r="L762" s="651" t="s">
        <v>312</v>
      </c>
      <c r="M762" s="651" t="str">
        <f t="shared" si="44"/>
        <v>&lt;INSERT CONNECTION POINT NAME&gt;</v>
      </c>
      <c r="N762" s="890" t="s">
        <v>602</v>
      </c>
      <c r="O762" s="890" t="s">
        <v>22</v>
      </c>
      <c r="P762" s="890"/>
      <c r="Q762" s="1071"/>
      <c r="R762" s="1058"/>
      <c r="S762" s="1059"/>
      <c r="T762" s="1059"/>
      <c r="U762" s="1060"/>
      <c r="V762" s="906"/>
      <c r="W762" s="933"/>
      <c r="X762" s="934"/>
      <c r="Y762" s="935"/>
      <c r="Z762" s="935"/>
      <c r="AA762" s="935"/>
      <c r="AB762" s="452"/>
      <c r="AC762" s="452"/>
      <c r="AD762" s="452"/>
      <c r="AE762" s="452"/>
      <c r="AF762" s="935"/>
      <c r="AG762" s="452"/>
      <c r="AH762" s="452"/>
      <c r="AI762" s="935"/>
      <c r="AJ762" s="935"/>
      <c r="AK762" s="935"/>
      <c r="AL762" s="936"/>
      <c r="AM762" s="936"/>
      <c r="AN762" s="936"/>
      <c r="AO762" s="942"/>
      <c r="AP762" s="936"/>
      <c r="AQ762" s="936"/>
      <c r="AR762" s="936"/>
      <c r="AS762" s="936"/>
      <c r="AT762" s="936"/>
      <c r="AU762" s="936"/>
      <c r="AV762" s="936"/>
    </row>
    <row r="763" spans="2:48" ht="15" customHeight="1">
      <c r="B763" s="937"/>
      <c r="C763" s="1979"/>
      <c r="D763" s="1981"/>
      <c r="E763" s="928" t="s">
        <v>619</v>
      </c>
      <c r="F763" s="885"/>
      <c r="G763" s="651" t="s">
        <v>272</v>
      </c>
      <c r="H763" s="651" t="s">
        <v>599</v>
      </c>
      <c r="I763" s="651" t="s">
        <v>620</v>
      </c>
      <c r="J763" s="651" t="s">
        <v>276</v>
      </c>
      <c r="K763" s="890" t="s">
        <v>304</v>
      </c>
      <c r="L763" s="651" t="s">
        <v>312</v>
      </c>
      <c r="M763" s="651" t="str">
        <f t="shared" si="44"/>
        <v>&lt;INSERT CONNECTION POINT NAME&gt;</v>
      </c>
      <c r="N763" s="890" t="s">
        <v>602</v>
      </c>
      <c r="O763" s="890" t="s">
        <v>22</v>
      </c>
      <c r="P763" s="890"/>
      <c r="Q763" s="1071"/>
      <c r="R763" s="1058"/>
      <c r="S763" s="1059"/>
      <c r="T763" s="1059"/>
      <c r="U763" s="1060"/>
      <c r="V763" s="906"/>
      <c r="W763" s="933"/>
      <c r="X763" s="934"/>
      <c r="Y763" s="935"/>
      <c r="Z763" s="935"/>
      <c r="AA763" s="935"/>
      <c r="AB763" s="452"/>
      <c r="AC763" s="452"/>
      <c r="AD763" s="452"/>
      <c r="AE763" s="452"/>
      <c r="AF763" s="935"/>
      <c r="AG763" s="452"/>
      <c r="AH763" s="452"/>
      <c r="AI763" s="935"/>
      <c r="AJ763" s="935"/>
      <c r="AK763" s="935"/>
      <c r="AL763" s="936"/>
      <c r="AM763" s="936"/>
      <c r="AN763" s="936"/>
      <c r="AO763" s="942"/>
      <c r="AP763" s="936"/>
      <c r="AQ763" s="936"/>
      <c r="AR763" s="936"/>
      <c r="AS763" s="936"/>
      <c r="AT763" s="936"/>
      <c r="AU763" s="936"/>
      <c r="AV763" s="936"/>
    </row>
    <row r="764" spans="2:48" ht="15" customHeight="1">
      <c r="B764" s="937"/>
      <c r="C764" s="1978" t="s">
        <v>304</v>
      </c>
      <c r="D764" s="1980" t="s">
        <v>23</v>
      </c>
      <c r="E764" s="928" t="s">
        <v>616</v>
      </c>
      <c r="F764" s="885"/>
      <c r="G764" s="651" t="s">
        <v>272</v>
      </c>
      <c r="H764" s="651" t="s">
        <v>599</v>
      </c>
      <c r="I764" s="651" t="s">
        <v>617</v>
      </c>
      <c r="J764" s="651" t="s">
        <v>276</v>
      </c>
      <c r="K764" s="890" t="s">
        <v>304</v>
      </c>
      <c r="L764" s="651" t="s">
        <v>312</v>
      </c>
      <c r="M764" s="651" t="str">
        <f t="shared" si="44"/>
        <v>&lt;INSERT CONNECTION POINT NAME&gt;</v>
      </c>
      <c r="N764" s="890" t="s">
        <v>602</v>
      </c>
      <c r="O764" s="891" t="s">
        <v>23</v>
      </c>
      <c r="P764" s="890"/>
      <c r="Q764" s="1071"/>
      <c r="R764" s="1058"/>
      <c r="S764" s="1059"/>
      <c r="T764" s="1059"/>
      <c r="U764" s="1060"/>
      <c r="V764" s="906"/>
      <c r="W764" s="933"/>
      <c r="X764" s="934"/>
      <c r="Y764" s="935"/>
      <c r="Z764" s="935"/>
      <c r="AA764" s="935"/>
      <c r="AB764" s="452"/>
      <c r="AC764" s="452"/>
      <c r="AD764" s="452"/>
      <c r="AE764" s="452"/>
      <c r="AF764" s="935"/>
      <c r="AG764" s="452"/>
      <c r="AH764" s="452"/>
      <c r="AI764" s="935"/>
      <c r="AJ764" s="943"/>
      <c r="AK764" s="935"/>
      <c r="AL764" s="936"/>
      <c r="AM764" s="936"/>
      <c r="AN764" s="936"/>
      <c r="AO764" s="942"/>
      <c r="AP764" s="936"/>
      <c r="AQ764" s="936"/>
      <c r="AR764" s="936"/>
      <c r="AS764" s="936"/>
      <c r="AT764" s="936"/>
      <c r="AU764" s="936"/>
      <c r="AV764" s="936"/>
    </row>
    <row r="765" spans="2:48" ht="15" customHeight="1">
      <c r="B765" s="937"/>
      <c r="C765" s="1979"/>
      <c r="D765" s="1981"/>
      <c r="E765" s="928" t="s">
        <v>619</v>
      </c>
      <c r="F765" s="885"/>
      <c r="G765" s="651" t="s">
        <v>272</v>
      </c>
      <c r="H765" s="651" t="s">
        <v>599</v>
      </c>
      <c r="I765" s="651" t="s">
        <v>620</v>
      </c>
      <c r="J765" s="651" t="s">
        <v>276</v>
      </c>
      <c r="K765" s="890" t="s">
        <v>304</v>
      </c>
      <c r="L765" s="651" t="s">
        <v>312</v>
      </c>
      <c r="M765" s="651" t="str">
        <f t="shared" si="44"/>
        <v>&lt;INSERT CONNECTION POINT NAME&gt;</v>
      </c>
      <c r="N765" s="890" t="s">
        <v>602</v>
      </c>
      <c r="O765" s="891" t="s">
        <v>23</v>
      </c>
      <c r="P765" s="890"/>
      <c r="Q765" s="1071"/>
      <c r="R765" s="1058"/>
      <c r="S765" s="1059"/>
      <c r="T765" s="1059"/>
      <c r="U765" s="1060"/>
      <c r="V765" s="906"/>
      <c r="W765" s="933"/>
      <c r="X765" s="934"/>
      <c r="Y765" s="935"/>
      <c r="Z765" s="935"/>
      <c r="AA765" s="935"/>
      <c r="AB765" s="452"/>
      <c r="AC765" s="452"/>
      <c r="AD765" s="452"/>
      <c r="AE765" s="452"/>
      <c r="AF765" s="935"/>
      <c r="AG765" s="452"/>
      <c r="AH765" s="452"/>
      <c r="AI765" s="935"/>
      <c r="AJ765" s="943"/>
      <c r="AK765" s="935"/>
      <c r="AL765" s="936"/>
      <c r="AM765" s="936"/>
      <c r="AN765" s="936"/>
      <c r="AO765" s="942"/>
      <c r="AP765" s="936"/>
      <c r="AQ765" s="936"/>
      <c r="AR765" s="936"/>
      <c r="AS765" s="936"/>
      <c r="AT765" s="936"/>
      <c r="AU765" s="936"/>
      <c r="AV765" s="936"/>
    </row>
    <row r="766" spans="2:48" ht="15" customHeight="1">
      <c r="B766" s="937"/>
      <c r="C766" s="1978" t="s">
        <v>305</v>
      </c>
      <c r="D766" s="1980"/>
      <c r="E766" s="928" t="s">
        <v>616</v>
      </c>
      <c r="F766" s="885"/>
      <c r="G766" s="651" t="s">
        <v>272</v>
      </c>
      <c r="H766" s="651" t="s">
        <v>599</v>
      </c>
      <c r="I766" s="651" t="s">
        <v>617</v>
      </c>
      <c r="J766" s="651" t="s">
        <v>276</v>
      </c>
      <c r="K766" s="890" t="s">
        <v>305</v>
      </c>
      <c r="L766" s="651" t="s">
        <v>312</v>
      </c>
      <c r="M766" s="651" t="str">
        <f t="shared" si="44"/>
        <v>&lt;INSERT CONNECTION POINT NAME&gt;</v>
      </c>
      <c r="N766" s="890" t="s">
        <v>604</v>
      </c>
      <c r="O766" s="890" t="s">
        <v>605</v>
      </c>
      <c r="P766" s="890"/>
      <c r="Q766" s="1072"/>
      <c r="R766" s="1073"/>
      <c r="S766" s="1074"/>
      <c r="T766" s="1074"/>
      <c r="U766" s="1075"/>
      <c r="V766" s="906"/>
      <c r="W766" s="933"/>
      <c r="X766" s="934"/>
      <c r="Y766" s="935"/>
      <c r="Z766" s="935"/>
      <c r="AA766" s="935"/>
      <c r="AB766" s="452"/>
      <c r="AC766" s="452"/>
      <c r="AD766" s="452"/>
      <c r="AE766" s="452"/>
      <c r="AF766" s="935"/>
      <c r="AG766" s="452"/>
      <c r="AH766" s="452"/>
      <c r="AI766" s="935"/>
      <c r="AJ766" s="935"/>
      <c r="AK766" s="935"/>
      <c r="AL766" s="936"/>
      <c r="AM766" s="936"/>
      <c r="AN766" s="936"/>
      <c r="AO766" s="936"/>
      <c r="AP766" s="936"/>
      <c r="AQ766" s="936"/>
      <c r="AR766" s="936"/>
      <c r="AS766" s="936"/>
      <c r="AT766" s="936"/>
      <c r="AU766" s="936"/>
      <c r="AV766" s="936"/>
    </row>
    <row r="767" spans="2:48" ht="15" customHeight="1">
      <c r="B767" s="937"/>
      <c r="C767" s="1979"/>
      <c r="D767" s="1981"/>
      <c r="E767" s="928" t="s">
        <v>619</v>
      </c>
      <c r="F767" s="885"/>
      <c r="G767" s="651" t="s">
        <v>272</v>
      </c>
      <c r="H767" s="651" t="s">
        <v>599</v>
      </c>
      <c r="I767" s="651" t="s">
        <v>620</v>
      </c>
      <c r="J767" s="651" t="s">
        <v>276</v>
      </c>
      <c r="K767" s="890" t="s">
        <v>305</v>
      </c>
      <c r="L767" s="651" t="s">
        <v>312</v>
      </c>
      <c r="M767" s="651" t="str">
        <f t="shared" si="44"/>
        <v>&lt;INSERT CONNECTION POINT NAME&gt;</v>
      </c>
      <c r="N767" s="890" t="s">
        <v>604</v>
      </c>
      <c r="O767" s="890" t="s">
        <v>605</v>
      </c>
      <c r="P767" s="890"/>
      <c r="Q767" s="1072"/>
      <c r="R767" s="1073"/>
      <c r="S767" s="1074"/>
      <c r="T767" s="1074"/>
      <c r="U767" s="1075"/>
      <c r="V767" s="906"/>
      <c r="W767" s="933"/>
      <c r="X767" s="934"/>
      <c r="Y767" s="935"/>
      <c r="Z767" s="935"/>
      <c r="AA767" s="935"/>
      <c r="AB767" s="452"/>
      <c r="AC767" s="452"/>
      <c r="AD767" s="452"/>
      <c r="AE767" s="452"/>
      <c r="AF767" s="935"/>
      <c r="AG767" s="452"/>
      <c r="AH767" s="452"/>
      <c r="AI767" s="935"/>
      <c r="AJ767" s="935"/>
      <c r="AK767" s="935"/>
      <c r="AL767" s="936"/>
      <c r="AM767" s="936"/>
      <c r="AN767" s="936"/>
      <c r="AO767" s="936"/>
      <c r="AP767" s="936"/>
      <c r="AQ767" s="936"/>
      <c r="AR767" s="936"/>
      <c r="AS767" s="936"/>
      <c r="AT767" s="936"/>
      <c r="AU767" s="936"/>
      <c r="AV767" s="936"/>
    </row>
    <row r="768" spans="2:48" ht="15" customHeight="1">
      <c r="B768" s="937"/>
      <c r="C768" s="1978" t="s">
        <v>306</v>
      </c>
      <c r="D768" s="1980"/>
      <c r="E768" s="928" t="s">
        <v>616</v>
      </c>
      <c r="F768" s="885"/>
      <c r="G768" s="651" t="s">
        <v>272</v>
      </c>
      <c r="H768" s="651" t="s">
        <v>599</v>
      </c>
      <c r="I768" s="651" t="s">
        <v>617</v>
      </c>
      <c r="J768" s="651" t="s">
        <v>276</v>
      </c>
      <c r="K768" s="890" t="s">
        <v>306</v>
      </c>
      <c r="L768" s="651" t="s">
        <v>312</v>
      </c>
      <c r="M768" s="651" t="str">
        <f t="shared" si="44"/>
        <v>&lt;INSERT CONNECTION POINT NAME&gt;</v>
      </c>
      <c r="N768" s="890" t="s">
        <v>606</v>
      </c>
      <c r="O768" s="891">
        <v>0</v>
      </c>
      <c r="P768" s="890"/>
      <c r="Q768" s="1076"/>
      <c r="R768" s="1077"/>
      <c r="S768" s="1078"/>
      <c r="T768" s="1078"/>
      <c r="U768" s="1079"/>
      <c r="V768" s="906"/>
      <c r="W768" s="933"/>
      <c r="X768" s="934"/>
      <c r="Y768" s="935"/>
      <c r="Z768" s="935"/>
      <c r="AA768" s="935"/>
      <c r="AB768" s="452"/>
      <c r="AC768" s="452"/>
      <c r="AD768" s="452"/>
      <c r="AE768" s="452"/>
      <c r="AF768" s="935"/>
      <c r="AG768" s="452"/>
      <c r="AH768" s="452"/>
      <c r="AI768" s="935"/>
      <c r="AJ768" s="943"/>
      <c r="AK768" s="935"/>
      <c r="AL768" s="936"/>
      <c r="AM768" s="936"/>
      <c r="AN768" s="936"/>
      <c r="AO768" s="936"/>
      <c r="AP768" s="936"/>
      <c r="AQ768" s="936"/>
      <c r="AR768" s="936"/>
      <c r="AS768" s="936"/>
      <c r="AT768" s="936"/>
      <c r="AU768" s="936"/>
      <c r="AV768" s="936"/>
    </row>
    <row r="769" spans="2:48" ht="15" customHeight="1">
      <c r="B769" s="937"/>
      <c r="C769" s="1979"/>
      <c r="D769" s="1981"/>
      <c r="E769" s="928" t="s">
        <v>619</v>
      </c>
      <c r="F769" s="885"/>
      <c r="G769" s="651" t="s">
        <v>272</v>
      </c>
      <c r="H769" s="651" t="s">
        <v>599</v>
      </c>
      <c r="I769" s="651" t="s">
        <v>620</v>
      </c>
      <c r="J769" s="651" t="s">
        <v>276</v>
      </c>
      <c r="K769" s="890" t="s">
        <v>306</v>
      </c>
      <c r="L769" s="651" t="s">
        <v>312</v>
      </c>
      <c r="M769" s="651" t="str">
        <f t="shared" si="44"/>
        <v>&lt;INSERT CONNECTION POINT NAME&gt;</v>
      </c>
      <c r="N769" s="890" t="s">
        <v>606</v>
      </c>
      <c r="O769" s="891">
        <v>0</v>
      </c>
      <c r="P769" s="890"/>
      <c r="Q769" s="1076"/>
      <c r="R769" s="1077"/>
      <c r="S769" s="1078"/>
      <c r="T769" s="1078"/>
      <c r="U769" s="1079"/>
      <c r="V769" s="906"/>
      <c r="W769" s="933"/>
      <c r="X769" s="934"/>
      <c r="Y769" s="935"/>
      <c r="Z769" s="935"/>
      <c r="AA769" s="935"/>
      <c r="AB769" s="452"/>
      <c r="AC769" s="452"/>
      <c r="AD769" s="452"/>
      <c r="AE769" s="452"/>
      <c r="AF769" s="935"/>
      <c r="AG769" s="452"/>
      <c r="AH769" s="452"/>
      <c r="AI769" s="935"/>
      <c r="AJ769" s="943"/>
      <c r="AK769" s="935"/>
      <c r="AL769" s="936"/>
      <c r="AM769" s="936"/>
      <c r="AN769" s="936"/>
      <c r="AO769" s="936"/>
      <c r="AP769" s="936"/>
      <c r="AQ769" s="936"/>
      <c r="AR769" s="936"/>
      <c r="AS769" s="936"/>
      <c r="AT769" s="936"/>
      <c r="AU769" s="936"/>
      <c r="AV769" s="936"/>
    </row>
    <row r="770" spans="2:48" ht="15" customHeight="1">
      <c r="B770" s="937"/>
      <c r="C770" s="1978" t="s">
        <v>307</v>
      </c>
      <c r="D770" s="1980"/>
      <c r="E770" s="928" t="s">
        <v>616</v>
      </c>
      <c r="F770" s="885"/>
      <c r="G770" s="651" t="s">
        <v>272</v>
      </c>
      <c r="H770" s="651" t="s">
        <v>599</v>
      </c>
      <c r="I770" s="651" t="s">
        <v>617</v>
      </c>
      <c r="J770" s="651" t="s">
        <v>276</v>
      </c>
      <c r="K770" s="890" t="s">
        <v>307</v>
      </c>
      <c r="L770" s="651" t="s">
        <v>312</v>
      </c>
      <c r="M770" s="651" t="str">
        <f t="shared" si="44"/>
        <v>&lt;INSERT CONNECTION POINT NAME&gt;</v>
      </c>
      <c r="N770" s="890" t="s">
        <v>607</v>
      </c>
      <c r="O770" s="890" t="s">
        <v>607</v>
      </c>
      <c r="P770" s="890"/>
      <c r="Q770" s="1080"/>
      <c r="R770" s="1081"/>
      <c r="S770" s="1081"/>
      <c r="T770" s="1081"/>
      <c r="U770" s="1082"/>
      <c r="V770" s="906"/>
      <c r="W770" s="933"/>
      <c r="X770" s="934"/>
      <c r="Y770" s="935"/>
      <c r="Z770" s="935"/>
      <c r="AA770" s="935"/>
      <c r="AB770" s="452"/>
      <c r="AC770" s="452"/>
      <c r="AD770" s="452"/>
      <c r="AE770" s="452"/>
      <c r="AF770" s="935"/>
      <c r="AG770" s="452"/>
      <c r="AH770" s="452"/>
      <c r="AI770" s="935"/>
      <c r="AJ770" s="935"/>
      <c r="AK770" s="935"/>
      <c r="AL770" s="936"/>
      <c r="AM770" s="936"/>
      <c r="AN770" s="936"/>
      <c r="AO770" s="936"/>
      <c r="AP770" s="936"/>
      <c r="AQ770" s="936"/>
      <c r="AR770" s="936"/>
      <c r="AS770" s="936"/>
      <c r="AT770" s="936"/>
      <c r="AU770" s="936"/>
      <c r="AV770" s="936"/>
    </row>
    <row r="771" spans="2:48" ht="15" customHeight="1">
      <c r="B771" s="937"/>
      <c r="C771" s="1979"/>
      <c r="D771" s="1981"/>
      <c r="E771" s="928" t="s">
        <v>619</v>
      </c>
      <c r="F771" s="885"/>
      <c r="G771" s="651" t="s">
        <v>272</v>
      </c>
      <c r="H771" s="651" t="s">
        <v>599</v>
      </c>
      <c r="I771" s="651" t="s">
        <v>620</v>
      </c>
      <c r="J771" s="651" t="s">
        <v>276</v>
      </c>
      <c r="K771" s="890" t="s">
        <v>307</v>
      </c>
      <c r="L771" s="651" t="s">
        <v>312</v>
      </c>
      <c r="M771" s="651" t="str">
        <f t="shared" si="44"/>
        <v>&lt;INSERT CONNECTION POINT NAME&gt;</v>
      </c>
      <c r="N771" s="890" t="s">
        <v>607</v>
      </c>
      <c r="O771" s="890" t="s">
        <v>607</v>
      </c>
      <c r="P771" s="890"/>
      <c r="Q771" s="1080"/>
      <c r="R771" s="1081"/>
      <c r="S771" s="1081"/>
      <c r="T771" s="1081"/>
      <c r="U771" s="1082"/>
      <c r="V771" s="906"/>
      <c r="W771" s="933"/>
      <c r="X771" s="934"/>
      <c r="Y771" s="935"/>
      <c r="Z771" s="935"/>
      <c r="AA771" s="935"/>
      <c r="AB771" s="452"/>
      <c r="AC771" s="452"/>
      <c r="AD771" s="452"/>
      <c r="AE771" s="452"/>
      <c r="AF771" s="935"/>
      <c r="AG771" s="452"/>
      <c r="AH771" s="452"/>
      <c r="AI771" s="935"/>
      <c r="AJ771" s="935"/>
      <c r="AK771" s="935"/>
      <c r="AL771" s="936"/>
      <c r="AM771" s="936"/>
      <c r="AN771" s="936"/>
      <c r="AO771" s="936"/>
      <c r="AP771" s="936"/>
      <c r="AQ771" s="936"/>
      <c r="AR771" s="936"/>
      <c r="AS771" s="936"/>
      <c r="AT771" s="936"/>
      <c r="AU771" s="936"/>
      <c r="AV771" s="936"/>
    </row>
    <row r="772" spans="2:48" ht="15" customHeight="1">
      <c r="B772" s="937"/>
      <c r="C772" s="1978" t="s">
        <v>308</v>
      </c>
      <c r="D772" s="1980" t="s">
        <v>22</v>
      </c>
      <c r="E772" s="928" t="s">
        <v>616</v>
      </c>
      <c r="F772" s="885"/>
      <c r="G772" s="651" t="s">
        <v>272</v>
      </c>
      <c r="H772" s="651" t="s">
        <v>599</v>
      </c>
      <c r="I772" s="651" t="s">
        <v>617</v>
      </c>
      <c r="J772" s="651" t="s">
        <v>276</v>
      </c>
      <c r="K772" s="890" t="s">
        <v>308</v>
      </c>
      <c r="L772" s="651" t="s">
        <v>312</v>
      </c>
      <c r="M772" s="651" t="str">
        <f t="shared" si="44"/>
        <v>&lt;INSERT CONNECTION POINT NAME&gt;</v>
      </c>
      <c r="N772" s="890" t="s">
        <v>609</v>
      </c>
      <c r="O772" s="890" t="s">
        <v>22</v>
      </c>
      <c r="P772" s="890"/>
      <c r="Q772" s="1083"/>
      <c r="R772" s="1061"/>
      <c r="S772" s="1062"/>
      <c r="T772" s="1062"/>
      <c r="U772" s="1063"/>
      <c r="V772" s="906"/>
      <c r="W772" s="933"/>
      <c r="X772" s="934"/>
      <c r="Y772" s="935"/>
      <c r="Z772" s="935"/>
      <c r="AA772" s="935"/>
      <c r="AB772" s="452"/>
      <c r="AC772" s="452"/>
      <c r="AD772" s="452"/>
      <c r="AE772" s="452"/>
      <c r="AF772" s="935"/>
      <c r="AG772" s="452"/>
      <c r="AH772" s="452"/>
      <c r="AI772" s="935"/>
      <c r="AJ772" s="935"/>
      <c r="AK772" s="935"/>
      <c r="AL772" s="936"/>
      <c r="AM772" s="936"/>
      <c r="AN772" s="936"/>
      <c r="AO772" s="936"/>
      <c r="AP772" s="936"/>
      <c r="AQ772" s="936"/>
      <c r="AR772" s="936"/>
      <c r="AS772" s="936"/>
      <c r="AT772" s="936"/>
      <c r="AU772" s="936"/>
      <c r="AV772" s="936"/>
    </row>
    <row r="773" spans="2:48" ht="15" customHeight="1">
      <c r="B773" s="937"/>
      <c r="C773" s="1979"/>
      <c r="D773" s="1981"/>
      <c r="E773" s="928" t="s">
        <v>619</v>
      </c>
      <c r="F773" s="885"/>
      <c r="G773" s="651" t="s">
        <v>272</v>
      </c>
      <c r="H773" s="651" t="s">
        <v>599</v>
      </c>
      <c r="I773" s="651" t="s">
        <v>620</v>
      </c>
      <c r="J773" s="651" t="s">
        <v>276</v>
      </c>
      <c r="K773" s="890" t="s">
        <v>308</v>
      </c>
      <c r="L773" s="651" t="s">
        <v>312</v>
      </c>
      <c r="M773" s="651" t="str">
        <f t="shared" si="44"/>
        <v>&lt;INSERT CONNECTION POINT NAME&gt;</v>
      </c>
      <c r="N773" s="890" t="s">
        <v>609</v>
      </c>
      <c r="O773" s="890" t="s">
        <v>22</v>
      </c>
      <c r="P773" s="890"/>
      <c r="Q773" s="1083"/>
      <c r="R773" s="1061"/>
      <c r="S773" s="1062"/>
      <c r="T773" s="1062"/>
      <c r="U773" s="1063"/>
      <c r="V773" s="906"/>
      <c r="W773" s="933"/>
      <c r="X773" s="934"/>
      <c r="Y773" s="935"/>
      <c r="Z773" s="935"/>
      <c r="AA773" s="935"/>
      <c r="AB773" s="452"/>
      <c r="AC773" s="452"/>
      <c r="AD773" s="452"/>
      <c r="AE773" s="452"/>
      <c r="AF773" s="935"/>
      <c r="AG773" s="452"/>
      <c r="AH773" s="452"/>
      <c r="AI773" s="935"/>
      <c r="AJ773" s="935"/>
      <c r="AK773" s="935"/>
      <c r="AL773" s="936"/>
      <c r="AM773" s="936"/>
      <c r="AN773" s="936"/>
      <c r="AO773" s="936"/>
      <c r="AP773" s="936"/>
      <c r="AQ773" s="936"/>
      <c r="AR773" s="936"/>
      <c r="AS773" s="936"/>
      <c r="AT773" s="936"/>
      <c r="AU773" s="936"/>
      <c r="AV773" s="936"/>
    </row>
    <row r="774" spans="2:48" ht="15" customHeight="1">
      <c r="B774" s="937"/>
      <c r="C774" s="1978" t="s">
        <v>309</v>
      </c>
      <c r="D774" s="1980" t="s">
        <v>22</v>
      </c>
      <c r="E774" s="928" t="s">
        <v>616</v>
      </c>
      <c r="F774" s="885"/>
      <c r="G774" s="651" t="s">
        <v>272</v>
      </c>
      <c r="H774" s="651" t="s">
        <v>599</v>
      </c>
      <c r="I774" s="651" t="s">
        <v>617</v>
      </c>
      <c r="J774" s="651" t="s">
        <v>276</v>
      </c>
      <c r="K774" s="890" t="s">
        <v>309</v>
      </c>
      <c r="L774" s="651" t="s">
        <v>312</v>
      </c>
      <c r="M774" s="651" t="str">
        <f t="shared" si="44"/>
        <v>&lt;INSERT CONNECTION POINT NAME&gt;</v>
      </c>
      <c r="N774" s="890" t="s">
        <v>602</v>
      </c>
      <c r="O774" s="890" t="s">
        <v>22</v>
      </c>
      <c r="P774" s="890"/>
      <c r="Q774" s="1083"/>
      <c r="R774" s="1061"/>
      <c r="S774" s="1062"/>
      <c r="T774" s="1062"/>
      <c r="U774" s="1063"/>
      <c r="V774" s="906"/>
      <c r="W774" s="933"/>
      <c r="X774" s="934"/>
      <c r="Y774" s="935"/>
      <c r="Z774" s="935"/>
      <c r="AA774" s="935"/>
      <c r="AB774" s="452"/>
      <c r="AC774" s="452"/>
      <c r="AD774" s="452"/>
      <c r="AE774" s="452"/>
      <c r="AF774" s="935"/>
      <c r="AG774" s="452"/>
      <c r="AH774" s="452"/>
      <c r="AI774" s="935"/>
      <c r="AJ774" s="935"/>
      <c r="AK774" s="935"/>
      <c r="AL774" s="936"/>
      <c r="AM774" s="936"/>
      <c r="AN774" s="936"/>
      <c r="AO774" s="936"/>
      <c r="AP774" s="936"/>
      <c r="AQ774" s="936"/>
      <c r="AR774" s="936"/>
      <c r="AS774" s="936"/>
      <c r="AT774" s="936"/>
      <c r="AU774" s="936"/>
      <c r="AV774" s="936"/>
    </row>
    <row r="775" spans="2:48" ht="15" customHeight="1">
      <c r="B775" s="937"/>
      <c r="C775" s="1979"/>
      <c r="D775" s="1981"/>
      <c r="E775" s="928" t="s">
        <v>619</v>
      </c>
      <c r="F775" s="885"/>
      <c r="G775" s="651" t="s">
        <v>272</v>
      </c>
      <c r="H775" s="651" t="s">
        <v>599</v>
      </c>
      <c r="I775" s="651" t="s">
        <v>620</v>
      </c>
      <c r="J775" s="651" t="s">
        <v>276</v>
      </c>
      <c r="K775" s="890" t="s">
        <v>309</v>
      </c>
      <c r="L775" s="651" t="s">
        <v>312</v>
      </c>
      <c r="M775" s="651" t="str">
        <f t="shared" si="44"/>
        <v>&lt;INSERT CONNECTION POINT NAME&gt;</v>
      </c>
      <c r="N775" s="890" t="s">
        <v>602</v>
      </c>
      <c r="O775" s="890" t="s">
        <v>22</v>
      </c>
      <c r="P775" s="890"/>
      <c r="Q775" s="1083"/>
      <c r="R775" s="1061"/>
      <c r="S775" s="1062"/>
      <c r="T775" s="1062"/>
      <c r="U775" s="1063"/>
      <c r="V775" s="906"/>
      <c r="W775" s="933"/>
      <c r="X775" s="934"/>
      <c r="Y775" s="935"/>
      <c r="Z775" s="935"/>
      <c r="AA775" s="935"/>
      <c r="AB775" s="452"/>
      <c r="AC775" s="452"/>
      <c r="AD775" s="452"/>
      <c r="AE775" s="452"/>
      <c r="AF775" s="935"/>
      <c r="AG775" s="452"/>
      <c r="AH775" s="452"/>
      <c r="AI775" s="935"/>
      <c r="AJ775" s="935"/>
      <c r="AK775" s="935"/>
      <c r="AL775" s="936"/>
      <c r="AM775" s="936"/>
      <c r="AN775" s="936"/>
      <c r="AO775" s="936"/>
      <c r="AP775" s="936"/>
      <c r="AQ775" s="936"/>
      <c r="AR775" s="936"/>
      <c r="AS775" s="936"/>
      <c r="AT775" s="936"/>
      <c r="AU775" s="936"/>
      <c r="AV775" s="936"/>
    </row>
    <row r="776" spans="2:48" ht="15" customHeight="1">
      <c r="B776" s="937"/>
      <c r="C776" s="1978" t="s">
        <v>309</v>
      </c>
      <c r="D776" s="1980" t="s">
        <v>23</v>
      </c>
      <c r="E776" s="928" t="s">
        <v>616</v>
      </c>
      <c r="F776" s="885"/>
      <c r="G776" s="651" t="s">
        <v>272</v>
      </c>
      <c r="H776" s="651" t="s">
        <v>599</v>
      </c>
      <c r="I776" s="651" t="s">
        <v>617</v>
      </c>
      <c r="J776" s="651" t="s">
        <v>276</v>
      </c>
      <c r="K776" s="890" t="s">
        <v>309</v>
      </c>
      <c r="L776" s="651" t="s">
        <v>312</v>
      </c>
      <c r="M776" s="651" t="str">
        <f t="shared" si="44"/>
        <v>&lt;INSERT CONNECTION POINT NAME&gt;</v>
      </c>
      <c r="N776" s="890" t="s">
        <v>602</v>
      </c>
      <c r="O776" s="890" t="s">
        <v>23</v>
      </c>
      <c r="P776" s="890"/>
      <c r="Q776" s="1083"/>
      <c r="R776" s="1061"/>
      <c r="S776" s="1062"/>
      <c r="T776" s="1062"/>
      <c r="U776" s="1063"/>
      <c r="V776" s="906"/>
      <c r="W776" s="933"/>
      <c r="X776" s="934"/>
      <c r="Y776" s="935"/>
      <c r="Z776" s="935"/>
      <c r="AA776" s="935"/>
      <c r="AB776" s="452"/>
      <c r="AC776" s="452"/>
      <c r="AD776" s="452"/>
      <c r="AE776" s="452"/>
      <c r="AF776" s="935"/>
      <c r="AG776" s="452"/>
      <c r="AH776" s="452"/>
      <c r="AI776" s="935"/>
      <c r="AJ776" s="935"/>
      <c r="AK776" s="935"/>
      <c r="AL776" s="936"/>
      <c r="AM776" s="936"/>
      <c r="AN776" s="936"/>
      <c r="AO776" s="936"/>
      <c r="AP776" s="936"/>
      <c r="AQ776" s="936"/>
      <c r="AR776" s="936"/>
      <c r="AS776" s="936"/>
      <c r="AT776" s="936"/>
      <c r="AU776" s="936"/>
      <c r="AV776" s="936"/>
    </row>
    <row r="777" spans="2:48" ht="15" customHeight="1">
      <c r="B777" s="937"/>
      <c r="C777" s="1979"/>
      <c r="D777" s="1981"/>
      <c r="E777" s="928" t="s">
        <v>619</v>
      </c>
      <c r="F777" s="885"/>
      <c r="G777" s="651" t="s">
        <v>272</v>
      </c>
      <c r="H777" s="651" t="s">
        <v>599</v>
      </c>
      <c r="I777" s="651" t="s">
        <v>620</v>
      </c>
      <c r="J777" s="651" t="s">
        <v>276</v>
      </c>
      <c r="K777" s="890" t="s">
        <v>309</v>
      </c>
      <c r="L777" s="651" t="s">
        <v>312</v>
      </c>
      <c r="M777" s="651" t="str">
        <f t="shared" si="44"/>
        <v>&lt;INSERT CONNECTION POINT NAME&gt;</v>
      </c>
      <c r="N777" s="890" t="s">
        <v>602</v>
      </c>
      <c r="O777" s="890" t="s">
        <v>23</v>
      </c>
      <c r="P777" s="890"/>
      <c r="Q777" s="1083"/>
      <c r="R777" s="1061"/>
      <c r="S777" s="1062"/>
      <c r="T777" s="1062"/>
      <c r="U777" s="1063"/>
      <c r="V777" s="906"/>
      <c r="W777" s="933"/>
      <c r="X777" s="934"/>
      <c r="Y777" s="935"/>
      <c r="Z777" s="935"/>
      <c r="AA777" s="935"/>
      <c r="AB777" s="452"/>
      <c r="AC777" s="452"/>
      <c r="AD777" s="452"/>
      <c r="AE777" s="452"/>
      <c r="AF777" s="935"/>
      <c r="AG777" s="452"/>
      <c r="AH777" s="452"/>
      <c r="AI777" s="935"/>
      <c r="AJ777" s="935"/>
      <c r="AK777" s="935"/>
      <c r="AL777" s="936"/>
      <c r="AM777" s="936"/>
      <c r="AN777" s="936"/>
      <c r="AO777" s="936"/>
      <c r="AP777" s="936"/>
      <c r="AQ777" s="936"/>
      <c r="AR777" s="936"/>
      <c r="AS777" s="936"/>
      <c r="AT777" s="936"/>
      <c r="AU777" s="936"/>
      <c r="AV777" s="936"/>
    </row>
    <row r="778" spans="2:48" ht="15" customHeight="1">
      <c r="B778" s="937"/>
      <c r="C778" s="1978" t="s">
        <v>310</v>
      </c>
      <c r="D778" s="1980" t="s">
        <v>22</v>
      </c>
      <c r="E778" s="928" t="s">
        <v>616</v>
      </c>
      <c r="F778" s="885"/>
      <c r="G778" s="651" t="s">
        <v>272</v>
      </c>
      <c r="H778" s="651" t="s">
        <v>599</v>
      </c>
      <c r="I778" s="651" t="s">
        <v>617</v>
      </c>
      <c r="J778" s="651" t="s">
        <v>276</v>
      </c>
      <c r="K778" s="890" t="s">
        <v>310</v>
      </c>
      <c r="L778" s="651" t="s">
        <v>312</v>
      </c>
      <c r="M778" s="651" t="str">
        <f t="shared" si="44"/>
        <v>&lt;INSERT CONNECTION POINT NAME&gt;</v>
      </c>
      <c r="N778" s="890" t="s">
        <v>602</v>
      </c>
      <c r="O778" s="890" t="s">
        <v>22</v>
      </c>
      <c r="P778" s="890"/>
      <c r="Q778" s="1083"/>
      <c r="R778" s="1061"/>
      <c r="S778" s="1062"/>
      <c r="T778" s="1062"/>
      <c r="U778" s="1063"/>
      <c r="V778" s="906"/>
      <c r="W778" s="933"/>
      <c r="X778" s="934"/>
      <c r="Y778" s="935"/>
      <c r="Z778" s="935"/>
      <c r="AA778" s="935"/>
      <c r="AB778" s="452"/>
      <c r="AC778" s="452"/>
      <c r="AD778" s="452"/>
      <c r="AE778" s="452"/>
      <c r="AF778" s="935"/>
      <c r="AG778" s="452"/>
      <c r="AH778" s="452"/>
      <c r="AI778" s="935"/>
      <c r="AJ778" s="935"/>
      <c r="AK778" s="935"/>
      <c r="AL778" s="936"/>
      <c r="AM778" s="936"/>
      <c r="AN778" s="936"/>
      <c r="AO778" s="936"/>
      <c r="AP778" s="936"/>
      <c r="AQ778" s="936"/>
      <c r="AR778" s="936"/>
      <c r="AS778" s="936"/>
      <c r="AT778" s="936"/>
      <c r="AU778" s="936"/>
      <c r="AV778" s="936"/>
    </row>
    <row r="779" spans="2:48" ht="15" customHeight="1">
      <c r="B779" s="937"/>
      <c r="C779" s="1979"/>
      <c r="D779" s="1981"/>
      <c r="E779" s="928" t="s">
        <v>619</v>
      </c>
      <c r="F779" s="885"/>
      <c r="G779" s="651" t="s">
        <v>272</v>
      </c>
      <c r="H779" s="651" t="s">
        <v>599</v>
      </c>
      <c r="I779" s="651" t="s">
        <v>620</v>
      </c>
      <c r="J779" s="651" t="s">
        <v>276</v>
      </c>
      <c r="K779" s="890" t="s">
        <v>310</v>
      </c>
      <c r="L779" s="651" t="s">
        <v>312</v>
      </c>
      <c r="M779" s="651" t="str">
        <f t="shared" si="44"/>
        <v>&lt;INSERT CONNECTION POINT NAME&gt;</v>
      </c>
      <c r="N779" s="890" t="s">
        <v>602</v>
      </c>
      <c r="O779" s="890" t="s">
        <v>22</v>
      </c>
      <c r="P779" s="890"/>
      <c r="Q779" s="1084"/>
      <c r="R779" s="1085"/>
      <c r="S779" s="1086"/>
      <c r="T779" s="1086"/>
      <c r="U779" s="1087"/>
      <c r="V779" s="906"/>
      <c r="W779" s="933"/>
      <c r="X779" s="934"/>
      <c r="Y779" s="935"/>
      <c r="Z779" s="935"/>
      <c r="AA779" s="935"/>
      <c r="AB779" s="452"/>
      <c r="AC779" s="452"/>
      <c r="AD779" s="452"/>
      <c r="AE779" s="452"/>
      <c r="AF779" s="935"/>
      <c r="AG779" s="452"/>
      <c r="AH779" s="452"/>
      <c r="AI779" s="935"/>
      <c r="AJ779" s="935"/>
      <c r="AK779" s="935"/>
      <c r="AL779" s="936"/>
      <c r="AM779" s="936"/>
      <c r="AN779" s="936"/>
      <c r="AO779" s="936"/>
      <c r="AP779" s="936"/>
      <c r="AQ779" s="936"/>
      <c r="AR779" s="936"/>
      <c r="AS779" s="936"/>
      <c r="AT779" s="936"/>
      <c r="AU779" s="936"/>
      <c r="AV779" s="936"/>
    </row>
    <row r="780" spans="2:48" ht="15" customHeight="1">
      <c r="B780" s="937"/>
      <c r="C780" s="1978" t="s">
        <v>310</v>
      </c>
      <c r="D780" s="1980" t="s">
        <v>23</v>
      </c>
      <c r="E780" s="928" t="s">
        <v>616</v>
      </c>
      <c r="F780" s="885"/>
      <c r="G780" s="651" t="s">
        <v>272</v>
      </c>
      <c r="H780" s="651" t="s">
        <v>599</v>
      </c>
      <c r="I780" s="651" t="s">
        <v>617</v>
      </c>
      <c r="J780" s="651" t="s">
        <v>276</v>
      </c>
      <c r="K780" s="890" t="s">
        <v>310</v>
      </c>
      <c r="L780" s="651" t="s">
        <v>312</v>
      </c>
      <c r="M780" s="651" t="str">
        <f t="shared" si="44"/>
        <v>&lt;INSERT CONNECTION POINT NAME&gt;</v>
      </c>
      <c r="N780" s="890" t="s">
        <v>602</v>
      </c>
      <c r="O780" s="890" t="s">
        <v>23</v>
      </c>
      <c r="P780" s="890"/>
      <c r="Q780" s="1084"/>
      <c r="R780" s="1085"/>
      <c r="S780" s="1086"/>
      <c r="T780" s="1086"/>
      <c r="U780" s="1087"/>
      <c r="V780" s="906"/>
      <c r="W780" s="933"/>
      <c r="X780" s="934"/>
      <c r="Y780" s="935"/>
      <c r="Z780" s="935"/>
      <c r="AA780" s="935"/>
      <c r="AB780" s="452"/>
      <c r="AC780" s="452"/>
      <c r="AD780" s="452"/>
      <c r="AE780" s="452"/>
      <c r="AF780" s="935"/>
      <c r="AG780" s="452"/>
      <c r="AH780" s="452"/>
      <c r="AI780" s="935"/>
      <c r="AJ780" s="935"/>
      <c r="AK780" s="935"/>
      <c r="AL780" s="936"/>
      <c r="AM780" s="936"/>
      <c r="AN780" s="936"/>
      <c r="AO780" s="936"/>
      <c r="AP780" s="936"/>
      <c r="AQ780" s="936"/>
      <c r="AR780" s="936"/>
      <c r="AS780" s="936"/>
      <c r="AT780" s="936"/>
      <c r="AU780" s="936"/>
      <c r="AV780" s="936"/>
    </row>
    <row r="781" spans="2:48" ht="15" customHeight="1" thickBot="1">
      <c r="B781" s="944"/>
      <c r="C781" s="1984"/>
      <c r="D781" s="1985"/>
      <c r="E781" s="945" t="s">
        <v>619</v>
      </c>
      <c r="F781" s="885"/>
      <c r="G781" s="651" t="s">
        <v>272</v>
      </c>
      <c r="H781" s="651" t="s">
        <v>599</v>
      </c>
      <c r="I781" s="651" t="s">
        <v>620</v>
      </c>
      <c r="J781" s="651" t="s">
        <v>276</v>
      </c>
      <c r="K781" s="890" t="s">
        <v>310</v>
      </c>
      <c r="L781" s="651" t="s">
        <v>312</v>
      </c>
      <c r="M781" s="651" t="str">
        <f t="shared" ref="M781:M844" si="47">M780</f>
        <v>&lt;INSERT CONNECTION POINT NAME&gt;</v>
      </c>
      <c r="N781" s="890" t="s">
        <v>602</v>
      </c>
      <c r="O781" s="890" t="s">
        <v>23</v>
      </c>
      <c r="P781" s="890"/>
      <c r="Q781" s="946"/>
      <c r="R781" s="1067"/>
      <c r="S781" s="893"/>
      <c r="T781" s="893"/>
      <c r="U781" s="894"/>
      <c r="V781" s="947"/>
      <c r="W781" s="933"/>
      <c r="X781" s="934"/>
      <c r="Y781" s="935"/>
      <c r="Z781" s="935"/>
      <c r="AA781" s="935"/>
      <c r="AB781" s="452"/>
      <c r="AC781" s="452"/>
      <c r="AD781" s="452"/>
      <c r="AE781" s="452"/>
      <c r="AF781" s="935"/>
      <c r="AG781" s="452"/>
      <c r="AH781" s="452"/>
      <c r="AI781" s="935"/>
      <c r="AJ781" s="935"/>
      <c r="AK781" s="935"/>
      <c r="AL781" s="936"/>
      <c r="AM781" s="936"/>
      <c r="AN781" s="936"/>
      <c r="AO781" s="936"/>
      <c r="AP781" s="936"/>
      <c r="AQ781" s="936"/>
      <c r="AR781" s="936"/>
      <c r="AS781" s="936"/>
      <c r="AT781" s="936"/>
      <c r="AU781" s="936"/>
      <c r="AV781" s="936"/>
    </row>
    <row r="782" spans="2:48" ht="15" customHeight="1">
      <c r="B782" s="927" t="s">
        <v>615</v>
      </c>
      <c r="C782" s="1982" t="s">
        <v>313</v>
      </c>
      <c r="D782" s="1983" t="s">
        <v>23</v>
      </c>
      <c r="E782" s="928" t="s">
        <v>616</v>
      </c>
      <c r="F782" s="885"/>
      <c r="G782" s="651" t="s">
        <v>272</v>
      </c>
      <c r="H782" s="651" t="s">
        <v>599</v>
      </c>
      <c r="I782" s="651" t="s">
        <v>617</v>
      </c>
      <c r="J782" s="651" t="s">
        <v>276</v>
      </c>
      <c r="K782" s="651" t="s">
        <v>313</v>
      </c>
      <c r="L782" s="651" t="s">
        <v>312</v>
      </c>
      <c r="M782" s="651" t="str">
        <f t="shared" ref="M782" si="48">B782</f>
        <v>&lt;INSERT CONNECTION POINT NAME&gt;</v>
      </c>
      <c r="N782" s="651" t="s">
        <v>618</v>
      </c>
      <c r="O782" s="651" t="s">
        <v>23</v>
      </c>
      <c r="P782" s="890"/>
      <c r="Q782" s="929"/>
      <c r="R782" s="930"/>
      <c r="S782" s="931"/>
      <c r="T782" s="931"/>
      <c r="U782" s="932"/>
      <c r="V782" s="906"/>
      <c r="W782" s="933"/>
      <c r="X782" s="934"/>
      <c r="Y782" s="935"/>
      <c r="Z782" s="935"/>
      <c r="AA782" s="935"/>
      <c r="AB782" s="452"/>
      <c r="AC782" s="452"/>
      <c r="AD782" s="452"/>
      <c r="AE782" s="452"/>
      <c r="AF782" s="452"/>
      <c r="AG782" s="452"/>
      <c r="AH782" s="452"/>
      <c r="AI782" s="452"/>
      <c r="AJ782" s="452"/>
      <c r="AK782" s="935"/>
      <c r="AL782" s="936"/>
      <c r="AM782" s="936"/>
      <c r="AN782" s="936"/>
      <c r="AO782" s="936"/>
      <c r="AP782" s="936"/>
      <c r="AQ782" s="936"/>
      <c r="AR782" s="936"/>
      <c r="AS782" s="936"/>
      <c r="AT782" s="936"/>
      <c r="AU782" s="936"/>
      <c r="AV782" s="936"/>
    </row>
    <row r="783" spans="2:48" ht="15" customHeight="1">
      <c r="B783" s="937"/>
      <c r="C783" s="1979"/>
      <c r="D783" s="1981"/>
      <c r="E783" s="928" t="s">
        <v>619</v>
      </c>
      <c r="F783" s="885"/>
      <c r="G783" s="651" t="s">
        <v>272</v>
      </c>
      <c r="H783" s="651" t="s">
        <v>599</v>
      </c>
      <c r="I783" s="651" t="s">
        <v>620</v>
      </c>
      <c r="J783" s="651" t="s">
        <v>276</v>
      </c>
      <c r="K783" s="651" t="s">
        <v>313</v>
      </c>
      <c r="L783" s="651" t="s">
        <v>312</v>
      </c>
      <c r="M783" s="651" t="str">
        <f t="shared" si="47"/>
        <v>&lt;INSERT CONNECTION POINT NAME&gt;</v>
      </c>
      <c r="N783" s="651" t="s">
        <v>618</v>
      </c>
      <c r="O783" s="651" t="s">
        <v>23</v>
      </c>
      <c r="P783" s="890"/>
      <c r="Q783" s="938"/>
      <c r="R783" s="939"/>
      <c r="S783" s="940"/>
      <c r="T783" s="940"/>
      <c r="U783" s="941"/>
      <c r="V783" s="906"/>
      <c r="W783" s="933"/>
      <c r="X783" s="934"/>
      <c r="Y783" s="935"/>
      <c r="Z783" s="935"/>
      <c r="AA783" s="935"/>
      <c r="AB783" s="452"/>
      <c r="AC783" s="452"/>
      <c r="AD783" s="452"/>
      <c r="AE783" s="452"/>
      <c r="AF783" s="452"/>
      <c r="AG783" s="452"/>
      <c r="AH783" s="452"/>
      <c r="AI783" s="452"/>
      <c r="AJ783" s="452"/>
      <c r="AK783" s="935"/>
      <c r="AL783" s="936"/>
      <c r="AM783" s="936"/>
      <c r="AN783" s="936"/>
      <c r="AO783" s="936"/>
      <c r="AP783" s="936"/>
      <c r="AQ783" s="936"/>
      <c r="AR783" s="936"/>
      <c r="AS783" s="936"/>
      <c r="AT783" s="936"/>
      <c r="AU783" s="936"/>
      <c r="AV783" s="936"/>
    </row>
    <row r="784" spans="2:48" ht="15" customHeight="1">
      <c r="B784" s="937"/>
      <c r="C784" s="1978" t="s">
        <v>304</v>
      </c>
      <c r="D784" s="1980" t="s">
        <v>22</v>
      </c>
      <c r="E784" s="928" t="s">
        <v>616</v>
      </c>
      <c r="F784" s="885"/>
      <c r="G784" s="651" t="s">
        <v>272</v>
      </c>
      <c r="H784" s="651" t="s">
        <v>599</v>
      </c>
      <c r="I784" s="651" t="s">
        <v>617</v>
      </c>
      <c r="J784" s="651" t="s">
        <v>276</v>
      </c>
      <c r="K784" s="890" t="s">
        <v>304</v>
      </c>
      <c r="L784" s="651" t="s">
        <v>312</v>
      </c>
      <c r="M784" s="651" t="str">
        <f t="shared" si="47"/>
        <v>&lt;INSERT CONNECTION POINT NAME&gt;</v>
      </c>
      <c r="N784" s="890" t="s">
        <v>602</v>
      </c>
      <c r="O784" s="890" t="s">
        <v>22</v>
      </c>
      <c r="P784" s="890"/>
      <c r="Q784" s="1071"/>
      <c r="R784" s="1058"/>
      <c r="S784" s="1059"/>
      <c r="T784" s="1059"/>
      <c r="U784" s="1060"/>
      <c r="V784" s="906"/>
      <c r="W784" s="933"/>
      <c r="X784" s="934"/>
      <c r="Y784" s="935"/>
      <c r="Z784" s="935"/>
      <c r="AA784" s="935"/>
      <c r="AB784" s="452"/>
      <c r="AC784" s="452"/>
      <c r="AD784" s="452"/>
      <c r="AE784" s="452"/>
      <c r="AF784" s="935"/>
      <c r="AG784" s="452"/>
      <c r="AH784" s="452"/>
      <c r="AI784" s="935"/>
      <c r="AJ784" s="935"/>
      <c r="AK784" s="935"/>
      <c r="AL784" s="936"/>
      <c r="AM784" s="936"/>
      <c r="AN784" s="936"/>
      <c r="AO784" s="942"/>
      <c r="AP784" s="936"/>
      <c r="AQ784" s="936"/>
      <c r="AR784" s="936"/>
      <c r="AS784" s="936"/>
      <c r="AT784" s="936"/>
      <c r="AU784" s="936"/>
      <c r="AV784" s="936"/>
    </row>
    <row r="785" spans="2:48" ht="15" customHeight="1">
      <c r="B785" s="937"/>
      <c r="C785" s="1979"/>
      <c r="D785" s="1981"/>
      <c r="E785" s="928" t="s">
        <v>619</v>
      </c>
      <c r="F785" s="885"/>
      <c r="G785" s="651" t="s">
        <v>272</v>
      </c>
      <c r="H785" s="651" t="s">
        <v>599</v>
      </c>
      <c r="I785" s="651" t="s">
        <v>620</v>
      </c>
      <c r="J785" s="651" t="s">
        <v>276</v>
      </c>
      <c r="K785" s="890" t="s">
        <v>304</v>
      </c>
      <c r="L785" s="651" t="s">
        <v>312</v>
      </c>
      <c r="M785" s="651" t="str">
        <f t="shared" si="47"/>
        <v>&lt;INSERT CONNECTION POINT NAME&gt;</v>
      </c>
      <c r="N785" s="890" t="s">
        <v>602</v>
      </c>
      <c r="O785" s="890" t="s">
        <v>22</v>
      </c>
      <c r="P785" s="890"/>
      <c r="Q785" s="1071"/>
      <c r="R785" s="1058"/>
      <c r="S785" s="1059"/>
      <c r="T785" s="1059"/>
      <c r="U785" s="1060"/>
      <c r="V785" s="906"/>
      <c r="W785" s="933"/>
      <c r="X785" s="934"/>
      <c r="Y785" s="935"/>
      <c r="Z785" s="935"/>
      <c r="AA785" s="935"/>
      <c r="AB785" s="452"/>
      <c r="AC785" s="452"/>
      <c r="AD785" s="452"/>
      <c r="AE785" s="452"/>
      <c r="AF785" s="935"/>
      <c r="AG785" s="452"/>
      <c r="AH785" s="452"/>
      <c r="AI785" s="935"/>
      <c r="AJ785" s="935"/>
      <c r="AK785" s="935"/>
      <c r="AL785" s="936"/>
      <c r="AM785" s="936"/>
      <c r="AN785" s="936"/>
      <c r="AO785" s="942"/>
      <c r="AP785" s="936"/>
      <c r="AQ785" s="936"/>
      <c r="AR785" s="936"/>
      <c r="AS785" s="936"/>
      <c r="AT785" s="936"/>
      <c r="AU785" s="936"/>
      <c r="AV785" s="936"/>
    </row>
    <row r="786" spans="2:48" ht="15" customHeight="1">
      <c r="B786" s="937"/>
      <c r="C786" s="1978" t="s">
        <v>304</v>
      </c>
      <c r="D786" s="1980" t="s">
        <v>23</v>
      </c>
      <c r="E786" s="928" t="s">
        <v>616</v>
      </c>
      <c r="F786" s="885"/>
      <c r="G786" s="651" t="s">
        <v>272</v>
      </c>
      <c r="H786" s="651" t="s">
        <v>599</v>
      </c>
      <c r="I786" s="651" t="s">
        <v>617</v>
      </c>
      <c r="J786" s="651" t="s">
        <v>276</v>
      </c>
      <c r="K786" s="890" t="s">
        <v>304</v>
      </c>
      <c r="L786" s="651" t="s">
        <v>312</v>
      </c>
      <c r="M786" s="651" t="str">
        <f t="shared" si="47"/>
        <v>&lt;INSERT CONNECTION POINT NAME&gt;</v>
      </c>
      <c r="N786" s="890" t="s">
        <v>602</v>
      </c>
      <c r="O786" s="891" t="s">
        <v>23</v>
      </c>
      <c r="P786" s="890"/>
      <c r="Q786" s="1071"/>
      <c r="R786" s="1058"/>
      <c r="S786" s="1059"/>
      <c r="T786" s="1059"/>
      <c r="U786" s="1060"/>
      <c r="V786" s="906"/>
      <c r="W786" s="933"/>
      <c r="X786" s="934"/>
      <c r="Y786" s="935"/>
      <c r="Z786" s="935"/>
      <c r="AA786" s="935"/>
      <c r="AB786" s="452"/>
      <c r="AC786" s="452"/>
      <c r="AD786" s="452"/>
      <c r="AE786" s="452"/>
      <c r="AF786" s="935"/>
      <c r="AG786" s="452"/>
      <c r="AH786" s="452"/>
      <c r="AI786" s="935"/>
      <c r="AJ786" s="943"/>
      <c r="AK786" s="935"/>
      <c r="AL786" s="936"/>
      <c r="AM786" s="936"/>
      <c r="AN786" s="936"/>
      <c r="AO786" s="942"/>
      <c r="AP786" s="936"/>
      <c r="AQ786" s="936"/>
      <c r="AR786" s="936"/>
      <c r="AS786" s="936"/>
      <c r="AT786" s="936"/>
      <c r="AU786" s="936"/>
      <c r="AV786" s="936"/>
    </row>
    <row r="787" spans="2:48" ht="15" customHeight="1">
      <c r="B787" s="937"/>
      <c r="C787" s="1979"/>
      <c r="D787" s="1981"/>
      <c r="E787" s="928" t="s">
        <v>619</v>
      </c>
      <c r="F787" s="885"/>
      <c r="G787" s="651" t="s">
        <v>272</v>
      </c>
      <c r="H787" s="651" t="s">
        <v>599</v>
      </c>
      <c r="I787" s="651" t="s">
        <v>620</v>
      </c>
      <c r="J787" s="651" t="s">
        <v>276</v>
      </c>
      <c r="K787" s="890" t="s">
        <v>304</v>
      </c>
      <c r="L787" s="651" t="s">
        <v>312</v>
      </c>
      <c r="M787" s="651" t="str">
        <f t="shared" si="47"/>
        <v>&lt;INSERT CONNECTION POINT NAME&gt;</v>
      </c>
      <c r="N787" s="890" t="s">
        <v>602</v>
      </c>
      <c r="O787" s="891" t="s">
        <v>23</v>
      </c>
      <c r="P787" s="890"/>
      <c r="Q787" s="1071"/>
      <c r="R787" s="1058"/>
      <c r="S787" s="1059"/>
      <c r="T787" s="1059"/>
      <c r="U787" s="1060"/>
      <c r="V787" s="906"/>
      <c r="W787" s="933"/>
      <c r="X787" s="934"/>
      <c r="Y787" s="935"/>
      <c r="Z787" s="935"/>
      <c r="AA787" s="935"/>
      <c r="AB787" s="452"/>
      <c r="AC787" s="452"/>
      <c r="AD787" s="452"/>
      <c r="AE787" s="452"/>
      <c r="AF787" s="935"/>
      <c r="AG787" s="452"/>
      <c r="AH787" s="452"/>
      <c r="AI787" s="935"/>
      <c r="AJ787" s="943"/>
      <c r="AK787" s="935"/>
      <c r="AL787" s="936"/>
      <c r="AM787" s="936"/>
      <c r="AN787" s="936"/>
      <c r="AO787" s="942"/>
      <c r="AP787" s="936"/>
      <c r="AQ787" s="936"/>
      <c r="AR787" s="936"/>
      <c r="AS787" s="936"/>
      <c r="AT787" s="936"/>
      <c r="AU787" s="936"/>
      <c r="AV787" s="936"/>
    </row>
    <row r="788" spans="2:48" ht="15" customHeight="1">
      <c r="B788" s="937"/>
      <c r="C788" s="1978" t="s">
        <v>305</v>
      </c>
      <c r="D788" s="1980"/>
      <c r="E788" s="928" t="s">
        <v>616</v>
      </c>
      <c r="F788" s="885"/>
      <c r="G788" s="651" t="s">
        <v>272</v>
      </c>
      <c r="H788" s="651" t="s">
        <v>599</v>
      </c>
      <c r="I788" s="651" t="s">
        <v>617</v>
      </c>
      <c r="J788" s="651" t="s">
        <v>276</v>
      </c>
      <c r="K788" s="890" t="s">
        <v>305</v>
      </c>
      <c r="L788" s="651" t="s">
        <v>312</v>
      </c>
      <c r="M788" s="651" t="str">
        <f t="shared" si="47"/>
        <v>&lt;INSERT CONNECTION POINT NAME&gt;</v>
      </c>
      <c r="N788" s="890" t="s">
        <v>604</v>
      </c>
      <c r="O788" s="890" t="s">
        <v>605</v>
      </c>
      <c r="P788" s="890"/>
      <c r="Q788" s="1072"/>
      <c r="R788" s="1073"/>
      <c r="S788" s="1074"/>
      <c r="T788" s="1074"/>
      <c r="U788" s="1075"/>
      <c r="V788" s="906"/>
      <c r="W788" s="933"/>
      <c r="X788" s="934"/>
      <c r="Y788" s="935"/>
      <c r="Z788" s="935"/>
      <c r="AA788" s="935"/>
      <c r="AB788" s="452"/>
      <c r="AC788" s="452"/>
      <c r="AD788" s="452"/>
      <c r="AE788" s="452"/>
      <c r="AF788" s="935"/>
      <c r="AG788" s="452"/>
      <c r="AH788" s="452"/>
      <c r="AI788" s="935"/>
      <c r="AJ788" s="935"/>
      <c r="AK788" s="935"/>
      <c r="AL788" s="936"/>
      <c r="AM788" s="936"/>
      <c r="AN788" s="936"/>
      <c r="AO788" s="936"/>
      <c r="AP788" s="936"/>
      <c r="AQ788" s="936"/>
      <c r="AR788" s="936"/>
      <c r="AS788" s="936"/>
      <c r="AT788" s="936"/>
      <c r="AU788" s="936"/>
      <c r="AV788" s="936"/>
    </row>
    <row r="789" spans="2:48" ht="15" customHeight="1">
      <c r="B789" s="937"/>
      <c r="C789" s="1979"/>
      <c r="D789" s="1981"/>
      <c r="E789" s="928" t="s">
        <v>619</v>
      </c>
      <c r="F789" s="885"/>
      <c r="G789" s="651" t="s">
        <v>272</v>
      </c>
      <c r="H789" s="651" t="s">
        <v>599</v>
      </c>
      <c r="I789" s="651" t="s">
        <v>620</v>
      </c>
      <c r="J789" s="651" t="s">
        <v>276</v>
      </c>
      <c r="K789" s="890" t="s">
        <v>305</v>
      </c>
      <c r="L789" s="651" t="s">
        <v>312</v>
      </c>
      <c r="M789" s="651" t="str">
        <f t="shared" si="47"/>
        <v>&lt;INSERT CONNECTION POINT NAME&gt;</v>
      </c>
      <c r="N789" s="890" t="s">
        <v>604</v>
      </c>
      <c r="O789" s="890" t="s">
        <v>605</v>
      </c>
      <c r="P789" s="890"/>
      <c r="Q789" s="1072"/>
      <c r="R789" s="1073"/>
      <c r="S789" s="1074"/>
      <c r="T789" s="1074"/>
      <c r="U789" s="1075"/>
      <c r="V789" s="906"/>
      <c r="W789" s="933"/>
      <c r="X789" s="934"/>
      <c r="Y789" s="935"/>
      <c r="Z789" s="935"/>
      <c r="AA789" s="935"/>
      <c r="AB789" s="452"/>
      <c r="AC789" s="452"/>
      <c r="AD789" s="452"/>
      <c r="AE789" s="452"/>
      <c r="AF789" s="935"/>
      <c r="AG789" s="452"/>
      <c r="AH789" s="452"/>
      <c r="AI789" s="935"/>
      <c r="AJ789" s="935"/>
      <c r="AK789" s="935"/>
      <c r="AL789" s="936"/>
      <c r="AM789" s="936"/>
      <c r="AN789" s="936"/>
      <c r="AO789" s="936"/>
      <c r="AP789" s="936"/>
      <c r="AQ789" s="936"/>
      <c r="AR789" s="936"/>
      <c r="AS789" s="936"/>
      <c r="AT789" s="936"/>
      <c r="AU789" s="936"/>
      <c r="AV789" s="936"/>
    </row>
    <row r="790" spans="2:48" ht="15" customHeight="1">
      <c r="B790" s="937"/>
      <c r="C790" s="1978" t="s">
        <v>306</v>
      </c>
      <c r="D790" s="1980"/>
      <c r="E790" s="928" t="s">
        <v>616</v>
      </c>
      <c r="F790" s="885"/>
      <c r="G790" s="651" t="s">
        <v>272</v>
      </c>
      <c r="H790" s="651" t="s">
        <v>599</v>
      </c>
      <c r="I790" s="651" t="s">
        <v>617</v>
      </c>
      <c r="J790" s="651" t="s">
        <v>276</v>
      </c>
      <c r="K790" s="890" t="s">
        <v>306</v>
      </c>
      <c r="L790" s="651" t="s">
        <v>312</v>
      </c>
      <c r="M790" s="651" t="str">
        <f t="shared" si="47"/>
        <v>&lt;INSERT CONNECTION POINT NAME&gt;</v>
      </c>
      <c r="N790" s="890" t="s">
        <v>606</v>
      </c>
      <c r="O790" s="891">
        <v>0</v>
      </c>
      <c r="P790" s="890"/>
      <c r="Q790" s="1076"/>
      <c r="R790" s="1077"/>
      <c r="S790" s="1078"/>
      <c r="T790" s="1078"/>
      <c r="U790" s="1079"/>
      <c r="V790" s="906"/>
      <c r="W790" s="933"/>
      <c r="X790" s="934"/>
      <c r="Y790" s="935"/>
      <c r="Z790" s="935"/>
      <c r="AA790" s="935"/>
      <c r="AB790" s="452"/>
      <c r="AC790" s="452"/>
      <c r="AD790" s="452"/>
      <c r="AE790" s="452"/>
      <c r="AF790" s="935"/>
      <c r="AG790" s="452"/>
      <c r="AH790" s="452"/>
      <c r="AI790" s="935"/>
      <c r="AJ790" s="943"/>
      <c r="AK790" s="935"/>
      <c r="AL790" s="936"/>
      <c r="AM790" s="936"/>
      <c r="AN790" s="936"/>
      <c r="AO790" s="936"/>
      <c r="AP790" s="936"/>
      <c r="AQ790" s="936"/>
      <c r="AR790" s="936"/>
      <c r="AS790" s="936"/>
      <c r="AT790" s="936"/>
      <c r="AU790" s="936"/>
      <c r="AV790" s="936"/>
    </row>
    <row r="791" spans="2:48" ht="15" customHeight="1">
      <c r="B791" s="937"/>
      <c r="C791" s="1979"/>
      <c r="D791" s="1981"/>
      <c r="E791" s="928" t="s">
        <v>619</v>
      </c>
      <c r="F791" s="885"/>
      <c r="G791" s="651" t="s">
        <v>272</v>
      </c>
      <c r="H791" s="651" t="s">
        <v>599</v>
      </c>
      <c r="I791" s="651" t="s">
        <v>620</v>
      </c>
      <c r="J791" s="651" t="s">
        <v>276</v>
      </c>
      <c r="K791" s="890" t="s">
        <v>306</v>
      </c>
      <c r="L791" s="651" t="s">
        <v>312</v>
      </c>
      <c r="M791" s="651" t="str">
        <f t="shared" si="47"/>
        <v>&lt;INSERT CONNECTION POINT NAME&gt;</v>
      </c>
      <c r="N791" s="890" t="s">
        <v>606</v>
      </c>
      <c r="O791" s="891">
        <v>0</v>
      </c>
      <c r="P791" s="890"/>
      <c r="Q791" s="1076"/>
      <c r="R791" s="1077"/>
      <c r="S791" s="1078"/>
      <c r="T791" s="1078"/>
      <c r="U791" s="1079"/>
      <c r="V791" s="906"/>
      <c r="W791" s="933"/>
      <c r="X791" s="934"/>
      <c r="Y791" s="935"/>
      <c r="Z791" s="935"/>
      <c r="AA791" s="935"/>
      <c r="AB791" s="452"/>
      <c r="AC791" s="452"/>
      <c r="AD791" s="452"/>
      <c r="AE791" s="452"/>
      <c r="AF791" s="935"/>
      <c r="AG791" s="452"/>
      <c r="AH791" s="452"/>
      <c r="AI791" s="935"/>
      <c r="AJ791" s="943"/>
      <c r="AK791" s="935"/>
      <c r="AL791" s="936"/>
      <c r="AM791" s="936"/>
      <c r="AN791" s="936"/>
      <c r="AO791" s="936"/>
      <c r="AP791" s="936"/>
      <c r="AQ791" s="936"/>
      <c r="AR791" s="936"/>
      <c r="AS791" s="936"/>
      <c r="AT791" s="936"/>
      <c r="AU791" s="936"/>
      <c r="AV791" s="936"/>
    </row>
    <row r="792" spans="2:48" ht="15" customHeight="1">
      <c r="B792" s="937"/>
      <c r="C792" s="1978" t="s">
        <v>307</v>
      </c>
      <c r="D792" s="1980"/>
      <c r="E792" s="928" t="s">
        <v>616</v>
      </c>
      <c r="F792" s="885"/>
      <c r="G792" s="651" t="s">
        <v>272</v>
      </c>
      <c r="H792" s="651" t="s">
        <v>599</v>
      </c>
      <c r="I792" s="651" t="s">
        <v>617</v>
      </c>
      <c r="J792" s="651" t="s">
        <v>276</v>
      </c>
      <c r="K792" s="890" t="s">
        <v>307</v>
      </c>
      <c r="L792" s="651" t="s">
        <v>312</v>
      </c>
      <c r="M792" s="651" t="str">
        <f t="shared" si="47"/>
        <v>&lt;INSERT CONNECTION POINT NAME&gt;</v>
      </c>
      <c r="N792" s="890" t="s">
        <v>607</v>
      </c>
      <c r="O792" s="890" t="s">
        <v>607</v>
      </c>
      <c r="P792" s="890"/>
      <c r="Q792" s="1080"/>
      <c r="R792" s="1081"/>
      <c r="S792" s="1081"/>
      <c r="T792" s="1081"/>
      <c r="U792" s="1082"/>
      <c r="V792" s="906"/>
      <c r="W792" s="933"/>
      <c r="X792" s="934"/>
      <c r="Y792" s="935"/>
      <c r="Z792" s="935"/>
      <c r="AA792" s="935"/>
      <c r="AB792" s="452"/>
      <c r="AC792" s="452"/>
      <c r="AD792" s="452"/>
      <c r="AE792" s="452"/>
      <c r="AF792" s="935"/>
      <c r="AG792" s="452"/>
      <c r="AH792" s="452"/>
      <c r="AI792" s="935"/>
      <c r="AJ792" s="935"/>
      <c r="AK792" s="935"/>
      <c r="AL792" s="936"/>
      <c r="AM792" s="936"/>
      <c r="AN792" s="936"/>
      <c r="AO792" s="936"/>
      <c r="AP792" s="936"/>
      <c r="AQ792" s="936"/>
      <c r="AR792" s="936"/>
      <c r="AS792" s="936"/>
      <c r="AT792" s="936"/>
      <c r="AU792" s="936"/>
      <c r="AV792" s="936"/>
    </row>
    <row r="793" spans="2:48" ht="15" customHeight="1">
      <c r="B793" s="937"/>
      <c r="C793" s="1979"/>
      <c r="D793" s="1981"/>
      <c r="E793" s="928" t="s">
        <v>619</v>
      </c>
      <c r="F793" s="885"/>
      <c r="G793" s="651" t="s">
        <v>272</v>
      </c>
      <c r="H793" s="651" t="s">
        <v>599</v>
      </c>
      <c r="I793" s="651" t="s">
        <v>620</v>
      </c>
      <c r="J793" s="651" t="s">
        <v>276</v>
      </c>
      <c r="K793" s="890" t="s">
        <v>307</v>
      </c>
      <c r="L793" s="651" t="s">
        <v>312</v>
      </c>
      <c r="M793" s="651" t="str">
        <f t="shared" si="47"/>
        <v>&lt;INSERT CONNECTION POINT NAME&gt;</v>
      </c>
      <c r="N793" s="890" t="s">
        <v>607</v>
      </c>
      <c r="O793" s="890" t="s">
        <v>607</v>
      </c>
      <c r="P793" s="890"/>
      <c r="Q793" s="1080"/>
      <c r="R793" s="1081"/>
      <c r="S793" s="1081"/>
      <c r="T793" s="1081"/>
      <c r="U793" s="1082"/>
      <c r="V793" s="906"/>
      <c r="W793" s="933"/>
      <c r="X793" s="934"/>
      <c r="Y793" s="935"/>
      <c r="Z793" s="935"/>
      <c r="AA793" s="935"/>
      <c r="AB793" s="452"/>
      <c r="AC793" s="452"/>
      <c r="AD793" s="452"/>
      <c r="AE793" s="452"/>
      <c r="AF793" s="935"/>
      <c r="AG793" s="452"/>
      <c r="AH793" s="452"/>
      <c r="AI793" s="935"/>
      <c r="AJ793" s="935"/>
      <c r="AK793" s="935"/>
      <c r="AL793" s="936"/>
      <c r="AM793" s="936"/>
      <c r="AN793" s="936"/>
      <c r="AO793" s="936"/>
      <c r="AP793" s="936"/>
      <c r="AQ793" s="936"/>
      <c r="AR793" s="936"/>
      <c r="AS793" s="936"/>
      <c r="AT793" s="936"/>
      <c r="AU793" s="936"/>
      <c r="AV793" s="936"/>
    </row>
    <row r="794" spans="2:48" ht="15" customHeight="1">
      <c r="B794" s="937"/>
      <c r="C794" s="1978" t="s">
        <v>308</v>
      </c>
      <c r="D794" s="1980" t="s">
        <v>22</v>
      </c>
      <c r="E794" s="928" t="s">
        <v>616</v>
      </c>
      <c r="F794" s="885"/>
      <c r="G794" s="651" t="s">
        <v>272</v>
      </c>
      <c r="H794" s="651" t="s">
        <v>599</v>
      </c>
      <c r="I794" s="651" t="s">
        <v>617</v>
      </c>
      <c r="J794" s="651" t="s">
        <v>276</v>
      </c>
      <c r="K794" s="890" t="s">
        <v>308</v>
      </c>
      <c r="L794" s="651" t="s">
        <v>312</v>
      </c>
      <c r="M794" s="651" t="str">
        <f t="shared" si="47"/>
        <v>&lt;INSERT CONNECTION POINT NAME&gt;</v>
      </c>
      <c r="N794" s="890" t="s">
        <v>609</v>
      </c>
      <c r="O794" s="890" t="s">
        <v>22</v>
      </c>
      <c r="P794" s="890"/>
      <c r="Q794" s="1083"/>
      <c r="R794" s="1061"/>
      <c r="S794" s="1062"/>
      <c r="T794" s="1062"/>
      <c r="U794" s="1063"/>
      <c r="V794" s="906"/>
      <c r="W794" s="933"/>
      <c r="X794" s="934"/>
      <c r="Y794" s="935"/>
      <c r="Z794" s="935"/>
      <c r="AA794" s="935"/>
      <c r="AB794" s="452"/>
      <c r="AC794" s="452"/>
      <c r="AD794" s="452"/>
      <c r="AE794" s="452"/>
      <c r="AF794" s="935"/>
      <c r="AG794" s="452"/>
      <c r="AH794" s="452"/>
      <c r="AI794" s="935"/>
      <c r="AJ794" s="935"/>
      <c r="AK794" s="935"/>
      <c r="AL794" s="936"/>
      <c r="AM794" s="936"/>
      <c r="AN794" s="936"/>
      <c r="AO794" s="936"/>
      <c r="AP794" s="936"/>
      <c r="AQ794" s="936"/>
      <c r="AR794" s="936"/>
      <c r="AS794" s="936"/>
      <c r="AT794" s="936"/>
      <c r="AU794" s="936"/>
      <c r="AV794" s="936"/>
    </row>
    <row r="795" spans="2:48" ht="15" customHeight="1">
      <c r="B795" s="937"/>
      <c r="C795" s="1979"/>
      <c r="D795" s="1981"/>
      <c r="E795" s="928" t="s">
        <v>619</v>
      </c>
      <c r="F795" s="885"/>
      <c r="G795" s="651" t="s">
        <v>272</v>
      </c>
      <c r="H795" s="651" t="s">
        <v>599</v>
      </c>
      <c r="I795" s="651" t="s">
        <v>620</v>
      </c>
      <c r="J795" s="651" t="s">
        <v>276</v>
      </c>
      <c r="K795" s="890" t="s">
        <v>308</v>
      </c>
      <c r="L795" s="651" t="s">
        <v>312</v>
      </c>
      <c r="M795" s="651" t="str">
        <f t="shared" si="47"/>
        <v>&lt;INSERT CONNECTION POINT NAME&gt;</v>
      </c>
      <c r="N795" s="890" t="s">
        <v>609</v>
      </c>
      <c r="O795" s="890" t="s">
        <v>22</v>
      </c>
      <c r="P795" s="890"/>
      <c r="Q795" s="1083"/>
      <c r="R795" s="1061"/>
      <c r="S795" s="1062"/>
      <c r="T795" s="1062"/>
      <c r="U795" s="1063"/>
      <c r="V795" s="906"/>
      <c r="W795" s="933"/>
      <c r="X795" s="934"/>
      <c r="Y795" s="935"/>
      <c r="Z795" s="935"/>
      <c r="AA795" s="935"/>
      <c r="AB795" s="452"/>
      <c r="AC795" s="452"/>
      <c r="AD795" s="452"/>
      <c r="AE795" s="452"/>
      <c r="AF795" s="935"/>
      <c r="AG795" s="452"/>
      <c r="AH795" s="452"/>
      <c r="AI795" s="935"/>
      <c r="AJ795" s="935"/>
      <c r="AK795" s="935"/>
      <c r="AL795" s="936"/>
      <c r="AM795" s="936"/>
      <c r="AN795" s="936"/>
      <c r="AO795" s="936"/>
      <c r="AP795" s="936"/>
      <c r="AQ795" s="936"/>
      <c r="AR795" s="936"/>
      <c r="AS795" s="936"/>
      <c r="AT795" s="936"/>
      <c r="AU795" s="936"/>
      <c r="AV795" s="936"/>
    </row>
    <row r="796" spans="2:48" ht="15" customHeight="1">
      <c r="B796" s="937"/>
      <c r="C796" s="1978" t="s">
        <v>309</v>
      </c>
      <c r="D796" s="1980" t="s">
        <v>22</v>
      </c>
      <c r="E796" s="928" t="s">
        <v>616</v>
      </c>
      <c r="F796" s="885"/>
      <c r="G796" s="651" t="s">
        <v>272</v>
      </c>
      <c r="H796" s="651" t="s">
        <v>599</v>
      </c>
      <c r="I796" s="651" t="s">
        <v>617</v>
      </c>
      <c r="J796" s="651" t="s">
        <v>276</v>
      </c>
      <c r="K796" s="890" t="s">
        <v>309</v>
      </c>
      <c r="L796" s="651" t="s">
        <v>312</v>
      </c>
      <c r="M796" s="651" t="str">
        <f t="shared" si="47"/>
        <v>&lt;INSERT CONNECTION POINT NAME&gt;</v>
      </c>
      <c r="N796" s="890" t="s">
        <v>602</v>
      </c>
      <c r="O796" s="890" t="s">
        <v>22</v>
      </c>
      <c r="P796" s="890"/>
      <c r="Q796" s="1083"/>
      <c r="R796" s="1061"/>
      <c r="S796" s="1062"/>
      <c r="T796" s="1062"/>
      <c r="U796" s="1063"/>
      <c r="V796" s="906"/>
      <c r="W796" s="933"/>
      <c r="X796" s="934"/>
      <c r="Y796" s="935"/>
      <c r="Z796" s="935"/>
      <c r="AA796" s="935"/>
      <c r="AB796" s="452"/>
      <c r="AC796" s="452"/>
      <c r="AD796" s="452"/>
      <c r="AE796" s="452"/>
      <c r="AF796" s="935"/>
      <c r="AG796" s="452"/>
      <c r="AH796" s="452"/>
      <c r="AI796" s="935"/>
      <c r="AJ796" s="935"/>
      <c r="AK796" s="935"/>
      <c r="AL796" s="936"/>
      <c r="AM796" s="936"/>
      <c r="AN796" s="936"/>
      <c r="AO796" s="936"/>
      <c r="AP796" s="936"/>
      <c r="AQ796" s="936"/>
      <c r="AR796" s="936"/>
      <c r="AS796" s="936"/>
      <c r="AT796" s="936"/>
      <c r="AU796" s="936"/>
      <c r="AV796" s="936"/>
    </row>
    <row r="797" spans="2:48" ht="15" customHeight="1">
      <c r="B797" s="937"/>
      <c r="C797" s="1979"/>
      <c r="D797" s="1981"/>
      <c r="E797" s="928" t="s">
        <v>619</v>
      </c>
      <c r="F797" s="885"/>
      <c r="G797" s="651" t="s">
        <v>272</v>
      </c>
      <c r="H797" s="651" t="s">
        <v>599</v>
      </c>
      <c r="I797" s="651" t="s">
        <v>620</v>
      </c>
      <c r="J797" s="651" t="s">
        <v>276</v>
      </c>
      <c r="K797" s="890" t="s">
        <v>309</v>
      </c>
      <c r="L797" s="651" t="s">
        <v>312</v>
      </c>
      <c r="M797" s="651" t="str">
        <f t="shared" si="47"/>
        <v>&lt;INSERT CONNECTION POINT NAME&gt;</v>
      </c>
      <c r="N797" s="890" t="s">
        <v>602</v>
      </c>
      <c r="O797" s="890" t="s">
        <v>22</v>
      </c>
      <c r="P797" s="890"/>
      <c r="Q797" s="1083"/>
      <c r="R797" s="1061"/>
      <c r="S797" s="1062"/>
      <c r="T797" s="1062"/>
      <c r="U797" s="1063"/>
      <c r="V797" s="906"/>
      <c r="W797" s="933"/>
      <c r="X797" s="934"/>
      <c r="Y797" s="935"/>
      <c r="Z797" s="935"/>
      <c r="AA797" s="935"/>
      <c r="AB797" s="452"/>
      <c r="AC797" s="452"/>
      <c r="AD797" s="452"/>
      <c r="AE797" s="452"/>
      <c r="AF797" s="935"/>
      <c r="AG797" s="452"/>
      <c r="AH797" s="452"/>
      <c r="AI797" s="935"/>
      <c r="AJ797" s="935"/>
      <c r="AK797" s="935"/>
      <c r="AL797" s="936"/>
      <c r="AM797" s="936"/>
      <c r="AN797" s="936"/>
      <c r="AO797" s="936"/>
      <c r="AP797" s="936"/>
      <c r="AQ797" s="936"/>
      <c r="AR797" s="936"/>
      <c r="AS797" s="936"/>
      <c r="AT797" s="936"/>
      <c r="AU797" s="936"/>
      <c r="AV797" s="936"/>
    </row>
    <row r="798" spans="2:48" ht="15" customHeight="1">
      <c r="B798" s="937"/>
      <c r="C798" s="1978" t="s">
        <v>309</v>
      </c>
      <c r="D798" s="1980" t="s">
        <v>23</v>
      </c>
      <c r="E798" s="928" t="s">
        <v>616</v>
      </c>
      <c r="F798" s="885"/>
      <c r="G798" s="651" t="s">
        <v>272</v>
      </c>
      <c r="H798" s="651" t="s">
        <v>599</v>
      </c>
      <c r="I798" s="651" t="s">
        <v>617</v>
      </c>
      <c r="J798" s="651" t="s">
        <v>276</v>
      </c>
      <c r="K798" s="890" t="s">
        <v>309</v>
      </c>
      <c r="L798" s="651" t="s">
        <v>312</v>
      </c>
      <c r="M798" s="651" t="str">
        <f t="shared" si="47"/>
        <v>&lt;INSERT CONNECTION POINT NAME&gt;</v>
      </c>
      <c r="N798" s="890" t="s">
        <v>602</v>
      </c>
      <c r="O798" s="890" t="s">
        <v>23</v>
      </c>
      <c r="P798" s="890"/>
      <c r="Q798" s="1083"/>
      <c r="R798" s="1061"/>
      <c r="S798" s="1062"/>
      <c r="T798" s="1062"/>
      <c r="U798" s="1063"/>
      <c r="V798" s="906"/>
      <c r="W798" s="933"/>
      <c r="X798" s="934"/>
      <c r="Y798" s="935"/>
      <c r="Z798" s="935"/>
      <c r="AA798" s="935"/>
      <c r="AB798" s="452"/>
      <c r="AC798" s="452"/>
      <c r="AD798" s="452"/>
      <c r="AE798" s="452"/>
      <c r="AF798" s="935"/>
      <c r="AG798" s="452"/>
      <c r="AH798" s="452"/>
      <c r="AI798" s="935"/>
      <c r="AJ798" s="935"/>
      <c r="AK798" s="935"/>
      <c r="AL798" s="936"/>
      <c r="AM798" s="936"/>
      <c r="AN798" s="936"/>
      <c r="AO798" s="936"/>
      <c r="AP798" s="936"/>
      <c r="AQ798" s="936"/>
      <c r="AR798" s="936"/>
      <c r="AS798" s="936"/>
      <c r="AT798" s="936"/>
      <c r="AU798" s="936"/>
      <c r="AV798" s="936"/>
    </row>
    <row r="799" spans="2:48" ht="15" customHeight="1">
      <c r="B799" s="937"/>
      <c r="C799" s="1979"/>
      <c r="D799" s="1981"/>
      <c r="E799" s="928" t="s">
        <v>619</v>
      </c>
      <c r="F799" s="885"/>
      <c r="G799" s="651" t="s">
        <v>272</v>
      </c>
      <c r="H799" s="651" t="s">
        <v>599</v>
      </c>
      <c r="I799" s="651" t="s">
        <v>620</v>
      </c>
      <c r="J799" s="651" t="s">
        <v>276</v>
      </c>
      <c r="K799" s="890" t="s">
        <v>309</v>
      </c>
      <c r="L799" s="651" t="s">
        <v>312</v>
      </c>
      <c r="M799" s="651" t="str">
        <f t="shared" si="47"/>
        <v>&lt;INSERT CONNECTION POINT NAME&gt;</v>
      </c>
      <c r="N799" s="890" t="s">
        <v>602</v>
      </c>
      <c r="O799" s="890" t="s">
        <v>23</v>
      </c>
      <c r="P799" s="890"/>
      <c r="Q799" s="1083"/>
      <c r="R799" s="1061"/>
      <c r="S799" s="1062"/>
      <c r="T799" s="1062"/>
      <c r="U799" s="1063"/>
      <c r="V799" s="906"/>
      <c r="W799" s="933"/>
      <c r="X799" s="934"/>
      <c r="Y799" s="935"/>
      <c r="Z799" s="935"/>
      <c r="AA799" s="935"/>
      <c r="AB799" s="452"/>
      <c r="AC799" s="452"/>
      <c r="AD799" s="452"/>
      <c r="AE799" s="452"/>
      <c r="AF799" s="935"/>
      <c r="AG799" s="452"/>
      <c r="AH799" s="452"/>
      <c r="AI799" s="935"/>
      <c r="AJ799" s="935"/>
      <c r="AK799" s="935"/>
      <c r="AL799" s="936"/>
      <c r="AM799" s="936"/>
      <c r="AN799" s="936"/>
      <c r="AO799" s="936"/>
      <c r="AP799" s="936"/>
      <c r="AQ799" s="936"/>
      <c r="AR799" s="936"/>
      <c r="AS799" s="936"/>
      <c r="AT799" s="936"/>
      <c r="AU799" s="936"/>
      <c r="AV799" s="936"/>
    </row>
    <row r="800" spans="2:48" ht="15" customHeight="1">
      <c r="B800" s="937"/>
      <c r="C800" s="1978" t="s">
        <v>310</v>
      </c>
      <c r="D800" s="1980" t="s">
        <v>22</v>
      </c>
      <c r="E800" s="928" t="s">
        <v>616</v>
      </c>
      <c r="F800" s="885"/>
      <c r="G800" s="651" t="s">
        <v>272</v>
      </c>
      <c r="H800" s="651" t="s">
        <v>599</v>
      </c>
      <c r="I800" s="651" t="s">
        <v>617</v>
      </c>
      <c r="J800" s="651" t="s">
        <v>276</v>
      </c>
      <c r="K800" s="890" t="s">
        <v>310</v>
      </c>
      <c r="L800" s="651" t="s">
        <v>312</v>
      </c>
      <c r="M800" s="651" t="str">
        <f t="shared" si="47"/>
        <v>&lt;INSERT CONNECTION POINT NAME&gt;</v>
      </c>
      <c r="N800" s="890" t="s">
        <v>602</v>
      </c>
      <c r="O800" s="890" t="s">
        <v>22</v>
      </c>
      <c r="P800" s="890"/>
      <c r="Q800" s="1083"/>
      <c r="R800" s="1061"/>
      <c r="S800" s="1062"/>
      <c r="T800" s="1062"/>
      <c r="U800" s="1063"/>
      <c r="V800" s="906"/>
      <c r="W800" s="933"/>
      <c r="X800" s="934"/>
      <c r="Y800" s="935"/>
      <c r="Z800" s="935"/>
      <c r="AA800" s="935"/>
      <c r="AB800" s="452"/>
      <c r="AC800" s="452"/>
      <c r="AD800" s="452"/>
      <c r="AE800" s="452"/>
      <c r="AF800" s="935"/>
      <c r="AG800" s="452"/>
      <c r="AH800" s="452"/>
      <c r="AI800" s="935"/>
      <c r="AJ800" s="935"/>
      <c r="AK800" s="935"/>
      <c r="AL800" s="936"/>
      <c r="AM800" s="936"/>
      <c r="AN800" s="936"/>
      <c r="AO800" s="936"/>
      <c r="AP800" s="936"/>
      <c r="AQ800" s="936"/>
      <c r="AR800" s="936"/>
      <c r="AS800" s="936"/>
      <c r="AT800" s="936"/>
      <c r="AU800" s="936"/>
      <c r="AV800" s="936"/>
    </row>
    <row r="801" spans="2:48" ht="15" customHeight="1">
      <c r="B801" s="937"/>
      <c r="C801" s="1979"/>
      <c r="D801" s="1981"/>
      <c r="E801" s="928" t="s">
        <v>619</v>
      </c>
      <c r="F801" s="885"/>
      <c r="G801" s="651" t="s">
        <v>272</v>
      </c>
      <c r="H801" s="651" t="s">
        <v>599</v>
      </c>
      <c r="I801" s="651" t="s">
        <v>620</v>
      </c>
      <c r="J801" s="651" t="s">
        <v>276</v>
      </c>
      <c r="K801" s="890" t="s">
        <v>310</v>
      </c>
      <c r="L801" s="651" t="s">
        <v>312</v>
      </c>
      <c r="M801" s="651" t="str">
        <f t="shared" si="47"/>
        <v>&lt;INSERT CONNECTION POINT NAME&gt;</v>
      </c>
      <c r="N801" s="890" t="s">
        <v>602</v>
      </c>
      <c r="O801" s="890" t="s">
        <v>22</v>
      </c>
      <c r="P801" s="890"/>
      <c r="Q801" s="1084"/>
      <c r="R801" s="1085"/>
      <c r="S801" s="1086"/>
      <c r="T801" s="1086"/>
      <c r="U801" s="1087"/>
      <c r="V801" s="906"/>
      <c r="W801" s="933"/>
      <c r="X801" s="934"/>
      <c r="Y801" s="935"/>
      <c r="Z801" s="935"/>
      <c r="AA801" s="935"/>
      <c r="AB801" s="452"/>
      <c r="AC801" s="452"/>
      <c r="AD801" s="452"/>
      <c r="AE801" s="452"/>
      <c r="AF801" s="935"/>
      <c r="AG801" s="452"/>
      <c r="AH801" s="452"/>
      <c r="AI801" s="935"/>
      <c r="AJ801" s="935"/>
      <c r="AK801" s="935"/>
      <c r="AL801" s="936"/>
      <c r="AM801" s="936"/>
      <c r="AN801" s="936"/>
      <c r="AO801" s="936"/>
      <c r="AP801" s="936"/>
      <c r="AQ801" s="936"/>
      <c r="AR801" s="936"/>
      <c r="AS801" s="936"/>
      <c r="AT801" s="936"/>
      <c r="AU801" s="936"/>
      <c r="AV801" s="936"/>
    </row>
    <row r="802" spans="2:48" ht="15" customHeight="1">
      <c r="B802" s="937"/>
      <c r="C802" s="1978" t="s">
        <v>310</v>
      </c>
      <c r="D802" s="1980" t="s">
        <v>23</v>
      </c>
      <c r="E802" s="928" t="s">
        <v>616</v>
      </c>
      <c r="F802" s="885"/>
      <c r="G802" s="651" t="s">
        <v>272</v>
      </c>
      <c r="H802" s="651" t="s">
        <v>599</v>
      </c>
      <c r="I802" s="651" t="s">
        <v>617</v>
      </c>
      <c r="J802" s="651" t="s">
        <v>276</v>
      </c>
      <c r="K802" s="890" t="s">
        <v>310</v>
      </c>
      <c r="L802" s="651" t="s">
        <v>312</v>
      </c>
      <c r="M802" s="651" t="str">
        <f t="shared" si="47"/>
        <v>&lt;INSERT CONNECTION POINT NAME&gt;</v>
      </c>
      <c r="N802" s="890" t="s">
        <v>602</v>
      </c>
      <c r="O802" s="890" t="s">
        <v>23</v>
      </c>
      <c r="P802" s="890"/>
      <c r="Q802" s="1084"/>
      <c r="R802" s="1085"/>
      <c r="S802" s="1086"/>
      <c r="T802" s="1086"/>
      <c r="U802" s="1087"/>
      <c r="V802" s="906"/>
      <c r="W802" s="933"/>
      <c r="X802" s="934"/>
      <c r="Y802" s="935"/>
      <c r="Z802" s="935"/>
      <c r="AA802" s="935"/>
      <c r="AB802" s="452"/>
      <c r="AC802" s="452"/>
      <c r="AD802" s="452"/>
      <c r="AE802" s="452"/>
      <c r="AF802" s="935"/>
      <c r="AG802" s="452"/>
      <c r="AH802" s="452"/>
      <c r="AI802" s="935"/>
      <c r="AJ802" s="935"/>
      <c r="AK802" s="935"/>
      <c r="AL802" s="936"/>
      <c r="AM802" s="936"/>
      <c r="AN802" s="936"/>
      <c r="AO802" s="936"/>
      <c r="AP802" s="936"/>
      <c r="AQ802" s="936"/>
      <c r="AR802" s="936"/>
      <c r="AS802" s="936"/>
      <c r="AT802" s="936"/>
      <c r="AU802" s="936"/>
      <c r="AV802" s="936"/>
    </row>
    <row r="803" spans="2:48" ht="15" customHeight="1" thickBot="1">
      <c r="B803" s="944"/>
      <c r="C803" s="1984"/>
      <c r="D803" s="1985"/>
      <c r="E803" s="945" t="s">
        <v>619</v>
      </c>
      <c r="F803" s="885"/>
      <c r="G803" s="651" t="s">
        <v>272</v>
      </c>
      <c r="H803" s="651" t="s">
        <v>599</v>
      </c>
      <c r="I803" s="651" t="s">
        <v>620</v>
      </c>
      <c r="J803" s="651" t="s">
        <v>276</v>
      </c>
      <c r="K803" s="890" t="s">
        <v>310</v>
      </c>
      <c r="L803" s="651" t="s">
        <v>312</v>
      </c>
      <c r="M803" s="651" t="str">
        <f t="shared" si="47"/>
        <v>&lt;INSERT CONNECTION POINT NAME&gt;</v>
      </c>
      <c r="N803" s="890" t="s">
        <v>602</v>
      </c>
      <c r="O803" s="890" t="s">
        <v>23</v>
      </c>
      <c r="P803" s="890"/>
      <c r="Q803" s="946"/>
      <c r="R803" s="1067"/>
      <c r="S803" s="893"/>
      <c r="T803" s="893"/>
      <c r="U803" s="894"/>
      <c r="V803" s="947"/>
      <c r="W803" s="933"/>
      <c r="X803" s="934"/>
      <c r="Y803" s="935"/>
      <c r="Z803" s="935"/>
      <c r="AA803" s="935"/>
      <c r="AB803" s="452"/>
      <c r="AC803" s="452"/>
      <c r="AD803" s="452"/>
      <c r="AE803" s="452"/>
      <c r="AF803" s="935"/>
      <c r="AG803" s="452"/>
      <c r="AH803" s="452"/>
      <c r="AI803" s="935"/>
      <c r="AJ803" s="935"/>
      <c r="AK803" s="935"/>
      <c r="AL803" s="936"/>
      <c r="AM803" s="936"/>
      <c r="AN803" s="936"/>
      <c r="AO803" s="936"/>
      <c r="AP803" s="936"/>
      <c r="AQ803" s="936"/>
      <c r="AR803" s="936"/>
      <c r="AS803" s="936"/>
      <c r="AT803" s="936"/>
      <c r="AU803" s="936"/>
      <c r="AV803" s="936"/>
    </row>
    <row r="804" spans="2:48" ht="15" customHeight="1">
      <c r="B804" s="927" t="s">
        <v>615</v>
      </c>
      <c r="C804" s="1982" t="s">
        <v>313</v>
      </c>
      <c r="D804" s="1983" t="s">
        <v>23</v>
      </c>
      <c r="E804" s="928" t="s">
        <v>616</v>
      </c>
      <c r="F804" s="885"/>
      <c r="G804" s="651" t="s">
        <v>272</v>
      </c>
      <c r="H804" s="651" t="s">
        <v>599</v>
      </c>
      <c r="I804" s="651" t="s">
        <v>617</v>
      </c>
      <c r="J804" s="651" t="s">
        <v>276</v>
      </c>
      <c r="K804" s="651" t="s">
        <v>313</v>
      </c>
      <c r="L804" s="651" t="s">
        <v>312</v>
      </c>
      <c r="M804" s="651" t="str">
        <f t="shared" ref="M804" si="49">B804</f>
        <v>&lt;INSERT CONNECTION POINT NAME&gt;</v>
      </c>
      <c r="N804" s="651" t="s">
        <v>618</v>
      </c>
      <c r="O804" s="651" t="s">
        <v>23</v>
      </c>
      <c r="P804" s="890"/>
      <c r="Q804" s="929"/>
      <c r="R804" s="930"/>
      <c r="S804" s="931"/>
      <c r="T804" s="931"/>
      <c r="U804" s="932"/>
      <c r="V804" s="906"/>
      <c r="W804" s="933"/>
      <c r="X804" s="934"/>
      <c r="Y804" s="935"/>
      <c r="Z804" s="935"/>
      <c r="AA804" s="935"/>
      <c r="AB804" s="452"/>
      <c r="AC804" s="452"/>
      <c r="AD804" s="452"/>
      <c r="AE804" s="452"/>
      <c r="AF804" s="452"/>
      <c r="AG804" s="452"/>
      <c r="AH804" s="452"/>
      <c r="AI804" s="452"/>
      <c r="AJ804" s="452"/>
      <c r="AK804" s="935"/>
      <c r="AL804" s="936"/>
      <c r="AM804" s="936"/>
      <c r="AN804" s="936"/>
      <c r="AO804" s="936"/>
      <c r="AP804" s="936"/>
      <c r="AQ804" s="936"/>
      <c r="AR804" s="936"/>
      <c r="AS804" s="936"/>
      <c r="AT804" s="936"/>
      <c r="AU804" s="936"/>
      <c r="AV804" s="936"/>
    </row>
    <row r="805" spans="2:48" ht="15" customHeight="1">
      <c r="B805" s="937"/>
      <c r="C805" s="1979"/>
      <c r="D805" s="1981"/>
      <c r="E805" s="928" t="s">
        <v>619</v>
      </c>
      <c r="F805" s="885"/>
      <c r="G805" s="651" t="s">
        <v>272</v>
      </c>
      <c r="H805" s="651" t="s">
        <v>599</v>
      </c>
      <c r="I805" s="651" t="s">
        <v>620</v>
      </c>
      <c r="J805" s="651" t="s">
        <v>276</v>
      </c>
      <c r="K805" s="651" t="s">
        <v>313</v>
      </c>
      <c r="L805" s="651" t="s">
        <v>312</v>
      </c>
      <c r="M805" s="651" t="str">
        <f t="shared" si="47"/>
        <v>&lt;INSERT CONNECTION POINT NAME&gt;</v>
      </c>
      <c r="N805" s="651" t="s">
        <v>618</v>
      </c>
      <c r="O805" s="651" t="s">
        <v>23</v>
      </c>
      <c r="P805" s="890"/>
      <c r="Q805" s="938"/>
      <c r="R805" s="939"/>
      <c r="S805" s="940"/>
      <c r="T805" s="940"/>
      <c r="U805" s="941"/>
      <c r="V805" s="906"/>
      <c r="W805" s="933"/>
      <c r="X805" s="934"/>
      <c r="Y805" s="935"/>
      <c r="Z805" s="935"/>
      <c r="AA805" s="935"/>
      <c r="AB805" s="452"/>
      <c r="AC805" s="452"/>
      <c r="AD805" s="452"/>
      <c r="AE805" s="452"/>
      <c r="AF805" s="452"/>
      <c r="AG805" s="452"/>
      <c r="AH805" s="452"/>
      <c r="AI805" s="452"/>
      <c r="AJ805" s="452"/>
      <c r="AK805" s="935"/>
      <c r="AL805" s="936"/>
      <c r="AM805" s="936"/>
      <c r="AN805" s="936"/>
      <c r="AO805" s="936"/>
      <c r="AP805" s="936"/>
      <c r="AQ805" s="936"/>
      <c r="AR805" s="936"/>
      <c r="AS805" s="936"/>
      <c r="AT805" s="936"/>
      <c r="AU805" s="936"/>
      <c r="AV805" s="936"/>
    </row>
    <row r="806" spans="2:48" ht="15" customHeight="1">
      <c r="B806" s="937"/>
      <c r="C806" s="1978" t="s">
        <v>304</v>
      </c>
      <c r="D806" s="1980" t="s">
        <v>22</v>
      </c>
      <c r="E806" s="928" t="s">
        <v>616</v>
      </c>
      <c r="F806" s="885"/>
      <c r="G806" s="651" t="s">
        <v>272</v>
      </c>
      <c r="H806" s="651" t="s">
        <v>599</v>
      </c>
      <c r="I806" s="651" t="s">
        <v>617</v>
      </c>
      <c r="J806" s="651" t="s">
        <v>276</v>
      </c>
      <c r="K806" s="890" t="s">
        <v>304</v>
      </c>
      <c r="L806" s="651" t="s">
        <v>312</v>
      </c>
      <c r="M806" s="651" t="str">
        <f t="shared" si="47"/>
        <v>&lt;INSERT CONNECTION POINT NAME&gt;</v>
      </c>
      <c r="N806" s="890" t="s">
        <v>602</v>
      </c>
      <c r="O806" s="890" t="s">
        <v>22</v>
      </c>
      <c r="P806" s="890"/>
      <c r="Q806" s="1071"/>
      <c r="R806" s="1058"/>
      <c r="S806" s="1059"/>
      <c r="T806" s="1059"/>
      <c r="U806" s="1060"/>
      <c r="V806" s="906"/>
      <c r="W806" s="933"/>
      <c r="X806" s="934"/>
      <c r="Y806" s="935"/>
      <c r="Z806" s="935"/>
      <c r="AA806" s="935"/>
      <c r="AB806" s="452"/>
      <c r="AC806" s="452"/>
      <c r="AD806" s="452"/>
      <c r="AE806" s="452"/>
      <c r="AF806" s="935"/>
      <c r="AG806" s="452"/>
      <c r="AH806" s="452"/>
      <c r="AI806" s="935"/>
      <c r="AJ806" s="935"/>
      <c r="AK806" s="935"/>
      <c r="AL806" s="936"/>
      <c r="AM806" s="936"/>
      <c r="AN806" s="936"/>
      <c r="AO806" s="942"/>
      <c r="AP806" s="936"/>
      <c r="AQ806" s="936"/>
      <c r="AR806" s="936"/>
      <c r="AS806" s="936"/>
      <c r="AT806" s="936"/>
      <c r="AU806" s="936"/>
      <c r="AV806" s="936"/>
    </row>
    <row r="807" spans="2:48" ht="15" customHeight="1">
      <c r="B807" s="937"/>
      <c r="C807" s="1979"/>
      <c r="D807" s="1981"/>
      <c r="E807" s="928" t="s">
        <v>619</v>
      </c>
      <c r="F807" s="885"/>
      <c r="G807" s="651" t="s">
        <v>272</v>
      </c>
      <c r="H807" s="651" t="s">
        <v>599</v>
      </c>
      <c r="I807" s="651" t="s">
        <v>620</v>
      </c>
      <c r="J807" s="651" t="s">
        <v>276</v>
      </c>
      <c r="K807" s="890" t="s">
        <v>304</v>
      </c>
      <c r="L807" s="651" t="s">
        <v>312</v>
      </c>
      <c r="M807" s="651" t="str">
        <f t="shared" si="47"/>
        <v>&lt;INSERT CONNECTION POINT NAME&gt;</v>
      </c>
      <c r="N807" s="890" t="s">
        <v>602</v>
      </c>
      <c r="O807" s="890" t="s">
        <v>22</v>
      </c>
      <c r="P807" s="890"/>
      <c r="Q807" s="1071"/>
      <c r="R807" s="1058"/>
      <c r="S807" s="1059"/>
      <c r="T807" s="1059"/>
      <c r="U807" s="1060"/>
      <c r="V807" s="906"/>
      <c r="W807" s="933"/>
      <c r="X807" s="934"/>
      <c r="Y807" s="935"/>
      <c r="Z807" s="935"/>
      <c r="AA807" s="935"/>
      <c r="AB807" s="452"/>
      <c r="AC807" s="452"/>
      <c r="AD807" s="452"/>
      <c r="AE807" s="452"/>
      <c r="AF807" s="935"/>
      <c r="AG807" s="452"/>
      <c r="AH807" s="452"/>
      <c r="AI807" s="935"/>
      <c r="AJ807" s="935"/>
      <c r="AK807" s="935"/>
      <c r="AL807" s="936"/>
      <c r="AM807" s="936"/>
      <c r="AN807" s="936"/>
      <c r="AO807" s="942"/>
      <c r="AP807" s="936"/>
      <c r="AQ807" s="936"/>
      <c r="AR807" s="936"/>
      <c r="AS807" s="936"/>
      <c r="AT807" s="936"/>
      <c r="AU807" s="936"/>
      <c r="AV807" s="936"/>
    </row>
    <row r="808" spans="2:48" ht="15" customHeight="1">
      <c r="B808" s="937"/>
      <c r="C808" s="1978" t="s">
        <v>304</v>
      </c>
      <c r="D808" s="1980" t="s">
        <v>23</v>
      </c>
      <c r="E808" s="928" t="s">
        <v>616</v>
      </c>
      <c r="F808" s="885"/>
      <c r="G808" s="651" t="s">
        <v>272</v>
      </c>
      <c r="H808" s="651" t="s">
        <v>599</v>
      </c>
      <c r="I808" s="651" t="s">
        <v>617</v>
      </c>
      <c r="J808" s="651" t="s">
        <v>276</v>
      </c>
      <c r="K808" s="890" t="s">
        <v>304</v>
      </c>
      <c r="L808" s="651" t="s">
        <v>312</v>
      </c>
      <c r="M808" s="651" t="str">
        <f t="shared" si="47"/>
        <v>&lt;INSERT CONNECTION POINT NAME&gt;</v>
      </c>
      <c r="N808" s="890" t="s">
        <v>602</v>
      </c>
      <c r="O808" s="891" t="s">
        <v>23</v>
      </c>
      <c r="P808" s="890"/>
      <c r="Q808" s="1071"/>
      <c r="R808" s="1058"/>
      <c r="S808" s="1059"/>
      <c r="T808" s="1059"/>
      <c r="U808" s="1060"/>
      <c r="V808" s="906"/>
      <c r="W808" s="933"/>
      <c r="X808" s="934"/>
      <c r="Y808" s="935"/>
      <c r="Z808" s="935"/>
      <c r="AA808" s="935"/>
      <c r="AB808" s="452"/>
      <c r="AC808" s="452"/>
      <c r="AD808" s="452"/>
      <c r="AE808" s="452"/>
      <c r="AF808" s="935"/>
      <c r="AG808" s="452"/>
      <c r="AH808" s="452"/>
      <c r="AI808" s="935"/>
      <c r="AJ808" s="943"/>
      <c r="AK808" s="935"/>
      <c r="AL808" s="936"/>
      <c r="AM808" s="936"/>
      <c r="AN808" s="936"/>
      <c r="AO808" s="942"/>
      <c r="AP808" s="936"/>
      <c r="AQ808" s="936"/>
      <c r="AR808" s="936"/>
      <c r="AS808" s="936"/>
      <c r="AT808" s="936"/>
      <c r="AU808" s="936"/>
      <c r="AV808" s="936"/>
    </row>
    <row r="809" spans="2:48" ht="15" customHeight="1">
      <c r="B809" s="937"/>
      <c r="C809" s="1979"/>
      <c r="D809" s="1981"/>
      <c r="E809" s="928" t="s">
        <v>619</v>
      </c>
      <c r="F809" s="885"/>
      <c r="G809" s="651" t="s">
        <v>272</v>
      </c>
      <c r="H809" s="651" t="s">
        <v>599</v>
      </c>
      <c r="I809" s="651" t="s">
        <v>620</v>
      </c>
      <c r="J809" s="651" t="s">
        <v>276</v>
      </c>
      <c r="K809" s="890" t="s">
        <v>304</v>
      </c>
      <c r="L809" s="651" t="s">
        <v>312</v>
      </c>
      <c r="M809" s="651" t="str">
        <f t="shared" si="47"/>
        <v>&lt;INSERT CONNECTION POINT NAME&gt;</v>
      </c>
      <c r="N809" s="890" t="s">
        <v>602</v>
      </c>
      <c r="O809" s="891" t="s">
        <v>23</v>
      </c>
      <c r="P809" s="890"/>
      <c r="Q809" s="1071"/>
      <c r="R809" s="1058"/>
      <c r="S809" s="1059"/>
      <c r="T809" s="1059"/>
      <c r="U809" s="1060"/>
      <c r="V809" s="906"/>
      <c r="W809" s="933"/>
      <c r="X809" s="934"/>
      <c r="Y809" s="935"/>
      <c r="Z809" s="935"/>
      <c r="AA809" s="935"/>
      <c r="AB809" s="452"/>
      <c r="AC809" s="452"/>
      <c r="AD809" s="452"/>
      <c r="AE809" s="452"/>
      <c r="AF809" s="935"/>
      <c r="AG809" s="452"/>
      <c r="AH809" s="452"/>
      <c r="AI809" s="935"/>
      <c r="AJ809" s="943"/>
      <c r="AK809" s="935"/>
      <c r="AL809" s="936"/>
      <c r="AM809" s="936"/>
      <c r="AN809" s="936"/>
      <c r="AO809" s="942"/>
      <c r="AP809" s="936"/>
      <c r="AQ809" s="936"/>
      <c r="AR809" s="936"/>
      <c r="AS809" s="936"/>
      <c r="AT809" s="936"/>
      <c r="AU809" s="936"/>
      <c r="AV809" s="936"/>
    </row>
    <row r="810" spans="2:48" ht="15" customHeight="1">
      <c r="B810" s="937"/>
      <c r="C810" s="1978" t="s">
        <v>305</v>
      </c>
      <c r="D810" s="1980"/>
      <c r="E810" s="928" t="s">
        <v>616</v>
      </c>
      <c r="F810" s="885"/>
      <c r="G810" s="651" t="s">
        <v>272</v>
      </c>
      <c r="H810" s="651" t="s">
        <v>599</v>
      </c>
      <c r="I810" s="651" t="s">
        <v>617</v>
      </c>
      <c r="J810" s="651" t="s">
        <v>276</v>
      </c>
      <c r="K810" s="890" t="s">
        <v>305</v>
      </c>
      <c r="L810" s="651" t="s">
        <v>312</v>
      </c>
      <c r="M810" s="651" t="str">
        <f t="shared" si="47"/>
        <v>&lt;INSERT CONNECTION POINT NAME&gt;</v>
      </c>
      <c r="N810" s="890" t="s">
        <v>604</v>
      </c>
      <c r="O810" s="890" t="s">
        <v>605</v>
      </c>
      <c r="P810" s="890"/>
      <c r="Q810" s="1072"/>
      <c r="R810" s="1073"/>
      <c r="S810" s="1074"/>
      <c r="T810" s="1074"/>
      <c r="U810" s="1075"/>
      <c r="V810" s="906"/>
      <c r="W810" s="933"/>
      <c r="X810" s="934"/>
      <c r="Y810" s="935"/>
      <c r="Z810" s="935"/>
      <c r="AA810" s="935"/>
      <c r="AB810" s="452"/>
      <c r="AC810" s="452"/>
      <c r="AD810" s="452"/>
      <c r="AE810" s="452"/>
      <c r="AF810" s="935"/>
      <c r="AG810" s="452"/>
      <c r="AH810" s="452"/>
      <c r="AI810" s="935"/>
      <c r="AJ810" s="935"/>
      <c r="AK810" s="935"/>
      <c r="AL810" s="936"/>
      <c r="AM810" s="936"/>
      <c r="AN810" s="936"/>
      <c r="AO810" s="936"/>
      <c r="AP810" s="936"/>
      <c r="AQ810" s="936"/>
      <c r="AR810" s="936"/>
      <c r="AS810" s="936"/>
      <c r="AT810" s="936"/>
      <c r="AU810" s="936"/>
      <c r="AV810" s="936"/>
    </row>
    <row r="811" spans="2:48" ht="15" customHeight="1">
      <c r="B811" s="937"/>
      <c r="C811" s="1979"/>
      <c r="D811" s="1981"/>
      <c r="E811" s="928" t="s">
        <v>619</v>
      </c>
      <c r="F811" s="885"/>
      <c r="G811" s="651" t="s">
        <v>272</v>
      </c>
      <c r="H811" s="651" t="s">
        <v>599</v>
      </c>
      <c r="I811" s="651" t="s">
        <v>620</v>
      </c>
      <c r="J811" s="651" t="s">
        <v>276</v>
      </c>
      <c r="K811" s="890" t="s">
        <v>305</v>
      </c>
      <c r="L811" s="651" t="s">
        <v>312</v>
      </c>
      <c r="M811" s="651" t="str">
        <f t="shared" si="47"/>
        <v>&lt;INSERT CONNECTION POINT NAME&gt;</v>
      </c>
      <c r="N811" s="890" t="s">
        <v>604</v>
      </c>
      <c r="O811" s="890" t="s">
        <v>605</v>
      </c>
      <c r="P811" s="890"/>
      <c r="Q811" s="1072"/>
      <c r="R811" s="1073"/>
      <c r="S811" s="1074"/>
      <c r="T811" s="1074"/>
      <c r="U811" s="1075"/>
      <c r="V811" s="906"/>
      <c r="W811" s="933"/>
      <c r="X811" s="934"/>
      <c r="Y811" s="935"/>
      <c r="Z811" s="935"/>
      <c r="AA811" s="935"/>
      <c r="AB811" s="452"/>
      <c r="AC811" s="452"/>
      <c r="AD811" s="452"/>
      <c r="AE811" s="452"/>
      <c r="AF811" s="935"/>
      <c r="AG811" s="452"/>
      <c r="AH811" s="452"/>
      <c r="AI811" s="935"/>
      <c r="AJ811" s="935"/>
      <c r="AK811" s="935"/>
      <c r="AL811" s="936"/>
      <c r="AM811" s="936"/>
      <c r="AN811" s="936"/>
      <c r="AO811" s="936"/>
      <c r="AP811" s="936"/>
      <c r="AQ811" s="936"/>
      <c r="AR811" s="936"/>
      <c r="AS811" s="936"/>
      <c r="AT811" s="936"/>
      <c r="AU811" s="936"/>
      <c r="AV811" s="936"/>
    </row>
    <row r="812" spans="2:48" ht="15" customHeight="1">
      <c r="B812" s="937"/>
      <c r="C812" s="1978" t="s">
        <v>306</v>
      </c>
      <c r="D812" s="1980"/>
      <c r="E812" s="928" t="s">
        <v>616</v>
      </c>
      <c r="F812" s="885"/>
      <c r="G812" s="651" t="s">
        <v>272</v>
      </c>
      <c r="H812" s="651" t="s">
        <v>599</v>
      </c>
      <c r="I812" s="651" t="s">
        <v>617</v>
      </c>
      <c r="J812" s="651" t="s">
        <v>276</v>
      </c>
      <c r="K812" s="890" t="s">
        <v>306</v>
      </c>
      <c r="L812" s="651" t="s">
        <v>312</v>
      </c>
      <c r="M812" s="651" t="str">
        <f t="shared" si="47"/>
        <v>&lt;INSERT CONNECTION POINT NAME&gt;</v>
      </c>
      <c r="N812" s="890" t="s">
        <v>606</v>
      </c>
      <c r="O812" s="891">
        <v>0</v>
      </c>
      <c r="P812" s="890"/>
      <c r="Q812" s="1076"/>
      <c r="R812" s="1077"/>
      <c r="S812" s="1078"/>
      <c r="T812" s="1078"/>
      <c r="U812" s="1079"/>
      <c r="V812" s="906"/>
      <c r="W812" s="933"/>
      <c r="X812" s="934"/>
      <c r="Y812" s="935"/>
      <c r="Z812" s="935"/>
      <c r="AA812" s="935"/>
      <c r="AB812" s="452"/>
      <c r="AC812" s="452"/>
      <c r="AD812" s="452"/>
      <c r="AE812" s="452"/>
      <c r="AF812" s="935"/>
      <c r="AG812" s="452"/>
      <c r="AH812" s="452"/>
      <c r="AI812" s="935"/>
      <c r="AJ812" s="943"/>
      <c r="AK812" s="935"/>
      <c r="AL812" s="936"/>
      <c r="AM812" s="936"/>
      <c r="AN812" s="936"/>
      <c r="AO812" s="936"/>
      <c r="AP812" s="936"/>
      <c r="AQ812" s="936"/>
      <c r="AR812" s="936"/>
      <c r="AS812" s="936"/>
      <c r="AT812" s="936"/>
      <c r="AU812" s="936"/>
      <c r="AV812" s="936"/>
    </row>
    <row r="813" spans="2:48" ht="15" customHeight="1">
      <c r="B813" s="937"/>
      <c r="C813" s="1979"/>
      <c r="D813" s="1981"/>
      <c r="E813" s="928" t="s">
        <v>619</v>
      </c>
      <c r="F813" s="885"/>
      <c r="G813" s="651" t="s">
        <v>272</v>
      </c>
      <c r="H813" s="651" t="s">
        <v>599</v>
      </c>
      <c r="I813" s="651" t="s">
        <v>620</v>
      </c>
      <c r="J813" s="651" t="s">
        <v>276</v>
      </c>
      <c r="K813" s="890" t="s">
        <v>306</v>
      </c>
      <c r="L813" s="651" t="s">
        <v>312</v>
      </c>
      <c r="M813" s="651" t="str">
        <f t="shared" si="47"/>
        <v>&lt;INSERT CONNECTION POINT NAME&gt;</v>
      </c>
      <c r="N813" s="890" t="s">
        <v>606</v>
      </c>
      <c r="O813" s="891">
        <v>0</v>
      </c>
      <c r="P813" s="890"/>
      <c r="Q813" s="1076"/>
      <c r="R813" s="1077"/>
      <c r="S813" s="1078"/>
      <c r="T813" s="1078"/>
      <c r="U813" s="1079"/>
      <c r="V813" s="906"/>
      <c r="W813" s="933"/>
      <c r="X813" s="934"/>
      <c r="Y813" s="935"/>
      <c r="Z813" s="935"/>
      <c r="AA813" s="935"/>
      <c r="AB813" s="452"/>
      <c r="AC813" s="452"/>
      <c r="AD813" s="452"/>
      <c r="AE813" s="452"/>
      <c r="AF813" s="935"/>
      <c r="AG813" s="452"/>
      <c r="AH813" s="452"/>
      <c r="AI813" s="935"/>
      <c r="AJ813" s="943"/>
      <c r="AK813" s="935"/>
      <c r="AL813" s="936"/>
      <c r="AM813" s="936"/>
      <c r="AN813" s="936"/>
      <c r="AO813" s="936"/>
      <c r="AP813" s="936"/>
      <c r="AQ813" s="936"/>
      <c r="AR813" s="936"/>
      <c r="AS813" s="936"/>
      <c r="AT813" s="936"/>
      <c r="AU813" s="936"/>
      <c r="AV813" s="936"/>
    </row>
    <row r="814" spans="2:48" ht="15" customHeight="1">
      <c r="B814" s="937"/>
      <c r="C814" s="1978" t="s">
        <v>307</v>
      </c>
      <c r="D814" s="1980"/>
      <c r="E814" s="928" t="s">
        <v>616</v>
      </c>
      <c r="F814" s="885"/>
      <c r="G814" s="651" t="s">
        <v>272</v>
      </c>
      <c r="H814" s="651" t="s">
        <v>599</v>
      </c>
      <c r="I814" s="651" t="s">
        <v>617</v>
      </c>
      <c r="J814" s="651" t="s">
        <v>276</v>
      </c>
      <c r="K814" s="890" t="s">
        <v>307</v>
      </c>
      <c r="L814" s="651" t="s">
        <v>312</v>
      </c>
      <c r="M814" s="651" t="str">
        <f t="shared" si="47"/>
        <v>&lt;INSERT CONNECTION POINT NAME&gt;</v>
      </c>
      <c r="N814" s="890" t="s">
        <v>607</v>
      </c>
      <c r="O814" s="890" t="s">
        <v>607</v>
      </c>
      <c r="P814" s="890"/>
      <c r="Q814" s="1080"/>
      <c r="R814" s="1081"/>
      <c r="S814" s="1081"/>
      <c r="T814" s="1081"/>
      <c r="U814" s="1082"/>
      <c r="V814" s="906"/>
      <c r="W814" s="933"/>
      <c r="X814" s="934"/>
      <c r="Y814" s="935"/>
      <c r="Z814" s="935"/>
      <c r="AA814" s="935"/>
      <c r="AB814" s="452"/>
      <c r="AC814" s="452"/>
      <c r="AD814" s="452"/>
      <c r="AE814" s="452"/>
      <c r="AF814" s="935"/>
      <c r="AG814" s="452"/>
      <c r="AH814" s="452"/>
      <c r="AI814" s="935"/>
      <c r="AJ814" s="935"/>
      <c r="AK814" s="935"/>
      <c r="AL814" s="936"/>
      <c r="AM814" s="936"/>
      <c r="AN814" s="936"/>
      <c r="AO814" s="936"/>
      <c r="AP814" s="936"/>
      <c r="AQ814" s="936"/>
      <c r="AR814" s="936"/>
      <c r="AS814" s="936"/>
      <c r="AT814" s="936"/>
      <c r="AU814" s="936"/>
      <c r="AV814" s="936"/>
    </row>
    <row r="815" spans="2:48" ht="15" customHeight="1">
      <c r="B815" s="937"/>
      <c r="C815" s="1979"/>
      <c r="D815" s="1981"/>
      <c r="E815" s="928" t="s">
        <v>619</v>
      </c>
      <c r="F815" s="885"/>
      <c r="G815" s="651" t="s">
        <v>272</v>
      </c>
      <c r="H815" s="651" t="s">
        <v>599</v>
      </c>
      <c r="I815" s="651" t="s">
        <v>620</v>
      </c>
      <c r="J815" s="651" t="s">
        <v>276</v>
      </c>
      <c r="K815" s="890" t="s">
        <v>307</v>
      </c>
      <c r="L815" s="651" t="s">
        <v>312</v>
      </c>
      <c r="M815" s="651" t="str">
        <f t="shared" si="47"/>
        <v>&lt;INSERT CONNECTION POINT NAME&gt;</v>
      </c>
      <c r="N815" s="890" t="s">
        <v>607</v>
      </c>
      <c r="O815" s="890" t="s">
        <v>607</v>
      </c>
      <c r="P815" s="890"/>
      <c r="Q815" s="1080"/>
      <c r="R815" s="1081"/>
      <c r="S815" s="1081"/>
      <c r="T815" s="1081"/>
      <c r="U815" s="1082"/>
      <c r="V815" s="906"/>
      <c r="W815" s="933"/>
      <c r="X815" s="934"/>
      <c r="Y815" s="935"/>
      <c r="Z815" s="935"/>
      <c r="AA815" s="935"/>
      <c r="AB815" s="452"/>
      <c r="AC815" s="452"/>
      <c r="AD815" s="452"/>
      <c r="AE815" s="452"/>
      <c r="AF815" s="935"/>
      <c r="AG815" s="452"/>
      <c r="AH815" s="452"/>
      <c r="AI815" s="935"/>
      <c r="AJ815" s="935"/>
      <c r="AK815" s="935"/>
      <c r="AL815" s="936"/>
      <c r="AM815" s="936"/>
      <c r="AN815" s="936"/>
      <c r="AO815" s="936"/>
      <c r="AP815" s="936"/>
      <c r="AQ815" s="936"/>
      <c r="AR815" s="936"/>
      <c r="AS815" s="936"/>
      <c r="AT815" s="936"/>
      <c r="AU815" s="936"/>
      <c r="AV815" s="936"/>
    </row>
    <row r="816" spans="2:48" ht="15" customHeight="1">
      <c r="B816" s="937"/>
      <c r="C816" s="1978" t="s">
        <v>308</v>
      </c>
      <c r="D816" s="1980" t="s">
        <v>22</v>
      </c>
      <c r="E816" s="928" t="s">
        <v>616</v>
      </c>
      <c r="F816" s="885"/>
      <c r="G816" s="651" t="s">
        <v>272</v>
      </c>
      <c r="H816" s="651" t="s">
        <v>599</v>
      </c>
      <c r="I816" s="651" t="s">
        <v>617</v>
      </c>
      <c r="J816" s="651" t="s">
        <v>276</v>
      </c>
      <c r="K816" s="890" t="s">
        <v>308</v>
      </c>
      <c r="L816" s="651" t="s">
        <v>312</v>
      </c>
      <c r="M816" s="651" t="str">
        <f t="shared" si="47"/>
        <v>&lt;INSERT CONNECTION POINT NAME&gt;</v>
      </c>
      <c r="N816" s="890" t="s">
        <v>609</v>
      </c>
      <c r="O816" s="890" t="s">
        <v>22</v>
      </c>
      <c r="P816" s="890"/>
      <c r="Q816" s="1083"/>
      <c r="R816" s="1061"/>
      <c r="S816" s="1062"/>
      <c r="T816" s="1062"/>
      <c r="U816" s="1063"/>
      <c r="V816" s="906"/>
      <c r="W816" s="933"/>
      <c r="X816" s="934"/>
      <c r="Y816" s="935"/>
      <c r="Z816" s="935"/>
      <c r="AA816" s="935"/>
      <c r="AB816" s="452"/>
      <c r="AC816" s="452"/>
      <c r="AD816" s="452"/>
      <c r="AE816" s="452"/>
      <c r="AF816" s="935"/>
      <c r="AG816" s="452"/>
      <c r="AH816" s="452"/>
      <c r="AI816" s="935"/>
      <c r="AJ816" s="935"/>
      <c r="AK816" s="935"/>
      <c r="AL816" s="936"/>
      <c r="AM816" s="936"/>
      <c r="AN816" s="936"/>
      <c r="AO816" s="936"/>
      <c r="AP816" s="936"/>
      <c r="AQ816" s="936"/>
      <c r="AR816" s="936"/>
      <c r="AS816" s="936"/>
      <c r="AT816" s="936"/>
      <c r="AU816" s="936"/>
      <c r="AV816" s="936"/>
    </row>
    <row r="817" spans="2:48" ht="15" customHeight="1">
      <c r="B817" s="937"/>
      <c r="C817" s="1979"/>
      <c r="D817" s="1981"/>
      <c r="E817" s="928" t="s">
        <v>619</v>
      </c>
      <c r="F817" s="885"/>
      <c r="G817" s="651" t="s">
        <v>272</v>
      </c>
      <c r="H817" s="651" t="s">
        <v>599</v>
      </c>
      <c r="I817" s="651" t="s">
        <v>620</v>
      </c>
      <c r="J817" s="651" t="s">
        <v>276</v>
      </c>
      <c r="K817" s="890" t="s">
        <v>308</v>
      </c>
      <c r="L817" s="651" t="s">
        <v>312</v>
      </c>
      <c r="M817" s="651" t="str">
        <f t="shared" si="47"/>
        <v>&lt;INSERT CONNECTION POINT NAME&gt;</v>
      </c>
      <c r="N817" s="890" t="s">
        <v>609</v>
      </c>
      <c r="O817" s="890" t="s">
        <v>22</v>
      </c>
      <c r="P817" s="890"/>
      <c r="Q817" s="1083"/>
      <c r="R817" s="1061"/>
      <c r="S817" s="1062"/>
      <c r="T817" s="1062"/>
      <c r="U817" s="1063"/>
      <c r="V817" s="906"/>
      <c r="W817" s="933"/>
      <c r="X817" s="934"/>
      <c r="Y817" s="935"/>
      <c r="Z817" s="935"/>
      <c r="AA817" s="935"/>
      <c r="AB817" s="452"/>
      <c r="AC817" s="452"/>
      <c r="AD817" s="452"/>
      <c r="AE817" s="452"/>
      <c r="AF817" s="935"/>
      <c r="AG817" s="452"/>
      <c r="AH817" s="452"/>
      <c r="AI817" s="935"/>
      <c r="AJ817" s="935"/>
      <c r="AK817" s="935"/>
      <c r="AL817" s="936"/>
      <c r="AM817" s="936"/>
      <c r="AN817" s="936"/>
      <c r="AO817" s="936"/>
      <c r="AP817" s="936"/>
      <c r="AQ817" s="936"/>
      <c r="AR817" s="936"/>
      <c r="AS817" s="936"/>
      <c r="AT817" s="936"/>
      <c r="AU817" s="936"/>
      <c r="AV817" s="936"/>
    </row>
    <row r="818" spans="2:48" ht="15" customHeight="1">
      <c r="B818" s="937"/>
      <c r="C818" s="1978" t="s">
        <v>309</v>
      </c>
      <c r="D818" s="1980" t="s">
        <v>22</v>
      </c>
      <c r="E818" s="928" t="s">
        <v>616</v>
      </c>
      <c r="F818" s="885"/>
      <c r="G818" s="651" t="s">
        <v>272</v>
      </c>
      <c r="H818" s="651" t="s">
        <v>599</v>
      </c>
      <c r="I818" s="651" t="s">
        <v>617</v>
      </c>
      <c r="J818" s="651" t="s">
        <v>276</v>
      </c>
      <c r="K818" s="890" t="s">
        <v>309</v>
      </c>
      <c r="L818" s="651" t="s">
        <v>312</v>
      </c>
      <c r="M818" s="651" t="str">
        <f t="shared" si="47"/>
        <v>&lt;INSERT CONNECTION POINT NAME&gt;</v>
      </c>
      <c r="N818" s="890" t="s">
        <v>602</v>
      </c>
      <c r="O818" s="890" t="s">
        <v>22</v>
      </c>
      <c r="P818" s="890"/>
      <c r="Q818" s="1083"/>
      <c r="R818" s="1061"/>
      <c r="S818" s="1062"/>
      <c r="T818" s="1062"/>
      <c r="U818" s="1063"/>
      <c r="V818" s="906"/>
      <c r="W818" s="933"/>
      <c r="X818" s="934"/>
      <c r="Y818" s="935"/>
      <c r="Z818" s="935"/>
      <c r="AA818" s="935"/>
      <c r="AB818" s="452"/>
      <c r="AC818" s="452"/>
      <c r="AD818" s="452"/>
      <c r="AE818" s="452"/>
      <c r="AF818" s="935"/>
      <c r="AG818" s="452"/>
      <c r="AH818" s="452"/>
      <c r="AI818" s="935"/>
      <c r="AJ818" s="935"/>
      <c r="AK818" s="935"/>
      <c r="AL818" s="936"/>
      <c r="AM818" s="936"/>
      <c r="AN818" s="936"/>
      <c r="AO818" s="936"/>
      <c r="AP818" s="936"/>
      <c r="AQ818" s="936"/>
      <c r="AR818" s="936"/>
      <c r="AS818" s="936"/>
      <c r="AT818" s="936"/>
      <c r="AU818" s="936"/>
      <c r="AV818" s="936"/>
    </row>
    <row r="819" spans="2:48" ht="15" customHeight="1">
      <c r="B819" s="937"/>
      <c r="C819" s="1979"/>
      <c r="D819" s="1981"/>
      <c r="E819" s="928" t="s">
        <v>619</v>
      </c>
      <c r="F819" s="885"/>
      <c r="G819" s="651" t="s">
        <v>272</v>
      </c>
      <c r="H819" s="651" t="s">
        <v>599</v>
      </c>
      <c r="I819" s="651" t="s">
        <v>620</v>
      </c>
      <c r="J819" s="651" t="s">
        <v>276</v>
      </c>
      <c r="K819" s="890" t="s">
        <v>309</v>
      </c>
      <c r="L819" s="651" t="s">
        <v>312</v>
      </c>
      <c r="M819" s="651" t="str">
        <f t="shared" si="47"/>
        <v>&lt;INSERT CONNECTION POINT NAME&gt;</v>
      </c>
      <c r="N819" s="890" t="s">
        <v>602</v>
      </c>
      <c r="O819" s="890" t="s">
        <v>22</v>
      </c>
      <c r="P819" s="890"/>
      <c r="Q819" s="1083"/>
      <c r="R819" s="1061"/>
      <c r="S819" s="1062"/>
      <c r="T819" s="1062"/>
      <c r="U819" s="1063"/>
      <c r="V819" s="906"/>
      <c r="W819" s="933"/>
      <c r="X819" s="934"/>
      <c r="Y819" s="935"/>
      <c r="Z819" s="935"/>
      <c r="AA819" s="935"/>
      <c r="AB819" s="452"/>
      <c r="AC819" s="452"/>
      <c r="AD819" s="452"/>
      <c r="AE819" s="452"/>
      <c r="AF819" s="935"/>
      <c r="AG819" s="452"/>
      <c r="AH819" s="452"/>
      <c r="AI819" s="935"/>
      <c r="AJ819" s="935"/>
      <c r="AK819" s="935"/>
      <c r="AL819" s="936"/>
      <c r="AM819" s="936"/>
      <c r="AN819" s="936"/>
      <c r="AO819" s="936"/>
      <c r="AP819" s="936"/>
      <c r="AQ819" s="936"/>
      <c r="AR819" s="936"/>
      <c r="AS819" s="936"/>
      <c r="AT819" s="936"/>
      <c r="AU819" s="936"/>
      <c r="AV819" s="936"/>
    </row>
    <row r="820" spans="2:48" ht="15" customHeight="1">
      <c r="B820" s="937"/>
      <c r="C820" s="1978" t="s">
        <v>309</v>
      </c>
      <c r="D820" s="1980" t="s">
        <v>23</v>
      </c>
      <c r="E820" s="928" t="s">
        <v>616</v>
      </c>
      <c r="F820" s="885"/>
      <c r="G820" s="651" t="s">
        <v>272</v>
      </c>
      <c r="H820" s="651" t="s">
        <v>599</v>
      </c>
      <c r="I820" s="651" t="s">
        <v>617</v>
      </c>
      <c r="J820" s="651" t="s">
        <v>276</v>
      </c>
      <c r="K820" s="890" t="s">
        <v>309</v>
      </c>
      <c r="L820" s="651" t="s">
        <v>312</v>
      </c>
      <c r="M820" s="651" t="str">
        <f t="shared" si="47"/>
        <v>&lt;INSERT CONNECTION POINT NAME&gt;</v>
      </c>
      <c r="N820" s="890" t="s">
        <v>602</v>
      </c>
      <c r="O820" s="890" t="s">
        <v>23</v>
      </c>
      <c r="P820" s="890"/>
      <c r="Q820" s="1083"/>
      <c r="R820" s="1061"/>
      <c r="S820" s="1062"/>
      <c r="T820" s="1062"/>
      <c r="U820" s="1063"/>
      <c r="V820" s="906"/>
      <c r="W820" s="933"/>
      <c r="X820" s="934"/>
      <c r="Y820" s="935"/>
      <c r="Z820" s="935"/>
      <c r="AA820" s="935"/>
      <c r="AB820" s="452"/>
      <c r="AC820" s="452"/>
      <c r="AD820" s="452"/>
      <c r="AE820" s="452"/>
      <c r="AF820" s="935"/>
      <c r="AG820" s="452"/>
      <c r="AH820" s="452"/>
      <c r="AI820" s="935"/>
      <c r="AJ820" s="935"/>
      <c r="AK820" s="935"/>
      <c r="AL820" s="936"/>
      <c r="AM820" s="936"/>
      <c r="AN820" s="936"/>
      <c r="AO820" s="936"/>
      <c r="AP820" s="936"/>
      <c r="AQ820" s="936"/>
      <c r="AR820" s="936"/>
      <c r="AS820" s="936"/>
      <c r="AT820" s="936"/>
      <c r="AU820" s="936"/>
      <c r="AV820" s="936"/>
    </row>
    <row r="821" spans="2:48" ht="15" customHeight="1">
      <c r="B821" s="937"/>
      <c r="C821" s="1979"/>
      <c r="D821" s="1981"/>
      <c r="E821" s="928" t="s">
        <v>619</v>
      </c>
      <c r="F821" s="885"/>
      <c r="G821" s="651" t="s">
        <v>272</v>
      </c>
      <c r="H821" s="651" t="s">
        <v>599</v>
      </c>
      <c r="I821" s="651" t="s">
        <v>620</v>
      </c>
      <c r="J821" s="651" t="s">
        <v>276</v>
      </c>
      <c r="K821" s="890" t="s">
        <v>309</v>
      </c>
      <c r="L821" s="651" t="s">
        <v>312</v>
      </c>
      <c r="M821" s="651" t="str">
        <f t="shared" si="47"/>
        <v>&lt;INSERT CONNECTION POINT NAME&gt;</v>
      </c>
      <c r="N821" s="890" t="s">
        <v>602</v>
      </c>
      <c r="O821" s="890" t="s">
        <v>23</v>
      </c>
      <c r="P821" s="890"/>
      <c r="Q821" s="1083"/>
      <c r="R821" s="1061"/>
      <c r="S821" s="1062"/>
      <c r="T821" s="1062"/>
      <c r="U821" s="1063"/>
      <c r="V821" s="906"/>
      <c r="W821" s="933"/>
      <c r="X821" s="934"/>
      <c r="Y821" s="935"/>
      <c r="Z821" s="935"/>
      <c r="AA821" s="935"/>
      <c r="AB821" s="452"/>
      <c r="AC821" s="452"/>
      <c r="AD821" s="452"/>
      <c r="AE821" s="452"/>
      <c r="AF821" s="935"/>
      <c r="AG821" s="452"/>
      <c r="AH821" s="452"/>
      <c r="AI821" s="935"/>
      <c r="AJ821" s="935"/>
      <c r="AK821" s="935"/>
      <c r="AL821" s="936"/>
      <c r="AM821" s="936"/>
      <c r="AN821" s="936"/>
      <c r="AO821" s="936"/>
      <c r="AP821" s="936"/>
      <c r="AQ821" s="936"/>
      <c r="AR821" s="936"/>
      <c r="AS821" s="936"/>
      <c r="AT821" s="936"/>
      <c r="AU821" s="936"/>
      <c r="AV821" s="936"/>
    </row>
    <row r="822" spans="2:48" ht="15" customHeight="1">
      <c r="B822" s="937"/>
      <c r="C822" s="1978" t="s">
        <v>310</v>
      </c>
      <c r="D822" s="1980" t="s">
        <v>22</v>
      </c>
      <c r="E822" s="928" t="s">
        <v>616</v>
      </c>
      <c r="F822" s="885"/>
      <c r="G822" s="651" t="s">
        <v>272</v>
      </c>
      <c r="H822" s="651" t="s">
        <v>599</v>
      </c>
      <c r="I822" s="651" t="s">
        <v>617</v>
      </c>
      <c r="J822" s="651" t="s">
        <v>276</v>
      </c>
      <c r="K822" s="890" t="s">
        <v>310</v>
      </c>
      <c r="L822" s="651" t="s">
        <v>312</v>
      </c>
      <c r="M822" s="651" t="str">
        <f t="shared" si="47"/>
        <v>&lt;INSERT CONNECTION POINT NAME&gt;</v>
      </c>
      <c r="N822" s="890" t="s">
        <v>602</v>
      </c>
      <c r="O822" s="890" t="s">
        <v>22</v>
      </c>
      <c r="P822" s="890"/>
      <c r="Q822" s="1083"/>
      <c r="R822" s="1061"/>
      <c r="S822" s="1062"/>
      <c r="T822" s="1062"/>
      <c r="U822" s="1063"/>
      <c r="V822" s="906"/>
      <c r="W822" s="933"/>
      <c r="X822" s="934"/>
      <c r="Y822" s="935"/>
      <c r="Z822" s="935"/>
      <c r="AA822" s="935"/>
      <c r="AB822" s="452"/>
      <c r="AC822" s="452"/>
      <c r="AD822" s="452"/>
      <c r="AE822" s="452"/>
      <c r="AF822" s="935"/>
      <c r="AG822" s="452"/>
      <c r="AH822" s="452"/>
      <c r="AI822" s="935"/>
      <c r="AJ822" s="935"/>
      <c r="AK822" s="935"/>
      <c r="AL822" s="936"/>
      <c r="AM822" s="936"/>
      <c r="AN822" s="936"/>
      <c r="AO822" s="936"/>
      <c r="AP822" s="936"/>
      <c r="AQ822" s="936"/>
      <c r="AR822" s="936"/>
      <c r="AS822" s="936"/>
      <c r="AT822" s="936"/>
      <c r="AU822" s="936"/>
      <c r="AV822" s="936"/>
    </row>
    <row r="823" spans="2:48" ht="15" customHeight="1">
      <c r="B823" s="937"/>
      <c r="C823" s="1979"/>
      <c r="D823" s="1981"/>
      <c r="E823" s="928" t="s">
        <v>619</v>
      </c>
      <c r="F823" s="885"/>
      <c r="G823" s="651" t="s">
        <v>272</v>
      </c>
      <c r="H823" s="651" t="s">
        <v>599</v>
      </c>
      <c r="I823" s="651" t="s">
        <v>620</v>
      </c>
      <c r="J823" s="651" t="s">
        <v>276</v>
      </c>
      <c r="K823" s="890" t="s">
        <v>310</v>
      </c>
      <c r="L823" s="651" t="s">
        <v>312</v>
      </c>
      <c r="M823" s="651" t="str">
        <f t="shared" si="47"/>
        <v>&lt;INSERT CONNECTION POINT NAME&gt;</v>
      </c>
      <c r="N823" s="890" t="s">
        <v>602</v>
      </c>
      <c r="O823" s="890" t="s">
        <v>22</v>
      </c>
      <c r="P823" s="890"/>
      <c r="Q823" s="1084"/>
      <c r="R823" s="1085"/>
      <c r="S823" s="1086"/>
      <c r="T823" s="1086"/>
      <c r="U823" s="1087"/>
      <c r="V823" s="906"/>
      <c r="W823" s="933"/>
      <c r="X823" s="934"/>
      <c r="Y823" s="935"/>
      <c r="Z823" s="935"/>
      <c r="AA823" s="935"/>
      <c r="AB823" s="452"/>
      <c r="AC823" s="452"/>
      <c r="AD823" s="452"/>
      <c r="AE823" s="452"/>
      <c r="AF823" s="935"/>
      <c r="AG823" s="452"/>
      <c r="AH823" s="452"/>
      <c r="AI823" s="935"/>
      <c r="AJ823" s="935"/>
      <c r="AK823" s="935"/>
      <c r="AL823" s="936"/>
      <c r="AM823" s="936"/>
      <c r="AN823" s="936"/>
      <c r="AO823" s="936"/>
      <c r="AP823" s="936"/>
      <c r="AQ823" s="936"/>
      <c r="AR823" s="936"/>
      <c r="AS823" s="936"/>
      <c r="AT823" s="936"/>
      <c r="AU823" s="936"/>
      <c r="AV823" s="936"/>
    </row>
    <row r="824" spans="2:48" ht="15" customHeight="1">
      <c r="B824" s="937"/>
      <c r="C824" s="1978" t="s">
        <v>310</v>
      </c>
      <c r="D824" s="1980" t="s">
        <v>23</v>
      </c>
      <c r="E824" s="928" t="s">
        <v>616</v>
      </c>
      <c r="F824" s="885"/>
      <c r="G824" s="651" t="s">
        <v>272</v>
      </c>
      <c r="H824" s="651" t="s">
        <v>599</v>
      </c>
      <c r="I824" s="651" t="s">
        <v>617</v>
      </c>
      <c r="J824" s="651" t="s">
        <v>276</v>
      </c>
      <c r="K824" s="890" t="s">
        <v>310</v>
      </c>
      <c r="L824" s="651" t="s">
        <v>312</v>
      </c>
      <c r="M824" s="651" t="str">
        <f t="shared" si="47"/>
        <v>&lt;INSERT CONNECTION POINT NAME&gt;</v>
      </c>
      <c r="N824" s="890" t="s">
        <v>602</v>
      </c>
      <c r="O824" s="890" t="s">
        <v>23</v>
      </c>
      <c r="P824" s="890"/>
      <c r="Q824" s="1084"/>
      <c r="R824" s="1085"/>
      <c r="S824" s="1086"/>
      <c r="T824" s="1086"/>
      <c r="U824" s="1087"/>
      <c r="V824" s="906"/>
      <c r="W824" s="933"/>
      <c r="X824" s="934"/>
      <c r="Y824" s="935"/>
      <c r="Z824" s="935"/>
      <c r="AA824" s="935"/>
      <c r="AB824" s="452"/>
      <c r="AC824" s="452"/>
      <c r="AD824" s="452"/>
      <c r="AE824" s="452"/>
      <c r="AF824" s="935"/>
      <c r="AG824" s="452"/>
      <c r="AH824" s="452"/>
      <c r="AI824" s="935"/>
      <c r="AJ824" s="935"/>
      <c r="AK824" s="935"/>
      <c r="AL824" s="936"/>
      <c r="AM824" s="936"/>
      <c r="AN824" s="936"/>
      <c r="AO824" s="936"/>
      <c r="AP824" s="936"/>
      <c r="AQ824" s="936"/>
      <c r="AR824" s="936"/>
      <c r="AS824" s="936"/>
      <c r="AT824" s="936"/>
      <c r="AU824" s="936"/>
      <c r="AV824" s="936"/>
    </row>
    <row r="825" spans="2:48" ht="15" customHeight="1" thickBot="1">
      <c r="B825" s="944"/>
      <c r="C825" s="1984"/>
      <c r="D825" s="1985"/>
      <c r="E825" s="945" t="s">
        <v>619</v>
      </c>
      <c r="F825" s="885"/>
      <c r="G825" s="651" t="s">
        <v>272</v>
      </c>
      <c r="H825" s="651" t="s">
        <v>599</v>
      </c>
      <c r="I825" s="651" t="s">
        <v>620</v>
      </c>
      <c r="J825" s="651" t="s">
        <v>276</v>
      </c>
      <c r="K825" s="890" t="s">
        <v>310</v>
      </c>
      <c r="L825" s="651" t="s">
        <v>312</v>
      </c>
      <c r="M825" s="651" t="str">
        <f t="shared" si="47"/>
        <v>&lt;INSERT CONNECTION POINT NAME&gt;</v>
      </c>
      <c r="N825" s="890" t="s">
        <v>602</v>
      </c>
      <c r="O825" s="890" t="s">
        <v>23</v>
      </c>
      <c r="P825" s="890"/>
      <c r="Q825" s="946"/>
      <c r="R825" s="1067"/>
      <c r="S825" s="893"/>
      <c r="T825" s="893"/>
      <c r="U825" s="894"/>
      <c r="V825" s="947"/>
      <c r="W825" s="933"/>
      <c r="X825" s="934"/>
      <c r="Y825" s="935"/>
      <c r="Z825" s="935"/>
      <c r="AA825" s="935"/>
      <c r="AB825" s="452"/>
      <c r="AC825" s="452"/>
      <c r="AD825" s="452"/>
      <c r="AE825" s="452"/>
      <c r="AF825" s="935"/>
      <c r="AG825" s="452"/>
      <c r="AH825" s="452"/>
      <c r="AI825" s="935"/>
      <c r="AJ825" s="935"/>
      <c r="AK825" s="935"/>
      <c r="AL825" s="936"/>
      <c r="AM825" s="936"/>
      <c r="AN825" s="936"/>
      <c r="AO825" s="936"/>
      <c r="AP825" s="936"/>
      <c r="AQ825" s="936"/>
      <c r="AR825" s="936"/>
      <c r="AS825" s="936"/>
      <c r="AT825" s="936"/>
      <c r="AU825" s="936"/>
      <c r="AV825" s="936"/>
    </row>
    <row r="826" spans="2:48" ht="15" customHeight="1">
      <c r="B826" s="927" t="s">
        <v>615</v>
      </c>
      <c r="C826" s="1982" t="s">
        <v>313</v>
      </c>
      <c r="D826" s="1983" t="s">
        <v>23</v>
      </c>
      <c r="E826" s="928" t="s">
        <v>616</v>
      </c>
      <c r="F826" s="885"/>
      <c r="G826" s="651" t="s">
        <v>272</v>
      </c>
      <c r="H826" s="651" t="s">
        <v>599</v>
      </c>
      <c r="I826" s="651" t="s">
        <v>617</v>
      </c>
      <c r="J826" s="651" t="s">
        <v>276</v>
      </c>
      <c r="K826" s="651" t="s">
        <v>313</v>
      </c>
      <c r="L826" s="651" t="s">
        <v>312</v>
      </c>
      <c r="M826" s="651" t="str">
        <f t="shared" ref="M826" si="50">B826</f>
        <v>&lt;INSERT CONNECTION POINT NAME&gt;</v>
      </c>
      <c r="N826" s="651" t="s">
        <v>618</v>
      </c>
      <c r="O826" s="651" t="s">
        <v>23</v>
      </c>
      <c r="P826" s="890"/>
      <c r="Q826" s="929"/>
      <c r="R826" s="930"/>
      <c r="S826" s="931"/>
      <c r="T826" s="931"/>
      <c r="U826" s="932"/>
      <c r="W826" s="452"/>
      <c r="X826" s="452"/>
      <c r="Y826" s="452"/>
      <c r="Z826" s="452"/>
      <c r="AA826" s="452"/>
      <c r="AB826" s="452"/>
      <c r="AC826" s="452"/>
      <c r="AD826" s="452"/>
      <c r="AE826" s="452"/>
      <c r="AF826" s="452"/>
      <c r="AG826" s="452"/>
      <c r="AH826" s="452"/>
      <c r="AI826" s="452"/>
      <c r="AJ826" s="452"/>
      <c r="AK826" s="452"/>
      <c r="AL826" s="452"/>
      <c r="AM826" s="452"/>
      <c r="AN826" s="452"/>
      <c r="AO826" s="452"/>
      <c r="AP826" s="452"/>
      <c r="AQ826" s="452"/>
      <c r="AR826" s="452"/>
      <c r="AS826" s="452"/>
      <c r="AT826" s="452"/>
      <c r="AU826" s="452"/>
      <c r="AV826" s="452"/>
    </row>
    <row r="827" spans="2:48" ht="15" customHeight="1">
      <c r="B827" s="937"/>
      <c r="C827" s="1979"/>
      <c r="D827" s="1981"/>
      <c r="E827" s="928" t="s">
        <v>619</v>
      </c>
      <c r="F827" s="885"/>
      <c r="G827" s="651" t="s">
        <v>272</v>
      </c>
      <c r="H827" s="651" t="s">
        <v>599</v>
      </c>
      <c r="I827" s="651" t="s">
        <v>620</v>
      </c>
      <c r="J827" s="651" t="s">
        <v>276</v>
      </c>
      <c r="K827" s="651" t="s">
        <v>313</v>
      </c>
      <c r="L827" s="651" t="s">
        <v>312</v>
      </c>
      <c r="M827" s="651" t="str">
        <f t="shared" si="47"/>
        <v>&lt;INSERT CONNECTION POINT NAME&gt;</v>
      </c>
      <c r="N827" s="651" t="s">
        <v>618</v>
      </c>
      <c r="O827" s="651" t="s">
        <v>23</v>
      </c>
      <c r="P827" s="890"/>
      <c r="Q827" s="938"/>
      <c r="R827" s="939"/>
      <c r="S827" s="940"/>
      <c r="T827" s="940"/>
      <c r="U827" s="941"/>
      <c r="W827" s="452"/>
      <c r="X827" s="452"/>
      <c r="Y827" s="452"/>
      <c r="Z827" s="452"/>
      <c r="AA827" s="452"/>
      <c r="AB827" s="452"/>
      <c r="AC827" s="452"/>
      <c r="AD827" s="452"/>
      <c r="AE827" s="452"/>
      <c r="AF827" s="452"/>
      <c r="AG827" s="452"/>
      <c r="AH827" s="452"/>
      <c r="AI827" s="452"/>
      <c r="AJ827" s="452"/>
      <c r="AK827" s="452"/>
      <c r="AL827" s="452"/>
      <c r="AM827" s="452"/>
      <c r="AN827" s="452"/>
      <c r="AO827" s="452"/>
      <c r="AP827" s="452"/>
      <c r="AQ827" s="452"/>
      <c r="AR827" s="452"/>
      <c r="AS827" s="452"/>
      <c r="AT827" s="452"/>
      <c r="AU827" s="452"/>
      <c r="AV827" s="452"/>
    </row>
    <row r="828" spans="2:48" ht="15" customHeight="1">
      <c r="B828" s="937"/>
      <c r="C828" s="1978" t="s">
        <v>304</v>
      </c>
      <c r="D828" s="1980" t="s">
        <v>22</v>
      </c>
      <c r="E828" s="928" t="s">
        <v>616</v>
      </c>
      <c r="F828" s="885"/>
      <c r="G828" s="651" t="s">
        <v>272</v>
      </c>
      <c r="H828" s="651" t="s">
        <v>599</v>
      </c>
      <c r="I828" s="651" t="s">
        <v>617</v>
      </c>
      <c r="J828" s="651" t="s">
        <v>276</v>
      </c>
      <c r="K828" s="890" t="s">
        <v>304</v>
      </c>
      <c r="L828" s="651" t="s">
        <v>312</v>
      </c>
      <c r="M828" s="651" t="str">
        <f t="shared" si="47"/>
        <v>&lt;INSERT CONNECTION POINT NAME&gt;</v>
      </c>
      <c r="N828" s="890" t="s">
        <v>602</v>
      </c>
      <c r="O828" s="890" t="s">
        <v>22</v>
      </c>
      <c r="P828" s="890"/>
      <c r="Q828" s="1071"/>
      <c r="R828" s="1058"/>
      <c r="S828" s="1059"/>
      <c r="T828" s="1059"/>
      <c r="U828" s="1060"/>
      <c r="W828" s="452"/>
      <c r="X828" s="452"/>
      <c r="Y828" s="452"/>
      <c r="Z828" s="452"/>
      <c r="AA828" s="452"/>
      <c r="AB828" s="452"/>
      <c r="AC828" s="452"/>
      <c r="AD828" s="452"/>
      <c r="AE828" s="452"/>
      <c r="AF828" s="452"/>
      <c r="AG828" s="452"/>
      <c r="AH828" s="452"/>
      <c r="AI828" s="452"/>
      <c r="AJ828" s="452"/>
      <c r="AK828" s="452"/>
      <c r="AL828" s="452"/>
      <c r="AM828" s="452"/>
      <c r="AN828" s="452"/>
      <c r="AO828" s="452"/>
      <c r="AP828" s="452"/>
      <c r="AQ828" s="452"/>
      <c r="AR828" s="452"/>
      <c r="AS828" s="452"/>
      <c r="AT828" s="452"/>
      <c r="AU828" s="452"/>
      <c r="AV828" s="452"/>
    </row>
    <row r="829" spans="2:48" ht="15" customHeight="1">
      <c r="B829" s="937"/>
      <c r="C829" s="1979"/>
      <c r="D829" s="1981"/>
      <c r="E829" s="928" t="s">
        <v>619</v>
      </c>
      <c r="F829" s="885"/>
      <c r="G829" s="651" t="s">
        <v>272</v>
      </c>
      <c r="H829" s="651" t="s">
        <v>599</v>
      </c>
      <c r="I829" s="651" t="s">
        <v>620</v>
      </c>
      <c r="J829" s="651" t="s">
        <v>276</v>
      </c>
      <c r="K829" s="890" t="s">
        <v>304</v>
      </c>
      <c r="L829" s="651" t="s">
        <v>312</v>
      </c>
      <c r="M829" s="651" t="str">
        <f t="shared" si="47"/>
        <v>&lt;INSERT CONNECTION POINT NAME&gt;</v>
      </c>
      <c r="N829" s="890" t="s">
        <v>602</v>
      </c>
      <c r="O829" s="890" t="s">
        <v>22</v>
      </c>
      <c r="P829" s="890"/>
      <c r="Q829" s="1071"/>
      <c r="R829" s="1058"/>
      <c r="S829" s="1059"/>
      <c r="T829" s="1059"/>
      <c r="U829" s="1060"/>
      <c r="W829" s="452"/>
      <c r="X829" s="452"/>
      <c r="Y829" s="452"/>
      <c r="Z829" s="452"/>
      <c r="AA829" s="452"/>
      <c r="AB829" s="452"/>
      <c r="AC829" s="452"/>
      <c r="AD829" s="452"/>
      <c r="AE829" s="452"/>
      <c r="AF829" s="452"/>
      <c r="AG829" s="452"/>
      <c r="AH829" s="452"/>
      <c r="AI829" s="452"/>
      <c r="AJ829" s="452"/>
      <c r="AK829" s="452"/>
      <c r="AL829" s="452"/>
      <c r="AM829" s="452"/>
      <c r="AN829" s="452"/>
      <c r="AO829" s="452"/>
      <c r="AP829" s="452"/>
      <c r="AQ829" s="452"/>
      <c r="AR829" s="452"/>
      <c r="AS829" s="452"/>
      <c r="AT829" s="452"/>
      <c r="AU829" s="452"/>
      <c r="AV829" s="452"/>
    </row>
    <row r="830" spans="2:48" ht="15" customHeight="1">
      <c r="B830" s="937"/>
      <c r="C830" s="1978" t="s">
        <v>304</v>
      </c>
      <c r="D830" s="1980" t="s">
        <v>23</v>
      </c>
      <c r="E830" s="928" t="s">
        <v>616</v>
      </c>
      <c r="F830" s="885"/>
      <c r="G830" s="651" t="s">
        <v>272</v>
      </c>
      <c r="H830" s="651" t="s">
        <v>599</v>
      </c>
      <c r="I830" s="651" t="s">
        <v>617</v>
      </c>
      <c r="J830" s="651" t="s">
        <v>276</v>
      </c>
      <c r="K830" s="890" t="s">
        <v>304</v>
      </c>
      <c r="L830" s="651" t="s">
        <v>312</v>
      </c>
      <c r="M830" s="651" t="str">
        <f t="shared" si="47"/>
        <v>&lt;INSERT CONNECTION POINT NAME&gt;</v>
      </c>
      <c r="N830" s="890" t="s">
        <v>602</v>
      </c>
      <c r="O830" s="891" t="s">
        <v>23</v>
      </c>
      <c r="P830" s="890"/>
      <c r="Q830" s="1071"/>
      <c r="R830" s="1058"/>
      <c r="S830" s="1059"/>
      <c r="T830" s="1059"/>
      <c r="U830" s="1060"/>
      <c r="W830" s="452"/>
      <c r="X830" s="452"/>
      <c r="Y830" s="452"/>
      <c r="Z830" s="452"/>
      <c r="AA830" s="452"/>
      <c r="AB830" s="452"/>
      <c r="AC830" s="452"/>
      <c r="AD830" s="452"/>
      <c r="AE830" s="452"/>
      <c r="AF830" s="452"/>
      <c r="AG830" s="452"/>
      <c r="AH830" s="452"/>
      <c r="AI830" s="452"/>
      <c r="AJ830" s="452"/>
      <c r="AK830" s="452"/>
      <c r="AL830" s="452"/>
      <c r="AM830" s="452"/>
      <c r="AN830" s="452"/>
      <c r="AO830" s="452"/>
      <c r="AP830" s="452"/>
      <c r="AQ830" s="452"/>
      <c r="AR830" s="452"/>
      <c r="AS830" s="452"/>
      <c r="AT830" s="452"/>
      <c r="AU830" s="452"/>
      <c r="AV830" s="452"/>
    </row>
    <row r="831" spans="2:48" ht="15" customHeight="1">
      <c r="B831" s="937"/>
      <c r="C831" s="1979"/>
      <c r="D831" s="1981"/>
      <c r="E831" s="928" t="s">
        <v>619</v>
      </c>
      <c r="F831" s="885"/>
      <c r="G831" s="651" t="s">
        <v>272</v>
      </c>
      <c r="H831" s="651" t="s">
        <v>599</v>
      </c>
      <c r="I831" s="651" t="s">
        <v>620</v>
      </c>
      <c r="J831" s="651" t="s">
        <v>276</v>
      </c>
      <c r="K831" s="890" t="s">
        <v>304</v>
      </c>
      <c r="L831" s="651" t="s">
        <v>312</v>
      </c>
      <c r="M831" s="651" t="str">
        <f t="shared" si="47"/>
        <v>&lt;INSERT CONNECTION POINT NAME&gt;</v>
      </c>
      <c r="N831" s="890" t="s">
        <v>602</v>
      </c>
      <c r="O831" s="891" t="s">
        <v>23</v>
      </c>
      <c r="P831" s="890"/>
      <c r="Q831" s="1071"/>
      <c r="R831" s="1058"/>
      <c r="S831" s="1059"/>
      <c r="T831" s="1059"/>
      <c r="U831" s="1060"/>
      <c r="W831" s="452"/>
      <c r="X831" s="452"/>
      <c r="Y831" s="452"/>
      <c r="Z831" s="452"/>
      <c r="AA831" s="452"/>
      <c r="AB831" s="452"/>
      <c r="AC831" s="452"/>
      <c r="AD831" s="452"/>
      <c r="AE831" s="452"/>
      <c r="AF831" s="452"/>
      <c r="AG831" s="452"/>
      <c r="AH831" s="452"/>
      <c r="AI831" s="452"/>
      <c r="AJ831" s="452"/>
      <c r="AK831" s="452"/>
      <c r="AL831" s="452"/>
      <c r="AM831" s="452"/>
      <c r="AN831" s="452"/>
      <c r="AO831" s="452"/>
      <c r="AP831" s="452"/>
      <c r="AQ831" s="452"/>
      <c r="AR831" s="452"/>
      <c r="AS831" s="452"/>
      <c r="AT831" s="452"/>
      <c r="AU831" s="452"/>
      <c r="AV831" s="452"/>
    </row>
    <row r="832" spans="2:48" ht="15" customHeight="1">
      <c r="B832" s="937"/>
      <c r="C832" s="1978" t="s">
        <v>305</v>
      </c>
      <c r="D832" s="1980"/>
      <c r="E832" s="928" t="s">
        <v>616</v>
      </c>
      <c r="F832" s="885"/>
      <c r="G832" s="651" t="s">
        <v>272</v>
      </c>
      <c r="H832" s="651" t="s">
        <v>599</v>
      </c>
      <c r="I832" s="651" t="s">
        <v>617</v>
      </c>
      <c r="J832" s="651" t="s">
        <v>276</v>
      </c>
      <c r="K832" s="890" t="s">
        <v>305</v>
      </c>
      <c r="L832" s="651" t="s">
        <v>312</v>
      </c>
      <c r="M832" s="651" t="str">
        <f t="shared" si="47"/>
        <v>&lt;INSERT CONNECTION POINT NAME&gt;</v>
      </c>
      <c r="N832" s="890" t="s">
        <v>604</v>
      </c>
      <c r="O832" s="890" t="s">
        <v>605</v>
      </c>
      <c r="P832" s="890"/>
      <c r="Q832" s="1072"/>
      <c r="R832" s="1073"/>
      <c r="S832" s="1074"/>
      <c r="T832" s="1074"/>
      <c r="U832" s="1075"/>
      <c r="W832" s="452"/>
      <c r="X832" s="452"/>
      <c r="Y832" s="452"/>
      <c r="Z832" s="452"/>
      <c r="AA832" s="452"/>
      <c r="AB832" s="452"/>
      <c r="AC832" s="452"/>
      <c r="AD832" s="452"/>
      <c r="AE832" s="452"/>
      <c r="AF832" s="452"/>
      <c r="AG832" s="452"/>
      <c r="AH832" s="452"/>
      <c r="AI832" s="452"/>
      <c r="AJ832" s="452"/>
      <c r="AK832" s="452"/>
      <c r="AL832" s="452"/>
      <c r="AM832" s="452"/>
      <c r="AN832" s="452"/>
      <c r="AO832" s="452"/>
      <c r="AP832" s="452"/>
      <c r="AQ832" s="452"/>
      <c r="AR832" s="452"/>
      <c r="AS832" s="452"/>
      <c r="AT832" s="452"/>
      <c r="AU832" s="452"/>
      <c r="AV832" s="452"/>
    </row>
    <row r="833" spans="2:48" ht="15" customHeight="1">
      <c r="B833" s="937"/>
      <c r="C833" s="1979"/>
      <c r="D833" s="1981"/>
      <c r="E833" s="928" t="s">
        <v>619</v>
      </c>
      <c r="F833" s="885"/>
      <c r="G833" s="651" t="s">
        <v>272</v>
      </c>
      <c r="H833" s="651" t="s">
        <v>599</v>
      </c>
      <c r="I833" s="651" t="s">
        <v>620</v>
      </c>
      <c r="J833" s="651" t="s">
        <v>276</v>
      </c>
      <c r="K833" s="890" t="s">
        <v>305</v>
      </c>
      <c r="L833" s="651" t="s">
        <v>312</v>
      </c>
      <c r="M833" s="651" t="str">
        <f t="shared" si="47"/>
        <v>&lt;INSERT CONNECTION POINT NAME&gt;</v>
      </c>
      <c r="N833" s="890" t="s">
        <v>604</v>
      </c>
      <c r="O833" s="890" t="s">
        <v>605</v>
      </c>
      <c r="P833" s="890"/>
      <c r="Q833" s="1072"/>
      <c r="R833" s="1073"/>
      <c r="S833" s="1074"/>
      <c r="T833" s="1074"/>
      <c r="U833" s="1075"/>
      <c r="W833" s="452"/>
      <c r="X833" s="452"/>
      <c r="Y833" s="452"/>
      <c r="Z833" s="452"/>
      <c r="AA833" s="452"/>
      <c r="AB833" s="452"/>
      <c r="AC833" s="452"/>
      <c r="AD833" s="452"/>
      <c r="AE833" s="452"/>
      <c r="AF833" s="452"/>
      <c r="AG833" s="452"/>
      <c r="AH833" s="452"/>
      <c r="AI833" s="452"/>
      <c r="AJ833" s="452"/>
      <c r="AK833" s="452"/>
      <c r="AL833" s="452"/>
      <c r="AM833" s="452"/>
      <c r="AN833" s="452"/>
      <c r="AO833" s="452"/>
      <c r="AP833" s="452"/>
      <c r="AQ833" s="452"/>
      <c r="AR833" s="452"/>
      <c r="AS833" s="452"/>
      <c r="AT833" s="452"/>
      <c r="AU833" s="452"/>
      <c r="AV833" s="452"/>
    </row>
    <row r="834" spans="2:48" ht="15" customHeight="1">
      <c r="B834" s="937"/>
      <c r="C834" s="1978" t="s">
        <v>306</v>
      </c>
      <c r="D834" s="1980"/>
      <c r="E834" s="928" t="s">
        <v>616</v>
      </c>
      <c r="F834" s="885"/>
      <c r="G834" s="651" t="s">
        <v>272</v>
      </c>
      <c r="H834" s="651" t="s">
        <v>599</v>
      </c>
      <c r="I834" s="651" t="s">
        <v>617</v>
      </c>
      <c r="J834" s="651" t="s">
        <v>276</v>
      </c>
      <c r="K834" s="890" t="s">
        <v>306</v>
      </c>
      <c r="L834" s="651" t="s">
        <v>312</v>
      </c>
      <c r="M834" s="651" t="str">
        <f t="shared" si="47"/>
        <v>&lt;INSERT CONNECTION POINT NAME&gt;</v>
      </c>
      <c r="N834" s="890" t="s">
        <v>606</v>
      </c>
      <c r="O834" s="891">
        <v>0</v>
      </c>
      <c r="P834" s="890"/>
      <c r="Q834" s="1076"/>
      <c r="R834" s="1077"/>
      <c r="S834" s="1078"/>
      <c r="T834" s="1078"/>
      <c r="U834" s="1079"/>
      <c r="W834" s="452"/>
      <c r="X834" s="452"/>
      <c r="Y834" s="452"/>
      <c r="Z834" s="452"/>
      <c r="AA834" s="452"/>
      <c r="AB834" s="452"/>
      <c r="AC834" s="452"/>
      <c r="AD834" s="452"/>
      <c r="AE834" s="452"/>
      <c r="AF834" s="452"/>
      <c r="AG834" s="452"/>
      <c r="AH834" s="452"/>
      <c r="AI834" s="452"/>
      <c r="AJ834" s="452"/>
      <c r="AK834" s="452"/>
      <c r="AL834" s="452"/>
      <c r="AM834" s="452"/>
      <c r="AN834" s="452"/>
      <c r="AO834" s="452"/>
      <c r="AP834" s="452"/>
      <c r="AQ834" s="452"/>
      <c r="AR834" s="452"/>
      <c r="AS834" s="452"/>
      <c r="AT834" s="452"/>
      <c r="AU834" s="452"/>
      <c r="AV834" s="452"/>
    </row>
    <row r="835" spans="2:48" ht="15" customHeight="1">
      <c r="B835" s="937"/>
      <c r="C835" s="1979"/>
      <c r="D835" s="1981"/>
      <c r="E835" s="928" t="s">
        <v>619</v>
      </c>
      <c r="F835" s="885"/>
      <c r="G835" s="651" t="s">
        <v>272</v>
      </c>
      <c r="H835" s="651" t="s">
        <v>599</v>
      </c>
      <c r="I835" s="651" t="s">
        <v>620</v>
      </c>
      <c r="J835" s="651" t="s">
        <v>276</v>
      </c>
      <c r="K835" s="890" t="s">
        <v>306</v>
      </c>
      <c r="L835" s="651" t="s">
        <v>312</v>
      </c>
      <c r="M835" s="651" t="str">
        <f t="shared" si="47"/>
        <v>&lt;INSERT CONNECTION POINT NAME&gt;</v>
      </c>
      <c r="N835" s="890" t="s">
        <v>606</v>
      </c>
      <c r="O835" s="891">
        <v>0</v>
      </c>
      <c r="P835" s="890"/>
      <c r="Q835" s="1076"/>
      <c r="R835" s="1077"/>
      <c r="S835" s="1078"/>
      <c r="T835" s="1078"/>
      <c r="U835" s="1079"/>
      <c r="W835" s="452"/>
      <c r="X835" s="452"/>
      <c r="Y835" s="452"/>
      <c r="Z835" s="452"/>
      <c r="AA835" s="452"/>
      <c r="AB835" s="452"/>
      <c r="AC835" s="452"/>
      <c r="AD835" s="452"/>
      <c r="AE835" s="452"/>
      <c r="AF835" s="452"/>
      <c r="AG835" s="452"/>
      <c r="AH835" s="452"/>
      <c r="AI835" s="452"/>
      <c r="AJ835" s="452"/>
      <c r="AK835" s="452"/>
      <c r="AL835" s="452"/>
      <c r="AM835" s="452"/>
      <c r="AN835" s="452"/>
      <c r="AO835" s="452"/>
      <c r="AP835" s="452"/>
      <c r="AQ835" s="452"/>
      <c r="AR835" s="452"/>
      <c r="AS835" s="452"/>
      <c r="AT835" s="452"/>
      <c r="AU835" s="452"/>
      <c r="AV835" s="452"/>
    </row>
    <row r="836" spans="2:48" ht="15" customHeight="1">
      <c r="B836" s="937"/>
      <c r="C836" s="1978" t="s">
        <v>307</v>
      </c>
      <c r="D836" s="1980"/>
      <c r="E836" s="928" t="s">
        <v>616</v>
      </c>
      <c r="F836" s="885"/>
      <c r="G836" s="651" t="s">
        <v>272</v>
      </c>
      <c r="H836" s="651" t="s">
        <v>599</v>
      </c>
      <c r="I836" s="651" t="s">
        <v>617</v>
      </c>
      <c r="J836" s="651" t="s">
        <v>276</v>
      </c>
      <c r="K836" s="890" t="s">
        <v>307</v>
      </c>
      <c r="L836" s="651" t="s">
        <v>312</v>
      </c>
      <c r="M836" s="651" t="str">
        <f t="shared" si="47"/>
        <v>&lt;INSERT CONNECTION POINT NAME&gt;</v>
      </c>
      <c r="N836" s="890" t="s">
        <v>607</v>
      </c>
      <c r="O836" s="890" t="s">
        <v>607</v>
      </c>
      <c r="P836" s="890"/>
      <c r="Q836" s="1080"/>
      <c r="R836" s="1081"/>
      <c r="S836" s="1081"/>
      <c r="T836" s="1081"/>
      <c r="U836" s="1082"/>
      <c r="W836" s="452"/>
      <c r="X836" s="452"/>
      <c r="Y836" s="452"/>
      <c r="Z836" s="452"/>
      <c r="AA836" s="452"/>
      <c r="AB836" s="452"/>
      <c r="AC836" s="452"/>
      <c r="AD836" s="452"/>
      <c r="AE836" s="452"/>
      <c r="AF836" s="452"/>
      <c r="AG836" s="452"/>
      <c r="AH836" s="452"/>
      <c r="AI836" s="452"/>
      <c r="AJ836" s="452"/>
      <c r="AK836" s="452"/>
      <c r="AL836" s="452"/>
      <c r="AM836" s="452"/>
      <c r="AN836" s="452"/>
      <c r="AO836" s="452"/>
      <c r="AP836" s="452"/>
      <c r="AQ836" s="452"/>
      <c r="AR836" s="452"/>
      <c r="AS836" s="452"/>
      <c r="AT836" s="452"/>
      <c r="AU836" s="452"/>
      <c r="AV836" s="452"/>
    </row>
    <row r="837" spans="2:48" ht="15" customHeight="1">
      <c r="B837" s="937"/>
      <c r="C837" s="1979"/>
      <c r="D837" s="1981"/>
      <c r="E837" s="928" t="s">
        <v>619</v>
      </c>
      <c r="F837" s="885"/>
      <c r="G837" s="651" t="s">
        <v>272</v>
      </c>
      <c r="H837" s="651" t="s">
        <v>599</v>
      </c>
      <c r="I837" s="651" t="s">
        <v>620</v>
      </c>
      <c r="J837" s="651" t="s">
        <v>276</v>
      </c>
      <c r="K837" s="890" t="s">
        <v>307</v>
      </c>
      <c r="L837" s="651" t="s">
        <v>312</v>
      </c>
      <c r="M837" s="651" t="str">
        <f t="shared" si="47"/>
        <v>&lt;INSERT CONNECTION POINT NAME&gt;</v>
      </c>
      <c r="N837" s="890" t="s">
        <v>607</v>
      </c>
      <c r="O837" s="890" t="s">
        <v>607</v>
      </c>
      <c r="P837" s="890"/>
      <c r="Q837" s="1080"/>
      <c r="R837" s="1081"/>
      <c r="S837" s="1081"/>
      <c r="T837" s="1081"/>
      <c r="U837" s="1082"/>
      <c r="W837" s="452"/>
      <c r="X837" s="452"/>
      <c r="Y837" s="452"/>
      <c r="Z837" s="452"/>
      <c r="AA837" s="452"/>
      <c r="AB837" s="452"/>
      <c r="AC837" s="452"/>
      <c r="AD837" s="452"/>
      <c r="AE837" s="452"/>
      <c r="AF837" s="452"/>
      <c r="AG837" s="452"/>
      <c r="AH837" s="452"/>
      <c r="AI837" s="452"/>
      <c r="AJ837" s="452"/>
      <c r="AK837" s="452"/>
      <c r="AL837" s="452"/>
      <c r="AM837" s="452"/>
      <c r="AN837" s="452"/>
      <c r="AO837" s="452"/>
      <c r="AP837" s="452"/>
      <c r="AQ837" s="452"/>
      <c r="AR837" s="452"/>
      <c r="AS837" s="452"/>
      <c r="AT837" s="452"/>
      <c r="AU837" s="452"/>
      <c r="AV837" s="452"/>
    </row>
    <row r="838" spans="2:48" ht="15" customHeight="1">
      <c r="B838" s="937"/>
      <c r="C838" s="1978" t="s">
        <v>308</v>
      </c>
      <c r="D838" s="1980" t="s">
        <v>22</v>
      </c>
      <c r="E838" s="928" t="s">
        <v>616</v>
      </c>
      <c r="F838" s="885"/>
      <c r="G838" s="651" t="s">
        <v>272</v>
      </c>
      <c r="H838" s="651" t="s">
        <v>599</v>
      </c>
      <c r="I838" s="651" t="s">
        <v>617</v>
      </c>
      <c r="J838" s="651" t="s">
        <v>276</v>
      </c>
      <c r="K838" s="890" t="s">
        <v>308</v>
      </c>
      <c r="L838" s="651" t="s">
        <v>312</v>
      </c>
      <c r="M838" s="651" t="str">
        <f t="shared" si="47"/>
        <v>&lt;INSERT CONNECTION POINT NAME&gt;</v>
      </c>
      <c r="N838" s="890" t="s">
        <v>609</v>
      </c>
      <c r="O838" s="890" t="s">
        <v>22</v>
      </c>
      <c r="P838" s="890"/>
      <c r="Q838" s="1083"/>
      <c r="R838" s="1061"/>
      <c r="S838" s="1062"/>
      <c r="T838" s="1062"/>
      <c r="U838" s="1063"/>
      <c r="W838" s="452"/>
      <c r="X838" s="452"/>
      <c r="Y838" s="452"/>
      <c r="Z838" s="452"/>
      <c r="AA838" s="452"/>
      <c r="AB838" s="452"/>
      <c r="AC838" s="452"/>
      <c r="AD838" s="452"/>
      <c r="AE838" s="452"/>
      <c r="AF838" s="452"/>
      <c r="AG838" s="452"/>
      <c r="AH838" s="452"/>
      <c r="AI838" s="452"/>
      <c r="AJ838" s="452"/>
      <c r="AK838" s="452"/>
      <c r="AL838" s="452"/>
      <c r="AM838" s="452"/>
      <c r="AN838" s="452"/>
      <c r="AO838" s="452"/>
      <c r="AP838" s="452"/>
      <c r="AQ838" s="452"/>
      <c r="AR838" s="452"/>
      <c r="AS838" s="452"/>
      <c r="AT838" s="452"/>
      <c r="AU838" s="452"/>
      <c r="AV838" s="452"/>
    </row>
    <row r="839" spans="2:48" ht="15" customHeight="1">
      <c r="B839" s="937"/>
      <c r="C839" s="1979"/>
      <c r="D839" s="1981"/>
      <c r="E839" s="928" t="s">
        <v>619</v>
      </c>
      <c r="F839" s="885"/>
      <c r="G839" s="651" t="s">
        <v>272</v>
      </c>
      <c r="H839" s="651" t="s">
        <v>599</v>
      </c>
      <c r="I839" s="651" t="s">
        <v>620</v>
      </c>
      <c r="J839" s="651" t="s">
        <v>276</v>
      </c>
      <c r="K839" s="890" t="s">
        <v>308</v>
      </c>
      <c r="L839" s="651" t="s">
        <v>312</v>
      </c>
      <c r="M839" s="651" t="str">
        <f t="shared" si="47"/>
        <v>&lt;INSERT CONNECTION POINT NAME&gt;</v>
      </c>
      <c r="N839" s="890" t="s">
        <v>609</v>
      </c>
      <c r="O839" s="890" t="s">
        <v>22</v>
      </c>
      <c r="P839" s="890"/>
      <c r="Q839" s="1083"/>
      <c r="R839" s="1061"/>
      <c r="S839" s="1062"/>
      <c r="T839" s="1062"/>
      <c r="U839" s="1063"/>
      <c r="W839" s="452"/>
      <c r="X839" s="452"/>
      <c r="Y839" s="452"/>
      <c r="Z839" s="452"/>
      <c r="AA839" s="452"/>
      <c r="AB839" s="452"/>
      <c r="AC839" s="452"/>
      <c r="AD839" s="452"/>
      <c r="AE839" s="452"/>
      <c r="AF839" s="452"/>
      <c r="AG839" s="452"/>
      <c r="AH839" s="452"/>
      <c r="AI839" s="452"/>
      <c r="AJ839" s="452"/>
      <c r="AK839" s="452"/>
      <c r="AL839" s="452"/>
      <c r="AM839" s="452"/>
      <c r="AN839" s="452"/>
      <c r="AO839" s="452"/>
      <c r="AP839" s="452"/>
      <c r="AQ839" s="452"/>
      <c r="AR839" s="452"/>
      <c r="AS839" s="452"/>
      <c r="AT839" s="452"/>
      <c r="AU839" s="452"/>
      <c r="AV839" s="452"/>
    </row>
    <row r="840" spans="2:48" ht="15" customHeight="1">
      <c r="B840" s="937"/>
      <c r="C840" s="1978" t="s">
        <v>309</v>
      </c>
      <c r="D840" s="1980" t="s">
        <v>22</v>
      </c>
      <c r="E840" s="928" t="s">
        <v>616</v>
      </c>
      <c r="F840" s="885"/>
      <c r="G840" s="651" t="s">
        <v>272</v>
      </c>
      <c r="H840" s="651" t="s">
        <v>599</v>
      </c>
      <c r="I840" s="651" t="s">
        <v>617</v>
      </c>
      <c r="J840" s="651" t="s">
        <v>276</v>
      </c>
      <c r="K840" s="890" t="s">
        <v>309</v>
      </c>
      <c r="L840" s="651" t="s">
        <v>312</v>
      </c>
      <c r="M840" s="651" t="str">
        <f t="shared" si="47"/>
        <v>&lt;INSERT CONNECTION POINT NAME&gt;</v>
      </c>
      <c r="N840" s="890" t="s">
        <v>602</v>
      </c>
      <c r="O840" s="890" t="s">
        <v>22</v>
      </c>
      <c r="P840" s="890"/>
      <c r="Q840" s="1083"/>
      <c r="R840" s="1061"/>
      <c r="S840" s="1062"/>
      <c r="T840" s="1062"/>
      <c r="U840" s="1063"/>
      <c r="W840" s="452"/>
      <c r="X840" s="452"/>
      <c r="Y840" s="452"/>
      <c r="Z840" s="452"/>
      <c r="AA840" s="452"/>
      <c r="AB840" s="452"/>
      <c r="AC840" s="452"/>
      <c r="AD840" s="452"/>
      <c r="AE840" s="452"/>
      <c r="AF840" s="452"/>
      <c r="AG840" s="452"/>
      <c r="AH840" s="452"/>
      <c r="AI840" s="452"/>
      <c r="AJ840" s="452"/>
      <c r="AK840" s="452"/>
      <c r="AL840" s="452"/>
      <c r="AM840" s="452"/>
      <c r="AN840" s="452"/>
      <c r="AO840" s="452"/>
      <c r="AP840" s="452"/>
      <c r="AQ840" s="452"/>
      <c r="AR840" s="452"/>
      <c r="AS840" s="452"/>
      <c r="AT840" s="452"/>
      <c r="AU840" s="452"/>
      <c r="AV840" s="452"/>
    </row>
    <row r="841" spans="2:48" ht="15" customHeight="1">
      <c r="B841" s="937"/>
      <c r="C841" s="1979"/>
      <c r="D841" s="1981"/>
      <c r="E841" s="928" t="s">
        <v>619</v>
      </c>
      <c r="F841" s="885"/>
      <c r="G841" s="651" t="s">
        <v>272</v>
      </c>
      <c r="H841" s="651" t="s">
        <v>599</v>
      </c>
      <c r="I841" s="651" t="s">
        <v>620</v>
      </c>
      <c r="J841" s="651" t="s">
        <v>276</v>
      </c>
      <c r="K841" s="890" t="s">
        <v>309</v>
      </c>
      <c r="L841" s="651" t="s">
        <v>312</v>
      </c>
      <c r="M841" s="651" t="str">
        <f t="shared" si="47"/>
        <v>&lt;INSERT CONNECTION POINT NAME&gt;</v>
      </c>
      <c r="N841" s="890" t="s">
        <v>602</v>
      </c>
      <c r="O841" s="890" t="s">
        <v>22</v>
      </c>
      <c r="P841" s="890"/>
      <c r="Q841" s="1083"/>
      <c r="R841" s="1061"/>
      <c r="S841" s="1062"/>
      <c r="T841" s="1062"/>
      <c r="U841" s="1063"/>
      <c r="W841" s="452"/>
      <c r="X841" s="452"/>
      <c r="Y841" s="452"/>
      <c r="Z841" s="452"/>
      <c r="AA841" s="452"/>
      <c r="AB841" s="452"/>
      <c r="AC841" s="452"/>
      <c r="AD841" s="452"/>
      <c r="AE841" s="452"/>
      <c r="AF841" s="452"/>
      <c r="AG841" s="452"/>
      <c r="AH841" s="452"/>
      <c r="AI841" s="452"/>
      <c r="AJ841" s="452"/>
      <c r="AK841" s="452"/>
      <c r="AL841" s="452"/>
      <c r="AM841" s="452"/>
      <c r="AN841" s="452"/>
      <c r="AO841" s="452"/>
      <c r="AP841" s="452"/>
      <c r="AQ841" s="452"/>
      <c r="AR841" s="452"/>
      <c r="AS841" s="452"/>
      <c r="AT841" s="452"/>
      <c r="AU841" s="452"/>
      <c r="AV841" s="452"/>
    </row>
    <row r="842" spans="2:48" ht="15" customHeight="1">
      <c r="B842" s="937"/>
      <c r="C842" s="1978" t="s">
        <v>309</v>
      </c>
      <c r="D842" s="1980" t="s">
        <v>23</v>
      </c>
      <c r="E842" s="928" t="s">
        <v>616</v>
      </c>
      <c r="F842" s="885"/>
      <c r="G842" s="651" t="s">
        <v>272</v>
      </c>
      <c r="H842" s="651" t="s">
        <v>599</v>
      </c>
      <c r="I842" s="651" t="s">
        <v>617</v>
      </c>
      <c r="J842" s="651" t="s">
        <v>276</v>
      </c>
      <c r="K842" s="890" t="s">
        <v>309</v>
      </c>
      <c r="L842" s="651" t="s">
        <v>312</v>
      </c>
      <c r="M842" s="651" t="str">
        <f t="shared" si="47"/>
        <v>&lt;INSERT CONNECTION POINT NAME&gt;</v>
      </c>
      <c r="N842" s="890" t="s">
        <v>602</v>
      </c>
      <c r="O842" s="890" t="s">
        <v>23</v>
      </c>
      <c r="P842" s="890"/>
      <c r="Q842" s="1083"/>
      <c r="R842" s="1061"/>
      <c r="S842" s="1062"/>
      <c r="T842" s="1062"/>
      <c r="U842" s="1063"/>
      <c r="W842" s="452"/>
      <c r="X842" s="452"/>
      <c r="Y842" s="452"/>
      <c r="Z842" s="452"/>
      <c r="AA842" s="452"/>
      <c r="AB842" s="452"/>
      <c r="AC842" s="452"/>
      <c r="AD842" s="452"/>
      <c r="AE842" s="452"/>
      <c r="AF842" s="452"/>
      <c r="AG842" s="452"/>
      <c r="AH842" s="452"/>
      <c r="AI842" s="452"/>
      <c r="AJ842" s="452"/>
      <c r="AK842" s="452"/>
      <c r="AL842" s="452"/>
      <c r="AM842" s="452"/>
      <c r="AN842" s="452"/>
      <c r="AO842" s="452"/>
      <c r="AP842" s="452"/>
      <c r="AQ842" s="452"/>
      <c r="AR842" s="452"/>
      <c r="AS842" s="452"/>
      <c r="AT842" s="452"/>
      <c r="AU842" s="452"/>
      <c r="AV842" s="452"/>
    </row>
    <row r="843" spans="2:48" ht="15" customHeight="1">
      <c r="B843" s="937"/>
      <c r="C843" s="1979"/>
      <c r="D843" s="1981"/>
      <c r="E843" s="928" t="s">
        <v>619</v>
      </c>
      <c r="F843" s="885"/>
      <c r="G843" s="651" t="s">
        <v>272</v>
      </c>
      <c r="H843" s="651" t="s">
        <v>599</v>
      </c>
      <c r="I843" s="651" t="s">
        <v>620</v>
      </c>
      <c r="J843" s="651" t="s">
        <v>276</v>
      </c>
      <c r="K843" s="890" t="s">
        <v>309</v>
      </c>
      <c r="L843" s="651" t="s">
        <v>312</v>
      </c>
      <c r="M843" s="651" t="str">
        <f t="shared" si="47"/>
        <v>&lt;INSERT CONNECTION POINT NAME&gt;</v>
      </c>
      <c r="N843" s="890" t="s">
        <v>602</v>
      </c>
      <c r="O843" s="890" t="s">
        <v>23</v>
      </c>
      <c r="P843" s="890"/>
      <c r="Q843" s="1083"/>
      <c r="R843" s="1061"/>
      <c r="S843" s="1062"/>
      <c r="T843" s="1062"/>
      <c r="U843" s="1063"/>
      <c r="W843" s="452"/>
      <c r="X843" s="452"/>
      <c r="Y843" s="452"/>
      <c r="Z843" s="452"/>
      <c r="AA843" s="452"/>
      <c r="AB843" s="452"/>
      <c r="AC843" s="452"/>
      <c r="AD843" s="452"/>
      <c r="AE843" s="452"/>
      <c r="AF843" s="452"/>
      <c r="AG843" s="452"/>
      <c r="AH843" s="452"/>
      <c r="AI843" s="452"/>
      <c r="AJ843" s="452"/>
      <c r="AK843" s="452"/>
      <c r="AL843" s="452"/>
      <c r="AM843" s="452"/>
      <c r="AN843" s="452"/>
      <c r="AO843" s="452"/>
      <c r="AP843" s="452"/>
      <c r="AQ843" s="452"/>
      <c r="AR843" s="452"/>
      <c r="AS843" s="452"/>
      <c r="AT843" s="452"/>
      <c r="AU843" s="452"/>
      <c r="AV843" s="452"/>
    </row>
    <row r="844" spans="2:48" ht="15" customHeight="1">
      <c r="B844" s="937"/>
      <c r="C844" s="1978" t="s">
        <v>310</v>
      </c>
      <c r="D844" s="1980" t="s">
        <v>22</v>
      </c>
      <c r="E844" s="928" t="s">
        <v>616</v>
      </c>
      <c r="F844" s="885"/>
      <c r="G844" s="651" t="s">
        <v>272</v>
      </c>
      <c r="H844" s="651" t="s">
        <v>599</v>
      </c>
      <c r="I844" s="651" t="s">
        <v>617</v>
      </c>
      <c r="J844" s="651" t="s">
        <v>276</v>
      </c>
      <c r="K844" s="890" t="s">
        <v>310</v>
      </c>
      <c r="L844" s="651" t="s">
        <v>312</v>
      </c>
      <c r="M844" s="651" t="str">
        <f t="shared" si="47"/>
        <v>&lt;INSERT CONNECTION POINT NAME&gt;</v>
      </c>
      <c r="N844" s="890" t="s">
        <v>602</v>
      </c>
      <c r="O844" s="890" t="s">
        <v>22</v>
      </c>
      <c r="P844" s="890"/>
      <c r="Q844" s="1083"/>
      <c r="R844" s="1061"/>
      <c r="S844" s="1062"/>
      <c r="T844" s="1062"/>
      <c r="U844" s="1063"/>
      <c r="W844" s="452"/>
      <c r="X844" s="452"/>
      <c r="Y844" s="452"/>
      <c r="Z844" s="452"/>
      <c r="AA844" s="452"/>
      <c r="AB844" s="452"/>
      <c r="AC844" s="452"/>
      <c r="AD844" s="452"/>
      <c r="AE844" s="452"/>
      <c r="AF844" s="452"/>
      <c r="AG844" s="452"/>
      <c r="AH844" s="452"/>
      <c r="AI844" s="452"/>
      <c r="AJ844" s="452"/>
      <c r="AK844" s="452"/>
      <c r="AL844" s="452"/>
      <c r="AM844" s="452"/>
      <c r="AN844" s="452"/>
      <c r="AO844" s="452"/>
      <c r="AP844" s="452"/>
      <c r="AQ844" s="452"/>
      <c r="AR844" s="452"/>
      <c r="AS844" s="452"/>
      <c r="AT844" s="452"/>
      <c r="AU844" s="452"/>
      <c r="AV844" s="452"/>
    </row>
    <row r="845" spans="2:48" ht="15" customHeight="1">
      <c r="B845" s="937"/>
      <c r="C845" s="1979"/>
      <c r="D845" s="1981"/>
      <c r="E845" s="928" t="s">
        <v>619</v>
      </c>
      <c r="F845" s="885"/>
      <c r="G845" s="651" t="s">
        <v>272</v>
      </c>
      <c r="H845" s="651" t="s">
        <v>599</v>
      </c>
      <c r="I845" s="651" t="s">
        <v>620</v>
      </c>
      <c r="J845" s="651" t="s">
        <v>276</v>
      </c>
      <c r="K845" s="890" t="s">
        <v>310</v>
      </c>
      <c r="L845" s="651" t="s">
        <v>312</v>
      </c>
      <c r="M845" s="651" t="str">
        <f t="shared" ref="M845:M908" si="51">M844</f>
        <v>&lt;INSERT CONNECTION POINT NAME&gt;</v>
      </c>
      <c r="N845" s="890" t="s">
        <v>602</v>
      </c>
      <c r="O845" s="890" t="s">
        <v>22</v>
      </c>
      <c r="P845" s="890"/>
      <c r="Q845" s="1084"/>
      <c r="R845" s="1085"/>
      <c r="S845" s="1086"/>
      <c r="T845" s="1086"/>
      <c r="U845" s="1087"/>
      <c r="W845" s="452"/>
      <c r="X845" s="452"/>
      <c r="Y845" s="452"/>
      <c r="Z845" s="452"/>
      <c r="AA845" s="452"/>
      <c r="AB845" s="452"/>
      <c r="AC845" s="452"/>
      <c r="AD845" s="452"/>
      <c r="AE845" s="452"/>
      <c r="AF845" s="452"/>
      <c r="AG845" s="452"/>
      <c r="AH845" s="452"/>
      <c r="AI845" s="452"/>
      <c r="AJ845" s="452"/>
      <c r="AK845" s="452"/>
      <c r="AL845" s="452"/>
      <c r="AM845" s="452"/>
      <c r="AN845" s="452"/>
      <c r="AO845" s="452"/>
      <c r="AP845" s="452"/>
      <c r="AQ845" s="452"/>
      <c r="AR845" s="452"/>
      <c r="AS845" s="452"/>
      <c r="AT845" s="452"/>
      <c r="AU845" s="452"/>
      <c r="AV845" s="452"/>
    </row>
    <row r="846" spans="2:48" ht="15" customHeight="1">
      <c r="B846" s="937"/>
      <c r="C846" s="1978" t="s">
        <v>310</v>
      </c>
      <c r="D846" s="1980" t="s">
        <v>23</v>
      </c>
      <c r="E846" s="928" t="s">
        <v>616</v>
      </c>
      <c r="F846" s="885"/>
      <c r="G846" s="651" t="s">
        <v>272</v>
      </c>
      <c r="H846" s="651" t="s">
        <v>599</v>
      </c>
      <c r="I846" s="651" t="s">
        <v>617</v>
      </c>
      <c r="J846" s="651" t="s">
        <v>276</v>
      </c>
      <c r="K846" s="890" t="s">
        <v>310</v>
      </c>
      <c r="L846" s="651" t="s">
        <v>312</v>
      </c>
      <c r="M846" s="651" t="str">
        <f t="shared" si="51"/>
        <v>&lt;INSERT CONNECTION POINT NAME&gt;</v>
      </c>
      <c r="N846" s="890" t="s">
        <v>602</v>
      </c>
      <c r="O846" s="890" t="s">
        <v>23</v>
      </c>
      <c r="P846" s="890"/>
      <c r="Q846" s="1084"/>
      <c r="R846" s="1085"/>
      <c r="S846" s="1086"/>
      <c r="T846" s="1086"/>
      <c r="U846" s="1087"/>
      <c r="W846" s="452"/>
      <c r="X846" s="452"/>
      <c r="Y846" s="452"/>
      <c r="Z846" s="452"/>
      <c r="AA846" s="452"/>
      <c r="AB846" s="452"/>
      <c r="AC846" s="452"/>
      <c r="AD846" s="452"/>
      <c r="AE846" s="452"/>
      <c r="AF846" s="452"/>
      <c r="AG846" s="452"/>
      <c r="AH846" s="452"/>
      <c r="AI846" s="452"/>
      <c r="AJ846" s="452"/>
      <c r="AK846" s="452"/>
      <c r="AL846" s="452"/>
      <c r="AM846" s="452"/>
      <c r="AN846" s="452"/>
      <c r="AO846" s="452"/>
      <c r="AP846" s="452"/>
      <c r="AQ846" s="452"/>
      <c r="AR846" s="452"/>
      <c r="AS846" s="452"/>
      <c r="AT846" s="452"/>
      <c r="AU846" s="452"/>
      <c r="AV846" s="452"/>
    </row>
    <row r="847" spans="2:48" ht="15" customHeight="1" thickBot="1">
      <c r="B847" s="944"/>
      <c r="C847" s="1984"/>
      <c r="D847" s="1985"/>
      <c r="E847" s="945" t="s">
        <v>619</v>
      </c>
      <c r="F847" s="885"/>
      <c r="G847" s="651" t="s">
        <v>272</v>
      </c>
      <c r="H847" s="651" t="s">
        <v>599</v>
      </c>
      <c r="I847" s="651" t="s">
        <v>620</v>
      </c>
      <c r="J847" s="651" t="s">
        <v>276</v>
      </c>
      <c r="K847" s="890" t="s">
        <v>310</v>
      </c>
      <c r="L847" s="651" t="s">
        <v>312</v>
      </c>
      <c r="M847" s="651" t="str">
        <f t="shared" si="51"/>
        <v>&lt;INSERT CONNECTION POINT NAME&gt;</v>
      </c>
      <c r="N847" s="890" t="s">
        <v>602</v>
      </c>
      <c r="O847" s="890" t="s">
        <v>23</v>
      </c>
      <c r="P847" s="890"/>
      <c r="Q847" s="946"/>
      <c r="R847" s="1067"/>
      <c r="S847" s="893"/>
      <c r="T847" s="893"/>
      <c r="U847" s="894"/>
      <c r="W847" s="452"/>
      <c r="X847" s="452"/>
      <c r="Y847" s="452"/>
      <c r="Z847" s="452"/>
      <c r="AA847" s="452"/>
      <c r="AB847" s="452"/>
      <c r="AC847" s="452"/>
      <c r="AD847" s="452"/>
      <c r="AE847" s="452"/>
      <c r="AF847" s="452"/>
      <c r="AG847" s="452"/>
      <c r="AH847" s="452"/>
      <c r="AI847" s="452"/>
      <c r="AJ847" s="452"/>
      <c r="AK847" s="452"/>
      <c r="AL847" s="452"/>
      <c r="AM847" s="452"/>
      <c r="AN847" s="452"/>
      <c r="AO847" s="452"/>
      <c r="AP847" s="452"/>
      <c r="AQ847" s="452"/>
      <c r="AR847" s="452"/>
      <c r="AS847" s="452"/>
      <c r="AT847" s="452"/>
      <c r="AU847" s="452"/>
      <c r="AV847" s="452"/>
    </row>
    <row r="848" spans="2:48" ht="15" customHeight="1">
      <c r="B848" s="927" t="s">
        <v>615</v>
      </c>
      <c r="C848" s="1982" t="s">
        <v>313</v>
      </c>
      <c r="D848" s="1983" t="s">
        <v>23</v>
      </c>
      <c r="E848" s="928" t="s">
        <v>616</v>
      </c>
      <c r="F848" s="885"/>
      <c r="G848" s="651" t="s">
        <v>272</v>
      </c>
      <c r="H848" s="651" t="s">
        <v>599</v>
      </c>
      <c r="I848" s="651" t="s">
        <v>617</v>
      </c>
      <c r="J848" s="651" t="s">
        <v>276</v>
      </c>
      <c r="K848" s="651" t="s">
        <v>313</v>
      </c>
      <c r="L848" s="651" t="s">
        <v>312</v>
      </c>
      <c r="M848" s="651" t="str">
        <f t="shared" ref="M848" si="52">B848</f>
        <v>&lt;INSERT CONNECTION POINT NAME&gt;</v>
      </c>
      <c r="N848" s="651" t="s">
        <v>618</v>
      </c>
      <c r="O848" s="651" t="s">
        <v>23</v>
      </c>
      <c r="P848" s="890"/>
      <c r="Q848" s="929"/>
      <c r="R848" s="930"/>
      <c r="S848" s="931"/>
      <c r="T848" s="931"/>
      <c r="U848" s="932"/>
      <c r="W848" s="452"/>
      <c r="X848" s="452"/>
      <c r="Y848" s="452"/>
      <c r="Z848" s="452"/>
      <c r="AA848" s="452"/>
      <c r="AB848" s="452"/>
      <c r="AC848" s="452"/>
      <c r="AD848" s="452"/>
      <c r="AE848" s="452"/>
      <c r="AF848" s="452"/>
      <c r="AG848" s="452"/>
      <c r="AH848" s="452"/>
      <c r="AI848" s="452"/>
      <c r="AJ848" s="452"/>
      <c r="AK848" s="452"/>
      <c r="AL848" s="452"/>
      <c r="AM848" s="452"/>
      <c r="AN848" s="452"/>
      <c r="AO848" s="452"/>
      <c r="AP848" s="452"/>
      <c r="AQ848" s="452"/>
      <c r="AR848" s="452"/>
      <c r="AS848" s="452"/>
      <c r="AT848" s="452"/>
      <c r="AU848" s="452"/>
      <c r="AV848" s="452"/>
    </row>
    <row r="849" spans="2:48" ht="15" customHeight="1">
      <c r="B849" s="937"/>
      <c r="C849" s="1979"/>
      <c r="D849" s="1981"/>
      <c r="E849" s="928" t="s">
        <v>619</v>
      </c>
      <c r="F849" s="885"/>
      <c r="G849" s="651" t="s">
        <v>272</v>
      </c>
      <c r="H849" s="651" t="s">
        <v>599</v>
      </c>
      <c r="I849" s="651" t="s">
        <v>620</v>
      </c>
      <c r="J849" s="651" t="s">
        <v>276</v>
      </c>
      <c r="K849" s="651" t="s">
        <v>313</v>
      </c>
      <c r="L849" s="651" t="s">
        <v>312</v>
      </c>
      <c r="M849" s="651" t="str">
        <f t="shared" si="51"/>
        <v>&lt;INSERT CONNECTION POINT NAME&gt;</v>
      </c>
      <c r="N849" s="651" t="s">
        <v>618</v>
      </c>
      <c r="O849" s="651" t="s">
        <v>23</v>
      </c>
      <c r="P849" s="890"/>
      <c r="Q849" s="938"/>
      <c r="R849" s="939"/>
      <c r="S849" s="940"/>
      <c r="T849" s="940"/>
      <c r="U849" s="941"/>
      <c r="W849" s="452"/>
      <c r="X849" s="452"/>
      <c r="Y849" s="452"/>
      <c r="Z849" s="452"/>
      <c r="AA849" s="452"/>
      <c r="AB849" s="452"/>
      <c r="AC849" s="452"/>
      <c r="AD849" s="452"/>
      <c r="AE849" s="452"/>
      <c r="AF849" s="452"/>
      <c r="AG849" s="452"/>
      <c r="AH849" s="452"/>
      <c r="AI849" s="452"/>
      <c r="AJ849" s="452"/>
      <c r="AK849" s="452"/>
      <c r="AL849" s="452"/>
      <c r="AM849" s="452"/>
      <c r="AN849" s="452"/>
      <c r="AO849" s="452"/>
      <c r="AP849" s="452"/>
      <c r="AQ849" s="452"/>
      <c r="AR849" s="452"/>
      <c r="AS849" s="452"/>
      <c r="AT849" s="452"/>
      <c r="AU849" s="452"/>
      <c r="AV849" s="452"/>
    </row>
    <row r="850" spans="2:48" ht="15" customHeight="1">
      <c r="B850" s="937"/>
      <c r="C850" s="1978" t="s">
        <v>304</v>
      </c>
      <c r="D850" s="1980" t="s">
        <v>22</v>
      </c>
      <c r="E850" s="928" t="s">
        <v>616</v>
      </c>
      <c r="F850" s="885"/>
      <c r="G850" s="651" t="s">
        <v>272</v>
      </c>
      <c r="H850" s="651" t="s">
        <v>599</v>
      </c>
      <c r="I850" s="651" t="s">
        <v>617</v>
      </c>
      <c r="J850" s="651" t="s">
        <v>276</v>
      </c>
      <c r="K850" s="890" t="s">
        <v>304</v>
      </c>
      <c r="L850" s="651" t="s">
        <v>312</v>
      </c>
      <c r="M850" s="651" t="str">
        <f t="shared" si="51"/>
        <v>&lt;INSERT CONNECTION POINT NAME&gt;</v>
      </c>
      <c r="N850" s="890" t="s">
        <v>602</v>
      </c>
      <c r="O850" s="890" t="s">
        <v>22</v>
      </c>
      <c r="P850" s="890"/>
      <c r="Q850" s="1071"/>
      <c r="R850" s="1058"/>
      <c r="S850" s="1059"/>
      <c r="T850" s="1059"/>
      <c r="U850" s="1060"/>
      <c r="W850" s="452"/>
      <c r="X850" s="452"/>
      <c r="Y850" s="452"/>
      <c r="Z850" s="452"/>
      <c r="AA850" s="452"/>
      <c r="AB850" s="452"/>
      <c r="AC850" s="452"/>
      <c r="AD850" s="452"/>
      <c r="AE850" s="452"/>
      <c r="AF850" s="452"/>
      <c r="AG850" s="452"/>
      <c r="AH850" s="452"/>
      <c r="AI850" s="452"/>
      <c r="AJ850" s="452"/>
      <c r="AK850" s="452"/>
      <c r="AL850" s="452"/>
      <c r="AM850" s="452"/>
      <c r="AN850" s="452"/>
      <c r="AO850" s="452"/>
      <c r="AP850" s="452"/>
      <c r="AQ850" s="452"/>
      <c r="AR850" s="452"/>
      <c r="AS850" s="452"/>
      <c r="AT850" s="452"/>
      <c r="AU850" s="452"/>
      <c r="AV850" s="452"/>
    </row>
    <row r="851" spans="2:48" ht="15" customHeight="1">
      <c r="B851" s="937"/>
      <c r="C851" s="1979"/>
      <c r="D851" s="1981"/>
      <c r="E851" s="928" t="s">
        <v>619</v>
      </c>
      <c r="F851" s="885"/>
      <c r="G851" s="651" t="s">
        <v>272</v>
      </c>
      <c r="H851" s="651" t="s">
        <v>599</v>
      </c>
      <c r="I851" s="651" t="s">
        <v>620</v>
      </c>
      <c r="J851" s="651" t="s">
        <v>276</v>
      </c>
      <c r="K851" s="890" t="s">
        <v>304</v>
      </c>
      <c r="L851" s="651" t="s">
        <v>312</v>
      </c>
      <c r="M851" s="651" t="str">
        <f t="shared" si="51"/>
        <v>&lt;INSERT CONNECTION POINT NAME&gt;</v>
      </c>
      <c r="N851" s="890" t="s">
        <v>602</v>
      </c>
      <c r="O851" s="890" t="s">
        <v>22</v>
      </c>
      <c r="P851" s="890"/>
      <c r="Q851" s="1071"/>
      <c r="R851" s="1058"/>
      <c r="S851" s="1059"/>
      <c r="T851" s="1059"/>
      <c r="U851" s="1060"/>
      <c r="W851" s="452"/>
      <c r="X851" s="452"/>
      <c r="Y851" s="452"/>
      <c r="Z851" s="452"/>
      <c r="AA851" s="452"/>
      <c r="AB851" s="452"/>
      <c r="AC851" s="452"/>
      <c r="AD851" s="452"/>
      <c r="AE851" s="452"/>
      <c r="AF851" s="452"/>
      <c r="AG851" s="452"/>
      <c r="AH851" s="452"/>
      <c r="AI851" s="452"/>
      <c r="AJ851" s="452"/>
      <c r="AK851" s="452"/>
      <c r="AL851" s="452"/>
      <c r="AM851" s="452"/>
      <c r="AN851" s="452"/>
      <c r="AO851" s="452"/>
      <c r="AP851" s="452"/>
      <c r="AQ851" s="452"/>
      <c r="AR851" s="452"/>
      <c r="AS851" s="452"/>
      <c r="AT851" s="452"/>
      <c r="AU851" s="452"/>
      <c r="AV851" s="452"/>
    </row>
    <row r="852" spans="2:48" ht="15" customHeight="1">
      <c r="B852" s="937"/>
      <c r="C852" s="1978" t="s">
        <v>304</v>
      </c>
      <c r="D852" s="1980" t="s">
        <v>23</v>
      </c>
      <c r="E852" s="928" t="s">
        <v>616</v>
      </c>
      <c r="F852" s="885"/>
      <c r="G852" s="651" t="s">
        <v>272</v>
      </c>
      <c r="H852" s="651" t="s">
        <v>599</v>
      </c>
      <c r="I852" s="651" t="s">
        <v>617</v>
      </c>
      <c r="J852" s="651" t="s">
        <v>276</v>
      </c>
      <c r="K852" s="890" t="s">
        <v>304</v>
      </c>
      <c r="L852" s="651" t="s">
        <v>312</v>
      </c>
      <c r="M852" s="651" t="str">
        <f t="shared" si="51"/>
        <v>&lt;INSERT CONNECTION POINT NAME&gt;</v>
      </c>
      <c r="N852" s="890" t="s">
        <v>602</v>
      </c>
      <c r="O852" s="891" t="s">
        <v>23</v>
      </c>
      <c r="P852" s="890"/>
      <c r="Q852" s="1071"/>
      <c r="R852" s="1058"/>
      <c r="S852" s="1059"/>
      <c r="T852" s="1059"/>
      <c r="U852" s="1060"/>
      <c r="W852" s="452"/>
      <c r="X852" s="452"/>
      <c r="Y852" s="452"/>
      <c r="Z852" s="452"/>
      <c r="AA852" s="452"/>
      <c r="AB852" s="452"/>
      <c r="AC852" s="452"/>
      <c r="AD852" s="452"/>
      <c r="AE852" s="452"/>
      <c r="AF852" s="452"/>
      <c r="AG852" s="452"/>
      <c r="AH852" s="452"/>
      <c r="AI852" s="452"/>
      <c r="AJ852" s="452"/>
      <c r="AK852" s="452"/>
      <c r="AL852" s="452"/>
      <c r="AM852" s="452"/>
      <c r="AN852" s="452"/>
      <c r="AO852" s="452"/>
      <c r="AP852" s="452"/>
      <c r="AQ852" s="452"/>
      <c r="AR852" s="452"/>
      <c r="AS852" s="452"/>
      <c r="AT852" s="452"/>
      <c r="AU852" s="452"/>
      <c r="AV852" s="452"/>
    </row>
    <row r="853" spans="2:48" ht="15" customHeight="1">
      <c r="B853" s="937"/>
      <c r="C853" s="1979"/>
      <c r="D853" s="1981"/>
      <c r="E853" s="928" t="s">
        <v>619</v>
      </c>
      <c r="F853" s="885"/>
      <c r="G853" s="651" t="s">
        <v>272</v>
      </c>
      <c r="H853" s="651" t="s">
        <v>599</v>
      </c>
      <c r="I853" s="651" t="s">
        <v>620</v>
      </c>
      <c r="J853" s="651" t="s">
        <v>276</v>
      </c>
      <c r="K853" s="890" t="s">
        <v>304</v>
      </c>
      <c r="L853" s="651" t="s">
        <v>312</v>
      </c>
      <c r="M853" s="651" t="str">
        <f t="shared" si="51"/>
        <v>&lt;INSERT CONNECTION POINT NAME&gt;</v>
      </c>
      <c r="N853" s="890" t="s">
        <v>602</v>
      </c>
      <c r="O853" s="891" t="s">
        <v>23</v>
      </c>
      <c r="P853" s="890"/>
      <c r="Q853" s="1071"/>
      <c r="R853" s="1058"/>
      <c r="S853" s="1059"/>
      <c r="T853" s="1059"/>
      <c r="U853" s="1060"/>
      <c r="W853" s="452"/>
      <c r="X853" s="452"/>
      <c r="Y853" s="452"/>
      <c r="Z853" s="452"/>
      <c r="AA853" s="452"/>
      <c r="AB853" s="452"/>
      <c r="AC853" s="452"/>
      <c r="AD853" s="452"/>
      <c r="AE853" s="452"/>
      <c r="AF853" s="452"/>
      <c r="AG853" s="452"/>
      <c r="AH853" s="452"/>
      <c r="AI853" s="452"/>
      <c r="AJ853" s="452"/>
      <c r="AK853" s="452"/>
      <c r="AL853" s="452"/>
      <c r="AM853" s="452"/>
      <c r="AN853" s="452"/>
      <c r="AO853" s="452"/>
      <c r="AP853" s="452"/>
      <c r="AQ853" s="452"/>
      <c r="AR853" s="452"/>
      <c r="AS853" s="452"/>
      <c r="AT853" s="452"/>
      <c r="AU853" s="452"/>
      <c r="AV853" s="452"/>
    </row>
    <row r="854" spans="2:48" ht="15" customHeight="1">
      <c r="B854" s="937"/>
      <c r="C854" s="1978" t="s">
        <v>305</v>
      </c>
      <c r="D854" s="1980"/>
      <c r="E854" s="928" t="s">
        <v>616</v>
      </c>
      <c r="F854" s="885"/>
      <c r="G854" s="651" t="s">
        <v>272</v>
      </c>
      <c r="H854" s="651" t="s">
        <v>599</v>
      </c>
      <c r="I854" s="651" t="s">
        <v>617</v>
      </c>
      <c r="J854" s="651" t="s">
        <v>276</v>
      </c>
      <c r="K854" s="890" t="s">
        <v>305</v>
      </c>
      <c r="L854" s="651" t="s">
        <v>312</v>
      </c>
      <c r="M854" s="651" t="str">
        <f t="shared" si="51"/>
        <v>&lt;INSERT CONNECTION POINT NAME&gt;</v>
      </c>
      <c r="N854" s="890" t="s">
        <v>604</v>
      </c>
      <c r="O854" s="890" t="s">
        <v>605</v>
      </c>
      <c r="P854" s="890"/>
      <c r="Q854" s="1072"/>
      <c r="R854" s="1073"/>
      <c r="S854" s="1074"/>
      <c r="T854" s="1074"/>
      <c r="U854" s="1075"/>
      <c r="W854" s="452"/>
      <c r="X854" s="452"/>
      <c r="Y854" s="452"/>
      <c r="Z854" s="452"/>
      <c r="AA854" s="452"/>
      <c r="AB854" s="452"/>
      <c r="AC854" s="452"/>
      <c r="AD854" s="452"/>
      <c r="AE854" s="452"/>
      <c r="AF854" s="452"/>
      <c r="AG854" s="452"/>
      <c r="AH854" s="452"/>
      <c r="AI854" s="452"/>
      <c r="AJ854" s="452"/>
      <c r="AK854" s="452"/>
      <c r="AL854" s="452"/>
      <c r="AM854" s="452"/>
      <c r="AN854" s="452"/>
      <c r="AO854" s="452"/>
      <c r="AP854" s="452"/>
      <c r="AQ854" s="452"/>
      <c r="AR854" s="452"/>
      <c r="AS854" s="452"/>
      <c r="AT854" s="452"/>
      <c r="AU854" s="452"/>
      <c r="AV854" s="452"/>
    </row>
    <row r="855" spans="2:48" ht="15" customHeight="1">
      <c r="B855" s="937"/>
      <c r="C855" s="1979"/>
      <c r="D855" s="1981"/>
      <c r="E855" s="928" t="s">
        <v>619</v>
      </c>
      <c r="F855" s="885"/>
      <c r="G855" s="651" t="s">
        <v>272</v>
      </c>
      <c r="H855" s="651" t="s">
        <v>599</v>
      </c>
      <c r="I855" s="651" t="s">
        <v>620</v>
      </c>
      <c r="J855" s="651" t="s">
        <v>276</v>
      </c>
      <c r="K855" s="890" t="s">
        <v>305</v>
      </c>
      <c r="L855" s="651" t="s">
        <v>312</v>
      </c>
      <c r="M855" s="651" t="str">
        <f t="shared" si="51"/>
        <v>&lt;INSERT CONNECTION POINT NAME&gt;</v>
      </c>
      <c r="N855" s="890" t="s">
        <v>604</v>
      </c>
      <c r="O855" s="890" t="s">
        <v>605</v>
      </c>
      <c r="P855" s="890"/>
      <c r="Q855" s="1072"/>
      <c r="R855" s="1073"/>
      <c r="S855" s="1074"/>
      <c r="T855" s="1074"/>
      <c r="U855" s="1075"/>
      <c r="W855" s="452"/>
      <c r="X855" s="452"/>
      <c r="Y855" s="452"/>
      <c r="Z855" s="452"/>
      <c r="AA855" s="452"/>
      <c r="AB855" s="452"/>
      <c r="AC855" s="452"/>
      <c r="AD855" s="452"/>
      <c r="AE855" s="452"/>
      <c r="AF855" s="452"/>
      <c r="AG855" s="452"/>
      <c r="AH855" s="452"/>
      <c r="AI855" s="452"/>
      <c r="AJ855" s="452"/>
      <c r="AK855" s="452"/>
      <c r="AL855" s="452"/>
      <c r="AM855" s="452"/>
      <c r="AN855" s="452"/>
      <c r="AO855" s="452"/>
      <c r="AP855" s="452"/>
      <c r="AQ855" s="452"/>
      <c r="AR855" s="452"/>
      <c r="AS855" s="452"/>
      <c r="AT855" s="452"/>
      <c r="AU855" s="452"/>
      <c r="AV855" s="452"/>
    </row>
    <row r="856" spans="2:48" ht="15" customHeight="1">
      <c r="B856" s="937"/>
      <c r="C856" s="1978" t="s">
        <v>306</v>
      </c>
      <c r="D856" s="1980"/>
      <c r="E856" s="928" t="s">
        <v>616</v>
      </c>
      <c r="F856" s="885"/>
      <c r="G856" s="651" t="s">
        <v>272</v>
      </c>
      <c r="H856" s="651" t="s">
        <v>599</v>
      </c>
      <c r="I856" s="651" t="s">
        <v>617</v>
      </c>
      <c r="J856" s="651" t="s">
        <v>276</v>
      </c>
      <c r="K856" s="890" t="s">
        <v>306</v>
      </c>
      <c r="L856" s="651" t="s">
        <v>312</v>
      </c>
      <c r="M856" s="651" t="str">
        <f t="shared" si="51"/>
        <v>&lt;INSERT CONNECTION POINT NAME&gt;</v>
      </c>
      <c r="N856" s="890" t="s">
        <v>606</v>
      </c>
      <c r="O856" s="891">
        <v>0</v>
      </c>
      <c r="P856" s="890"/>
      <c r="Q856" s="1076"/>
      <c r="R856" s="1077"/>
      <c r="S856" s="1078"/>
      <c r="T856" s="1078"/>
      <c r="U856" s="1079"/>
      <c r="W856" s="452"/>
      <c r="X856" s="452"/>
      <c r="Y856" s="452"/>
      <c r="Z856" s="452"/>
      <c r="AA856" s="452"/>
      <c r="AB856" s="452"/>
      <c r="AC856" s="452"/>
      <c r="AD856" s="452"/>
      <c r="AE856" s="452"/>
      <c r="AF856" s="452"/>
      <c r="AG856" s="452"/>
      <c r="AH856" s="452"/>
      <c r="AI856" s="452"/>
      <c r="AJ856" s="452"/>
      <c r="AK856" s="452"/>
      <c r="AL856" s="452"/>
      <c r="AM856" s="452"/>
      <c r="AN856" s="452"/>
      <c r="AO856" s="452"/>
      <c r="AP856" s="452"/>
      <c r="AQ856" s="452"/>
      <c r="AR856" s="452"/>
      <c r="AS856" s="452"/>
      <c r="AT856" s="452"/>
      <c r="AU856" s="452"/>
      <c r="AV856" s="452"/>
    </row>
    <row r="857" spans="2:48" ht="15" customHeight="1">
      <c r="B857" s="937"/>
      <c r="C857" s="1979"/>
      <c r="D857" s="1981"/>
      <c r="E857" s="928" t="s">
        <v>619</v>
      </c>
      <c r="F857" s="885"/>
      <c r="G857" s="651" t="s">
        <v>272</v>
      </c>
      <c r="H857" s="651" t="s">
        <v>599</v>
      </c>
      <c r="I857" s="651" t="s">
        <v>620</v>
      </c>
      <c r="J857" s="651" t="s">
        <v>276</v>
      </c>
      <c r="K857" s="890" t="s">
        <v>306</v>
      </c>
      <c r="L857" s="651" t="s">
        <v>312</v>
      </c>
      <c r="M857" s="651" t="str">
        <f t="shared" si="51"/>
        <v>&lt;INSERT CONNECTION POINT NAME&gt;</v>
      </c>
      <c r="N857" s="890" t="s">
        <v>606</v>
      </c>
      <c r="O857" s="891">
        <v>0</v>
      </c>
      <c r="P857" s="890"/>
      <c r="Q857" s="1076"/>
      <c r="R857" s="1077"/>
      <c r="S857" s="1078"/>
      <c r="T857" s="1078"/>
      <c r="U857" s="1079"/>
      <c r="W857" s="452"/>
      <c r="X857" s="452"/>
      <c r="Y857" s="452"/>
      <c r="Z857" s="452"/>
      <c r="AA857" s="452"/>
      <c r="AB857" s="452"/>
      <c r="AC857" s="452"/>
      <c r="AD857" s="452"/>
      <c r="AE857" s="452"/>
      <c r="AF857" s="452"/>
      <c r="AG857" s="452"/>
      <c r="AH857" s="452"/>
      <c r="AI857" s="452"/>
      <c r="AJ857" s="452"/>
      <c r="AK857" s="452"/>
      <c r="AL857" s="452"/>
      <c r="AM857" s="452"/>
      <c r="AN857" s="452"/>
      <c r="AO857" s="452"/>
      <c r="AP857" s="452"/>
      <c r="AQ857" s="452"/>
      <c r="AR857" s="452"/>
      <c r="AS857" s="452"/>
      <c r="AT857" s="452"/>
      <c r="AU857" s="452"/>
      <c r="AV857" s="452"/>
    </row>
    <row r="858" spans="2:48" ht="15" customHeight="1">
      <c r="B858" s="937"/>
      <c r="C858" s="1978" t="s">
        <v>307</v>
      </c>
      <c r="D858" s="1980"/>
      <c r="E858" s="928" t="s">
        <v>616</v>
      </c>
      <c r="F858" s="885"/>
      <c r="G858" s="651" t="s">
        <v>272</v>
      </c>
      <c r="H858" s="651" t="s">
        <v>599</v>
      </c>
      <c r="I858" s="651" t="s">
        <v>617</v>
      </c>
      <c r="J858" s="651" t="s">
        <v>276</v>
      </c>
      <c r="K858" s="890" t="s">
        <v>307</v>
      </c>
      <c r="L858" s="651" t="s">
        <v>312</v>
      </c>
      <c r="M858" s="651" t="str">
        <f t="shared" si="51"/>
        <v>&lt;INSERT CONNECTION POINT NAME&gt;</v>
      </c>
      <c r="N858" s="890" t="s">
        <v>607</v>
      </c>
      <c r="O858" s="890" t="s">
        <v>607</v>
      </c>
      <c r="P858" s="890"/>
      <c r="Q858" s="1080"/>
      <c r="R858" s="1081"/>
      <c r="S858" s="1081"/>
      <c r="T858" s="1081"/>
      <c r="U858" s="1082"/>
      <c r="W858" s="452"/>
      <c r="X858" s="452"/>
      <c r="Y858" s="452"/>
      <c r="Z858" s="452"/>
      <c r="AA858" s="452"/>
      <c r="AB858" s="452"/>
      <c r="AC858" s="452"/>
      <c r="AD858" s="452"/>
      <c r="AE858" s="452"/>
      <c r="AF858" s="452"/>
      <c r="AG858" s="452"/>
      <c r="AH858" s="452"/>
      <c r="AI858" s="452"/>
      <c r="AJ858" s="452"/>
      <c r="AK858" s="452"/>
      <c r="AL858" s="452"/>
      <c r="AM858" s="452"/>
      <c r="AN858" s="452"/>
      <c r="AO858" s="452"/>
      <c r="AP858" s="452"/>
      <c r="AQ858" s="452"/>
      <c r="AR858" s="452"/>
      <c r="AS858" s="452"/>
      <c r="AT858" s="452"/>
      <c r="AU858" s="452"/>
      <c r="AV858" s="452"/>
    </row>
    <row r="859" spans="2:48" ht="15" customHeight="1">
      <c r="B859" s="937"/>
      <c r="C859" s="1979"/>
      <c r="D859" s="1981"/>
      <c r="E859" s="928" t="s">
        <v>619</v>
      </c>
      <c r="F859" s="885"/>
      <c r="G859" s="651" t="s">
        <v>272</v>
      </c>
      <c r="H859" s="651" t="s">
        <v>599</v>
      </c>
      <c r="I859" s="651" t="s">
        <v>620</v>
      </c>
      <c r="J859" s="651" t="s">
        <v>276</v>
      </c>
      <c r="K859" s="890" t="s">
        <v>307</v>
      </c>
      <c r="L859" s="651" t="s">
        <v>312</v>
      </c>
      <c r="M859" s="651" t="str">
        <f t="shared" si="51"/>
        <v>&lt;INSERT CONNECTION POINT NAME&gt;</v>
      </c>
      <c r="N859" s="890" t="s">
        <v>607</v>
      </c>
      <c r="O859" s="890" t="s">
        <v>607</v>
      </c>
      <c r="P859" s="890"/>
      <c r="Q859" s="1080"/>
      <c r="R859" s="1081"/>
      <c r="S859" s="1081"/>
      <c r="T859" s="1081"/>
      <c r="U859" s="1082"/>
      <c r="W859" s="452"/>
      <c r="X859" s="452"/>
      <c r="Y859" s="452"/>
      <c r="Z859" s="452"/>
      <c r="AA859" s="452"/>
      <c r="AB859" s="452"/>
      <c r="AC859" s="452"/>
      <c r="AD859" s="452"/>
      <c r="AE859" s="452"/>
      <c r="AF859" s="452"/>
      <c r="AG859" s="452"/>
      <c r="AH859" s="452"/>
      <c r="AI859" s="452"/>
      <c r="AJ859" s="452"/>
      <c r="AK859" s="452"/>
      <c r="AL859" s="452"/>
      <c r="AM859" s="452"/>
      <c r="AN859" s="452"/>
      <c r="AO859" s="452"/>
      <c r="AP859" s="452"/>
      <c r="AQ859" s="452"/>
      <c r="AR859" s="452"/>
      <c r="AS859" s="452"/>
      <c r="AT859" s="452"/>
      <c r="AU859" s="452"/>
      <c r="AV859" s="452"/>
    </row>
    <row r="860" spans="2:48" ht="15" customHeight="1">
      <c r="B860" s="937"/>
      <c r="C860" s="1978" t="s">
        <v>308</v>
      </c>
      <c r="D860" s="1980" t="s">
        <v>22</v>
      </c>
      <c r="E860" s="928" t="s">
        <v>616</v>
      </c>
      <c r="F860" s="885"/>
      <c r="G860" s="651" t="s">
        <v>272</v>
      </c>
      <c r="H860" s="651" t="s">
        <v>599</v>
      </c>
      <c r="I860" s="651" t="s">
        <v>617</v>
      </c>
      <c r="J860" s="651" t="s">
        <v>276</v>
      </c>
      <c r="K860" s="890" t="s">
        <v>308</v>
      </c>
      <c r="L860" s="651" t="s">
        <v>312</v>
      </c>
      <c r="M860" s="651" t="str">
        <f t="shared" si="51"/>
        <v>&lt;INSERT CONNECTION POINT NAME&gt;</v>
      </c>
      <c r="N860" s="890" t="s">
        <v>609</v>
      </c>
      <c r="O860" s="890" t="s">
        <v>22</v>
      </c>
      <c r="P860" s="890"/>
      <c r="Q860" s="1083"/>
      <c r="R860" s="1061"/>
      <c r="S860" s="1062"/>
      <c r="T860" s="1062"/>
      <c r="U860" s="1063"/>
      <c r="W860" s="452"/>
      <c r="X860" s="452"/>
      <c r="Y860" s="452"/>
      <c r="Z860" s="452"/>
      <c r="AA860" s="452"/>
      <c r="AB860" s="452"/>
      <c r="AC860" s="452"/>
      <c r="AD860" s="452"/>
      <c r="AE860" s="452"/>
      <c r="AF860" s="452"/>
      <c r="AG860" s="452"/>
      <c r="AH860" s="452"/>
      <c r="AI860" s="452"/>
      <c r="AJ860" s="452"/>
      <c r="AK860" s="452"/>
      <c r="AL860" s="452"/>
      <c r="AM860" s="452"/>
      <c r="AN860" s="452"/>
      <c r="AO860" s="452"/>
      <c r="AP860" s="452"/>
      <c r="AQ860" s="452"/>
      <c r="AR860" s="452"/>
      <c r="AS860" s="452"/>
      <c r="AT860" s="452"/>
      <c r="AU860" s="452"/>
      <c r="AV860" s="452"/>
    </row>
    <row r="861" spans="2:48" ht="15" customHeight="1">
      <c r="B861" s="937"/>
      <c r="C861" s="1979"/>
      <c r="D861" s="1981"/>
      <c r="E861" s="928" t="s">
        <v>619</v>
      </c>
      <c r="F861" s="885"/>
      <c r="G861" s="651" t="s">
        <v>272</v>
      </c>
      <c r="H861" s="651" t="s">
        <v>599</v>
      </c>
      <c r="I861" s="651" t="s">
        <v>620</v>
      </c>
      <c r="J861" s="651" t="s">
        <v>276</v>
      </c>
      <c r="K861" s="890" t="s">
        <v>308</v>
      </c>
      <c r="L861" s="651" t="s">
        <v>312</v>
      </c>
      <c r="M861" s="651" t="str">
        <f t="shared" si="51"/>
        <v>&lt;INSERT CONNECTION POINT NAME&gt;</v>
      </c>
      <c r="N861" s="890" t="s">
        <v>609</v>
      </c>
      <c r="O861" s="890" t="s">
        <v>22</v>
      </c>
      <c r="P861" s="890"/>
      <c r="Q861" s="1083"/>
      <c r="R861" s="1061"/>
      <c r="S861" s="1062"/>
      <c r="T861" s="1062"/>
      <c r="U861" s="1063"/>
      <c r="W861" s="452"/>
      <c r="X861" s="452"/>
      <c r="Y861" s="452"/>
      <c r="Z861" s="452"/>
      <c r="AA861" s="452"/>
      <c r="AB861" s="452"/>
      <c r="AC861" s="452"/>
      <c r="AD861" s="452"/>
      <c r="AE861" s="452"/>
      <c r="AF861" s="452"/>
      <c r="AG861" s="452"/>
      <c r="AH861" s="452"/>
      <c r="AI861" s="452"/>
      <c r="AJ861" s="452"/>
      <c r="AK861" s="452"/>
      <c r="AL861" s="452"/>
      <c r="AM861" s="452"/>
      <c r="AN861" s="452"/>
      <c r="AO861" s="452"/>
      <c r="AP861" s="452"/>
      <c r="AQ861" s="452"/>
      <c r="AR861" s="452"/>
      <c r="AS861" s="452"/>
      <c r="AT861" s="452"/>
      <c r="AU861" s="452"/>
      <c r="AV861" s="452"/>
    </row>
    <row r="862" spans="2:48" ht="15" customHeight="1">
      <c r="B862" s="937"/>
      <c r="C862" s="1978" t="s">
        <v>309</v>
      </c>
      <c r="D862" s="1980" t="s">
        <v>22</v>
      </c>
      <c r="E862" s="928" t="s">
        <v>616</v>
      </c>
      <c r="F862" s="885"/>
      <c r="G862" s="651" t="s">
        <v>272</v>
      </c>
      <c r="H862" s="651" t="s">
        <v>599</v>
      </c>
      <c r="I862" s="651" t="s">
        <v>617</v>
      </c>
      <c r="J862" s="651" t="s">
        <v>276</v>
      </c>
      <c r="K862" s="890" t="s">
        <v>309</v>
      </c>
      <c r="L862" s="651" t="s">
        <v>312</v>
      </c>
      <c r="M862" s="651" t="str">
        <f t="shared" si="51"/>
        <v>&lt;INSERT CONNECTION POINT NAME&gt;</v>
      </c>
      <c r="N862" s="890" t="s">
        <v>602</v>
      </c>
      <c r="O862" s="890" t="s">
        <v>22</v>
      </c>
      <c r="P862" s="890"/>
      <c r="Q862" s="1083"/>
      <c r="R862" s="1061"/>
      <c r="S862" s="1062"/>
      <c r="T862" s="1062"/>
      <c r="U862" s="1063"/>
      <c r="W862" s="452"/>
      <c r="X862" s="452"/>
      <c r="Y862" s="452"/>
      <c r="Z862" s="452"/>
      <c r="AA862" s="452"/>
      <c r="AB862" s="452"/>
      <c r="AC862" s="452"/>
      <c r="AD862" s="452"/>
      <c r="AE862" s="452"/>
      <c r="AF862" s="452"/>
      <c r="AG862" s="452"/>
      <c r="AH862" s="452"/>
      <c r="AI862" s="452"/>
      <c r="AJ862" s="452"/>
      <c r="AK862" s="452"/>
      <c r="AL862" s="452"/>
      <c r="AM862" s="452"/>
      <c r="AN862" s="452"/>
      <c r="AO862" s="452"/>
      <c r="AP862" s="452"/>
      <c r="AQ862" s="452"/>
      <c r="AR862" s="452"/>
      <c r="AS862" s="452"/>
      <c r="AT862" s="452"/>
      <c r="AU862" s="452"/>
      <c r="AV862" s="452"/>
    </row>
    <row r="863" spans="2:48" ht="15" customHeight="1">
      <c r="B863" s="937"/>
      <c r="C863" s="1979"/>
      <c r="D863" s="1981"/>
      <c r="E863" s="928" t="s">
        <v>619</v>
      </c>
      <c r="F863" s="885"/>
      <c r="G863" s="651" t="s">
        <v>272</v>
      </c>
      <c r="H863" s="651" t="s">
        <v>599</v>
      </c>
      <c r="I863" s="651" t="s">
        <v>620</v>
      </c>
      <c r="J863" s="651" t="s">
        <v>276</v>
      </c>
      <c r="K863" s="890" t="s">
        <v>309</v>
      </c>
      <c r="L863" s="651" t="s">
        <v>312</v>
      </c>
      <c r="M863" s="651" t="str">
        <f t="shared" si="51"/>
        <v>&lt;INSERT CONNECTION POINT NAME&gt;</v>
      </c>
      <c r="N863" s="890" t="s">
        <v>602</v>
      </c>
      <c r="O863" s="890" t="s">
        <v>22</v>
      </c>
      <c r="P863" s="890"/>
      <c r="Q863" s="1083"/>
      <c r="R863" s="1061"/>
      <c r="S863" s="1062"/>
      <c r="T863" s="1062"/>
      <c r="U863" s="1063"/>
      <c r="W863" s="452"/>
      <c r="X863" s="452"/>
      <c r="Y863" s="452"/>
      <c r="Z863" s="452"/>
      <c r="AA863" s="452"/>
      <c r="AB863" s="452"/>
      <c r="AC863" s="452"/>
      <c r="AD863" s="452"/>
      <c r="AE863" s="452"/>
      <c r="AF863" s="452"/>
      <c r="AG863" s="452"/>
      <c r="AH863" s="452"/>
      <c r="AI863" s="452"/>
      <c r="AJ863" s="452"/>
      <c r="AK863" s="452"/>
      <c r="AL863" s="452"/>
      <c r="AM863" s="452"/>
      <c r="AN863" s="452"/>
      <c r="AO863" s="452"/>
      <c r="AP863" s="452"/>
      <c r="AQ863" s="452"/>
      <c r="AR863" s="452"/>
      <c r="AS863" s="452"/>
      <c r="AT863" s="452"/>
      <c r="AU863" s="452"/>
      <c r="AV863" s="452"/>
    </row>
    <row r="864" spans="2:48" ht="15" customHeight="1">
      <c r="B864" s="937"/>
      <c r="C864" s="1978" t="s">
        <v>309</v>
      </c>
      <c r="D864" s="1980" t="s">
        <v>23</v>
      </c>
      <c r="E864" s="928" t="s">
        <v>616</v>
      </c>
      <c r="F864" s="885"/>
      <c r="G864" s="651" t="s">
        <v>272</v>
      </c>
      <c r="H864" s="651" t="s">
        <v>599</v>
      </c>
      <c r="I864" s="651" t="s">
        <v>617</v>
      </c>
      <c r="J864" s="651" t="s">
        <v>276</v>
      </c>
      <c r="K864" s="890" t="s">
        <v>309</v>
      </c>
      <c r="L864" s="651" t="s">
        <v>312</v>
      </c>
      <c r="M864" s="651" t="str">
        <f t="shared" si="51"/>
        <v>&lt;INSERT CONNECTION POINT NAME&gt;</v>
      </c>
      <c r="N864" s="890" t="s">
        <v>602</v>
      </c>
      <c r="O864" s="890" t="s">
        <v>23</v>
      </c>
      <c r="P864" s="890"/>
      <c r="Q864" s="1083"/>
      <c r="R864" s="1061"/>
      <c r="S864" s="1062"/>
      <c r="T864" s="1062"/>
      <c r="U864" s="1063"/>
      <c r="W864" s="452"/>
      <c r="X864" s="452"/>
      <c r="Y864" s="452"/>
      <c r="Z864" s="452"/>
      <c r="AA864" s="452"/>
      <c r="AB864" s="452"/>
      <c r="AC864" s="452"/>
      <c r="AD864" s="452"/>
      <c r="AE864" s="452"/>
      <c r="AF864" s="452"/>
      <c r="AG864" s="452"/>
      <c r="AH864" s="452"/>
      <c r="AI864" s="452"/>
      <c r="AJ864" s="452"/>
      <c r="AK864" s="452"/>
      <c r="AL864" s="452"/>
      <c r="AM864" s="452"/>
      <c r="AN864" s="452"/>
      <c r="AO864" s="452"/>
      <c r="AP864" s="452"/>
      <c r="AQ864" s="452"/>
      <c r="AR864" s="452"/>
      <c r="AS864" s="452"/>
      <c r="AT864" s="452"/>
      <c r="AU864" s="452"/>
      <c r="AV864" s="452"/>
    </row>
    <row r="865" spans="2:48" ht="15" customHeight="1">
      <c r="B865" s="937"/>
      <c r="C865" s="1979"/>
      <c r="D865" s="1981"/>
      <c r="E865" s="928" t="s">
        <v>619</v>
      </c>
      <c r="F865" s="885"/>
      <c r="G865" s="651" t="s">
        <v>272</v>
      </c>
      <c r="H865" s="651" t="s">
        <v>599</v>
      </c>
      <c r="I865" s="651" t="s">
        <v>620</v>
      </c>
      <c r="J865" s="651" t="s">
        <v>276</v>
      </c>
      <c r="K865" s="890" t="s">
        <v>309</v>
      </c>
      <c r="L865" s="651" t="s">
        <v>312</v>
      </c>
      <c r="M865" s="651" t="str">
        <f t="shared" si="51"/>
        <v>&lt;INSERT CONNECTION POINT NAME&gt;</v>
      </c>
      <c r="N865" s="890" t="s">
        <v>602</v>
      </c>
      <c r="O865" s="890" t="s">
        <v>23</v>
      </c>
      <c r="P865" s="890"/>
      <c r="Q865" s="1083"/>
      <c r="R865" s="1061"/>
      <c r="S865" s="1062"/>
      <c r="T865" s="1062"/>
      <c r="U865" s="1063"/>
      <c r="W865" s="452"/>
      <c r="X865" s="452"/>
      <c r="Y865" s="452"/>
      <c r="Z865" s="452"/>
      <c r="AA865" s="452"/>
      <c r="AB865" s="452"/>
      <c r="AC865" s="452"/>
      <c r="AD865" s="452"/>
      <c r="AE865" s="452"/>
      <c r="AF865" s="452"/>
      <c r="AG865" s="452"/>
      <c r="AH865" s="452"/>
      <c r="AI865" s="452"/>
      <c r="AJ865" s="452"/>
      <c r="AK865" s="452"/>
      <c r="AL865" s="452"/>
      <c r="AM865" s="452"/>
      <c r="AN865" s="452"/>
      <c r="AO865" s="452"/>
      <c r="AP865" s="452"/>
      <c r="AQ865" s="452"/>
      <c r="AR865" s="452"/>
      <c r="AS865" s="452"/>
      <c r="AT865" s="452"/>
      <c r="AU865" s="452"/>
      <c r="AV865" s="452"/>
    </row>
    <row r="866" spans="2:48" ht="15" customHeight="1">
      <c r="B866" s="937"/>
      <c r="C866" s="1978" t="s">
        <v>310</v>
      </c>
      <c r="D866" s="1980" t="s">
        <v>22</v>
      </c>
      <c r="E866" s="928" t="s">
        <v>616</v>
      </c>
      <c r="F866" s="885"/>
      <c r="G866" s="651" t="s">
        <v>272</v>
      </c>
      <c r="H866" s="651" t="s">
        <v>599</v>
      </c>
      <c r="I866" s="651" t="s">
        <v>617</v>
      </c>
      <c r="J866" s="651" t="s">
        <v>276</v>
      </c>
      <c r="K866" s="890" t="s">
        <v>310</v>
      </c>
      <c r="L866" s="651" t="s">
        <v>312</v>
      </c>
      <c r="M866" s="651" t="str">
        <f t="shared" si="51"/>
        <v>&lt;INSERT CONNECTION POINT NAME&gt;</v>
      </c>
      <c r="N866" s="890" t="s">
        <v>602</v>
      </c>
      <c r="O866" s="890" t="s">
        <v>22</v>
      </c>
      <c r="P866" s="890"/>
      <c r="Q866" s="1083"/>
      <c r="R866" s="1061"/>
      <c r="S866" s="1062"/>
      <c r="T866" s="1062"/>
      <c r="U866" s="1063"/>
      <c r="W866" s="452"/>
      <c r="X866" s="452"/>
      <c r="Y866" s="452"/>
      <c r="Z866" s="452"/>
      <c r="AA866" s="452"/>
      <c r="AB866" s="452"/>
      <c r="AC866" s="452"/>
      <c r="AD866" s="452"/>
      <c r="AE866" s="452"/>
      <c r="AF866" s="452"/>
      <c r="AG866" s="452"/>
      <c r="AH866" s="452"/>
      <c r="AI866" s="452"/>
      <c r="AJ866" s="452"/>
      <c r="AK866" s="452"/>
      <c r="AL866" s="452"/>
      <c r="AM866" s="452"/>
      <c r="AN866" s="452"/>
      <c r="AO866" s="452"/>
      <c r="AP866" s="452"/>
      <c r="AQ866" s="452"/>
      <c r="AR866" s="452"/>
      <c r="AS866" s="452"/>
      <c r="AT866" s="452"/>
      <c r="AU866" s="452"/>
      <c r="AV866" s="452"/>
    </row>
    <row r="867" spans="2:48" ht="15" customHeight="1">
      <c r="B867" s="937"/>
      <c r="C867" s="1979"/>
      <c r="D867" s="1981"/>
      <c r="E867" s="928" t="s">
        <v>619</v>
      </c>
      <c r="F867" s="885"/>
      <c r="G867" s="651" t="s">
        <v>272</v>
      </c>
      <c r="H867" s="651" t="s">
        <v>599</v>
      </c>
      <c r="I867" s="651" t="s">
        <v>620</v>
      </c>
      <c r="J867" s="651" t="s">
        <v>276</v>
      </c>
      <c r="K867" s="890" t="s">
        <v>310</v>
      </c>
      <c r="L867" s="651" t="s">
        <v>312</v>
      </c>
      <c r="M867" s="651" t="str">
        <f t="shared" si="51"/>
        <v>&lt;INSERT CONNECTION POINT NAME&gt;</v>
      </c>
      <c r="N867" s="890" t="s">
        <v>602</v>
      </c>
      <c r="O867" s="890" t="s">
        <v>22</v>
      </c>
      <c r="P867" s="890"/>
      <c r="Q867" s="1084"/>
      <c r="R867" s="1085"/>
      <c r="S867" s="1086"/>
      <c r="T867" s="1086"/>
      <c r="U867" s="1087"/>
      <c r="W867" s="452"/>
      <c r="X867" s="452"/>
      <c r="Y867" s="452"/>
      <c r="Z867" s="452"/>
      <c r="AA867" s="452"/>
      <c r="AB867" s="452"/>
      <c r="AC867" s="452"/>
      <c r="AD867" s="452"/>
      <c r="AE867" s="452"/>
      <c r="AF867" s="452"/>
      <c r="AG867" s="452"/>
      <c r="AH867" s="452"/>
      <c r="AI867" s="452"/>
      <c r="AJ867" s="452"/>
      <c r="AK867" s="452"/>
      <c r="AL867" s="452"/>
      <c r="AM867" s="452"/>
      <c r="AN867" s="452"/>
      <c r="AO867" s="452"/>
      <c r="AP867" s="452"/>
      <c r="AQ867" s="452"/>
      <c r="AR867" s="452"/>
      <c r="AS867" s="452"/>
      <c r="AT867" s="452"/>
      <c r="AU867" s="452"/>
      <c r="AV867" s="452"/>
    </row>
    <row r="868" spans="2:48" ht="15" customHeight="1">
      <c r="B868" s="937"/>
      <c r="C868" s="1978" t="s">
        <v>310</v>
      </c>
      <c r="D868" s="1980" t="s">
        <v>23</v>
      </c>
      <c r="E868" s="928" t="s">
        <v>616</v>
      </c>
      <c r="F868" s="885"/>
      <c r="G868" s="651" t="s">
        <v>272</v>
      </c>
      <c r="H868" s="651" t="s">
        <v>599</v>
      </c>
      <c r="I868" s="651" t="s">
        <v>617</v>
      </c>
      <c r="J868" s="651" t="s">
        <v>276</v>
      </c>
      <c r="K868" s="890" t="s">
        <v>310</v>
      </c>
      <c r="L868" s="651" t="s">
        <v>312</v>
      </c>
      <c r="M868" s="651" t="str">
        <f t="shared" si="51"/>
        <v>&lt;INSERT CONNECTION POINT NAME&gt;</v>
      </c>
      <c r="N868" s="890" t="s">
        <v>602</v>
      </c>
      <c r="O868" s="890" t="s">
        <v>23</v>
      </c>
      <c r="P868" s="890"/>
      <c r="Q868" s="1084"/>
      <c r="R868" s="1085"/>
      <c r="S868" s="1086"/>
      <c r="T868" s="1086"/>
      <c r="U868" s="1087"/>
      <c r="W868" s="452"/>
      <c r="X868" s="452"/>
      <c r="Y868" s="452"/>
      <c r="Z868" s="452"/>
      <c r="AA868" s="452"/>
      <c r="AB868" s="452"/>
      <c r="AC868" s="452"/>
      <c r="AD868" s="452"/>
      <c r="AE868" s="452"/>
      <c r="AF868" s="452"/>
      <c r="AG868" s="452"/>
      <c r="AH868" s="452"/>
      <c r="AI868" s="452"/>
      <c r="AJ868" s="452"/>
      <c r="AK868" s="452"/>
      <c r="AL868" s="452"/>
      <c r="AM868" s="452"/>
      <c r="AN868" s="452"/>
      <c r="AO868" s="452"/>
      <c r="AP868" s="452"/>
      <c r="AQ868" s="452"/>
      <c r="AR868" s="452"/>
      <c r="AS868" s="452"/>
      <c r="AT868" s="452"/>
      <c r="AU868" s="452"/>
      <c r="AV868" s="452"/>
    </row>
    <row r="869" spans="2:48" ht="15" customHeight="1" thickBot="1">
      <c r="B869" s="944"/>
      <c r="C869" s="1984"/>
      <c r="D869" s="1985"/>
      <c r="E869" s="945" t="s">
        <v>619</v>
      </c>
      <c r="F869" s="885"/>
      <c r="G869" s="651" t="s">
        <v>272</v>
      </c>
      <c r="H869" s="651" t="s">
        <v>599</v>
      </c>
      <c r="I869" s="651" t="s">
        <v>620</v>
      </c>
      <c r="J869" s="651" t="s">
        <v>276</v>
      </c>
      <c r="K869" s="890" t="s">
        <v>310</v>
      </c>
      <c r="L869" s="651" t="s">
        <v>312</v>
      </c>
      <c r="M869" s="651" t="str">
        <f t="shared" si="51"/>
        <v>&lt;INSERT CONNECTION POINT NAME&gt;</v>
      </c>
      <c r="N869" s="890" t="s">
        <v>602</v>
      </c>
      <c r="O869" s="890" t="s">
        <v>23</v>
      </c>
      <c r="P869" s="890"/>
      <c r="Q869" s="946"/>
      <c r="R869" s="1067"/>
      <c r="S869" s="893"/>
      <c r="T869" s="893"/>
      <c r="U869" s="894"/>
      <c r="W869" s="452"/>
      <c r="X869" s="452"/>
      <c r="Y869" s="452"/>
      <c r="Z869" s="452"/>
      <c r="AA869" s="452"/>
      <c r="AB869" s="452"/>
      <c r="AC869" s="452"/>
      <c r="AD869" s="452"/>
      <c r="AE869" s="452"/>
      <c r="AF869" s="452"/>
      <c r="AG869" s="452"/>
      <c r="AH869" s="452"/>
      <c r="AI869" s="452"/>
      <c r="AJ869" s="452"/>
      <c r="AK869" s="452"/>
      <c r="AL869" s="452"/>
      <c r="AM869" s="452"/>
      <c r="AN869" s="452"/>
      <c r="AO869" s="452"/>
      <c r="AP869" s="452"/>
      <c r="AQ869" s="452"/>
      <c r="AR869" s="452"/>
      <c r="AS869" s="452"/>
      <c r="AT869" s="452"/>
      <c r="AU869" s="452"/>
      <c r="AV869" s="452"/>
    </row>
    <row r="870" spans="2:48" ht="15" customHeight="1">
      <c r="B870" s="927" t="s">
        <v>615</v>
      </c>
      <c r="C870" s="1982" t="s">
        <v>313</v>
      </c>
      <c r="D870" s="1983" t="s">
        <v>23</v>
      </c>
      <c r="E870" s="928" t="s">
        <v>616</v>
      </c>
      <c r="F870" s="885"/>
      <c r="G870" s="651" t="s">
        <v>272</v>
      </c>
      <c r="H870" s="651" t="s">
        <v>599</v>
      </c>
      <c r="I870" s="651" t="s">
        <v>617</v>
      </c>
      <c r="J870" s="651" t="s">
        <v>276</v>
      </c>
      <c r="K870" s="651" t="s">
        <v>313</v>
      </c>
      <c r="L870" s="651" t="s">
        <v>312</v>
      </c>
      <c r="M870" s="651" t="str">
        <f t="shared" ref="M870" si="53">B870</f>
        <v>&lt;INSERT CONNECTION POINT NAME&gt;</v>
      </c>
      <c r="N870" s="651" t="s">
        <v>618</v>
      </c>
      <c r="O870" s="651" t="s">
        <v>23</v>
      </c>
      <c r="P870" s="890"/>
      <c r="Q870" s="929"/>
      <c r="R870" s="930"/>
      <c r="S870" s="931"/>
      <c r="T870" s="931"/>
      <c r="U870" s="932"/>
      <c r="V870" s="906"/>
      <c r="W870" s="933"/>
      <c r="X870" s="934"/>
      <c r="Y870" s="935"/>
      <c r="Z870" s="935"/>
      <c r="AA870" s="935"/>
      <c r="AB870" s="452"/>
      <c r="AC870" s="452"/>
      <c r="AD870" s="452"/>
      <c r="AE870" s="452"/>
      <c r="AF870" s="452"/>
      <c r="AG870" s="452"/>
      <c r="AH870" s="452"/>
      <c r="AI870" s="452"/>
      <c r="AJ870" s="452"/>
      <c r="AK870" s="935"/>
      <c r="AL870" s="936"/>
      <c r="AM870" s="936"/>
      <c r="AN870" s="936"/>
      <c r="AO870" s="936"/>
      <c r="AP870" s="936"/>
      <c r="AQ870" s="936"/>
      <c r="AR870" s="936"/>
      <c r="AS870" s="936"/>
      <c r="AT870" s="936"/>
      <c r="AU870" s="936"/>
      <c r="AV870" s="936"/>
    </row>
    <row r="871" spans="2:48" ht="15" customHeight="1">
      <c r="B871" s="937"/>
      <c r="C871" s="1979"/>
      <c r="D871" s="1981"/>
      <c r="E871" s="928" t="s">
        <v>619</v>
      </c>
      <c r="F871" s="885"/>
      <c r="G871" s="651" t="s">
        <v>272</v>
      </c>
      <c r="H871" s="651" t="s">
        <v>599</v>
      </c>
      <c r="I871" s="651" t="s">
        <v>620</v>
      </c>
      <c r="J871" s="651" t="s">
        <v>276</v>
      </c>
      <c r="K871" s="651" t="s">
        <v>313</v>
      </c>
      <c r="L871" s="651" t="s">
        <v>312</v>
      </c>
      <c r="M871" s="651" t="str">
        <f t="shared" si="51"/>
        <v>&lt;INSERT CONNECTION POINT NAME&gt;</v>
      </c>
      <c r="N871" s="651" t="s">
        <v>618</v>
      </c>
      <c r="O871" s="651" t="s">
        <v>23</v>
      </c>
      <c r="P871" s="890"/>
      <c r="Q871" s="938"/>
      <c r="R871" s="939"/>
      <c r="S871" s="940"/>
      <c r="T871" s="940"/>
      <c r="U871" s="941"/>
      <c r="V871" s="906"/>
      <c r="W871" s="933"/>
      <c r="X871" s="934"/>
      <c r="Y871" s="935"/>
      <c r="Z871" s="935"/>
      <c r="AA871" s="935"/>
      <c r="AB871" s="452"/>
      <c r="AC871" s="452"/>
      <c r="AD871" s="452"/>
      <c r="AE871" s="452"/>
      <c r="AF871" s="452"/>
      <c r="AG871" s="452"/>
      <c r="AH871" s="452"/>
      <c r="AI871" s="452"/>
      <c r="AJ871" s="452"/>
      <c r="AK871" s="935"/>
      <c r="AL871" s="936"/>
      <c r="AM871" s="936"/>
      <c r="AN871" s="936"/>
      <c r="AO871" s="936"/>
      <c r="AP871" s="936"/>
      <c r="AQ871" s="936"/>
      <c r="AR871" s="936"/>
      <c r="AS871" s="936"/>
      <c r="AT871" s="936"/>
      <c r="AU871" s="936"/>
      <c r="AV871" s="936"/>
    </row>
    <row r="872" spans="2:48" ht="15" customHeight="1">
      <c r="B872" s="937"/>
      <c r="C872" s="1978" t="s">
        <v>304</v>
      </c>
      <c r="D872" s="1980" t="s">
        <v>22</v>
      </c>
      <c r="E872" s="928" t="s">
        <v>616</v>
      </c>
      <c r="F872" s="885"/>
      <c r="G872" s="651" t="s">
        <v>272</v>
      </c>
      <c r="H872" s="651" t="s">
        <v>599</v>
      </c>
      <c r="I872" s="651" t="s">
        <v>617</v>
      </c>
      <c r="J872" s="651" t="s">
        <v>276</v>
      </c>
      <c r="K872" s="890" t="s">
        <v>304</v>
      </c>
      <c r="L872" s="651" t="s">
        <v>312</v>
      </c>
      <c r="M872" s="651" t="str">
        <f t="shared" si="51"/>
        <v>&lt;INSERT CONNECTION POINT NAME&gt;</v>
      </c>
      <c r="N872" s="890" t="s">
        <v>602</v>
      </c>
      <c r="O872" s="890" t="s">
        <v>22</v>
      </c>
      <c r="P872" s="890"/>
      <c r="Q872" s="1071"/>
      <c r="R872" s="1058"/>
      <c r="S872" s="1059"/>
      <c r="T872" s="1059"/>
      <c r="U872" s="1060"/>
      <c r="V872" s="906"/>
      <c r="W872" s="933"/>
      <c r="X872" s="934"/>
      <c r="Y872" s="935"/>
      <c r="Z872" s="935"/>
      <c r="AA872" s="935"/>
      <c r="AB872" s="452"/>
      <c r="AC872" s="452"/>
      <c r="AD872" s="452"/>
      <c r="AE872" s="452"/>
      <c r="AF872" s="935"/>
      <c r="AG872" s="452"/>
      <c r="AH872" s="452"/>
      <c r="AI872" s="935"/>
      <c r="AJ872" s="935"/>
      <c r="AK872" s="935"/>
      <c r="AL872" s="936"/>
      <c r="AM872" s="936"/>
      <c r="AN872" s="936"/>
      <c r="AO872" s="942"/>
      <c r="AP872" s="936"/>
      <c r="AQ872" s="936"/>
      <c r="AR872" s="936"/>
      <c r="AS872" s="936"/>
      <c r="AT872" s="936"/>
      <c r="AU872" s="936"/>
      <c r="AV872" s="936"/>
    </row>
    <row r="873" spans="2:48" ht="15" customHeight="1">
      <c r="B873" s="937"/>
      <c r="C873" s="1979"/>
      <c r="D873" s="1981"/>
      <c r="E873" s="928" t="s">
        <v>619</v>
      </c>
      <c r="F873" s="885"/>
      <c r="G873" s="651" t="s">
        <v>272</v>
      </c>
      <c r="H873" s="651" t="s">
        <v>599</v>
      </c>
      <c r="I873" s="651" t="s">
        <v>620</v>
      </c>
      <c r="J873" s="651" t="s">
        <v>276</v>
      </c>
      <c r="K873" s="890" t="s">
        <v>304</v>
      </c>
      <c r="L873" s="651" t="s">
        <v>312</v>
      </c>
      <c r="M873" s="651" t="str">
        <f t="shared" si="51"/>
        <v>&lt;INSERT CONNECTION POINT NAME&gt;</v>
      </c>
      <c r="N873" s="890" t="s">
        <v>602</v>
      </c>
      <c r="O873" s="890" t="s">
        <v>22</v>
      </c>
      <c r="P873" s="890"/>
      <c r="Q873" s="1071"/>
      <c r="R873" s="1058"/>
      <c r="S873" s="1059"/>
      <c r="T873" s="1059"/>
      <c r="U873" s="1060"/>
      <c r="V873" s="906"/>
      <c r="W873" s="933"/>
      <c r="X873" s="934"/>
      <c r="Y873" s="935"/>
      <c r="Z873" s="935"/>
      <c r="AA873" s="935"/>
      <c r="AB873" s="452"/>
      <c r="AC873" s="452"/>
      <c r="AD873" s="452"/>
      <c r="AE873" s="452"/>
      <c r="AF873" s="935"/>
      <c r="AG873" s="452"/>
      <c r="AH873" s="452"/>
      <c r="AI873" s="935"/>
      <c r="AJ873" s="935"/>
      <c r="AK873" s="935"/>
      <c r="AL873" s="936"/>
      <c r="AM873" s="936"/>
      <c r="AN873" s="936"/>
      <c r="AO873" s="942"/>
      <c r="AP873" s="936"/>
      <c r="AQ873" s="936"/>
      <c r="AR873" s="936"/>
      <c r="AS873" s="936"/>
      <c r="AT873" s="936"/>
      <c r="AU873" s="936"/>
      <c r="AV873" s="936"/>
    </row>
    <row r="874" spans="2:48" ht="15" customHeight="1">
      <c r="B874" s="937"/>
      <c r="C874" s="1978" t="s">
        <v>304</v>
      </c>
      <c r="D874" s="1980" t="s">
        <v>23</v>
      </c>
      <c r="E874" s="928" t="s">
        <v>616</v>
      </c>
      <c r="F874" s="885"/>
      <c r="G874" s="651" t="s">
        <v>272</v>
      </c>
      <c r="H874" s="651" t="s">
        <v>599</v>
      </c>
      <c r="I874" s="651" t="s">
        <v>617</v>
      </c>
      <c r="J874" s="651" t="s">
        <v>276</v>
      </c>
      <c r="K874" s="890" t="s">
        <v>304</v>
      </c>
      <c r="L874" s="651" t="s">
        <v>312</v>
      </c>
      <c r="M874" s="651" t="str">
        <f t="shared" si="51"/>
        <v>&lt;INSERT CONNECTION POINT NAME&gt;</v>
      </c>
      <c r="N874" s="890" t="s">
        <v>602</v>
      </c>
      <c r="O874" s="891" t="s">
        <v>23</v>
      </c>
      <c r="P874" s="890"/>
      <c r="Q874" s="1071"/>
      <c r="R874" s="1058"/>
      <c r="S874" s="1059"/>
      <c r="T874" s="1059"/>
      <c r="U874" s="1060"/>
      <c r="V874" s="906"/>
      <c r="W874" s="933"/>
      <c r="X874" s="934"/>
      <c r="Y874" s="935"/>
      <c r="Z874" s="935"/>
      <c r="AA874" s="935"/>
      <c r="AB874" s="452"/>
      <c r="AC874" s="452"/>
      <c r="AD874" s="452"/>
      <c r="AE874" s="452"/>
      <c r="AF874" s="935"/>
      <c r="AG874" s="452"/>
      <c r="AH874" s="452"/>
      <c r="AI874" s="935"/>
      <c r="AJ874" s="943"/>
      <c r="AK874" s="935"/>
      <c r="AL874" s="936"/>
      <c r="AM874" s="936"/>
      <c r="AN874" s="936"/>
      <c r="AO874" s="942"/>
      <c r="AP874" s="936"/>
      <c r="AQ874" s="936"/>
      <c r="AR874" s="936"/>
      <c r="AS874" s="936"/>
      <c r="AT874" s="936"/>
      <c r="AU874" s="936"/>
      <c r="AV874" s="936"/>
    </row>
    <row r="875" spans="2:48" ht="15" customHeight="1">
      <c r="B875" s="937"/>
      <c r="C875" s="1979"/>
      <c r="D875" s="1981"/>
      <c r="E875" s="928" t="s">
        <v>619</v>
      </c>
      <c r="F875" s="885"/>
      <c r="G875" s="651" t="s">
        <v>272</v>
      </c>
      <c r="H875" s="651" t="s">
        <v>599</v>
      </c>
      <c r="I875" s="651" t="s">
        <v>620</v>
      </c>
      <c r="J875" s="651" t="s">
        <v>276</v>
      </c>
      <c r="K875" s="890" t="s">
        <v>304</v>
      </c>
      <c r="L875" s="651" t="s">
        <v>312</v>
      </c>
      <c r="M875" s="651" t="str">
        <f t="shared" si="51"/>
        <v>&lt;INSERT CONNECTION POINT NAME&gt;</v>
      </c>
      <c r="N875" s="890" t="s">
        <v>602</v>
      </c>
      <c r="O875" s="891" t="s">
        <v>23</v>
      </c>
      <c r="P875" s="890"/>
      <c r="Q875" s="1071"/>
      <c r="R875" s="1058"/>
      <c r="S875" s="1059"/>
      <c r="T875" s="1059"/>
      <c r="U875" s="1060"/>
      <c r="V875" s="906"/>
      <c r="W875" s="933"/>
      <c r="X875" s="934"/>
      <c r="Y875" s="935"/>
      <c r="Z875" s="935"/>
      <c r="AA875" s="935"/>
      <c r="AB875" s="452"/>
      <c r="AC875" s="452"/>
      <c r="AD875" s="452"/>
      <c r="AE875" s="452"/>
      <c r="AF875" s="935"/>
      <c r="AG875" s="452"/>
      <c r="AH875" s="452"/>
      <c r="AI875" s="935"/>
      <c r="AJ875" s="943"/>
      <c r="AK875" s="935"/>
      <c r="AL875" s="936"/>
      <c r="AM875" s="936"/>
      <c r="AN875" s="936"/>
      <c r="AO875" s="942"/>
      <c r="AP875" s="936"/>
      <c r="AQ875" s="936"/>
      <c r="AR875" s="936"/>
      <c r="AS875" s="936"/>
      <c r="AT875" s="936"/>
      <c r="AU875" s="936"/>
      <c r="AV875" s="936"/>
    </row>
    <row r="876" spans="2:48" ht="15" customHeight="1">
      <c r="B876" s="937"/>
      <c r="C876" s="1978" t="s">
        <v>305</v>
      </c>
      <c r="D876" s="1980"/>
      <c r="E876" s="928" t="s">
        <v>616</v>
      </c>
      <c r="F876" s="885"/>
      <c r="G876" s="651" t="s">
        <v>272</v>
      </c>
      <c r="H876" s="651" t="s">
        <v>599</v>
      </c>
      <c r="I876" s="651" t="s">
        <v>617</v>
      </c>
      <c r="J876" s="651" t="s">
        <v>276</v>
      </c>
      <c r="K876" s="890" t="s">
        <v>305</v>
      </c>
      <c r="L876" s="651" t="s">
        <v>312</v>
      </c>
      <c r="M876" s="651" t="str">
        <f t="shared" si="51"/>
        <v>&lt;INSERT CONNECTION POINT NAME&gt;</v>
      </c>
      <c r="N876" s="890" t="s">
        <v>604</v>
      </c>
      <c r="O876" s="890" t="s">
        <v>605</v>
      </c>
      <c r="P876" s="890"/>
      <c r="Q876" s="1072"/>
      <c r="R876" s="1073"/>
      <c r="S876" s="1074"/>
      <c r="T876" s="1074"/>
      <c r="U876" s="1075"/>
      <c r="V876" s="906"/>
      <c r="W876" s="933"/>
      <c r="X876" s="934"/>
      <c r="Y876" s="935"/>
      <c r="Z876" s="935"/>
      <c r="AA876" s="935"/>
      <c r="AB876" s="452"/>
      <c r="AC876" s="452"/>
      <c r="AD876" s="452"/>
      <c r="AE876" s="452"/>
      <c r="AF876" s="935"/>
      <c r="AG876" s="452"/>
      <c r="AH876" s="452"/>
      <c r="AI876" s="935"/>
      <c r="AJ876" s="935"/>
      <c r="AK876" s="935"/>
      <c r="AL876" s="936"/>
      <c r="AM876" s="936"/>
      <c r="AN876" s="936"/>
      <c r="AO876" s="936"/>
      <c r="AP876" s="936"/>
      <c r="AQ876" s="936"/>
      <c r="AR876" s="936"/>
      <c r="AS876" s="936"/>
      <c r="AT876" s="936"/>
      <c r="AU876" s="936"/>
      <c r="AV876" s="936"/>
    </row>
    <row r="877" spans="2:48" ht="15" customHeight="1">
      <c r="B877" s="937"/>
      <c r="C877" s="1979"/>
      <c r="D877" s="1981"/>
      <c r="E877" s="928" t="s">
        <v>619</v>
      </c>
      <c r="F877" s="885"/>
      <c r="G877" s="651" t="s">
        <v>272</v>
      </c>
      <c r="H877" s="651" t="s">
        <v>599</v>
      </c>
      <c r="I877" s="651" t="s">
        <v>620</v>
      </c>
      <c r="J877" s="651" t="s">
        <v>276</v>
      </c>
      <c r="K877" s="890" t="s">
        <v>305</v>
      </c>
      <c r="L877" s="651" t="s">
        <v>312</v>
      </c>
      <c r="M877" s="651" t="str">
        <f t="shared" si="51"/>
        <v>&lt;INSERT CONNECTION POINT NAME&gt;</v>
      </c>
      <c r="N877" s="890" t="s">
        <v>604</v>
      </c>
      <c r="O877" s="890" t="s">
        <v>605</v>
      </c>
      <c r="P877" s="890"/>
      <c r="Q877" s="1072"/>
      <c r="R877" s="1073"/>
      <c r="S877" s="1074"/>
      <c r="T877" s="1074"/>
      <c r="U877" s="1075"/>
      <c r="V877" s="906"/>
      <c r="W877" s="933"/>
      <c r="X877" s="934"/>
      <c r="Y877" s="935"/>
      <c r="Z877" s="935"/>
      <c r="AA877" s="935"/>
      <c r="AB877" s="452"/>
      <c r="AC877" s="452"/>
      <c r="AD877" s="452"/>
      <c r="AE877" s="452"/>
      <c r="AF877" s="935"/>
      <c r="AG877" s="452"/>
      <c r="AH877" s="452"/>
      <c r="AI877" s="935"/>
      <c r="AJ877" s="935"/>
      <c r="AK877" s="935"/>
      <c r="AL877" s="936"/>
      <c r="AM877" s="936"/>
      <c r="AN877" s="936"/>
      <c r="AO877" s="936"/>
      <c r="AP877" s="936"/>
      <c r="AQ877" s="936"/>
      <c r="AR877" s="936"/>
      <c r="AS877" s="936"/>
      <c r="AT877" s="936"/>
      <c r="AU877" s="936"/>
      <c r="AV877" s="936"/>
    </row>
    <row r="878" spans="2:48" ht="15" customHeight="1">
      <c r="B878" s="937"/>
      <c r="C878" s="1978" t="s">
        <v>306</v>
      </c>
      <c r="D878" s="1980"/>
      <c r="E878" s="928" t="s">
        <v>616</v>
      </c>
      <c r="F878" s="885"/>
      <c r="G878" s="651" t="s">
        <v>272</v>
      </c>
      <c r="H878" s="651" t="s">
        <v>599</v>
      </c>
      <c r="I878" s="651" t="s">
        <v>617</v>
      </c>
      <c r="J878" s="651" t="s">
        <v>276</v>
      </c>
      <c r="K878" s="890" t="s">
        <v>306</v>
      </c>
      <c r="L878" s="651" t="s">
        <v>312</v>
      </c>
      <c r="M878" s="651" t="str">
        <f t="shared" si="51"/>
        <v>&lt;INSERT CONNECTION POINT NAME&gt;</v>
      </c>
      <c r="N878" s="890" t="s">
        <v>606</v>
      </c>
      <c r="O878" s="891">
        <v>0</v>
      </c>
      <c r="P878" s="890"/>
      <c r="Q878" s="1076"/>
      <c r="R878" s="1077"/>
      <c r="S878" s="1078"/>
      <c r="T878" s="1078"/>
      <c r="U878" s="1079"/>
      <c r="V878" s="906"/>
      <c r="W878" s="933"/>
      <c r="X878" s="934"/>
      <c r="Y878" s="935"/>
      <c r="Z878" s="935"/>
      <c r="AA878" s="935"/>
      <c r="AB878" s="452"/>
      <c r="AC878" s="452"/>
      <c r="AD878" s="452"/>
      <c r="AE878" s="452"/>
      <c r="AF878" s="935"/>
      <c r="AG878" s="452"/>
      <c r="AH878" s="452"/>
      <c r="AI878" s="935"/>
      <c r="AJ878" s="943"/>
      <c r="AK878" s="935"/>
      <c r="AL878" s="936"/>
      <c r="AM878" s="936"/>
      <c r="AN878" s="936"/>
      <c r="AO878" s="936"/>
      <c r="AP878" s="936"/>
      <c r="AQ878" s="936"/>
      <c r="AR878" s="936"/>
      <c r="AS878" s="936"/>
      <c r="AT878" s="936"/>
      <c r="AU878" s="936"/>
      <c r="AV878" s="936"/>
    </row>
    <row r="879" spans="2:48" ht="15" customHeight="1">
      <c r="B879" s="937"/>
      <c r="C879" s="1979"/>
      <c r="D879" s="1981"/>
      <c r="E879" s="928" t="s">
        <v>619</v>
      </c>
      <c r="F879" s="885"/>
      <c r="G879" s="651" t="s">
        <v>272</v>
      </c>
      <c r="H879" s="651" t="s">
        <v>599</v>
      </c>
      <c r="I879" s="651" t="s">
        <v>620</v>
      </c>
      <c r="J879" s="651" t="s">
        <v>276</v>
      </c>
      <c r="K879" s="890" t="s">
        <v>306</v>
      </c>
      <c r="L879" s="651" t="s">
        <v>312</v>
      </c>
      <c r="M879" s="651" t="str">
        <f t="shared" si="51"/>
        <v>&lt;INSERT CONNECTION POINT NAME&gt;</v>
      </c>
      <c r="N879" s="890" t="s">
        <v>606</v>
      </c>
      <c r="O879" s="891">
        <v>0</v>
      </c>
      <c r="P879" s="890"/>
      <c r="Q879" s="1076"/>
      <c r="R879" s="1077"/>
      <c r="S879" s="1078"/>
      <c r="T879" s="1078"/>
      <c r="U879" s="1079"/>
      <c r="V879" s="906"/>
      <c r="W879" s="933"/>
      <c r="X879" s="934"/>
      <c r="Y879" s="935"/>
      <c r="Z879" s="935"/>
      <c r="AA879" s="935"/>
      <c r="AB879" s="452"/>
      <c r="AC879" s="452"/>
      <c r="AD879" s="452"/>
      <c r="AE879" s="452"/>
      <c r="AF879" s="935"/>
      <c r="AG879" s="452"/>
      <c r="AH879" s="452"/>
      <c r="AI879" s="935"/>
      <c r="AJ879" s="943"/>
      <c r="AK879" s="935"/>
      <c r="AL879" s="936"/>
      <c r="AM879" s="936"/>
      <c r="AN879" s="936"/>
      <c r="AO879" s="936"/>
      <c r="AP879" s="936"/>
      <c r="AQ879" s="936"/>
      <c r="AR879" s="936"/>
      <c r="AS879" s="936"/>
      <c r="AT879" s="936"/>
      <c r="AU879" s="936"/>
      <c r="AV879" s="936"/>
    </row>
    <row r="880" spans="2:48" ht="15" customHeight="1">
      <c r="B880" s="937"/>
      <c r="C880" s="1978" t="s">
        <v>307</v>
      </c>
      <c r="D880" s="1980"/>
      <c r="E880" s="928" t="s">
        <v>616</v>
      </c>
      <c r="F880" s="885"/>
      <c r="G880" s="651" t="s">
        <v>272</v>
      </c>
      <c r="H880" s="651" t="s">
        <v>599</v>
      </c>
      <c r="I880" s="651" t="s">
        <v>617</v>
      </c>
      <c r="J880" s="651" t="s">
        <v>276</v>
      </c>
      <c r="K880" s="890" t="s">
        <v>307</v>
      </c>
      <c r="L880" s="651" t="s">
        <v>312</v>
      </c>
      <c r="M880" s="651" t="str">
        <f t="shared" si="51"/>
        <v>&lt;INSERT CONNECTION POINT NAME&gt;</v>
      </c>
      <c r="N880" s="890" t="s">
        <v>607</v>
      </c>
      <c r="O880" s="890" t="s">
        <v>607</v>
      </c>
      <c r="P880" s="890"/>
      <c r="Q880" s="1080"/>
      <c r="R880" s="1081"/>
      <c r="S880" s="1081"/>
      <c r="T880" s="1081"/>
      <c r="U880" s="1082"/>
      <c r="V880" s="906"/>
      <c r="W880" s="933"/>
      <c r="X880" s="934"/>
      <c r="Y880" s="935"/>
      <c r="Z880" s="935"/>
      <c r="AA880" s="935"/>
      <c r="AB880" s="452"/>
      <c r="AC880" s="452"/>
      <c r="AD880" s="452"/>
      <c r="AE880" s="452"/>
      <c r="AF880" s="935"/>
      <c r="AG880" s="452"/>
      <c r="AH880" s="452"/>
      <c r="AI880" s="935"/>
      <c r="AJ880" s="935"/>
      <c r="AK880" s="935"/>
      <c r="AL880" s="936"/>
      <c r="AM880" s="936"/>
      <c r="AN880" s="936"/>
      <c r="AO880" s="936"/>
      <c r="AP880" s="936"/>
      <c r="AQ880" s="936"/>
      <c r="AR880" s="936"/>
      <c r="AS880" s="936"/>
      <c r="AT880" s="936"/>
      <c r="AU880" s="936"/>
      <c r="AV880" s="936"/>
    </row>
    <row r="881" spans="2:48" ht="15" customHeight="1">
      <c r="B881" s="937"/>
      <c r="C881" s="1979"/>
      <c r="D881" s="1981"/>
      <c r="E881" s="928" t="s">
        <v>619</v>
      </c>
      <c r="F881" s="885"/>
      <c r="G881" s="651" t="s">
        <v>272</v>
      </c>
      <c r="H881" s="651" t="s">
        <v>599</v>
      </c>
      <c r="I881" s="651" t="s">
        <v>620</v>
      </c>
      <c r="J881" s="651" t="s">
        <v>276</v>
      </c>
      <c r="K881" s="890" t="s">
        <v>307</v>
      </c>
      <c r="L881" s="651" t="s">
        <v>312</v>
      </c>
      <c r="M881" s="651" t="str">
        <f t="shared" si="51"/>
        <v>&lt;INSERT CONNECTION POINT NAME&gt;</v>
      </c>
      <c r="N881" s="890" t="s">
        <v>607</v>
      </c>
      <c r="O881" s="890" t="s">
        <v>607</v>
      </c>
      <c r="P881" s="890"/>
      <c r="Q881" s="1080"/>
      <c r="R881" s="1081"/>
      <c r="S881" s="1081"/>
      <c r="T881" s="1081"/>
      <c r="U881" s="1082"/>
      <c r="V881" s="906"/>
      <c r="W881" s="933"/>
      <c r="X881" s="934"/>
      <c r="Y881" s="935"/>
      <c r="Z881" s="935"/>
      <c r="AA881" s="935"/>
      <c r="AB881" s="452"/>
      <c r="AC881" s="452"/>
      <c r="AD881" s="452"/>
      <c r="AE881" s="452"/>
      <c r="AF881" s="935"/>
      <c r="AG881" s="452"/>
      <c r="AH881" s="452"/>
      <c r="AI881" s="935"/>
      <c r="AJ881" s="935"/>
      <c r="AK881" s="935"/>
      <c r="AL881" s="936"/>
      <c r="AM881" s="936"/>
      <c r="AN881" s="936"/>
      <c r="AO881" s="936"/>
      <c r="AP881" s="936"/>
      <c r="AQ881" s="936"/>
      <c r="AR881" s="936"/>
      <c r="AS881" s="936"/>
      <c r="AT881" s="936"/>
      <c r="AU881" s="936"/>
      <c r="AV881" s="936"/>
    </row>
    <row r="882" spans="2:48" ht="15" customHeight="1">
      <c r="B882" s="937"/>
      <c r="C882" s="1978" t="s">
        <v>308</v>
      </c>
      <c r="D882" s="1980" t="s">
        <v>22</v>
      </c>
      <c r="E882" s="928" t="s">
        <v>616</v>
      </c>
      <c r="F882" s="885"/>
      <c r="G882" s="651" t="s">
        <v>272</v>
      </c>
      <c r="H882" s="651" t="s">
        <v>599</v>
      </c>
      <c r="I882" s="651" t="s">
        <v>617</v>
      </c>
      <c r="J882" s="651" t="s">
        <v>276</v>
      </c>
      <c r="K882" s="890" t="s">
        <v>308</v>
      </c>
      <c r="L882" s="651" t="s">
        <v>312</v>
      </c>
      <c r="M882" s="651" t="str">
        <f t="shared" si="51"/>
        <v>&lt;INSERT CONNECTION POINT NAME&gt;</v>
      </c>
      <c r="N882" s="890" t="s">
        <v>609</v>
      </c>
      <c r="O882" s="890" t="s">
        <v>22</v>
      </c>
      <c r="P882" s="890"/>
      <c r="Q882" s="1083"/>
      <c r="R882" s="1061"/>
      <c r="S882" s="1062"/>
      <c r="T882" s="1062"/>
      <c r="U882" s="1063"/>
      <c r="V882" s="906"/>
      <c r="W882" s="933"/>
      <c r="X882" s="934"/>
      <c r="Y882" s="935"/>
      <c r="Z882" s="935"/>
      <c r="AA882" s="935"/>
      <c r="AB882" s="452"/>
      <c r="AC882" s="452"/>
      <c r="AD882" s="452"/>
      <c r="AE882" s="452"/>
      <c r="AF882" s="935"/>
      <c r="AG882" s="452"/>
      <c r="AH882" s="452"/>
      <c r="AI882" s="935"/>
      <c r="AJ882" s="935"/>
      <c r="AK882" s="935"/>
      <c r="AL882" s="936"/>
      <c r="AM882" s="936"/>
      <c r="AN882" s="936"/>
      <c r="AO882" s="936"/>
      <c r="AP882" s="936"/>
      <c r="AQ882" s="936"/>
      <c r="AR882" s="936"/>
      <c r="AS882" s="936"/>
      <c r="AT882" s="936"/>
      <c r="AU882" s="936"/>
      <c r="AV882" s="936"/>
    </row>
    <row r="883" spans="2:48" ht="15" customHeight="1">
      <c r="B883" s="937"/>
      <c r="C883" s="1979"/>
      <c r="D883" s="1981"/>
      <c r="E883" s="928" t="s">
        <v>619</v>
      </c>
      <c r="F883" s="885"/>
      <c r="G883" s="651" t="s">
        <v>272</v>
      </c>
      <c r="H883" s="651" t="s">
        <v>599</v>
      </c>
      <c r="I883" s="651" t="s">
        <v>620</v>
      </c>
      <c r="J883" s="651" t="s">
        <v>276</v>
      </c>
      <c r="K883" s="890" t="s">
        <v>308</v>
      </c>
      <c r="L883" s="651" t="s">
        <v>312</v>
      </c>
      <c r="M883" s="651" t="str">
        <f t="shared" si="51"/>
        <v>&lt;INSERT CONNECTION POINT NAME&gt;</v>
      </c>
      <c r="N883" s="890" t="s">
        <v>609</v>
      </c>
      <c r="O883" s="890" t="s">
        <v>22</v>
      </c>
      <c r="P883" s="890"/>
      <c r="Q883" s="1083"/>
      <c r="R883" s="1061"/>
      <c r="S883" s="1062"/>
      <c r="T883" s="1062"/>
      <c r="U883" s="1063"/>
      <c r="V883" s="906"/>
      <c r="W883" s="933"/>
      <c r="X883" s="934"/>
      <c r="Y883" s="935"/>
      <c r="Z883" s="935"/>
      <c r="AA883" s="935"/>
      <c r="AB883" s="452"/>
      <c r="AC883" s="452"/>
      <c r="AD883" s="452"/>
      <c r="AE883" s="452"/>
      <c r="AF883" s="935"/>
      <c r="AG883" s="452"/>
      <c r="AH883" s="452"/>
      <c r="AI883" s="935"/>
      <c r="AJ883" s="935"/>
      <c r="AK883" s="935"/>
      <c r="AL883" s="936"/>
      <c r="AM883" s="936"/>
      <c r="AN883" s="936"/>
      <c r="AO883" s="936"/>
      <c r="AP883" s="936"/>
      <c r="AQ883" s="936"/>
      <c r="AR883" s="936"/>
      <c r="AS883" s="936"/>
      <c r="AT883" s="936"/>
      <c r="AU883" s="936"/>
      <c r="AV883" s="936"/>
    </row>
    <row r="884" spans="2:48" ht="15" customHeight="1">
      <c r="B884" s="937"/>
      <c r="C884" s="1978" t="s">
        <v>309</v>
      </c>
      <c r="D884" s="1980" t="s">
        <v>22</v>
      </c>
      <c r="E884" s="928" t="s">
        <v>616</v>
      </c>
      <c r="F884" s="885"/>
      <c r="G884" s="651" t="s">
        <v>272</v>
      </c>
      <c r="H884" s="651" t="s">
        <v>599</v>
      </c>
      <c r="I884" s="651" t="s">
        <v>617</v>
      </c>
      <c r="J884" s="651" t="s">
        <v>276</v>
      </c>
      <c r="K884" s="890" t="s">
        <v>309</v>
      </c>
      <c r="L884" s="651" t="s">
        <v>312</v>
      </c>
      <c r="M884" s="651" t="str">
        <f t="shared" si="51"/>
        <v>&lt;INSERT CONNECTION POINT NAME&gt;</v>
      </c>
      <c r="N884" s="890" t="s">
        <v>602</v>
      </c>
      <c r="O884" s="890" t="s">
        <v>22</v>
      </c>
      <c r="P884" s="890"/>
      <c r="Q884" s="1083"/>
      <c r="R884" s="1061"/>
      <c r="S884" s="1062"/>
      <c r="T884" s="1062"/>
      <c r="U884" s="1063"/>
      <c r="V884" s="906"/>
      <c r="W884" s="933"/>
      <c r="X884" s="934"/>
      <c r="Y884" s="935"/>
      <c r="Z884" s="935"/>
      <c r="AA884" s="935"/>
      <c r="AB884" s="452"/>
      <c r="AC884" s="452"/>
      <c r="AD884" s="452"/>
      <c r="AE884" s="452"/>
      <c r="AF884" s="935"/>
      <c r="AG884" s="452"/>
      <c r="AH884" s="452"/>
      <c r="AI884" s="935"/>
      <c r="AJ884" s="935"/>
      <c r="AK884" s="935"/>
      <c r="AL884" s="936"/>
      <c r="AM884" s="936"/>
      <c r="AN884" s="936"/>
      <c r="AO884" s="936"/>
      <c r="AP884" s="936"/>
      <c r="AQ884" s="936"/>
      <c r="AR884" s="936"/>
      <c r="AS884" s="936"/>
      <c r="AT884" s="936"/>
      <c r="AU884" s="936"/>
      <c r="AV884" s="936"/>
    </row>
    <row r="885" spans="2:48" ht="15" customHeight="1">
      <c r="B885" s="937"/>
      <c r="C885" s="1979"/>
      <c r="D885" s="1981"/>
      <c r="E885" s="928" t="s">
        <v>619</v>
      </c>
      <c r="F885" s="885"/>
      <c r="G885" s="651" t="s">
        <v>272</v>
      </c>
      <c r="H885" s="651" t="s">
        <v>599</v>
      </c>
      <c r="I885" s="651" t="s">
        <v>620</v>
      </c>
      <c r="J885" s="651" t="s">
        <v>276</v>
      </c>
      <c r="K885" s="890" t="s">
        <v>309</v>
      </c>
      <c r="L885" s="651" t="s">
        <v>312</v>
      </c>
      <c r="M885" s="651" t="str">
        <f t="shared" si="51"/>
        <v>&lt;INSERT CONNECTION POINT NAME&gt;</v>
      </c>
      <c r="N885" s="890" t="s">
        <v>602</v>
      </c>
      <c r="O885" s="890" t="s">
        <v>22</v>
      </c>
      <c r="P885" s="890"/>
      <c r="Q885" s="1083"/>
      <c r="R885" s="1061"/>
      <c r="S885" s="1062"/>
      <c r="T885" s="1062"/>
      <c r="U885" s="1063"/>
      <c r="V885" s="906"/>
      <c r="W885" s="933"/>
      <c r="X885" s="934"/>
      <c r="Y885" s="935"/>
      <c r="Z885" s="935"/>
      <c r="AA885" s="935"/>
      <c r="AB885" s="452"/>
      <c r="AC885" s="452"/>
      <c r="AD885" s="452"/>
      <c r="AE885" s="452"/>
      <c r="AF885" s="935"/>
      <c r="AG885" s="452"/>
      <c r="AH885" s="452"/>
      <c r="AI885" s="935"/>
      <c r="AJ885" s="935"/>
      <c r="AK885" s="935"/>
      <c r="AL885" s="936"/>
      <c r="AM885" s="936"/>
      <c r="AN885" s="936"/>
      <c r="AO885" s="936"/>
      <c r="AP885" s="936"/>
      <c r="AQ885" s="936"/>
      <c r="AR885" s="936"/>
      <c r="AS885" s="936"/>
      <c r="AT885" s="936"/>
      <c r="AU885" s="936"/>
      <c r="AV885" s="936"/>
    </row>
    <row r="886" spans="2:48" ht="15" customHeight="1">
      <c r="B886" s="937"/>
      <c r="C886" s="1978" t="s">
        <v>309</v>
      </c>
      <c r="D886" s="1980" t="s">
        <v>23</v>
      </c>
      <c r="E886" s="928" t="s">
        <v>616</v>
      </c>
      <c r="F886" s="885"/>
      <c r="G886" s="651" t="s">
        <v>272</v>
      </c>
      <c r="H886" s="651" t="s">
        <v>599</v>
      </c>
      <c r="I886" s="651" t="s">
        <v>617</v>
      </c>
      <c r="J886" s="651" t="s">
        <v>276</v>
      </c>
      <c r="K886" s="890" t="s">
        <v>309</v>
      </c>
      <c r="L886" s="651" t="s">
        <v>312</v>
      </c>
      <c r="M886" s="651" t="str">
        <f t="shared" si="51"/>
        <v>&lt;INSERT CONNECTION POINT NAME&gt;</v>
      </c>
      <c r="N886" s="890" t="s">
        <v>602</v>
      </c>
      <c r="O886" s="890" t="s">
        <v>23</v>
      </c>
      <c r="P886" s="890"/>
      <c r="Q886" s="1083"/>
      <c r="R886" s="1061"/>
      <c r="S886" s="1062"/>
      <c r="T886" s="1062"/>
      <c r="U886" s="1063"/>
      <c r="V886" s="906"/>
      <c r="W886" s="933"/>
      <c r="X886" s="934"/>
      <c r="Y886" s="935"/>
      <c r="Z886" s="935"/>
      <c r="AA886" s="935"/>
      <c r="AB886" s="452"/>
      <c r="AC886" s="452"/>
      <c r="AD886" s="452"/>
      <c r="AE886" s="452"/>
      <c r="AF886" s="935"/>
      <c r="AG886" s="452"/>
      <c r="AH886" s="452"/>
      <c r="AI886" s="935"/>
      <c r="AJ886" s="935"/>
      <c r="AK886" s="935"/>
      <c r="AL886" s="936"/>
      <c r="AM886" s="936"/>
      <c r="AN886" s="936"/>
      <c r="AO886" s="936"/>
      <c r="AP886" s="936"/>
      <c r="AQ886" s="936"/>
      <c r="AR886" s="936"/>
      <c r="AS886" s="936"/>
      <c r="AT886" s="936"/>
      <c r="AU886" s="936"/>
      <c r="AV886" s="936"/>
    </row>
    <row r="887" spans="2:48" ht="15" customHeight="1">
      <c r="B887" s="937"/>
      <c r="C887" s="1979"/>
      <c r="D887" s="1981"/>
      <c r="E887" s="928" t="s">
        <v>619</v>
      </c>
      <c r="F887" s="885"/>
      <c r="G887" s="651" t="s">
        <v>272</v>
      </c>
      <c r="H887" s="651" t="s">
        <v>599</v>
      </c>
      <c r="I887" s="651" t="s">
        <v>620</v>
      </c>
      <c r="J887" s="651" t="s">
        <v>276</v>
      </c>
      <c r="K887" s="890" t="s">
        <v>309</v>
      </c>
      <c r="L887" s="651" t="s">
        <v>312</v>
      </c>
      <c r="M887" s="651" t="str">
        <f t="shared" si="51"/>
        <v>&lt;INSERT CONNECTION POINT NAME&gt;</v>
      </c>
      <c r="N887" s="890" t="s">
        <v>602</v>
      </c>
      <c r="O887" s="890" t="s">
        <v>23</v>
      </c>
      <c r="P887" s="890"/>
      <c r="Q887" s="1083"/>
      <c r="R887" s="1061"/>
      <c r="S887" s="1062"/>
      <c r="T887" s="1062"/>
      <c r="U887" s="1063"/>
      <c r="V887" s="906"/>
      <c r="W887" s="933"/>
      <c r="X887" s="934"/>
      <c r="Y887" s="935"/>
      <c r="Z887" s="935"/>
      <c r="AA887" s="935"/>
      <c r="AB887" s="452"/>
      <c r="AC887" s="452"/>
      <c r="AD887" s="452"/>
      <c r="AE887" s="452"/>
      <c r="AF887" s="935"/>
      <c r="AG887" s="452"/>
      <c r="AH887" s="452"/>
      <c r="AI887" s="935"/>
      <c r="AJ887" s="935"/>
      <c r="AK887" s="935"/>
      <c r="AL887" s="936"/>
      <c r="AM887" s="936"/>
      <c r="AN887" s="936"/>
      <c r="AO887" s="936"/>
      <c r="AP887" s="936"/>
      <c r="AQ887" s="936"/>
      <c r="AR887" s="936"/>
      <c r="AS887" s="936"/>
      <c r="AT887" s="936"/>
      <c r="AU887" s="936"/>
      <c r="AV887" s="936"/>
    </row>
    <row r="888" spans="2:48" ht="15" customHeight="1">
      <c r="B888" s="937"/>
      <c r="C888" s="1978" t="s">
        <v>310</v>
      </c>
      <c r="D888" s="1980" t="s">
        <v>22</v>
      </c>
      <c r="E888" s="928" t="s">
        <v>616</v>
      </c>
      <c r="F888" s="885"/>
      <c r="G888" s="651" t="s">
        <v>272</v>
      </c>
      <c r="H888" s="651" t="s">
        <v>599</v>
      </c>
      <c r="I888" s="651" t="s">
        <v>617</v>
      </c>
      <c r="J888" s="651" t="s">
        <v>276</v>
      </c>
      <c r="K888" s="890" t="s">
        <v>310</v>
      </c>
      <c r="L888" s="651" t="s">
        <v>312</v>
      </c>
      <c r="M888" s="651" t="str">
        <f t="shared" si="51"/>
        <v>&lt;INSERT CONNECTION POINT NAME&gt;</v>
      </c>
      <c r="N888" s="890" t="s">
        <v>602</v>
      </c>
      <c r="O888" s="890" t="s">
        <v>22</v>
      </c>
      <c r="P888" s="890"/>
      <c r="Q888" s="1083"/>
      <c r="R888" s="1061"/>
      <c r="S888" s="1062"/>
      <c r="T888" s="1062"/>
      <c r="U888" s="1063"/>
      <c r="V888" s="906"/>
      <c r="W888" s="933"/>
      <c r="X888" s="934"/>
      <c r="Y888" s="935"/>
      <c r="Z888" s="935"/>
      <c r="AA888" s="935"/>
      <c r="AB888" s="452"/>
      <c r="AC888" s="452"/>
      <c r="AD888" s="452"/>
      <c r="AE888" s="452"/>
      <c r="AF888" s="935"/>
      <c r="AG888" s="452"/>
      <c r="AH888" s="452"/>
      <c r="AI888" s="935"/>
      <c r="AJ888" s="935"/>
      <c r="AK888" s="935"/>
      <c r="AL888" s="936"/>
      <c r="AM888" s="936"/>
      <c r="AN888" s="936"/>
      <c r="AO888" s="936"/>
      <c r="AP888" s="936"/>
      <c r="AQ888" s="936"/>
      <c r="AR888" s="936"/>
      <c r="AS888" s="936"/>
      <c r="AT888" s="936"/>
      <c r="AU888" s="936"/>
      <c r="AV888" s="936"/>
    </row>
    <row r="889" spans="2:48" ht="15" customHeight="1">
      <c r="B889" s="937"/>
      <c r="C889" s="1979"/>
      <c r="D889" s="1981"/>
      <c r="E889" s="928" t="s">
        <v>619</v>
      </c>
      <c r="F889" s="885"/>
      <c r="G889" s="651" t="s">
        <v>272</v>
      </c>
      <c r="H889" s="651" t="s">
        <v>599</v>
      </c>
      <c r="I889" s="651" t="s">
        <v>620</v>
      </c>
      <c r="J889" s="651" t="s">
        <v>276</v>
      </c>
      <c r="K889" s="890" t="s">
        <v>310</v>
      </c>
      <c r="L889" s="651" t="s">
        <v>312</v>
      </c>
      <c r="M889" s="651" t="str">
        <f t="shared" si="51"/>
        <v>&lt;INSERT CONNECTION POINT NAME&gt;</v>
      </c>
      <c r="N889" s="890" t="s">
        <v>602</v>
      </c>
      <c r="O889" s="890" t="s">
        <v>22</v>
      </c>
      <c r="P889" s="890"/>
      <c r="Q889" s="1084"/>
      <c r="R889" s="1085"/>
      <c r="S889" s="1086"/>
      <c r="T889" s="1086"/>
      <c r="U889" s="1087"/>
      <c r="V889" s="906"/>
      <c r="W889" s="933"/>
      <c r="X889" s="934"/>
      <c r="Y889" s="935"/>
      <c r="Z889" s="935"/>
      <c r="AA889" s="935"/>
      <c r="AB889" s="452"/>
      <c r="AC889" s="452"/>
      <c r="AD889" s="452"/>
      <c r="AE889" s="452"/>
      <c r="AF889" s="935"/>
      <c r="AG889" s="452"/>
      <c r="AH889" s="452"/>
      <c r="AI889" s="935"/>
      <c r="AJ889" s="935"/>
      <c r="AK889" s="935"/>
      <c r="AL889" s="936"/>
      <c r="AM889" s="936"/>
      <c r="AN889" s="936"/>
      <c r="AO889" s="936"/>
      <c r="AP889" s="936"/>
      <c r="AQ889" s="936"/>
      <c r="AR889" s="936"/>
      <c r="AS889" s="936"/>
      <c r="AT889" s="936"/>
      <c r="AU889" s="936"/>
      <c r="AV889" s="936"/>
    </row>
    <row r="890" spans="2:48" ht="15" customHeight="1">
      <c r="B890" s="937"/>
      <c r="C890" s="1978" t="s">
        <v>310</v>
      </c>
      <c r="D890" s="1980" t="s">
        <v>23</v>
      </c>
      <c r="E890" s="928" t="s">
        <v>616</v>
      </c>
      <c r="F890" s="885"/>
      <c r="G890" s="651" t="s">
        <v>272</v>
      </c>
      <c r="H890" s="651" t="s">
        <v>599</v>
      </c>
      <c r="I890" s="651" t="s">
        <v>617</v>
      </c>
      <c r="J890" s="651" t="s">
        <v>276</v>
      </c>
      <c r="K890" s="890" t="s">
        <v>310</v>
      </c>
      <c r="L890" s="651" t="s">
        <v>312</v>
      </c>
      <c r="M890" s="651" t="str">
        <f t="shared" si="51"/>
        <v>&lt;INSERT CONNECTION POINT NAME&gt;</v>
      </c>
      <c r="N890" s="890" t="s">
        <v>602</v>
      </c>
      <c r="O890" s="890" t="s">
        <v>23</v>
      </c>
      <c r="P890" s="890"/>
      <c r="Q890" s="1084"/>
      <c r="R890" s="1085"/>
      <c r="S890" s="1086"/>
      <c r="T890" s="1086"/>
      <c r="U890" s="1087"/>
      <c r="V890" s="906"/>
      <c r="W890" s="933"/>
      <c r="X890" s="934"/>
      <c r="Y890" s="935"/>
      <c r="Z890" s="935"/>
      <c r="AA890" s="935"/>
      <c r="AB890" s="452"/>
      <c r="AC890" s="452"/>
      <c r="AD890" s="452"/>
      <c r="AE890" s="452"/>
      <c r="AF890" s="935"/>
      <c r="AG890" s="452"/>
      <c r="AH890" s="452"/>
      <c r="AI890" s="935"/>
      <c r="AJ890" s="935"/>
      <c r="AK890" s="935"/>
      <c r="AL890" s="936"/>
      <c r="AM890" s="936"/>
      <c r="AN890" s="936"/>
      <c r="AO890" s="936"/>
      <c r="AP890" s="936"/>
      <c r="AQ890" s="936"/>
      <c r="AR890" s="936"/>
      <c r="AS890" s="936"/>
      <c r="AT890" s="936"/>
      <c r="AU890" s="936"/>
      <c r="AV890" s="936"/>
    </row>
    <row r="891" spans="2:48" ht="15" customHeight="1" thickBot="1">
      <c r="B891" s="944"/>
      <c r="C891" s="1984"/>
      <c r="D891" s="1985"/>
      <c r="E891" s="945" t="s">
        <v>619</v>
      </c>
      <c r="F891" s="885"/>
      <c r="G891" s="651" t="s">
        <v>272</v>
      </c>
      <c r="H891" s="651" t="s">
        <v>599</v>
      </c>
      <c r="I891" s="651" t="s">
        <v>620</v>
      </c>
      <c r="J891" s="651" t="s">
        <v>276</v>
      </c>
      <c r="K891" s="890" t="s">
        <v>310</v>
      </c>
      <c r="L891" s="651" t="s">
        <v>312</v>
      </c>
      <c r="M891" s="651" t="str">
        <f t="shared" si="51"/>
        <v>&lt;INSERT CONNECTION POINT NAME&gt;</v>
      </c>
      <c r="N891" s="890" t="s">
        <v>602</v>
      </c>
      <c r="O891" s="890" t="s">
        <v>23</v>
      </c>
      <c r="P891" s="890"/>
      <c r="Q891" s="946"/>
      <c r="R891" s="1067"/>
      <c r="S891" s="893"/>
      <c r="T891" s="893"/>
      <c r="U891" s="894"/>
      <c r="V891" s="947"/>
      <c r="W891" s="933"/>
      <c r="X891" s="934"/>
      <c r="Y891" s="935"/>
      <c r="Z891" s="935"/>
      <c r="AA891" s="935"/>
      <c r="AB891" s="452"/>
      <c r="AC891" s="452"/>
      <c r="AD891" s="452"/>
      <c r="AE891" s="452"/>
      <c r="AF891" s="935"/>
      <c r="AG891" s="452"/>
      <c r="AH891" s="452"/>
      <c r="AI891" s="935"/>
      <c r="AJ891" s="935"/>
      <c r="AK891" s="935"/>
      <c r="AL891" s="936"/>
      <c r="AM891" s="936"/>
      <c r="AN891" s="936"/>
      <c r="AO891" s="936"/>
      <c r="AP891" s="936"/>
      <c r="AQ891" s="936"/>
      <c r="AR891" s="936"/>
      <c r="AS891" s="936"/>
      <c r="AT891" s="936"/>
      <c r="AU891" s="936"/>
      <c r="AV891" s="936"/>
    </row>
    <row r="892" spans="2:48" ht="15" customHeight="1">
      <c r="B892" s="927" t="s">
        <v>615</v>
      </c>
      <c r="C892" s="1982" t="s">
        <v>313</v>
      </c>
      <c r="D892" s="1983" t="s">
        <v>23</v>
      </c>
      <c r="E892" s="928" t="s">
        <v>616</v>
      </c>
      <c r="F892" s="885"/>
      <c r="G892" s="651" t="s">
        <v>272</v>
      </c>
      <c r="H892" s="651" t="s">
        <v>599</v>
      </c>
      <c r="I892" s="651" t="s">
        <v>617</v>
      </c>
      <c r="J892" s="651" t="s">
        <v>276</v>
      </c>
      <c r="K892" s="651" t="s">
        <v>313</v>
      </c>
      <c r="L892" s="651" t="s">
        <v>312</v>
      </c>
      <c r="M892" s="651" t="str">
        <f t="shared" ref="M892" si="54">B892</f>
        <v>&lt;INSERT CONNECTION POINT NAME&gt;</v>
      </c>
      <c r="N892" s="651" t="s">
        <v>618</v>
      </c>
      <c r="O892" s="651" t="s">
        <v>23</v>
      </c>
      <c r="P892" s="890"/>
      <c r="Q892" s="929"/>
      <c r="R892" s="930"/>
      <c r="S892" s="931"/>
      <c r="T892" s="931"/>
      <c r="U892" s="932"/>
      <c r="V892" s="906"/>
      <c r="W892" s="933"/>
      <c r="X892" s="934"/>
      <c r="Y892" s="935"/>
      <c r="Z892" s="935"/>
      <c r="AA892" s="935"/>
      <c r="AB892" s="452"/>
      <c r="AC892" s="452"/>
      <c r="AD892" s="452"/>
      <c r="AE892" s="452"/>
      <c r="AF892" s="452"/>
      <c r="AG892" s="452"/>
      <c r="AH892" s="452"/>
      <c r="AI892" s="452"/>
      <c r="AJ892" s="452"/>
      <c r="AK892" s="935"/>
      <c r="AL892" s="936"/>
      <c r="AM892" s="936"/>
      <c r="AN892" s="936"/>
      <c r="AO892" s="936"/>
      <c r="AP892" s="936"/>
      <c r="AQ892" s="936"/>
      <c r="AR892" s="936"/>
      <c r="AS892" s="936"/>
      <c r="AT892" s="936"/>
      <c r="AU892" s="936"/>
      <c r="AV892" s="936"/>
    </row>
    <row r="893" spans="2:48" ht="15" customHeight="1">
      <c r="B893" s="937"/>
      <c r="C893" s="1979"/>
      <c r="D893" s="1981"/>
      <c r="E893" s="928" t="s">
        <v>619</v>
      </c>
      <c r="F893" s="885"/>
      <c r="G893" s="651" t="s">
        <v>272</v>
      </c>
      <c r="H893" s="651" t="s">
        <v>599</v>
      </c>
      <c r="I893" s="651" t="s">
        <v>620</v>
      </c>
      <c r="J893" s="651" t="s">
        <v>276</v>
      </c>
      <c r="K893" s="651" t="s">
        <v>313</v>
      </c>
      <c r="L893" s="651" t="s">
        <v>312</v>
      </c>
      <c r="M893" s="651" t="str">
        <f t="shared" si="51"/>
        <v>&lt;INSERT CONNECTION POINT NAME&gt;</v>
      </c>
      <c r="N893" s="651" t="s">
        <v>618</v>
      </c>
      <c r="O893" s="651" t="s">
        <v>23</v>
      </c>
      <c r="P893" s="890"/>
      <c r="Q893" s="938"/>
      <c r="R893" s="939"/>
      <c r="S893" s="940"/>
      <c r="T893" s="940"/>
      <c r="U893" s="941"/>
      <c r="V893" s="906"/>
      <c r="W893" s="933"/>
      <c r="X893" s="934"/>
      <c r="Y893" s="935"/>
      <c r="Z893" s="935"/>
      <c r="AA893" s="935"/>
      <c r="AB893" s="452"/>
      <c r="AC893" s="452"/>
      <c r="AD893" s="452"/>
      <c r="AE893" s="452"/>
      <c r="AF893" s="452"/>
      <c r="AG893" s="452"/>
      <c r="AH893" s="452"/>
      <c r="AI893" s="452"/>
      <c r="AJ893" s="452"/>
      <c r="AK893" s="935"/>
      <c r="AL893" s="936"/>
      <c r="AM893" s="936"/>
      <c r="AN893" s="936"/>
      <c r="AO893" s="936"/>
      <c r="AP893" s="936"/>
      <c r="AQ893" s="936"/>
      <c r="AR893" s="936"/>
      <c r="AS893" s="936"/>
      <c r="AT893" s="936"/>
      <c r="AU893" s="936"/>
      <c r="AV893" s="936"/>
    </row>
    <row r="894" spans="2:48" ht="15" customHeight="1">
      <c r="B894" s="937"/>
      <c r="C894" s="1978" t="s">
        <v>304</v>
      </c>
      <c r="D894" s="1980" t="s">
        <v>22</v>
      </c>
      <c r="E894" s="928" t="s">
        <v>616</v>
      </c>
      <c r="F894" s="885"/>
      <c r="G894" s="651" t="s">
        <v>272</v>
      </c>
      <c r="H894" s="651" t="s">
        <v>599</v>
      </c>
      <c r="I894" s="651" t="s">
        <v>617</v>
      </c>
      <c r="J894" s="651" t="s">
        <v>276</v>
      </c>
      <c r="K894" s="890" t="s">
        <v>304</v>
      </c>
      <c r="L894" s="651" t="s">
        <v>312</v>
      </c>
      <c r="M894" s="651" t="str">
        <f t="shared" si="51"/>
        <v>&lt;INSERT CONNECTION POINT NAME&gt;</v>
      </c>
      <c r="N894" s="890" t="s">
        <v>602</v>
      </c>
      <c r="O894" s="890" t="s">
        <v>22</v>
      </c>
      <c r="P894" s="890"/>
      <c r="Q894" s="1071"/>
      <c r="R894" s="1058"/>
      <c r="S894" s="1059"/>
      <c r="T894" s="1059"/>
      <c r="U894" s="1060"/>
      <c r="V894" s="906"/>
      <c r="W894" s="933"/>
      <c r="X894" s="934"/>
      <c r="Y894" s="935"/>
      <c r="Z894" s="935"/>
      <c r="AA894" s="935"/>
      <c r="AB894" s="452"/>
      <c r="AC894" s="452"/>
      <c r="AD894" s="452"/>
      <c r="AE894" s="452"/>
      <c r="AF894" s="935"/>
      <c r="AG894" s="452"/>
      <c r="AH894" s="452"/>
      <c r="AI894" s="935"/>
      <c r="AJ894" s="935"/>
      <c r="AK894" s="935"/>
      <c r="AL894" s="936"/>
      <c r="AM894" s="936"/>
      <c r="AN894" s="936"/>
      <c r="AO894" s="942"/>
      <c r="AP894" s="936"/>
      <c r="AQ894" s="936"/>
      <c r="AR894" s="936"/>
      <c r="AS894" s="936"/>
      <c r="AT894" s="936"/>
      <c r="AU894" s="936"/>
      <c r="AV894" s="936"/>
    </row>
    <row r="895" spans="2:48" ht="15" customHeight="1">
      <c r="B895" s="937"/>
      <c r="C895" s="1979"/>
      <c r="D895" s="1981"/>
      <c r="E895" s="928" t="s">
        <v>619</v>
      </c>
      <c r="F895" s="885"/>
      <c r="G895" s="651" t="s">
        <v>272</v>
      </c>
      <c r="H895" s="651" t="s">
        <v>599</v>
      </c>
      <c r="I895" s="651" t="s">
        <v>620</v>
      </c>
      <c r="J895" s="651" t="s">
        <v>276</v>
      </c>
      <c r="K895" s="890" t="s">
        <v>304</v>
      </c>
      <c r="L895" s="651" t="s">
        <v>312</v>
      </c>
      <c r="M895" s="651" t="str">
        <f t="shared" si="51"/>
        <v>&lt;INSERT CONNECTION POINT NAME&gt;</v>
      </c>
      <c r="N895" s="890" t="s">
        <v>602</v>
      </c>
      <c r="O895" s="890" t="s">
        <v>22</v>
      </c>
      <c r="P895" s="890"/>
      <c r="Q895" s="1071"/>
      <c r="R895" s="1058"/>
      <c r="S895" s="1059"/>
      <c r="T895" s="1059"/>
      <c r="U895" s="1060"/>
      <c r="V895" s="906"/>
      <c r="W895" s="933"/>
      <c r="X895" s="934"/>
      <c r="Y895" s="935"/>
      <c r="Z895" s="935"/>
      <c r="AA895" s="935"/>
      <c r="AB895" s="452"/>
      <c r="AC895" s="452"/>
      <c r="AD895" s="452"/>
      <c r="AE895" s="452"/>
      <c r="AF895" s="935"/>
      <c r="AG895" s="452"/>
      <c r="AH895" s="452"/>
      <c r="AI895" s="935"/>
      <c r="AJ895" s="935"/>
      <c r="AK895" s="935"/>
      <c r="AL895" s="936"/>
      <c r="AM895" s="936"/>
      <c r="AN895" s="936"/>
      <c r="AO895" s="942"/>
      <c r="AP895" s="936"/>
      <c r="AQ895" s="936"/>
      <c r="AR895" s="936"/>
      <c r="AS895" s="936"/>
      <c r="AT895" s="936"/>
      <c r="AU895" s="936"/>
      <c r="AV895" s="936"/>
    </row>
    <row r="896" spans="2:48" ht="15" customHeight="1">
      <c r="B896" s="937"/>
      <c r="C896" s="1978" t="s">
        <v>304</v>
      </c>
      <c r="D896" s="1980" t="s">
        <v>23</v>
      </c>
      <c r="E896" s="928" t="s">
        <v>616</v>
      </c>
      <c r="F896" s="885"/>
      <c r="G896" s="651" t="s">
        <v>272</v>
      </c>
      <c r="H896" s="651" t="s">
        <v>599</v>
      </c>
      <c r="I896" s="651" t="s">
        <v>617</v>
      </c>
      <c r="J896" s="651" t="s">
        <v>276</v>
      </c>
      <c r="K896" s="890" t="s">
        <v>304</v>
      </c>
      <c r="L896" s="651" t="s">
        <v>312</v>
      </c>
      <c r="M896" s="651" t="str">
        <f t="shared" si="51"/>
        <v>&lt;INSERT CONNECTION POINT NAME&gt;</v>
      </c>
      <c r="N896" s="890" t="s">
        <v>602</v>
      </c>
      <c r="O896" s="891" t="s">
        <v>23</v>
      </c>
      <c r="P896" s="890"/>
      <c r="Q896" s="1071"/>
      <c r="R896" s="1058"/>
      <c r="S896" s="1059"/>
      <c r="T896" s="1059"/>
      <c r="U896" s="1060"/>
      <c r="V896" s="906"/>
      <c r="W896" s="933"/>
      <c r="X896" s="934"/>
      <c r="Y896" s="935"/>
      <c r="Z896" s="935"/>
      <c r="AA896" s="935"/>
      <c r="AB896" s="452"/>
      <c r="AC896" s="452"/>
      <c r="AD896" s="452"/>
      <c r="AE896" s="452"/>
      <c r="AF896" s="935"/>
      <c r="AG896" s="452"/>
      <c r="AH896" s="452"/>
      <c r="AI896" s="935"/>
      <c r="AJ896" s="943"/>
      <c r="AK896" s="935"/>
      <c r="AL896" s="936"/>
      <c r="AM896" s="936"/>
      <c r="AN896" s="936"/>
      <c r="AO896" s="942"/>
      <c r="AP896" s="936"/>
      <c r="AQ896" s="936"/>
      <c r="AR896" s="936"/>
      <c r="AS896" s="936"/>
      <c r="AT896" s="936"/>
      <c r="AU896" s="936"/>
      <c r="AV896" s="936"/>
    </row>
    <row r="897" spans="2:48" ht="15" customHeight="1">
      <c r="B897" s="937"/>
      <c r="C897" s="1979"/>
      <c r="D897" s="1981"/>
      <c r="E897" s="928" t="s">
        <v>619</v>
      </c>
      <c r="F897" s="885"/>
      <c r="G897" s="651" t="s">
        <v>272</v>
      </c>
      <c r="H897" s="651" t="s">
        <v>599</v>
      </c>
      <c r="I897" s="651" t="s">
        <v>620</v>
      </c>
      <c r="J897" s="651" t="s">
        <v>276</v>
      </c>
      <c r="K897" s="890" t="s">
        <v>304</v>
      </c>
      <c r="L897" s="651" t="s">
        <v>312</v>
      </c>
      <c r="M897" s="651" t="str">
        <f t="shared" si="51"/>
        <v>&lt;INSERT CONNECTION POINT NAME&gt;</v>
      </c>
      <c r="N897" s="890" t="s">
        <v>602</v>
      </c>
      <c r="O897" s="891" t="s">
        <v>23</v>
      </c>
      <c r="P897" s="890"/>
      <c r="Q897" s="1071"/>
      <c r="R897" s="1058"/>
      <c r="S897" s="1059"/>
      <c r="T897" s="1059"/>
      <c r="U897" s="1060"/>
      <c r="V897" s="906"/>
      <c r="W897" s="933"/>
      <c r="X897" s="934"/>
      <c r="Y897" s="935"/>
      <c r="Z897" s="935"/>
      <c r="AA897" s="935"/>
      <c r="AB897" s="452"/>
      <c r="AC897" s="452"/>
      <c r="AD897" s="452"/>
      <c r="AE897" s="452"/>
      <c r="AF897" s="935"/>
      <c r="AG897" s="452"/>
      <c r="AH897" s="452"/>
      <c r="AI897" s="935"/>
      <c r="AJ897" s="943"/>
      <c r="AK897" s="935"/>
      <c r="AL897" s="936"/>
      <c r="AM897" s="936"/>
      <c r="AN897" s="936"/>
      <c r="AO897" s="942"/>
      <c r="AP897" s="936"/>
      <c r="AQ897" s="936"/>
      <c r="AR897" s="936"/>
      <c r="AS897" s="936"/>
      <c r="AT897" s="936"/>
      <c r="AU897" s="936"/>
      <c r="AV897" s="936"/>
    </row>
    <row r="898" spans="2:48" ht="15" customHeight="1">
      <c r="B898" s="937"/>
      <c r="C898" s="1978" t="s">
        <v>305</v>
      </c>
      <c r="D898" s="1980"/>
      <c r="E898" s="928" t="s">
        <v>616</v>
      </c>
      <c r="F898" s="885"/>
      <c r="G898" s="651" t="s">
        <v>272</v>
      </c>
      <c r="H898" s="651" t="s">
        <v>599</v>
      </c>
      <c r="I898" s="651" t="s">
        <v>617</v>
      </c>
      <c r="J898" s="651" t="s">
        <v>276</v>
      </c>
      <c r="K898" s="890" t="s">
        <v>305</v>
      </c>
      <c r="L898" s="651" t="s">
        <v>312</v>
      </c>
      <c r="M898" s="651" t="str">
        <f t="shared" si="51"/>
        <v>&lt;INSERT CONNECTION POINT NAME&gt;</v>
      </c>
      <c r="N898" s="890" t="s">
        <v>604</v>
      </c>
      <c r="O898" s="890" t="s">
        <v>605</v>
      </c>
      <c r="P898" s="890"/>
      <c r="Q898" s="1072"/>
      <c r="R898" s="1073"/>
      <c r="S898" s="1074"/>
      <c r="T898" s="1074"/>
      <c r="U898" s="1075"/>
      <c r="V898" s="906"/>
      <c r="W898" s="933"/>
      <c r="X898" s="934"/>
      <c r="Y898" s="935"/>
      <c r="Z898" s="935"/>
      <c r="AA898" s="935"/>
      <c r="AB898" s="452"/>
      <c r="AC898" s="452"/>
      <c r="AD898" s="452"/>
      <c r="AE898" s="452"/>
      <c r="AF898" s="935"/>
      <c r="AG898" s="452"/>
      <c r="AH898" s="452"/>
      <c r="AI898" s="935"/>
      <c r="AJ898" s="935"/>
      <c r="AK898" s="935"/>
      <c r="AL898" s="936"/>
      <c r="AM898" s="936"/>
      <c r="AN898" s="936"/>
      <c r="AO898" s="936"/>
      <c r="AP898" s="936"/>
      <c r="AQ898" s="936"/>
      <c r="AR898" s="936"/>
      <c r="AS898" s="936"/>
      <c r="AT898" s="936"/>
      <c r="AU898" s="936"/>
      <c r="AV898" s="936"/>
    </row>
    <row r="899" spans="2:48" ht="15" customHeight="1">
      <c r="B899" s="937"/>
      <c r="C899" s="1979"/>
      <c r="D899" s="1981"/>
      <c r="E899" s="928" t="s">
        <v>619</v>
      </c>
      <c r="F899" s="885"/>
      <c r="G899" s="651" t="s">
        <v>272</v>
      </c>
      <c r="H899" s="651" t="s">
        <v>599</v>
      </c>
      <c r="I899" s="651" t="s">
        <v>620</v>
      </c>
      <c r="J899" s="651" t="s">
        <v>276</v>
      </c>
      <c r="K899" s="890" t="s">
        <v>305</v>
      </c>
      <c r="L899" s="651" t="s">
        <v>312</v>
      </c>
      <c r="M899" s="651" t="str">
        <f t="shared" si="51"/>
        <v>&lt;INSERT CONNECTION POINT NAME&gt;</v>
      </c>
      <c r="N899" s="890" t="s">
        <v>604</v>
      </c>
      <c r="O899" s="890" t="s">
        <v>605</v>
      </c>
      <c r="P899" s="890"/>
      <c r="Q899" s="1072"/>
      <c r="R899" s="1073"/>
      <c r="S899" s="1074"/>
      <c r="T899" s="1074"/>
      <c r="U899" s="1075"/>
      <c r="V899" s="906"/>
      <c r="W899" s="933"/>
      <c r="X899" s="934"/>
      <c r="Y899" s="935"/>
      <c r="Z899" s="935"/>
      <c r="AA899" s="935"/>
      <c r="AB899" s="452"/>
      <c r="AC899" s="452"/>
      <c r="AD899" s="452"/>
      <c r="AE899" s="452"/>
      <c r="AF899" s="935"/>
      <c r="AG899" s="452"/>
      <c r="AH899" s="452"/>
      <c r="AI899" s="935"/>
      <c r="AJ899" s="935"/>
      <c r="AK899" s="935"/>
      <c r="AL899" s="936"/>
      <c r="AM899" s="936"/>
      <c r="AN899" s="936"/>
      <c r="AO899" s="936"/>
      <c r="AP899" s="936"/>
      <c r="AQ899" s="936"/>
      <c r="AR899" s="936"/>
      <c r="AS899" s="936"/>
      <c r="AT899" s="936"/>
      <c r="AU899" s="936"/>
      <c r="AV899" s="936"/>
    </row>
    <row r="900" spans="2:48" ht="15" customHeight="1">
      <c r="B900" s="937"/>
      <c r="C900" s="1978" t="s">
        <v>306</v>
      </c>
      <c r="D900" s="1980"/>
      <c r="E900" s="928" t="s">
        <v>616</v>
      </c>
      <c r="F900" s="885"/>
      <c r="G900" s="651" t="s">
        <v>272</v>
      </c>
      <c r="H900" s="651" t="s">
        <v>599</v>
      </c>
      <c r="I900" s="651" t="s">
        <v>617</v>
      </c>
      <c r="J900" s="651" t="s">
        <v>276</v>
      </c>
      <c r="K900" s="890" t="s">
        <v>306</v>
      </c>
      <c r="L900" s="651" t="s">
        <v>312</v>
      </c>
      <c r="M900" s="651" t="str">
        <f t="shared" si="51"/>
        <v>&lt;INSERT CONNECTION POINT NAME&gt;</v>
      </c>
      <c r="N900" s="890" t="s">
        <v>606</v>
      </c>
      <c r="O900" s="891">
        <v>0</v>
      </c>
      <c r="P900" s="890"/>
      <c r="Q900" s="1076"/>
      <c r="R900" s="1077"/>
      <c r="S900" s="1078"/>
      <c r="T900" s="1078"/>
      <c r="U900" s="1079"/>
      <c r="V900" s="906"/>
      <c r="W900" s="933"/>
      <c r="X900" s="934"/>
      <c r="Y900" s="935"/>
      <c r="Z900" s="935"/>
      <c r="AA900" s="935"/>
      <c r="AB900" s="452"/>
      <c r="AC900" s="452"/>
      <c r="AD900" s="452"/>
      <c r="AE900" s="452"/>
      <c r="AF900" s="935"/>
      <c r="AG900" s="452"/>
      <c r="AH900" s="452"/>
      <c r="AI900" s="935"/>
      <c r="AJ900" s="943"/>
      <c r="AK900" s="935"/>
      <c r="AL900" s="936"/>
      <c r="AM900" s="936"/>
      <c r="AN900" s="936"/>
      <c r="AO900" s="936"/>
      <c r="AP900" s="936"/>
      <c r="AQ900" s="936"/>
      <c r="AR900" s="936"/>
      <c r="AS900" s="936"/>
      <c r="AT900" s="936"/>
      <c r="AU900" s="936"/>
      <c r="AV900" s="936"/>
    </row>
    <row r="901" spans="2:48" ht="15" customHeight="1">
      <c r="B901" s="937"/>
      <c r="C901" s="1979"/>
      <c r="D901" s="1981"/>
      <c r="E901" s="928" t="s">
        <v>619</v>
      </c>
      <c r="F901" s="885"/>
      <c r="G901" s="651" t="s">
        <v>272</v>
      </c>
      <c r="H901" s="651" t="s">
        <v>599</v>
      </c>
      <c r="I901" s="651" t="s">
        <v>620</v>
      </c>
      <c r="J901" s="651" t="s">
        <v>276</v>
      </c>
      <c r="K901" s="890" t="s">
        <v>306</v>
      </c>
      <c r="L901" s="651" t="s">
        <v>312</v>
      </c>
      <c r="M901" s="651" t="str">
        <f t="shared" si="51"/>
        <v>&lt;INSERT CONNECTION POINT NAME&gt;</v>
      </c>
      <c r="N901" s="890" t="s">
        <v>606</v>
      </c>
      <c r="O901" s="891">
        <v>0</v>
      </c>
      <c r="P901" s="890"/>
      <c r="Q901" s="1076"/>
      <c r="R901" s="1077"/>
      <c r="S901" s="1078"/>
      <c r="T901" s="1078"/>
      <c r="U901" s="1079"/>
      <c r="V901" s="906"/>
      <c r="W901" s="933"/>
      <c r="X901" s="934"/>
      <c r="Y901" s="935"/>
      <c r="Z901" s="935"/>
      <c r="AA901" s="935"/>
      <c r="AB901" s="452"/>
      <c r="AC901" s="452"/>
      <c r="AD901" s="452"/>
      <c r="AE901" s="452"/>
      <c r="AF901" s="935"/>
      <c r="AG901" s="452"/>
      <c r="AH901" s="452"/>
      <c r="AI901" s="935"/>
      <c r="AJ901" s="943"/>
      <c r="AK901" s="935"/>
      <c r="AL901" s="936"/>
      <c r="AM901" s="936"/>
      <c r="AN901" s="936"/>
      <c r="AO901" s="936"/>
      <c r="AP901" s="936"/>
      <c r="AQ901" s="936"/>
      <c r="AR901" s="936"/>
      <c r="AS901" s="936"/>
      <c r="AT901" s="936"/>
      <c r="AU901" s="936"/>
      <c r="AV901" s="936"/>
    </row>
    <row r="902" spans="2:48" ht="15" customHeight="1">
      <c r="B902" s="937"/>
      <c r="C902" s="1978" t="s">
        <v>307</v>
      </c>
      <c r="D902" s="1980"/>
      <c r="E902" s="928" t="s">
        <v>616</v>
      </c>
      <c r="F902" s="885"/>
      <c r="G902" s="651" t="s">
        <v>272</v>
      </c>
      <c r="H902" s="651" t="s">
        <v>599</v>
      </c>
      <c r="I902" s="651" t="s">
        <v>617</v>
      </c>
      <c r="J902" s="651" t="s">
        <v>276</v>
      </c>
      <c r="K902" s="890" t="s">
        <v>307</v>
      </c>
      <c r="L902" s="651" t="s">
        <v>312</v>
      </c>
      <c r="M902" s="651" t="str">
        <f t="shared" si="51"/>
        <v>&lt;INSERT CONNECTION POINT NAME&gt;</v>
      </c>
      <c r="N902" s="890" t="s">
        <v>607</v>
      </c>
      <c r="O902" s="890" t="s">
        <v>607</v>
      </c>
      <c r="P902" s="890"/>
      <c r="Q902" s="1080"/>
      <c r="R902" s="1081"/>
      <c r="S902" s="1081"/>
      <c r="T902" s="1081"/>
      <c r="U902" s="1082"/>
      <c r="V902" s="906"/>
      <c r="W902" s="933"/>
      <c r="X902" s="934"/>
      <c r="Y902" s="935"/>
      <c r="Z902" s="935"/>
      <c r="AA902" s="935"/>
      <c r="AB902" s="452"/>
      <c r="AC902" s="452"/>
      <c r="AD902" s="452"/>
      <c r="AE902" s="452"/>
      <c r="AF902" s="935"/>
      <c r="AG902" s="452"/>
      <c r="AH902" s="452"/>
      <c r="AI902" s="935"/>
      <c r="AJ902" s="935"/>
      <c r="AK902" s="935"/>
      <c r="AL902" s="936"/>
      <c r="AM902" s="936"/>
      <c r="AN902" s="936"/>
      <c r="AO902" s="936"/>
      <c r="AP902" s="936"/>
      <c r="AQ902" s="936"/>
      <c r="AR902" s="936"/>
      <c r="AS902" s="936"/>
      <c r="AT902" s="936"/>
      <c r="AU902" s="936"/>
      <c r="AV902" s="936"/>
    </row>
    <row r="903" spans="2:48" ht="15" customHeight="1">
      <c r="B903" s="937"/>
      <c r="C903" s="1979"/>
      <c r="D903" s="1981"/>
      <c r="E903" s="928" t="s">
        <v>619</v>
      </c>
      <c r="F903" s="885"/>
      <c r="G903" s="651" t="s">
        <v>272</v>
      </c>
      <c r="H903" s="651" t="s">
        <v>599</v>
      </c>
      <c r="I903" s="651" t="s">
        <v>620</v>
      </c>
      <c r="J903" s="651" t="s">
        <v>276</v>
      </c>
      <c r="K903" s="890" t="s">
        <v>307</v>
      </c>
      <c r="L903" s="651" t="s">
        <v>312</v>
      </c>
      <c r="M903" s="651" t="str">
        <f t="shared" si="51"/>
        <v>&lt;INSERT CONNECTION POINT NAME&gt;</v>
      </c>
      <c r="N903" s="890" t="s">
        <v>607</v>
      </c>
      <c r="O903" s="890" t="s">
        <v>607</v>
      </c>
      <c r="P903" s="890"/>
      <c r="Q903" s="1080"/>
      <c r="R903" s="1081"/>
      <c r="S903" s="1081"/>
      <c r="T903" s="1081"/>
      <c r="U903" s="1082"/>
      <c r="V903" s="906"/>
      <c r="W903" s="933"/>
      <c r="X903" s="934"/>
      <c r="Y903" s="935"/>
      <c r="Z903" s="935"/>
      <c r="AA903" s="935"/>
      <c r="AB903" s="452"/>
      <c r="AC903" s="452"/>
      <c r="AD903" s="452"/>
      <c r="AE903" s="452"/>
      <c r="AF903" s="935"/>
      <c r="AG903" s="452"/>
      <c r="AH903" s="452"/>
      <c r="AI903" s="935"/>
      <c r="AJ903" s="935"/>
      <c r="AK903" s="935"/>
      <c r="AL903" s="936"/>
      <c r="AM903" s="936"/>
      <c r="AN903" s="936"/>
      <c r="AO903" s="936"/>
      <c r="AP903" s="936"/>
      <c r="AQ903" s="936"/>
      <c r="AR903" s="936"/>
      <c r="AS903" s="936"/>
      <c r="AT903" s="936"/>
      <c r="AU903" s="936"/>
      <c r="AV903" s="936"/>
    </row>
    <row r="904" spans="2:48" ht="15" customHeight="1">
      <c r="B904" s="937"/>
      <c r="C904" s="1978" t="s">
        <v>308</v>
      </c>
      <c r="D904" s="1980" t="s">
        <v>22</v>
      </c>
      <c r="E904" s="928" t="s">
        <v>616</v>
      </c>
      <c r="F904" s="885"/>
      <c r="G904" s="651" t="s">
        <v>272</v>
      </c>
      <c r="H904" s="651" t="s">
        <v>599</v>
      </c>
      <c r="I904" s="651" t="s">
        <v>617</v>
      </c>
      <c r="J904" s="651" t="s">
        <v>276</v>
      </c>
      <c r="K904" s="890" t="s">
        <v>308</v>
      </c>
      <c r="L904" s="651" t="s">
        <v>312</v>
      </c>
      <c r="M904" s="651" t="str">
        <f t="shared" si="51"/>
        <v>&lt;INSERT CONNECTION POINT NAME&gt;</v>
      </c>
      <c r="N904" s="890" t="s">
        <v>609</v>
      </c>
      <c r="O904" s="890" t="s">
        <v>22</v>
      </c>
      <c r="P904" s="890"/>
      <c r="Q904" s="1083"/>
      <c r="R904" s="1061"/>
      <c r="S904" s="1062"/>
      <c r="T904" s="1062"/>
      <c r="U904" s="1063"/>
      <c r="V904" s="906"/>
      <c r="W904" s="933"/>
      <c r="X904" s="934"/>
      <c r="Y904" s="935"/>
      <c r="Z904" s="935"/>
      <c r="AA904" s="935"/>
      <c r="AB904" s="452"/>
      <c r="AC904" s="452"/>
      <c r="AD904" s="452"/>
      <c r="AE904" s="452"/>
      <c r="AF904" s="935"/>
      <c r="AG904" s="452"/>
      <c r="AH904" s="452"/>
      <c r="AI904" s="935"/>
      <c r="AJ904" s="935"/>
      <c r="AK904" s="935"/>
      <c r="AL904" s="936"/>
      <c r="AM904" s="936"/>
      <c r="AN904" s="936"/>
      <c r="AO904" s="936"/>
      <c r="AP904" s="936"/>
      <c r="AQ904" s="936"/>
      <c r="AR904" s="936"/>
      <c r="AS904" s="936"/>
      <c r="AT904" s="936"/>
      <c r="AU904" s="936"/>
      <c r="AV904" s="936"/>
    </row>
    <row r="905" spans="2:48" ht="15" customHeight="1">
      <c r="B905" s="937"/>
      <c r="C905" s="1979"/>
      <c r="D905" s="1981"/>
      <c r="E905" s="928" t="s">
        <v>619</v>
      </c>
      <c r="F905" s="885"/>
      <c r="G905" s="651" t="s">
        <v>272</v>
      </c>
      <c r="H905" s="651" t="s">
        <v>599</v>
      </c>
      <c r="I905" s="651" t="s">
        <v>620</v>
      </c>
      <c r="J905" s="651" t="s">
        <v>276</v>
      </c>
      <c r="K905" s="890" t="s">
        <v>308</v>
      </c>
      <c r="L905" s="651" t="s">
        <v>312</v>
      </c>
      <c r="M905" s="651" t="str">
        <f t="shared" si="51"/>
        <v>&lt;INSERT CONNECTION POINT NAME&gt;</v>
      </c>
      <c r="N905" s="890" t="s">
        <v>609</v>
      </c>
      <c r="O905" s="890" t="s">
        <v>22</v>
      </c>
      <c r="P905" s="890"/>
      <c r="Q905" s="1083"/>
      <c r="R905" s="1061"/>
      <c r="S905" s="1062"/>
      <c r="T905" s="1062"/>
      <c r="U905" s="1063"/>
      <c r="V905" s="906"/>
      <c r="W905" s="933"/>
      <c r="X905" s="934"/>
      <c r="Y905" s="935"/>
      <c r="Z905" s="935"/>
      <c r="AA905" s="935"/>
      <c r="AB905" s="452"/>
      <c r="AC905" s="452"/>
      <c r="AD905" s="452"/>
      <c r="AE905" s="452"/>
      <c r="AF905" s="935"/>
      <c r="AG905" s="452"/>
      <c r="AH905" s="452"/>
      <c r="AI905" s="935"/>
      <c r="AJ905" s="935"/>
      <c r="AK905" s="935"/>
      <c r="AL905" s="936"/>
      <c r="AM905" s="936"/>
      <c r="AN905" s="936"/>
      <c r="AO905" s="936"/>
      <c r="AP905" s="936"/>
      <c r="AQ905" s="936"/>
      <c r="AR905" s="936"/>
      <c r="AS905" s="936"/>
      <c r="AT905" s="936"/>
      <c r="AU905" s="936"/>
      <c r="AV905" s="936"/>
    </row>
    <row r="906" spans="2:48" ht="15" customHeight="1">
      <c r="B906" s="937"/>
      <c r="C906" s="1978" t="s">
        <v>309</v>
      </c>
      <c r="D906" s="1980" t="s">
        <v>22</v>
      </c>
      <c r="E906" s="928" t="s">
        <v>616</v>
      </c>
      <c r="F906" s="885"/>
      <c r="G906" s="651" t="s">
        <v>272</v>
      </c>
      <c r="H906" s="651" t="s">
        <v>599</v>
      </c>
      <c r="I906" s="651" t="s">
        <v>617</v>
      </c>
      <c r="J906" s="651" t="s">
        <v>276</v>
      </c>
      <c r="K906" s="890" t="s">
        <v>309</v>
      </c>
      <c r="L906" s="651" t="s">
        <v>312</v>
      </c>
      <c r="M906" s="651" t="str">
        <f t="shared" si="51"/>
        <v>&lt;INSERT CONNECTION POINT NAME&gt;</v>
      </c>
      <c r="N906" s="890" t="s">
        <v>602</v>
      </c>
      <c r="O906" s="890" t="s">
        <v>22</v>
      </c>
      <c r="P906" s="890"/>
      <c r="Q906" s="1083"/>
      <c r="R906" s="1061"/>
      <c r="S906" s="1062"/>
      <c r="T906" s="1062"/>
      <c r="U906" s="1063"/>
      <c r="V906" s="906"/>
      <c r="W906" s="933"/>
      <c r="X906" s="934"/>
      <c r="Y906" s="935"/>
      <c r="Z906" s="935"/>
      <c r="AA906" s="935"/>
      <c r="AB906" s="452"/>
      <c r="AC906" s="452"/>
      <c r="AD906" s="452"/>
      <c r="AE906" s="452"/>
      <c r="AF906" s="935"/>
      <c r="AG906" s="452"/>
      <c r="AH906" s="452"/>
      <c r="AI906" s="935"/>
      <c r="AJ906" s="935"/>
      <c r="AK906" s="935"/>
      <c r="AL906" s="936"/>
      <c r="AM906" s="936"/>
      <c r="AN906" s="936"/>
      <c r="AO906" s="936"/>
      <c r="AP906" s="936"/>
      <c r="AQ906" s="936"/>
      <c r="AR906" s="936"/>
      <c r="AS906" s="936"/>
      <c r="AT906" s="936"/>
      <c r="AU906" s="936"/>
      <c r="AV906" s="936"/>
    </row>
    <row r="907" spans="2:48" ht="15" customHeight="1">
      <c r="B907" s="937"/>
      <c r="C907" s="1979"/>
      <c r="D907" s="1981"/>
      <c r="E907" s="928" t="s">
        <v>619</v>
      </c>
      <c r="F907" s="885"/>
      <c r="G907" s="651" t="s">
        <v>272</v>
      </c>
      <c r="H907" s="651" t="s">
        <v>599</v>
      </c>
      <c r="I907" s="651" t="s">
        <v>620</v>
      </c>
      <c r="J907" s="651" t="s">
        <v>276</v>
      </c>
      <c r="K907" s="890" t="s">
        <v>309</v>
      </c>
      <c r="L907" s="651" t="s">
        <v>312</v>
      </c>
      <c r="M907" s="651" t="str">
        <f t="shared" si="51"/>
        <v>&lt;INSERT CONNECTION POINT NAME&gt;</v>
      </c>
      <c r="N907" s="890" t="s">
        <v>602</v>
      </c>
      <c r="O907" s="890" t="s">
        <v>22</v>
      </c>
      <c r="P907" s="890"/>
      <c r="Q907" s="1083"/>
      <c r="R907" s="1061"/>
      <c r="S907" s="1062"/>
      <c r="T907" s="1062"/>
      <c r="U907" s="1063"/>
      <c r="V907" s="906"/>
      <c r="W907" s="933"/>
      <c r="X907" s="934"/>
      <c r="Y907" s="935"/>
      <c r="Z907" s="935"/>
      <c r="AA907" s="935"/>
      <c r="AB907" s="452"/>
      <c r="AC907" s="452"/>
      <c r="AD907" s="452"/>
      <c r="AE907" s="452"/>
      <c r="AF907" s="935"/>
      <c r="AG907" s="452"/>
      <c r="AH907" s="452"/>
      <c r="AI907" s="935"/>
      <c r="AJ907" s="935"/>
      <c r="AK907" s="935"/>
      <c r="AL907" s="936"/>
      <c r="AM907" s="936"/>
      <c r="AN907" s="936"/>
      <c r="AO907" s="936"/>
      <c r="AP907" s="936"/>
      <c r="AQ907" s="936"/>
      <c r="AR907" s="936"/>
      <c r="AS907" s="936"/>
      <c r="AT907" s="936"/>
      <c r="AU907" s="936"/>
      <c r="AV907" s="936"/>
    </row>
    <row r="908" spans="2:48" ht="15" customHeight="1">
      <c r="B908" s="937"/>
      <c r="C908" s="1978" t="s">
        <v>309</v>
      </c>
      <c r="D908" s="1980" t="s">
        <v>23</v>
      </c>
      <c r="E908" s="928" t="s">
        <v>616</v>
      </c>
      <c r="F908" s="885"/>
      <c r="G908" s="651" t="s">
        <v>272</v>
      </c>
      <c r="H908" s="651" t="s">
        <v>599</v>
      </c>
      <c r="I908" s="651" t="s">
        <v>617</v>
      </c>
      <c r="J908" s="651" t="s">
        <v>276</v>
      </c>
      <c r="K908" s="890" t="s">
        <v>309</v>
      </c>
      <c r="L908" s="651" t="s">
        <v>312</v>
      </c>
      <c r="M908" s="651" t="str">
        <f t="shared" si="51"/>
        <v>&lt;INSERT CONNECTION POINT NAME&gt;</v>
      </c>
      <c r="N908" s="890" t="s">
        <v>602</v>
      </c>
      <c r="O908" s="890" t="s">
        <v>23</v>
      </c>
      <c r="P908" s="890"/>
      <c r="Q908" s="1083"/>
      <c r="R908" s="1061"/>
      <c r="S908" s="1062"/>
      <c r="T908" s="1062"/>
      <c r="U908" s="1063"/>
      <c r="V908" s="906"/>
      <c r="W908" s="933"/>
      <c r="X908" s="934"/>
      <c r="Y908" s="935"/>
      <c r="Z908" s="935"/>
      <c r="AA908" s="935"/>
      <c r="AB908" s="452"/>
      <c r="AC908" s="452"/>
      <c r="AD908" s="452"/>
      <c r="AE908" s="452"/>
      <c r="AF908" s="935"/>
      <c r="AG908" s="452"/>
      <c r="AH908" s="452"/>
      <c r="AI908" s="935"/>
      <c r="AJ908" s="935"/>
      <c r="AK908" s="935"/>
      <c r="AL908" s="936"/>
      <c r="AM908" s="936"/>
      <c r="AN908" s="936"/>
      <c r="AO908" s="936"/>
      <c r="AP908" s="936"/>
      <c r="AQ908" s="936"/>
      <c r="AR908" s="936"/>
      <c r="AS908" s="936"/>
      <c r="AT908" s="936"/>
      <c r="AU908" s="936"/>
      <c r="AV908" s="936"/>
    </row>
    <row r="909" spans="2:48" ht="15" customHeight="1">
      <c r="B909" s="937"/>
      <c r="C909" s="1979"/>
      <c r="D909" s="1981"/>
      <c r="E909" s="928" t="s">
        <v>619</v>
      </c>
      <c r="F909" s="885"/>
      <c r="G909" s="651" t="s">
        <v>272</v>
      </c>
      <c r="H909" s="651" t="s">
        <v>599</v>
      </c>
      <c r="I909" s="651" t="s">
        <v>620</v>
      </c>
      <c r="J909" s="651" t="s">
        <v>276</v>
      </c>
      <c r="K909" s="890" t="s">
        <v>309</v>
      </c>
      <c r="L909" s="651" t="s">
        <v>312</v>
      </c>
      <c r="M909" s="651" t="str">
        <f t="shared" ref="M909:M972" si="55">M908</f>
        <v>&lt;INSERT CONNECTION POINT NAME&gt;</v>
      </c>
      <c r="N909" s="890" t="s">
        <v>602</v>
      </c>
      <c r="O909" s="890" t="s">
        <v>23</v>
      </c>
      <c r="P909" s="890"/>
      <c r="Q909" s="1083"/>
      <c r="R909" s="1061"/>
      <c r="S909" s="1062"/>
      <c r="T909" s="1062"/>
      <c r="U909" s="1063"/>
      <c r="V909" s="906"/>
      <c r="W909" s="933"/>
      <c r="X909" s="934"/>
      <c r="Y909" s="935"/>
      <c r="Z909" s="935"/>
      <c r="AA909" s="935"/>
      <c r="AB909" s="452"/>
      <c r="AC909" s="452"/>
      <c r="AD909" s="452"/>
      <c r="AE909" s="452"/>
      <c r="AF909" s="935"/>
      <c r="AG909" s="452"/>
      <c r="AH909" s="452"/>
      <c r="AI909" s="935"/>
      <c r="AJ909" s="935"/>
      <c r="AK909" s="935"/>
      <c r="AL909" s="936"/>
      <c r="AM909" s="936"/>
      <c r="AN909" s="936"/>
      <c r="AO909" s="936"/>
      <c r="AP909" s="936"/>
      <c r="AQ909" s="936"/>
      <c r="AR909" s="936"/>
      <c r="AS909" s="936"/>
      <c r="AT909" s="936"/>
      <c r="AU909" s="936"/>
      <c r="AV909" s="936"/>
    </row>
    <row r="910" spans="2:48" ht="15" customHeight="1">
      <c r="B910" s="937"/>
      <c r="C910" s="1978" t="s">
        <v>310</v>
      </c>
      <c r="D910" s="1980" t="s">
        <v>22</v>
      </c>
      <c r="E910" s="928" t="s">
        <v>616</v>
      </c>
      <c r="F910" s="885"/>
      <c r="G910" s="651" t="s">
        <v>272</v>
      </c>
      <c r="H910" s="651" t="s">
        <v>599</v>
      </c>
      <c r="I910" s="651" t="s">
        <v>617</v>
      </c>
      <c r="J910" s="651" t="s">
        <v>276</v>
      </c>
      <c r="K910" s="890" t="s">
        <v>310</v>
      </c>
      <c r="L910" s="651" t="s">
        <v>312</v>
      </c>
      <c r="M910" s="651" t="str">
        <f t="shared" si="55"/>
        <v>&lt;INSERT CONNECTION POINT NAME&gt;</v>
      </c>
      <c r="N910" s="890" t="s">
        <v>602</v>
      </c>
      <c r="O910" s="890" t="s">
        <v>22</v>
      </c>
      <c r="P910" s="890"/>
      <c r="Q910" s="1083"/>
      <c r="R910" s="1061"/>
      <c r="S910" s="1062"/>
      <c r="T910" s="1062"/>
      <c r="U910" s="1063"/>
      <c r="V910" s="906"/>
      <c r="W910" s="933"/>
      <c r="X910" s="934"/>
      <c r="Y910" s="935"/>
      <c r="Z910" s="935"/>
      <c r="AA910" s="935"/>
      <c r="AB910" s="452"/>
      <c r="AC910" s="452"/>
      <c r="AD910" s="452"/>
      <c r="AE910" s="452"/>
      <c r="AF910" s="935"/>
      <c r="AG910" s="452"/>
      <c r="AH910" s="452"/>
      <c r="AI910" s="935"/>
      <c r="AJ910" s="935"/>
      <c r="AK910" s="935"/>
      <c r="AL910" s="936"/>
      <c r="AM910" s="936"/>
      <c r="AN910" s="936"/>
      <c r="AO910" s="936"/>
      <c r="AP910" s="936"/>
      <c r="AQ910" s="936"/>
      <c r="AR910" s="936"/>
      <c r="AS910" s="936"/>
      <c r="AT910" s="936"/>
      <c r="AU910" s="936"/>
      <c r="AV910" s="936"/>
    </row>
    <row r="911" spans="2:48" ht="15" customHeight="1">
      <c r="B911" s="937"/>
      <c r="C911" s="1979"/>
      <c r="D911" s="1981"/>
      <c r="E911" s="928" t="s">
        <v>619</v>
      </c>
      <c r="F911" s="885"/>
      <c r="G911" s="651" t="s">
        <v>272</v>
      </c>
      <c r="H911" s="651" t="s">
        <v>599</v>
      </c>
      <c r="I911" s="651" t="s">
        <v>620</v>
      </c>
      <c r="J911" s="651" t="s">
        <v>276</v>
      </c>
      <c r="K911" s="890" t="s">
        <v>310</v>
      </c>
      <c r="L911" s="651" t="s">
        <v>312</v>
      </c>
      <c r="M911" s="651" t="str">
        <f t="shared" si="55"/>
        <v>&lt;INSERT CONNECTION POINT NAME&gt;</v>
      </c>
      <c r="N911" s="890" t="s">
        <v>602</v>
      </c>
      <c r="O911" s="890" t="s">
        <v>22</v>
      </c>
      <c r="P911" s="890"/>
      <c r="Q911" s="1084"/>
      <c r="R911" s="1085"/>
      <c r="S911" s="1086"/>
      <c r="T911" s="1086"/>
      <c r="U911" s="1087"/>
      <c r="V911" s="906"/>
      <c r="W911" s="933"/>
      <c r="X911" s="934"/>
      <c r="Y911" s="935"/>
      <c r="Z911" s="935"/>
      <c r="AA911" s="935"/>
      <c r="AB911" s="452"/>
      <c r="AC911" s="452"/>
      <c r="AD911" s="452"/>
      <c r="AE911" s="452"/>
      <c r="AF911" s="935"/>
      <c r="AG911" s="452"/>
      <c r="AH911" s="452"/>
      <c r="AI911" s="935"/>
      <c r="AJ911" s="935"/>
      <c r="AK911" s="935"/>
      <c r="AL911" s="936"/>
      <c r="AM911" s="936"/>
      <c r="AN911" s="936"/>
      <c r="AO911" s="936"/>
      <c r="AP911" s="936"/>
      <c r="AQ911" s="936"/>
      <c r="AR911" s="936"/>
      <c r="AS911" s="936"/>
      <c r="AT911" s="936"/>
      <c r="AU911" s="936"/>
      <c r="AV911" s="936"/>
    </row>
    <row r="912" spans="2:48" ht="15" customHeight="1">
      <c r="B912" s="937"/>
      <c r="C912" s="1978" t="s">
        <v>310</v>
      </c>
      <c r="D912" s="1980" t="s">
        <v>23</v>
      </c>
      <c r="E912" s="928" t="s">
        <v>616</v>
      </c>
      <c r="F912" s="885"/>
      <c r="G912" s="651" t="s">
        <v>272</v>
      </c>
      <c r="H912" s="651" t="s">
        <v>599</v>
      </c>
      <c r="I912" s="651" t="s">
        <v>617</v>
      </c>
      <c r="J912" s="651" t="s">
        <v>276</v>
      </c>
      <c r="K912" s="890" t="s">
        <v>310</v>
      </c>
      <c r="L912" s="651" t="s">
        <v>312</v>
      </c>
      <c r="M912" s="651" t="str">
        <f t="shared" si="55"/>
        <v>&lt;INSERT CONNECTION POINT NAME&gt;</v>
      </c>
      <c r="N912" s="890" t="s">
        <v>602</v>
      </c>
      <c r="O912" s="890" t="s">
        <v>23</v>
      </c>
      <c r="P912" s="890"/>
      <c r="Q912" s="1084"/>
      <c r="R912" s="1085"/>
      <c r="S912" s="1086"/>
      <c r="T912" s="1086"/>
      <c r="U912" s="1087"/>
      <c r="V912" s="906"/>
      <c r="W912" s="933"/>
      <c r="X912" s="934"/>
      <c r="Y912" s="935"/>
      <c r="Z912" s="935"/>
      <c r="AA912" s="935"/>
      <c r="AB912" s="452"/>
      <c r="AC912" s="452"/>
      <c r="AD912" s="452"/>
      <c r="AE912" s="452"/>
      <c r="AF912" s="935"/>
      <c r="AG912" s="452"/>
      <c r="AH912" s="452"/>
      <c r="AI912" s="935"/>
      <c r="AJ912" s="935"/>
      <c r="AK912" s="935"/>
      <c r="AL912" s="936"/>
      <c r="AM912" s="936"/>
      <c r="AN912" s="936"/>
      <c r="AO912" s="936"/>
      <c r="AP912" s="936"/>
      <c r="AQ912" s="936"/>
      <c r="AR912" s="936"/>
      <c r="AS912" s="936"/>
      <c r="AT912" s="936"/>
      <c r="AU912" s="936"/>
      <c r="AV912" s="936"/>
    </row>
    <row r="913" spans="2:48" ht="15" customHeight="1" thickBot="1">
      <c r="B913" s="944"/>
      <c r="C913" s="1984"/>
      <c r="D913" s="1985"/>
      <c r="E913" s="945" t="s">
        <v>619</v>
      </c>
      <c r="F913" s="885"/>
      <c r="G913" s="651" t="s">
        <v>272</v>
      </c>
      <c r="H913" s="651" t="s">
        <v>599</v>
      </c>
      <c r="I913" s="651" t="s">
        <v>620</v>
      </c>
      <c r="J913" s="651" t="s">
        <v>276</v>
      </c>
      <c r="K913" s="890" t="s">
        <v>310</v>
      </c>
      <c r="L913" s="651" t="s">
        <v>312</v>
      </c>
      <c r="M913" s="651" t="str">
        <f t="shared" si="55"/>
        <v>&lt;INSERT CONNECTION POINT NAME&gt;</v>
      </c>
      <c r="N913" s="890" t="s">
        <v>602</v>
      </c>
      <c r="O913" s="890" t="s">
        <v>23</v>
      </c>
      <c r="P913" s="890"/>
      <c r="Q913" s="946"/>
      <c r="R913" s="1067"/>
      <c r="S913" s="893"/>
      <c r="T913" s="893"/>
      <c r="U913" s="894"/>
      <c r="V913" s="947"/>
      <c r="W913" s="933"/>
      <c r="X913" s="934"/>
      <c r="Y913" s="935"/>
      <c r="Z913" s="935"/>
      <c r="AA913" s="935"/>
      <c r="AB913" s="452"/>
      <c r="AC913" s="452"/>
      <c r="AD913" s="452"/>
      <c r="AE913" s="452"/>
      <c r="AF913" s="935"/>
      <c r="AG913" s="452"/>
      <c r="AH913" s="452"/>
      <c r="AI913" s="935"/>
      <c r="AJ913" s="935"/>
      <c r="AK913" s="935"/>
      <c r="AL913" s="936"/>
      <c r="AM913" s="936"/>
      <c r="AN913" s="936"/>
      <c r="AO913" s="936"/>
      <c r="AP913" s="936"/>
      <c r="AQ913" s="936"/>
      <c r="AR913" s="936"/>
      <c r="AS913" s="936"/>
      <c r="AT913" s="936"/>
      <c r="AU913" s="936"/>
      <c r="AV913" s="936"/>
    </row>
    <row r="914" spans="2:48" ht="15" customHeight="1">
      <c r="B914" s="927" t="s">
        <v>615</v>
      </c>
      <c r="C914" s="1982" t="s">
        <v>313</v>
      </c>
      <c r="D914" s="1983" t="s">
        <v>23</v>
      </c>
      <c r="E914" s="928" t="s">
        <v>616</v>
      </c>
      <c r="F914" s="885"/>
      <c r="G914" s="651" t="s">
        <v>272</v>
      </c>
      <c r="H914" s="651" t="s">
        <v>599</v>
      </c>
      <c r="I914" s="651" t="s">
        <v>617</v>
      </c>
      <c r="J914" s="651" t="s">
        <v>276</v>
      </c>
      <c r="K914" s="651" t="s">
        <v>313</v>
      </c>
      <c r="L914" s="651" t="s">
        <v>312</v>
      </c>
      <c r="M914" s="651" t="str">
        <f t="shared" ref="M914" si="56">B914</f>
        <v>&lt;INSERT CONNECTION POINT NAME&gt;</v>
      </c>
      <c r="N914" s="651" t="s">
        <v>618</v>
      </c>
      <c r="O914" s="651" t="s">
        <v>23</v>
      </c>
      <c r="P914" s="890"/>
      <c r="Q914" s="929"/>
      <c r="R914" s="930"/>
      <c r="S914" s="931"/>
      <c r="T914" s="931"/>
      <c r="U914" s="932"/>
      <c r="V914" s="906"/>
      <c r="W914" s="933"/>
      <c r="X914" s="934"/>
      <c r="Y914" s="935"/>
      <c r="Z914" s="935"/>
      <c r="AA914" s="935"/>
      <c r="AB914" s="452"/>
      <c r="AC914" s="452"/>
      <c r="AD914" s="452"/>
      <c r="AE914" s="452"/>
      <c r="AF914" s="452"/>
      <c r="AG914" s="452"/>
      <c r="AH914" s="452"/>
      <c r="AI914" s="452"/>
      <c r="AJ914" s="452"/>
      <c r="AK914" s="935"/>
      <c r="AL914" s="936"/>
      <c r="AM914" s="936"/>
      <c r="AN914" s="936"/>
      <c r="AO914" s="936"/>
      <c r="AP914" s="936"/>
      <c r="AQ914" s="936"/>
      <c r="AR914" s="936"/>
      <c r="AS914" s="936"/>
      <c r="AT914" s="936"/>
      <c r="AU914" s="936"/>
      <c r="AV914" s="936"/>
    </row>
    <row r="915" spans="2:48" ht="15" customHeight="1">
      <c r="B915" s="937"/>
      <c r="C915" s="1979"/>
      <c r="D915" s="1981"/>
      <c r="E915" s="928" t="s">
        <v>619</v>
      </c>
      <c r="F915" s="885"/>
      <c r="G915" s="651" t="s">
        <v>272</v>
      </c>
      <c r="H915" s="651" t="s">
        <v>599</v>
      </c>
      <c r="I915" s="651" t="s">
        <v>620</v>
      </c>
      <c r="J915" s="651" t="s">
        <v>276</v>
      </c>
      <c r="K915" s="651" t="s">
        <v>313</v>
      </c>
      <c r="L915" s="651" t="s">
        <v>312</v>
      </c>
      <c r="M915" s="651" t="str">
        <f t="shared" si="55"/>
        <v>&lt;INSERT CONNECTION POINT NAME&gt;</v>
      </c>
      <c r="N915" s="651" t="s">
        <v>618</v>
      </c>
      <c r="O915" s="651" t="s">
        <v>23</v>
      </c>
      <c r="P915" s="890"/>
      <c r="Q915" s="938"/>
      <c r="R915" s="939"/>
      <c r="S915" s="940"/>
      <c r="T915" s="940"/>
      <c r="U915" s="941"/>
      <c r="V915" s="906"/>
      <c r="W915" s="933"/>
      <c r="X915" s="934"/>
      <c r="Y915" s="935"/>
      <c r="Z915" s="935"/>
      <c r="AA915" s="935"/>
      <c r="AB915" s="452"/>
      <c r="AC915" s="452"/>
      <c r="AD915" s="452"/>
      <c r="AE915" s="452"/>
      <c r="AF915" s="452"/>
      <c r="AG915" s="452"/>
      <c r="AH915" s="452"/>
      <c r="AI915" s="452"/>
      <c r="AJ915" s="452"/>
      <c r="AK915" s="935"/>
      <c r="AL915" s="936"/>
      <c r="AM915" s="936"/>
      <c r="AN915" s="936"/>
      <c r="AO915" s="936"/>
      <c r="AP915" s="936"/>
      <c r="AQ915" s="936"/>
      <c r="AR915" s="936"/>
      <c r="AS915" s="936"/>
      <c r="AT915" s="936"/>
      <c r="AU915" s="936"/>
      <c r="AV915" s="936"/>
    </row>
    <row r="916" spans="2:48" ht="15" customHeight="1">
      <c r="B916" s="937"/>
      <c r="C916" s="1978" t="s">
        <v>304</v>
      </c>
      <c r="D916" s="1980" t="s">
        <v>22</v>
      </c>
      <c r="E916" s="928" t="s">
        <v>616</v>
      </c>
      <c r="F916" s="885"/>
      <c r="G916" s="651" t="s">
        <v>272</v>
      </c>
      <c r="H916" s="651" t="s">
        <v>599</v>
      </c>
      <c r="I916" s="651" t="s">
        <v>617</v>
      </c>
      <c r="J916" s="651" t="s">
        <v>276</v>
      </c>
      <c r="K916" s="890" t="s">
        <v>304</v>
      </c>
      <c r="L916" s="651" t="s">
        <v>312</v>
      </c>
      <c r="M916" s="651" t="str">
        <f t="shared" si="55"/>
        <v>&lt;INSERT CONNECTION POINT NAME&gt;</v>
      </c>
      <c r="N916" s="890" t="s">
        <v>602</v>
      </c>
      <c r="O916" s="890" t="s">
        <v>22</v>
      </c>
      <c r="P916" s="890"/>
      <c r="Q916" s="1071"/>
      <c r="R916" s="1058"/>
      <c r="S916" s="1059"/>
      <c r="T916" s="1059"/>
      <c r="U916" s="1060"/>
      <c r="V916" s="906"/>
      <c r="W916" s="933"/>
      <c r="X916" s="934"/>
      <c r="Y916" s="935"/>
      <c r="Z916" s="935"/>
      <c r="AA916" s="935"/>
      <c r="AB916" s="452"/>
      <c r="AC916" s="452"/>
      <c r="AD916" s="452"/>
      <c r="AE916" s="452"/>
      <c r="AF916" s="935"/>
      <c r="AG916" s="452"/>
      <c r="AH916" s="452"/>
      <c r="AI916" s="935"/>
      <c r="AJ916" s="935"/>
      <c r="AK916" s="935"/>
      <c r="AL916" s="936"/>
      <c r="AM916" s="936"/>
      <c r="AN916" s="936"/>
      <c r="AO916" s="942"/>
      <c r="AP916" s="936"/>
      <c r="AQ916" s="936"/>
      <c r="AR916" s="936"/>
      <c r="AS916" s="936"/>
      <c r="AT916" s="936"/>
      <c r="AU916" s="936"/>
      <c r="AV916" s="936"/>
    </row>
    <row r="917" spans="2:48" ht="15" customHeight="1">
      <c r="B917" s="937"/>
      <c r="C917" s="1979"/>
      <c r="D917" s="1981"/>
      <c r="E917" s="928" t="s">
        <v>619</v>
      </c>
      <c r="F917" s="885"/>
      <c r="G917" s="651" t="s">
        <v>272</v>
      </c>
      <c r="H917" s="651" t="s">
        <v>599</v>
      </c>
      <c r="I917" s="651" t="s">
        <v>620</v>
      </c>
      <c r="J917" s="651" t="s">
        <v>276</v>
      </c>
      <c r="K917" s="890" t="s">
        <v>304</v>
      </c>
      <c r="L917" s="651" t="s">
        <v>312</v>
      </c>
      <c r="M917" s="651" t="str">
        <f t="shared" si="55"/>
        <v>&lt;INSERT CONNECTION POINT NAME&gt;</v>
      </c>
      <c r="N917" s="890" t="s">
        <v>602</v>
      </c>
      <c r="O917" s="890" t="s">
        <v>22</v>
      </c>
      <c r="P917" s="890"/>
      <c r="Q917" s="1071"/>
      <c r="R917" s="1058"/>
      <c r="S917" s="1059"/>
      <c r="T917" s="1059"/>
      <c r="U917" s="1060"/>
      <c r="V917" s="906"/>
      <c r="W917" s="933"/>
      <c r="X917" s="934"/>
      <c r="Y917" s="935"/>
      <c r="Z917" s="935"/>
      <c r="AA917" s="935"/>
      <c r="AB917" s="452"/>
      <c r="AC917" s="452"/>
      <c r="AD917" s="452"/>
      <c r="AE917" s="452"/>
      <c r="AF917" s="935"/>
      <c r="AG917" s="452"/>
      <c r="AH917" s="452"/>
      <c r="AI917" s="935"/>
      <c r="AJ917" s="935"/>
      <c r="AK917" s="935"/>
      <c r="AL917" s="936"/>
      <c r="AM917" s="936"/>
      <c r="AN917" s="936"/>
      <c r="AO917" s="942"/>
      <c r="AP917" s="936"/>
      <c r="AQ917" s="936"/>
      <c r="AR917" s="936"/>
      <c r="AS917" s="936"/>
      <c r="AT917" s="936"/>
      <c r="AU917" s="936"/>
      <c r="AV917" s="936"/>
    </row>
    <row r="918" spans="2:48" ht="15" customHeight="1">
      <c r="B918" s="937"/>
      <c r="C918" s="1978" t="s">
        <v>304</v>
      </c>
      <c r="D918" s="1980" t="s">
        <v>23</v>
      </c>
      <c r="E918" s="928" t="s">
        <v>616</v>
      </c>
      <c r="F918" s="885"/>
      <c r="G918" s="651" t="s">
        <v>272</v>
      </c>
      <c r="H918" s="651" t="s">
        <v>599</v>
      </c>
      <c r="I918" s="651" t="s">
        <v>617</v>
      </c>
      <c r="J918" s="651" t="s">
        <v>276</v>
      </c>
      <c r="K918" s="890" t="s">
        <v>304</v>
      </c>
      <c r="L918" s="651" t="s">
        <v>312</v>
      </c>
      <c r="M918" s="651" t="str">
        <f t="shared" si="55"/>
        <v>&lt;INSERT CONNECTION POINT NAME&gt;</v>
      </c>
      <c r="N918" s="890" t="s">
        <v>602</v>
      </c>
      <c r="O918" s="891" t="s">
        <v>23</v>
      </c>
      <c r="P918" s="890"/>
      <c r="Q918" s="1071"/>
      <c r="R918" s="1058"/>
      <c r="S918" s="1059"/>
      <c r="T918" s="1059"/>
      <c r="U918" s="1060"/>
      <c r="V918" s="906"/>
      <c r="W918" s="933"/>
      <c r="X918" s="934"/>
      <c r="Y918" s="935"/>
      <c r="Z918" s="935"/>
      <c r="AA918" s="935"/>
      <c r="AB918" s="452"/>
      <c r="AC918" s="452"/>
      <c r="AD918" s="452"/>
      <c r="AE918" s="452"/>
      <c r="AF918" s="935"/>
      <c r="AG918" s="452"/>
      <c r="AH918" s="452"/>
      <c r="AI918" s="935"/>
      <c r="AJ918" s="943"/>
      <c r="AK918" s="935"/>
      <c r="AL918" s="936"/>
      <c r="AM918" s="936"/>
      <c r="AN918" s="936"/>
      <c r="AO918" s="942"/>
      <c r="AP918" s="936"/>
      <c r="AQ918" s="936"/>
      <c r="AR918" s="936"/>
      <c r="AS918" s="936"/>
      <c r="AT918" s="936"/>
      <c r="AU918" s="936"/>
      <c r="AV918" s="936"/>
    </row>
    <row r="919" spans="2:48" ht="15" customHeight="1">
      <c r="B919" s="937"/>
      <c r="C919" s="1979"/>
      <c r="D919" s="1981"/>
      <c r="E919" s="928" t="s">
        <v>619</v>
      </c>
      <c r="F919" s="885"/>
      <c r="G919" s="651" t="s">
        <v>272</v>
      </c>
      <c r="H919" s="651" t="s">
        <v>599</v>
      </c>
      <c r="I919" s="651" t="s">
        <v>620</v>
      </c>
      <c r="J919" s="651" t="s">
        <v>276</v>
      </c>
      <c r="K919" s="890" t="s">
        <v>304</v>
      </c>
      <c r="L919" s="651" t="s">
        <v>312</v>
      </c>
      <c r="M919" s="651" t="str">
        <f t="shared" si="55"/>
        <v>&lt;INSERT CONNECTION POINT NAME&gt;</v>
      </c>
      <c r="N919" s="890" t="s">
        <v>602</v>
      </c>
      <c r="O919" s="891" t="s">
        <v>23</v>
      </c>
      <c r="P919" s="890"/>
      <c r="Q919" s="1071"/>
      <c r="R919" s="1058"/>
      <c r="S919" s="1059"/>
      <c r="T919" s="1059"/>
      <c r="U919" s="1060"/>
      <c r="V919" s="906"/>
      <c r="W919" s="933"/>
      <c r="X919" s="934"/>
      <c r="Y919" s="935"/>
      <c r="Z919" s="935"/>
      <c r="AA919" s="935"/>
      <c r="AB919" s="452"/>
      <c r="AC919" s="452"/>
      <c r="AD919" s="452"/>
      <c r="AE919" s="452"/>
      <c r="AF919" s="935"/>
      <c r="AG919" s="452"/>
      <c r="AH919" s="452"/>
      <c r="AI919" s="935"/>
      <c r="AJ919" s="943"/>
      <c r="AK919" s="935"/>
      <c r="AL919" s="936"/>
      <c r="AM919" s="936"/>
      <c r="AN919" s="936"/>
      <c r="AO919" s="942"/>
      <c r="AP919" s="936"/>
      <c r="AQ919" s="936"/>
      <c r="AR919" s="936"/>
      <c r="AS919" s="936"/>
      <c r="AT919" s="936"/>
      <c r="AU919" s="936"/>
      <c r="AV919" s="936"/>
    </row>
    <row r="920" spans="2:48" ht="15" customHeight="1">
      <c r="B920" s="937"/>
      <c r="C920" s="1978" t="s">
        <v>305</v>
      </c>
      <c r="D920" s="1980"/>
      <c r="E920" s="928" t="s">
        <v>616</v>
      </c>
      <c r="F920" s="885"/>
      <c r="G920" s="651" t="s">
        <v>272</v>
      </c>
      <c r="H920" s="651" t="s">
        <v>599</v>
      </c>
      <c r="I920" s="651" t="s">
        <v>617</v>
      </c>
      <c r="J920" s="651" t="s">
        <v>276</v>
      </c>
      <c r="K920" s="890" t="s">
        <v>305</v>
      </c>
      <c r="L920" s="651" t="s">
        <v>312</v>
      </c>
      <c r="M920" s="651" t="str">
        <f t="shared" si="55"/>
        <v>&lt;INSERT CONNECTION POINT NAME&gt;</v>
      </c>
      <c r="N920" s="890" t="s">
        <v>604</v>
      </c>
      <c r="O920" s="890" t="s">
        <v>605</v>
      </c>
      <c r="P920" s="890"/>
      <c r="Q920" s="1072"/>
      <c r="R920" s="1073"/>
      <c r="S920" s="1074"/>
      <c r="T920" s="1074"/>
      <c r="U920" s="1075"/>
      <c r="V920" s="906"/>
      <c r="W920" s="933"/>
      <c r="X920" s="934"/>
      <c r="Y920" s="935"/>
      <c r="Z920" s="935"/>
      <c r="AA920" s="935"/>
      <c r="AB920" s="452"/>
      <c r="AC920" s="452"/>
      <c r="AD920" s="452"/>
      <c r="AE920" s="452"/>
      <c r="AF920" s="935"/>
      <c r="AG920" s="452"/>
      <c r="AH920" s="452"/>
      <c r="AI920" s="935"/>
      <c r="AJ920" s="935"/>
      <c r="AK920" s="935"/>
      <c r="AL920" s="936"/>
      <c r="AM920" s="936"/>
      <c r="AN920" s="936"/>
      <c r="AO920" s="936"/>
      <c r="AP920" s="936"/>
      <c r="AQ920" s="936"/>
      <c r="AR920" s="936"/>
      <c r="AS920" s="936"/>
      <c r="AT920" s="936"/>
      <c r="AU920" s="936"/>
      <c r="AV920" s="936"/>
    </row>
    <row r="921" spans="2:48" ht="15" customHeight="1">
      <c r="B921" s="937"/>
      <c r="C921" s="1979"/>
      <c r="D921" s="1981"/>
      <c r="E921" s="928" t="s">
        <v>619</v>
      </c>
      <c r="F921" s="885"/>
      <c r="G921" s="651" t="s">
        <v>272</v>
      </c>
      <c r="H921" s="651" t="s">
        <v>599</v>
      </c>
      <c r="I921" s="651" t="s">
        <v>620</v>
      </c>
      <c r="J921" s="651" t="s">
        <v>276</v>
      </c>
      <c r="K921" s="890" t="s">
        <v>305</v>
      </c>
      <c r="L921" s="651" t="s">
        <v>312</v>
      </c>
      <c r="M921" s="651" t="str">
        <f t="shared" si="55"/>
        <v>&lt;INSERT CONNECTION POINT NAME&gt;</v>
      </c>
      <c r="N921" s="890" t="s">
        <v>604</v>
      </c>
      <c r="O921" s="890" t="s">
        <v>605</v>
      </c>
      <c r="P921" s="890"/>
      <c r="Q921" s="1072"/>
      <c r="R921" s="1073"/>
      <c r="S921" s="1074"/>
      <c r="T921" s="1074"/>
      <c r="U921" s="1075"/>
      <c r="V921" s="906"/>
      <c r="W921" s="933"/>
      <c r="X921" s="934"/>
      <c r="Y921" s="935"/>
      <c r="Z921" s="935"/>
      <c r="AA921" s="935"/>
      <c r="AB921" s="452"/>
      <c r="AC921" s="452"/>
      <c r="AD921" s="452"/>
      <c r="AE921" s="452"/>
      <c r="AF921" s="935"/>
      <c r="AG921" s="452"/>
      <c r="AH921" s="452"/>
      <c r="AI921" s="935"/>
      <c r="AJ921" s="935"/>
      <c r="AK921" s="935"/>
      <c r="AL921" s="936"/>
      <c r="AM921" s="936"/>
      <c r="AN921" s="936"/>
      <c r="AO921" s="936"/>
      <c r="AP921" s="936"/>
      <c r="AQ921" s="936"/>
      <c r="AR921" s="936"/>
      <c r="AS921" s="936"/>
      <c r="AT921" s="936"/>
      <c r="AU921" s="936"/>
      <c r="AV921" s="936"/>
    </row>
    <row r="922" spans="2:48" ht="15" customHeight="1">
      <c r="B922" s="937"/>
      <c r="C922" s="1978" t="s">
        <v>306</v>
      </c>
      <c r="D922" s="1980"/>
      <c r="E922" s="928" t="s">
        <v>616</v>
      </c>
      <c r="F922" s="885"/>
      <c r="G922" s="651" t="s">
        <v>272</v>
      </c>
      <c r="H922" s="651" t="s">
        <v>599</v>
      </c>
      <c r="I922" s="651" t="s">
        <v>617</v>
      </c>
      <c r="J922" s="651" t="s">
        <v>276</v>
      </c>
      <c r="K922" s="890" t="s">
        <v>306</v>
      </c>
      <c r="L922" s="651" t="s">
        <v>312</v>
      </c>
      <c r="M922" s="651" t="str">
        <f t="shared" si="55"/>
        <v>&lt;INSERT CONNECTION POINT NAME&gt;</v>
      </c>
      <c r="N922" s="890" t="s">
        <v>606</v>
      </c>
      <c r="O922" s="891">
        <v>0</v>
      </c>
      <c r="P922" s="890"/>
      <c r="Q922" s="1076"/>
      <c r="R922" s="1077"/>
      <c r="S922" s="1078"/>
      <c r="T922" s="1078"/>
      <c r="U922" s="1079"/>
      <c r="V922" s="906"/>
      <c r="W922" s="933"/>
      <c r="X922" s="934"/>
      <c r="Y922" s="935"/>
      <c r="Z922" s="935"/>
      <c r="AA922" s="935"/>
      <c r="AB922" s="452"/>
      <c r="AC922" s="452"/>
      <c r="AD922" s="452"/>
      <c r="AE922" s="452"/>
      <c r="AF922" s="935"/>
      <c r="AG922" s="452"/>
      <c r="AH922" s="452"/>
      <c r="AI922" s="935"/>
      <c r="AJ922" s="943"/>
      <c r="AK922" s="935"/>
      <c r="AL922" s="936"/>
      <c r="AM922" s="936"/>
      <c r="AN922" s="936"/>
      <c r="AO922" s="936"/>
      <c r="AP922" s="936"/>
      <c r="AQ922" s="936"/>
      <c r="AR922" s="936"/>
      <c r="AS922" s="936"/>
      <c r="AT922" s="936"/>
      <c r="AU922" s="936"/>
      <c r="AV922" s="936"/>
    </row>
    <row r="923" spans="2:48" ht="15" customHeight="1">
      <c r="B923" s="937"/>
      <c r="C923" s="1979"/>
      <c r="D923" s="1981"/>
      <c r="E923" s="928" t="s">
        <v>619</v>
      </c>
      <c r="F923" s="885"/>
      <c r="G923" s="651" t="s">
        <v>272</v>
      </c>
      <c r="H923" s="651" t="s">
        <v>599</v>
      </c>
      <c r="I923" s="651" t="s">
        <v>620</v>
      </c>
      <c r="J923" s="651" t="s">
        <v>276</v>
      </c>
      <c r="K923" s="890" t="s">
        <v>306</v>
      </c>
      <c r="L923" s="651" t="s">
        <v>312</v>
      </c>
      <c r="M923" s="651" t="str">
        <f t="shared" si="55"/>
        <v>&lt;INSERT CONNECTION POINT NAME&gt;</v>
      </c>
      <c r="N923" s="890" t="s">
        <v>606</v>
      </c>
      <c r="O923" s="891">
        <v>0</v>
      </c>
      <c r="P923" s="890"/>
      <c r="Q923" s="1076"/>
      <c r="R923" s="1077"/>
      <c r="S923" s="1078"/>
      <c r="T923" s="1078"/>
      <c r="U923" s="1079"/>
      <c r="V923" s="906"/>
      <c r="W923" s="933"/>
      <c r="X923" s="934"/>
      <c r="Y923" s="935"/>
      <c r="Z923" s="935"/>
      <c r="AA923" s="935"/>
      <c r="AB923" s="452"/>
      <c r="AC923" s="452"/>
      <c r="AD923" s="452"/>
      <c r="AE923" s="452"/>
      <c r="AF923" s="935"/>
      <c r="AG923" s="452"/>
      <c r="AH923" s="452"/>
      <c r="AI923" s="935"/>
      <c r="AJ923" s="943"/>
      <c r="AK923" s="935"/>
      <c r="AL923" s="936"/>
      <c r="AM923" s="936"/>
      <c r="AN923" s="936"/>
      <c r="AO923" s="936"/>
      <c r="AP923" s="936"/>
      <c r="AQ923" s="936"/>
      <c r="AR923" s="936"/>
      <c r="AS923" s="936"/>
      <c r="AT923" s="936"/>
      <c r="AU923" s="936"/>
      <c r="AV923" s="936"/>
    </row>
    <row r="924" spans="2:48" ht="15" customHeight="1">
      <c r="B924" s="937"/>
      <c r="C924" s="1978" t="s">
        <v>307</v>
      </c>
      <c r="D924" s="1980"/>
      <c r="E924" s="928" t="s">
        <v>616</v>
      </c>
      <c r="F924" s="885"/>
      <c r="G924" s="651" t="s">
        <v>272</v>
      </c>
      <c r="H924" s="651" t="s">
        <v>599</v>
      </c>
      <c r="I924" s="651" t="s">
        <v>617</v>
      </c>
      <c r="J924" s="651" t="s">
        <v>276</v>
      </c>
      <c r="K924" s="890" t="s">
        <v>307</v>
      </c>
      <c r="L924" s="651" t="s">
        <v>312</v>
      </c>
      <c r="M924" s="651" t="str">
        <f t="shared" si="55"/>
        <v>&lt;INSERT CONNECTION POINT NAME&gt;</v>
      </c>
      <c r="N924" s="890" t="s">
        <v>607</v>
      </c>
      <c r="O924" s="890" t="s">
        <v>607</v>
      </c>
      <c r="P924" s="890"/>
      <c r="Q924" s="1080"/>
      <c r="R924" s="1081"/>
      <c r="S924" s="1081"/>
      <c r="T924" s="1081"/>
      <c r="U924" s="1082"/>
      <c r="V924" s="906"/>
      <c r="W924" s="933"/>
      <c r="X924" s="934"/>
      <c r="Y924" s="935"/>
      <c r="Z924" s="935"/>
      <c r="AA924" s="935"/>
      <c r="AB924" s="452"/>
      <c r="AC924" s="452"/>
      <c r="AD924" s="452"/>
      <c r="AE924" s="452"/>
      <c r="AF924" s="935"/>
      <c r="AG924" s="452"/>
      <c r="AH924" s="452"/>
      <c r="AI924" s="935"/>
      <c r="AJ924" s="935"/>
      <c r="AK924" s="935"/>
      <c r="AL924" s="936"/>
      <c r="AM924" s="936"/>
      <c r="AN924" s="936"/>
      <c r="AO924" s="936"/>
      <c r="AP924" s="936"/>
      <c r="AQ924" s="936"/>
      <c r="AR924" s="936"/>
      <c r="AS924" s="936"/>
      <c r="AT924" s="936"/>
      <c r="AU924" s="936"/>
      <c r="AV924" s="936"/>
    </row>
    <row r="925" spans="2:48" ht="15" customHeight="1">
      <c r="B925" s="937"/>
      <c r="C925" s="1979"/>
      <c r="D925" s="1981"/>
      <c r="E925" s="928" t="s">
        <v>619</v>
      </c>
      <c r="F925" s="885"/>
      <c r="G925" s="651" t="s">
        <v>272</v>
      </c>
      <c r="H925" s="651" t="s">
        <v>599</v>
      </c>
      <c r="I925" s="651" t="s">
        <v>620</v>
      </c>
      <c r="J925" s="651" t="s">
        <v>276</v>
      </c>
      <c r="K925" s="890" t="s">
        <v>307</v>
      </c>
      <c r="L925" s="651" t="s">
        <v>312</v>
      </c>
      <c r="M925" s="651" t="str">
        <f t="shared" si="55"/>
        <v>&lt;INSERT CONNECTION POINT NAME&gt;</v>
      </c>
      <c r="N925" s="890" t="s">
        <v>607</v>
      </c>
      <c r="O925" s="890" t="s">
        <v>607</v>
      </c>
      <c r="P925" s="890"/>
      <c r="Q925" s="1080"/>
      <c r="R925" s="1081"/>
      <c r="S925" s="1081"/>
      <c r="T925" s="1081"/>
      <c r="U925" s="1082"/>
      <c r="V925" s="906"/>
      <c r="W925" s="933"/>
      <c r="X925" s="934"/>
      <c r="Y925" s="935"/>
      <c r="Z925" s="935"/>
      <c r="AA925" s="935"/>
      <c r="AB925" s="452"/>
      <c r="AC925" s="452"/>
      <c r="AD925" s="452"/>
      <c r="AE925" s="452"/>
      <c r="AF925" s="935"/>
      <c r="AG925" s="452"/>
      <c r="AH925" s="452"/>
      <c r="AI925" s="935"/>
      <c r="AJ925" s="935"/>
      <c r="AK925" s="935"/>
      <c r="AL925" s="936"/>
      <c r="AM925" s="936"/>
      <c r="AN925" s="936"/>
      <c r="AO925" s="936"/>
      <c r="AP925" s="936"/>
      <c r="AQ925" s="936"/>
      <c r="AR925" s="936"/>
      <c r="AS925" s="936"/>
      <c r="AT925" s="936"/>
      <c r="AU925" s="936"/>
      <c r="AV925" s="936"/>
    </row>
    <row r="926" spans="2:48" ht="15" customHeight="1">
      <c r="B926" s="937"/>
      <c r="C926" s="1978" t="s">
        <v>308</v>
      </c>
      <c r="D926" s="1980" t="s">
        <v>22</v>
      </c>
      <c r="E926" s="928" t="s">
        <v>616</v>
      </c>
      <c r="F926" s="885"/>
      <c r="G926" s="651" t="s">
        <v>272</v>
      </c>
      <c r="H926" s="651" t="s">
        <v>599</v>
      </c>
      <c r="I926" s="651" t="s">
        <v>617</v>
      </c>
      <c r="J926" s="651" t="s">
        <v>276</v>
      </c>
      <c r="K926" s="890" t="s">
        <v>308</v>
      </c>
      <c r="L926" s="651" t="s">
        <v>312</v>
      </c>
      <c r="M926" s="651" t="str">
        <f t="shared" si="55"/>
        <v>&lt;INSERT CONNECTION POINT NAME&gt;</v>
      </c>
      <c r="N926" s="890" t="s">
        <v>609</v>
      </c>
      <c r="O926" s="890" t="s">
        <v>22</v>
      </c>
      <c r="P926" s="890"/>
      <c r="Q926" s="1083"/>
      <c r="R926" s="1061"/>
      <c r="S926" s="1062"/>
      <c r="T926" s="1062"/>
      <c r="U926" s="1063"/>
      <c r="V926" s="906"/>
      <c r="W926" s="933"/>
      <c r="X926" s="934"/>
      <c r="Y926" s="935"/>
      <c r="Z926" s="935"/>
      <c r="AA926" s="935"/>
      <c r="AB926" s="452"/>
      <c r="AC926" s="452"/>
      <c r="AD926" s="452"/>
      <c r="AE926" s="452"/>
      <c r="AF926" s="935"/>
      <c r="AG926" s="452"/>
      <c r="AH926" s="452"/>
      <c r="AI926" s="935"/>
      <c r="AJ926" s="935"/>
      <c r="AK926" s="935"/>
      <c r="AL926" s="936"/>
      <c r="AM926" s="936"/>
      <c r="AN926" s="936"/>
      <c r="AO926" s="936"/>
      <c r="AP926" s="936"/>
      <c r="AQ926" s="936"/>
      <c r="AR926" s="936"/>
      <c r="AS926" s="936"/>
      <c r="AT926" s="936"/>
      <c r="AU926" s="936"/>
      <c r="AV926" s="936"/>
    </row>
    <row r="927" spans="2:48" ht="15" customHeight="1">
      <c r="B927" s="937"/>
      <c r="C927" s="1979"/>
      <c r="D927" s="1981"/>
      <c r="E927" s="928" t="s">
        <v>619</v>
      </c>
      <c r="F927" s="885"/>
      <c r="G927" s="651" t="s">
        <v>272</v>
      </c>
      <c r="H927" s="651" t="s">
        <v>599</v>
      </c>
      <c r="I927" s="651" t="s">
        <v>620</v>
      </c>
      <c r="J927" s="651" t="s">
        <v>276</v>
      </c>
      <c r="K927" s="890" t="s">
        <v>308</v>
      </c>
      <c r="L927" s="651" t="s">
        <v>312</v>
      </c>
      <c r="M927" s="651" t="str">
        <f t="shared" si="55"/>
        <v>&lt;INSERT CONNECTION POINT NAME&gt;</v>
      </c>
      <c r="N927" s="890" t="s">
        <v>609</v>
      </c>
      <c r="O927" s="890" t="s">
        <v>22</v>
      </c>
      <c r="P927" s="890"/>
      <c r="Q927" s="1083"/>
      <c r="R927" s="1061"/>
      <c r="S927" s="1062"/>
      <c r="T927" s="1062"/>
      <c r="U927" s="1063"/>
      <c r="V927" s="906"/>
      <c r="W927" s="933"/>
      <c r="X927" s="934"/>
      <c r="Y927" s="935"/>
      <c r="Z927" s="935"/>
      <c r="AA927" s="935"/>
      <c r="AB927" s="452"/>
      <c r="AC927" s="452"/>
      <c r="AD927" s="452"/>
      <c r="AE927" s="452"/>
      <c r="AF927" s="935"/>
      <c r="AG927" s="452"/>
      <c r="AH927" s="452"/>
      <c r="AI927" s="935"/>
      <c r="AJ927" s="935"/>
      <c r="AK927" s="935"/>
      <c r="AL927" s="936"/>
      <c r="AM927" s="936"/>
      <c r="AN927" s="936"/>
      <c r="AO927" s="936"/>
      <c r="AP927" s="936"/>
      <c r="AQ927" s="936"/>
      <c r="AR927" s="936"/>
      <c r="AS927" s="936"/>
      <c r="AT927" s="936"/>
      <c r="AU927" s="936"/>
      <c r="AV927" s="936"/>
    </row>
    <row r="928" spans="2:48" ht="15" customHeight="1">
      <c r="B928" s="937"/>
      <c r="C928" s="1978" t="s">
        <v>309</v>
      </c>
      <c r="D928" s="1980" t="s">
        <v>22</v>
      </c>
      <c r="E928" s="928" t="s">
        <v>616</v>
      </c>
      <c r="F928" s="885"/>
      <c r="G928" s="651" t="s">
        <v>272</v>
      </c>
      <c r="H928" s="651" t="s">
        <v>599</v>
      </c>
      <c r="I928" s="651" t="s">
        <v>617</v>
      </c>
      <c r="J928" s="651" t="s">
        <v>276</v>
      </c>
      <c r="K928" s="890" t="s">
        <v>309</v>
      </c>
      <c r="L928" s="651" t="s">
        <v>312</v>
      </c>
      <c r="M928" s="651" t="str">
        <f t="shared" si="55"/>
        <v>&lt;INSERT CONNECTION POINT NAME&gt;</v>
      </c>
      <c r="N928" s="890" t="s">
        <v>602</v>
      </c>
      <c r="O928" s="890" t="s">
        <v>22</v>
      </c>
      <c r="P928" s="890"/>
      <c r="Q928" s="1083"/>
      <c r="R928" s="1061"/>
      <c r="S928" s="1062"/>
      <c r="T928" s="1062"/>
      <c r="U928" s="1063"/>
      <c r="V928" s="906"/>
      <c r="W928" s="933"/>
      <c r="X928" s="934"/>
      <c r="Y928" s="935"/>
      <c r="Z928" s="935"/>
      <c r="AA928" s="935"/>
      <c r="AB928" s="452"/>
      <c r="AC928" s="452"/>
      <c r="AD928" s="452"/>
      <c r="AE928" s="452"/>
      <c r="AF928" s="935"/>
      <c r="AG928" s="452"/>
      <c r="AH928" s="452"/>
      <c r="AI928" s="935"/>
      <c r="AJ928" s="935"/>
      <c r="AK928" s="935"/>
      <c r="AL928" s="936"/>
      <c r="AM928" s="936"/>
      <c r="AN928" s="936"/>
      <c r="AO928" s="936"/>
      <c r="AP928" s="936"/>
      <c r="AQ928" s="936"/>
      <c r="AR928" s="936"/>
      <c r="AS928" s="936"/>
      <c r="AT928" s="936"/>
      <c r="AU928" s="936"/>
      <c r="AV928" s="936"/>
    </row>
    <row r="929" spans="2:48" ht="15" customHeight="1">
      <c r="B929" s="937"/>
      <c r="C929" s="1979"/>
      <c r="D929" s="1981"/>
      <c r="E929" s="928" t="s">
        <v>619</v>
      </c>
      <c r="F929" s="885"/>
      <c r="G929" s="651" t="s">
        <v>272</v>
      </c>
      <c r="H929" s="651" t="s">
        <v>599</v>
      </c>
      <c r="I929" s="651" t="s">
        <v>620</v>
      </c>
      <c r="J929" s="651" t="s">
        <v>276</v>
      </c>
      <c r="K929" s="890" t="s">
        <v>309</v>
      </c>
      <c r="L929" s="651" t="s">
        <v>312</v>
      </c>
      <c r="M929" s="651" t="str">
        <f t="shared" si="55"/>
        <v>&lt;INSERT CONNECTION POINT NAME&gt;</v>
      </c>
      <c r="N929" s="890" t="s">
        <v>602</v>
      </c>
      <c r="O929" s="890" t="s">
        <v>22</v>
      </c>
      <c r="P929" s="890"/>
      <c r="Q929" s="1083"/>
      <c r="R929" s="1061"/>
      <c r="S929" s="1062"/>
      <c r="T929" s="1062"/>
      <c r="U929" s="1063"/>
      <c r="V929" s="906"/>
      <c r="W929" s="933"/>
      <c r="X929" s="934"/>
      <c r="Y929" s="935"/>
      <c r="Z929" s="935"/>
      <c r="AA929" s="935"/>
      <c r="AB929" s="452"/>
      <c r="AC929" s="452"/>
      <c r="AD929" s="452"/>
      <c r="AE929" s="452"/>
      <c r="AF929" s="935"/>
      <c r="AG929" s="452"/>
      <c r="AH929" s="452"/>
      <c r="AI929" s="935"/>
      <c r="AJ929" s="935"/>
      <c r="AK929" s="935"/>
      <c r="AL929" s="936"/>
      <c r="AM929" s="936"/>
      <c r="AN929" s="936"/>
      <c r="AO929" s="936"/>
      <c r="AP929" s="936"/>
      <c r="AQ929" s="936"/>
      <c r="AR929" s="936"/>
      <c r="AS929" s="936"/>
      <c r="AT929" s="936"/>
      <c r="AU929" s="936"/>
      <c r="AV929" s="936"/>
    </row>
    <row r="930" spans="2:48" ht="15" customHeight="1">
      <c r="B930" s="937"/>
      <c r="C930" s="1978" t="s">
        <v>309</v>
      </c>
      <c r="D930" s="1980" t="s">
        <v>23</v>
      </c>
      <c r="E930" s="928" t="s">
        <v>616</v>
      </c>
      <c r="F930" s="885"/>
      <c r="G930" s="651" t="s">
        <v>272</v>
      </c>
      <c r="H930" s="651" t="s">
        <v>599</v>
      </c>
      <c r="I930" s="651" t="s">
        <v>617</v>
      </c>
      <c r="J930" s="651" t="s">
        <v>276</v>
      </c>
      <c r="K930" s="890" t="s">
        <v>309</v>
      </c>
      <c r="L930" s="651" t="s">
        <v>312</v>
      </c>
      <c r="M930" s="651" t="str">
        <f t="shared" si="55"/>
        <v>&lt;INSERT CONNECTION POINT NAME&gt;</v>
      </c>
      <c r="N930" s="890" t="s">
        <v>602</v>
      </c>
      <c r="O930" s="890" t="s">
        <v>23</v>
      </c>
      <c r="P930" s="890"/>
      <c r="Q930" s="1083"/>
      <c r="R930" s="1061"/>
      <c r="S930" s="1062"/>
      <c r="T930" s="1062"/>
      <c r="U930" s="1063"/>
      <c r="V930" s="906"/>
      <c r="W930" s="933"/>
      <c r="X930" s="934"/>
      <c r="Y930" s="935"/>
      <c r="Z930" s="935"/>
      <c r="AA930" s="935"/>
      <c r="AB930" s="452"/>
      <c r="AC930" s="452"/>
      <c r="AD930" s="452"/>
      <c r="AE930" s="452"/>
      <c r="AF930" s="935"/>
      <c r="AG930" s="452"/>
      <c r="AH930" s="452"/>
      <c r="AI930" s="935"/>
      <c r="AJ930" s="935"/>
      <c r="AK930" s="935"/>
      <c r="AL930" s="936"/>
      <c r="AM930" s="936"/>
      <c r="AN930" s="936"/>
      <c r="AO930" s="936"/>
      <c r="AP930" s="936"/>
      <c r="AQ930" s="936"/>
      <c r="AR930" s="936"/>
      <c r="AS930" s="936"/>
      <c r="AT930" s="936"/>
      <c r="AU930" s="936"/>
      <c r="AV930" s="936"/>
    </row>
    <row r="931" spans="2:48" ht="15" customHeight="1">
      <c r="B931" s="937"/>
      <c r="C931" s="1979"/>
      <c r="D931" s="1981"/>
      <c r="E931" s="928" t="s">
        <v>619</v>
      </c>
      <c r="F931" s="885"/>
      <c r="G931" s="651" t="s">
        <v>272</v>
      </c>
      <c r="H931" s="651" t="s">
        <v>599</v>
      </c>
      <c r="I931" s="651" t="s">
        <v>620</v>
      </c>
      <c r="J931" s="651" t="s">
        <v>276</v>
      </c>
      <c r="K931" s="890" t="s">
        <v>309</v>
      </c>
      <c r="L931" s="651" t="s">
        <v>312</v>
      </c>
      <c r="M931" s="651" t="str">
        <f t="shared" si="55"/>
        <v>&lt;INSERT CONNECTION POINT NAME&gt;</v>
      </c>
      <c r="N931" s="890" t="s">
        <v>602</v>
      </c>
      <c r="O931" s="890" t="s">
        <v>23</v>
      </c>
      <c r="P931" s="890"/>
      <c r="Q931" s="1083"/>
      <c r="R931" s="1061"/>
      <c r="S931" s="1062"/>
      <c r="T931" s="1062"/>
      <c r="U931" s="1063"/>
      <c r="V931" s="906"/>
      <c r="W931" s="933"/>
      <c r="X931" s="934"/>
      <c r="Y931" s="935"/>
      <c r="Z931" s="935"/>
      <c r="AA931" s="935"/>
      <c r="AB931" s="452"/>
      <c r="AC931" s="452"/>
      <c r="AD931" s="452"/>
      <c r="AE931" s="452"/>
      <c r="AF931" s="935"/>
      <c r="AG931" s="452"/>
      <c r="AH931" s="452"/>
      <c r="AI931" s="935"/>
      <c r="AJ931" s="935"/>
      <c r="AK931" s="935"/>
      <c r="AL931" s="936"/>
      <c r="AM931" s="936"/>
      <c r="AN931" s="936"/>
      <c r="AO931" s="936"/>
      <c r="AP931" s="936"/>
      <c r="AQ931" s="936"/>
      <c r="AR931" s="936"/>
      <c r="AS931" s="936"/>
      <c r="AT931" s="936"/>
      <c r="AU931" s="936"/>
      <c r="AV931" s="936"/>
    </row>
    <row r="932" spans="2:48" ht="15" customHeight="1">
      <c r="B932" s="937"/>
      <c r="C932" s="1978" t="s">
        <v>310</v>
      </c>
      <c r="D932" s="1980" t="s">
        <v>22</v>
      </c>
      <c r="E932" s="928" t="s">
        <v>616</v>
      </c>
      <c r="F932" s="885"/>
      <c r="G932" s="651" t="s">
        <v>272</v>
      </c>
      <c r="H932" s="651" t="s">
        <v>599</v>
      </c>
      <c r="I932" s="651" t="s">
        <v>617</v>
      </c>
      <c r="J932" s="651" t="s">
        <v>276</v>
      </c>
      <c r="K932" s="890" t="s">
        <v>310</v>
      </c>
      <c r="L932" s="651" t="s">
        <v>312</v>
      </c>
      <c r="M932" s="651" t="str">
        <f t="shared" si="55"/>
        <v>&lt;INSERT CONNECTION POINT NAME&gt;</v>
      </c>
      <c r="N932" s="890" t="s">
        <v>602</v>
      </c>
      <c r="O932" s="890" t="s">
        <v>22</v>
      </c>
      <c r="P932" s="890"/>
      <c r="Q932" s="1083"/>
      <c r="R932" s="1061"/>
      <c r="S932" s="1062"/>
      <c r="T932" s="1062"/>
      <c r="U932" s="1063"/>
      <c r="V932" s="906"/>
      <c r="W932" s="933"/>
      <c r="X932" s="934"/>
      <c r="Y932" s="935"/>
      <c r="Z932" s="935"/>
      <c r="AA932" s="935"/>
      <c r="AB932" s="452"/>
      <c r="AC932" s="452"/>
      <c r="AD932" s="452"/>
      <c r="AE932" s="452"/>
      <c r="AF932" s="935"/>
      <c r="AG932" s="452"/>
      <c r="AH932" s="452"/>
      <c r="AI932" s="935"/>
      <c r="AJ932" s="935"/>
      <c r="AK932" s="935"/>
      <c r="AL932" s="936"/>
      <c r="AM932" s="936"/>
      <c r="AN932" s="936"/>
      <c r="AO932" s="936"/>
      <c r="AP932" s="936"/>
      <c r="AQ932" s="936"/>
      <c r="AR932" s="936"/>
      <c r="AS932" s="936"/>
      <c r="AT932" s="936"/>
      <c r="AU932" s="936"/>
      <c r="AV932" s="936"/>
    </row>
    <row r="933" spans="2:48" ht="15" customHeight="1">
      <c r="B933" s="937"/>
      <c r="C933" s="1979"/>
      <c r="D933" s="1981"/>
      <c r="E933" s="928" t="s">
        <v>619</v>
      </c>
      <c r="F933" s="885"/>
      <c r="G933" s="651" t="s">
        <v>272</v>
      </c>
      <c r="H933" s="651" t="s">
        <v>599</v>
      </c>
      <c r="I933" s="651" t="s">
        <v>620</v>
      </c>
      <c r="J933" s="651" t="s">
        <v>276</v>
      </c>
      <c r="K933" s="890" t="s">
        <v>310</v>
      </c>
      <c r="L933" s="651" t="s">
        <v>312</v>
      </c>
      <c r="M933" s="651" t="str">
        <f t="shared" si="55"/>
        <v>&lt;INSERT CONNECTION POINT NAME&gt;</v>
      </c>
      <c r="N933" s="890" t="s">
        <v>602</v>
      </c>
      <c r="O933" s="890" t="s">
        <v>22</v>
      </c>
      <c r="P933" s="890"/>
      <c r="Q933" s="1084"/>
      <c r="R933" s="1085"/>
      <c r="S933" s="1086"/>
      <c r="T933" s="1086"/>
      <c r="U933" s="1087"/>
      <c r="V933" s="906"/>
      <c r="W933" s="933"/>
      <c r="X933" s="934"/>
      <c r="Y933" s="935"/>
      <c r="Z933" s="935"/>
      <c r="AA933" s="935"/>
      <c r="AB933" s="452"/>
      <c r="AC933" s="452"/>
      <c r="AD933" s="452"/>
      <c r="AE933" s="452"/>
      <c r="AF933" s="935"/>
      <c r="AG933" s="452"/>
      <c r="AH933" s="452"/>
      <c r="AI933" s="935"/>
      <c r="AJ933" s="935"/>
      <c r="AK933" s="935"/>
      <c r="AL933" s="936"/>
      <c r="AM933" s="936"/>
      <c r="AN933" s="936"/>
      <c r="AO933" s="936"/>
      <c r="AP933" s="936"/>
      <c r="AQ933" s="936"/>
      <c r="AR933" s="936"/>
      <c r="AS933" s="936"/>
      <c r="AT933" s="936"/>
      <c r="AU933" s="936"/>
      <c r="AV933" s="936"/>
    </row>
    <row r="934" spans="2:48" ht="15" customHeight="1">
      <c r="B934" s="937"/>
      <c r="C934" s="1978" t="s">
        <v>310</v>
      </c>
      <c r="D934" s="1980" t="s">
        <v>23</v>
      </c>
      <c r="E934" s="928" t="s">
        <v>616</v>
      </c>
      <c r="F934" s="885"/>
      <c r="G934" s="651" t="s">
        <v>272</v>
      </c>
      <c r="H934" s="651" t="s">
        <v>599</v>
      </c>
      <c r="I934" s="651" t="s">
        <v>617</v>
      </c>
      <c r="J934" s="651" t="s">
        <v>276</v>
      </c>
      <c r="K934" s="890" t="s">
        <v>310</v>
      </c>
      <c r="L934" s="651" t="s">
        <v>312</v>
      </c>
      <c r="M934" s="651" t="str">
        <f t="shared" si="55"/>
        <v>&lt;INSERT CONNECTION POINT NAME&gt;</v>
      </c>
      <c r="N934" s="890" t="s">
        <v>602</v>
      </c>
      <c r="O934" s="890" t="s">
        <v>23</v>
      </c>
      <c r="P934" s="890"/>
      <c r="Q934" s="1084"/>
      <c r="R934" s="1085"/>
      <c r="S934" s="1086"/>
      <c r="T934" s="1086"/>
      <c r="U934" s="1087"/>
      <c r="V934" s="906"/>
      <c r="W934" s="933"/>
      <c r="X934" s="934"/>
      <c r="Y934" s="935"/>
      <c r="Z934" s="935"/>
      <c r="AA934" s="935"/>
      <c r="AB934" s="452"/>
      <c r="AC934" s="452"/>
      <c r="AD934" s="452"/>
      <c r="AE934" s="452"/>
      <c r="AF934" s="935"/>
      <c r="AG934" s="452"/>
      <c r="AH934" s="452"/>
      <c r="AI934" s="935"/>
      <c r="AJ934" s="935"/>
      <c r="AK934" s="935"/>
      <c r="AL934" s="936"/>
      <c r="AM934" s="936"/>
      <c r="AN934" s="936"/>
      <c r="AO934" s="936"/>
      <c r="AP934" s="936"/>
      <c r="AQ934" s="936"/>
      <c r="AR934" s="936"/>
      <c r="AS934" s="936"/>
      <c r="AT934" s="936"/>
      <c r="AU934" s="936"/>
      <c r="AV934" s="936"/>
    </row>
    <row r="935" spans="2:48" ht="15" customHeight="1" thickBot="1">
      <c r="B935" s="944"/>
      <c r="C935" s="1984"/>
      <c r="D935" s="1985"/>
      <c r="E935" s="945" t="s">
        <v>619</v>
      </c>
      <c r="F935" s="885"/>
      <c r="G935" s="651" t="s">
        <v>272</v>
      </c>
      <c r="H935" s="651" t="s">
        <v>599</v>
      </c>
      <c r="I935" s="651" t="s">
        <v>620</v>
      </c>
      <c r="J935" s="651" t="s">
        <v>276</v>
      </c>
      <c r="K935" s="890" t="s">
        <v>310</v>
      </c>
      <c r="L935" s="651" t="s">
        <v>312</v>
      </c>
      <c r="M935" s="651" t="str">
        <f t="shared" si="55"/>
        <v>&lt;INSERT CONNECTION POINT NAME&gt;</v>
      </c>
      <c r="N935" s="890" t="s">
        <v>602</v>
      </c>
      <c r="O935" s="890" t="s">
        <v>23</v>
      </c>
      <c r="P935" s="890"/>
      <c r="Q935" s="946"/>
      <c r="R935" s="1067"/>
      <c r="S935" s="893"/>
      <c r="T935" s="893"/>
      <c r="U935" s="894"/>
      <c r="V935" s="947"/>
      <c r="W935" s="933"/>
      <c r="X935" s="934"/>
      <c r="Y935" s="935"/>
      <c r="Z935" s="935"/>
      <c r="AA935" s="935"/>
      <c r="AB935" s="452"/>
      <c r="AC935" s="452"/>
      <c r="AD935" s="452"/>
      <c r="AE935" s="452"/>
      <c r="AF935" s="935"/>
      <c r="AG935" s="452"/>
      <c r="AH935" s="452"/>
      <c r="AI935" s="935"/>
      <c r="AJ935" s="935"/>
      <c r="AK935" s="935"/>
      <c r="AL935" s="936"/>
      <c r="AM935" s="936"/>
      <c r="AN935" s="936"/>
      <c r="AO935" s="936"/>
      <c r="AP935" s="936"/>
      <c r="AQ935" s="936"/>
      <c r="AR935" s="936"/>
      <c r="AS935" s="936"/>
      <c r="AT935" s="936"/>
      <c r="AU935" s="936"/>
      <c r="AV935" s="936"/>
    </row>
    <row r="936" spans="2:48" ht="15" customHeight="1">
      <c r="B936" s="927" t="s">
        <v>615</v>
      </c>
      <c r="C936" s="1982" t="s">
        <v>313</v>
      </c>
      <c r="D936" s="1983" t="s">
        <v>23</v>
      </c>
      <c r="E936" s="928" t="s">
        <v>616</v>
      </c>
      <c r="F936" s="885"/>
      <c r="G936" s="651" t="s">
        <v>272</v>
      </c>
      <c r="H936" s="651" t="s">
        <v>599</v>
      </c>
      <c r="I936" s="651" t="s">
        <v>617</v>
      </c>
      <c r="J936" s="651" t="s">
        <v>276</v>
      </c>
      <c r="K936" s="651" t="s">
        <v>313</v>
      </c>
      <c r="L936" s="651" t="s">
        <v>312</v>
      </c>
      <c r="M936" s="651" t="str">
        <f t="shared" ref="M936" si="57">B936</f>
        <v>&lt;INSERT CONNECTION POINT NAME&gt;</v>
      </c>
      <c r="N936" s="651" t="s">
        <v>618</v>
      </c>
      <c r="O936" s="651" t="s">
        <v>23</v>
      </c>
      <c r="P936" s="890"/>
      <c r="Q936" s="929"/>
      <c r="R936" s="930"/>
      <c r="S936" s="931"/>
      <c r="T936" s="931"/>
      <c r="U936" s="932"/>
      <c r="W936" s="452"/>
      <c r="X936" s="452"/>
      <c r="Y936" s="452"/>
      <c r="Z936" s="452"/>
      <c r="AA936" s="452"/>
      <c r="AB936" s="452"/>
      <c r="AC936" s="452"/>
      <c r="AD936" s="452"/>
      <c r="AE936" s="452"/>
      <c r="AF936" s="452"/>
      <c r="AG936" s="452"/>
      <c r="AH936" s="452"/>
      <c r="AI936" s="452"/>
      <c r="AJ936" s="452"/>
      <c r="AK936" s="452"/>
      <c r="AL936" s="452"/>
      <c r="AM936" s="452"/>
      <c r="AN936" s="452"/>
      <c r="AO936" s="452"/>
      <c r="AP936" s="452"/>
      <c r="AQ936" s="452"/>
      <c r="AR936" s="452"/>
      <c r="AS936" s="452"/>
      <c r="AT936" s="452"/>
      <c r="AU936" s="452"/>
      <c r="AV936" s="452"/>
    </row>
    <row r="937" spans="2:48" ht="15" customHeight="1">
      <c r="B937" s="937"/>
      <c r="C937" s="1979"/>
      <c r="D937" s="1981"/>
      <c r="E937" s="928" t="s">
        <v>619</v>
      </c>
      <c r="F937" s="885"/>
      <c r="G937" s="651" t="s">
        <v>272</v>
      </c>
      <c r="H937" s="651" t="s">
        <v>599</v>
      </c>
      <c r="I937" s="651" t="s">
        <v>620</v>
      </c>
      <c r="J937" s="651" t="s">
        <v>276</v>
      </c>
      <c r="K937" s="651" t="s">
        <v>313</v>
      </c>
      <c r="L937" s="651" t="s">
        <v>312</v>
      </c>
      <c r="M937" s="651" t="str">
        <f t="shared" si="55"/>
        <v>&lt;INSERT CONNECTION POINT NAME&gt;</v>
      </c>
      <c r="N937" s="651" t="s">
        <v>618</v>
      </c>
      <c r="O937" s="651" t="s">
        <v>23</v>
      </c>
      <c r="P937" s="890"/>
      <c r="Q937" s="938"/>
      <c r="R937" s="939"/>
      <c r="S937" s="940"/>
      <c r="T937" s="940"/>
      <c r="U937" s="941"/>
      <c r="W937" s="452"/>
      <c r="X937" s="452"/>
      <c r="Y937" s="452"/>
      <c r="Z937" s="452"/>
      <c r="AA937" s="452"/>
      <c r="AB937" s="452"/>
      <c r="AC937" s="452"/>
      <c r="AD937" s="452"/>
      <c r="AE937" s="452"/>
      <c r="AF937" s="452"/>
      <c r="AG937" s="452"/>
      <c r="AH937" s="452"/>
      <c r="AI937" s="452"/>
      <c r="AJ937" s="452"/>
      <c r="AK937" s="452"/>
      <c r="AL937" s="452"/>
      <c r="AM937" s="452"/>
      <c r="AN937" s="452"/>
      <c r="AO937" s="452"/>
      <c r="AP937" s="452"/>
      <c r="AQ937" s="452"/>
      <c r="AR937" s="452"/>
      <c r="AS937" s="452"/>
      <c r="AT937" s="452"/>
      <c r="AU937" s="452"/>
      <c r="AV937" s="452"/>
    </row>
    <row r="938" spans="2:48" ht="15" customHeight="1">
      <c r="B938" s="937"/>
      <c r="C938" s="1978" t="s">
        <v>304</v>
      </c>
      <c r="D938" s="1980" t="s">
        <v>22</v>
      </c>
      <c r="E938" s="928" t="s">
        <v>616</v>
      </c>
      <c r="F938" s="885"/>
      <c r="G938" s="651" t="s">
        <v>272</v>
      </c>
      <c r="H938" s="651" t="s">
        <v>599</v>
      </c>
      <c r="I938" s="651" t="s">
        <v>617</v>
      </c>
      <c r="J938" s="651" t="s">
        <v>276</v>
      </c>
      <c r="K938" s="890" t="s">
        <v>304</v>
      </c>
      <c r="L938" s="651" t="s">
        <v>312</v>
      </c>
      <c r="M938" s="651" t="str">
        <f t="shared" si="55"/>
        <v>&lt;INSERT CONNECTION POINT NAME&gt;</v>
      </c>
      <c r="N938" s="890" t="s">
        <v>602</v>
      </c>
      <c r="O938" s="890" t="s">
        <v>22</v>
      </c>
      <c r="P938" s="890"/>
      <c r="Q938" s="1071"/>
      <c r="R938" s="1058"/>
      <c r="S938" s="1059"/>
      <c r="T938" s="1059"/>
      <c r="U938" s="1060"/>
      <c r="W938" s="452"/>
      <c r="X938" s="452"/>
      <c r="Y938" s="452"/>
      <c r="Z938" s="452"/>
      <c r="AA938" s="452"/>
      <c r="AB938" s="452"/>
      <c r="AC938" s="452"/>
      <c r="AD938" s="452"/>
      <c r="AE938" s="452"/>
      <c r="AF938" s="452"/>
      <c r="AG938" s="452"/>
      <c r="AH938" s="452"/>
      <c r="AI938" s="452"/>
      <c r="AJ938" s="452"/>
      <c r="AK938" s="452"/>
      <c r="AL938" s="452"/>
      <c r="AM938" s="452"/>
      <c r="AN938" s="452"/>
      <c r="AO938" s="452"/>
      <c r="AP938" s="452"/>
      <c r="AQ938" s="452"/>
      <c r="AR938" s="452"/>
      <c r="AS938" s="452"/>
      <c r="AT938" s="452"/>
      <c r="AU938" s="452"/>
      <c r="AV938" s="452"/>
    </row>
    <row r="939" spans="2:48" ht="15" customHeight="1">
      <c r="B939" s="937"/>
      <c r="C939" s="1979"/>
      <c r="D939" s="1981"/>
      <c r="E939" s="928" t="s">
        <v>619</v>
      </c>
      <c r="F939" s="885"/>
      <c r="G939" s="651" t="s">
        <v>272</v>
      </c>
      <c r="H939" s="651" t="s">
        <v>599</v>
      </c>
      <c r="I939" s="651" t="s">
        <v>620</v>
      </c>
      <c r="J939" s="651" t="s">
        <v>276</v>
      </c>
      <c r="K939" s="890" t="s">
        <v>304</v>
      </c>
      <c r="L939" s="651" t="s">
        <v>312</v>
      </c>
      <c r="M939" s="651" t="str">
        <f t="shared" si="55"/>
        <v>&lt;INSERT CONNECTION POINT NAME&gt;</v>
      </c>
      <c r="N939" s="890" t="s">
        <v>602</v>
      </c>
      <c r="O939" s="890" t="s">
        <v>22</v>
      </c>
      <c r="P939" s="890"/>
      <c r="Q939" s="1071"/>
      <c r="R939" s="1058"/>
      <c r="S939" s="1059"/>
      <c r="T939" s="1059"/>
      <c r="U939" s="1060"/>
      <c r="W939" s="452"/>
      <c r="X939" s="452"/>
      <c r="Y939" s="452"/>
      <c r="Z939" s="452"/>
      <c r="AA939" s="452"/>
      <c r="AB939" s="452"/>
      <c r="AC939" s="452"/>
      <c r="AD939" s="452"/>
      <c r="AE939" s="452"/>
      <c r="AF939" s="452"/>
      <c r="AG939" s="452"/>
      <c r="AH939" s="452"/>
      <c r="AI939" s="452"/>
      <c r="AJ939" s="452"/>
      <c r="AK939" s="452"/>
      <c r="AL939" s="452"/>
      <c r="AM939" s="452"/>
      <c r="AN939" s="452"/>
      <c r="AO939" s="452"/>
      <c r="AP939" s="452"/>
      <c r="AQ939" s="452"/>
      <c r="AR939" s="452"/>
      <c r="AS939" s="452"/>
      <c r="AT939" s="452"/>
      <c r="AU939" s="452"/>
      <c r="AV939" s="452"/>
    </row>
    <row r="940" spans="2:48" ht="15" customHeight="1">
      <c r="B940" s="937"/>
      <c r="C940" s="1978" t="s">
        <v>304</v>
      </c>
      <c r="D940" s="1980" t="s">
        <v>23</v>
      </c>
      <c r="E940" s="928" t="s">
        <v>616</v>
      </c>
      <c r="F940" s="885"/>
      <c r="G940" s="651" t="s">
        <v>272</v>
      </c>
      <c r="H940" s="651" t="s">
        <v>599</v>
      </c>
      <c r="I940" s="651" t="s">
        <v>617</v>
      </c>
      <c r="J940" s="651" t="s">
        <v>276</v>
      </c>
      <c r="K940" s="890" t="s">
        <v>304</v>
      </c>
      <c r="L940" s="651" t="s">
        <v>312</v>
      </c>
      <c r="M940" s="651" t="str">
        <f t="shared" si="55"/>
        <v>&lt;INSERT CONNECTION POINT NAME&gt;</v>
      </c>
      <c r="N940" s="890" t="s">
        <v>602</v>
      </c>
      <c r="O940" s="891" t="s">
        <v>23</v>
      </c>
      <c r="P940" s="890"/>
      <c r="Q940" s="1071"/>
      <c r="R940" s="1058"/>
      <c r="S940" s="1059"/>
      <c r="T940" s="1059"/>
      <c r="U940" s="1060"/>
      <c r="W940" s="452"/>
      <c r="X940" s="452"/>
      <c r="Y940" s="452"/>
      <c r="Z940" s="452"/>
      <c r="AA940" s="452"/>
      <c r="AB940" s="452"/>
      <c r="AC940" s="452"/>
      <c r="AD940" s="452"/>
      <c r="AE940" s="452"/>
      <c r="AF940" s="452"/>
      <c r="AG940" s="452"/>
      <c r="AH940" s="452"/>
      <c r="AI940" s="452"/>
      <c r="AJ940" s="452"/>
      <c r="AK940" s="452"/>
      <c r="AL940" s="452"/>
      <c r="AM940" s="452"/>
      <c r="AN940" s="452"/>
      <c r="AO940" s="452"/>
      <c r="AP940" s="452"/>
      <c r="AQ940" s="452"/>
      <c r="AR940" s="452"/>
      <c r="AS940" s="452"/>
      <c r="AT940" s="452"/>
      <c r="AU940" s="452"/>
      <c r="AV940" s="452"/>
    </row>
    <row r="941" spans="2:48" ht="15" customHeight="1">
      <c r="B941" s="937"/>
      <c r="C941" s="1979"/>
      <c r="D941" s="1981"/>
      <c r="E941" s="928" t="s">
        <v>619</v>
      </c>
      <c r="F941" s="885"/>
      <c r="G941" s="651" t="s">
        <v>272</v>
      </c>
      <c r="H941" s="651" t="s">
        <v>599</v>
      </c>
      <c r="I941" s="651" t="s">
        <v>620</v>
      </c>
      <c r="J941" s="651" t="s">
        <v>276</v>
      </c>
      <c r="K941" s="890" t="s">
        <v>304</v>
      </c>
      <c r="L941" s="651" t="s">
        <v>312</v>
      </c>
      <c r="M941" s="651" t="str">
        <f t="shared" si="55"/>
        <v>&lt;INSERT CONNECTION POINT NAME&gt;</v>
      </c>
      <c r="N941" s="890" t="s">
        <v>602</v>
      </c>
      <c r="O941" s="891" t="s">
        <v>23</v>
      </c>
      <c r="P941" s="890"/>
      <c r="Q941" s="1071"/>
      <c r="R941" s="1058"/>
      <c r="S941" s="1059"/>
      <c r="T941" s="1059"/>
      <c r="U941" s="1060"/>
      <c r="W941" s="452"/>
      <c r="X941" s="452"/>
      <c r="Y941" s="452"/>
      <c r="Z941" s="452"/>
      <c r="AA941" s="452"/>
      <c r="AB941" s="452"/>
      <c r="AC941" s="452"/>
      <c r="AD941" s="452"/>
      <c r="AE941" s="452"/>
      <c r="AF941" s="452"/>
      <c r="AG941" s="452"/>
      <c r="AH941" s="452"/>
      <c r="AI941" s="452"/>
      <c r="AJ941" s="452"/>
      <c r="AK941" s="452"/>
      <c r="AL941" s="452"/>
      <c r="AM941" s="452"/>
      <c r="AN941" s="452"/>
      <c r="AO941" s="452"/>
      <c r="AP941" s="452"/>
      <c r="AQ941" s="452"/>
      <c r="AR941" s="452"/>
      <c r="AS941" s="452"/>
      <c r="AT941" s="452"/>
      <c r="AU941" s="452"/>
      <c r="AV941" s="452"/>
    </row>
    <row r="942" spans="2:48" ht="15" customHeight="1">
      <c r="B942" s="937"/>
      <c r="C942" s="1978" t="s">
        <v>305</v>
      </c>
      <c r="D942" s="1980"/>
      <c r="E942" s="928" t="s">
        <v>616</v>
      </c>
      <c r="F942" s="885"/>
      <c r="G942" s="651" t="s">
        <v>272</v>
      </c>
      <c r="H942" s="651" t="s">
        <v>599</v>
      </c>
      <c r="I942" s="651" t="s">
        <v>617</v>
      </c>
      <c r="J942" s="651" t="s">
        <v>276</v>
      </c>
      <c r="K942" s="890" t="s">
        <v>305</v>
      </c>
      <c r="L942" s="651" t="s">
        <v>312</v>
      </c>
      <c r="M942" s="651" t="str">
        <f t="shared" si="55"/>
        <v>&lt;INSERT CONNECTION POINT NAME&gt;</v>
      </c>
      <c r="N942" s="890" t="s">
        <v>604</v>
      </c>
      <c r="O942" s="890" t="s">
        <v>605</v>
      </c>
      <c r="P942" s="890"/>
      <c r="Q942" s="1072"/>
      <c r="R942" s="1073"/>
      <c r="S942" s="1074"/>
      <c r="T942" s="1074"/>
      <c r="U942" s="1075"/>
      <c r="W942" s="452"/>
      <c r="X942" s="452"/>
      <c r="Y942" s="452"/>
      <c r="Z942" s="452"/>
      <c r="AA942" s="452"/>
      <c r="AB942" s="452"/>
      <c r="AC942" s="452"/>
      <c r="AD942" s="452"/>
      <c r="AE942" s="452"/>
      <c r="AF942" s="452"/>
      <c r="AG942" s="452"/>
      <c r="AH942" s="452"/>
      <c r="AI942" s="452"/>
      <c r="AJ942" s="452"/>
      <c r="AK942" s="452"/>
      <c r="AL942" s="452"/>
      <c r="AM942" s="452"/>
      <c r="AN942" s="452"/>
      <c r="AO942" s="452"/>
      <c r="AP942" s="452"/>
      <c r="AQ942" s="452"/>
      <c r="AR942" s="452"/>
      <c r="AS942" s="452"/>
      <c r="AT942" s="452"/>
      <c r="AU942" s="452"/>
      <c r="AV942" s="452"/>
    </row>
    <row r="943" spans="2:48" ht="15" customHeight="1">
      <c r="B943" s="937"/>
      <c r="C943" s="1979"/>
      <c r="D943" s="1981"/>
      <c r="E943" s="928" t="s">
        <v>619</v>
      </c>
      <c r="F943" s="885"/>
      <c r="G943" s="651" t="s">
        <v>272</v>
      </c>
      <c r="H943" s="651" t="s">
        <v>599</v>
      </c>
      <c r="I943" s="651" t="s">
        <v>620</v>
      </c>
      <c r="J943" s="651" t="s">
        <v>276</v>
      </c>
      <c r="K943" s="890" t="s">
        <v>305</v>
      </c>
      <c r="L943" s="651" t="s">
        <v>312</v>
      </c>
      <c r="M943" s="651" t="str">
        <f t="shared" si="55"/>
        <v>&lt;INSERT CONNECTION POINT NAME&gt;</v>
      </c>
      <c r="N943" s="890" t="s">
        <v>604</v>
      </c>
      <c r="O943" s="890" t="s">
        <v>605</v>
      </c>
      <c r="P943" s="890"/>
      <c r="Q943" s="1072"/>
      <c r="R943" s="1073"/>
      <c r="S943" s="1074"/>
      <c r="T943" s="1074"/>
      <c r="U943" s="1075"/>
      <c r="W943" s="452"/>
      <c r="X943" s="452"/>
      <c r="Y943" s="452"/>
      <c r="Z943" s="452"/>
      <c r="AA943" s="452"/>
      <c r="AB943" s="452"/>
      <c r="AC943" s="452"/>
      <c r="AD943" s="452"/>
      <c r="AE943" s="452"/>
      <c r="AF943" s="452"/>
      <c r="AG943" s="452"/>
      <c r="AH943" s="452"/>
      <c r="AI943" s="452"/>
      <c r="AJ943" s="452"/>
      <c r="AK943" s="452"/>
      <c r="AL943" s="452"/>
      <c r="AM943" s="452"/>
      <c r="AN943" s="452"/>
      <c r="AO943" s="452"/>
      <c r="AP943" s="452"/>
      <c r="AQ943" s="452"/>
      <c r="AR943" s="452"/>
      <c r="AS943" s="452"/>
      <c r="AT943" s="452"/>
      <c r="AU943" s="452"/>
      <c r="AV943" s="452"/>
    </row>
    <row r="944" spans="2:48" ht="15" customHeight="1">
      <c r="B944" s="937"/>
      <c r="C944" s="1978" t="s">
        <v>306</v>
      </c>
      <c r="D944" s="1980"/>
      <c r="E944" s="928" t="s">
        <v>616</v>
      </c>
      <c r="F944" s="885"/>
      <c r="G944" s="651" t="s">
        <v>272</v>
      </c>
      <c r="H944" s="651" t="s">
        <v>599</v>
      </c>
      <c r="I944" s="651" t="s">
        <v>617</v>
      </c>
      <c r="J944" s="651" t="s">
        <v>276</v>
      </c>
      <c r="K944" s="890" t="s">
        <v>306</v>
      </c>
      <c r="L944" s="651" t="s">
        <v>312</v>
      </c>
      <c r="M944" s="651" t="str">
        <f t="shared" si="55"/>
        <v>&lt;INSERT CONNECTION POINT NAME&gt;</v>
      </c>
      <c r="N944" s="890" t="s">
        <v>606</v>
      </c>
      <c r="O944" s="891">
        <v>0</v>
      </c>
      <c r="P944" s="890"/>
      <c r="Q944" s="1076"/>
      <c r="R944" s="1077"/>
      <c r="S944" s="1078"/>
      <c r="T944" s="1078"/>
      <c r="U944" s="1079"/>
      <c r="W944" s="452"/>
      <c r="X944" s="452"/>
      <c r="Y944" s="452"/>
      <c r="Z944" s="452"/>
      <c r="AA944" s="452"/>
      <c r="AB944" s="452"/>
      <c r="AC944" s="452"/>
      <c r="AD944" s="452"/>
      <c r="AE944" s="452"/>
      <c r="AF944" s="452"/>
      <c r="AG944" s="452"/>
      <c r="AH944" s="452"/>
      <c r="AI944" s="452"/>
      <c r="AJ944" s="452"/>
      <c r="AK944" s="452"/>
      <c r="AL944" s="452"/>
      <c r="AM944" s="452"/>
      <c r="AN944" s="452"/>
      <c r="AO944" s="452"/>
      <c r="AP944" s="452"/>
      <c r="AQ944" s="452"/>
      <c r="AR944" s="452"/>
      <c r="AS944" s="452"/>
      <c r="AT944" s="452"/>
      <c r="AU944" s="452"/>
      <c r="AV944" s="452"/>
    </row>
    <row r="945" spans="2:48" ht="15" customHeight="1">
      <c r="B945" s="937"/>
      <c r="C945" s="1979"/>
      <c r="D945" s="1981"/>
      <c r="E945" s="928" t="s">
        <v>619</v>
      </c>
      <c r="F945" s="885"/>
      <c r="G945" s="651" t="s">
        <v>272</v>
      </c>
      <c r="H945" s="651" t="s">
        <v>599</v>
      </c>
      <c r="I945" s="651" t="s">
        <v>620</v>
      </c>
      <c r="J945" s="651" t="s">
        <v>276</v>
      </c>
      <c r="K945" s="890" t="s">
        <v>306</v>
      </c>
      <c r="L945" s="651" t="s">
        <v>312</v>
      </c>
      <c r="M945" s="651" t="str">
        <f t="shared" si="55"/>
        <v>&lt;INSERT CONNECTION POINT NAME&gt;</v>
      </c>
      <c r="N945" s="890" t="s">
        <v>606</v>
      </c>
      <c r="O945" s="891">
        <v>0</v>
      </c>
      <c r="P945" s="890"/>
      <c r="Q945" s="1076"/>
      <c r="R945" s="1077"/>
      <c r="S945" s="1078"/>
      <c r="T945" s="1078"/>
      <c r="U945" s="1079"/>
      <c r="W945" s="452"/>
      <c r="X945" s="452"/>
      <c r="Y945" s="452"/>
      <c r="Z945" s="452"/>
      <c r="AA945" s="452"/>
      <c r="AB945" s="452"/>
      <c r="AC945" s="452"/>
      <c r="AD945" s="452"/>
      <c r="AE945" s="452"/>
      <c r="AF945" s="452"/>
      <c r="AG945" s="452"/>
      <c r="AH945" s="452"/>
      <c r="AI945" s="452"/>
      <c r="AJ945" s="452"/>
      <c r="AK945" s="452"/>
      <c r="AL945" s="452"/>
      <c r="AM945" s="452"/>
      <c r="AN945" s="452"/>
      <c r="AO945" s="452"/>
      <c r="AP945" s="452"/>
      <c r="AQ945" s="452"/>
      <c r="AR945" s="452"/>
      <c r="AS945" s="452"/>
      <c r="AT945" s="452"/>
      <c r="AU945" s="452"/>
      <c r="AV945" s="452"/>
    </row>
    <row r="946" spans="2:48" ht="15" customHeight="1">
      <c r="B946" s="937"/>
      <c r="C946" s="1978" t="s">
        <v>307</v>
      </c>
      <c r="D946" s="1980"/>
      <c r="E946" s="928" t="s">
        <v>616</v>
      </c>
      <c r="F946" s="885"/>
      <c r="G946" s="651" t="s">
        <v>272</v>
      </c>
      <c r="H946" s="651" t="s">
        <v>599</v>
      </c>
      <c r="I946" s="651" t="s">
        <v>617</v>
      </c>
      <c r="J946" s="651" t="s">
        <v>276</v>
      </c>
      <c r="K946" s="890" t="s">
        <v>307</v>
      </c>
      <c r="L946" s="651" t="s">
        <v>312</v>
      </c>
      <c r="M946" s="651" t="str">
        <f t="shared" si="55"/>
        <v>&lt;INSERT CONNECTION POINT NAME&gt;</v>
      </c>
      <c r="N946" s="890" t="s">
        <v>607</v>
      </c>
      <c r="O946" s="890" t="s">
        <v>607</v>
      </c>
      <c r="P946" s="890"/>
      <c r="Q946" s="1080"/>
      <c r="R946" s="1081"/>
      <c r="S946" s="1081"/>
      <c r="T946" s="1081"/>
      <c r="U946" s="1082"/>
      <c r="W946" s="452"/>
      <c r="X946" s="452"/>
      <c r="Y946" s="452"/>
      <c r="Z946" s="452"/>
      <c r="AA946" s="452"/>
      <c r="AB946" s="452"/>
      <c r="AC946" s="452"/>
      <c r="AD946" s="452"/>
      <c r="AE946" s="452"/>
      <c r="AF946" s="452"/>
      <c r="AG946" s="452"/>
      <c r="AH946" s="452"/>
      <c r="AI946" s="452"/>
      <c r="AJ946" s="452"/>
      <c r="AK946" s="452"/>
      <c r="AL946" s="452"/>
      <c r="AM946" s="452"/>
      <c r="AN946" s="452"/>
      <c r="AO946" s="452"/>
      <c r="AP946" s="452"/>
      <c r="AQ946" s="452"/>
      <c r="AR946" s="452"/>
      <c r="AS946" s="452"/>
      <c r="AT946" s="452"/>
      <c r="AU946" s="452"/>
      <c r="AV946" s="452"/>
    </row>
    <row r="947" spans="2:48" ht="15" customHeight="1">
      <c r="B947" s="937"/>
      <c r="C947" s="1979"/>
      <c r="D947" s="1981"/>
      <c r="E947" s="928" t="s">
        <v>619</v>
      </c>
      <c r="F947" s="885"/>
      <c r="G947" s="651" t="s">
        <v>272</v>
      </c>
      <c r="H947" s="651" t="s">
        <v>599</v>
      </c>
      <c r="I947" s="651" t="s">
        <v>620</v>
      </c>
      <c r="J947" s="651" t="s">
        <v>276</v>
      </c>
      <c r="K947" s="890" t="s">
        <v>307</v>
      </c>
      <c r="L947" s="651" t="s">
        <v>312</v>
      </c>
      <c r="M947" s="651" t="str">
        <f t="shared" si="55"/>
        <v>&lt;INSERT CONNECTION POINT NAME&gt;</v>
      </c>
      <c r="N947" s="890" t="s">
        <v>607</v>
      </c>
      <c r="O947" s="890" t="s">
        <v>607</v>
      </c>
      <c r="P947" s="890"/>
      <c r="Q947" s="1080"/>
      <c r="R947" s="1081"/>
      <c r="S947" s="1081"/>
      <c r="T947" s="1081"/>
      <c r="U947" s="1082"/>
      <c r="W947" s="452"/>
      <c r="X947" s="452"/>
      <c r="Y947" s="452"/>
      <c r="Z947" s="452"/>
      <c r="AA947" s="452"/>
      <c r="AB947" s="452"/>
      <c r="AC947" s="452"/>
      <c r="AD947" s="452"/>
      <c r="AE947" s="452"/>
      <c r="AF947" s="452"/>
      <c r="AG947" s="452"/>
      <c r="AH947" s="452"/>
      <c r="AI947" s="452"/>
      <c r="AJ947" s="452"/>
      <c r="AK947" s="452"/>
      <c r="AL947" s="452"/>
      <c r="AM947" s="452"/>
      <c r="AN947" s="452"/>
      <c r="AO947" s="452"/>
      <c r="AP947" s="452"/>
      <c r="AQ947" s="452"/>
      <c r="AR947" s="452"/>
      <c r="AS947" s="452"/>
      <c r="AT947" s="452"/>
      <c r="AU947" s="452"/>
      <c r="AV947" s="452"/>
    </row>
    <row r="948" spans="2:48" ht="15" customHeight="1">
      <c r="B948" s="937"/>
      <c r="C948" s="1978" t="s">
        <v>308</v>
      </c>
      <c r="D948" s="1980" t="s">
        <v>22</v>
      </c>
      <c r="E948" s="928" t="s">
        <v>616</v>
      </c>
      <c r="F948" s="885"/>
      <c r="G948" s="651" t="s">
        <v>272</v>
      </c>
      <c r="H948" s="651" t="s">
        <v>599</v>
      </c>
      <c r="I948" s="651" t="s">
        <v>617</v>
      </c>
      <c r="J948" s="651" t="s">
        <v>276</v>
      </c>
      <c r="K948" s="890" t="s">
        <v>308</v>
      </c>
      <c r="L948" s="651" t="s">
        <v>312</v>
      </c>
      <c r="M948" s="651" t="str">
        <f t="shared" si="55"/>
        <v>&lt;INSERT CONNECTION POINT NAME&gt;</v>
      </c>
      <c r="N948" s="890" t="s">
        <v>609</v>
      </c>
      <c r="O948" s="890" t="s">
        <v>22</v>
      </c>
      <c r="P948" s="890"/>
      <c r="Q948" s="1083"/>
      <c r="R948" s="1061"/>
      <c r="S948" s="1062"/>
      <c r="T948" s="1062"/>
      <c r="U948" s="1063"/>
      <c r="W948" s="452"/>
      <c r="X948" s="452"/>
      <c r="Y948" s="452"/>
      <c r="Z948" s="452"/>
      <c r="AA948" s="452"/>
      <c r="AB948" s="452"/>
      <c r="AC948" s="452"/>
      <c r="AD948" s="452"/>
      <c r="AE948" s="452"/>
      <c r="AF948" s="452"/>
      <c r="AG948" s="452"/>
      <c r="AH948" s="452"/>
      <c r="AI948" s="452"/>
      <c r="AJ948" s="452"/>
      <c r="AK948" s="452"/>
      <c r="AL948" s="452"/>
      <c r="AM948" s="452"/>
      <c r="AN948" s="452"/>
      <c r="AO948" s="452"/>
      <c r="AP948" s="452"/>
      <c r="AQ948" s="452"/>
      <c r="AR948" s="452"/>
      <c r="AS948" s="452"/>
      <c r="AT948" s="452"/>
      <c r="AU948" s="452"/>
      <c r="AV948" s="452"/>
    </row>
    <row r="949" spans="2:48" ht="15" customHeight="1">
      <c r="B949" s="937"/>
      <c r="C949" s="1979"/>
      <c r="D949" s="1981"/>
      <c r="E949" s="928" t="s">
        <v>619</v>
      </c>
      <c r="F949" s="885"/>
      <c r="G949" s="651" t="s">
        <v>272</v>
      </c>
      <c r="H949" s="651" t="s">
        <v>599</v>
      </c>
      <c r="I949" s="651" t="s">
        <v>620</v>
      </c>
      <c r="J949" s="651" t="s">
        <v>276</v>
      </c>
      <c r="K949" s="890" t="s">
        <v>308</v>
      </c>
      <c r="L949" s="651" t="s">
        <v>312</v>
      </c>
      <c r="M949" s="651" t="str">
        <f t="shared" si="55"/>
        <v>&lt;INSERT CONNECTION POINT NAME&gt;</v>
      </c>
      <c r="N949" s="890" t="s">
        <v>609</v>
      </c>
      <c r="O949" s="890" t="s">
        <v>22</v>
      </c>
      <c r="P949" s="890"/>
      <c r="Q949" s="1083"/>
      <c r="R949" s="1061"/>
      <c r="S949" s="1062"/>
      <c r="T949" s="1062"/>
      <c r="U949" s="1063"/>
      <c r="W949" s="452"/>
      <c r="X949" s="452"/>
      <c r="Y949" s="452"/>
      <c r="Z949" s="452"/>
      <c r="AA949" s="452"/>
      <c r="AB949" s="452"/>
      <c r="AC949" s="452"/>
      <c r="AD949" s="452"/>
      <c r="AE949" s="452"/>
      <c r="AF949" s="452"/>
      <c r="AG949" s="452"/>
      <c r="AH949" s="452"/>
      <c r="AI949" s="452"/>
      <c r="AJ949" s="452"/>
      <c r="AK949" s="452"/>
      <c r="AL949" s="452"/>
      <c r="AM949" s="452"/>
      <c r="AN949" s="452"/>
      <c r="AO949" s="452"/>
      <c r="AP949" s="452"/>
      <c r="AQ949" s="452"/>
      <c r="AR949" s="452"/>
      <c r="AS949" s="452"/>
      <c r="AT949" s="452"/>
      <c r="AU949" s="452"/>
      <c r="AV949" s="452"/>
    </row>
    <row r="950" spans="2:48" ht="15" customHeight="1">
      <c r="B950" s="937"/>
      <c r="C950" s="1978" t="s">
        <v>309</v>
      </c>
      <c r="D950" s="1980" t="s">
        <v>22</v>
      </c>
      <c r="E950" s="928" t="s">
        <v>616</v>
      </c>
      <c r="F950" s="885"/>
      <c r="G950" s="651" t="s">
        <v>272</v>
      </c>
      <c r="H950" s="651" t="s">
        <v>599</v>
      </c>
      <c r="I950" s="651" t="s">
        <v>617</v>
      </c>
      <c r="J950" s="651" t="s">
        <v>276</v>
      </c>
      <c r="K950" s="890" t="s">
        <v>309</v>
      </c>
      <c r="L950" s="651" t="s">
        <v>312</v>
      </c>
      <c r="M950" s="651" t="str">
        <f t="shared" si="55"/>
        <v>&lt;INSERT CONNECTION POINT NAME&gt;</v>
      </c>
      <c r="N950" s="890" t="s">
        <v>602</v>
      </c>
      <c r="O950" s="890" t="s">
        <v>22</v>
      </c>
      <c r="P950" s="890"/>
      <c r="Q950" s="1083"/>
      <c r="R950" s="1061"/>
      <c r="S950" s="1062"/>
      <c r="T950" s="1062"/>
      <c r="U950" s="1063"/>
      <c r="W950" s="452"/>
      <c r="X950" s="452"/>
      <c r="Y950" s="452"/>
      <c r="Z950" s="452"/>
      <c r="AA950" s="452"/>
      <c r="AB950" s="452"/>
      <c r="AC950" s="452"/>
      <c r="AD950" s="452"/>
      <c r="AE950" s="452"/>
      <c r="AF950" s="452"/>
      <c r="AG950" s="452"/>
      <c r="AH950" s="452"/>
      <c r="AI950" s="452"/>
      <c r="AJ950" s="452"/>
      <c r="AK950" s="452"/>
      <c r="AL950" s="452"/>
      <c r="AM950" s="452"/>
      <c r="AN950" s="452"/>
      <c r="AO950" s="452"/>
      <c r="AP950" s="452"/>
      <c r="AQ950" s="452"/>
      <c r="AR950" s="452"/>
      <c r="AS950" s="452"/>
      <c r="AT950" s="452"/>
      <c r="AU950" s="452"/>
      <c r="AV950" s="452"/>
    </row>
    <row r="951" spans="2:48" ht="15" customHeight="1">
      <c r="B951" s="937"/>
      <c r="C951" s="1979"/>
      <c r="D951" s="1981"/>
      <c r="E951" s="928" t="s">
        <v>619</v>
      </c>
      <c r="F951" s="885"/>
      <c r="G951" s="651" t="s">
        <v>272</v>
      </c>
      <c r="H951" s="651" t="s">
        <v>599</v>
      </c>
      <c r="I951" s="651" t="s">
        <v>620</v>
      </c>
      <c r="J951" s="651" t="s">
        <v>276</v>
      </c>
      <c r="K951" s="890" t="s">
        <v>309</v>
      </c>
      <c r="L951" s="651" t="s">
        <v>312</v>
      </c>
      <c r="M951" s="651" t="str">
        <f t="shared" si="55"/>
        <v>&lt;INSERT CONNECTION POINT NAME&gt;</v>
      </c>
      <c r="N951" s="890" t="s">
        <v>602</v>
      </c>
      <c r="O951" s="890" t="s">
        <v>22</v>
      </c>
      <c r="P951" s="890"/>
      <c r="Q951" s="1083"/>
      <c r="R951" s="1061"/>
      <c r="S951" s="1062"/>
      <c r="T951" s="1062"/>
      <c r="U951" s="1063"/>
      <c r="W951" s="452"/>
      <c r="X951" s="452"/>
      <c r="Y951" s="452"/>
      <c r="Z951" s="452"/>
      <c r="AA951" s="452"/>
      <c r="AB951" s="452"/>
      <c r="AC951" s="452"/>
      <c r="AD951" s="452"/>
      <c r="AE951" s="452"/>
      <c r="AF951" s="452"/>
      <c r="AG951" s="452"/>
      <c r="AH951" s="452"/>
      <c r="AI951" s="452"/>
      <c r="AJ951" s="452"/>
      <c r="AK951" s="452"/>
      <c r="AL951" s="452"/>
      <c r="AM951" s="452"/>
      <c r="AN951" s="452"/>
      <c r="AO951" s="452"/>
      <c r="AP951" s="452"/>
      <c r="AQ951" s="452"/>
      <c r="AR951" s="452"/>
      <c r="AS951" s="452"/>
      <c r="AT951" s="452"/>
      <c r="AU951" s="452"/>
      <c r="AV951" s="452"/>
    </row>
    <row r="952" spans="2:48" ht="15" customHeight="1">
      <c r="B952" s="937"/>
      <c r="C952" s="1978" t="s">
        <v>309</v>
      </c>
      <c r="D952" s="1980" t="s">
        <v>23</v>
      </c>
      <c r="E952" s="928" t="s">
        <v>616</v>
      </c>
      <c r="F952" s="885"/>
      <c r="G952" s="651" t="s">
        <v>272</v>
      </c>
      <c r="H952" s="651" t="s">
        <v>599</v>
      </c>
      <c r="I952" s="651" t="s">
        <v>617</v>
      </c>
      <c r="J952" s="651" t="s">
        <v>276</v>
      </c>
      <c r="K952" s="890" t="s">
        <v>309</v>
      </c>
      <c r="L952" s="651" t="s">
        <v>312</v>
      </c>
      <c r="M952" s="651" t="str">
        <f t="shared" si="55"/>
        <v>&lt;INSERT CONNECTION POINT NAME&gt;</v>
      </c>
      <c r="N952" s="890" t="s">
        <v>602</v>
      </c>
      <c r="O952" s="890" t="s">
        <v>23</v>
      </c>
      <c r="P952" s="890"/>
      <c r="Q952" s="1083"/>
      <c r="R952" s="1061"/>
      <c r="S952" s="1062"/>
      <c r="T952" s="1062"/>
      <c r="U952" s="1063"/>
      <c r="W952" s="452"/>
      <c r="X952" s="452"/>
      <c r="Y952" s="452"/>
      <c r="Z952" s="452"/>
      <c r="AA952" s="452"/>
      <c r="AB952" s="452"/>
      <c r="AC952" s="452"/>
      <c r="AD952" s="452"/>
      <c r="AE952" s="452"/>
      <c r="AF952" s="452"/>
      <c r="AG952" s="452"/>
      <c r="AH952" s="452"/>
      <c r="AI952" s="452"/>
      <c r="AJ952" s="452"/>
      <c r="AK952" s="452"/>
      <c r="AL952" s="452"/>
      <c r="AM952" s="452"/>
      <c r="AN952" s="452"/>
      <c r="AO952" s="452"/>
      <c r="AP952" s="452"/>
      <c r="AQ952" s="452"/>
      <c r="AR952" s="452"/>
      <c r="AS952" s="452"/>
      <c r="AT952" s="452"/>
      <c r="AU952" s="452"/>
      <c r="AV952" s="452"/>
    </row>
    <row r="953" spans="2:48" ht="15" customHeight="1">
      <c r="B953" s="937"/>
      <c r="C953" s="1979"/>
      <c r="D953" s="1981"/>
      <c r="E953" s="928" t="s">
        <v>619</v>
      </c>
      <c r="F953" s="885"/>
      <c r="G953" s="651" t="s">
        <v>272</v>
      </c>
      <c r="H953" s="651" t="s">
        <v>599</v>
      </c>
      <c r="I953" s="651" t="s">
        <v>620</v>
      </c>
      <c r="J953" s="651" t="s">
        <v>276</v>
      </c>
      <c r="K953" s="890" t="s">
        <v>309</v>
      </c>
      <c r="L953" s="651" t="s">
        <v>312</v>
      </c>
      <c r="M953" s="651" t="str">
        <f t="shared" si="55"/>
        <v>&lt;INSERT CONNECTION POINT NAME&gt;</v>
      </c>
      <c r="N953" s="890" t="s">
        <v>602</v>
      </c>
      <c r="O953" s="890" t="s">
        <v>23</v>
      </c>
      <c r="P953" s="890"/>
      <c r="Q953" s="1083"/>
      <c r="R953" s="1061"/>
      <c r="S953" s="1062"/>
      <c r="T953" s="1062"/>
      <c r="U953" s="1063"/>
      <c r="W953" s="452"/>
      <c r="X953" s="452"/>
      <c r="Y953" s="452"/>
      <c r="Z953" s="452"/>
      <c r="AA953" s="452"/>
      <c r="AB953" s="452"/>
      <c r="AC953" s="452"/>
      <c r="AD953" s="452"/>
      <c r="AE953" s="452"/>
      <c r="AF953" s="452"/>
      <c r="AG953" s="452"/>
      <c r="AH953" s="452"/>
      <c r="AI953" s="452"/>
      <c r="AJ953" s="452"/>
      <c r="AK953" s="452"/>
      <c r="AL953" s="452"/>
      <c r="AM953" s="452"/>
      <c r="AN953" s="452"/>
      <c r="AO953" s="452"/>
      <c r="AP953" s="452"/>
      <c r="AQ953" s="452"/>
      <c r="AR953" s="452"/>
      <c r="AS953" s="452"/>
      <c r="AT953" s="452"/>
      <c r="AU953" s="452"/>
      <c r="AV953" s="452"/>
    </row>
    <row r="954" spans="2:48" ht="15" customHeight="1">
      <c r="B954" s="937"/>
      <c r="C954" s="1978" t="s">
        <v>310</v>
      </c>
      <c r="D954" s="1980" t="s">
        <v>22</v>
      </c>
      <c r="E954" s="928" t="s">
        <v>616</v>
      </c>
      <c r="F954" s="885"/>
      <c r="G954" s="651" t="s">
        <v>272</v>
      </c>
      <c r="H954" s="651" t="s">
        <v>599</v>
      </c>
      <c r="I954" s="651" t="s">
        <v>617</v>
      </c>
      <c r="J954" s="651" t="s">
        <v>276</v>
      </c>
      <c r="K954" s="890" t="s">
        <v>310</v>
      </c>
      <c r="L954" s="651" t="s">
        <v>312</v>
      </c>
      <c r="M954" s="651" t="str">
        <f t="shared" si="55"/>
        <v>&lt;INSERT CONNECTION POINT NAME&gt;</v>
      </c>
      <c r="N954" s="890" t="s">
        <v>602</v>
      </c>
      <c r="O954" s="890" t="s">
        <v>22</v>
      </c>
      <c r="P954" s="890"/>
      <c r="Q954" s="1083"/>
      <c r="R954" s="1061"/>
      <c r="S954" s="1062"/>
      <c r="T954" s="1062"/>
      <c r="U954" s="1063"/>
      <c r="W954" s="452"/>
      <c r="X954" s="452"/>
      <c r="Y954" s="452"/>
      <c r="Z954" s="452"/>
      <c r="AA954" s="452"/>
      <c r="AB954" s="452"/>
      <c r="AC954" s="452"/>
      <c r="AD954" s="452"/>
      <c r="AE954" s="452"/>
      <c r="AF954" s="452"/>
      <c r="AG954" s="452"/>
      <c r="AH954" s="452"/>
      <c r="AI954" s="452"/>
      <c r="AJ954" s="452"/>
      <c r="AK954" s="452"/>
      <c r="AL954" s="452"/>
      <c r="AM954" s="452"/>
      <c r="AN954" s="452"/>
      <c r="AO954" s="452"/>
      <c r="AP954" s="452"/>
      <c r="AQ954" s="452"/>
      <c r="AR954" s="452"/>
      <c r="AS954" s="452"/>
      <c r="AT954" s="452"/>
      <c r="AU954" s="452"/>
      <c r="AV954" s="452"/>
    </row>
    <row r="955" spans="2:48" ht="15" customHeight="1">
      <c r="B955" s="937"/>
      <c r="C955" s="1979"/>
      <c r="D955" s="1981"/>
      <c r="E955" s="928" t="s">
        <v>619</v>
      </c>
      <c r="F955" s="885"/>
      <c r="G955" s="651" t="s">
        <v>272</v>
      </c>
      <c r="H955" s="651" t="s">
        <v>599</v>
      </c>
      <c r="I955" s="651" t="s">
        <v>620</v>
      </c>
      <c r="J955" s="651" t="s">
        <v>276</v>
      </c>
      <c r="K955" s="890" t="s">
        <v>310</v>
      </c>
      <c r="L955" s="651" t="s">
        <v>312</v>
      </c>
      <c r="M955" s="651" t="str">
        <f t="shared" si="55"/>
        <v>&lt;INSERT CONNECTION POINT NAME&gt;</v>
      </c>
      <c r="N955" s="890" t="s">
        <v>602</v>
      </c>
      <c r="O955" s="890" t="s">
        <v>22</v>
      </c>
      <c r="P955" s="890"/>
      <c r="Q955" s="1084"/>
      <c r="R955" s="1085"/>
      <c r="S955" s="1086"/>
      <c r="T955" s="1086"/>
      <c r="U955" s="1087"/>
      <c r="W955" s="452"/>
      <c r="X955" s="452"/>
      <c r="Y955" s="452"/>
      <c r="Z955" s="452"/>
      <c r="AA955" s="452"/>
      <c r="AB955" s="452"/>
      <c r="AC955" s="452"/>
      <c r="AD955" s="452"/>
      <c r="AE955" s="452"/>
      <c r="AF955" s="452"/>
      <c r="AG955" s="452"/>
      <c r="AH955" s="452"/>
      <c r="AI955" s="452"/>
      <c r="AJ955" s="452"/>
      <c r="AK955" s="452"/>
      <c r="AL955" s="452"/>
      <c r="AM955" s="452"/>
      <c r="AN955" s="452"/>
      <c r="AO955" s="452"/>
      <c r="AP955" s="452"/>
      <c r="AQ955" s="452"/>
      <c r="AR955" s="452"/>
      <c r="AS955" s="452"/>
      <c r="AT955" s="452"/>
      <c r="AU955" s="452"/>
      <c r="AV955" s="452"/>
    </row>
    <row r="956" spans="2:48" ht="15" customHeight="1">
      <c r="B956" s="937"/>
      <c r="C956" s="1978" t="s">
        <v>310</v>
      </c>
      <c r="D956" s="1980" t="s">
        <v>23</v>
      </c>
      <c r="E956" s="928" t="s">
        <v>616</v>
      </c>
      <c r="F956" s="885"/>
      <c r="G956" s="651" t="s">
        <v>272</v>
      </c>
      <c r="H956" s="651" t="s">
        <v>599</v>
      </c>
      <c r="I956" s="651" t="s">
        <v>617</v>
      </c>
      <c r="J956" s="651" t="s">
        <v>276</v>
      </c>
      <c r="K956" s="890" t="s">
        <v>310</v>
      </c>
      <c r="L956" s="651" t="s">
        <v>312</v>
      </c>
      <c r="M956" s="651" t="str">
        <f t="shared" si="55"/>
        <v>&lt;INSERT CONNECTION POINT NAME&gt;</v>
      </c>
      <c r="N956" s="890" t="s">
        <v>602</v>
      </c>
      <c r="O956" s="890" t="s">
        <v>23</v>
      </c>
      <c r="P956" s="890"/>
      <c r="Q956" s="1084"/>
      <c r="R956" s="1085"/>
      <c r="S956" s="1086"/>
      <c r="T956" s="1086"/>
      <c r="U956" s="1087"/>
      <c r="W956" s="452"/>
      <c r="X956" s="452"/>
      <c r="Y956" s="452"/>
      <c r="Z956" s="452"/>
      <c r="AA956" s="452"/>
      <c r="AB956" s="452"/>
      <c r="AC956" s="452"/>
      <c r="AD956" s="452"/>
      <c r="AE956" s="452"/>
      <c r="AF956" s="452"/>
      <c r="AG956" s="452"/>
      <c r="AH956" s="452"/>
      <c r="AI956" s="452"/>
      <c r="AJ956" s="452"/>
      <c r="AK956" s="452"/>
      <c r="AL956" s="452"/>
      <c r="AM956" s="452"/>
      <c r="AN956" s="452"/>
      <c r="AO956" s="452"/>
      <c r="AP956" s="452"/>
      <c r="AQ956" s="452"/>
      <c r="AR956" s="452"/>
      <c r="AS956" s="452"/>
      <c r="AT956" s="452"/>
      <c r="AU956" s="452"/>
      <c r="AV956" s="452"/>
    </row>
    <row r="957" spans="2:48" ht="15" customHeight="1" thickBot="1">
      <c r="B957" s="944"/>
      <c r="C957" s="1984"/>
      <c r="D957" s="1985"/>
      <c r="E957" s="945" t="s">
        <v>619</v>
      </c>
      <c r="F957" s="885"/>
      <c r="G957" s="651" t="s">
        <v>272</v>
      </c>
      <c r="H957" s="651" t="s">
        <v>599</v>
      </c>
      <c r="I957" s="651" t="s">
        <v>620</v>
      </c>
      <c r="J957" s="651" t="s">
        <v>276</v>
      </c>
      <c r="K957" s="890" t="s">
        <v>310</v>
      </c>
      <c r="L957" s="651" t="s">
        <v>312</v>
      </c>
      <c r="M957" s="651" t="str">
        <f t="shared" si="55"/>
        <v>&lt;INSERT CONNECTION POINT NAME&gt;</v>
      </c>
      <c r="N957" s="890" t="s">
        <v>602</v>
      </c>
      <c r="O957" s="890" t="s">
        <v>23</v>
      </c>
      <c r="P957" s="890"/>
      <c r="Q957" s="946"/>
      <c r="R957" s="1067"/>
      <c r="S957" s="893"/>
      <c r="T957" s="893"/>
      <c r="U957" s="894"/>
      <c r="W957" s="452"/>
      <c r="X957" s="452"/>
      <c r="Y957" s="452"/>
      <c r="Z957" s="452"/>
      <c r="AA957" s="452"/>
      <c r="AB957" s="452"/>
      <c r="AC957" s="452"/>
      <c r="AD957" s="452"/>
      <c r="AE957" s="452"/>
      <c r="AF957" s="452"/>
      <c r="AG957" s="452"/>
      <c r="AH957" s="452"/>
      <c r="AI957" s="452"/>
      <c r="AJ957" s="452"/>
      <c r="AK957" s="452"/>
      <c r="AL957" s="452"/>
      <c r="AM957" s="452"/>
      <c r="AN957" s="452"/>
      <c r="AO957" s="452"/>
      <c r="AP957" s="452"/>
      <c r="AQ957" s="452"/>
      <c r="AR957" s="452"/>
      <c r="AS957" s="452"/>
      <c r="AT957" s="452"/>
      <c r="AU957" s="452"/>
      <c r="AV957" s="452"/>
    </row>
    <row r="958" spans="2:48" ht="15" customHeight="1">
      <c r="B958" s="927" t="s">
        <v>615</v>
      </c>
      <c r="C958" s="1982" t="s">
        <v>313</v>
      </c>
      <c r="D958" s="1983" t="s">
        <v>23</v>
      </c>
      <c r="E958" s="928" t="s">
        <v>616</v>
      </c>
      <c r="F958" s="885"/>
      <c r="G958" s="651" t="s">
        <v>272</v>
      </c>
      <c r="H958" s="651" t="s">
        <v>599</v>
      </c>
      <c r="I958" s="651" t="s">
        <v>617</v>
      </c>
      <c r="J958" s="651" t="s">
        <v>276</v>
      </c>
      <c r="K958" s="651" t="s">
        <v>313</v>
      </c>
      <c r="L958" s="651" t="s">
        <v>312</v>
      </c>
      <c r="M958" s="651" t="str">
        <f t="shared" ref="M958" si="58">B958</f>
        <v>&lt;INSERT CONNECTION POINT NAME&gt;</v>
      </c>
      <c r="N958" s="651" t="s">
        <v>618</v>
      </c>
      <c r="O958" s="651" t="s">
        <v>23</v>
      </c>
      <c r="P958" s="890"/>
      <c r="Q958" s="929"/>
      <c r="R958" s="930"/>
      <c r="S958" s="931"/>
      <c r="T958" s="931"/>
      <c r="U958" s="932"/>
      <c r="W958" s="452"/>
      <c r="X958" s="452"/>
      <c r="Y958" s="452"/>
      <c r="Z958" s="452"/>
      <c r="AA958" s="452"/>
      <c r="AB958" s="452"/>
      <c r="AC958" s="452"/>
      <c r="AD958" s="452"/>
      <c r="AE958" s="452"/>
      <c r="AF958" s="452"/>
      <c r="AG958" s="452"/>
      <c r="AH958" s="452"/>
      <c r="AI958" s="452"/>
      <c r="AJ958" s="452"/>
      <c r="AK958" s="452"/>
      <c r="AL958" s="452"/>
      <c r="AM958" s="452"/>
      <c r="AN958" s="452"/>
      <c r="AO958" s="452"/>
      <c r="AP958" s="452"/>
      <c r="AQ958" s="452"/>
      <c r="AR958" s="452"/>
      <c r="AS958" s="452"/>
      <c r="AT958" s="452"/>
      <c r="AU958" s="452"/>
      <c r="AV958" s="452"/>
    </row>
    <row r="959" spans="2:48" ht="15" customHeight="1">
      <c r="B959" s="937"/>
      <c r="C959" s="1979"/>
      <c r="D959" s="1981"/>
      <c r="E959" s="928" t="s">
        <v>619</v>
      </c>
      <c r="F959" s="885"/>
      <c r="G959" s="651" t="s">
        <v>272</v>
      </c>
      <c r="H959" s="651" t="s">
        <v>599</v>
      </c>
      <c r="I959" s="651" t="s">
        <v>620</v>
      </c>
      <c r="J959" s="651" t="s">
        <v>276</v>
      </c>
      <c r="K959" s="651" t="s">
        <v>313</v>
      </c>
      <c r="L959" s="651" t="s">
        <v>312</v>
      </c>
      <c r="M959" s="651" t="str">
        <f t="shared" si="55"/>
        <v>&lt;INSERT CONNECTION POINT NAME&gt;</v>
      </c>
      <c r="N959" s="651" t="s">
        <v>618</v>
      </c>
      <c r="O959" s="651" t="s">
        <v>23</v>
      </c>
      <c r="P959" s="890"/>
      <c r="Q959" s="938"/>
      <c r="R959" s="939"/>
      <c r="S959" s="940"/>
      <c r="T959" s="940"/>
      <c r="U959" s="941"/>
      <c r="W959" s="452"/>
      <c r="X959" s="452"/>
      <c r="Y959" s="452"/>
      <c r="Z959" s="452"/>
      <c r="AA959" s="452"/>
      <c r="AB959" s="452"/>
      <c r="AC959" s="452"/>
      <c r="AD959" s="452"/>
      <c r="AE959" s="452"/>
      <c r="AF959" s="452"/>
      <c r="AG959" s="452"/>
      <c r="AH959" s="452"/>
      <c r="AI959" s="452"/>
      <c r="AJ959" s="452"/>
      <c r="AK959" s="452"/>
      <c r="AL959" s="452"/>
      <c r="AM959" s="452"/>
      <c r="AN959" s="452"/>
      <c r="AO959" s="452"/>
      <c r="AP959" s="452"/>
      <c r="AQ959" s="452"/>
      <c r="AR959" s="452"/>
      <c r="AS959" s="452"/>
      <c r="AT959" s="452"/>
      <c r="AU959" s="452"/>
      <c r="AV959" s="452"/>
    </row>
    <row r="960" spans="2:48" ht="15" customHeight="1">
      <c r="B960" s="937"/>
      <c r="C960" s="1978" t="s">
        <v>304</v>
      </c>
      <c r="D960" s="1980" t="s">
        <v>22</v>
      </c>
      <c r="E960" s="928" t="s">
        <v>616</v>
      </c>
      <c r="F960" s="885"/>
      <c r="G960" s="651" t="s">
        <v>272</v>
      </c>
      <c r="H960" s="651" t="s">
        <v>599</v>
      </c>
      <c r="I960" s="651" t="s">
        <v>617</v>
      </c>
      <c r="J960" s="651" t="s">
        <v>276</v>
      </c>
      <c r="K960" s="890" t="s">
        <v>304</v>
      </c>
      <c r="L960" s="651" t="s">
        <v>312</v>
      </c>
      <c r="M960" s="651" t="str">
        <f t="shared" si="55"/>
        <v>&lt;INSERT CONNECTION POINT NAME&gt;</v>
      </c>
      <c r="N960" s="890" t="s">
        <v>602</v>
      </c>
      <c r="O960" s="890" t="s">
        <v>22</v>
      </c>
      <c r="P960" s="890"/>
      <c r="Q960" s="1071"/>
      <c r="R960" s="1058"/>
      <c r="S960" s="1059"/>
      <c r="T960" s="1059"/>
      <c r="U960" s="1060"/>
      <c r="W960" s="452"/>
      <c r="X960" s="452"/>
      <c r="Y960" s="452"/>
      <c r="Z960" s="452"/>
      <c r="AA960" s="452"/>
      <c r="AB960" s="452"/>
      <c r="AC960" s="452"/>
      <c r="AD960" s="452"/>
      <c r="AE960" s="452"/>
      <c r="AF960" s="452"/>
      <c r="AG960" s="452"/>
      <c r="AH960" s="452"/>
      <c r="AI960" s="452"/>
      <c r="AJ960" s="452"/>
      <c r="AK960" s="452"/>
      <c r="AL960" s="452"/>
      <c r="AM960" s="452"/>
      <c r="AN960" s="452"/>
      <c r="AO960" s="452"/>
      <c r="AP960" s="452"/>
      <c r="AQ960" s="452"/>
      <c r="AR960" s="452"/>
      <c r="AS960" s="452"/>
      <c r="AT960" s="452"/>
      <c r="AU960" s="452"/>
      <c r="AV960" s="452"/>
    </row>
    <row r="961" spans="2:48" ht="15" customHeight="1">
      <c r="B961" s="937"/>
      <c r="C961" s="1979"/>
      <c r="D961" s="1981"/>
      <c r="E961" s="928" t="s">
        <v>619</v>
      </c>
      <c r="F961" s="885"/>
      <c r="G961" s="651" t="s">
        <v>272</v>
      </c>
      <c r="H961" s="651" t="s">
        <v>599</v>
      </c>
      <c r="I961" s="651" t="s">
        <v>620</v>
      </c>
      <c r="J961" s="651" t="s">
        <v>276</v>
      </c>
      <c r="K961" s="890" t="s">
        <v>304</v>
      </c>
      <c r="L961" s="651" t="s">
        <v>312</v>
      </c>
      <c r="M961" s="651" t="str">
        <f t="shared" si="55"/>
        <v>&lt;INSERT CONNECTION POINT NAME&gt;</v>
      </c>
      <c r="N961" s="890" t="s">
        <v>602</v>
      </c>
      <c r="O961" s="890" t="s">
        <v>22</v>
      </c>
      <c r="P961" s="890"/>
      <c r="Q961" s="1071"/>
      <c r="R961" s="1058"/>
      <c r="S961" s="1059"/>
      <c r="T961" s="1059"/>
      <c r="U961" s="1060"/>
      <c r="W961" s="452"/>
      <c r="X961" s="452"/>
      <c r="Y961" s="452"/>
      <c r="Z961" s="452"/>
      <c r="AA961" s="452"/>
      <c r="AB961" s="452"/>
      <c r="AC961" s="452"/>
      <c r="AD961" s="452"/>
      <c r="AE961" s="452"/>
      <c r="AF961" s="452"/>
      <c r="AG961" s="452"/>
      <c r="AH961" s="452"/>
      <c r="AI961" s="452"/>
      <c r="AJ961" s="452"/>
      <c r="AK961" s="452"/>
      <c r="AL961" s="452"/>
      <c r="AM961" s="452"/>
      <c r="AN961" s="452"/>
      <c r="AO961" s="452"/>
      <c r="AP961" s="452"/>
      <c r="AQ961" s="452"/>
      <c r="AR961" s="452"/>
      <c r="AS961" s="452"/>
      <c r="AT961" s="452"/>
      <c r="AU961" s="452"/>
      <c r="AV961" s="452"/>
    </row>
    <row r="962" spans="2:48" ht="15" customHeight="1">
      <c r="B962" s="937"/>
      <c r="C962" s="1978" t="s">
        <v>304</v>
      </c>
      <c r="D962" s="1980" t="s">
        <v>23</v>
      </c>
      <c r="E962" s="928" t="s">
        <v>616</v>
      </c>
      <c r="F962" s="885"/>
      <c r="G962" s="651" t="s">
        <v>272</v>
      </c>
      <c r="H962" s="651" t="s">
        <v>599</v>
      </c>
      <c r="I962" s="651" t="s">
        <v>617</v>
      </c>
      <c r="J962" s="651" t="s">
        <v>276</v>
      </c>
      <c r="K962" s="890" t="s">
        <v>304</v>
      </c>
      <c r="L962" s="651" t="s">
        <v>312</v>
      </c>
      <c r="M962" s="651" t="str">
        <f t="shared" si="55"/>
        <v>&lt;INSERT CONNECTION POINT NAME&gt;</v>
      </c>
      <c r="N962" s="890" t="s">
        <v>602</v>
      </c>
      <c r="O962" s="891" t="s">
        <v>23</v>
      </c>
      <c r="P962" s="890"/>
      <c r="Q962" s="1071"/>
      <c r="R962" s="1058"/>
      <c r="S962" s="1059"/>
      <c r="T962" s="1059"/>
      <c r="U962" s="1060"/>
      <c r="W962" s="452"/>
      <c r="X962" s="452"/>
      <c r="Y962" s="452"/>
      <c r="Z962" s="452"/>
      <c r="AA962" s="452"/>
      <c r="AB962" s="452"/>
      <c r="AC962" s="452"/>
      <c r="AD962" s="452"/>
      <c r="AE962" s="452"/>
      <c r="AF962" s="452"/>
      <c r="AG962" s="452"/>
      <c r="AH962" s="452"/>
      <c r="AI962" s="452"/>
      <c r="AJ962" s="452"/>
      <c r="AK962" s="452"/>
      <c r="AL962" s="452"/>
      <c r="AM962" s="452"/>
      <c r="AN962" s="452"/>
      <c r="AO962" s="452"/>
      <c r="AP962" s="452"/>
      <c r="AQ962" s="452"/>
      <c r="AR962" s="452"/>
      <c r="AS962" s="452"/>
      <c r="AT962" s="452"/>
      <c r="AU962" s="452"/>
      <c r="AV962" s="452"/>
    </row>
    <row r="963" spans="2:48" ht="15" customHeight="1">
      <c r="B963" s="937"/>
      <c r="C963" s="1979"/>
      <c r="D963" s="1981"/>
      <c r="E963" s="928" t="s">
        <v>619</v>
      </c>
      <c r="F963" s="885"/>
      <c r="G963" s="651" t="s">
        <v>272</v>
      </c>
      <c r="H963" s="651" t="s">
        <v>599</v>
      </c>
      <c r="I963" s="651" t="s">
        <v>620</v>
      </c>
      <c r="J963" s="651" t="s">
        <v>276</v>
      </c>
      <c r="K963" s="890" t="s">
        <v>304</v>
      </c>
      <c r="L963" s="651" t="s">
        <v>312</v>
      </c>
      <c r="M963" s="651" t="str">
        <f t="shared" si="55"/>
        <v>&lt;INSERT CONNECTION POINT NAME&gt;</v>
      </c>
      <c r="N963" s="890" t="s">
        <v>602</v>
      </c>
      <c r="O963" s="891" t="s">
        <v>23</v>
      </c>
      <c r="P963" s="890"/>
      <c r="Q963" s="1071"/>
      <c r="R963" s="1058"/>
      <c r="S963" s="1059"/>
      <c r="T963" s="1059"/>
      <c r="U963" s="1060"/>
      <c r="W963" s="452"/>
      <c r="X963" s="452"/>
      <c r="Y963" s="452"/>
      <c r="Z963" s="452"/>
      <c r="AA963" s="452"/>
      <c r="AB963" s="452"/>
      <c r="AC963" s="452"/>
      <c r="AD963" s="452"/>
      <c r="AE963" s="452"/>
      <c r="AF963" s="452"/>
      <c r="AG963" s="452"/>
      <c r="AH963" s="452"/>
      <c r="AI963" s="452"/>
      <c r="AJ963" s="452"/>
      <c r="AK963" s="452"/>
      <c r="AL963" s="452"/>
      <c r="AM963" s="452"/>
      <c r="AN963" s="452"/>
      <c r="AO963" s="452"/>
      <c r="AP963" s="452"/>
      <c r="AQ963" s="452"/>
      <c r="AR963" s="452"/>
      <c r="AS963" s="452"/>
      <c r="AT963" s="452"/>
      <c r="AU963" s="452"/>
      <c r="AV963" s="452"/>
    </row>
    <row r="964" spans="2:48" ht="15" customHeight="1">
      <c r="B964" s="937"/>
      <c r="C964" s="1978" t="s">
        <v>305</v>
      </c>
      <c r="D964" s="1980"/>
      <c r="E964" s="928" t="s">
        <v>616</v>
      </c>
      <c r="F964" s="885"/>
      <c r="G964" s="651" t="s">
        <v>272</v>
      </c>
      <c r="H964" s="651" t="s">
        <v>599</v>
      </c>
      <c r="I964" s="651" t="s">
        <v>617</v>
      </c>
      <c r="J964" s="651" t="s">
        <v>276</v>
      </c>
      <c r="K964" s="890" t="s">
        <v>305</v>
      </c>
      <c r="L964" s="651" t="s">
        <v>312</v>
      </c>
      <c r="M964" s="651" t="str">
        <f t="shared" si="55"/>
        <v>&lt;INSERT CONNECTION POINT NAME&gt;</v>
      </c>
      <c r="N964" s="890" t="s">
        <v>604</v>
      </c>
      <c r="O964" s="890" t="s">
        <v>605</v>
      </c>
      <c r="P964" s="890"/>
      <c r="Q964" s="1072"/>
      <c r="R964" s="1073"/>
      <c r="S964" s="1074"/>
      <c r="T964" s="1074"/>
      <c r="U964" s="1075"/>
      <c r="W964" s="452"/>
      <c r="X964" s="452"/>
      <c r="Y964" s="452"/>
      <c r="Z964" s="452"/>
      <c r="AA964" s="452"/>
      <c r="AB964" s="452"/>
      <c r="AC964" s="452"/>
      <c r="AD964" s="452"/>
      <c r="AE964" s="452"/>
      <c r="AF964" s="452"/>
      <c r="AG964" s="452"/>
      <c r="AH964" s="452"/>
      <c r="AI964" s="452"/>
      <c r="AJ964" s="452"/>
      <c r="AK964" s="452"/>
      <c r="AL964" s="452"/>
      <c r="AM964" s="452"/>
      <c r="AN964" s="452"/>
      <c r="AO964" s="452"/>
      <c r="AP964" s="452"/>
      <c r="AQ964" s="452"/>
      <c r="AR964" s="452"/>
      <c r="AS964" s="452"/>
      <c r="AT964" s="452"/>
      <c r="AU964" s="452"/>
      <c r="AV964" s="452"/>
    </row>
    <row r="965" spans="2:48" ht="15" customHeight="1">
      <c r="B965" s="937"/>
      <c r="C965" s="1979"/>
      <c r="D965" s="1981"/>
      <c r="E965" s="928" t="s">
        <v>619</v>
      </c>
      <c r="F965" s="885"/>
      <c r="G965" s="651" t="s">
        <v>272</v>
      </c>
      <c r="H965" s="651" t="s">
        <v>599</v>
      </c>
      <c r="I965" s="651" t="s">
        <v>620</v>
      </c>
      <c r="J965" s="651" t="s">
        <v>276</v>
      </c>
      <c r="K965" s="890" t="s">
        <v>305</v>
      </c>
      <c r="L965" s="651" t="s">
        <v>312</v>
      </c>
      <c r="M965" s="651" t="str">
        <f t="shared" si="55"/>
        <v>&lt;INSERT CONNECTION POINT NAME&gt;</v>
      </c>
      <c r="N965" s="890" t="s">
        <v>604</v>
      </c>
      <c r="O965" s="890" t="s">
        <v>605</v>
      </c>
      <c r="P965" s="890"/>
      <c r="Q965" s="1072"/>
      <c r="R965" s="1073"/>
      <c r="S965" s="1074"/>
      <c r="T965" s="1074"/>
      <c r="U965" s="1075"/>
      <c r="W965" s="452"/>
      <c r="X965" s="452"/>
      <c r="Y965" s="452"/>
      <c r="Z965" s="452"/>
      <c r="AA965" s="452"/>
      <c r="AB965" s="452"/>
      <c r="AC965" s="452"/>
      <c r="AD965" s="452"/>
      <c r="AE965" s="452"/>
      <c r="AF965" s="452"/>
      <c r="AG965" s="452"/>
      <c r="AH965" s="452"/>
      <c r="AI965" s="452"/>
      <c r="AJ965" s="452"/>
      <c r="AK965" s="452"/>
      <c r="AL965" s="452"/>
      <c r="AM965" s="452"/>
      <c r="AN965" s="452"/>
      <c r="AO965" s="452"/>
      <c r="AP965" s="452"/>
      <c r="AQ965" s="452"/>
      <c r="AR965" s="452"/>
      <c r="AS965" s="452"/>
      <c r="AT965" s="452"/>
      <c r="AU965" s="452"/>
      <c r="AV965" s="452"/>
    </row>
    <row r="966" spans="2:48" ht="15" customHeight="1">
      <c r="B966" s="937"/>
      <c r="C966" s="1978" t="s">
        <v>306</v>
      </c>
      <c r="D966" s="1980"/>
      <c r="E966" s="928" t="s">
        <v>616</v>
      </c>
      <c r="F966" s="885"/>
      <c r="G966" s="651" t="s">
        <v>272</v>
      </c>
      <c r="H966" s="651" t="s">
        <v>599</v>
      </c>
      <c r="I966" s="651" t="s">
        <v>617</v>
      </c>
      <c r="J966" s="651" t="s">
        <v>276</v>
      </c>
      <c r="K966" s="890" t="s">
        <v>306</v>
      </c>
      <c r="L966" s="651" t="s">
        <v>312</v>
      </c>
      <c r="M966" s="651" t="str">
        <f t="shared" si="55"/>
        <v>&lt;INSERT CONNECTION POINT NAME&gt;</v>
      </c>
      <c r="N966" s="890" t="s">
        <v>606</v>
      </c>
      <c r="O966" s="891">
        <v>0</v>
      </c>
      <c r="P966" s="890"/>
      <c r="Q966" s="1076"/>
      <c r="R966" s="1077"/>
      <c r="S966" s="1078"/>
      <c r="T966" s="1078"/>
      <c r="U966" s="1079"/>
      <c r="W966" s="452"/>
      <c r="X966" s="452"/>
      <c r="Y966" s="452"/>
      <c r="Z966" s="452"/>
      <c r="AA966" s="452"/>
      <c r="AB966" s="452"/>
      <c r="AC966" s="452"/>
      <c r="AD966" s="452"/>
      <c r="AE966" s="452"/>
      <c r="AF966" s="452"/>
      <c r="AG966" s="452"/>
      <c r="AH966" s="452"/>
      <c r="AI966" s="452"/>
      <c r="AJ966" s="452"/>
      <c r="AK966" s="452"/>
      <c r="AL966" s="452"/>
      <c r="AM966" s="452"/>
      <c r="AN966" s="452"/>
      <c r="AO966" s="452"/>
      <c r="AP966" s="452"/>
      <c r="AQ966" s="452"/>
      <c r="AR966" s="452"/>
      <c r="AS966" s="452"/>
      <c r="AT966" s="452"/>
      <c r="AU966" s="452"/>
      <c r="AV966" s="452"/>
    </row>
    <row r="967" spans="2:48" ht="15" customHeight="1">
      <c r="B967" s="937"/>
      <c r="C967" s="1979"/>
      <c r="D967" s="1981"/>
      <c r="E967" s="928" t="s">
        <v>619</v>
      </c>
      <c r="F967" s="885"/>
      <c r="G967" s="651" t="s">
        <v>272</v>
      </c>
      <c r="H967" s="651" t="s">
        <v>599</v>
      </c>
      <c r="I967" s="651" t="s">
        <v>620</v>
      </c>
      <c r="J967" s="651" t="s">
        <v>276</v>
      </c>
      <c r="K967" s="890" t="s">
        <v>306</v>
      </c>
      <c r="L967" s="651" t="s">
        <v>312</v>
      </c>
      <c r="M967" s="651" t="str">
        <f t="shared" si="55"/>
        <v>&lt;INSERT CONNECTION POINT NAME&gt;</v>
      </c>
      <c r="N967" s="890" t="s">
        <v>606</v>
      </c>
      <c r="O967" s="891">
        <v>0</v>
      </c>
      <c r="P967" s="890"/>
      <c r="Q967" s="1076"/>
      <c r="R967" s="1077"/>
      <c r="S967" s="1078"/>
      <c r="T967" s="1078"/>
      <c r="U967" s="1079"/>
      <c r="W967" s="452"/>
      <c r="X967" s="452"/>
      <c r="Y967" s="452"/>
      <c r="Z967" s="452"/>
      <c r="AA967" s="452"/>
      <c r="AB967" s="452"/>
      <c r="AC967" s="452"/>
      <c r="AD967" s="452"/>
      <c r="AE967" s="452"/>
      <c r="AF967" s="452"/>
      <c r="AG967" s="452"/>
      <c r="AH967" s="452"/>
      <c r="AI967" s="452"/>
      <c r="AJ967" s="452"/>
      <c r="AK967" s="452"/>
      <c r="AL967" s="452"/>
      <c r="AM967" s="452"/>
      <c r="AN967" s="452"/>
      <c r="AO967" s="452"/>
      <c r="AP967" s="452"/>
      <c r="AQ967" s="452"/>
      <c r="AR967" s="452"/>
      <c r="AS967" s="452"/>
      <c r="AT967" s="452"/>
      <c r="AU967" s="452"/>
      <c r="AV967" s="452"/>
    </row>
    <row r="968" spans="2:48" ht="15" customHeight="1">
      <c r="B968" s="937"/>
      <c r="C968" s="1978" t="s">
        <v>307</v>
      </c>
      <c r="D968" s="1980"/>
      <c r="E968" s="928" t="s">
        <v>616</v>
      </c>
      <c r="F968" s="885"/>
      <c r="G968" s="651" t="s">
        <v>272</v>
      </c>
      <c r="H968" s="651" t="s">
        <v>599</v>
      </c>
      <c r="I968" s="651" t="s">
        <v>617</v>
      </c>
      <c r="J968" s="651" t="s">
        <v>276</v>
      </c>
      <c r="K968" s="890" t="s">
        <v>307</v>
      </c>
      <c r="L968" s="651" t="s">
        <v>312</v>
      </c>
      <c r="M968" s="651" t="str">
        <f t="shared" si="55"/>
        <v>&lt;INSERT CONNECTION POINT NAME&gt;</v>
      </c>
      <c r="N968" s="890" t="s">
        <v>607</v>
      </c>
      <c r="O968" s="890" t="s">
        <v>607</v>
      </c>
      <c r="P968" s="890"/>
      <c r="Q968" s="1080"/>
      <c r="R968" s="1081"/>
      <c r="S968" s="1081"/>
      <c r="T968" s="1081"/>
      <c r="U968" s="1082"/>
      <c r="W968" s="452"/>
      <c r="X968" s="452"/>
      <c r="Y968" s="452"/>
      <c r="Z968" s="452"/>
      <c r="AA968" s="452"/>
      <c r="AB968" s="452"/>
      <c r="AC968" s="452"/>
      <c r="AD968" s="452"/>
      <c r="AE968" s="452"/>
      <c r="AF968" s="452"/>
      <c r="AG968" s="452"/>
      <c r="AH968" s="452"/>
      <c r="AI968" s="452"/>
      <c r="AJ968" s="452"/>
      <c r="AK968" s="452"/>
      <c r="AL968" s="452"/>
      <c r="AM968" s="452"/>
      <c r="AN968" s="452"/>
      <c r="AO968" s="452"/>
      <c r="AP968" s="452"/>
      <c r="AQ968" s="452"/>
      <c r="AR968" s="452"/>
      <c r="AS968" s="452"/>
      <c r="AT968" s="452"/>
      <c r="AU968" s="452"/>
      <c r="AV968" s="452"/>
    </row>
    <row r="969" spans="2:48" ht="15" customHeight="1">
      <c r="B969" s="937"/>
      <c r="C969" s="1979"/>
      <c r="D969" s="1981"/>
      <c r="E969" s="928" t="s">
        <v>619</v>
      </c>
      <c r="F969" s="885"/>
      <c r="G969" s="651" t="s">
        <v>272</v>
      </c>
      <c r="H969" s="651" t="s">
        <v>599</v>
      </c>
      <c r="I969" s="651" t="s">
        <v>620</v>
      </c>
      <c r="J969" s="651" t="s">
        <v>276</v>
      </c>
      <c r="K969" s="890" t="s">
        <v>307</v>
      </c>
      <c r="L969" s="651" t="s">
        <v>312</v>
      </c>
      <c r="M969" s="651" t="str">
        <f t="shared" si="55"/>
        <v>&lt;INSERT CONNECTION POINT NAME&gt;</v>
      </c>
      <c r="N969" s="890" t="s">
        <v>607</v>
      </c>
      <c r="O969" s="890" t="s">
        <v>607</v>
      </c>
      <c r="P969" s="890"/>
      <c r="Q969" s="1080"/>
      <c r="R969" s="1081"/>
      <c r="S969" s="1081"/>
      <c r="T969" s="1081"/>
      <c r="U969" s="1082"/>
      <c r="W969" s="452"/>
      <c r="X969" s="452"/>
      <c r="Y969" s="452"/>
      <c r="Z969" s="452"/>
      <c r="AA969" s="452"/>
      <c r="AB969" s="452"/>
      <c r="AC969" s="452"/>
      <c r="AD969" s="452"/>
      <c r="AE969" s="452"/>
      <c r="AF969" s="452"/>
      <c r="AG969" s="452"/>
      <c r="AH969" s="452"/>
      <c r="AI969" s="452"/>
      <c r="AJ969" s="452"/>
      <c r="AK969" s="452"/>
      <c r="AL969" s="452"/>
      <c r="AM969" s="452"/>
      <c r="AN969" s="452"/>
      <c r="AO969" s="452"/>
      <c r="AP969" s="452"/>
      <c r="AQ969" s="452"/>
      <c r="AR969" s="452"/>
      <c r="AS969" s="452"/>
      <c r="AT969" s="452"/>
      <c r="AU969" s="452"/>
      <c r="AV969" s="452"/>
    </row>
    <row r="970" spans="2:48" ht="15" customHeight="1">
      <c r="B970" s="937"/>
      <c r="C970" s="1978" t="s">
        <v>308</v>
      </c>
      <c r="D970" s="1980" t="s">
        <v>22</v>
      </c>
      <c r="E970" s="928" t="s">
        <v>616</v>
      </c>
      <c r="F970" s="885"/>
      <c r="G970" s="651" t="s">
        <v>272</v>
      </c>
      <c r="H970" s="651" t="s">
        <v>599</v>
      </c>
      <c r="I970" s="651" t="s">
        <v>617</v>
      </c>
      <c r="J970" s="651" t="s">
        <v>276</v>
      </c>
      <c r="K970" s="890" t="s">
        <v>308</v>
      </c>
      <c r="L970" s="651" t="s">
        <v>312</v>
      </c>
      <c r="M970" s="651" t="str">
        <f t="shared" si="55"/>
        <v>&lt;INSERT CONNECTION POINT NAME&gt;</v>
      </c>
      <c r="N970" s="890" t="s">
        <v>609</v>
      </c>
      <c r="O970" s="890" t="s">
        <v>22</v>
      </c>
      <c r="P970" s="890"/>
      <c r="Q970" s="1083"/>
      <c r="R970" s="1061"/>
      <c r="S970" s="1062"/>
      <c r="T970" s="1062"/>
      <c r="U970" s="1063"/>
      <c r="W970" s="452"/>
      <c r="X970" s="452"/>
      <c r="Y970" s="452"/>
      <c r="Z970" s="452"/>
      <c r="AA970" s="452"/>
      <c r="AB970" s="452"/>
      <c r="AC970" s="452"/>
      <c r="AD970" s="452"/>
      <c r="AE970" s="452"/>
      <c r="AF970" s="452"/>
      <c r="AG970" s="452"/>
      <c r="AH970" s="452"/>
      <c r="AI970" s="452"/>
      <c r="AJ970" s="452"/>
      <c r="AK970" s="452"/>
      <c r="AL970" s="452"/>
      <c r="AM970" s="452"/>
      <c r="AN970" s="452"/>
      <c r="AO970" s="452"/>
      <c r="AP970" s="452"/>
      <c r="AQ970" s="452"/>
      <c r="AR970" s="452"/>
      <c r="AS970" s="452"/>
      <c r="AT970" s="452"/>
      <c r="AU970" s="452"/>
      <c r="AV970" s="452"/>
    </row>
    <row r="971" spans="2:48" ht="15" customHeight="1">
      <c r="B971" s="937"/>
      <c r="C971" s="1979"/>
      <c r="D971" s="1981"/>
      <c r="E971" s="928" t="s">
        <v>619</v>
      </c>
      <c r="F971" s="885"/>
      <c r="G971" s="651" t="s">
        <v>272</v>
      </c>
      <c r="H971" s="651" t="s">
        <v>599</v>
      </c>
      <c r="I971" s="651" t="s">
        <v>620</v>
      </c>
      <c r="J971" s="651" t="s">
        <v>276</v>
      </c>
      <c r="K971" s="890" t="s">
        <v>308</v>
      </c>
      <c r="L971" s="651" t="s">
        <v>312</v>
      </c>
      <c r="M971" s="651" t="str">
        <f t="shared" si="55"/>
        <v>&lt;INSERT CONNECTION POINT NAME&gt;</v>
      </c>
      <c r="N971" s="890" t="s">
        <v>609</v>
      </c>
      <c r="O971" s="890" t="s">
        <v>22</v>
      </c>
      <c r="P971" s="890"/>
      <c r="Q971" s="1083"/>
      <c r="R971" s="1061"/>
      <c r="S971" s="1062"/>
      <c r="T971" s="1062"/>
      <c r="U971" s="1063"/>
      <c r="W971" s="452"/>
      <c r="X971" s="452"/>
      <c r="Y971" s="452"/>
      <c r="Z971" s="452"/>
      <c r="AA971" s="452"/>
      <c r="AB971" s="452"/>
      <c r="AC971" s="452"/>
      <c r="AD971" s="452"/>
      <c r="AE971" s="452"/>
      <c r="AF971" s="452"/>
      <c r="AG971" s="452"/>
      <c r="AH971" s="452"/>
      <c r="AI971" s="452"/>
      <c r="AJ971" s="452"/>
      <c r="AK971" s="452"/>
      <c r="AL971" s="452"/>
      <c r="AM971" s="452"/>
      <c r="AN971" s="452"/>
      <c r="AO971" s="452"/>
      <c r="AP971" s="452"/>
      <c r="AQ971" s="452"/>
      <c r="AR971" s="452"/>
      <c r="AS971" s="452"/>
      <c r="AT971" s="452"/>
      <c r="AU971" s="452"/>
      <c r="AV971" s="452"/>
    </row>
    <row r="972" spans="2:48" ht="15" customHeight="1">
      <c r="B972" s="937"/>
      <c r="C972" s="1978" t="s">
        <v>309</v>
      </c>
      <c r="D972" s="1980" t="s">
        <v>22</v>
      </c>
      <c r="E972" s="928" t="s">
        <v>616</v>
      </c>
      <c r="F972" s="885"/>
      <c r="G972" s="651" t="s">
        <v>272</v>
      </c>
      <c r="H972" s="651" t="s">
        <v>599</v>
      </c>
      <c r="I972" s="651" t="s">
        <v>617</v>
      </c>
      <c r="J972" s="651" t="s">
        <v>276</v>
      </c>
      <c r="K972" s="890" t="s">
        <v>309</v>
      </c>
      <c r="L972" s="651" t="s">
        <v>312</v>
      </c>
      <c r="M972" s="651" t="str">
        <f t="shared" si="55"/>
        <v>&lt;INSERT CONNECTION POINT NAME&gt;</v>
      </c>
      <c r="N972" s="890" t="s">
        <v>602</v>
      </c>
      <c r="O972" s="890" t="s">
        <v>22</v>
      </c>
      <c r="P972" s="890"/>
      <c r="Q972" s="1083"/>
      <c r="R972" s="1061"/>
      <c r="S972" s="1062"/>
      <c r="T972" s="1062"/>
      <c r="U972" s="1063"/>
      <c r="W972" s="452"/>
      <c r="X972" s="452"/>
      <c r="Y972" s="452"/>
      <c r="Z972" s="452"/>
      <c r="AA972" s="452"/>
      <c r="AB972" s="452"/>
      <c r="AC972" s="452"/>
      <c r="AD972" s="452"/>
      <c r="AE972" s="452"/>
      <c r="AF972" s="452"/>
      <c r="AG972" s="452"/>
      <c r="AH972" s="452"/>
      <c r="AI972" s="452"/>
      <c r="AJ972" s="452"/>
      <c r="AK972" s="452"/>
      <c r="AL972" s="452"/>
      <c r="AM972" s="452"/>
      <c r="AN972" s="452"/>
      <c r="AO972" s="452"/>
      <c r="AP972" s="452"/>
      <c r="AQ972" s="452"/>
      <c r="AR972" s="452"/>
      <c r="AS972" s="452"/>
      <c r="AT972" s="452"/>
      <c r="AU972" s="452"/>
      <c r="AV972" s="452"/>
    </row>
    <row r="973" spans="2:48" ht="15" customHeight="1">
      <c r="B973" s="937"/>
      <c r="C973" s="1979"/>
      <c r="D973" s="1981"/>
      <c r="E973" s="928" t="s">
        <v>619</v>
      </c>
      <c r="F973" s="885"/>
      <c r="G973" s="651" t="s">
        <v>272</v>
      </c>
      <c r="H973" s="651" t="s">
        <v>599</v>
      </c>
      <c r="I973" s="651" t="s">
        <v>620</v>
      </c>
      <c r="J973" s="651" t="s">
        <v>276</v>
      </c>
      <c r="K973" s="890" t="s">
        <v>309</v>
      </c>
      <c r="L973" s="651" t="s">
        <v>312</v>
      </c>
      <c r="M973" s="651" t="str">
        <f t="shared" ref="M973:M1036" si="59">M972</f>
        <v>&lt;INSERT CONNECTION POINT NAME&gt;</v>
      </c>
      <c r="N973" s="890" t="s">
        <v>602</v>
      </c>
      <c r="O973" s="890" t="s">
        <v>22</v>
      </c>
      <c r="P973" s="890"/>
      <c r="Q973" s="1083"/>
      <c r="R973" s="1061"/>
      <c r="S973" s="1062"/>
      <c r="T973" s="1062"/>
      <c r="U973" s="1063"/>
      <c r="W973" s="452"/>
      <c r="X973" s="452"/>
      <c r="Y973" s="452"/>
      <c r="Z973" s="452"/>
      <c r="AA973" s="452"/>
      <c r="AB973" s="452"/>
      <c r="AC973" s="452"/>
      <c r="AD973" s="452"/>
      <c r="AE973" s="452"/>
      <c r="AF973" s="452"/>
      <c r="AG973" s="452"/>
      <c r="AH973" s="452"/>
      <c r="AI973" s="452"/>
      <c r="AJ973" s="452"/>
      <c r="AK973" s="452"/>
      <c r="AL973" s="452"/>
      <c r="AM973" s="452"/>
      <c r="AN973" s="452"/>
      <c r="AO973" s="452"/>
      <c r="AP973" s="452"/>
      <c r="AQ973" s="452"/>
      <c r="AR973" s="452"/>
      <c r="AS973" s="452"/>
      <c r="AT973" s="452"/>
      <c r="AU973" s="452"/>
      <c r="AV973" s="452"/>
    </row>
    <row r="974" spans="2:48" ht="15" customHeight="1">
      <c r="B974" s="937"/>
      <c r="C974" s="1978" t="s">
        <v>309</v>
      </c>
      <c r="D974" s="1980" t="s">
        <v>23</v>
      </c>
      <c r="E974" s="928" t="s">
        <v>616</v>
      </c>
      <c r="F974" s="885"/>
      <c r="G974" s="651" t="s">
        <v>272</v>
      </c>
      <c r="H974" s="651" t="s">
        <v>599</v>
      </c>
      <c r="I974" s="651" t="s">
        <v>617</v>
      </c>
      <c r="J974" s="651" t="s">
        <v>276</v>
      </c>
      <c r="K974" s="890" t="s">
        <v>309</v>
      </c>
      <c r="L974" s="651" t="s">
        <v>312</v>
      </c>
      <c r="M974" s="651" t="str">
        <f t="shared" si="59"/>
        <v>&lt;INSERT CONNECTION POINT NAME&gt;</v>
      </c>
      <c r="N974" s="890" t="s">
        <v>602</v>
      </c>
      <c r="O974" s="890" t="s">
        <v>23</v>
      </c>
      <c r="P974" s="890"/>
      <c r="Q974" s="1083"/>
      <c r="R974" s="1061"/>
      <c r="S974" s="1062"/>
      <c r="T974" s="1062"/>
      <c r="U974" s="1063"/>
      <c r="W974" s="452"/>
      <c r="X974" s="452"/>
      <c r="Y974" s="452"/>
      <c r="Z974" s="452"/>
      <c r="AA974" s="452"/>
      <c r="AB974" s="452"/>
      <c r="AC974" s="452"/>
      <c r="AD974" s="452"/>
      <c r="AE974" s="452"/>
      <c r="AF974" s="452"/>
      <c r="AG974" s="452"/>
      <c r="AH974" s="452"/>
      <c r="AI974" s="452"/>
      <c r="AJ974" s="452"/>
      <c r="AK974" s="452"/>
      <c r="AL974" s="452"/>
      <c r="AM974" s="452"/>
      <c r="AN974" s="452"/>
      <c r="AO974" s="452"/>
      <c r="AP974" s="452"/>
      <c r="AQ974" s="452"/>
      <c r="AR974" s="452"/>
      <c r="AS974" s="452"/>
      <c r="AT974" s="452"/>
      <c r="AU974" s="452"/>
      <c r="AV974" s="452"/>
    </row>
    <row r="975" spans="2:48" ht="15" customHeight="1">
      <c r="B975" s="937"/>
      <c r="C975" s="1979"/>
      <c r="D975" s="1981"/>
      <c r="E975" s="928" t="s">
        <v>619</v>
      </c>
      <c r="F975" s="885"/>
      <c r="G975" s="651" t="s">
        <v>272</v>
      </c>
      <c r="H975" s="651" t="s">
        <v>599</v>
      </c>
      <c r="I975" s="651" t="s">
        <v>620</v>
      </c>
      <c r="J975" s="651" t="s">
        <v>276</v>
      </c>
      <c r="K975" s="890" t="s">
        <v>309</v>
      </c>
      <c r="L975" s="651" t="s">
        <v>312</v>
      </c>
      <c r="M975" s="651" t="str">
        <f t="shared" si="59"/>
        <v>&lt;INSERT CONNECTION POINT NAME&gt;</v>
      </c>
      <c r="N975" s="890" t="s">
        <v>602</v>
      </c>
      <c r="O975" s="890" t="s">
        <v>23</v>
      </c>
      <c r="P975" s="890"/>
      <c r="Q975" s="1083"/>
      <c r="R975" s="1061"/>
      <c r="S975" s="1062"/>
      <c r="T975" s="1062"/>
      <c r="U975" s="1063"/>
      <c r="W975" s="452"/>
      <c r="X975" s="452"/>
      <c r="Y975" s="452"/>
      <c r="Z975" s="452"/>
      <c r="AA975" s="452"/>
      <c r="AB975" s="452"/>
      <c r="AC975" s="452"/>
      <c r="AD975" s="452"/>
      <c r="AE975" s="452"/>
      <c r="AF975" s="452"/>
      <c r="AG975" s="452"/>
      <c r="AH975" s="452"/>
      <c r="AI975" s="452"/>
      <c r="AJ975" s="452"/>
      <c r="AK975" s="452"/>
      <c r="AL975" s="452"/>
      <c r="AM975" s="452"/>
      <c r="AN975" s="452"/>
      <c r="AO975" s="452"/>
      <c r="AP975" s="452"/>
      <c r="AQ975" s="452"/>
      <c r="AR975" s="452"/>
      <c r="AS975" s="452"/>
      <c r="AT975" s="452"/>
      <c r="AU975" s="452"/>
      <c r="AV975" s="452"/>
    </row>
    <row r="976" spans="2:48" ht="15" customHeight="1">
      <c r="B976" s="937"/>
      <c r="C976" s="1978" t="s">
        <v>310</v>
      </c>
      <c r="D976" s="1980" t="s">
        <v>22</v>
      </c>
      <c r="E976" s="928" t="s">
        <v>616</v>
      </c>
      <c r="F976" s="885"/>
      <c r="G976" s="651" t="s">
        <v>272</v>
      </c>
      <c r="H976" s="651" t="s">
        <v>599</v>
      </c>
      <c r="I976" s="651" t="s">
        <v>617</v>
      </c>
      <c r="J976" s="651" t="s">
        <v>276</v>
      </c>
      <c r="K976" s="890" t="s">
        <v>310</v>
      </c>
      <c r="L976" s="651" t="s">
        <v>312</v>
      </c>
      <c r="M976" s="651" t="str">
        <f t="shared" si="59"/>
        <v>&lt;INSERT CONNECTION POINT NAME&gt;</v>
      </c>
      <c r="N976" s="890" t="s">
        <v>602</v>
      </c>
      <c r="O976" s="890" t="s">
        <v>22</v>
      </c>
      <c r="P976" s="890"/>
      <c r="Q976" s="1083"/>
      <c r="R976" s="1061"/>
      <c r="S976" s="1062"/>
      <c r="T976" s="1062"/>
      <c r="U976" s="1063"/>
      <c r="W976" s="452"/>
      <c r="X976" s="452"/>
      <c r="Y976" s="452"/>
      <c r="Z976" s="452"/>
      <c r="AA976" s="452"/>
      <c r="AB976" s="452"/>
      <c r="AC976" s="452"/>
      <c r="AD976" s="452"/>
      <c r="AE976" s="452"/>
      <c r="AF976" s="452"/>
      <c r="AG976" s="452"/>
      <c r="AH976" s="452"/>
      <c r="AI976" s="452"/>
      <c r="AJ976" s="452"/>
      <c r="AK976" s="452"/>
      <c r="AL976" s="452"/>
      <c r="AM976" s="452"/>
      <c r="AN976" s="452"/>
      <c r="AO976" s="452"/>
      <c r="AP976" s="452"/>
      <c r="AQ976" s="452"/>
      <c r="AR976" s="452"/>
      <c r="AS976" s="452"/>
      <c r="AT976" s="452"/>
      <c r="AU976" s="452"/>
      <c r="AV976" s="452"/>
    </row>
    <row r="977" spans="2:48" ht="15" customHeight="1">
      <c r="B977" s="937"/>
      <c r="C977" s="1979"/>
      <c r="D977" s="1981"/>
      <c r="E977" s="928" t="s">
        <v>619</v>
      </c>
      <c r="F977" s="885"/>
      <c r="G977" s="651" t="s">
        <v>272</v>
      </c>
      <c r="H977" s="651" t="s">
        <v>599</v>
      </c>
      <c r="I977" s="651" t="s">
        <v>620</v>
      </c>
      <c r="J977" s="651" t="s">
        <v>276</v>
      </c>
      <c r="K977" s="890" t="s">
        <v>310</v>
      </c>
      <c r="L977" s="651" t="s">
        <v>312</v>
      </c>
      <c r="M977" s="651" t="str">
        <f t="shared" si="59"/>
        <v>&lt;INSERT CONNECTION POINT NAME&gt;</v>
      </c>
      <c r="N977" s="890" t="s">
        <v>602</v>
      </c>
      <c r="O977" s="890" t="s">
        <v>22</v>
      </c>
      <c r="P977" s="890"/>
      <c r="Q977" s="1084"/>
      <c r="R977" s="1085"/>
      <c r="S977" s="1086"/>
      <c r="T977" s="1086"/>
      <c r="U977" s="1087"/>
      <c r="W977" s="452"/>
      <c r="X977" s="452"/>
      <c r="Y977" s="452"/>
      <c r="Z977" s="452"/>
      <c r="AA977" s="452"/>
      <c r="AB977" s="452"/>
      <c r="AC977" s="452"/>
      <c r="AD977" s="452"/>
      <c r="AE977" s="452"/>
      <c r="AF977" s="452"/>
      <c r="AG977" s="452"/>
      <c r="AH977" s="452"/>
      <c r="AI977" s="452"/>
      <c r="AJ977" s="452"/>
      <c r="AK977" s="452"/>
      <c r="AL977" s="452"/>
      <c r="AM977" s="452"/>
      <c r="AN977" s="452"/>
      <c r="AO977" s="452"/>
      <c r="AP977" s="452"/>
      <c r="AQ977" s="452"/>
      <c r="AR977" s="452"/>
      <c r="AS977" s="452"/>
      <c r="AT977" s="452"/>
      <c r="AU977" s="452"/>
      <c r="AV977" s="452"/>
    </row>
    <row r="978" spans="2:48" ht="15" customHeight="1">
      <c r="B978" s="937"/>
      <c r="C978" s="1978" t="s">
        <v>310</v>
      </c>
      <c r="D978" s="1980" t="s">
        <v>23</v>
      </c>
      <c r="E978" s="928" t="s">
        <v>616</v>
      </c>
      <c r="F978" s="885"/>
      <c r="G978" s="651" t="s">
        <v>272</v>
      </c>
      <c r="H978" s="651" t="s">
        <v>599</v>
      </c>
      <c r="I978" s="651" t="s">
        <v>617</v>
      </c>
      <c r="J978" s="651" t="s">
        <v>276</v>
      </c>
      <c r="K978" s="890" t="s">
        <v>310</v>
      </c>
      <c r="L978" s="651" t="s">
        <v>312</v>
      </c>
      <c r="M978" s="651" t="str">
        <f t="shared" si="59"/>
        <v>&lt;INSERT CONNECTION POINT NAME&gt;</v>
      </c>
      <c r="N978" s="890" t="s">
        <v>602</v>
      </c>
      <c r="O978" s="890" t="s">
        <v>23</v>
      </c>
      <c r="P978" s="890"/>
      <c r="Q978" s="1084"/>
      <c r="R978" s="1085"/>
      <c r="S978" s="1086"/>
      <c r="T978" s="1086"/>
      <c r="U978" s="1087"/>
      <c r="W978" s="452"/>
      <c r="X978" s="452"/>
      <c r="Y978" s="452"/>
      <c r="Z978" s="452"/>
      <c r="AA978" s="452"/>
      <c r="AB978" s="452"/>
      <c r="AC978" s="452"/>
      <c r="AD978" s="452"/>
      <c r="AE978" s="452"/>
      <c r="AF978" s="452"/>
      <c r="AG978" s="452"/>
      <c r="AH978" s="452"/>
      <c r="AI978" s="452"/>
      <c r="AJ978" s="452"/>
      <c r="AK978" s="452"/>
      <c r="AL978" s="452"/>
      <c r="AM978" s="452"/>
      <c r="AN978" s="452"/>
      <c r="AO978" s="452"/>
      <c r="AP978" s="452"/>
      <c r="AQ978" s="452"/>
      <c r="AR978" s="452"/>
      <c r="AS978" s="452"/>
      <c r="AT978" s="452"/>
      <c r="AU978" s="452"/>
      <c r="AV978" s="452"/>
    </row>
    <row r="979" spans="2:48" ht="15" customHeight="1" thickBot="1">
      <c r="B979" s="944"/>
      <c r="C979" s="1984"/>
      <c r="D979" s="1985"/>
      <c r="E979" s="945" t="s">
        <v>619</v>
      </c>
      <c r="F979" s="885"/>
      <c r="G979" s="651" t="s">
        <v>272</v>
      </c>
      <c r="H979" s="651" t="s">
        <v>599</v>
      </c>
      <c r="I979" s="651" t="s">
        <v>620</v>
      </c>
      <c r="J979" s="651" t="s">
        <v>276</v>
      </c>
      <c r="K979" s="890" t="s">
        <v>310</v>
      </c>
      <c r="L979" s="651" t="s">
        <v>312</v>
      </c>
      <c r="M979" s="651" t="str">
        <f t="shared" si="59"/>
        <v>&lt;INSERT CONNECTION POINT NAME&gt;</v>
      </c>
      <c r="N979" s="890" t="s">
        <v>602</v>
      </c>
      <c r="O979" s="890" t="s">
        <v>23</v>
      </c>
      <c r="P979" s="890"/>
      <c r="Q979" s="946"/>
      <c r="R979" s="1067"/>
      <c r="S979" s="893"/>
      <c r="T979" s="893"/>
      <c r="U979" s="894"/>
      <c r="W979" s="452"/>
      <c r="X979" s="452"/>
      <c r="Y979" s="452"/>
      <c r="Z979" s="452"/>
      <c r="AA979" s="452"/>
      <c r="AB979" s="452"/>
      <c r="AC979" s="452"/>
      <c r="AD979" s="452"/>
      <c r="AE979" s="452"/>
      <c r="AF979" s="452"/>
      <c r="AG979" s="452"/>
      <c r="AH979" s="452"/>
      <c r="AI979" s="452"/>
      <c r="AJ979" s="452"/>
      <c r="AK979" s="452"/>
      <c r="AL979" s="452"/>
      <c r="AM979" s="452"/>
      <c r="AN979" s="452"/>
      <c r="AO979" s="452"/>
      <c r="AP979" s="452"/>
      <c r="AQ979" s="452"/>
      <c r="AR979" s="452"/>
      <c r="AS979" s="452"/>
      <c r="AT979" s="452"/>
      <c r="AU979" s="452"/>
      <c r="AV979" s="452"/>
    </row>
    <row r="980" spans="2:48" ht="15" customHeight="1">
      <c r="B980" s="927" t="s">
        <v>615</v>
      </c>
      <c r="C980" s="1982" t="s">
        <v>313</v>
      </c>
      <c r="D980" s="1983" t="s">
        <v>23</v>
      </c>
      <c r="E980" s="928" t="s">
        <v>616</v>
      </c>
      <c r="F980" s="885"/>
      <c r="G980" s="651" t="s">
        <v>272</v>
      </c>
      <c r="H980" s="651" t="s">
        <v>599</v>
      </c>
      <c r="I980" s="651" t="s">
        <v>617</v>
      </c>
      <c r="J980" s="651" t="s">
        <v>276</v>
      </c>
      <c r="K980" s="651" t="s">
        <v>313</v>
      </c>
      <c r="L980" s="651" t="s">
        <v>312</v>
      </c>
      <c r="M980" s="651" t="str">
        <f t="shared" ref="M980" si="60">B980</f>
        <v>&lt;INSERT CONNECTION POINT NAME&gt;</v>
      </c>
      <c r="N980" s="651" t="s">
        <v>618</v>
      </c>
      <c r="O980" s="651" t="s">
        <v>23</v>
      </c>
      <c r="P980" s="890"/>
      <c r="Q980" s="929"/>
      <c r="R980" s="930"/>
      <c r="S980" s="931"/>
      <c r="T980" s="931"/>
      <c r="U980" s="932"/>
      <c r="V980" s="906"/>
      <c r="W980" s="933"/>
      <c r="X980" s="934"/>
      <c r="Y980" s="935"/>
      <c r="Z980" s="935"/>
      <c r="AA980" s="935"/>
      <c r="AB980" s="452"/>
      <c r="AC980" s="452"/>
      <c r="AD980" s="452"/>
      <c r="AE980" s="452"/>
      <c r="AF980" s="452"/>
      <c r="AG980" s="452"/>
      <c r="AH980" s="452"/>
      <c r="AI980" s="452"/>
      <c r="AJ980" s="452"/>
      <c r="AK980" s="935"/>
      <c r="AL980" s="936"/>
      <c r="AM980" s="936"/>
      <c r="AN980" s="936"/>
      <c r="AO980" s="936"/>
      <c r="AP980" s="936"/>
      <c r="AQ980" s="936"/>
      <c r="AR980" s="936"/>
      <c r="AS980" s="936"/>
      <c r="AT980" s="936"/>
      <c r="AU980" s="936"/>
      <c r="AV980" s="936"/>
    </row>
    <row r="981" spans="2:48" ht="15" customHeight="1">
      <c r="B981" s="937"/>
      <c r="C981" s="1979"/>
      <c r="D981" s="1981"/>
      <c r="E981" s="928" t="s">
        <v>619</v>
      </c>
      <c r="F981" s="885"/>
      <c r="G981" s="651" t="s">
        <v>272</v>
      </c>
      <c r="H981" s="651" t="s">
        <v>599</v>
      </c>
      <c r="I981" s="651" t="s">
        <v>620</v>
      </c>
      <c r="J981" s="651" t="s">
        <v>276</v>
      </c>
      <c r="K981" s="651" t="s">
        <v>313</v>
      </c>
      <c r="L981" s="651" t="s">
        <v>312</v>
      </c>
      <c r="M981" s="651" t="str">
        <f t="shared" si="59"/>
        <v>&lt;INSERT CONNECTION POINT NAME&gt;</v>
      </c>
      <c r="N981" s="651" t="s">
        <v>618</v>
      </c>
      <c r="O981" s="651" t="s">
        <v>23</v>
      </c>
      <c r="P981" s="890"/>
      <c r="Q981" s="938"/>
      <c r="R981" s="939"/>
      <c r="S981" s="940"/>
      <c r="T981" s="940"/>
      <c r="U981" s="941"/>
      <c r="V981" s="906"/>
      <c r="W981" s="933"/>
      <c r="X981" s="934"/>
      <c r="Y981" s="935"/>
      <c r="Z981" s="935"/>
      <c r="AA981" s="935"/>
      <c r="AB981" s="452"/>
      <c r="AC981" s="452"/>
      <c r="AD981" s="452"/>
      <c r="AE981" s="452"/>
      <c r="AF981" s="452"/>
      <c r="AG981" s="452"/>
      <c r="AH981" s="452"/>
      <c r="AI981" s="452"/>
      <c r="AJ981" s="452"/>
      <c r="AK981" s="935"/>
      <c r="AL981" s="936"/>
      <c r="AM981" s="936"/>
      <c r="AN981" s="936"/>
      <c r="AO981" s="936"/>
      <c r="AP981" s="936"/>
      <c r="AQ981" s="936"/>
      <c r="AR981" s="936"/>
      <c r="AS981" s="936"/>
      <c r="AT981" s="936"/>
      <c r="AU981" s="936"/>
      <c r="AV981" s="936"/>
    </row>
    <row r="982" spans="2:48" ht="15" customHeight="1">
      <c r="B982" s="937"/>
      <c r="C982" s="1978" t="s">
        <v>304</v>
      </c>
      <c r="D982" s="1980" t="s">
        <v>22</v>
      </c>
      <c r="E982" s="928" t="s">
        <v>616</v>
      </c>
      <c r="F982" s="885"/>
      <c r="G982" s="651" t="s">
        <v>272</v>
      </c>
      <c r="H982" s="651" t="s">
        <v>599</v>
      </c>
      <c r="I982" s="651" t="s">
        <v>617</v>
      </c>
      <c r="J982" s="651" t="s">
        <v>276</v>
      </c>
      <c r="K982" s="890" t="s">
        <v>304</v>
      </c>
      <c r="L982" s="651" t="s">
        <v>312</v>
      </c>
      <c r="M982" s="651" t="str">
        <f t="shared" si="59"/>
        <v>&lt;INSERT CONNECTION POINT NAME&gt;</v>
      </c>
      <c r="N982" s="890" t="s">
        <v>602</v>
      </c>
      <c r="O982" s="890" t="s">
        <v>22</v>
      </c>
      <c r="P982" s="890"/>
      <c r="Q982" s="1071"/>
      <c r="R982" s="1058"/>
      <c r="S982" s="1059"/>
      <c r="T982" s="1059"/>
      <c r="U982" s="1060"/>
      <c r="V982" s="906"/>
      <c r="W982" s="933"/>
      <c r="X982" s="934"/>
      <c r="Y982" s="935"/>
      <c r="Z982" s="935"/>
      <c r="AA982" s="935"/>
      <c r="AB982" s="452"/>
      <c r="AC982" s="452"/>
      <c r="AD982" s="452"/>
      <c r="AE982" s="452"/>
      <c r="AF982" s="935"/>
      <c r="AG982" s="452"/>
      <c r="AH982" s="452"/>
      <c r="AI982" s="935"/>
      <c r="AJ982" s="935"/>
      <c r="AK982" s="935"/>
      <c r="AL982" s="936"/>
      <c r="AM982" s="936"/>
      <c r="AN982" s="936"/>
      <c r="AO982" s="942"/>
      <c r="AP982" s="936"/>
      <c r="AQ982" s="936"/>
      <c r="AR982" s="936"/>
      <c r="AS982" s="936"/>
      <c r="AT982" s="936"/>
      <c r="AU982" s="936"/>
      <c r="AV982" s="936"/>
    </row>
    <row r="983" spans="2:48" ht="15" customHeight="1">
      <c r="B983" s="937"/>
      <c r="C983" s="1979"/>
      <c r="D983" s="1981"/>
      <c r="E983" s="928" t="s">
        <v>619</v>
      </c>
      <c r="F983" s="885"/>
      <c r="G983" s="651" t="s">
        <v>272</v>
      </c>
      <c r="H983" s="651" t="s">
        <v>599</v>
      </c>
      <c r="I983" s="651" t="s">
        <v>620</v>
      </c>
      <c r="J983" s="651" t="s">
        <v>276</v>
      </c>
      <c r="K983" s="890" t="s">
        <v>304</v>
      </c>
      <c r="L983" s="651" t="s">
        <v>312</v>
      </c>
      <c r="M983" s="651" t="str">
        <f t="shared" si="59"/>
        <v>&lt;INSERT CONNECTION POINT NAME&gt;</v>
      </c>
      <c r="N983" s="890" t="s">
        <v>602</v>
      </c>
      <c r="O983" s="890" t="s">
        <v>22</v>
      </c>
      <c r="P983" s="890"/>
      <c r="Q983" s="1071"/>
      <c r="R983" s="1058"/>
      <c r="S983" s="1059"/>
      <c r="T983" s="1059"/>
      <c r="U983" s="1060"/>
      <c r="V983" s="906"/>
      <c r="W983" s="933"/>
      <c r="X983" s="934"/>
      <c r="Y983" s="935"/>
      <c r="Z983" s="935"/>
      <c r="AA983" s="935"/>
      <c r="AB983" s="452"/>
      <c r="AC983" s="452"/>
      <c r="AD983" s="452"/>
      <c r="AE983" s="452"/>
      <c r="AF983" s="935"/>
      <c r="AG983" s="452"/>
      <c r="AH983" s="452"/>
      <c r="AI983" s="935"/>
      <c r="AJ983" s="935"/>
      <c r="AK983" s="935"/>
      <c r="AL983" s="936"/>
      <c r="AM983" s="936"/>
      <c r="AN983" s="936"/>
      <c r="AO983" s="942"/>
      <c r="AP983" s="936"/>
      <c r="AQ983" s="936"/>
      <c r="AR983" s="936"/>
      <c r="AS983" s="936"/>
      <c r="AT983" s="936"/>
      <c r="AU983" s="936"/>
      <c r="AV983" s="936"/>
    </row>
    <row r="984" spans="2:48" ht="15" customHeight="1">
      <c r="B984" s="937"/>
      <c r="C984" s="1978" t="s">
        <v>304</v>
      </c>
      <c r="D984" s="1980" t="s">
        <v>23</v>
      </c>
      <c r="E984" s="928" t="s">
        <v>616</v>
      </c>
      <c r="F984" s="885"/>
      <c r="G984" s="651" t="s">
        <v>272</v>
      </c>
      <c r="H984" s="651" t="s">
        <v>599</v>
      </c>
      <c r="I984" s="651" t="s">
        <v>617</v>
      </c>
      <c r="J984" s="651" t="s">
        <v>276</v>
      </c>
      <c r="K984" s="890" t="s">
        <v>304</v>
      </c>
      <c r="L984" s="651" t="s">
        <v>312</v>
      </c>
      <c r="M984" s="651" t="str">
        <f t="shared" si="59"/>
        <v>&lt;INSERT CONNECTION POINT NAME&gt;</v>
      </c>
      <c r="N984" s="890" t="s">
        <v>602</v>
      </c>
      <c r="O984" s="891" t="s">
        <v>23</v>
      </c>
      <c r="P984" s="890"/>
      <c r="Q984" s="1071"/>
      <c r="R984" s="1058"/>
      <c r="S984" s="1059"/>
      <c r="T984" s="1059"/>
      <c r="U984" s="1060"/>
      <c r="V984" s="906"/>
      <c r="W984" s="933"/>
      <c r="X984" s="934"/>
      <c r="Y984" s="935"/>
      <c r="Z984" s="935"/>
      <c r="AA984" s="935"/>
      <c r="AB984" s="452"/>
      <c r="AC984" s="452"/>
      <c r="AD984" s="452"/>
      <c r="AE984" s="452"/>
      <c r="AF984" s="935"/>
      <c r="AG984" s="452"/>
      <c r="AH984" s="452"/>
      <c r="AI984" s="935"/>
      <c r="AJ984" s="943"/>
      <c r="AK984" s="935"/>
      <c r="AL984" s="936"/>
      <c r="AM984" s="936"/>
      <c r="AN984" s="936"/>
      <c r="AO984" s="942"/>
      <c r="AP984" s="936"/>
      <c r="AQ984" s="936"/>
      <c r="AR984" s="936"/>
      <c r="AS984" s="936"/>
      <c r="AT984" s="936"/>
      <c r="AU984" s="936"/>
      <c r="AV984" s="936"/>
    </row>
    <row r="985" spans="2:48" ht="15" customHeight="1">
      <c r="B985" s="937"/>
      <c r="C985" s="1979"/>
      <c r="D985" s="1981"/>
      <c r="E985" s="928" t="s">
        <v>619</v>
      </c>
      <c r="F985" s="885"/>
      <c r="G985" s="651" t="s">
        <v>272</v>
      </c>
      <c r="H985" s="651" t="s">
        <v>599</v>
      </c>
      <c r="I985" s="651" t="s">
        <v>620</v>
      </c>
      <c r="J985" s="651" t="s">
        <v>276</v>
      </c>
      <c r="K985" s="890" t="s">
        <v>304</v>
      </c>
      <c r="L985" s="651" t="s">
        <v>312</v>
      </c>
      <c r="M985" s="651" t="str">
        <f t="shared" si="59"/>
        <v>&lt;INSERT CONNECTION POINT NAME&gt;</v>
      </c>
      <c r="N985" s="890" t="s">
        <v>602</v>
      </c>
      <c r="O985" s="891" t="s">
        <v>23</v>
      </c>
      <c r="P985" s="890"/>
      <c r="Q985" s="1071"/>
      <c r="R985" s="1058"/>
      <c r="S985" s="1059"/>
      <c r="T985" s="1059"/>
      <c r="U985" s="1060"/>
      <c r="V985" s="906"/>
      <c r="W985" s="933"/>
      <c r="X985" s="934"/>
      <c r="Y985" s="935"/>
      <c r="Z985" s="935"/>
      <c r="AA985" s="935"/>
      <c r="AB985" s="452"/>
      <c r="AC985" s="452"/>
      <c r="AD985" s="452"/>
      <c r="AE985" s="452"/>
      <c r="AF985" s="935"/>
      <c r="AG985" s="452"/>
      <c r="AH985" s="452"/>
      <c r="AI985" s="935"/>
      <c r="AJ985" s="943"/>
      <c r="AK985" s="935"/>
      <c r="AL985" s="936"/>
      <c r="AM985" s="936"/>
      <c r="AN985" s="936"/>
      <c r="AO985" s="942"/>
      <c r="AP985" s="936"/>
      <c r="AQ985" s="936"/>
      <c r="AR985" s="936"/>
      <c r="AS985" s="936"/>
      <c r="AT985" s="936"/>
      <c r="AU985" s="936"/>
      <c r="AV985" s="936"/>
    </row>
    <row r="986" spans="2:48" ht="15" customHeight="1">
      <c r="B986" s="937"/>
      <c r="C986" s="1978" t="s">
        <v>305</v>
      </c>
      <c r="D986" s="1980"/>
      <c r="E986" s="928" t="s">
        <v>616</v>
      </c>
      <c r="F986" s="885"/>
      <c r="G986" s="651" t="s">
        <v>272</v>
      </c>
      <c r="H986" s="651" t="s">
        <v>599</v>
      </c>
      <c r="I986" s="651" t="s">
        <v>617</v>
      </c>
      <c r="J986" s="651" t="s">
        <v>276</v>
      </c>
      <c r="K986" s="890" t="s">
        <v>305</v>
      </c>
      <c r="L986" s="651" t="s">
        <v>312</v>
      </c>
      <c r="M986" s="651" t="str">
        <f t="shared" si="59"/>
        <v>&lt;INSERT CONNECTION POINT NAME&gt;</v>
      </c>
      <c r="N986" s="890" t="s">
        <v>604</v>
      </c>
      <c r="O986" s="890" t="s">
        <v>605</v>
      </c>
      <c r="P986" s="890"/>
      <c r="Q986" s="1072"/>
      <c r="R986" s="1073"/>
      <c r="S986" s="1074"/>
      <c r="T986" s="1074"/>
      <c r="U986" s="1075"/>
      <c r="V986" s="906"/>
      <c r="W986" s="933"/>
      <c r="X986" s="934"/>
      <c r="Y986" s="935"/>
      <c r="Z986" s="935"/>
      <c r="AA986" s="935"/>
      <c r="AB986" s="452"/>
      <c r="AC986" s="452"/>
      <c r="AD986" s="452"/>
      <c r="AE986" s="452"/>
      <c r="AF986" s="935"/>
      <c r="AG986" s="452"/>
      <c r="AH986" s="452"/>
      <c r="AI986" s="935"/>
      <c r="AJ986" s="935"/>
      <c r="AK986" s="935"/>
      <c r="AL986" s="936"/>
      <c r="AM986" s="936"/>
      <c r="AN986" s="936"/>
      <c r="AO986" s="936"/>
      <c r="AP986" s="936"/>
      <c r="AQ986" s="936"/>
      <c r="AR986" s="936"/>
      <c r="AS986" s="936"/>
      <c r="AT986" s="936"/>
      <c r="AU986" s="936"/>
      <c r="AV986" s="936"/>
    </row>
    <row r="987" spans="2:48" ht="15" customHeight="1">
      <c r="B987" s="937"/>
      <c r="C987" s="1979"/>
      <c r="D987" s="1981"/>
      <c r="E987" s="928" t="s">
        <v>619</v>
      </c>
      <c r="F987" s="885"/>
      <c r="G987" s="651" t="s">
        <v>272</v>
      </c>
      <c r="H987" s="651" t="s">
        <v>599</v>
      </c>
      <c r="I987" s="651" t="s">
        <v>620</v>
      </c>
      <c r="J987" s="651" t="s">
        <v>276</v>
      </c>
      <c r="K987" s="890" t="s">
        <v>305</v>
      </c>
      <c r="L987" s="651" t="s">
        <v>312</v>
      </c>
      <c r="M987" s="651" t="str">
        <f t="shared" si="59"/>
        <v>&lt;INSERT CONNECTION POINT NAME&gt;</v>
      </c>
      <c r="N987" s="890" t="s">
        <v>604</v>
      </c>
      <c r="O987" s="890" t="s">
        <v>605</v>
      </c>
      <c r="P987" s="890"/>
      <c r="Q987" s="1072"/>
      <c r="R987" s="1073"/>
      <c r="S987" s="1074"/>
      <c r="T987" s="1074"/>
      <c r="U987" s="1075"/>
      <c r="V987" s="906"/>
      <c r="W987" s="933"/>
      <c r="X987" s="934"/>
      <c r="Y987" s="935"/>
      <c r="Z987" s="935"/>
      <c r="AA987" s="935"/>
      <c r="AB987" s="452"/>
      <c r="AC987" s="452"/>
      <c r="AD987" s="452"/>
      <c r="AE987" s="452"/>
      <c r="AF987" s="935"/>
      <c r="AG987" s="452"/>
      <c r="AH987" s="452"/>
      <c r="AI987" s="935"/>
      <c r="AJ987" s="935"/>
      <c r="AK987" s="935"/>
      <c r="AL987" s="936"/>
      <c r="AM987" s="936"/>
      <c r="AN987" s="936"/>
      <c r="AO987" s="936"/>
      <c r="AP987" s="936"/>
      <c r="AQ987" s="936"/>
      <c r="AR987" s="936"/>
      <c r="AS987" s="936"/>
      <c r="AT987" s="936"/>
      <c r="AU987" s="936"/>
      <c r="AV987" s="936"/>
    </row>
    <row r="988" spans="2:48" ht="15" customHeight="1">
      <c r="B988" s="937"/>
      <c r="C988" s="1978" t="s">
        <v>306</v>
      </c>
      <c r="D988" s="1980"/>
      <c r="E988" s="928" t="s">
        <v>616</v>
      </c>
      <c r="F988" s="885"/>
      <c r="G988" s="651" t="s">
        <v>272</v>
      </c>
      <c r="H988" s="651" t="s">
        <v>599</v>
      </c>
      <c r="I988" s="651" t="s">
        <v>617</v>
      </c>
      <c r="J988" s="651" t="s">
        <v>276</v>
      </c>
      <c r="K988" s="890" t="s">
        <v>306</v>
      </c>
      <c r="L988" s="651" t="s">
        <v>312</v>
      </c>
      <c r="M988" s="651" t="str">
        <f t="shared" si="59"/>
        <v>&lt;INSERT CONNECTION POINT NAME&gt;</v>
      </c>
      <c r="N988" s="890" t="s">
        <v>606</v>
      </c>
      <c r="O988" s="891">
        <v>0</v>
      </c>
      <c r="P988" s="890"/>
      <c r="Q988" s="1076"/>
      <c r="R988" s="1077"/>
      <c r="S988" s="1078"/>
      <c r="T988" s="1078"/>
      <c r="U988" s="1079"/>
      <c r="V988" s="906"/>
      <c r="W988" s="933"/>
      <c r="X988" s="934"/>
      <c r="Y988" s="935"/>
      <c r="Z988" s="935"/>
      <c r="AA988" s="935"/>
      <c r="AB988" s="452"/>
      <c r="AC988" s="452"/>
      <c r="AD988" s="452"/>
      <c r="AE988" s="452"/>
      <c r="AF988" s="935"/>
      <c r="AG988" s="452"/>
      <c r="AH988" s="452"/>
      <c r="AI988" s="935"/>
      <c r="AJ988" s="943"/>
      <c r="AK988" s="935"/>
      <c r="AL988" s="936"/>
      <c r="AM988" s="936"/>
      <c r="AN988" s="936"/>
      <c r="AO988" s="936"/>
      <c r="AP988" s="936"/>
      <c r="AQ988" s="936"/>
      <c r="AR988" s="936"/>
      <c r="AS988" s="936"/>
      <c r="AT988" s="936"/>
      <c r="AU988" s="936"/>
      <c r="AV988" s="936"/>
    </row>
    <row r="989" spans="2:48" ht="15" customHeight="1">
      <c r="B989" s="937"/>
      <c r="C989" s="1979"/>
      <c r="D989" s="1981"/>
      <c r="E989" s="928" t="s">
        <v>619</v>
      </c>
      <c r="F989" s="885"/>
      <c r="G989" s="651" t="s">
        <v>272</v>
      </c>
      <c r="H989" s="651" t="s">
        <v>599</v>
      </c>
      <c r="I989" s="651" t="s">
        <v>620</v>
      </c>
      <c r="J989" s="651" t="s">
        <v>276</v>
      </c>
      <c r="K989" s="890" t="s">
        <v>306</v>
      </c>
      <c r="L989" s="651" t="s">
        <v>312</v>
      </c>
      <c r="M989" s="651" t="str">
        <f t="shared" si="59"/>
        <v>&lt;INSERT CONNECTION POINT NAME&gt;</v>
      </c>
      <c r="N989" s="890" t="s">
        <v>606</v>
      </c>
      <c r="O989" s="891">
        <v>0</v>
      </c>
      <c r="P989" s="890"/>
      <c r="Q989" s="1076"/>
      <c r="R989" s="1077"/>
      <c r="S989" s="1078"/>
      <c r="T989" s="1078"/>
      <c r="U989" s="1079"/>
      <c r="V989" s="906"/>
      <c r="W989" s="933"/>
      <c r="X989" s="934"/>
      <c r="Y989" s="935"/>
      <c r="Z989" s="935"/>
      <c r="AA989" s="935"/>
      <c r="AB989" s="452"/>
      <c r="AC989" s="452"/>
      <c r="AD989" s="452"/>
      <c r="AE989" s="452"/>
      <c r="AF989" s="935"/>
      <c r="AG989" s="452"/>
      <c r="AH989" s="452"/>
      <c r="AI989" s="935"/>
      <c r="AJ989" s="943"/>
      <c r="AK989" s="935"/>
      <c r="AL989" s="936"/>
      <c r="AM989" s="936"/>
      <c r="AN989" s="936"/>
      <c r="AO989" s="936"/>
      <c r="AP989" s="936"/>
      <c r="AQ989" s="936"/>
      <c r="AR989" s="936"/>
      <c r="AS989" s="936"/>
      <c r="AT989" s="936"/>
      <c r="AU989" s="936"/>
      <c r="AV989" s="936"/>
    </row>
    <row r="990" spans="2:48" ht="15" customHeight="1">
      <c r="B990" s="937"/>
      <c r="C990" s="1978" t="s">
        <v>307</v>
      </c>
      <c r="D990" s="1980"/>
      <c r="E990" s="928" t="s">
        <v>616</v>
      </c>
      <c r="F990" s="885"/>
      <c r="G990" s="651" t="s">
        <v>272</v>
      </c>
      <c r="H990" s="651" t="s">
        <v>599</v>
      </c>
      <c r="I990" s="651" t="s">
        <v>617</v>
      </c>
      <c r="J990" s="651" t="s">
        <v>276</v>
      </c>
      <c r="K990" s="890" t="s">
        <v>307</v>
      </c>
      <c r="L990" s="651" t="s">
        <v>312</v>
      </c>
      <c r="M990" s="651" t="str">
        <f t="shared" si="59"/>
        <v>&lt;INSERT CONNECTION POINT NAME&gt;</v>
      </c>
      <c r="N990" s="890" t="s">
        <v>607</v>
      </c>
      <c r="O990" s="890" t="s">
        <v>607</v>
      </c>
      <c r="P990" s="890"/>
      <c r="Q990" s="1080"/>
      <c r="R990" s="1081"/>
      <c r="S990" s="1081"/>
      <c r="T990" s="1081"/>
      <c r="U990" s="1082"/>
      <c r="V990" s="906"/>
      <c r="W990" s="933"/>
      <c r="X990" s="934"/>
      <c r="Y990" s="935"/>
      <c r="Z990" s="935"/>
      <c r="AA990" s="935"/>
      <c r="AB990" s="452"/>
      <c r="AC990" s="452"/>
      <c r="AD990" s="452"/>
      <c r="AE990" s="452"/>
      <c r="AF990" s="935"/>
      <c r="AG990" s="452"/>
      <c r="AH990" s="452"/>
      <c r="AI990" s="935"/>
      <c r="AJ990" s="935"/>
      <c r="AK990" s="935"/>
      <c r="AL990" s="936"/>
      <c r="AM990" s="936"/>
      <c r="AN990" s="936"/>
      <c r="AO990" s="936"/>
      <c r="AP990" s="936"/>
      <c r="AQ990" s="936"/>
      <c r="AR990" s="936"/>
      <c r="AS990" s="936"/>
      <c r="AT990" s="936"/>
      <c r="AU990" s="936"/>
      <c r="AV990" s="936"/>
    </row>
    <row r="991" spans="2:48" ht="15" customHeight="1">
      <c r="B991" s="937"/>
      <c r="C991" s="1979"/>
      <c r="D991" s="1981"/>
      <c r="E991" s="928" t="s">
        <v>619</v>
      </c>
      <c r="F991" s="885"/>
      <c r="G991" s="651" t="s">
        <v>272</v>
      </c>
      <c r="H991" s="651" t="s">
        <v>599</v>
      </c>
      <c r="I991" s="651" t="s">
        <v>620</v>
      </c>
      <c r="J991" s="651" t="s">
        <v>276</v>
      </c>
      <c r="K991" s="890" t="s">
        <v>307</v>
      </c>
      <c r="L991" s="651" t="s">
        <v>312</v>
      </c>
      <c r="M991" s="651" t="str">
        <f t="shared" si="59"/>
        <v>&lt;INSERT CONNECTION POINT NAME&gt;</v>
      </c>
      <c r="N991" s="890" t="s">
        <v>607</v>
      </c>
      <c r="O991" s="890" t="s">
        <v>607</v>
      </c>
      <c r="P991" s="890"/>
      <c r="Q991" s="1080"/>
      <c r="R991" s="1081"/>
      <c r="S991" s="1081"/>
      <c r="T991" s="1081"/>
      <c r="U991" s="1082"/>
      <c r="V991" s="906"/>
      <c r="W991" s="933"/>
      <c r="X991" s="934"/>
      <c r="Y991" s="935"/>
      <c r="Z991" s="935"/>
      <c r="AA991" s="935"/>
      <c r="AB991" s="452"/>
      <c r="AC991" s="452"/>
      <c r="AD991" s="452"/>
      <c r="AE991" s="452"/>
      <c r="AF991" s="935"/>
      <c r="AG991" s="452"/>
      <c r="AH991" s="452"/>
      <c r="AI991" s="935"/>
      <c r="AJ991" s="935"/>
      <c r="AK991" s="935"/>
      <c r="AL991" s="936"/>
      <c r="AM991" s="936"/>
      <c r="AN991" s="936"/>
      <c r="AO991" s="936"/>
      <c r="AP991" s="936"/>
      <c r="AQ991" s="936"/>
      <c r="AR991" s="936"/>
      <c r="AS991" s="936"/>
      <c r="AT991" s="936"/>
      <c r="AU991" s="936"/>
      <c r="AV991" s="936"/>
    </row>
    <row r="992" spans="2:48" ht="15" customHeight="1">
      <c r="B992" s="937"/>
      <c r="C992" s="1978" t="s">
        <v>308</v>
      </c>
      <c r="D992" s="1980" t="s">
        <v>22</v>
      </c>
      <c r="E992" s="928" t="s">
        <v>616</v>
      </c>
      <c r="F992" s="885"/>
      <c r="G992" s="651" t="s">
        <v>272</v>
      </c>
      <c r="H992" s="651" t="s">
        <v>599</v>
      </c>
      <c r="I992" s="651" t="s">
        <v>617</v>
      </c>
      <c r="J992" s="651" t="s">
        <v>276</v>
      </c>
      <c r="K992" s="890" t="s">
        <v>308</v>
      </c>
      <c r="L992" s="651" t="s">
        <v>312</v>
      </c>
      <c r="M992" s="651" t="str">
        <f t="shared" si="59"/>
        <v>&lt;INSERT CONNECTION POINT NAME&gt;</v>
      </c>
      <c r="N992" s="890" t="s">
        <v>609</v>
      </c>
      <c r="O992" s="890" t="s">
        <v>22</v>
      </c>
      <c r="P992" s="890"/>
      <c r="Q992" s="1083"/>
      <c r="R992" s="1061"/>
      <c r="S992" s="1062"/>
      <c r="T992" s="1062"/>
      <c r="U992" s="1063"/>
      <c r="V992" s="906"/>
      <c r="W992" s="933"/>
      <c r="X992" s="934"/>
      <c r="Y992" s="935"/>
      <c r="Z992" s="935"/>
      <c r="AA992" s="935"/>
      <c r="AB992" s="452"/>
      <c r="AC992" s="452"/>
      <c r="AD992" s="452"/>
      <c r="AE992" s="452"/>
      <c r="AF992" s="935"/>
      <c r="AG992" s="452"/>
      <c r="AH992" s="452"/>
      <c r="AI992" s="935"/>
      <c r="AJ992" s="935"/>
      <c r="AK992" s="935"/>
      <c r="AL992" s="936"/>
      <c r="AM992" s="936"/>
      <c r="AN992" s="936"/>
      <c r="AO992" s="936"/>
      <c r="AP992" s="936"/>
      <c r="AQ992" s="936"/>
      <c r="AR992" s="936"/>
      <c r="AS992" s="936"/>
      <c r="AT992" s="936"/>
      <c r="AU992" s="936"/>
      <c r="AV992" s="936"/>
    </row>
    <row r="993" spans="2:48" ht="15" customHeight="1">
      <c r="B993" s="937"/>
      <c r="C993" s="1979"/>
      <c r="D993" s="1981"/>
      <c r="E993" s="928" t="s">
        <v>619</v>
      </c>
      <c r="F993" s="885"/>
      <c r="G993" s="651" t="s">
        <v>272</v>
      </c>
      <c r="H993" s="651" t="s">
        <v>599</v>
      </c>
      <c r="I993" s="651" t="s">
        <v>620</v>
      </c>
      <c r="J993" s="651" t="s">
        <v>276</v>
      </c>
      <c r="K993" s="890" t="s">
        <v>308</v>
      </c>
      <c r="L993" s="651" t="s">
        <v>312</v>
      </c>
      <c r="M993" s="651" t="str">
        <f t="shared" si="59"/>
        <v>&lt;INSERT CONNECTION POINT NAME&gt;</v>
      </c>
      <c r="N993" s="890" t="s">
        <v>609</v>
      </c>
      <c r="O993" s="890" t="s">
        <v>22</v>
      </c>
      <c r="P993" s="890"/>
      <c r="Q993" s="1083"/>
      <c r="R993" s="1061"/>
      <c r="S993" s="1062"/>
      <c r="T993" s="1062"/>
      <c r="U993" s="1063"/>
      <c r="V993" s="906"/>
      <c r="W993" s="933"/>
      <c r="X993" s="934"/>
      <c r="Y993" s="935"/>
      <c r="Z993" s="935"/>
      <c r="AA993" s="935"/>
      <c r="AB993" s="452"/>
      <c r="AC993" s="452"/>
      <c r="AD993" s="452"/>
      <c r="AE993" s="452"/>
      <c r="AF993" s="935"/>
      <c r="AG993" s="452"/>
      <c r="AH993" s="452"/>
      <c r="AI993" s="935"/>
      <c r="AJ993" s="935"/>
      <c r="AK993" s="935"/>
      <c r="AL993" s="936"/>
      <c r="AM993" s="936"/>
      <c r="AN993" s="936"/>
      <c r="AO993" s="936"/>
      <c r="AP993" s="936"/>
      <c r="AQ993" s="936"/>
      <c r="AR993" s="936"/>
      <c r="AS993" s="936"/>
      <c r="AT993" s="936"/>
      <c r="AU993" s="936"/>
      <c r="AV993" s="936"/>
    </row>
    <row r="994" spans="2:48" ht="15" customHeight="1">
      <c r="B994" s="937"/>
      <c r="C994" s="1978" t="s">
        <v>309</v>
      </c>
      <c r="D994" s="1980" t="s">
        <v>22</v>
      </c>
      <c r="E994" s="928" t="s">
        <v>616</v>
      </c>
      <c r="F994" s="885"/>
      <c r="G994" s="651" t="s">
        <v>272</v>
      </c>
      <c r="H994" s="651" t="s">
        <v>599</v>
      </c>
      <c r="I994" s="651" t="s">
        <v>617</v>
      </c>
      <c r="J994" s="651" t="s">
        <v>276</v>
      </c>
      <c r="K994" s="890" t="s">
        <v>309</v>
      </c>
      <c r="L994" s="651" t="s">
        <v>312</v>
      </c>
      <c r="M994" s="651" t="str">
        <f t="shared" si="59"/>
        <v>&lt;INSERT CONNECTION POINT NAME&gt;</v>
      </c>
      <c r="N994" s="890" t="s">
        <v>602</v>
      </c>
      <c r="O994" s="890" t="s">
        <v>22</v>
      </c>
      <c r="P994" s="890"/>
      <c r="Q994" s="1083"/>
      <c r="R994" s="1061"/>
      <c r="S994" s="1062"/>
      <c r="T994" s="1062"/>
      <c r="U994" s="1063"/>
      <c r="V994" s="906"/>
      <c r="W994" s="933"/>
      <c r="X994" s="934"/>
      <c r="Y994" s="935"/>
      <c r="Z994" s="935"/>
      <c r="AA994" s="935"/>
      <c r="AB994" s="452"/>
      <c r="AC994" s="452"/>
      <c r="AD994" s="452"/>
      <c r="AE994" s="452"/>
      <c r="AF994" s="935"/>
      <c r="AG994" s="452"/>
      <c r="AH994" s="452"/>
      <c r="AI994" s="935"/>
      <c r="AJ994" s="935"/>
      <c r="AK994" s="935"/>
      <c r="AL994" s="936"/>
      <c r="AM994" s="936"/>
      <c r="AN994" s="936"/>
      <c r="AO994" s="936"/>
      <c r="AP994" s="936"/>
      <c r="AQ994" s="936"/>
      <c r="AR994" s="936"/>
      <c r="AS994" s="936"/>
      <c r="AT994" s="936"/>
      <c r="AU994" s="936"/>
      <c r="AV994" s="936"/>
    </row>
    <row r="995" spans="2:48" ht="15" customHeight="1">
      <c r="B995" s="937"/>
      <c r="C995" s="1979"/>
      <c r="D995" s="1981"/>
      <c r="E995" s="928" t="s">
        <v>619</v>
      </c>
      <c r="F995" s="885"/>
      <c r="G995" s="651" t="s">
        <v>272</v>
      </c>
      <c r="H995" s="651" t="s">
        <v>599</v>
      </c>
      <c r="I995" s="651" t="s">
        <v>620</v>
      </c>
      <c r="J995" s="651" t="s">
        <v>276</v>
      </c>
      <c r="K995" s="890" t="s">
        <v>309</v>
      </c>
      <c r="L995" s="651" t="s">
        <v>312</v>
      </c>
      <c r="M995" s="651" t="str">
        <f t="shared" si="59"/>
        <v>&lt;INSERT CONNECTION POINT NAME&gt;</v>
      </c>
      <c r="N995" s="890" t="s">
        <v>602</v>
      </c>
      <c r="O995" s="890" t="s">
        <v>22</v>
      </c>
      <c r="P995" s="890"/>
      <c r="Q995" s="1083"/>
      <c r="R995" s="1061"/>
      <c r="S995" s="1062"/>
      <c r="T995" s="1062"/>
      <c r="U995" s="1063"/>
      <c r="V995" s="906"/>
      <c r="W995" s="933"/>
      <c r="X995" s="934"/>
      <c r="Y995" s="935"/>
      <c r="Z995" s="935"/>
      <c r="AA995" s="935"/>
      <c r="AB995" s="452"/>
      <c r="AC995" s="452"/>
      <c r="AD995" s="452"/>
      <c r="AE995" s="452"/>
      <c r="AF995" s="935"/>
      <c r="AG995" s="452"/>
      <c r="AH995" s="452"/>
      <c r="AI995" s="935"/>
      <c r="AJ995" s="935"/>
      <c r="AK995" s="935"/>
      <c r="AL995" s="936"/>
      <c r="AM995" s="936"/>
      <c r="AN995" s="936"/>
      <c r="AO995" s="936"/>
      <c r="AP995" s="936"/>
      <c r="AQ995" s="936"/>
      <c r="AR995" s="936"/>
      <c r="AS995" s="936"/>
      <c r="AT995" s="936"/>
      <c r="AU995" s="936"/>
      <c r="AV995" s="936"/>
    </row>
    <row r="996" spans="2:48" ht="15" customHeight="1">
      <c r="B996" s="937"/>
      <c r="C996" s="1978" t="s">
        <v>309</v>
      </c>
      <c r="D996" s="1980" t="s">
        <v>23</v>
      </c>
      <c r="E996" s="928" t="s">
        <v>616</v>
      </c>
      <c r="F996" s="885"/>
      <c r="G996" s="651" t="s">
        <v>272</v>
      </c>
      <c r="H996" s="651" t="s">
        <v>599</v>
      </c>
      <c r="I996" s="651" t="s">
        <v>617</v>
      </c>
      <c r="J996" s="651" t="s">
        <v>276</v>
      </c>
      <c r="K996" s="890" t="s">
        <v>309</v>
      </c>
      <c r="L996" s="651" t="s">
        <v>312</v>
      </c>
      <c r="M996" s="651" t="str">
        <f t="shared" si="59"/>
        <v>&lt;INSERT CONNECTION POINT NAME&gt;</v>
      </c>
      <c r="N996" s="890" t="s">
        <v>602</v>
      </c>
      <c r="O996" s="890" t="s">
        <v>23</v>
      </c>
      <c r="P996" s="890"/>
      <c r="Q996" s="1083"/>
      <c r="R996" s="1061"/>
      <c r="S996" s="1062"/>
      <c r="T996" s="1062"/>
      <c r="U996" s="1063"/>
      <c r="V996" s="906"/>
      <c r="W996" s="933"/>
      <c r="X996" s="934"/>
      <c r="Y996" s="935"/>
      <c r="Z996" s="935"/>
      <c r="AA996" s="935"/>
      <c r="AB996" s="452"/>
      <c r="AC996" s="452"/>
      <c r="AD996" s="452"/>
      <c r="AE996" s="452"/>
      <c r="AF996" s="935"/>
      <c r="AG996" s="452"/>
      <c r="AH996" s="452"/>
      <c r="AI996" s="935"/>
      <c r="AJ996" s="935"/>
      <c r="AK996" s="935"/>
      <c r="AL996" s="936"/>
      <c r="AM996" s="936"/>
      <c r="AN996" s="936"/>
      <c r="AO996" s="936"/>
      <c r="AP996" s="936"/>
      <c r="AQ996" s="936"/>
      <c r="AR996" s="936"/>
      <c r="AS996" s="936"/>
      <c r="AT996" s="936"/>
      <c r="AU996" s="936"/>
      <c r="AV996" s="936"/>
    </row>
    <row r="997" spans="2:48" ht="15" customHeight="1">
      <c r="B997" s="937"/>
      <c r="C997" s="1979"/>
      <c r="D997" s="1981"/>
      <c r="E997" s="928" t="s">
        <v>619</v>
      </c>
      <c r="F997" s="885"/>
      <c r="G997" s="651" t="s">
        <v>272</v>
      </c>
      <c r="H997" s="651" t="s">
        <v>599</v>
      </c>
      <c r="I997" s="651" t="s">
        <v>620</v>
      </c>
      <c r="J997" s="651" t="s">
        <v>276</v>
      </c>
      <c r="K997" s="890" t="s">
        <v>309</v>
      </c>
      <c r="L997" s="651" t="s">
        <v>312</v>
      </c>
      <c r="M997" s="651" t="str">
        <f t="shared" si="59"/>
        <v>&lt;INSERT CONNECTION POINT NAME&gt;</v>
      </c>
      <c r="N997" s="890" t="s">
        <v>602</v>
      </c>
      <c r="O997" s="890" t="s">
        <v>23</v>
      </c>
      <c r="P997" s="890"/>
      <c r="Q997" s="1083"/>
      <c r="R997" s="1061"/>
      <c r="S997" s="1062"/>
      <c r="T997" s="1062"/>
      <c r="U997" s="1063"/>
      <c r="V997" s="906"/>
      <c r="W997" s="933"/>
      <c r="X997" s="934"/>
      <c r="Y997" s="935"/>
      <c r="Z997" s="935"/>
      <c r="AA997" s="935"/>
      <c r="AB997" s="452"/>
      <c r="AC997" s="452"/>
      <c r="AD997" s="452"/>
      <c r="AE997" s="452"/>
      <c r="AF997" s="935"/>
      <c r="AG997" s="452"/>
      <c r="AH997" s="452"/>
      <c r="AI997" s="935"/>
      <c r="AJ997" s="935"/>
      <c r="AK997" s="935"/>
      <c r="AL997" s="936"/>
      <c r="AM997" s="936"/>
      <c r="AN997" s="936"/>
      <c r="AO997" s="936"/>
      <c r="AP997" s="936"/>
      <c r="AQ997" s="936"/>
      <c r="AR997" s="936"/>
      <c r="AS997" s="936"/>
      <c r="AT997" s="936"/>
      <c r="AU997" s="936"/>
      <c r="AV997" s="936"/>
    </row>
    <row r="998" spans="2:48" ht="15" customHeight="1">
      <c r="B998" s="937"/>
      <c r="C998" s="1978" t="s">
        <v>310</v>
      </c>
      <c r="D998" s="1980" t="s">
        <v>22</v>
      </c>
      <c r="E998" s="928" t="s">
        <v>616</v>
      </c>
      <c r="F998" s="885"/>
      <c r="G998" s="651" t="s">
        <v>272</v>
      </c>
      <c r="H998" s="651" t="s">
        <v>599</v>
      </c>
      <c r="I998" s="651" t="s">
        <v>617</v>
      </c>
      <c r="J998" s="651" t="s">
        <v>276</v>
      </c>
      <c r="K998" s="890" t="s">
        <v>310</v>
      </c>
      <c r="L998" s="651" t="s">
        <v>312</v>
      </c>
      <c r="M998" s="651" t="str">
        <f t="shared" si="59"/>
        <v>&lt;INSERT CONNECTION POINT NAME&gt;</v>
      </c>
      <c r="N998" s="890" t="s">
        <v>602</v>
      </c>
      <c r="O998" s="890" t="s">
        <v>22</v>
      </c>
      <c r="P998" s="890"/>
      <c r="Q998" s="1083"/>
      <c r="R998" s="1061"/>
      <c r="S998" s="1062"/>
      <c r="T998" s="1062"/>
      <c r="U998" s="1063"/>
      <c r="V998" s="906"/>
      <c r="W998" s="933"/>
      <c r="X998" s="934"/>
      <c r="Y998" s="935"/>
      <c r="Z998" s="935"/>
      <c r="AA998" s="935"/>
      <c r="AB998" s="452"/>
      <c r="AC998" s="452"/>
      <c r="AD998" s="452"/>
      <c r="AE998" s="452"/>
      <c r="AF998" s="935"/>
      <c r="AG998" s="452"/>
      <c r="AH998" s="452"/>
      <c r="AI998" s="935"/>
      <c r="AJ998" s="935"/>
      <c r="AK998" s="935"/>
      <c r="AL998" s="936"/>
      <c r="AM998" s="936"/>
      <c r="AN998" s="936"/>
      <c r="AO998" s="936"/>
      <c r="AP998" s="936"/>
      <c r="AQ998" s="936"/>
      <c r="AR998" s="936"/>
      <c r="AS998" s="936"/>
      <c r="AT998" s="936"/>
      <c r="AU998" s="936"/>
      <c r="AV998" s="936"/>
    </row>
    <row r="999" spans="2:48" ht="15" customHeight="1">
      <c r="B999" s="937"/>
      <c r="C999" s="1979"/>
      <c r="D999" s="1981"/>
      <c r="E999" s="928" t="s">
        <v>619</v>
      </c>
      <c r="F999" s="885"/>
      <c r="G999" s="651" t="s">
        <v>272</v>
      </c>
      <c r="H999" s="651" t="s">
        <v>599</v>
      </c>
      <c r="I999" s="651" t="s">
        <v>620</v>
      </c>
      <c r="J999" s="651" t="s">
        <v>276</v>
      </c>
      <c r="K999" s="890" t="s">
        <v>310</v>
      </c>
      <c r="L999" s="651" t="s">
        <v>312</v>
      </c>
      <c r="M999" s="651" t="str">
        <f t="shared" si="59"/>
        <v>&lt;INSERT CONNECTION POINT NAME&gt;</v>
      </c>
      <c r="N999" s="890" t="s">
        <v>602</v>
      </c>
      <c r="O999" s="890" t="s">
        <v>22</v>
      </c>
      <c r="P999" s="890"/>
      <c r="Q999" s="1084"/>
      <c r="R999" s="1085"/>
      <c r="S999" s="1086"/>
      <c r="T999" s="1086"/>
      <c r="U999" s="1087"/>
      <c r="V999" s="906"/>
      <c r="W999" s="933"/>
      <c r="X999" s="934"/>
      <c r="Y999" s="935"/>
      <c r="Z999" s="935"/>
      <c r="AA999" s="935"/>
      <c r="AB999" s="452"/>
      <c r="AC999" s="452"/>
      <c r="AD999" s="452"/>
      <c r="AE999" s="452"/>
      <c r="AF999" s="935"/>
      <c r="AG999" s="452"/>
      <c r="AH999" s="452"/>
      <c r="AI999" s="935"/>
      <c r="AJ999" s="935"/>
      <c r="AK999" s="935"/>
      <c r="AL999" s="936"/>
      <c r="AM999" s="936"/>
      <c r="AN999" s="936"/>
      <c r="AO999" s="936"/>
      <c r="AP999" s="936"/>
      <c r="AQ999" s="936"/>
      <c r="AR999" s="936"/>
      <c r="AS999" s="936"/>
      <c r="AT999" s="936"/>
      <c r="AU999" s="936"/>
      <c r="AV999" s="936"/>
    </row>
    <row r="1000" spans="2:48" ht="15" customHeight="1">
      <c r="B1000" s="937"/>
      <c r="C1000" s="1978" t="s">
        <v>310</v>
      </c>
      <c r="D1000" s="1980" t="s">
        <v>23</v>
      </c>
      <c r="E1000" s="928" t="s">
        <v>616</v>
      </c>
      <c r="F1000" s="885"/>
      <c r="G1000" s="651" t="s">
        <v>272</v>
      </c>
      <c r="H1000" s="651" t="s">
        <v>599</v>
      </c>
      <c r="I1000" s="651" t="s">
        <v>617</v>
      </c>
      <c r="J1000" s="651" t="s">
        <v>276</v>
      </c>
      <c r="K1000" s="890" t="s">
        <v>310</v>
      </c>
      <c r="L1000" s="651" t="s">
        <v>312</v>
      </c>
      <c r="M1000" s="651" t="str">
        <f t="shared" si="59"/>
        <v>&lt;INSERT CONNECTION POINT NAME&gt;</v>
      </c>
      <c r="N1000" s="890" t="s">
        <v>602</v>
      </c>
      <c r="O1000" s="890" t="s">
        <v>23</v>
      </c>
      <c r="P1000" s="890"/>
      <c r="Q1000" s="1084"/>
      <c r="R1000" s="1085"/>
      <c r="S1000" s="1086"/>
      <c r="T1000" s="1086"/>
      <c r="U1000" s="1087"/>
      <c r="V1000" s="906"/>
      <c r="W1000" s="933"/>
      <c r="X1000" s="934"/>
      <c r="Y1000" s="935"/>
      <c r="Z1000" s="935"/>
      <c r="AA1000" s="935"/>
      <c r="AB1000" s="452"/>
      <c r="AC1000" s="452"/>
      <c r="AD1000" s="452"/>
      <c r="AE1000" s="452"/>
      <c r="AF1000" s="935"/>
      <c r="AG1000" s="452"/>
      <c r="AH1000" s="452"/>
      <c r="AI1000" s="935"/>
      <c r="AJ1000" s="935"/>
      <c r="AK1000" s="935"/>
      <c r="AL1000" s="936"/>
      <c r="AM1000" s="936"/>
      <c r="AN1000" s="936"/>
      <c r="AO1000" s="936"/>
      <c r="AP1000" s="936"/>
      <c r="AQ1000" s="936"/>
      <c r="AR1000" s="936"/>
      <c r="AS1000" s="936"/>
      <c r="AT1000" s="936"/>
      <c r="AU1000" s="936"/>
      <c r="AV1000" s="936"/>
    </row>
    <row r="1001" spans="2:48" ht="15" customHeight="1" thickBot="1">
      <c r="B1001" s="944"/>
      <c r="C1001" s="1984"/>
      <c r="D1001" s="1985"/>
      <c r="E1001" s="945" t="s">
        <v>619</v>
      </c>
      <c r="F1001" s="885"/>
      <c r="G1001" s="651" t="s">
        <v>272</v>
      </c>
      <c r="H1001" s="651" t="s">
        <v>599</v>
      </c>
      <c r="I1001" s="651" t="s">
        <v>620</v>
      </c>
      <c r="J1001" s="651" t="s">
        <v>276</v>
      </c>
      <c r="K1001" s="890" t="s">
        <v>310</v>
      </c>
      <c r="L1001" s="651" t="s">
        <v>312</v>
      </c>
      <c r="M1001" s="651" t="str">
        <f t="shared" si="59"/>
        <v>&lt;INSERT CONNECTION POINT NAME&gt;</v>
      </c>
      <c r="N1001" s="890" t="s">
        <v>602</v>
      </c>
      <c r="O1001" s="890" t="s">
        <v>23</v>
      </c>
      <c r="P1001" s="890"/>
      <c r="Q1001" s="946"/>
      <c r="R1001" s="1067"/>
      <c r="S1001" s="893"/>
      <c r="T1001" s="893"/>
      <c r="U1001" s="894"/>
      <c r="V1001" s="947"/>
      <c r="W1001" s="933"/>
      <c r="X1001" s="934"/>
      <c r="Y1001" s="935"/>
      <c r="Z1001" s="935"/>
      <c r="AA1001" s="935"/>
      <c r="AB1001" s="452"/>
      <c r="AC1001" s="452"/>
      <c r="AD1001" s="452"/>
      <c r="AE1001" s="452"/>
      <c r="AF1001" s="935"/>
      <c r="AG1001" s="452"/>
      <c r="AH1001" s="452"/>
      <c r="AI1001" s="935"/>
      <c r="AJ1001" s="935"/>
      <c r="AK1001" s="935"/>
      <c r="AL1001" s="936"/>
      <c r="AM1001" s="936"/>
      <c r="AN1001" s="936"/>
      <c r="AO1001" s="936"/>
      <c r="AP1001" s="936"/>
      <c r="AQ1001" s="936"/>
      <c r="AR1001" s="936"/>
      <c r="AS1001" s="936"/>
      <c r="AT1001" s="936"/>
      <c r="AU1001" s="936"/>
      <c r="AV1001" s="936"/>
    </row>
    <row r="1002" spans="2:48" ht="15" customHeight="1">
      <c r="B1002" s="927" t="s">
        <v>615</v>
      </c>
      <c r="C1002" s="1982" t="s">
        <v>313</v>
      </c>
      <c r="D1002" s="1983" t="s">
        <v>23</v>
      </c>
      <c r="E1002" s="928" t="s">
        <v>616</v>
      </c>
      <c r="F1002" s="885"/>
      <c r="G1002" s="651" t="s">
        <v>272</v>
      </c>
      <c r="H1002" s="651" t="s">
        <v>599</v>
      </c>
      <c r="I1002" s="651" t="s">
        <v>617</v>
      </c>
      <c r="J1002" s="651" t="s">
        <v>276</v>
      </c>
      <c r="K1002" s="651" t="s">
        <v>313</v>
      </c>
      <c r="L1002" s="651" t="s">
        <v>312</v>
      </c>
      <c r="M1002" s="651" t="str">
        <f t="shared" ref="M1002" si="61">B1002</f>
        <v>&lt;INSERT CONNECTION POINT NAME&gt;</v>
      </c>
      <c r="N1002" s="651" t="s">
        <v>618</v>
      </c>
      <c r="O1002" s="651" t="s">
        <v>23</v>
      </c>
      <c r="P1002" s="890"/>
      <c r="Q1002" s="929"/>
      <c r="R1002" s="930"/>
      <c r="S1002" s="931"/>
      <c r="T1002" s="931"/>
      <c r="U1002" s="932"/>
      <c r="V1002" s="906"/>
      <c r="W1002" s="933"/>
      <c r="X1002" s="934"/>
      <c r="Y1002" s="935"/>
      <c r="Z1002" s="935"/>
      <c r="AA1002" s="935"/>
      <c r="AB1002" s="452"/>
      <c r="AC1002" s="452"/>
      <c r="AD1002" s="452"/>
      <c r="AE1002" s="452"/>
      <c r="AF1002" s="452"/>
      <c r="AG1002" s="452"/>
      <c r="AH1002" s="452"/>
      <c r="AI1002" s="452"/>
      <c r="AJ1002" s="452"/>
      <c r="AK1002" s="935"/>
      <c r="AL1002" s="936"/>
      <c r="AM1002" s="936"/>
      <c r="AN1002" s="936"/>
      <c r="AO1002" s="936"/>
      <c r="AP1002" s="936"/>
      <c r="AQ1002" s="936"/>
      <c r="AR1002" s="936"/>
      <c r="AS1002" s="936"/>
      <c r="AT1002" s="936"/>
      <c r="AU1002" s="936"/>
      <c r="AV1002" s="936"/>
    </row>
    <row r="1003" spans="2:48" ht="15" customHeight="1">
      <c r="B1003" s="937"/>
      <c r="C1003" s="1979"/>
      <c r="D1003" s="1981"/>
      <c r="E1003" s="928" t="s">
        <v>619</v>
      </c>
      <c r="F1003" s="885"/>
      <c r="G1003" s="651" t="s">
        <v>272</v>
      </c>
      <c r="H1003" s="651" t="s">
        <v>599</v>
      </c>
      <c r="I1003" s="651" t="s">
        <v>620</v>
      </c>
      <c r="J1003" s="651" t="s">
        <v>276</v>
      </c>
      <c r="K1003" s="651" t="s">
        <v>313</v>
      </c>
      <c r="L1003" s="651" t="s">
        <v>312</v>
      </c>
      <c r="M1003" s="651" t="str">
        <f t="shared" si="59"/>
        <v>&lt;INSERT CONNECTION POINT NAME&gt;</v>
      </c>
      <c r="N1003" s="651" t="s">
        <v>618</v>
      </c>
      <c r="O1003" s="651" t="s">
        <v>23</v>
      </c>
      <c r="P1003" s="890"/>
      <c r="Q1003" s="938"/>
      <c r="R1003" s="939"/>
      <c r="S1003" s="940"/>
      <c r="T1003" s="940"/>
      <c r="U1003" s="941"/>
      <c r="V1003" s="906"/>
      <c r="W1003" s="933"/>
      <c r="X1003" s="934"/>
      <c r="Y1003" s="935"/>
      <c r="Z1003" s="935"/>
      <c r="AA1003" s="935"/>
      <c r="AB1003" s="452"/>
      <c r="AC1003" s="452"/>
      <c r="AD1003" s="452"/>
      <c r="AE1003" s="452"/>
      <c r="AF1003" s="452"/>
      <c r="AG1003" s="452"/>
      <c r="AH1003" s="452"/>
      <c r="AI1003" s="452"/>
      <c r="AJ1003" s="452"/>
      <c r="AK1003" s="935"/>
      <c r="AL1003" s="936"/>
      <c r="AM1003" s="936"/>
      <c r="AN1003" s="936"/>
      <c r="AO1003" s="936"/>
      <c r="AP1003" s="936"/>
      <c r="AQ1003" s="936"/>
      <c r="AR1003" s="936"/>
      <c r="AS1003" s="936"/>
      <c r="AT1003" s="936"/>
      <c r="AU1003" s="936"/>
      <c r="AV1003" s="936"/>
    </row>
    <row r="1004" spans="2:48" ht="15" customHeight="1">
      <c r="B1004" s="937"/>
      <c r="C1004" s="1978" t="s">
        <v>304</v>
      </c>
      <c r="D1004" s="1980" t="s">
        <v>22</v>
      </c>
      <c r="E1004" s="928" t="s">
        <v>616</v>
      </c>
      <c r="F1004" s="885"/>
      <c r="G1004" s="651" t="s">
        <v>272</v>
      </c>
      <c r="H1004" s="651" t="s">
        <v>599</v>
      </c>
      <c r="I1004" s="651" t="s">
        <v>617</v>
      </c>
      <c r="J1004" s="651" t="s">
        <v>276</v>
      </c>
      <c r="K1004" s="890" t="s">
        <v>304</v>
      </c>
      <c r="L1004" s="651" t="s">
        <v>312</v>
      </c>
      <c r="M1004" s="651" t="str">
        <f t="shared" si="59"/>
        <v>&lt;INSERT CONNECTION POINT NAME&gt;</v>
      </c>
      <c r="N1004" s="890" t="s">
        <v>602</v>
      </c>
      <c r="O1004" s="890" t="s">
        <v>22</v>
      </c>
      <c r="P1004" s="890"/>
      <c r="Q1004" s="1071"/>
      <c r="R1004" s="1058"/>
      <c r="S1004" s="1059"/>
      <c r="T1004" s="1059"/>
      <c r="U1004" s="1060"/>
      <c r="V1004" s="906"/>
      <c r="W1004" s="933"/>
      <c r="X1004" s="934"/>
      <c r="Y1004" s="935"/>
      <c r="Z1004" s="935"/>
      <c r="AA1004" s="935"/>
      <c r="AB1004" s="452"/>
      <c r="AC1004" s="452"/>
      <c r="AD1004" s="452"/>
      <c r="AE1004" s="452"/>
      <c r="AF1004" s="935"/>
      <c r="AG1004" s="452"/>
      <c r="AH1004" s="452"/>
      <c r="AI1004" s="935"/>
      <c r="AJ1004" s="935"/>
      <c r="AK1004" s="935"/>
      <c r="AL1004" s="936"/>
      <c r="AM1004" s="936"/>
      <c r="AN1004" s="936"/>
      <c r="AO1004" s="942"/>
      <c r="AP1004" s="936"/>
      <c r="AQ1004" s="936"/>
      <c r="AR1004" s="936"/>
      <c r="AS1004" s="936"/>
      <c r="AT1004" s="936"/>
      <c r="AU1004" s="936"/>
      <c r="AV1004" s="936"/>
    </row>
    <row r="1005" spans="2:48" ht="15" customHeight="1">
      <c r="B1005" s="937"/>
      <c r="C1005" s="1979"/>
      <c r="D1005" s="1981"/>
      <c r="E1005" s="928" t="s">
        <v>619</v>
      </c>
      <c r="F1005" s="885"/>
      <c r="G1005" s="651" t="s">
        <v>272</v>
      </c>
      <c r="H1005" s="651" t="s">
        <v>599</v>
      </c>
      <c r="I1005" s="651" t="s">
        <v>620</v>
      </c>
      <c r="J1005" s="651" t="s">
        <v>276</v>
      </c>
      <c r="K1005" s="890" t="s">
        <v>304</v>
      </c>
      <c r="L1005" s="651" t="s">
        <v>312</v>
      </c>
      <c r="M1005" s="651" t="str">
        <f t="shared" si="59"/>
        <v>&lt;INSERT CONNECTION POINT NAME&gt;</v>
      </c>
      <c r="N1005" s="890" t="s">
        <v>602</v>
      </c>
      <c r="O1005" s="890" t="s">
        <v>22</v>
      </c>
      <c r="P1005" s="890"/>
      <c r="Q1005" s="1071"/>
      <c r="R1005" s="1058"/>
      <c r="S1005" s="1059"/>
      <c r="T1005" s="1059"/>
      <c r="U1005" s="1060"/>
      <c r="V1005" s="906"/>
      <c r="W1005" s="933"/>
      <c r="X1005" s="934"/>
      <c r="Y1005" s="935"/>
      <c r="Z1005" s="935"/>
      <c r="AA1005" s="935"/>
      <c r="AB1005" s="452"/>
      <c r="AC1005" s="452"/>
      <c r="AD1005" s="452"/>
      <c r="AE1005" s="452"/>
      <c r="AF1005" s="935"/>
      <c r="AG1005" s="452"/>
      <c r="AH1005" s="452"/>
      <c r="AI1005" s="935"/>
      <c r="AJ1005" s="935"/>
      <c r="AK1005" s="935"/>
      <c r="AL1005" s="936"/>
      <c r="AM1005" s="936"/>
      <c r="AN1005" s="936"/>
      <c r="AO1005" s="942"/>
      <c r="AP1005" s="936"/>
      <c r="AQ1005" s="936"/>
      <c r="AR1005" s="936"/>
      <c r="AS1005" s="936"/>
      <c r="AT1005" s="936"/>
      <c r="AU1005" s="936"/>
      <c r="AV1005" s="936"/>
    </row>
    <row r="1006" spans="2:48" ht="15" customHeight="1">
      <c r="B1006" s="937"/>
      <c r="C1006" s="1978" t="s">
        <v>304</v>
      </c>
      <c r="D1006" s="1980" t="s">
        <v>23</v>
      </c>
      <c r="E1006" s="928" t="s">
        <v>616</v>
      </c>
      <c r="F1006" s="885"/>
      <c r="G1006" s="651" t="s">
        <v>272</v>
      </c>
      <c r="H1006" s="651" t="s">
        <v>599</v>
      </c>
      <c r="I1006" s="651" t="s">
        <v>617</v>
      </c>
      <c r="J1006" s="651" t="s">
        <v>276</v>
      </c>
      <c r="K1006" s="890" t="s">
        <v>304</v>
      </c>
      <c r="L1006" s="651" t="s">
        <v>312</v>
      </c>
      <c r="M1006" s="651" t="str">
        <f t="shared" si="59"/>
        <v>&lt;INSERT CONNECTION POINT NAME&gt;</v>
      </c>
      <c r="N1006" s="890" t="s">
        <v>602</v>
      </c>
      <c r="O1006" s="891" t="s">
        <v>23</v>
      </c>
      <c r="P1006" s="890"/>
      <c r="Q1006" s="1071"/>
      <c r="R1006" s="1058"/>
      <c r="S1006" s="1059"/>
      <c r="T1006" s="1059"/>
      <c r="U1006" s="1060"/>
      <c r="V1006" s="906"/>
      <c r="W1006" s="933"/>
      <c r="X1006" s="934"/>
      <c r="Y1006" s="935"/>
      <c r="Z1006" s="935"/>
      <c r="AA1006" s="935"/>
      <c r="AB1006" s="452"/>
      <c r="AC1006" s="452"/>
      <c r="AD1006" s="452"/>
      <c r="AE1006" s="452"/>
      <c r="AF1006" s="935"/>
      <c r="AG1006" s="452"/>
      <c r="AH1006" s="452"/>
      <c r="AI1006" s="935"/>
      <c r="AJ1006" s="943"/>
      <c r="AK1006" s="935"/>
      <c r="AL1006" s="936"/>
      <c r="AM1006" s="936"/>
      <c r="AN1006" s="936"/>
      <c r="AO1006" s="942"/>
      <c r="AP1006" s="936"/>
      <c r="AQ1006" s="936"/>
      <c r="AR1006" s="936"/>
      <c r="AS1006" s="936"/>
      <c r="AT1006" s="936"/>
      <c r="AU1006" s="936"/>
      <c r="AV1006" s="936"/>
    </row>
    <row r="1007" spans="2:48" ht="15" customHeight="1">
      <c r="B1007" s="937"/>
      <c r="C1007" s="1979"/>
      <c r="D1007" s="1981"/>
      <c r="E1007" s="928" t="s">
        <v>619</v>
      </c>
      <c r="F1007" s="885"/>
      <c r="G1007" s="651" t="s">
        <v>272</v>
      </c>
      <c r="H1007" s="651" t="s">
        <v>599</v>
      </c>
      <c r="I1007" s="651" t="s">
        <v>620</v>
      </c>
      <c r="J1007" s="651" t="s">
        <v>276</v>
      </c>
      <c r="K1007" s="890" t="s">
        <v>304</v>
      </c>
      <c r="L1007" s="651" t="s">
        <v>312</v>
      </c>
      <c r="M1007" s="651" t="str">
        <f t="shared" si="59"/>
        <v>&lt;INSERT CONNECTION POINT NAME&gt;</v>
      </c>
      <c r="N1007" s="890" t="s">
        <v>602</v>
      </c>
      <c r="O1007" s="891" t="s">
        <v>23</v>
      </c>
      <c r="P1007" s="890"/>
      <c r="Q1007" s="1071"/>
      <c r="R1007" s="1058"/>
      <c r="S1007" s="1059"/>
      <c r="T1007" s="1059"/>
      <c r="U1007" s="1060"/>
      <c r="V1007" s="906"/>
      <c r="W1007" s="933"/>
      <c r="X1007" s="934"/>
      <c r="Y1007" s="935"/>
      <c r="Z1007" s="935"/>
      <c r="AA1007" s="935"/>
      <c r="AB1007" s="452"/>
      <c r="AC1007" s="452"/>
      <c r="AD1007" s="452"/>
      <c r="AE1007" s="452"/>
      <c r="AF1007" s="935"/>
      <c r="AG1007" s="452"/>
      <c r="AH1007" s="452"/>
      <c r="AI1007" s="935"/>
      <c r="AJ1007" s="943"/>
      <c r="AK1007" s="935"/>
      <c r="AL1007" s="936"/>
      <c r="AM1007" s="936"/>
      <c r="AN1007" s="936"/>
      <c r="AO1007" s="942"/>
      <c r="AP1007" s="936"/>
      <c r="AQ1007" s="936"/>
      <c r="AR1007" s="936"/>
      <c r="AS1007" s="936"/>
      <c r="AT1007" s="936"/>
      <c r="AU1007" s="936"/>
      <c r="AV1007" s="936"/>
    </row>
    <row r="1008" spans="2:48" ht="15" customHeight="1">
      <c r="B1008" s="937"/>
      <c r="C1008" s="1978" t="s">
        <v>305</v>
      </c>
      <c r="D1008" s="1980"/>
      <c r="E1008" s="928" t="s">
        <v>616</v>
      </c>
      <c r="F1008" s="885"/>
      <c r="G1008" s="651" t="s">
        <v>272</v>
      </c>
      <c r="H1008" s="651" t="s">
        <v>599</v>
      </c>
      <c r="I1008" s="651" t="s">
        <v>617</v>
      </c>
      <c r="J1008" s="651" t="s">
        <v>276</v>
      </c>
      <c r="K1008" s="890" t="s">
        <v>305</v>
      </c>
      <c r="L1008" s="651" t="s">
        <v>312</v>
      </c>
      <c r="M1008" s="651" t="str">
        <f t="shared" si="59"/>
        <v>&lt;INSERT CONNECTION POINT NAME&gt;</v>
      </c>
      <c r="N1008" s="890" t="s">
        <v>604</v>
      </c>
      <c r="O1008" s="890" t="s">
        <v>605</v>
      </c>
      <c r="P1008" s="890"/>
      <c r="Q1008" s="1072"/>
      <c r="R1008" s="1073"/>
      <c r="S1008" s="1074"/>
      <c r="T1008" s="1074"/>
      <c r="U1008" s="1075"/>
      <c r="V1008" s="906"/>
      <c r="W1008" s="933"/>
      <c r="X1008" s="934"/>
      <c r="Y1008" s="935"/>
      <c r="Z1008" s="935"/>
      <c r="AA1008" s="935"/>
      <c r="AB1008" s="452"/>
      <c r="AC1008" s="452"/>
      <c r="AD1008" s="452"/>
      <c r="AE1008" s="452"/>
      <c r="AF1008" s="935"/>
      <c r="AG1008" s="452"/>
      <c r="AH1008" s="452"/>
      <c r="AI1008" s="935"/>
      <c r="AJ1008" s="935"/>
      <c r="AK1008" s="935"/>
      <c r="AL1008" s="936"/>
      <c r="AM1008" s="936"/>
      <c r="AN1008" s="936"/>
      <c r="AO1008" s="936"/>
      <c r="AP1008" s="936"/>
      <c r="AQ1008" s="936"/>
      <c r="AR1008" s="936"/>
      <c r="AS1008" s="936"/>
      <c r="AT1008" s="936"/>
      <c r="AU1008" s="936"/>
      <c r="AV1008" s="936"/>
    </row>
    <row r="1009" spans="2:48" ht="15" customHeight="1">
      <c r="B1009" s="937"/>
      <c r="C1009" s="1979"/>
      <c r="D1009" s="1981"/>
      <c r="E1009" s="928" t="s">
        <v>619</v>
      </c>
      <c r="F1009" s="885"/>
      <c r="G1009" s="651" t="s">
        <v>272</v>
      </c>
      <c r="H1009" s="651" t="s">
        <v>599</v>
      </c>
      <c r="I1009" s="651" t="s">
        <v>620</v>
      </c>
      <c r="J1009" s="651" t="s">
        <v>276</v>
      </c>
      <c r="K1009" s="890" t="s">
        <v>305</v>
      </c>
      <c r="L1009" s="651" t="s">
        <v>312</v>
      </c>
      <c r="M1009" s="651" t="str">
        <f t="shared" si="59"/>
        <v>&lt;INSERT CONNECTION POINT NAME&gt;</v>
      </c>
      <c r="N1009" s="890" t="s">
        <v>604</v>
      </c>
      <c r="O1009" s="890" t="s">
        <v>605</v>
      </c>
      <c r="P1009" s="890"/>
      <c r="Q1009" s="1072"/>
      <c r="R1009" s="1073"/>
      <c r="S1009" s="1074"/>
      <c r="T1009" s="1074"/>
      <c r="U1009" s="1075"/>
      <c r="V1009" s="906"/>
      <c r="W1009" s="933"/>
      <c r="X1009" s="934"/>
      <c r="Y1009" s="935"/>
      <c r="Z1009" s="935"/>
      <c r="AA1009" s="935"/>
      <c r="AB1009" s="452"/>
      <c r="AC1009" s="452"/>
      <c r="AD1009" s="452"/>
      <c r="AE1009" s="452"/>
      <c r="AF1009" s="935"/>
      <c r="AG1009" s="452"/>
      <c r="AH1009" s="452"/>
      <c r="AI1009" s="935"/>
      <c r="AJ1009" s="935"/>
      <c r="AK1009" s="935"/>
      <c r="AL1009" s="936"/>
      <c r="AM1009" s="936"/>
      <c r="AN1009" s="936"/>
      <c r="AO1009" s="936"/>
      <c r="AP1009" s="936"/>
      <c r="AQ1009" s="936"/>
      <c r="AR1009" s="936"/>
      <c r="AS1009" s="936"/>
      <c r="AT1009" s="936"/>
      <c r="AU1009" s="936"/>
      <c r="AV1009" s="936"/>
    </row>
    <row r="1010" spans="2:48" ht="15" customHeight="1">
      <c r="B1010" s="937"/>
      <c r="C1010" s="1978" t="s">
        <v>306</v>
      </c>
      <c r="D1010" s="1980"/>
      <c r="E1010" s="928" t="s">
        <v>616</v>
      </c>
      <c r="F1010" s="885"/>
      <c r="G1010" s="651" t="s">
        <v>272</v>
      </c>
      <c r="H1010" s="651" t="s">
        <v>599</v>
      </c>
      <c r="I1010" s="651" t="s">
        <v>617</v>
      </c>
      <c r="J1010" s="651" t="s">
        <v>276</v>
      </c>
      <c r="K1010" s="890" t="s">
        <v>306</v>
      </c>
      <c r="L1010" s="651" t="s">
        <v>312</v>
      </c>
      <c r="M1010" s="651" t="str">
        <f t="shared" si="59"/>
        <v>&lt;INSERT CONNECTION POINT NAME&gt;</v>
      </c>
      <c r="N1010" s="890" t="s">
        <v>606</v>
      </c>
      <c r="O1010" s="891">
        <v>0</v>
      </c>
      <c r="P1010" s="890"/>
      <c r="Q1010" s="1076"/>
      <c r="R1010" s="1077"/>
      <c r="S1010" s="1078"/>
      <c r="T1010" s="1078"/>
      <c r="U1010" s="1079"/>
      <c r="V1010" s="906"/>
      <c r="W1010" s="933"/>
      <c r="X1010" s="934"/>
      <c r="Y1010" s="935"/>
      <c r="Z1010" s="935"/>
      <c r="AA1010" s="935"/>
      <c r="AB1010" s="452"/>
      <c r="AC1010" s="452"/>
      <c r="AD1010" s="452"/>
      <c r="AE1010" s="452"/>
      <c r="AF1010" s="935"/>
      <c r="AG1010" s="452"/>
      <c r="AH1010" s="452"/>
      <c r="AI1010" s="935"/>
      <c r="AJ1010" s="943"/>
      <c r="AK1010" s="935"/>
      <c r="AL1010" s="936"/>
      <c r="AM1010" s="936"/>
      <c r="AN1010" s="936"/>
      <c r="AO1010" s="936"/>
      <c r="AP1010" s="936"/>
      <c r="AQ1010" s="936"/>
      <c r="AR1010" s="936"/>
      <c r="AS1010" s="936"/>
      <c r="AT1010" s="936"/>
      <c r="AU1010" s="936"/>
      <c r="AV1010" s="936"/>
    </row>
    <row r="1011" spans="2:48" ht="15" customHeight="1">
      <c r="B1011" s="937"/>
      <c r="C1011" s="1979"/>
      <c r="D1011" s="1981"/>
      <c r="E1011" s="928" t="s">
        <v>619</v>
      </c>
      <c r="F1011" s="885"/>
      <c r="G1011" s="651" t="s">
        <v>272</v>
      </c>
      <c r="H1011" s="651" t="s">
        <v>599</v>
      </c>
      <c r="I1011" s="651" t="s">
        <v>620</v>
      </c>
      <c r="J1011" s="651" t="s">
        <v>276</v>
      </c>
      <c r="K1011" s="890" t="s">
        <v>306</v>
      </c>
      <c r="L1011" s="651" t="s">
        <v>312</v>
      </c>
      <c r="M1011" s="651" t="str">
        <f t="shared" si="59"/>
        <v>&lt;INSERT CONNECTION POINT NAME&gt;</v>
      </c>
      <c r="N1011" s="890" t="s">
        <v>606</v>
      </c>
      <c r="O1011" s="891">
        <v>0</v>
      </c>
      <c r="P1011" s="890"/>
      <c r="Q1011" s="1076"/>
      <c r="R1011" s="1077"/>
      <c r="S1011" s="1078"/>
      <c r="T1011" s="1078"/>
      <c r="U1011" s="1079"/>
      <c r="V1011" s="906"/>
      <c r="W1011" s="933"/>
      <c r="X1011" s="934"/>
      <c r="Y1011" s="935"/>
      <c r="Z1011" s="935"/>
      <c r="AA1011" s="935"/>
      <c r="AB1011" s="452"/>
      <c r="AC1011" s="452"/>
      <c r="AD1011" s="452"/>
      <c r="AE1011" s="452"/>
      <c r="AF1011" s="935"/>
      <c r="AG1011" s="452"/>
      <c r="AH1011" s="452"/>
      <c r="AI1011" s="935"/>
      <c r="AJ1011" s="943"/>
      <c r="AK1011" s="935"/>
      <c r="AL1011" s="936"/>
      <c r="AM1011" s="936"/>
      <c r="AN1011" s="936"/>
      <c r="AO1011" s="936"/>
      <c r="AP1011" s="936"/>
      <c r="AQ1011" s="936"/>
      <c r="AR1011" s="936"/>
      <c r="AS1011" s="936"/>
      <c r="AT1011" s="936"/>
      <c r="AU1011" s="936"/>
      <c r="AV1011" s="936"/>
    </row>
    <row r="1012" spans="2:48" ht="15" customHeight="1">
      <c r="B1012" s="937"/>
      <c r="C1012" s="1978" t="s">
        <v>307</v>
      </c>
      <c r="D1012" s="1980"/>
      <c r="E1012" s="928" t="s">
        <v>616</v>
      </c>
      <c r="F1012" s="885"/>
      <c r="G1012" s="651" t="s">
        <v>272</v>
      </c>
      <c r="H1012" s="651" t="s">
        <v>599</v>
      </c>
      <c r="I1012" s="651" t="s">
        <v>617</v>
      </c>
      <c r="J1012" s="651" t="s">
        <v>276</v>
      </c>
      <c r="K1012" s="890" t="s">
        <v>307</v>
      </c>
      <c r="L1012" s="651" t="s">
        <v>312</v>
      </c>
      <c r="M1012" s="651" t="str">
        <f t="shared" si="59"/>
        <v>&lt;INSERT CONNECTION POINT NAME&gt;</v>
      </c>
      <c r="N1012" s="890" t="s">
        <v>607</v>
      </c>
      <c r="O1012" s="890" t="s">
        <v>607</v>
      </c>
      <c r="P1012" s="890"/>
      <c r="Q1012" s="1080"/>
      <c r="R1012" s="1081"/>
      <c r="S1012" s="1081"/>
      <c r="T1012" s="1081"/>
      <c r="U1012" s="1082"/>
      <c r="V1012" s="906"/>
      <c r="W1012" s="933"/>
      <c r="X1012" s="934"/>
      <c r="Y1012" s="935"/>
      <c r="Z1012" s="935"/>
      <c r="AA1012" s="935"/>
      <c r="AB1012" s="452"/>
      <c r="AC1012" s="452"/>
      <c r="AD1012" s="452"/>
      <c r="AE1012" s="452"/>
      <c r="AF1012" s="935"/>
      <c r="AG1012" s="452"/>
      <c r="AH1012" s="452"/>
      <c r="AI1012" s="935"/>
      <c r="AJ1012" s="935"/>
      <c r="AK1012" s="935"/>
      <c r="AL1012" s="936"/>
      <c r="AM1012" s="936"/>
      <c r="AN1012" s="936"/>
      <c r="AO1012" s="936"/>
      <c r="AP1012" s="936"/>
      <c r="AQ1012" s="936"/>
      <c r="AR1012" s="936"/>
      <c r="AS1012" s="936"/>
      <c r="AT1012" s="936"/>
      <c r="AU1012" s="936"/>
      <c r="AV1012" s="936"/>
    </row>
    <row r="1013" spans="2:48" ht="15" customHeight="1">
      <c r="B1013" s="937"/>
      <c r="C1013" s="1979"/>
      <c r="D1013" s="1981"/>
      <c r="E1013" s="928" t="s">
        <v>619</v>
      </c>
      <c r="F1013" s="885"/>
      <c r="G1013" s="651" t="s">
        <v>272</v>
      </c>
      <c r="H1013" s="651" t="s">
        <v>599</v>
      </c>
      <c r="I1013" s="651" t="s">
        <v>620</v>
      </c>
      <c r="J1013" s="651" t="s">
        <v>276</v>
      </c>
      <c r="K1013" s="890" t="s">
        <v>307</v>
      </c>
      <c r="L1013" s="651" t="s">
        <v>312</v>
      </c>
      <c r="M1013" s="651" t="str">
        <f t="shared" si="59"/>
        <v>&lt;INSERT CONNECTION POINT NAME&gt;</v>
      </c>
      <c r="N1013" s="890" t="s">
        <v>607</v>
      </c>
      <c r="O1013" s="890" t="s">
        <v>607</v>
      </c>
      <c r="P1013" s="890"/>
      <c r="Q1013" s="1080"/>
      <c r="R1013" s="1081"/>
      <c r="S1013" s="1081"/>
      <c r="T1013" s="1081"/>
      <c r="U1013" s="1082"/>
      <c r="V1013" s="906"/>
      <c r="W1013" s="933"/>
      <c r="X1013" s="934"/>
      <c r="Y1013" s="935"/>
      <c r="Z1013" s="935"/>
      <c r="AA1013" s="935"/>
      <c r="AB1013" s="452"/>
      <c r="AC1013" s="452"/>
      <c r="AD1013" s="452"/>
      <c r="AE1013" s="452"/>
      <c r="AF1013" s="935"/>
      <c r="AG1013" s="452"/>
      <c r="AH1013" s="452"/>
      <c r="AI1013" s="935"/>
      <c r="AJ1013" s="935"/>
      <c r="AK1013" s="935"/>
      <c r="AL1013" s="936"/>
      <c r="AM1013" s="936"/>
      <c r="AN1013" s="936"/>
      <c r="AO1013" s="936"/>
      <c r="AP1013" s="936"/>
      <c r="AQ1013" s="936"/>
      <c r="AR1013" s="936"/>
      <c r="AS1013" s="936"/>
      <c r="AT1013" s="936"/>
      <c r="AU1013" s="936"/>
      <c r="AV1013" s="936"/>
    </row>
    <row r="1014" spans="2:48" ht="15" customHeight="1">
      <c r="B1014" s="937"/>
      <c r="C1014" s="1978" t="s">
        <v>308</v>
      </c>
      <c r="D1014" s="1980" t="s">
        <v>22</v>
      </c>
      <c r="E1014" s="928" t="s">
        <v>616</v>
      </c>
      <c r="F1014" s="885"/>
      <c r="G1014" s="651" t="s">
        <v>272</v>
      </c>
      <c r="H1014" s="651" t="s">
        <v>599</v>
      </c>
      <c r="I1014" s="651" t="s">
        <v>617</v>
      </c>
      <c r="J1014" s="651" t="s">
        <v>276</v>
      </c>
      <c r="K1014" s="890" t="s">
        <v>308</v>
      </c>
      <c r="L1014" s="651" t="s">
        <v>312</v>
      </c>
      <c r="M1014" s="651" t="str">
        <f t="shared" si="59"/>
        <v>&lt;INSERT CONNECTION POINT NAME&gt;</v>
      </c>
      <c r="N1014" s="890" t="s">
        <v>609</v>
      </c>
      <c r="O1014" s="890" t="s">
        <v>22</v>
      </c>
      <c r="P1014" s="890"/>
      <c r="Q1014" s="1083"/>
      <c r="R1014" s="1061"/>
      <c r="S1014" s="1062"/>
      <c r="T1014" s="1062"/>
      <c r="U1014" s="1063"/>
      <c r="V1014" s="906"/>
      <c r="W1014" s="933"/>
      <c r="X1014" s="934"/>
      <c r="Y1014" s="935"/>
      <c r="Z1014" s="935"/>
      <c r="AA1014" s="935"/>
      <c r="AB1014" s="452"/>
      <c r="AC1014" s="452"/>
      <c r="AD1014" s="452"/>
      <c r="AE1014" s="452"/>
      <c r="AF1014" s="935"/>
      <c r="AG1014" s="452"/>
      <c r="AH1014" s="452"/>
      <c r="AI1014" s="935"/>
      <c r="AJ1014" s="935"/>
      <c r="AK1014" s="935"/>
      <c r="AL1014" s="936"/>
      <c r="AM1014" s="936"/>
      <c r="AN1014" s="936"/>
      <c r="AO1014" s="936"/>
      <c r="AP1014" s="936"/>
      <c r="AQ1014" s="936"/>
      <c r="AR1014" s="936"/>
      <c r="AS1014" s="936"/>
      <c r="AT1014" s="936"/>
      <c r="AU1014" s="936"/>
      <c r="AV1014" s="936"/>
    </row>
    <row r="1015" spans="2:48" ht="15" customHeight="1">
      <c r="B1015" s="937"/>
      <c r="C1015" s="1979"/>
      <c r="D1015" s="1981"/>
      <c r="E1015" s="928" t="s">
        <v>619</v>
      </c>
      <c r="F1015" s="885"/>
      <c r="G1015" s="651" t="s">
        <v>272</v>
      </c>
      <c r="H1015" s="651" t="s">
        <v>599</v>
      </c>
      <c r="I1015" s="651" t="s">
        <v>620</v>
      </c>
      <c r="J1015" s="651" t="s">
        <v>276</v>
      </c>
      <c r="K1015" s="890" t="s">
        <v>308</v>
      </c>
      <c r="L1015" s="651" t="s">
        <v>312</v>
      </c>
      <c r="M1015" s="651" t="str">
        <f t="shared" si="59"/>
        <v>&lt;INSERT CONNECTION POINT NAME&gt;</v>
      </c>
      <c r="N1015" s="890" t="s">
        <v>609</v>
      </c>
      <c r="O1015" s="890" t="s">
        <v>22</v>
      </c>
      <c r="P1015" s="890"/>
      <c r="Q1015" s="1083"/>
      <c r="R1015" s="1061"/>
      <c r="S1015" s="1062"/>
      <c r="T1015" s="1062"/>
      <c r="U1015" s="1063"/>
      <c r="V1015" s="906"/>
      <c r="W1015" s="933"/>
      <c r="X1015" s="934"/>
      <c r="Y1015" s="935"/>
      <c r="Z1015" s="935"/>
      <c r="AA1015" s="935"/>
      <c r="AB1015" s="452"/>
      <c r="AC1015" s="452"/>
      <c r="AD1015" s="452"/>
      <c r="AE1015" s="452"/>
      <c r="AF1015" s="935"/>
      <c r="AG1015" s="452"/>
      <c r="AH1015" s="452"/>
      <c r="AI1015" s="935"/>
      <c r="AJ1015" s="935"/>
      <c r="AK1015" s="935"/>
      <c r="AL1015" s="936"/>
      <c r="AM1015" s="936"/>
      <c r="AN1015" s="936"/>
      <c r="AO1015" s="936"/>
      <c r="AP1015" s="936"/>
      <c r="AQ1015" s="936"/>
      <c r="AR1015" s="936"/>
      <c r="AS1015" s="936"/>
      <c r="AT1015" s="936"/>
      <c r="AU1015" s="936"/>
      <c r="AV1015" s="936"/>
    </row>
    <row r="1016" spans="2:48" ht="15" customHeight="1">
      <c r="B1016" s="937"/>
      <c r="C1016" s="1978" t="s">
        <v>309</v>
      </c>
      <c r="D1016" s="1980" t="s">
        <v>22</v>
      </c>
      <c r="E1016" s="928" t="s">
        <v>616</v>
      </c>
      <c r="F1016" s="885"/>
      <c r="G1016" s="651" t="s">
        <v>272</v>
      </c>
      <c r="H1016" s="651" t="s">
        <v>599</v>
      </c>
      <c r="I1016" s="651" t="s">
        <v>617</v>
      </c>
      <c r="J1016" s="651" t="s">
        <v>276</v>
      </c>
      <c r="K1016" s="890" t="s">
        <v>309</v>
      </c>
      <c r="L1016" s="651" t="s">
        <v>312</v>
      </c>
      <c r="M1016" s="651" t="str">
        <f t="shared" si="59"/>
        <v>&lt;INSERT CONNECTION POINT NAME&gt;</v>
      </c>
      <c r="N1016" s="890" t="s">
        <v>602</v>
      </c>
      <c r="O1016" s="890" t="s">
        <v>22</v>
      </c>
      <c r="P1016" s="890"/>
      <c r="Q1016" s="1083"/>
      <c r="R1016" s="1061"/>
      <c r="S1016" s="1062"/>
      <c r="T1016" s="1062"/>
      <c r="U1016" s="1063"/>
      <c r="V1016" s="906"/>
      <c r="W1016" s="933"/>
      <c r="X1016" s="934"/>
      <c r="Y1016" s="935"/>
      <c r="Z1016" s="935"/>
      <c r="AA1016" s="935"/>
      <c r="AB1016" s="452"/>
      <c r="AC1016" s="452"/>
      <c r="AD1016" s="452"/>
      <c r="AE1016" s="452"/>
      <c r="AF1016" s="935"/>
      <c r="AG1016" s="452"/>
      <c r="AH1016" s="452"/>
      <c r="AI1016" s="935"/>
      <c r="AJ1016" s="935"/>
      <c r="AK1016" s="935"/>
      <c r="AL1016" s="936"/>
      <c r="AM1016" s="936"/>
      <c r="AN1016" s="936"/>
      <c r="AO1016" s="936"/>
      <c r="AP1016" s="936"/>
      <c r="AQ1016" s="936"/>
      <c r="AR1016" s="936"/>
      <c r="AS1016" s="936"/>
      <c r="AT1016" s="936"/>
      <c r="AU1016" s="936"/>
      <c r="AV1016" s="936"/>
    </row>
    <row r="1017" spans="2:48" ht="15" customHeight="1">
      <c r="B1017" s="937"/>
      <c r="C1017" s="1979"/>
      <c r="D1017" s="1981"/>
      <c r="E1017" s="928" t="s">
        <v>619</v>
      </c>
      <c r="F1017" s="885"/>
      <c r="G1017" s="651" t="s">
        <v>272</v>
      </c>
      <c r="H1017" s="651" t="s">
        <v>599</v>
      </c>
      <c r="I1017" s="651" t="s">
        <v>620</v>
      </c>
      <c r="J1017" s="651" t="s">
        <v>276</v>
      </c>
      <c r="K1017" s="890" t="s">
        <v>309</v>
      </c>
      <c r="L1017" s="651" t="s">
        <v>312</v>
      </c>
      <c r="M1017" s="651" t="str">
        <f t="shared" si="59"/>
        <v>&lt;INSERT CONNECTION POINT NAME&gt;</v>
      </c>
      <c r="N1017" s="890" t="s">
        <v>602</v>
      </c>
      <c r="O1017" s="890" t="s">
        <v>22</v>
      </c>
      <c r="P1017" s="890"/>
      <c r="Q1017" s="1083"/>
      <c r="R1017" s="1061"/>
      <c r="S1017" s="1062"/>
      <c r="T1017" s="1062"/>
      <c r="U1017" s="1063"/>
      <c r="V1017" s="906"/>
      <c r="W1017" s="933"/>
      <c r="X1017" s="934"/>
      <c r="Y1017" s="935"/>
      <c r="Z1017" s="935"/>
      <c r="AA1017" s="935"/>
      <c r="AB1017" s="452"/>
      <c r="AC1017" s="452"/>
      <c r="AD1017" s="452"/>
      <c r="AE1017" s="452"/>
      <c r="AF1017" s="935"/>
      <c r="AG1017" s="452"/>
      <c r="AH1017" s="452"/>
      <c r="AI1017" s="935"/>
      <c r="AJ1017" s="935"/>
      <c r="AK1017" s="935"/>
      <c r="AL1017" s="936"/>
      <c r="AM1017" s="936"/>
      <c r="AN1017" s="936"/>
      <c r="AO1017" s="936"/>
      <c r="AP1017" s="936"/>
      <c r="AQ1017" s="936"/>
      <c r="AR1017" s="936"/>
      <c r="AS1017" s="936"/>
      <c r="AT1017" s="936"/>
      <c r="AU1017" s="936"/>
      <c r="AV1017" s="936"/>
    </row>
    <row r="1018" spans="2:48" ht="15" customHeight="1">
      <c r="B1018" s="937"/>
      <c r="C1018" s="1978" t="s">
        <v>309</v>
      </c>
      <c r="D1018" s="1980" t="s">
        <v>23</v>
      </c>
      <c r="E1018" s="928" t="s">
        <v>616</v>
      </c>
      <c r="F1018" s="885"/>
      <c r="G1018" s="651" t="s">
        <v>272</v>
      </c>
      <c r="H1018" s="651" t="s">
        <v>599</v>
      </c>
      <c r="I1018" s="651" t="s">
        <v>617</v>
      </c>
      <c r="J1018" s="651" t="s">
        <v>276</v>
      </c>
      <c r="K1018" s="890" t="s">
        <v>309</v>
      </c>
      <c r="L1018" s="651" t="s">
        <v>312</v>
      </c>
      <c r="M1018" s="651" t="str">
        <f t="shared" si="59"/>
        <v>&lt;INSERT CONNECTION POINT NAME&gt;</v>
      </c>
      <c r="N1018" s="890" t="s">
        <v>602</v>
      </c>
      <c r="O1018" s="890" t="s">
        <v>23</v>
      </c>
      <c r="P1018" s="890"/>
      <c r="Q1018" s="1083"/>
      <c r="R1018" s="1061"/>
      <c r="S1018" s="1062"/>
      <c r="T1018" s="1062"/>
      <c r="U1018" s="1063"/>
      <c r="V1018" s="906"/>
      <c r="W1018" s="933"/>
      <c r="X1018" s="934"/>
      <c r="Y1018" s="935"/>
      <c r="Z1018" s="935"/>
      <c r="AA1018" s="935"/>
      <c r="AB1018" s="452"/>
      <c r="AC1018" s="452"/>
      <c r="AD1018" s="452"/>
      <c r="AE1018" s="452"/>
      <c r="AF1018" s="935"/>
      <c r="AG1018" s="452"/>
      <c r="AH1018" s="452"/>
      <c r="AI1018" s="935"/>
      <c r="AJ1018" s="935"/>
      <c r="AK1018" s="935"/>
      <c r="AL1018" s="936"/>
      <c r="AM1018" s="936"/>
      <c r="AN1018" s="936"/>
      <c r="AO1018" s="936"/>
      <c r="AP1018" s="936"/>
      <c r="AQ1018" s="936"/>
      <c r="AR1018" s="936"/>
      <c r="AS1018" s="936"/>
      <c r="AT1018" s="936"/>
      <c r="AU1018" s="936"/>
      <c r="AV1018" s="936"/>
    </row>
    <row r="1019" spans="2:48" ht="15" customHeight="1">
      <c r="B1019" s="937"/>
      <c r="C1019" s="1979"/>
      <c r="D1019" s="1981"/>
      <c r="E1019" s="928" t="s">
        <v>619</v>
      </c>
      <c r="F1019" s="885"/>
      <c r="G1019" s="651" t="s">
        <v>272</v>
      </c>
      <c r="H1019" s="651" t="s">
        <v>599</v>
      </c>
      <c r="I1019" s="651" t="s">
        <v>620</v>
      </c>
      <c r="J1019" s="651" t="s">
        <v>276</v>
      </c>
      <c r="K1019" s="890" t="s">
        <v>309</v>
      </c>
      <c r="L1019" s="651" t="s">
        <v>312</v>
      </c>
      <c r="M1019" s="651" t="str">
        <f t="shared" si="59"/>
        <v>&lt;INSERT CONNECTION POINT NAME&gt;</v>
      </c>
      <c r="N1019" s="890" t="s">
        <v>602</v>
      </c>
      <c r="O1019" s="890" t="s">
        <v>23</v>
      </c>
      <c r="P1019" s="890"/>
      <c r="Q1019" s="1083"/>
      <c r="R1019" s="1061"/>
      <c r="S1019" s="1062"/>
      <c r="T1019" s="1062"/>
      <c r="U1019" s="1063"/>
      <c r="V1019" s="906"/>
      <c r="W1019" s="933"/>
      <c r="X1019" s="934"/>
      <c r="Y1019" s="935"/>
      <c r="Z1019" s="935"/>
      <c r="AA1019" s="935"/>
      <c r="AB1019" s="452"/>
      <c r="AC1019" s="452"/>
      <c r="AD1019" s="452"/>
      <c r="AE1019" s="452"/>
      <c r="AF1019" s="935"/>
      <c r="AG1019" s="452"/>
      <c r="AH1019" s="452"/>
      <c r="AI1019" s="935"/>
      <c r="AJ1019" s="935"/>
      <c r="AK1019" s="935"/>
      <c r="AL1019" s="936"/>
      <c r="AM1019" s="936"/>
      <c r="AN1019" s="936"/>
      <c r="AO1019" s="936"/>
      <c r="AP1019" s="936"/>
      <c r="AQ1019" s="936"/>
      <c r="AR1019" s="936"/>
      <c r="AS1019" s="936"/>
      <c r="AT1019" s="936"/>
      <c r="AU1019" s="936"/>
      <c r="AV1019" s="936"/>
    </row>
    <row r="1020" spans="2:48" ht="15" customHeight="1">
      <c r="B1020" s="937"/>
      <c r="C1020" s="1978" t="s">
        <v>310</v>
      </c>
      <c r="D1020" s="1980" t="s">
        <v>22</v>
      </c>
      <c r="E1020" s="928" t="s">
        <v>616</v>
      </c>
      <c r="F1020" s="885"/>
      <c r="G1020" s="651" t="s">
        <v>272</v>
      </c>
      <c r="H1020" s="651" t="s">
        <v>599</v>
      </c>
      <c r="I1020" s="651" t="s">
        <v>617</v>
      </c>
      <c r="J1020" s="651" t="s">
        <v>276</v>
      </c>
      <c r="K1020" s="890" t="s">
        <v>310</v>
      </c>
      <c r="L1020" s="651" t="s">
        <v>312</v>
      </c>
      <c r="M1020" s="651" t="str">
        <f t="shared" si="59"/>
        <v>&lt;INSERT CONNECTION POINT NAME&gt;</v>
      </c>
      <c r="N1020" s="890" t="s">
        <v>602</v>
      </c>
      <c r="O1020" s="890" t="s">
        <v>22</v>
      </c>
      <c r="P1020" s="890"/>
      <c r="Q1020" s="1083"/>
      <c r="R1020" s="1061"/>
      <c r="S1020" s="1062"/>
      <c r="T1020" s="1062"/>
      <c r="U1020" s="1063"/>
      <c r="V1020" s="906"/>
      <c r="W1020" s="933"/>
      <c r="X1020" s="934"/>
      <c r="Y1020" s="935"/>
      <c r="Z1020" s="935"/>
      <c r="AA1020" s="935"/>
      <c r="AB1020" s="452"/>
      <c r="AC1020" s="452"/>
      <c r="AD1020" s="452"/>
      <c r="AE1020" s="452"/>
      <c r="AF1020" s="935"/>
      <c r="AG1020" s="452"/>
      <c r="AH1020" s="452"/>
      <c r="AI1020" s="935"/>
      <c r="AJ1020" s="935"/>
      <c r="AK1020" s="935"/>
      <c r="AL1020" s="936"/>
      <c r="AM1020" s="936"/>
      <c r="AN1020" s="936"/>
      <c r="AO1020" s="936"/>
      <c r="AP1020" s="936"/>
      <c r="AQ1020" s="936"/>
      <c r="AR1020" s="936"/>
      <c r="AS1020" s="936"/>
      <c r="AT1020" s="936"/>
      <c r="AU1020" s="936"/>
      <c r="AV1020" s="936"/>
    </row>
    <row r="1021" spans="2:48" ht="15" customHeight="1">
      <c r="B1021" s="937"/>
      <c r="C1021" s="1979"/>
      <c r="D1021" s="1981"/>
      <c r="E1021" s="928" t="s">
        <v>619</v>
      </c>
      <c r="F1021" s="885"/>
      <c r="G1021" s="651" t="s">
        <v>272</v>
      </c>
      <c r="H1021" s="651" t="s">
        <v>599</v>
      </c>
      <c r="I1021" s="651" t="s">
        <v>620</v>
      </c>
      <c r="J1021" s="651" t="s">
        <v>276</v>
      </c>
      <c r="K1021" s="890" t="s">
        <v>310</v>
      </c>
      <c r="L1021" s="651" t="s">
        <v>312</v>
      </c>
      <c r="M1021" s="651" t="str">
        <f t="shared" si="59"/>
        <v>&lt;INSERT CONNECTION POINT NAME&gt;</v>
      </c>
      <c r="N1021" s="890" t="s">
        <v>602</v>
      </c>
      <c r="O1021" s="890" t="s">
        <v>22</v>
      </c>
      <c r="P1021" s="890"/>
      <c r="Q1021" s="1084"/>
      <c r="R1021" s="1085"/>
      <c r="S1021" s="1086"/>
      <c r="T1021" s="1086"/>
      <c r="U1021" s="1087"/>
      <c r="V1021" s="906"/>
      <c r="W1021" s="933"/>
      <c r="X1021" s="934"/>
      <c r="Y1021" s="935"/>
      <c r="Z1021" s="935"/>
      <c r="AA1021" s="935"/>
      <c r="AB1021" s="452"/>
      <c r="AC1021" s="452"/>
      <c r="AD1021" s="452"/>
      <c r="AE1021" s="452"/>
      <c r="AF1021" s="935"/>
      <c r="AG1021" s="452"/>
      <c r="AH1021" s="452"/>
      <c r="AI1021" s="935"/>
      <c r="AJ1021" s="935"/>
      <c r="AK1021" s="935"/>
      <c r="AL1021" s="936"/>
      <c r="AM1021" s="936"/>
      <c r="AN1021" s="936"/>
      <c r="AO1021" s="936"/>
      <c r="AP1021" s="936"/>
      <c r="AQ1021" s="936"/>
      <c r="AR1021" s="936"/>
      <c r="AS1021" s="936"/>
      <c r="AT1021" s="936"/>
      <c r="AU1021" s="936"/>
      <c r="AV1021" s="936"/>
    </row>
    <row r="1022" spans="2:48" ht="15" customHeight="1">
      <c r="B1022" s="937"/>
      <c r="C1022" s="1978" t="s">
        <v>310</v>
      </c>
      <c r="D1022" s="1980" t="s">
        <v>23</v>
      </c>
      <c r="E1022" s="928" t="s">
        <v>616</v>
      </c>
      <c r="F1022" s="885"/>
      <c r="G1022" s="651" t="s">
        <v>272</v>
      </c>
      <c r="H1022" s="651" t="s">
        <v>599</v>
      </c>
      <c r="I1022" s="651" t="s">
        <v>617</v>
      </c>
      <c r="J1022" s="651" t="s">
        <v>276</v>
      </c>
      <c r="K1022" s="890" t="s">
        <v>310</v>
      </c>
      <c r="L1022" s="651" t="s">
        <v>312</v>
      </c>
      <c r="M1022" s="651" t="str">
        <f t="shared" si="59"/>
        <v>&lt;INSERT CONNECTION POINT NAME&gt;</v>
      </c>
      <c r="N1022" s="890" t="s">
        <v>602</v>
      </c>
      <c r="O1022" s="890" t="s">
        <v>23</v>
      </c>
      <c r="P1022" s="890"/>
      <c r="Q1022" s="1084"/>
      <c r="R1022" s="1085"/>
      <c r="S1022" s="1086"/>
      <c r="T1022" s="1086"/>
      <c r="U1022" s="1087"/>
      <c r="V1022" s="906"/>
      <c r="W1022" s="933"/>
      <c r="X1022" s="934"/>
      <c r="Y1022" s="935"/>
      <c r="Z1022" s="935"/>
      <c r="AA1022" s="935"/>
      <c r="AB1022" s="452"/>
      <c r="AC1022" s="452"/>
      <c r="AD1022" s="452"/>
      <c r="AE1022" s="452"/>
      <c r="AF1022" s="935"/>
      <c r="AG1022" s="452"/>
      <c r="AH1022" s="452"/>
      <c r="AI1022" s="935"/>
      <c r="AJ1022" s="935"/>
      <c r="AK1022" s="935"/>
      <c r="AL1022" s="936"/>
      <c r="AM1022" s="936"/>
      <c r="AN1022" s="936"/>
      <c r="AO1022" s="936"/>
      <c r="AP1022" s="936"/>
      <c r="AQ1022" s="936"/>
      <c r="AR1022" s="936"/>
      <c r="AS1022" s="936"/>
      <c r="AT1022" s="936"/>
      <c r="AU1022" s="936"/>
      <c r="AV1022" s="936"/>
    </row>
    <row r="1023" spans="2:48" ht="15" customHeight="1" thickBot="1">
      <c r="B1023" s="944"/>
      <c r="C1023" s="1984"/>
      <c r="D1023" s="1985"/>
      <c r="E1023" s="945" t="s">
        <v>619</v>
      </c>
      <c r="F1023" s="885"/>
      <c r="G1023" s="651" t="s">
        <v>272</v>
      </c>
      <c r="H1023" s="651" t="s">
        <v>599</v>
      </c>
      <c r="I1023" s="651" t="s">
        <v>620</v>
      </c>
      <c r="J1023" s="651" t="s">
        <v>276</v>
      </c>
      <c r="K1023" s="890" t="s">
        <v>310</v>
      </c>
      <c r="L1023" s="651" t="s">
        <v>312</v>
      </c>
      <c r="M1023" s="651" t="str">
        <f t="shared" si="59"/>
        <v>&lt;INSERT CONNECTION POINT NAME&gt;</v>
      </c>
      <c r="N1023" s="890" t="s">
        <v>602</v>
      </c>
      <c r="O1023" s="890" t="s">
        <v>23</v>
      </c>
      <c r="P1023" s="890"/>
      <c r="Q1023" s="946"/>
      <c r="R1023" s="1067"/>
      <c r="S1023" s="893"/>
      <c r="T1023" s="893"/>
      <c r="U1023" s="894"/>
      <c r="V1023" s="947"/>
      <c r="W1023" s="933"/>
      <c r="X1023" s="934"/>
      <c r="Y1023" s="935"/>
      <c r="Z1023" s="935"/>
      <c r="AA1023" s="935"/>
      <c r="AB1023" s="452"/>
      <c r="AC1023" s="452"/>
      <c r="AD1023" s="452"/>
      <c r="AE1023" s="452"/>
      <c r="AF1023" s="935"/>
      <c r="AG1023" s="452"/>
      <c r="AH1023" s="452"/>
      <c r="AI1023" s="935"/>
      <c r="AJ1023" s="935"/>
      <c r="AK1023" s="935"/>
      <c r="AL1023" s="936"/>
      <c r="AM1023" s="936"/>
      <c r="AN1023" s="936"/>
      <c r="AO1023" s="936"/>
      <c r="AP1023" s="936"/>
      <c r="AQ1023" s="936"/>
      <c r="AR1023" s="936"/>
      <c r="AS1023" s="936"/>
      <c r="AT1023" s="936"/>
      <c r="AU1023" s="936"/>
      <c r="AV1023" s="936"/>
    </row>
    <row r="1024" spans="2:48" ht="15" customHeight="1">
      <c r="B1024" s="927" t="s">
        <v>615</v>
      </c>
      <c r="C1024" s="1982" t="s">
        <v>313</v>
      </c>
      <c r="D1024" s="1983" t="s">
        <v>23</v>
      </c>
      <c r="E1024" s="928" t="s">
        <v>616</v>
      </c>
      <c r="F1024" s="885"/>
      <c r="G1024" s="651" t="s">
        <v>272</v>
      </c>
      <c r="H1024" s="651" t="s">
        <v>599</v>
      </c>
      <c r="I1024" s="651" t="s">
        <v>617</v>
      </c>
      <c r="J1024" s="651" t="s">
        <v>276</v>
      </c>
      <c r="K1024" s="651" t="s">
        <v>313</v>
      </c>
      <c r="L1024" s="651" t="s">
        <v>312</v>
      </c>
      <c r="M1024" s="651" t="str">
        <f t="shared" ref="M1024" si="62">B1024</f>
        <v>&lt;INSERT CONNECTION POINT NAME&gt;</v>
      </c>
      <c r="N1024" s="651" t="s">
        <v>618</v>
      </c>
      <c r="O1024" s="651" t="s">
        <v>23</v>
      </c>
      <c r="P1024" s="890"/>
      <c r="Q1024" s="929"/>
      <c r="R1024" s="930"/>
      <c r="S1024" s="931"/>
      <c r="T1024" s="931"/>
      <c r="U1024" s="932"/>
      <c r="V1024" s="906"/>
      <c r="W1024" s="933"/>
      <c r="X1024" s="934"/>
      <c r="Y1024" s="935"/>
      <c r="Z1024" s="935"/>
      <c r="AA1024" s="935"/>
      <c r="AB1024" s="452"/>
      <c r="AC1024" s="452"/>
      <c r="AD1024" s="452"/>
      <c r="AE1024" s="452"/>
      <c r="AF1024" s="452"/>
      <c r="AG1024" s="452"/>
      <c r="AH1024" s="452"/>
      <c r="AI1024" s="452"/>
      <c r="AJ1024" s="452"/>
      <c r="AK1024" s="935"/>
      <c r="AL1024" s="936"/>
      <c r="AM1024" s="936"/>
      <c r="AN1024" s="936"/>
      <c r="AO1024" s="936"/>
      <c r="AP1024" s="936"/>
      <c r="AQ1024" s="936"/>
      <c r="AR1024" s="936"/>
      <c r="AS1024" s="936"/>
      <c r="AT1024" s="936"/>
      <c r="AU1024" s="936"/>
      <c r="AV1024" s="936"/>
    </row>
    <row r="1025" spans="2:48" ht="15" customHeight="1">
      <c r="B1025" s="937"/>
      <c r="C1025" s="1979"/>
      <c r="D1025" s="1981"/>
      <c r="E1025" s="928" t="s">
        <v>619</v>
      </c>
      <c r="F1025" s="885"/>
      <c r="G1025" s="651" t="s">
        <v>272</v>
      </c>
      <c r="H1025" s="651" t="s">
        <v>599</v>
      </c>
      <c r="I1025" s="651" t="s">
        <v>620</v>
      </c>
      <c r="J1025" s="651" t="s">
        <v>276</v>
      </c>
      <c r="K1025" s="651" t="s">
        <v>313</v>
      </c>
      <c r="L1025" s="651" t="s">
        <v>312</v>
      </c>
      <c r="M1025" s="651" t="str">
        <f t="shared" si="59"/>
        <v>&lt;INSERT CONNECTION POINT NAME&gt;</v>
      </c>
      <c r="N1025" s="651" t="s">
        <v>618</v>
      </c>
      <c r="O1025" s="651" t="s">
        <v>23</v>
      </c>
      <c r="P1025" s="890"/>
      <c r="Q1025" s="938"/>
      <c r="R1025" s="939"/>
      <c r="S1025" s="940"/>
      <c r="T1025" s="940"/>
      <c r="U1025" s="941"/>
      <c r="V1025" s="906"/>
      <c r="W1025" s="933"/>
      <c r="X1025" s="934"/>
      <c r="Y1025" s="935"/>
      <c r="Z1025" s="935"/>
      <c r="AA1025" s="935"/>
      <c r="AB1025" s="452"/>
      <c r="AC1025" s="452"/>
      <c r="AD1025" s="452"/>
      <c r="AE1025" s="452"/>
      <c r="AF1025" s="452"/>
      <c r="AG1025" s="452"/>
      <c r="AH1025" s="452"/>
      <c r="AI1025" s="452"/>
      <c r="AJ1025" s="452"/>
      <c r="AK1025" s="935"/>
      <c r="AL1025" s="936"/>
      <c r="AM1025" s="936"/>
      <c r="AN1025" s="936"/>
      <c r="AO1025" s="936"/>
      <c r="AP1025" s="936"/>
      <c r="AQ1025" s="936"/>
      <c r="AR1025" s="936"/>
      <c r="AS1025" s="936"/>
      <c r="AT1025" s="936"/>
      <c r="AU1025" s="936"/>
      <c r="AV1025" s="936"/>
    </row>
    <row r="1026" spans="2:48" ht="15" customHeight="1">
      <c r="B1026" s="937"/>
      <c r="C1026" s="1978" t="s">
        <v>304</v>
      </c>
      <c r="D1026" s="1980" t="s">
        <v>22</v>
      </c>
      <c r="E1026" s="928" t="s">
        <v>616</v>
      </c>
      <c r="F1026" s="885"/>
      <c r="G1026" s="651" t="s">
        <v>272</v>
      </c>
      <c r="H1026" s="651" t="s">
        <v>599</v>
      </c>
      <c r="I1026" s="651" t="s">
        <v>617</v>
      </c>
      <c r="J1026" s="651" t="s">
        <v>276</v>
      </c>
      <c r="K1026" s="890" t="s">
        <v>304</v>
      </c>
      <c r="L1026" s="651" t="s">
        <v>312</v>
      </c>
      <c r="M1026" s="651" t="str">
        <f t="shared" si="59"/>
        <v>&lt;INSERT CONNECTION POINT NAME&gt;</v>
      </c>
      <c r="N1026" s="890" t="s">
        <v>602</v>
      </c>
      <c r="O1026" s="890" t="s">
        <v>22</v>
      </c>
      <c r="P1026" s="890"/>
      <c r="Q1026" s="1071"/>
      <c r="R1026" s="1058"/>
      <c r="S1026" s="1059"/>
      <c r="T1026" s="1059"/>
      <c r="U1026" s="1060"/>
      <c r="V1026" s="906"/>
      <c r="W1026" s="933"/>
      <c r="X1026" s="934"/>
      <c r="Y1026" s="935"/>
      <c r="Z1026" s="935"/>
      <c r="AA1026" s="935"/>
      <c r="AB1026" s="452"/>
      <c r="AC1026" s="452"/>
      <c r="AD1026" s="452"/>
      <c r="AE1026" s="452"/>
      <c r="AF1026" s="935"/>
      <c r="AG1026" s="452"/>
      <c r="AH1026" s="452"/>
      <c r="AI1026" s="935"/>
      <c r="AJ1026" s="935"/>
      <c r="AK1026" s="935"/>
      <c r="AL1026" s="936"/>
      <c r="AM1026" s="936"/>
      <c r="AN1026" s="936"/>
      <c r="AO1026" s="942"/>
      <c r="AP1026" s="936"/>
      <c r="AQ1026" s="936"/>
      <c r="AR1026" s="936"/>
      <c r="AS1026" s="936"/>
      <c r="AT1026" s="936"/>
      <c r="AU1026" s="936"/>
      <c r="AV1026" s="936"/>
    </row>
    <row r="1027" spans="2:48" ht="15" customHeight="1">
      <c r="B1027" s="937"/>
      <c r="C1027" s="1979"/>
      <c r="D1027" s="1981"/>
      <c r="E1027" s="928" t="s">
        <v>619</v>
      </c>
      <c r="F1027" s="885"/>
      <c r="G1027" s="651" t="s">
        <v>272</v>
      </c>
      <c r="H1027" s="651" t="s">
        <v>599</v>
      </c>
      <c r="I1027" s="651" t="s">
        <v>620</v>
      </c>
      <c r="J1027" s="651" t="s">
        <v>276</v>
      </c>
      <c r="K1027" s="890" t="s">
        <v>304</v>
      </c>
      <c r="L1027" s="651" t="s">
        <v>312</v>
      </c>
      <c r="M1027" s="651" t="str">
        <f t="shared" si="59"/>
        <v>&lt;INSERT CONNECTION POINT NAME&gt;</v>
      </c>
      <c r="N1027" s="890" t="s">
        <v>602</v>
      </c>
      <c r="O1027" s="890" t="s">
        <v>22</v>
      </c>
      <c r="P1027" s="890"/>
      <c r="Q1027" s="1071"/>
      <c r="R1027" s="1058"/>
      <c r="S1027" s="1059"/>
      <c r="T1027" s="1059"/>
      <c r="U1027" s="1060"/>
      <c r="V1027" s="906"/>
      <c r="W1027" s="933"/>
      <c r="X1027" s="934"/>
      <c r="Y1027" s="935"/>
      <c r="Z1027" s="935"/>
      <c r="AA1027" s="935"/>
      <c r="AB1027" s="452"/>
      <c r="AC1027" s="452"/>
      <c r="AD1027" s="452"/>
      <c r="AE1027" s="452"/>
      <c r="AF1027" s="935"/>
      <c r="AG1027" s="452"/>
      <c r="AH1027" s="452"/>
      <c r="AI1027" s="935"/>
      <c r="AJ1027" s="935"/>
      <c r="AK1027" s="935"/>
      <c r="AL1027" s="936"/>
      <c r="AM1027" s="936"/>
      <c r="AN1027" s="936"/>
      <c r="AO1027" s="942"/>
      <c r="AP1027" s="936"/>
      <c r="AQ1027" s="936"/>
      <c r="AR1027" s="936"/>
      <c r="AS1027" s="936"/>
      <c r="AT1027" s="936"/>
      <c r="AU1027" s="936"/>
      <c r="AV1027" s="936"/>
    </row>
    <row r="1028" spans="2:48" ht="15" customHeight="1">
      <c r="B1028" s="937"/>
      <c r="C1028" s="1978" t="s">
        <v>304</v>
      </c>
      <c r="D1028" s="1980" t="s">
        <v>23</v>
      </c>
      <c r="E1028" s="928" t="s">
        <v>616</v>
      </c>
      <c r="F1028" s="885"/>
      <c r="G1028" s="651" t="s">
        <v>272</v>
      </c>
      <c r="H1028" s="651" t="s">
        <v>599</v>
      </c>
      <c r="I1028" s="651" t="s">
        <v>617</v>
      </c>
      <c r="J1028" s="651" t="s">
        <v>276</v>
      </c>
      <c r="K1028" s="890" t="s">
        <v>304</v>
      </c>
      <c r="L1028" s="651" t="s">
        <v>312</v>
      </c>
      <c r="M1028" s="651" t="str">
        <f t="shared" si="59"/>
        <v>&lt;INSERT CONNECTION POINT NAME&gt;</v>
      </c>
      <c r="N1028" s="890" t="s">
        <v>602</v>
      </c>
      <c r="O1028" s="891" t="s">
        <v>23</v>
      </c>
      <c r="P1028" s="890"/>
      <c r="Q1028" s="1071"/>
      <c r="R1028" s="1058"/>
      <c r="S1028" s="1059"/>
      <c r="T1028" s="1059"/>
      <c r="U1028" s="1060"/>
      <c r="V1028" s="906"/>
      <c r="W1028" s="933"/>
      <c r="X1028" s="934"/>
      <c r="Y1028" s="935"/>
      <c r="Z1028" s="935"/>
      <c r="AA1028" s="935"/>
      <c r="AB1028" s="452"/>
      <c r="AC1028" s="452"/>
      <c r="AD1028" s="452"/>
      <c r="AE1028" s="452"/>
      <c r="AF1028" s="935"/>
      <c r="AG1028" s="452"/>
      <c r="AH1028" s="452"/>
      <c r="AI1028" s="935"/>
      <c r="AJ1028" s="943"/>
      <c r="AK1028" s="935"/>
      <c r="AL1028" s="936"/>
      <c r="AM1028" s="936"/>
      <c r="AN1028" s="936"/>
      <c r="AO1028" s="942"/>
      <c r="AP1028" s="936"/>
      <c r="AQ1028" s="936"/>
      <c r="AR1028" s="936"/>
      <c r="AS1028" s="936"/>
      <c r="AT1028" s="936"/>
      <c r="AU1028" s="936"/>
      <c r="AV1028" s="936"/>
    </row>
    <row r="1029" spans="2:48" ht="15" customHeight="1">
      <c r="B1029" s="937"/>
      <c r="C1029" s="1979"/>
      <c r="D1029" s="1981"/>
      <c r="E1029" s="928" t="s">
        <v>619</v>
      </c>
      <c r="F1029" s="885"/>
      <c r="G1029" s="651" t="s">
        <v>272</v>
      </c>
      <c r="H1029" s="651" t="s">
        <v>599</v>
      </c>
      <c r="I1029" s="651" t="s">
        <v>620</v>
      </c>
      <c r="J1029" s="651" t="s">
        <v>276</v>
      </c>
      <c r="K1029" s="890" t="s">
        <v>304</v>
      </c>
      <c r="L1029" s="651" t="s">
        <v>312</v>
      </c>
      <c r="M1029" s="651" t="str">
        <f t="shared" si="59"/>
        <v>&lt;INSERT CONNECTION POINT NAME&gt;</v>
      </c>
      <c r="N1029" s="890" t="s">
        <v>602</v>
      </c>
      <c r="O1029" s="891" t="s">
        <v>23</v>
      </c>
      <c r="P1029" s="890"/>
      <c r="Q1029" s="1071"/>
      <c r="R1029" s="1058"/>
      <c r="S1029" s="1059"/>
      <c r="T1029" s="1059"/>
      <c r="U1029" s="1060"/>
      <c r="V1029" s="906"/>
      <c r="W1029" s="933"/>
      <c r="X1029" s="934"/>
      <c r="Y1029" s="935"/>
      <c r="Z1029" s="935"/>
      <c r="AA1029" s="935"/>
      <c r="AB1029" s="452"/>
      <c r="AC1029" s="452"/>
      <c r="AD1029" s="452"/>
      <c r="AE1029" s="452"/>
      <c r="AF1029" s="935"/>
      <c r="AG1029" s="452"/>
      <c r="AH1029" s="452"/>
      <c r="AI1029" s="935"/>
      <c r="AJ1029" s="943"/>
      <c r="AK1029" s="935"/>
      <c r="AL1029" s="936"/>
      <c r="AM1029" s="936"/>
      <c r="AN1029" s="936"/>
      <c r="AO1029" s="942"/>
      <c r="AP1029" s="936"/>
      <c r="AQ1029" s="936"/>
      <c r="AR1029" s="936"/>
      <c r="AS1029" s="936"/>
      <c r="AT1029" s="936"/>
      <c r="AU1029" s="936"/>
      <c r="AV1029" s="936"/>
    </row>
    <row r="1030" spans="2:48" ht="15" customHeight="1">
      <c r="B1030" s="937"/>
      <c r="C1030" s="1978" t="s">
        <v>305</v>
      </c>
      <c r="D1030" s="1980"/>
      <c r="E1030" s="928" t="s">
        <v>616</v>
      </c>
      <c r="F1030" s="885"/>
      <c r="G1030" s="651" t="s">
        <v>272</v>
      </c>
      <c r="H1030" s="651" t="s">
        <v>599</v>
      </c>
      <c r="I1030" s="651" t="s">
        <v>617</v>
      </c>
      <c r="J1030" s="651" t="s">
        <v>276</v>
      </c>
      <c r="K1030" s="890" t="s">
        <v>305</v>
      </c>
      <c r="L1030" s="651" t="s">
        <v>312</v>
      </c>
      <c r="M1030" s="651" t="str">
        <f t="shared" si="59"/>
        <v>&lt;INSERT CONNECTION POINT NAME&gt;</v>
      </c>
      <c r="N1030" s="890" t="s">
        <v>604</v>
      </c>
      <c r="O1030" s="890" t="s">
        <v>605</v>
      </c>
      <c r="P1030" s="890"/>
      <c r="Q1030" s="1072"/>
      <c r="R1030" s="1073"/>
      <c r="S1030" s="1074"/>
      <c r="T1030" s="1074"/>
      <c r="U1030" s="1075"/>
      <c r="V1030" s="906"/>
      <c r="W1030" s="933"/>
      <c r="X1030" s="934"/>
      <c r="Y1030" s="935"/>
      <c r="Z1030" s="935"/>
      <c r="AA1030" s="935"/>
      <c r="AB1030" s="452"/>
      <c r="AC1030" s="452"/>
      <c r="AD1030" s="452"/>
      <c r="AE1030" s="452"/>
      <c r="AF1030" s="935"/>
      <c r="AG1030" s="452"/>
      <c r="AH1030" s="452"/>
      <c r="AI1030" s="935"/>
      <c r="AJ1030" s="935"/>
      <c r="AK1030" s="935"/>
      <c r="AL1030" s="936"/>
      <c r="AM1030" s="936"/>
      <c r="AN1030" s="936"/>
      <c r="AO1030" s="936"/>
      <c r="AP1030" s="936"/>
      <c r="AQ1030" s="936"/>
      <c r="AR1030" s="936"/>
      <c r="AS1030" s="936"/>
      <c r="AT1030" s="936"/>
      <c r="AU1030" s="936"/>
      <c r="AV1030" s="936"/>
    </row>
    <row r="1031" spans="2:48" ht="15" customHeight="1">
      <c r="B1031" s="937"/>
      <c r="C1031" s="1979"/>
      <c r="D1031" s="1981"/>
      <c r="E1031" s="928" t="s">
        <v>619</v>
      </c>
      <c r="F1031" s="885"/>
      <c r="G1031" s="651" t="s">
        <v>272</v>
      </c>
      <c r="H1031" s="651" t="s">
        <v>599</v>
      </c>
      <c r="I1031" s="651" t="s">
        <v>620</v>
      </c>
      <c r="J1031" s="651" t="s">
        <v>276</v>
      </c>
      <c r="K1031" s="890" t="s">
        <v>305</v>
      </c>
      <c r="L1031" s="651" t="s">
        <v>312</v>
      </c>
      <c r="M1031" s="651" t="str">
        <f t="shared" si="59"/>
        <v>&lt;INSERT CONNECTION POINT NAME&gt;</v>
      </c>
      <c r="N1031" s="890" t="s">
        <v>604</v>
      </c>
      <c r="O1031" s="890" t="s">
        <v>605</v>
      </c>
      <c r="P1031" s="890"/>
      <c r="Q1031" s="1072"/>
      <c r="R1031" s="1073"/>
      <c r="S1031" s="1074"/>
      <c r="T1031" s="1074"/>
      <c r="U1031" s="1075"/>
      <c r="V1031" s="906"/>
      <c r="W1031" s="933"/>
      <c r="X1031" s="934"/>
      <c r="Y1031" s="935"/>
      <c r="Z1031" s="935"/>
      <c r="AA1031" s="935"/>
      <c r="AB1031" s="452"/>
      <c r="AC1031" s="452"/>
      <c r="AD1031" s="452"/>
      <c r="AE1031" s="452"/>
      <c r="AF1031" s="935"/>
      <c r="AG1031" s="452"/>
      <c r="AH1031" s="452"/>
      <c r="AI1031" s="935"/>
      <c r="AJ1031" s="935"/>
      <c r="AK1031" s="935"/>
      <c r="AL1031" s="936"/>
      <c r="AM1031" s="936"/>
      <c r="AN1031" s="936"/>
      <c r="AO1031" s="936"/>
      <c r="AP1031" s="936"/>
      <c r="AQ1031" s="936"/>
      <c r="AR1031" s="936"/>
      <c r="AS1031" s="936"/>
      <c r="AT1031" s="936"/>
      <c r="AU1031" s="936"/>
      <c r="AV1031" s="936"/>
    </row>
    <row r="1032" spans="2:48" ht="15" customHeight="1">
      <c r="B1032" s="937"/>
      <c r="C1032" s="1978" t="s">
        <v>306</v>
      </c>
      <c r="D1032" s="1980"/>
      <c r="E1032" s="928" t="s">
        <v>616</v>
      </c>
      <c r="F1032" s="885"/>
      <c r="G1032" s="651" t="s">
        <v>272</v>
      </c>
      <c r="H1032" s="651" t="s">
        <v>599</v>
      </c>
      <c r="I1032" s="651" t="s">
        <v>617</v>
      </c>
      <c r="J1032" s="651" t="s">
        <v>276</v>
      </c>
      <c r="K1032" s="890" t="s">
        <v>306</v>
      </c>
      <c r="L1032" s="651" t="s">
        <v>312</v>
      </c>
      <c r="M1032" s="651" t="str">
        <f t="shared" si="59"/>
        <v>&lt;INSERT CONNECTION POINT NAME&gt;</v>
      </c>
      <c r="N1032" s="890" t="s">
        <v>606</v>
      </c>
      <c r="O1032" s="891">
        <v>0</v>
      </c>
      <c r="P1032" s="890"/>
      <c r="Q1032" s="1076"/>
      <c r="R1032" s="1077"/>
      <c r="S1032" s="1078"/>
      <c r="T1032" s="1078"/>
      <c r="U1032" s="1079"/>
      <c r="V1032" s="906"/>
      <c r="W1032" s="933"/>
      <c r="X1032" s="934"/>
      <c r="Y1032" s="935"/>
      <c r="Z1032" s="935"/>
      <c r="AA1032" s="935"/>
      <c r="AB1032" s="452"/>
      <c r="AC1032" s="452"/>
      <c r="AD1032" s="452"/>
      <c r="AE1032" s="452"/>
      <c r="AF1032" s="935"/>
      <c r="AG1032" s="452"/>
      <c r="AH1032" s="452"/>
      <c r="AI1032" s="935"/>
      <c r="AJ1032" s="943"/>
      <c r="AK1032" s="935"/>
      <c r="AL1032" s="936"/>
      <c r="AM1032" s="936"/>
      <c r="AN1032" s="936"/>
      <c r="AO1032" s="936"/>
      <c r="AP1032" s="936"/>
      <c r="AQ1032" s="936"/>
      <c r="AR1032" s="936"/>
      <c r="AS1032" s="936"/>
      <c r="AT1032" s="936"/>
      <c r="AU1032" s="936"/>
      <c r="AV1032" s="936"/>
    </row>
    <row r="1033" spans="2:48" ht="15" customHeight="1">
      <c r="B1033" s="937"/>
      <c r="C1033" s="1979"/>
      <c r="D1033" s="1981"/>
      <c r="E1033" s="928" t="s">
        <v>619</v>
      </c>
      <c r="F1033" s="885"/>
      <c r="G1033" s="651" t="s">
        <v>272</v>
      </c>
      <c r="H1033" s="651" t="s">
        <v>599</v>
      </c>
      <c r="I1033" s="651" t="s">
        <v>620</v>
      </c>
      <c r="J1033" s="651" t="s">
        <v>276</v>
      </c>
      <c r="K1033" s="890" t="s">
        <v>306</v>
      </c>
      <c r="L1033" s="651" t="s">
        <v>312</v>
      </c>
      <c r="M1033" s="651" t="str">
        <f t="shared" si="59"/>
        <v>&lt;INSERT CONNECTION POINT NAME&gt;</v>
      </c>
      <c r="N1033" s="890" t="s">
        <v>606</v>
      </c>
      <c r="O1033" s="891">
        <v>0</v>
      </c>
      <c r="P1033" s="890"/>
      <c r="Q1033" s="1076"/>
      <c r="R1033" s="1077"/>
      <c r="S1033" s="1078"/>
      <c r="T1033" s="1078"/>
      <c r="U1033" s="1079"/>
      <c r="V1033" s="906"/>
      <c r="W1033" s="933"/>
      <c r="X1033" s="934"/>
      <c r="Y1033" s="935"/>
      <c r="Z1033" s="935"/>
      <c r="AA1033" s="935"/>
      <c r="AB1033" s="452"/>
      <c r="AC1033" s="452"/>
      <c r="AD1033" s="452"/>
      <c r="AE1033" s="452"/>
      <c r="AF1033" s="935"/>
      <c r="AG1033" s="452"/>
      <c r="AH1033" s="452"/>
      <c r="AI1033" s="935"/>
      <c r="AJ1033" s="943"/>
      <c r="AK1033" s="935"/>
      <c r="AL1033" s="936"/>
      <c r="AM1033" s="936"/>
      <c r="AN1033" s="936"/>
      <c r="AO1033" s="936"/>
      <c r="AP1033" s="936"/>
      <c r="AQ1033" s="936"/>
      <c r="AR1033" s="936"/>
      <c r="AS1033" s="936"/>
      <c r="AT1033" s="936"/>
      <c r="AU1033" s="936"/>
      <c r="AV1033" s="936"/>
    </row>
    <row r="1034" spans="2:48" ht="15" customHeight="1">
      <c r="B1034" s="937"/>
      <c r="C1034" s="1978" t="s">
        <v>307</v>
      </c>
      <c r="D1034" s="1980"/>
      <c r="E1034" s="928" t="s">
        <v>616</v>
      </c>
      <c r="F1034" s="885"/>
      <c r="G1034" s="651" t="s">
        <v>272</v>
      </c>
      <c r="H1034" s="651" t="s">
        <v>599</v>
      </c>
      <c r="I1034" s="651" t="s">
        <v>617</v>
      </c>
      <c r="J1034" s="651" t="s">
        <v>276</v>
      </c>
      <c r="K1034" s="890" t="s">
        <v>307</v>
      </c>
      <c r="L1034" s="651" t="s">
        <v>312</v>
      </c>
      <c r="M1034" s="651" t="str">
        <f t="shared" si="59"/>
        <v>&lt;INSERT CONNECTION POINT NAME&gt;</v>
      </c>
      <c r="N1034" s="890" t="s">
        <v>607</v>
      </c>
      <c r="O1034" s="890" t="s">
        <v>607</v>
      </c>
      <c r="P1034" s="890"/>
      <c r="Q1034" s="1080"/>
      <c r="R1034" s="1081"/>
      <c r="S1034" s="1081"/>
      <c r="T1034" s="1081"/>
      <c r="U1034" s="1082"/>
      <c r="V1034" s="906"/>
      <c r="W1034" s="933"/>
      <c r="X1034" s="934"/>
      <c r="Y1034" s="935"/>
      <c r="Z1034" s="935"/>
      <c r="AA1034" s="935"/>
      <c r="AB1034" s="452"/>
      <c r="AC1034" s="452"/>
      <c r="AD1034" s="452"/>
      <c r="AE1034" s="452"/>
      <c r="AF1034" s="935"/>
      <c r="AG1034" s="452"/>
      <c r="AH1034" s="452"/>
      <c r="AI1034" s="935"/>
      <c r="AJ1034" s="935"/>
      <c r="AK1034" s="935"/>
      <c r="AL1034" s="936"/>
      <c r="AM1034" s="936"/>
      <c r="AN1034" s="936"/>
      <c r="AO1034" s="936"/>
      <c r="AP1034" s="936"/>
      <c r="AQ1034" s="936"/>
      <c r="AR1034" s="936"/>
      <c r="AS1034" s="936"/>
      <c r="AT1034" s="936"/>
      <c r="AU1034" s="936"/>
      <c r="AV1034" s="936"/>
    </row>
    <row r="1035" spans="2:48" ht="15" customHeight="1">
      <c r="B1035" s="937"/>
      <c r="C1035" s="1979"/>
      <c r="D1035" s="1981"/>
      <c r="E1035" s="928" t="s">
        <v>619</v>
      </c>
      <c r="F1035" s="885"/>
      <c r="G1035" s="651" t="s">
        <v>272</v>
      </c>
      <c r="H1035" s="651" t="s">
        <v>599</v>
      </c>
      <c r="I1035" s="651" t="s">
        <v>620</v>
      </c>
      <c r="J1035" s="651" t="s">
        <v>276</v>
      </c>
      <c r="K1035" s="890" t="s">
        <v>307</v>
      </c>
      <c r="L1035" s="651" t="s">
        <v>312</v>
      </c>
      <c r="M1035" s="651" t="str">
        <f t="shared" si="59"/>
        <v>&lt;INSERT CONNECTION POINT NAME&gt;</v>
      </c>
      <c r="N1035" s="890" t="s">
        <v>607</v>
      </c>
      <c r="O1035" s="890" t="s">
        <v>607</v>
      </c>
      <c r="P1035" s="890"/>
      <c r="Q1035" s="1080"/>
      <c r="R1035" s="1081"/>
      <c r="S1035" s="1081"/>
      <c r="T1035" s="1081"/>
      <c r="U1035" s="1082"/>
      <c r="V1035" s="906"/>
      <c r="W1035" s="933"/>
      <c r="X1035" s="934"/>
      <c r="Y1035" s="935"/>
      <c r="Z1035" s="935"/>
      <c r="AA1035" s="935"/>
      <c r="AB1035" s="452"/>
      <c r="AC1035" s="452"/>
      <c r="AD1035" s="452"/>
      <c r="AE1035" s="452"/>
      <c r="AF1035" s="935"/>
      <c r="AG1035" s="452"/>
      <c r="AH1035" s="452"/>
      <c r="AI1035" s="935"/>
      <c r="AJ1035" s="935"/>
      <c r="AK1035" s="935"/>
      <c r="AL1035" s="936"/>
      <c r="AM1035" s="936"/>
      <c r="AN1035" s="936"/>
      <c r="AO1035" s="936"/>
      <c r="AP1035" s="936"/>
      <c r="AQ1035" s="936"/>
      <c r="AR1035" s="936"/>
      <c r="AS1035" s="936"/>
      <c r="AT1035" s="936"/>
      <c r="AU1035" s="936"/>
      <c r="AV1035" s="936"/>
    </row>
    <row r="1036" spans="2:48" ht="15" customHeight="1">
      <c r="B1036" s="937"/>
      <c r="C1036" s="1978" t="s">
        <v>308</v>
      </c>
      <c r="D1036" s="1980" t="s">
        <v>22</v>
      </c>
      <c r="E1036" s="928" t="s">
        <v>616</v>
      </c>
      <c r="F1036" s="885"/>
      <c r="G1036" s="651" t="s">
        <v>272</v>
      </c>
      <c r="H1036" s="651" t="s">
        <v>599</v>
      </c>
      <c r="I1036" s="651" t="s">
        <v>617</v>
      </c>
      <c r="J1036" s="651" t="s">
        <v>276</v>
      </c>
      <c r="K1036" s="890" t="s">
        <v>308</v>
      </c>
      <c r="L1036" s="651" t="s">
        <v>312</v>
      </c>
      <c r="M1036" s="651" t="str">
        <f t="shared" si="59"/>
        <v>&lt;INSERT CONNECTION POINT NAME&gt;</v>
      </c>
      <c r="N1036" s="890" t="s">
        <v>609</v>
      </c>
      <c r="O1036" s="890" t="s">
        <v>22</v>
      </c>
      <c r="P1036" s="890"/>
      <c r="Q1036" s="1083"/>
      <c r="R1036" s="1061"/>
      <c r="S1036" s="1062"/>
      <c r="T1036" s="1062"/>
      <c r="U1036" s="1063"/>
      <c r="V1036" s="906"/>
      <c r="W1036" s="933"/>
      <c r="X1036" s="934"/>
      <c r="Y1036" s="935"/>
      <c r="Z1036" s="935"/>
      <c r="AA1036" s="935"/>
      <c r="AB1036" s="452"/>
      <c r="AC1036" s="452"/>
      <c r="AD1036" s="452"/>
      <c r="AE1036" s="452"/>
      <c r="AF1036" s="935"/>
      <c r="AG1036" s="452"/>
      <c r="AH1036" s="452"/>
      <c r="AI1036" s="935"/>
      <c r="AJ1036" s="935"/>
      <c r="AK1036" s="935"/>
      <c r="AL1036" s="936"/>
      <c r="AM1036" s="936"/>
      <c r="AN1036" s="936"/>
      <c r="AO1036" s="936"/>
      <c r="AP1036" s="936"/>
      <c r="AQ1036" s="936"/>
      <c r="AR1036" s="936"/>
      <c r="AS1036" s="936"/>
      <c r="AT1036" s="936"/>
      <c r="AU1036" s="936"/>
      <c r="AV1036" s="936"/>
    </row>
    <row r="1037" spans="2:48" ht="15" customHeight="1">
      <c r="B1037" s="937"/>
      <c r="C1037" s="1979"/>
      <c r="D1037" s="1981"/>
      <c r="E1037" s="928" t="s">
        <v>619</v>
      </c>
      <c r="F1037" s="885"/>
      <c r="G1037" s="651" t="s">
        <v>272</v>
      </c>
      <c r="H1037" s="651" t="s">
        <v>599</v>
      </c>
      <c r="I1037" s="651" t="s">
        <v>620</v>
      </c>
      <c r="J1037" s="651" t="s">
        <v>276</v>
      </c>
      <c r="K1037" s="890" t="s">
        <v>308</v>
      </c>
      <c r="L1037" s="651" t="s">
        <v>312</v>
      </c>
      <c r="M1037" s="651" t="str">
        <f t="shared" ref="M1037:M1100" si="63">M1036</f>
        <v>&lt;INSERT CONNECTION POINT NAME&gt;</v>
      </c>
      <c r="N1037" s="890" t="s">
        <v>609</v>
      </c>
      <c r="O1037" s="890" t="s">
        <v>22</v>
      </c>
      <c r="P1037" s="890"/>
      <c r="Q1037" s="1083"/>
      <c r="R1037" s="1061"/>
      <c r="S1037" s="1062"/>
      <c r="T1037" s="1062"/>
      <c r="U1037" s="1063"/>
      <c r="V1037" s="906"/>
      <c r="W1037" s="933"/>
      <c r="X1037" s="934"/>
      <c r="Y1037" s="935"/>
      <c r="Z1037" s="935"/>
      <c r="AA1037" s="935"/>
      <c r="AB1037" s="452"/>
      <c r="AC1037" s="452"/>
      <c r="AD1037" s="452"/>
      <c r="AE1037" s="452"/>
      <c r="AF1037" s="935"/>
      <c r="AG1037" s="452"/>
      <c r="AH1037" s="452"/>
      <c r="AI1037" s="935"/>
      <c r="AJ1037" s="935"/>
      <c r="AK1037" s="935"/>
      <c r="AL1037" s="936"/>
      <c r="AM1037" s="936"/>
      <c r="AN1037" s="936"/>
      <c r="AO1037" s="936"/>
      <c r="AP1037" s="936"/>
      <c r="AQ1037" s="936"/>
      <c r="AR1037" s="936"/>
      <c r="AS1037" s="936"/>
      <c r="AT1037" s="936"/>
      <c r="AU1037" s="936"/>
      <c r="AV1037" s="936"/>
    </row>
    <row r="1038" spans="2:48" ht="15" customHeight="1">
      <c r="B1038" s="937"/>
      <c r="C1038" s="1978" t="s">
        <v>309</v>
      </c>
      <c r="D1038" s="1980" t="s">
        <v>22</v>
      </c>
      <c r="E1038" s="928" t="s">
        <v>616</v>
      </c>
      <c r="F1038" s="885"/>
      <c r="G1038" s="651" t="s">
        <v>272</v>
      </c>
      <c r="H1038" s="651" t="s">
        <v>599</v>
      </c>
      <c r="I1038" s="651" t="s">
        <v>617</v>
      </c>
      <c r="J1038" s="651" t="s">
        <v>276</v>
      </c>
      <c r="K1038" s="890" t="s">
        <v>309</v>
      </c>
      <c r="L1038" s="651" t="s">
        <v>312</v>
      </c>
      <c r="M1038" s="651" t="str">
        <f t="shared" si="63"/>
        <v>&lt;INSERT CONNECTION POINT NAME&gt;</v>
      </c>
      <c r="N1038" s="890" t="s">
        <v>602</v>
      </c>
      <c r="O1038" s="890" t="s">
        <v>22</v>
      </c>
      <c r="P1038" s="890"/>
      <c r="Q1038" s="1083"/>
      <c r="R1038" s="1061"/>
      <c r="S1038" s="1062"/>
      <c r="T1038" s="1062"/>
      <c r="U1038" s="1063"/>
      <c r="V1038" s="906"/>
      <c r="W1038" s="933"/>
      <c r="X1038" s="934"/>
      <c r="Y1038" s="935"/>
      <c r="Z1038" s="935"/>
      <c r="AA1038" s="935"/>
      <c r="AB1038" s="452"/>
      <c r="AC1038" s="452"/>
      <c r="AD1038" s="452"/>
      <c r="AE1038" s="452"/>
      <c r="AF1038" s="935"/>
      <c r="AG1038" s="452"/>
      <c r="AH1038" s="452"/>
      <c r="AI1038" s="935"/>
      <c r="AJ1038" s="935"/>
      <c r="AK1038" s="935"/>
      <c r="AL1038" s="936"/>
      <c r="AM1038" s="936"/>
      <c r="AN1038" s="936"/>
      <c r="AO1038" s="936"/>
      <c r="AP1038" s="936"/>
      <c r="AQ1038" s="936"/>
      <c r="AR1038" s="936"/>
      <c r="AS1038" s="936"/>
      <c r="AT1038" s="936"/>
      <c r="AU1038" s="936"/>
      <c r="AV1038" s="936"/>
    </row>
    <row r="1039" spans="2:48" ht="15" customHeight="1">
      <c r="B1039" s="937"/>
      <c r="C1039" s="1979"/>
      <c r="D1039" s="1981"/>
      <c r="E1039" s="928" t="s">
        <v>619</v>
      </c>
      <c r="F1039" s="885"/>
      <c r="G1039" s="651" t="s">
        <v>272</v>
      </c>
      <c r="H1039" s="651" t="s">
        <v>599</v>
      </c>
      <c r="I1039" s="651" t="s">
        <v>620</v>
      </c>
      <c r="J1039" s="651" t="s">
        <v>276</v>
      </c>
      <c r="K1039" s="890" t="s">
        <v>309</v>
      </c>
      <c r="L1039" s="651" t="s">
        <v>312</v>
      </c>
      <c r="M1039" s="651" t="str">
        <f t="shared" si="63"/>
        <v>&lt;INSERT CONNECTION POINT NAME&gt;</v>
      </c>
      <c r="N1039" s="890" t="s">
        <v>602</v>
      </c>
      <c r="O1039" s="890" t="s">
        <v>22</v>
      </c>
      <c r="P1039" s="890"/>
      <c r="Q1039" s="1083"/>
      <c r="R1039" s="1061"/>
      <c r="S1039" s="1062"/>
      <c r="T1039" s="1062"/>
      <c r="U1039" s="1063"/>
      <c r="V1039" s="906"/>
      <c r="W1039" s="933"/>
      <c r="X1039" s="934"/>
      <c r="Y1039" s="935"/>
      <c r="Z1039" s="935"/>
      <c r="AA1039" s="935"/>
      <c r="AB1039" s="452"/>
      <c r="AC1039" s="452"/>
      <c r="AD1039" s="452"/>
      <c r="AE1039" s="452"/>
      <c r="AF1039" s="935"/>
      <c r="AG1039" s="452"/>
      <c r="AH1039" s="452"/>
      <c r="AI1039" s="935"/>
      <c r="AJ1039" s="935"/>
      <c r="AK1039" s="935"/>
      <c r="AL1039" s="936"/>
      <c r="AM1039" s="936"/>
      <c r="AN1039" s="936"/>
      <c r="AO1039" s="936"/>
      <c r="AP1039" s="936"/>
      <c r="AQ1039" s="936"/>
      <c r="AR1039" s="936"/>
      <c r="AS1039" s="936"/>
      <c r="AT1039" s="936"/>
      <c r="AU1039" s="936"/>
      <c r="AV1039" s="936"/>
    </row>
    <row r="1040" spans="2:48" ht="15" customHeight="1">
      <c r="B1040" s="937"/>
      <c r="C1040" s="1978" t="s">
        <v>309</v>
      </c>
      <c r="D1040" s="1980" t="s">
        <v>23</v>
      </c>
      <c r="E1040" s="928" t="s">
        <v>616</v>
      </c>
      <c r="F1040" s="885"/>
      <c r="G1040" s="651" t="s">
        <v>272</v>
      </c>
      <c r="H1040" s="651" t="s">
        <v>599</v>
      </c>
      <c r="I1040" s="651" t="s">
        <v>617</v>
      </c>
      <c r="J1040" s="651" t="s">
        <v>276</v>
      </c>
      <c r="K1040" s="890" t="s">
        <v>309</v>
      </c>
      <c r="L1040" s="651" t="s">
        <v>312</v>
      </c>
      <c r="M1040" s="651" t="str">
        <f t="shared" si="63"/>
        <v>&lt;INSERT CONNECTION POINT NAME&gt;</v>
      </c>
      <c r="N1040" s="890" t="s">
        <v>602</v>
      </c>
      <c r="O1040" s="890" t="s">
        <v>23</v>
      </c>
      <c r="P1040" s="890"/>
      <c r="Q1040" s="1083"/>
      <c r="R1040" s="1061"/>
      <c r="S1040" s="1062"/>
      <c r="T1040" s="1062"/>
      <c r="U1040" s="1063"/>
      <c r="V1040" s="906"/>
      <c r="W1040" s="933"/>
      <c r="X1040" s="934"/>
      <c r="Y1040" s="935"/>
      <c r="Z1040" s="935"/>
      <c r="AA1040" s="935"/>
      <c r="AB1040" s="452"/>
      <c r="AC1040" s="452"/>
      <c r="AD1040" s="452"/>
      <c r="AE1040" s="452"/>
      <c r="AF1040" s="935"/>
      <c r="AG1040" s="452"/>
      <c r="AH1040" s="452"/>
      <c r="AI1040" s="935"/>
      <c r="AJ1040" s="935"/>
      <c r="AK1040" s="935"/>
      <c r="AL1040" s="936"/>
      <c r="AM1040" s="936"/>
      <c r="AN1040" s="936"/>
      <c r="AO1040" s="936"/>
      <c r="AP1040" s="936"/>
      <c r="AQ1040" s="936"/>
      <c r="AR1040" s="936"/>
      <c r="AS1040" s="936"/>
      <c r="AT1040" s="936"/>
      <c r="AU1040" s="936"/>
      <c r="AV1040" s="936"/>
    </row>
    <row r="1041" spans="2:48" ht="15" customHeight="1">
      <c r="B1041" s="937"/>
      <c r="C1041" s="1979"/>
      <c r="D1041" s="1981"/>
      <c r="E1041" s="928" t="s">
        <v>619</v>
      </c>
      <c r="F1041" s="885"/>
      <c r="G1041" s="651" t="s">
        <v>272</v>
      </c>
      <c r="H1041" s="651" t="s">
        <v>599</v>
      </c>
      <c r="I1041" s="651" t="s">
        <v>620</v>
      </c>
      <c r="J1041" s="651" t="s">
        <v>276</v>
      </c>
      <c r="K1041" s="890" t="s">
        <v>309</v>
      </c>
      <c r="L1041" s="651" t="s">
        <v>312</v>
      </c>
      <c r="M1041" s="651" t="str">
        <f t="shared" si="63"/>
        <v>&lt;INSERT CONNECTION POINT NAME&gt;</v>
      </c>
      <c r="N1041" s="890" t="s">
        <v>602</v>
      </c>
      <c r="O1041" s="890" t="s">
        <v>23</v>
      </c>
      <c r="P1041" s="890"/>
      <c r="Q1041" s="1083"/>
      <c r="R1041" s="1061"/>
      <c r="S1041" s="1062"/>
      <c r="T1041" s="1062"/>
      <c r="U1041" s="1063"/>
      <c r="V1041" s="906"/>
      <c r="W1041" s="933"/>
      <c r="X1041" s="934"/>
      <c r="Y1041" s="935"/>
      <c r="Z1041" s="935"/>
      <c r="AA1041" s="935"/>
      <c r="AB1041" s="452"/>
      <c r="AC1041" s="452"/>
      <c r="AD1041" s="452"/>
      <c r="AE1041" s="452"/>
      <c r="AF1041" s="935"/>
      <c r="AG1041" s="452"/>
      <c r="AH1041" s="452"/>
      <c r="AI1041" s="935"/>
      <c r="AJ1041" s="935"/>
      <c r="AK1041" s="935"/>
      <c r="AL1041" s="936"/>
      <c r="AM1041" s="936"/>
      <c r="AN1041" s="936"/>
      <c r="AO1041" s="936"/>
      <c r="AP1041" s="936"/>
      <c r="AQ1041" s="936"/>
      <c r="AR1041" s="936"/>
      <c r="AS1041" s="936"/>
      <c r="AT1041" s="936"/>
      <c r="AU1041" s="936"/>
      <c r="AV1041" s="936"/>
    </row>
    <row r="1042" spans="2:48" ht="15" customHeight="1">
      <c r="B1042" s="937"/>
      <c r="C1042" s="1978" t="s">
        <v>310</v>
      </c>
      <c r="D1042" s="1980" t="s">
        <v>22</v>
      </c>
      <c r="E1042" s="928" t="s">
        <v>616</v>
      </c>
      <c r="F1042" s="885"/>
      <c r="G1042" s="651" t="s">
        <v>272</v>
      </c>
      <c r="H1042" s="651" t="s">
        <v>599</v>
      </c>
      <c r="I1042" s="651" t="s">
        <v>617</v>
      </c>
      <c r="J1042" s="651" t="s">
        <v>276</v>
      </c>
      <c r="K1042" s="890" t="s">
        <v>310</v>
      </c>
      <c r="L1042" s="651" t="s">
        <v>312</v>
      </c>
      <c r="M1042" s="651" t="str">
        <f t="shared" si="63"/>
        <v>&lt;INSERT CONNECTION POINT NAME&gt;</v>
      </c>
      <c r="N1042" s="890" t="s">
        <v>602</v>
      </c>
      <c r="O1042" s="890" t="s">
        <v>22</v>
      </c>
      <c r="P1042" s="890"/>
      <c r="Q1042" s="1083"/>
      <c r="R1042" s="1061"/>
      <c r="S1042" s="1062"/>
      <c r="T1042" s="1062"/>
      <c r="U1042" s="1063"/>
      <c r="V1042" s="906"/>
      <c r="W1042" s="933"/>
      <c r="X1042" s="934"/>
      <c r="Y1042" s="935"/>
      <c r="Z1042" s="935"/>
      <c r="AA1042" s="935"/>
      <c r="AB1042" s="452"/>
      <c r="AC1042" s="452"/>
      <c r="AD1042" s="452"/>
      <c r="AE1042" s="452"/>
      <c r="AF1042" s="935"/>
      <c r="AG1042" s="452"/>
      <c r="AH1042" s="452"/>
      <c r="AI1042" s="935"/>
      <c r="AJ1042" s="935"/>
      <c r="AK1042" s="935"/>
      <c r="AL1042" s="936"/>
      <c r="AM1042" s="936"/>
      <c r="AN1042" s="936"/>
      <c r="AO1042" s="936"/>
      <c r="AP1042" s="936"/>
      <c r="AQ1042" s="936"/>
      <c r="AR1042" s="936"/>
      <c r="AS1042" s="936"/>
      <c r="AT1042" s="936"/>
      <c r="AU1042" s="936"/>
      <c r="AV1042" s="936"/>
    </row>
    <row r="1043" spans="2:48" ht="15" customHeight="1">
      <c r="B1043" s="937"/>
      <c r="C1043" s="1979"/>
      <c r="D1043" s="1981"/>
      <c r="E1043" s="928" t="s">
        <v>619</v>
      </c>
      <c r="F1043" s="885"/>
      <c r="G1043" s="651" t="s">
        <v>272</v>
      </c>
      <c r="H1043" s="651" t="s">
        <v>599</v>
      </c>
      <c r="I1043" s="651" t="s">
        <v>620</v>
      </c>
      <c r="J1043" s="651" t="s">
        <v>276</v>
      </c>
      <c r="K1043" s="890" t="s">
        <v>310</v>
      </c>
      <c r="L1043" s="651" t="s">
        <v>312</v>
      </c>
      <c r="M1043" s="651" t="str">
        <f t="shared" si="63"/>
        <v>&lt;INSERT CONNECTION POINT NAME&gt;</v>
      </c>
      <c r="N1043" s="890" t="s">
        <v>602</v>
      </c>
      <c r="O1043" s="890" t="s">
        <v>22</v>
      </c>
      <c r="P1043" s="890"/>
      <c r="Q1043" s="1084"/>
      <c r="R1043" s="1085"/>
      <c r="S1043" s="1086"/>
      <c r="T1043" s="1086"/>
      <c r="U1043" s="1087"/>
      <c r="V1043" s="906"/>
      <c r="W1043" s="933"/>
      <c r="X1043" s="934"/>
      <c r="Y1043" s="935"/>
      <c r="Z1043" s="935"/>
      <c r="AA1043" s="935"/>
      <c r="AB1043" s="452"/>
      <c r="AC1043" s="452"/>
      <c r="AD1043" s="452"/>
      <c r="AE1043" s="452"/>
      <c r="AF1043" s="935"/>
      <c r="AG1043" s="452"/>
      <c r="AH1043" s="452"/>
      <c r="AI1043" s="935"/>
      <c r="AJ1043" s="935"/>
      <c r="AK1043" s="935"/>
      <c r="AL1043" s="936"/>
      <c r="AM1043" s="936"/>
      <c r="AN1043" s="936"/>
      <c r="AO1043" s="936"/>
      <c r="AP1043" s="936"/>
      <c r="AQ1043" s="936"/>
      <c r="AR1043" s="936"/>
      <c r="AS1043" s="936"/>
      <c r="AT1043" s="936"/>
      <c r="AU1043" s="936"/>
      <c r="AV1043" s="936"/>
    </row>
    <row r="1044" spans="2:48" ht="15" customHeight="1">
      <c r="B1044" s="937"/>
      <c r="C1044" s="1978" t="s">
        <v>310</v>
      </c>
      <c r="D1044" s="1980" t="s">
        <v>23</v>
      </c>
      <c r="E1044" s="928" t="s">
        <v>616</v>
      </c>
      <c r="F1044" s="885"/>
      <c r="G1044" s="651" t="s">
        <v>272</v>
      </c>
      <c r="H1044" s="651" t="s">
        <v>599</v>
      </c>
      <c r="I1044" s="651" t="s">
        <v>617</v>
      </c>
      <c r="J1044" s="651" t="s">
        <v>276</v>
      </c>
      <c r="K1044" s="890" t="s">
        <v>310</v>
      </c>
      <c r="L1044" s="651" t="s">
        <v>312</v>
      </c>
      <c r="M1044" s="651" t="str">
        <f t="shared" si="63"/>
        <v>&lt;INSERT CONNECTION POINT NAME&gt;</v>
      </c>
      <c r="N1044" s="890" t="s">
        <v>602</v>
      </c>
      <c r="O1044" s="890" t="s">
        <v>23</v>
      </c>
      <c r="P1044" s="890"/>
      <c r="Q1044" s="1084"/>
      <c r="R1044" s="1085"/>
      <c r="S1044" s="1086"/>
      <c r="T1044" s="1086"/>
      <c r="U1044" s="1087"/>
      <c r="V1044" s="906"/>
      <c r="W1044" s="933"/>
      <c r="X1044" s="934"/>
      <c r="Y1044" s="935"/>
      <c r="Z1044" s="935"/>
      <c r="AA1044" s="935"/>
      <c r="AB1044" s="452"/>
      <c r="AC1044" s="452"/>
      <c r="AD1044" s="452"/>
      <c r="AE1044" s="452"/>
      <c r="AF1044" s="935"/>
      <c r="AG1044" s="452"/>
      <c r="AH1044" s="452"/>
      <c r="AI1044" s="935"/>
      <c r="AJ1044" s="935"/>
      <c r="AK1044" s="935"/>
      <c r="AL1044" s="936"/>
      <c r="AM1044" s="936"/>
      <c r="AN1044" s="936"/>
      <c r="AO1044" s="936"/>
      <c r="AP1044" s="936"/>
      <c r="AQ1044" s="936"/>
      <c r="AR1044" s="936"/>
      <c r="AS1044" s="936"/>
      <c r="AT1044" s="936"/>
      <c r="AU1044" s="936"/>
      <c r="AV1044" s="936"/>
    </row>
    <row r="1045" spans="2:48" ht="15" customHeight="1" thickBot="1">
      <c r="B1045" s="944"/>
      <c r="C1045" s="1984"/>
      <c r="D1045" s="1985"/>
      <c r="E1045" s="945" t="s">
        <v>619</v>
      </c>
      <c r="F1045" s="885"/>
      <c r="G1045" s="651" t="s">
        <v>272</v>
      </c>
      <c r="H1045" s="651" t="s">
        <v>599</v>
      </c>
      <c r="I1045" s="651" t="s">
        <v>620</v>
      </c>
      <c r="J1045" s="651" t="s">
        <v>276</v>
      </c>
      <c r="K1045" s="890" t="s">
        <v>310</v>
      </c>
      <c r="L1045" s="651" t="s">
        <v>312</v>
      </c>
      <c r="M1045" s="651" t="str">
        <f t="shared" si="63"/>
        <v>&lt;INSERT CONNECTION POINT NAME&gt;</v>
      </c>
      <c r="N1045" s="890" t="s">
        <v>602</v>
      </c>
      <c r="O1045" s="890" t="s">
        <v>23</v>
      </c>
      <c r="P1045" s="890"/>
      <c r="Q1045" s="946"/>
      <c r="R1045" s="1067"/>
      <c r="S1045" s="893"/>
      <c r="T1045" s="893"/>
      <c r="U1045" s="894"/>
      <c r="V1045" s="947"/>
      <c r="W1045" s="933"/>
      <c r="X1045" s="934"/>
      <c r="Y1045" s="935"/>
      <c r="Z1045" s="935"/>
      <c r="AA1045" s="935"/>
      <c r="AB1045" s="452"/>
      <c r="AC1045" s="452"/>
      <c r="AD1045" s="452"/>
      <c r="AE1045" s="452"/>
      <c r="AF1045" s="935"/>
      <c r="AG1045" s="452"/>
      <c r="AH1045" s="452"/>
      <c r="AI1045" s="935"/>
      <c r="AJ1045" s="935"/>
      <c r="AK1045" s="935"/>
      <c r="AL1045" s="936"/>
      <c r="AM1045" s="936"/>
      <c r="AN1045" s="936"/>
      <c r="AO1045" s="936"/>
      <c r="AP1045" s="936"/>
      <c r="AQ1045" s="936"/>
      <c r="AR1045" s="936"/>
      <c r="AS1045" s="936"/>
      <c r="AT1045" s="936"/>
      <c r="AU1045" s="936"/>
      <c r="AV1045" s="936"/>
    </row>
    <row r="1046" spans="2:48" ht="15" customHeight="1">
      <c r="B1046" s="927" t="s">
        <v>615</v>
      </c>
      <c r="C1046" s="1982" t="s">
        <v>313</v>
      </c>
      <c r="D1046" s="1983" t="s">
        <v>23</v>
      </c>
      <c r="E1046" s="928" t="s">
        <v>616</v>
      </c>
      <c r="F1046" s="885"/>
      <c r="G1046" s="651" t="s">
        <v>272</v>
      </c>
      <c r="H1046" s="651" t="s">
        <v>599</v>
      </c>
      <c r="I1046" s="651" t="s">
        <v>617</v>
      </c>
      <c r="J1046" s="651" t="s">
        <v>276</v>
      </c>
      <c r="K1046" s="651" t="s">
        <v>313</v>
      </c>
      <c r="L1046" s="651" t="s">
        <v>312</v>
      </c>
      <c r="M1046" s="651" t="str">
        <f t="shared" ref="M1046" si="64">B1046</f>
        <v>&lt;INSERT CONNECTION POINT NAME&gt;</v>
      </c>
      <c r="N1046" s="651" t="s">
        <v>618</v>
      </c>
      <c r="O1046" s="651" t="s">
        <v>23</v>
      </c>
      <c r="P1046" s="890"/>
      <c r="Q1046" s="929"/>
      <c r="R1046" s="930"/>
      <c r="S1046" s="931"/>
      <c r="T1046" s="931"/>
      <c r="U1046" s="932"/>
      <c r="W1046" s="452"/>
      <c r="X1046" s="452"/>
      <c r="Y1046" s="452"/>
      <c r="Z1046" s="452"/>
      <c r="AA1046" s="452"/>
      <c r="AB1046" s="452"/>
      <c r="AC1046" s="452"/>
      <c r="AD1046" s="452"/>
      <c r="AE1046" s="452"/>
      <c r="AF1046" s="452"/>
      <c r="AG1046" s="452"/>
      <c r="AH1046" s="452"/>
      <c r="AI1046" s="452"/>
      <c r="AJ1046" s="452"/>
      <c r="AK1046" s="452"/>
      <c r="AL1046" s="452"/>
      <c r="AM1046" s="452"/>
      <c r="AN1046" s="452"/>
      <c r="AO1046" s="452"/>
      <c r="AP1046" s="452"/>
      <c r="AQ1046" s="452"/>
      <c r="AR1046" s="452"/>
      <c r="AS1046" s="452"/>
      <c r="AT1046" s="452"/>
      <c r="AU1046" s="452"/>
      <c r="AV1046" s="452"/>
    </row>
    <row r="1047" spans="2:48" ht="15" customHeight="1">
      <c r="B1047" s="937"/>
      <c r="C1047" s="1979"/>
      <c r="D1047" s="1981"/>
      <c r="E1047" s="928" t="s">
        <v>619</v>
      </c>
      <c r="F1047" s="885"/>
      <c r="G1047" s="651" t="s">
        <v>272</v>
      </c>
      <c r="H1047" s="651" t="s">
        <v>599</v>
      </c>
      <c r="I1047" s="651" t="s">
        <v>620</v>
      </c>
      <c r="J1047" s="651" t="s">
        <v>276</v>
      </c>
      <c r="K1047" s="651" t="s">
        <v>313</v>
      </c>
      <c r="L1047" s="651" t="s">
        <v>312</v>
      </c>
      <c r="M1047" s="651" t="str">
        <f t="shared" si="63"/>
        <v>&lt;INSERT CONNECTION POINT NAME&gt;</v>
      </c>
      <c r="N1047" s="651" t="s">
        <v>618</v>
      </c>
      <c r="O1047" s="651" t="s">
        <v>23</v>
      </c>
      <c r="P1047" s="890"/>
      <c r="Q1047" s="938"/>
      <c r="R1047" s="939"/>
      <c r="S1047" s="940"/>
      <c r="T1047" s="940"/>
      <c r="U1047" s="941"/>
      <c r="W1047" s="452"/>
      <c r="X1047" s="452"/>
      <c r="Y1047" s="452"/>
      <c r="Z1047" s="452"/>
      <c r="AA1047" s="452"/>
      <c r="AB1047" s="452"/>
      <c r="AC1047" s="452"/>
      <c r="AD1047" s="452"/>
      <c r="AE1047" s="452"/>
      <c r="AF1047" s="452"/>
      <c r="AG1047" s="452"/>
      <c r="AH1047" s="452"/>
      <c r="AI1047" s="452"/>
      <c r="AJ1047" s="452"/>
      <c r="AK1047" s="452"/>
      <c r="AL1047" s="452"/>
      <c r="AM1047" s="452"/>
      <c r="AN1047" s="452"/>
      <c r="AO1047" s="452"/>
      <c r="AP1047" s="452"/>
      <c r="AQ1047" s="452"/>
      <c r="AR1047" s="452"/>
      <c r="AS1047" s="452"/>
      <c r="AT1047" s="452"/>
      <c r="AU1047" s="452"/>
      <c r="AV1047" s="452"/>
    </row>
    <row r="1048" spans="2:48" ht="15" customHeight="1">
      <c r="B1048" s="937"/>
      <c r="C1048" s="1978" t="s">
        <v>304</v>
      </c>
      <c r="D1048" s="1980" t="s">
        <v>22</v>
      </c>
      <c r="E1048" s="928" t="s">
        <v>616</v>
      </c>
      <c r="F1048" s="885"/>
      <c r="G1048" s="651" t="s">
        <v>272</v>
      </c>
      <c r="H1048" s="651" t="s">
        <v>599</v>
      </c>
      <c r="I1048" s="651" t="s">
        <v>617</v>
      </c>
      <c r="J1048" s="651" t="s">
        <v>276</v>
      </c>
      <c r="K1048" s="890" t="s">
        <v>304</v>
      </c>
      <c r="L1048" s="651" t="s">
        <v>312</v>
      </c>
      <c r="M1048" s="651" t="str">
        <f t="shared" si="63"/>
        <v>&lt;INSERT CONNECTION POINT NAME&gt;</v>
      </c>
      <c r="N1048" s="890" t="s">
        <v>602</v>
      </c>
      <c r="O1048" s="890" t="s">
        <v>22</v>
      </c>
      <c r="P1048" s="890"/>
      <c r="Q1048" s="1071"/>
      <c r="R1048" s="1058"/>
      <c r="S1048" s="1059"/>
      <c r="T1048" s="1059"/>
      <c r="U1048" s="1060"/>
      <c r="W1048" s="452"/>
      <c r="X1048" s="452"/>
      <c r="Y1048" s="452"/>
      <c r="Z1048" s="452"/>
      <c r="AA1048" s="452"/>
      <c r="AB1048" s="452"/>
      <c r="AC1048" s="452"/>
      <c r="AD1048" s="452"/>
      <c r="AE1048" s="452"/>
      <c r="AF1048" s="452"/>
      <c r="AG1048" s="452"/>
      <c r="AH1048" s="452"/>
      <c r="AI1048" s="452"/>
      <c r="AJ1048" s="452"/>
      <c r="AK1048" s="452"/>
      <c r="AL1048" s="452"/>
      <c r="AM1048" s="452"/>
      <c r="AN1048" s="452"/>
      <c r="AO1048" s="452"/>
      <c r="AP1048" s="452"/>
      <c r="AQ1048" s="452"/>
      <c r="AR1048" s="452"/>
      <c r="AS1048" s="452"/>
      <c r="AT1048" s="452"/>
      <c r="AU1048" s="452"/>
      <c r="AV1048" s="452"/>
    </row>
    <row r="1049" spans="2:48" ht="15" customHeight="1">
      <c r="B1049" s="937"/>
      <c r="C1049" s="1979"/>
      <c r="D1049" s="1981"/>
      <c r="E1049" s="928" t="s">
        <v>619</v>
      </c>
      <c r="F1049" s="885"/>
      <c r="G1049" s="651" t="s">
        <v>272</v>
      </c>
      <c r="H1049" s="651" t="s">
        <v>599</v>
      </c>
      <c r="I1049" s="651" t="s">
        <v>620</v>
      </c>
      <c r="J1049" s="651" t="s">
        <v>276</v>
      </c>
      <c r="K1049" s="890" t="s">
        <v>304</v>
      </c>
      <c r="L1049" s="651" t="s">
        <v>312</v>
      </c>
      <c r="M1049" s="651" t="str">
        <f t="shared" si="63"/>
        <v>&lt;INSERT CONNECTION POINT NAME&gt;</v>
      </c>
      <c r="N1049" s="890" t="s">
        <v>602</v>
      </c>
      <c r="O1049" s="890" t="s">
        <v>22</v>
      </c>
      <c r="P1049" s="890"/>
      <c r="Q1049" s="1071"/>
      <c r="R1049" s="1058"/>
      <c r="S1049" s="1059"/>
      <c r="T1049" s="1059"/>
      <c r="U1049" s="1060"/>
      <c r="W1049" s="452"/>
      <c r="X1049" s="452"/>
      <c r="Y1049" s="452"/>
      <c r="Z1049" s="452"/>
      <c r="AA1049" s="452"/>
      <c r="AB1049" s="452"/>
      <c r="AC1049" s="452"/>
      <c r="AD1049" s="452"/>
      <c r="AE1049" s="452"/>
      <c r="AF1049" s="452"/>
      <c r="AG1049" s="452"/>
      <c r="AH1049" s="452"/>
      <c r="AI1049" s="452"/>
      <c r="AJ1049" s="452"/>
      <c r="AK1049" s="452"/>
      <c r="AL1049" s="452"/>
      <c r="AM1049" s="452"/>
      <c r="AN1049" s="452"/>
      <c r="AO1049" s="452"/>
      <c r="AP1049" s="452"/>
      <c r="AQ1049" s="452"/>
      <c r="AR1049" s="452"/>
      <c r="AS1049" s="452"/>
      <c r="AT1049" s="452"/>
      <c r="AU1049" s="452"/>
      <c r="AV1049" s="452"/>
    </row>
    <row r="1050" spans="2:48" ht="15" customHeight="1">
      <c r="B1050" s="937"/>
      <c r="C1050" s="1978" t="s">
        <v>304</v>
      </c>
      <c r="D1050" s="1980" t="s">
        <v>23</v>
      </c>
      <c r="E1050" s="928" t="s">
        <v>616</v>
      </c>
      <c r="F1050" s="885"/>
      <c r="G1050" s="651" t="s">
        <v>272</v>
      </c>
      <c r="H1050" s="651" t="s">
        <v>599</v>
      </c>
      <c r="I1050" s="651" t="s">
        <v>617</v>
      </c>
      <c r="J1050" s="651" t="s">
        <v>276</v>
      </c>
      <c r="K1050" s="890" t="s">
        <v>304</v>
      </c>
      <c r="L1050" s="651" t="s">
        <v>312</v>
      </c>
      <c r="M1050" s="651" t="str">
        <f t="shared" si="63"/>
        <v>&lt;INSERT CONNECTION POINT NAME&gt;</v>
      </c>
      <c r="N1050" s="890" t="s">
        <v>602</v>
      </c>
      <c r="O1050" s="891" t="s">
        <v>23</v>
      </c>
      <c r="P1050" s="890"/>
      <c r="Q1050" s="1071"/>
      <c r="R1050" s="1058"/>
      <c r="S1050" s="1059"/>
      <c r="T1050" s="1059"/>
      <c r="U1050" s="1060"/>
      <c r="W1050" s="452"/>
      <c r="X1050" s="452"/>
      <c r="Y1050" s="452"/>
      <c r="Z1050" s="452"/>
      <c r="AA1050" s="452"/>
      <c r="AB1050" s="452"/>
      <c r="AC1050" s="452"/>
      <c r="AD1050" s="452"/>
      <c r="AE1050" s="452"/>
      <c r="AF1050" s="452"/>
      <c r="AG1050" s="452"/>
      <c r="AH1050" s="452"/>
      <c r="AI1050" s="452"/>
      <c r="AJ1050" s="452"/>
      <c r="AK1050" s="452"/>
      <c r="AL1050" s="452"/>
      <c r="AM1050" s="452"/>
      <c r="AN1050" s="452"/>
      <c r="AO1050" s="452"/>
      <c r="AP1050" s="452"/>
      <c r="AQ1050" s="452"/>
      <c r="AR1050" s="452"/>
      <c r="AS1050" s="452"/>
      <c r="AT1050" s="452"/>
      <c r="AU1050" s="452"/>
      <c r="AV1050" s="452"/>
    </row>
    <row r="1051" spans="2:48" ht="15" customHeight="1">
      <c r="B1051" s="937"/>
      <c r="C1051" s="1979"/>
      <c r="D1051" s="1981"/>
      <c r="E1051" s="928" t="s">
        <v>619</v>
      </c>
      <c r="F1051" s="885"/>
      <c r="G1051" s="651" t="s">
        <v>272</v>
      </c>
      <c r="H1051" s="651" t="s">
        <v>599</v>
      </c>
      <c r="I1051" s="651" t="s">
        <v>620</v>
      </c>
      <c r="J1051" s="651" t="s">
        <v>276</v>
      </c>
      <c r="K1051" s="890" t="s">
        <v>304</v>
      </c>
      <c r="L1051" s="651" t="s">
        <v>312</v>
      </c>
      <c r="M1051" s="651" t="str">
        <f t="shared" si="63"/>
        <v>&lt;INSERT CONNECTION POINT NAME&gt;</v>
      </c>
      <c r="N1051" s="890" t="s">
        <v>602</v>
      </c>
      <c r="O1051" s="891" t="s">
        <v>23</v>
      </c>
      <c r="P1051" s="890"/>
      <c r="Q1051" s="1071"/>
      <c r="R1051" s="1058"/>
      <c r="S1051" s="1059"/>
      <c r="T1051" s="1059"/>
      <c r="U1051" s="1060"/>
      <c r="W1051" s="452"/>
      <c r="X1051" s="452"/>
      <c r="Y1051" s="452"/>
      <c r="Z1051" s="452"/>
      <c r="AA1051" s="452"/>
      <c r="AB1051" s="452"/>
      <c r="AC1051" s="452"/>
      <c r="AD1051" s="452"/>
      <c r="AE1051" s="452"/>
      <c r="AF1051" s="452"/>
      <c r="AG1051" s="452"/>
      <c r="AH1051" s="452"/>
      <c r="AI1051" s="452"/>
      <c r="AJ1051" s="452"/>
      <c r="AK1051" s="452"/>
      <c r="AL1051" s="452"/>
      <c r="AM1051" s="452"/>
      <c r="AN1051" s="452"/>
      <c r="AO1051" s="452"/>
      <c r="AP1051" s="452"/>
      <c r="AQ1051" s="452"/>
      <c r="AR1051" s="452"/>
      <c r="AS1051" s="452"/>
      <c r="AT1051" s="452"/>
      <c r="AU1051" s="452"/>
      <c r="AV1051" s="452"/>
    </row>
    <row r="1052" spans="2:48" ht="15" customHeight="1">
      <c r="B1052" s="937"/>
      <c r="C1052" s="1978" t="s">
        <v>305</v>
      </c>
      <c r="D1052" s="1980"/>
      <c r="E1052" s="928" t="s">
        <v>616</v>
      </c>
      <c r="F1052" s="885"/>
      <c r="G1052" s="651" t="s">
        <v>272</v>
      </c>
      <c r="H1052" s="651" t="s">
        <v>599</v>
      </c>
      <c r="I1052" s="651" t="s">
        <v>617</v>
      </c>
      <c r="J1052" s="651" t="s">
        <v>276</v>
      </c>
      <c r="K1052" s="890" t="s">
        <v>305</v>
      </c>
      <c r="L1052" s="651" t="s">
        <v>312</v>
      </c>
      <c r="M1052" s="651" t="str">
        <f t="shared" si="63"/>
        <v>&lt;INSERT CONNECTION POINT NAME&gt;</v>
      </c>
      <c r="N1052" s="890" t="s">
        <v>604</v>
      </c>
      <c r="O1052" s="890" t="s">
        <v>605</v>
      </c>
      <c r="P1052" s="890"/>
      <c r="Q1052" s="1072"/>
      <c r="R1052" s="1073"/>
      <c r="S1052" s="1074"/>
      <c r="T1052" s="1074"/>
      <c r="U1052" s="1075"/>
      <c r="W1052" s="452"/>
      <c r="X1052" s="452"/>
      <c r="Y1052" s="452"/>
      <c r="Z1052" s="452"/>
      <c r="AA1052" s="452"/>
      <c r="AB1052" s="452"/>
      <c r="AC1052" s="452"/>
      <c r="AD1052" s="452"/>
      <c r="AE1052" s="452"/>
      <c r="AF1052" s="452"/>
      <c r="AG1052" s="452"/>
      <c r="AH1052" s="452"/>
      <c r="AI1052" s="452"/>
      <c r="AJ1052" s="452"/>
      <c r="AK1052" s="452"/>
      <c r="AL1052" s="452"/>
      <c r="AM1052" s="452"/>
      <c r="AN1052" s="452"/>
      <c r="AO1052" s="452"/>
      <c r="AP1052" s="452"/>
      <c r="AQ1052" s="452"/>
      <c r="AR1052" s="452"/>
      <c r="AS1052" s="452"/>
      <c r="AT1052" s="452"/>
      <c r="AU1052" s="452"/>
      <c r="AV1052" s="452"/>
    </row>
    <row r="1053" spans="2:48" ht="15" customHeight="1">
      <c r="B1053" s="937"/>
      <c r="C1053" s="1979"/>
      <c r="D1053" s="1981"/>
      <c r="E1053" s="928" t="s">
        <v>619</v>
      </c>
      <c r="F1053" s="885"/>
      <c r="G1053" s="651" t="s">
        <v>272</v>
      </c>
      <c r="H1053" s="651" t="s">
        <v>599</v>
      </c>
      <c r="I1053" s="651" t="s">
        <v>620</v>
      </c>
      <c r="J1053" s="651" t="s">
        <v>276</v>
      </c>
      <c r="K1053" s="890" t="s">
        <v>305</v>
      </c>
      <c r="L1053" s="651" t="s">
        <v>312</v>
      </c>
      <c r="M1053" s="651" t="str">
        <f t="shared" si="63"/>
        <v>&lt;INSERT CONNECTION POINT NAME&gt;</v>
      </c>
      <c r="N1053" s="890" t="s">
        <v>604</v>
      </c>
      <c r="O1053" s="890" t="s">
        <v>605</v>
      </c>
      <c r="P1053" s="890"/>
      <c r="Q1053" s="1072"/>
      <c r="R1053" s="1073"/>
      <c r="S1053" s="1074"/>
      <c r="T1053" s="1074"/>
      <c r="U1053" s="1075"/>
      <c r="W1053" s="452"/>
      <c r="X1053" s="452"/>
      <c r="Y1053" s="452"/>
      <c r="Z1053" s="452"/>
      <c r="AA1053" s="452"/>
      <c r="AB1053" s="452"/>
      <c r="AC1053" s="452"/>
      <c r="AD1053" s="452"/>
      <c r="AE1053" s="452"/>
      <c r="AF1053" s="452"/>
      <c r="AG1053" s="452"/>
      <c r="AH1053" s="452"/>
      <c r="AI1053" s="452"/>
      <c r="AJ1053" s="452"/>
      <c r="AK1053" s="452"/>
      <c r="AL1053" s="452"/>
      <c r="AM1053" s="452"/>
      <c r="AN1053" s="452"/>
      <c r="AO1053" s="452"/>
      <c r="AP1053" s="452"/>
      <c r="AQ1053" s="452"/>
      <c r="AR1053" s="452"/>
      <c r="AS1053" s="452"/>
      <c r="AT1053" s="452"/>
      <c r="AU1053" s="452"/>
      <c r="AV1053" s="452"/>
    </row>
    <row r="1054" spans="2:48" ht="15" customHeight="1">
      <c r="B1054" s="937"/>
      <c r="C1054" s="1978" t="s">
        <v>306</v>
      </c>
      <c r="D1054" s="1980"/>
      <c r="E1054" s="928" t="s">
        <v>616</v>
      </c>
      <c r="F1054" s="885"/>
      <c r="G1054" s="651" t="s">
        <v>272</v>
      </c>
      <c r="H1054" s="651" t="s">
        <v>599</v>
      </c>
      <c r="I1054" s="651" t="s">
        <v>617</v>
      </c>
      <c r="J1054" s="651" t="s">
        <v>276</v>
      </c>
      <c r="K1054" s="890" t="s">
        <v>306</v>
      </c>
      <c r="L1054" s="651" t="s">
        <v>312</v>
      </c>
      <c r="M1054" s="651" t="str">
        <f t="shared" si="63"/>
        <v>&lt;INSERT CONNECTION POINT NAME&gt;</v>
      </c>
      <c r="N1054" s="890" t="s">
        <v>606</v>
      </c>
      <c r="O1054" s="891">
        <v>0</v>
      </c>
      <c r="P1054" s="890"/>
      <c r="Q1054" s="1076"/>
      <c r="R1054" s="1077"/>
      <c r="S1054" s="1078"/>
      <c r="T1054" s="1078"/>
      <c r="U1054" s="1079"/>
      <c r="W1054" s="452"/>
      <c r="X1054" s="452"/>
      <c r="Y1054" s="452"/>
      <c r="Z1054" s="452"/>
      <c r="AA1054" s="452"/>
      <c r="AB1054" s="452"/>
      <c r="AC1054" s="452"/>
      <c r="AD1054" s="452"/>
      <c r="AE1054" s="452"/>
      <c r="AF1054" s="452"/>
      <c r="AG1054" s="452"/>
      <c r="AH1054" s="452"/>
      <c r="AI1054" s="452"/>
      <c r="AJ1054" s="452"/>
      <c r="AK1054" s="452"/>
      <c r="AL1054" s="452"/>
      <c r="AM1054" s="452"/>
      <c r="AN1054" s="452"/>
      <c r="AO1054" s="452"/>
      <c r="AP1054" s="452"/>
      <c r="AQ1054" s="452"/>
      <c r="AR1054" s="452"/>
      <c r="AS1054" s="452"/>
      <c r="AT1054" s="452"/>
      <c r="AU1054" s="452"/>
      <c r="AV1054" s="452"/>
    </row>
    <row r="1055" spans="2:48" ht="15" customHeight="1">
      <c r="B1055" s="937"/>
      <c r="C1055" s="1979"/>
      <c r="D1055" s="1981"/>
      <c r="E1055" s="928" t="s">
        <v>619</v>
      </c>
      <c r="F1055" s="885"/>
      <c r="G1055" s="651" t="s">
        <v>272</v>
      </c>
      <c r="H1055" s="651" t="s">
        <v>599</v>
      </c>
      <c r="I1055" s="651" t="s">
        <v>620</v>
      </c>
      <c r="J1055" s="651" t="s">
        <v>276</v>
      </c>
      <c r="K1055" s="890" t="s">
        <v>306</v>
      </c>
      <c r="L1055" s="651" t="s">
        <v>312</v>
      </c>
      <c r="M1055" s="651" t="str">
        <f t="shared" si="63"/>
        <v>&lt;INSERT CONNECTION POINT NAME&gt;</v>
      </c>
      <c r="N1055" s="890" t="s">
        <v>606</v>
      </c>
      <c r="O1055" s="891">
        <v>0</v>
      </c>
      <c r="P1055" s="890"/>
      <c r="Q1055" s="1076"/>
      <c r="R1055" s="1077"/>
      <c r="S1055" s="1078"/>
      <c r="T1055" s="1078"/>
      <c r="U1055" s="1079"/>
      <c r="W1055" s="452"/>
      <c r="X1055" s="452"/>
      <c r="Y1055" s="452"/>
      <c r="Z1055" s="452"/>
      <c r="AA1055" s="452"/>
      <c r="AB1055" s="452"/>
      <c r="AC1055" s="452"/>
      <c r="AD1055" s="452"/>
      <c r="AE1055" s="452"/>
      <c r="AF1055" s="452"/>
      <c r="AG1055" s="452"/>
      <c r="AH1055" s="452"/>
      <c r="AI1055" s="452"/>
      <c r="AJ1055" s="452"/>
      <c r="AK1055" s="452"/>
      <c r="AL1055" s="452"/>
      <c r="AM1055" s="452"/>
      <c r="AN1055" s="452"/>
      <c r="AO1055" s="452"/>
      <c r="AP1055" s="452"/>
      <c r="AQ1055" s="452"/>
      <c r="AR1055" s="452"/>
      <c r="AS1055" s="452"/>
      <c r="AT1055" s="452"/>
      <c r="AU1055" s="452"/>
      <c r="AV1055" s="452"/>
    </row>
    <row r="1056" spans="2:48" ht="15" customHeight="1">
      <c r="B1056" s="937"/>
      <c r="C1056" s="1978" t="s">
        <v>307</v>
      </c>
      <c r="D1056" s="1980"/>
      <c r="E1056" s="928" t="s">
        <v>616</v>
      </c>
      <c r="F1056" s="885"/>
      <c r="G1056" s="651" t="s">
        <v>272</v>
      </c>
      <c r="H1056" s="651" t="s">
        <v>599</v>
      </c>
      <c r="I1056" s="651" t="s">
        <v>617</v>
      </c>
      <c r="J1056" s="651" t="s">
        <v>276</v>
      </c>
      <c r="K1056" s="890" t="s">
        <v>307</v>
      </c>
      <c r="L1056" s="651" t="s">
        <v>312</v>
      </c>
      <c r="M1056" s="651" t="str">
        <f t="shared" si="63"/>
        <v>&lt;INSERT CONNECTION POINT NAME&gt;</v>
      </c>
      <c r="N1056" s="890" t="s">
        <v>607</v>
      </c>
      <c r="O1056" s="890" t="s">
        <v>607</v>
      </c>
      <c r="P1056" s="890"/>
      <c r="Q1056" s="1080"/>
      <c r="R1056" s="1081"/>
      <c r="S1056" s="1081"/>
      <c r="T1056" s="1081"/>
      <c r="U1056" s="1082"/>
      <c r="W1056" s="452"/>
      <c r="X1056" s="452"/>
      <c r="Y1056" s="452"/>
      <c r="Z1056" s="452"/>
      <c r="AA1056" s="452"/>
      <c r="AB1056" s="452"/>
      <c r="AC1056" s="452"/>
      <c r="AD1056" s="452"/>
      <c r="AE1056" s="452"/>
      <c r="AF1056" s="452"/>
      <c r="AG1056" s="452"/>
      <c r="AH1056" s="452"/>
      <c r="AI1056" s="452"/>
      <c r="AJ1056" s="452"/>
      <c r="AK1056" s="452"/>
      <c r="AL1056" s="452"/>
      <c r="AM1056" s="452"/>
      <c r="AN1056" s="452"/>
      <c r="AO1056" s="452"/>
      <c r="AP1056" s="452"/>
      <c r="AQ1056" s="452"/>
      <c r="AR1056" s="452"/>
      <c r="AS1056" s="452"/>
      <c r="AT1056" s="452"/>
      <c r="AU1056" s="452"/>
      <c r="AV1056" s="452"/>
    </row>
    <row r="1057" spans="2:48" ht="15" customHeight="1">
      <c r="B1057" s="937"/>
      <c r="C1057" s="1979"/>
      <c r="D1057" s="1981"/>
      <c r="E1057" s="928" t="s">
        <v>619</v>
      </c>
      <c r="F1057" s="885"/>
      <c r="G1057" s="651" t="s">
        <v>272</v>
      </c>
      <c r="H1057" s="651" t="s">
        <v>599</v>
      </c>
      <c r="I1057" s="651" t="s">
        <v>620</v>
      </c>
      <c r="J1057" s="651" t="s">
        <v>276</v>
      </c>
      <c r="K1057" s="890" t="s">
        <v>307</v>
      </c>
      <c r="L1057" s="651" t="s">
        <v>312</v>
      </c>
      <c r="M1057" s="651" t="str">
        <f t="shared" si="63"/>
        <v>&lt;INSERT CONNECTION POINT NAME&gt;</v>
      </c>
      <c r="N1057" s="890" t="s">
        <v>607</v>
      </c>
      <c r="O1057" s="890" t="s">
        <v>607</v>
      </c>
      <c r="P1057" s="890"/>
      <c r="Q1057" s="1080"/>
      <c r="R1057" s="1081"/>
      <c r="S1057" s="1081"/>
      <c r="T1057" s="1081"/>
      <c r="U1057" s="1082"/>
      <c r="W1057" s="452"/>
      <c r="X1057" s="452"/>
      <c r="Y1057" s="452"/>
      <c r="Z1057" s="452"/>
      <c r="AA1057" s="452"/>
      <c r="AB1057" s="452"/>
      <c r="AC1057" s="452"/>
      <c r="AD1057" s="452"/>
      <c r="AE1057" s="452"/>
      <c r="AF1057" s="452"/>
      <c r="AG1057" s="452"/>
      <c r="AH1057" s="452"/>
      <c r="AI1057" s="452"/>
      <c r="AJ1057" s="452"/>
      <c r="AK1057" s="452"/>
      <c r="AL1057" s="452"/>
      <c r="AM1057" s="452"/>
      <c r="AN1057" s="452"/>
      <c r="AO1057" s="452"/>
      <c r="AP1057" s="452"/>
      <c r="AQ1057" s="452"/>
      <c r="AR1057" s="452"/>
      <c r="AS1057" s="452"/>
      <c r="AT1057" s="452"/>
      <c r="AU1057" s="452"/>
      <c r="AV1057" s="452"/>
    </row>
    <row r="1058" spans="2:48" ht="15" customHeight="1">
      <c r="B1058" s="937"/>
      <c r="C1058" s="1978" t="s">
        <v>308</v>
      </c>
      <c r="D1058" s="1980" t="s">
        <v>22</v>
      </c>
      <c r="E1058" s="928" t="s">
        <v>616</v>
      </c>
      <c r="F1058" s="885"/>
      <c r="G1058" s="651" t="s">
        <v>272</v>
      </c>
      <c r="H1058" s="651" t="s">
        <v>599</v>
      </c>
      <c r="I1058" s="651" t="s">
        <v>617</v>
      </c>
      <c r="J1058" s="651" t="s">
        <v>276</v>
      </c>
      <c r="K1058" s="890" t="s">
        <v>308</v>
      </c>
      <c r="L1058" s="651" t="s">
        <v>312</v>
      </c>
      <c r="M1058" s="651" t="str">
        <f t="shared" si="63"/>
        <v>&lt;INSERT CONNECTION POINT NAME&gt;</v>
      </c>
      <c r="N1058" s="890" t="s">
        <v>609</v>
      </c>
      <c r="O1058" s="890" t="s">
        <v>22</v>
      </c>
      <c r="P1058" s="890"/>
      <c r="Q1058" s="1083"/>
      <c r="R1058" s="1061"/>
      <c r="S1058" s="1062"/>
      <c r="T1058" s="1062"/>
      <c r="U1058" s="1063"/>
      <c r="W1058" s="452"/>
      <c r="X1058" s="452"/>
      <c r="Y1058" s="452"/>
      <c r="Z1058" s="452"/>
      <c r="AA1058" s="452"/>
      <c r="AB1058" s="452"/>
      <c r="AC1058" s="452"/>
      <c r="AD1058" s="452"/>
      <c r="AE1058" s="452"/>
      <c r="AF1058" s="452"/>
      <c r="AG1058" s="452"/>
      <c r="AH1058" s="452"/>
      <c r="AI1058" s="452"/>
      <c r="AJ1058" s="452"/>
      <c r="AK1058" s="452"/>
      <c r="AL1058" s="452"/>
      <c r="AM1058" s="452"/>
      <c r="AN1058" s="452"/>
      <c r="AO1058" s="452"/>
      <c r="AP1058" s="452"/>
      <c r="AQ1058" s="452"/>
      <c r="AR1058" s="452"/>
      <c r="AS1058" s="452"/>
      <c r="AT1058" s="452"/>
      <c r="AU1058" s="452"/>
      <c r="AV1058" s="452"/>
    </row>
    <row r="1059" spans="2:48" ht="15" customHeight="1">
      <c r="B1059" s="937"/>
      <c r="C1059" s="1979"/>
      <c r="D1059" s="1981"/>
      <c r="E1059" s="928" t="s">
        <v>619</v>
      </c>
      <c r="F1059" s="885"/>
      <c r="G1059" s="651" t="s">
        <v>272</v>
      </c>
      <c r="H1059" s="651" t="s">
        <v>599</v>
      </c>
      <c r="I1059" s="651" t="s">
        <v>620</v>
      </c>
      <c r="J1059" s="651" t="s">
        <v>276</v>
      </c>
      <c r="K1059" s="890" t="s">
        <v>308</v>
      </c>
      <c r="L1059" s="651" t="s">
        <v>312</v>
      </c>
      <c r="M1059" s="651" t="str">
        <f t="shared" si="63"/>
        <v>&lt;INSERT CONNECTION POINT NAME&gt;</v>
      </c>
      <c r="N1059" s="890" t="s">
        <v>609</v>
      </c>
      <c r="O1059" s="890" t="s">
        <v>22</v>
      </c>
      <c r="P1059" s="890"/>
      <c r="Q1059" s="1083"/>
      <c r="R1059" s="1061"/>
      <c r="S1059" s="1062"/>
      <c r="T1059" s="1062"/>
      <c r="U1059" s="1063"/>
      <c r="W1059" s="452"/>
      <c r="X1059" s="452"/>
      <c r="Y1059" s="452"/>
      <c r="Z1059" s="452"/>
      <c r="AA1059" s="452"/>
      <c r="AB1059" s="452"/>
      <c r="AC1059" s="452"/>
      <c r="AD1059" s="452"/>
      <c r="AE1059" s="452"/>
      <c r="AF1059" s="452"/>
      <c r="AG1059" s="452"/>
      <c r="AH1059" s="452"/>
      <c r="AI1059" s="452"/>
      <c r="AJ1059" s="452"/>
      <c r="AK1059" s="452"/>
      <c r="AL1059" s="452"/>
      <c r="AM1059" s="452"/>
      <c r="AN1059" s="452"/>
      <c r="AO1059" s="452"/>
      <c r="AP1059" s="452"/>
      <c r="AQ1059" s="452"/>
      <c r="AR1059" s="452"/>
      <c r="AS1059" s="452"/>
      <c r="AT1059" s="452"/>
      <c r="AU1059" s="452"/>
      <c r="AV1059" s="452"/>
    </row>
    <row r="1060" spans="2:48" ht="15" customHeight="1">
      <c r="B1060" s="937"/>
      <c r="C1060" s="1978" t="s">
        <v>309</v>
      </c>
      <c r="D1060" s="1980" t="s">
        <v>22</v>
      </c>
      <c r="E1060" s="928" t="s">
        <v>616</v>
      </c>
      <c r="F1060" s="885"/>
      <c r="G1060" s="651" t="s">
        <v>272</v>
      </c>
      <c r="H1060" s="651" t="s">
        <v>599</v>
      </c>
      <c r="I1060" s="651" t="s">
        <v>617</v>
      </c>
      <c r="J1060" s="651" t="s">
        <v>276</v>
      </c>
      <c r="K1060" s="890" t="s">
        <v>309</v>
      </c>
      <c r="L1060" s="651" t="s">
        <v>312</v>
      </c>
      <c r="M1060" s="651" t="str">
        <f t="shared" si="63"/>
        <v>&lt;INSERT CONNECTION POINT NAME&gt;</v>
      </c>
      <c r="N1060" s="890" t="s">
        <v>602</v>
      </c>
      <c r="O1060" s="890" t="s">
        <v>22</v>
      </c>
      <c r="P1060" s="890"/>
      <c r="Q1060" s="1083"/>
      <c r="R1060" s="1061"/>
      <c r="S1060" s="1062"/>
      <c r="T1060" s="1062"/>
      <c r="U1060" s="1063"/>
      <c r="W1060" s="452"/>
      <c r="X1060" s="452"/>
      <c r="Y1060" s="452"/>
      <c r="Z1060" s="452"/>
      <c r="AA1060" s="452"/>
      <c r="AB1060" s="452"/>
      <c r="AC1060" s="452"/>
      <c r="AD1060" s="452"/>
      <c r="AE1060" s="452"/>
      <c r="AF1060" s="452"/>
      <c r="AG1060" s="452"/>
      <c r="AH1060" s="452"/>
      <c r="AI1060" s="452"/>
      <c r="AJ1060" s="452"/>
      <c r="AK1060" s="452"/>
      <c r="AL1060" s="452"/>
      <c r="AM1060" s="452"/>
      <c r="AN1060" s="452"/>
      <c r="AO1060" s="452"/>
      <c r="AP1060" s="452"/>
      <c r="AQ1060" s="452"/>
      <c r="AR1060" s="452"/>
      <c r="AS1060" s="452"/>
      <c r="AT1060" s="452"/>
      <c r="AU1060" s="452"/>
      <c r="AV1060" s="452"/>
    </row>
    <row r="1061" spans="2:48" ht="15" customHeight="1">
      <c r="B1061" s="937"/>
      <c r="C1061" s="1979"/>
      <c r="D1061" s="1981"/>
      <c r="E1061" s="928" t="s">
        <v>619</v>
      </c>
      <c r="F1061" s="885"/>
      <c r="G1061" s="651" t="s">
        <v>272</v>
      </c>
      <c r="H1061" s="651" t="s">
        <v>599</v>
      </c>
      <c r="I1061" s="651" t="s">
        <v>620</v>
      </c>
      <c r="J1061" s="651" t="s">
        <v>276</v>
      </c>
      <c r="K1061" s="890" t="s">
        <v>309</v>
      </c>
      <c r="L1061" s="651" t="s">
        <v>312</v>
      </c>
      <c r="M1061" s="651" t="str">
        <f t="shared" si="63"/>
        <v>&lt;INSERT CONNECTION POINT NAME&gt;</v>
      </c>
      <c r="N1061" s="890" t="s">
        <v>602</v>
      </c>
      <c r="O1061" s="890" t="s">
        <v>22</v>
      </c>
      <c r="P1061" s="890"/>
      <c r="Q1061" s="1083"/>
      <c r="R1061" s="1061"/>
      <c r="S1061" s="1062"/>
      <c r="T1061" s="1062"/>
      <c r="U1061" s="1063"/>
      <c r="W1061" s="452"/>
      <c r="X1061" s="452"/>
      <c r="Y1061" s="452"/>
      <c r="Z1061" s="452"/>
      <c r="AA1061" s="452"/>
      <c r="AB1061" s="452"/>
      <c r="AC1061" s="452"/>
      <c r="AD1061" s="452"/>
      <c r="AE1061" s="452"/>
      <c r="AF1061" s="452"/>
      <c r="AG1061" s="452"/>
      <c r="AH1061" s="452"/>
      <c r="AI1061" s="452"/>
      <c r="AJ1061" s="452"/>
      <c r="AK1061" s="452"/>
      <c r="AL1061" s="452"/>
      <c r="AM1061" s="452"/>
      <c r="AN1061" s="452"/>
      <c r="AO1061" s="452"/>
      <c r="AP1061" s="452"/>
      <c r="AQ1061" s="452"/>
      <c r="AR1061" s="452"/>
      <c r="AS1061" s="452"/>
      <c r="AT1061" s="452"/>
      <c r="AU1061" s="452"/>
      <c r="AV1061" s="452"/>
    </row>
    <row r="1062" spans="2:48" ht="15" customHeight="1">
      <c r="B1062" s="937"/>
      <c r="C1062" s="1978" t="s">
        <v>309</v>
      </c>
      <c r="D1062" s="1980" t="s">
        <v>23</v>
      </c>
      <c r="E1062" s="928" t="s">
        <v>616</v>
      </c>
      <c r="F1062" s="885"/>
      <c r="G1062" s="651" t="s">
        <v>272</v>
      </c>
      <c r="H1062" s="651" t="s">
        <v>599</v>
      </c>
      <c r="I1062" s="651" t="s">
        <v>617</v>
      </c>
      <c r="J1062" s="651" t="s">
        <v>276</v>
      </c>
      <c r="K1062" s="890" t="s">
        <v>309</v>
      </c>
      <c r="L1062" s="651" t="s">
        <v>312</v>
      </c>
      <c r="M1062" s="651" t="str">
        <f t="shared" si="63"/>
        <v>&lt;INSERT CONNECTION POINT NAME&gt;</v>
      </c>
      <c r="N1062" s="890" t="s">
        <v>602</v>
      </c>
      <c r="O1062" s="890" t="s">
        <v>23</v>
      </c>
      <c r="P1062" s="890"/>
      <c r="Q1062" s="1083"/>
      <c r="R1062" s="1061"/>
      <c r="S1062" s="1062"/>
      <c r="T1062" s="1062"/>
      <c r="U1062" s="1063"/>
      <c r="W1062" s="452"/>
      <c r="X1062" s="452"/>
      <c r="Y1062" s="452"/>
      <c r="Z1062" s="452"/>
      <c r="AA1062" s="452"/>
      <c r="AB1062" s="452"/>
      <c r="AC1062" s="452"/>
      <c r="AD1062" s="452"/>
      <c r="AE1062" s="452"/>
      <c r="AF1062" s="452"/>
      <c r="AG1062" s="452"/>
      <c r="AH1062" s="452"/>
      <c r="AI1062" s="452"/>
      <c r="AJ1062" s="452"/>
      <c r="AK1062" s="452"/>
      <c r="AL1062" s="452"/>
      <c r="AM1062" s="452"/>
      <c r="AN1062" s="452"/>
      <c r="AO1062" s="452"/>
      <c r="AP1062" s="452"/>
      <c r="AQ1062" s="452"/>
      <c r="AR1062" s="452"/>
      <c r="AS1062" s="452"/>
      <c r="AT1062" s="452"/>
      <c r="AU1062" s="452"/>
      <c r="AV1062" s="452"/>
    </row>
    <row r="1063" spans="2:48" ht="15" customHeight="1">
      <c r="B1063" s="937"/>
      <c r="C1063" s="1979"/>
      <c r="D1063" s="1981"/>
      <c r="E1063" s="928" t="s">
        <v>619</v>
      </c>
      <c r="F1063" s="885"/>
      <c r="G1063" s="651" t="s">
        <v>272</v>
      </c>
      <c r="H1063" s="651" t="s">
        <v>599</v>
      </c>
      <c r="I1063" s="651" t="s">
        <v>620</v>
      </c>
      <c r="J1063" s="651" t="s">
        <v>276</v>
      </c>
      <c r="K1063" s="890" t="s">
        <v>309</v>
      </c>
      <c r="L1063" s="651" t="s">
        <v>312</v>
      </c>
      <c r="M1063" s="651" t="str">
        <f t="shared" si="63"/>
        <v>&lt;INSERT CONNECTION POINT NAME&gt;</v>
      </c>
      <c r="N1063" s="890" t="s">
        <v>602</v>
      </c>
      <c r="O1063" s="890" t="s">
        <v>23</v>
      </c>
      <c r="P1063" s="890"/>
      <c r="Q1063" s="1083"/>
      <c r="R1063" s="1061"/>
      <c r="S1063" s="1062"/>
      <c r="T1063" s="1062"/>
      <c r="U1063" s="1063"/>
      <c r="W1063" s="452"/>
      <c r="X1063" s="452"/>
      <c r="Y1063" s="452"/>
      <c r="Z1063" s="452"/>
      <c r="AA1063" s="452"/>
      <c r="AB1063" s="452"/>
      <c r="AC1063" s="452"/>
      <c r="AD1063" s="452"/>
      <c r="AE1063" s="452"/>
      <c r="AF1063" s="452"/>
      <c r="AG1063" s="452"/>
      <c r="AH1063" s="452"/>
      <c r="AI1063" s="452"/>
      <c r="AJ1063" s="452"/>
      <c r="AK1063" s="452"/>
      <c r="AL1063" s="452"/>
      <c r="AM1063" s="452"/>
      <c r="AN1063" s="452"/>
      <c r="AO1063" s="452"/>
      <c r="AP1063" s="452"/>
      <c r="AQ1063" s="452"/>
      <c r="AR1063" s="452"/>
      <c r="AS1063" s="452"/>
      <c r="AT1063" s="452"/>
      <c r="AU1063" s="452"/>
      <c r="AV1063" s="452"/>
    </row>
    <row r="1064" spans="2:48" ht="15" customHeight="1">
      <c r="B1064" s="937"/>
      <c r="C1064" s="1978" t="s">
        <v>310</v>
      </c>
      <c r="D1064" s="1980" t="s">
        <v>22</v>
      </c>
      <c r="E1064" s="928" t="s">
        <v>616</v>
      </c>
      <c r="F1064" s="885"/>
      <c r="G1064" s="651" t="s">
        <v>272</v>
      </c>
      <c r="H1064" s="651" t="s">
        <v>599</v>
      </c>
      <c r="I1064" s="651" t="s">
        <v>617</v>
      </c>
      <c r="J1064" s="651" t="s">
        <v>276</v>
      </c>
      <c r="K1064" s="890" t="s">
        <v>310</v>
      </c>
      <c r="L1064" s="651" t="s">
        <v>312</v>
      </c>
      <c r="M1064" s="651" t="str">
        <f t="shared" si="63"/>
        <v>&lt;INSERT CONNECTION POINT NAME&gt;</v>
      </c>
      <c r="N1064" s="890" t="s">
        <v>602</v>
      </c>
      <c r="O1064" s="890" t="s">
        <v>22</v>
      </c>
      <c r="P1064" s="890"/>
      <c r="Q1064" s="1083"/>
      <c r="R1064" s="1061"/>
      <c r="S1064" s="1062"/>
      <c r="T1064" s="1062"/>
      <c r="U1064" s="1063"/>
      <c r="W1064" s="452"/>
      <c r="X1064" s="452"/>
      <c r="Y1064" s="452"/>
      <c r="Z1064" s="452"/>
      <c r="AA1064" s="452"/>
      <c r="AB1064" s="452"/>
      <c r="AC1064" s="452"/>
      <c r="AD1064" s="452"/>
      <c r="AE1064" s="452"/>
      <c r="AF1064" s="452"/>
      <c r="AG1064" s="452"/>
      <c r="AH1064" s="452"/>
      <c r="AI1064" s="452"/>
      <c r="AJ1064" s="452"/>
      <c r="AK1064" s="452"/>
      <c r="AL1064" s="452"/>
      <c r="AM1064" s="452"/>
      <c r="AN1064" s="452"/>
      <c r="AO1064" s="452"/>
      <c r="AP1064" s="452"/>
      <c r="AQ1064" s="452"/>
      <c r="AR1064" s="452"/>
      <c r="AS1064" s="452"/>
      <c r="AT1064" s="452"/>
      <c r="AU1064" s="452"/>
      <c r="AV1064" s="452"/>
    </row>
    <row r="1065" spans="2:48" ht="15" customHeight="1">
      <c r="B1065" s="937"/>
      <c r="C1065" s="1979"/>
      <c r="D1065" s="1981"/>
      <c r="E1065" s="928" t="s">
        <v>619</v>
      </c>
      <c r="F1065" s="885"/>
      <c r="G1065" s="651" t="s">
        <v>272</v>
      </c>
      <c r="H1065" s="651" t="s">
        <v>599</v>
      </c>
      <c r="I1065" s="651" t="s">
        <v>620</v>
      </c>
      <c r="J1065" s="651" t="s">
        <v>276</v>
      </c>
      <c r="K1065" s="890" t="s">
        <v>310</v>
      </c>
      <c r="L1065" s="651" t="s">
        <v>312</v>
      </c>
      <c r="M1065" s="651" t="str">
        <f t="shared" si="63"/>
        <v>&lt;INSERT CONNECTION POINT NAME&gt;</v>
      </c>
      <c r="N1065" s="890" t="s">
        <v>602</v>
      </c>
      <c r="O1065" s="890" t="s">
        <v>22</v>
      </c>
      <c r="P1065" s="890"/>
      <c r="Q1065" s="1084"/>
      <c r="R1065" s="1085"/>
      <c r="S1065" s="1086"/>
      <c r="T1065" s="1086"/>
      <c r="U1065" s="1087"/>
      <c r="W1065" s="452"/>
      <c r="X1065" s="452"/>
      <c r="Y1065" s="452"/>
      <c r="Z1065" s="452"/>
      <c r="AA1065" s="452"/>
      <c r="AB1065" s="452"/>
      <c r="AC1065" s="452"/>
      <c r="AD1065" s="452"/>
      <c r="AE1065" s="452"/>
      <c r="AF1065" s="452"/>
      <c r="AG1065" s="452"/>
      <c r="AH1065" s="452"/>
      <c r="AI1065" s="452"/>
      <c r="AJ1065" s="452"/>
      <c r="AK1065" s="452"/>
      <c r="AL1065" s="452"/>
      <c r="AM1065" s="452"/>
      <c r="AN1065" s="452"/>
      <c r="AO1065" s="452"/>
      <c r="AP1065" s="452"/>
      <c r="AQ1065" s="452"/>
      <c r="AR1065" s="452"/>
      <c r="AS1065" s="452"/>
      <c r="AT1065" s="452"/>
      <c r="AU1065" s="452"/>
      <c r="AV1065" s="452"/>
    </row>
    <row r="1066" spans="2:48" ht="15" customHeight="1">
      <c r="B1066" s="937"/>
      <c r="C1066" s="1978" t="s">
        <v>310</v>
      </c>
      <c r="D1066" s="1980" t="s">
        <v>23</v>
      </c>
      <c r="E1066" s="928" t="s">
        <v>616</v>
      </c>
      <c r="F1066" s="885"/>
      <c r="G1066" s="651" t="s">
        <v>272</v>
      </c>
      <c r="H1066" s="651" t="s">
        <v>599</v>
      </c>
      <c r="I1066" s="651" t="s">
        <v>617</v>
      </c>
      <c r="J1066" s="651" t="s">
        <v>276</v>
      </c>
      <c r="K1066" s="890" t="s">
        <v>310</v>
      </c>
      <c r="L1066" s="651" t="s">
        <v>312</v>
      </c>
      <c r="M1066" s="651" t="str">
        <f t="shared" si="63"/>
        <v>&lt;INSERT CONNECTION POINT NAME&gt;</v>
      </c>
      <c r="N1066" s="890" t="s">
        <v>602</v>
      </c>
      <c r="O1066" s="890" t="s">
        <v>23</v>
      </c>
      <c r="P1066" s="890"/>
      <c r="Q1066" s="1084"/>
      <c r="R1066" s="1085"/>
      <c r="S1066" s="1086"/>
      <c r="T1066" s="1086"/>
      <c r="U1066" s="1087"/>
      <c r="W1066" s="452"/>
      <c r="X1066" s="452"/>
      <c r="Y1066" s="452"/>
      <c r="Z1066" s="452"/>
      <c r="AA1066" s="452"/>
      <c r="AB1066" s="452"/>
      <c r="AC1066" s="452"/>
      <c r="AD1066" s="452"/>
      <c r="AE1066" s="452"/>
      <c r="AF1066" s="452"/>
      <c r="AG1066" s="452"/>
      <c r="AH1066" s="452"/>
      <c r="AI1066" s="452"/>
      <c r="AJ1066" s="452"/>
      <c r="AK1066" s="452"/>
      <c r="AL1066" s="452"/>
      <c r="AM1066" s="452"/>
      <c r="AN1066" s="452"/>
      <c r="AO1066" s="452"/>
      <c r="AP1066" s="452"/>
      <c r="AQ1066" s="452"/>
      <c r="AR1066" s="452"/>
      <c r="AS1066" s="452"/>
      <c r="AT1066" s="452"/>
      <c r="AU1066" s="452"/>
      <c r="AV1066" s="452"/>
    </row>
    <row r="1067" spans="2:48" ht="15" customHeight="1" thickBot="1">
      <c r="B1067" s="944"/>
      <c r="C1067" s="1984"/>
      <c r="D1067" s="1985"/>
      <c r="E1067" s="945" t="s">
        <v>619</v>
      </c>
      <c r="F1067" s="885"/>
      <c r="G1067" s="651" t="s">
        <v>272</v>
      </c>
      <c r="H1067" s="651" t="s">
        <v>599</v>
      </c>
      <c r="I1067" s="651" t="s">
        <v>620</v>
      </c>
      <c r="J1067" s="651" t="s">
        <v>276</v>
      </c>
      <c r="K1067" s="890" t="s">
        <v>310</v>
      </c>
      <c r="L1067" s="651" t="s">
        <v>312</v>
      </c>
      <c r="M1067" s="651" t="str">
        <f t="shared" si="63"/>
        <v>&lt;INSERT CONNECTION POINT NAME&gt;</v>
      </c>
      <c r="N1067" s="890" t="s">
        <v>602</v>
      </c>
      <c r="O1067" s="890" t="s">
        <v>23</v>
      </c>
      <c r="P1067" s="890"/>
      <c r="Q1067" s="946"/>
      <c r="R1067" s="1067"/>
      <c r="S1067" s="893"/>
      <c r="T1067" s="893"/>
      <c r="U1067" s="894"/>
      <c r="W1067" s="452"/>
      <c r="X1067" s="452"/>
      <c r="Y1067" s="452"/>
      <c r="Z1067" s="452"/>
      <c r="AA1067" s="452"/>
      <c r="AB1067" s="452"/>
      <c r="AC1067" s="452"/>
      <c r="AD1067" s="452"/>
      <c r="AE1067" s="452"/>
      <c r="AF1067" s="452"/>
      <c r="AG1067" s="452"/>
      <c r="AH1067" s="452"/>
      <c r="AI1067" s="452"/>
      <c r="AJ1067" s="452"/>
      <c r="AK1067" s="452"/>
      <c r="AL1067" s="452"/>
      <c r="AM1067" s="452"/>
      <c r="AN1067" s="452"/>
      <c r="AO1067" s="452"/>
      <c r="AP1067" s="452"/>
      <c r="AQ1067" s="452"/>
      <c r="AR1067" s="452"/>
      <c r="AS1067" s="452"/>
      <c r="AT1067" s="452"/>
      <c r="AU1067" s="452"/>
      <c r="AV1067" s="452"/>
    </row>
    <row r="1068" spans="2:48" ht="15" customHeight="1">
      <c r="B1068" s="927" t="s">
        <v>615</v>
      </c>
      <c r="C1068" s="1982" t="s">
        <v>313</v>
      </c>
      <c r="D1068" s="1983" t="s">
        <v>23</v>
      </c>
      <c r="E1068" s="928" t="s">
        <v>616</v>
      </c>
      <c r="F1068" s="885"/>
      <c r="G1068" s="651" t="s">
        <v>272</v>
      </c>
      <c r="H1068" s="651" t="s">
        <v>599</v>
      </c>
      <c r="I1068" s="651" t="s">
        <v>617</v>
      </c>
      <c r="J1068" s="651" t="s">
        <v>276</v>
      </c>
      <c r="K1068" s="651" t="s">
        <v>313</v>
      </c>
      <c r="L1068" s="651" t="s">
        <v>312</v>
      </c>
      <c r="M1068" s="651" t="str">
        <f t="shared" ref="M1068" si="65">B1068</f>
        <v>&lt;INSERT CONNECTION POINT NAME&gt;</v>
      </c>
      <c r="N1068" s="651" t="s">
        <v>618</v>
      </c>
      <c r="O1068" s="651" t="s">
        <v>23</v>
      </c>
      <c r="P1068" s="890"/>
      <c r="Q1068" s="929"/>
      <c r="R1068" s="930"/>
      <c r="S1068" s="931"/>
      <c r="T1068" s="931"/>
      <c r="U1068" s="932"/>
      <c r="W1068" s="452"/>
      <c r="X1068" s="452"/>
      <c r="Y1068" s="452"/>
      <c r="Z1068" s="452"/>
      <c r="AA1068" s="452"/>
      <c r="AB1068" s="452"/>
      <c r="AC1068" s="452"/>
      <c r="AD1068" s="452"/>
      <c r="AE1068" s="452"/>
      <c r="AF1068" s="452"/>
      <c r="AG1068" s="452"/>
      <c r="AH1068" s="452"/>
      <c r="AI1068" s="452"/>
      <c r="AJ1068" s="452"/>
      <c r="AK1068" s="452"/>
      <c r="AL1068" s="452"/>
      <c r="AM1068" s="452"/>
      <c r="AN1068" s="452"/>
      <c r="AO1068" s="452"/>
      <c r="AP1068" s="452"/>
      <c r="AQ1068" s="452"/>
      <c r="AR1068" s="452"/>
      <c r="AS1068" s="452"/>
      <c r="AT1068" s="452"/>
      <c r="AU1068" s="452"/>
      <c r="AV1068" s="452"/>
    </row>
    <row r="1069" spans="2:48" ht="15" customHeight="1">
      <c r="B1069" s="937"/>
      <c r="C1069" s="1979"/>
      <c r="D1069" s="1981"/>
      <c r="E1069" s="928" t="s">
        <v>619</v>
      </c>
      <c r="F1069" s="885"/>
      <c r="G1069" s="651" t="s">
        <v>272</v>
      </c>
      <c r="H1069" s="651" t="s">
        <v>599</v>
      </c>
      <c r="I1069" s="651" t="s">
        <v>620</v>
      </c>
      <c r="J1069" s="651" t="s">
        <v>276</v>
      </c>
      <c r="K1069" s="651" t="s">
        <v>313</v>
      </c>
      <c r="L1069" s="651" t="s">
        <v>312</v>
      </c>
      <c r="M1069" s="651" t="str">
        <f t="shared" si="63"/>
        <v>&lt;INSERT CONNECTION POINT NAME&gt;</v>
      </c>
      <c r="N1069" s="651" t="s">
        <v>618</v>
      </c>
      <c r="O1069" s="651" t="s">
        <v>23</v>
      </c>
      <c r="P1069" s="890"/>
      <c r="Q1069" s="938"/>
      <c r="R1069" s="939"/>
      <c r="S1069" s="940"/>
      <c r="T1069" s="940"/>
      <c r="U1069" s="941"/>
      <c r="W1069" s="452"/>
      <c r="X1069" s="452"/>
      <c r="Y1069" s="452"/>
      <c r="Z1069" s="452"/>
      <c r="AA1069" s="452"/>
      <c r="AB1069" s="452"/>
      <c r="AC1069" s="452"/>
      <c r="AD1069" s="452"/>
      <c r="AE1069" s="452"/>
      <c r="AF1069" s="452"/>
      <c r="AG1069" s="452"/>
      <c r="AH1069" s="452"/>
      <c r="AI1069" s="452"/>
      <c r="AJ1069" s="452"/>
      <c r="AK1069" s="452"/>
      <c r="AL1069" s="452"/>
      <c r="AM1069" s="452"/>
      <c r="AN1069" s="452"/>
      <c r="AO1069" s="452"/>
      <c r="AP1069" s="452"/>
      <c r="AQ1069" s="452"/>
      <c r="AR1069" s="452"/>
      <c r="AS1069" s="452"/>
      <c r="AT1069" s="452"/>
      <c r="AU1069" s="452"/>
      <c r="AV1069" s="452"/>
    </row>
    <row r="1070" spans="2:48" ht="15" customHeight="1">
      <c r="B1070" s="937"/>
      <c r="C1070" s="1978" t="s">
        <v>304</v>
      </c>
      <c r="D1070" s="1980" t="s">
        <v>22</v>
      </c>
      <c r="E1070" s="928" t="s">
        <v>616</v>
      </c>
      <c r="F1070" s="885"/>
      <c r="G1070" s="651" t="s">
        <v>272</v>
      </c>
      <c r="H1070" s="651" t="s">
        <v>599</v>
      </c>
      <c r="I1070" s="651" t="s">
        <v>617</v>
      </c>
      <c r="J1070" s="651" t="s">
        <v>276</v>
      </c>
      <c r="K1070" s="890" t="s">
        <v>304</v>
      </c>
      <c r="L1070" s="651" t="s">
        <v>312</v>
      </c>
      <c r="M1070" s="651" t="str">
        <f t="shared" si="63"/>
        <v>&lt;INSERT CONNECTION POINT NAME&gt;</v>
      </c>
      <c r="N1070" s="890" t="s">
        <v>602</v>
      </c>
      <c r="O1070" s="890" t="s">
        <v>22</v>
      </c>
      <c r="P1070" s="890"/>
      <c r="Q1070" s="1071"/>
      <c r="R1070" s="1058"/>
      <c r="S1070" s="1059"/>
      <c r="T1070" s="1059"/>
      <c r="U1070" s="1060"/>
      <c r="W1070" s="452"/>
      <c r="X1070" s="452"/>
      <c r="Y1070" s="452"/>
      <c r="Z1070" s="452"/>
      <c r="AA1070" s="452"/>
      <c r="AB1070" s="452"/>
      <c r="AC1070" s="452"/>
      <c r="AD1070" s="452"/>
      <c r="AE1070" s="452"/>
      <c r="AF1070" s="452"/>
      <c r="AG1070" s="452"/>
      <c r="AH1070" s="452"/>
      <c r="AI1070" s="452"/>
      <c r="AJ1070" s="452"/>
      <c r="AK1070" s="452"/>
      <c r="AL1070" s="452"/>
      <c r="AM1070" s="452"/>
      <c r="AN1070" s="452"/>
      <c r="AO1070" s="452"/>
      <c r="AP1070" s="452"/>
      <c r="AQ1070" s="452"/>
      <c r="AR1070" s="452"/>
      <c r="AS1070" s="452"/>
      <c r="AT1070" s="452"/>
      <c r="AU1070" s="452"/>
      <c r="AV1070" s="452"/>
    </row>
    <row r="1071" spans="2:48" ht="15" customHeight="1">
      <c r="B1071" s="937"/>
      <c r="C1071" s="1979"/>
      <c r="D1071" s="1981"/>
      <c r="E1071" s="928" t="s">
        <v>619</v>
      </c>
      <c r="F1071" s="885"/>
      <c r="G1071" s="651" t="s">
        <v>272</v>
      </c>
      <c r="H1071" s="651" t="s">
        <v>599</v>
      </c>
      <c r="I1071" s="651" t="s">
        <v>620</v>
      </c>
      <c r="J1071" s="651" t="s">
        <v>276</v>
      </c>
      <c r="K1071" s="890" t="s">
        <v>304</v>
      </c>
      <c r="L1071" s="651" t="s">
        <v>312</v>
      </c>
      <c r="M1071" s="651" t="str">
        <f t="shared" si="63"/>
        <v>&lt;INSERT CONNECTION POINT NAME&gt;</v>
      </c>
      <c r="N1071" s="890" t="s">
        <v>602</v>
      </c>
      <c r="O1071" s="890" t="s">
        <v>22</v>
      </c>
      <c r="P1071" s="890"/>
      <c r="Q1071" s="1071"/>
      <c r="R1071" s="1058"/>
      <c r="S1071" s="1059"/>
      <c r="T1071" s="1059"/>
      <c r="U1071" s="1060"/>
      <c r="W1071" s="452"/>
      <c r="X1071" s="452"/>
      <c r="Y1071" s="452"/>
      <c r="Z1071" s="452"/>
      <c r="AA1071" s="452"/>
      <c r="AB1071" s="452"/>
      <c r="AC1071" s="452"/>
      <c r="AD1071" s="452"/>
      <c r="AE1071" s="452"/>
      <c r="AF1071" s="452"/>
      <c r="AG1071" s="452"/>
      <c r="AH1071" s="452"/>
      <c r="AI1071" s="452"/>
      <c r="AJ1071" s="452"/>
      <c r="AK1071" s="452"/>
      <c r="AL1071" s="452"/>
      <c r="AM1071" s="452"/>
      <c r="AN1071" s="452"/>
      <c r="AO1071" s="452"/>
      <c r="AP1071" s="452"/>
      <c r="AQ1071" s="452"/>
      <c r="AR1071" s="452"/>
      <c r="AS1071" s="452"/>
      <c r="AT1071" s="452"/>
      <c r="AU1071" s="452"/>
      <c r="AV1071" s="452"/>
    </row>
    <row r="1072" spans="2:48" ht="15" customHeight="1">
      <c r="B1072" s="937"/>
      <c r="C1072" s="1978" t="s">
        <v>304</v>
      </c>
      <c r="D1072" s="1980" t="s">
        <v>23</v>
      </c>
      <c r="E1072" s="928" t="s">
        <v>616</v>
      </c>
      <c r="F1072" s="885"/>
      <c r="G1072" s="651" t="s">
        <v>272</v>
      </c>
      <c r="H1072" s="651" t="s">
        <v>599</v>
      </c>
      <c r="I1072" s="651" t="s">
        <v>617</v>
      </c>
      <c r="J1072" s="651" t="s">
        <v>276</v>
      </c>
      <c r="K1072" s="890" t="s">
        <v>304</v>
      </c>
      <c r="L1072" s="651" t="s">
        <v>312</v>
      </c>
      <c r="M1072" s="651" t="str">
        <f t="shared" si="63"/>
        <v>&lt;INSERT CONNECTION POINT NAME&gt;</v>
      </c>
      <c r="N1072" s="890" t="s">
        <v>602</v>
      </c>
      <c r="O1072" s="891" t="s">
        <v>23</v>
      </c>
      <c r="P1072" s="890"/>
      <c r="Q1072" s="1071"/>
      <c r="R1072" s="1058"/>
      <c r="S1072" s="1059"/>
      <c r="T1072" s="1059"/>
      <c r="U1072" s="1060"/>
      <c r="W1072" s="452"/>
      <c r="X1072" s="452"/>
      <c r="Y1072" s="452"/>
      <c r="Z1072" s="452"/>
      <c r="AA1072" s="452"/>
      <c r="AB1072" s="452"/>
      <c r="AC1072" s="452"/>
      <c r="AD1072" s="452"/>
      <c r="AE1072" s="452"/>
      <c r="AF1072" s="452"/>
      <c r="AG1072" s="452"/>
      <c r="AH1072" s="452"/>
      <c r="AI1072" s="452"/>
      <c r="AJ1072" s="452"/>
      <c r="AK1072" s="452"/>
      <c r="AL1072" s="452"/>
      <c r="AM1072" s="452"/>
      <c r="AN1072" s="452"/>
      <c r="AO1072" s="452"/>
      <c r="AP1072" s="452"/>
      <c r="AQ1072" s="452"/>
      <c r="AR1072" s="452"/>
      <c r="AS1072" s="452"/>
      <c r="AT1072" s="452"/>
      <c r="AU1072" s="452"/>
      <c r="AV1072" s="452"/>
    </row>
    <row r="1073" spans="2:48" ht="15" customHeight="1">
      <c r="B1073" s="937"/>
      <c r="C1073" s="1979"/>
      <c r="D1073" s="1981"/>
      <c r="E1073" s="928" t="s">
        <v>619</v>
      </c>
      <c r="F1073" s="885"/>
      <c r="G1073" s="651" t="s">
        <v>272</v>
      </c>
      <c r="H1073" s="651" t="s">
        <v>599</v>
      </c>
      <c r="I1073" s="651" t="s">
        <v>620</v>
      </c>
      <c r="J1073" s="651" t="s">
        <v>276</v>
      </c>
      <c r="K1073" s="890" t="s">
        <v>304</v>
      </c>
      <c r="L1073" s="651" t="s">
        <v>312</v>
      </c>
      <c r="M1073" s="651" t="str">
        <f t="shared" si="63"/>
        <v>&lt;INSERT CONNECTION POINT NAME&gt;</v>
      </c>
      <c r="N1073" s="890" t="s">
        <v>602</v>
      </c>
      <c r="O1073" s="891" t="s">
        <v>23</v>
      </c>
      <c r="P1073" s="890"/>
      <c r="Q1073" s="1071"/>
      <c r="R1073" s="1058"/>
      <c r="S1073" s="1059"/>
      <c r="T1073" s="1059"/>
      <c r="U1073" s="1060"/>
      <c r="W1073" s="452"/>
      <c r="X1073" s="452"/>
      <c r="Y1073" s="452"/>
      <c r="Z1073" s="452"/>
      <c r="AA1073" s="452"/>
      <c r="AB1073" s="452"/>
      <c r="AC1073" s="452"/>
      <c r="AD1073" s="452"/>
      <c r="AE1073" s="452"/>
      <c r="AF1073" s="452"/>
      <c r="AG1073" s="452"/>
      <c r="AH1073" s="452"/>
      <c r="AI1073" s="452"/>
      <c r="AJ1073" s="452"/>
      <c r="AK1073" s="452"/>
      <c r="AL1073" s="452"/>
      <c r="AM1073" s="452"/>
      <c r="AN1073" s="452"/>
      <c r="AO1073" s="452"/>
      <c r="AP1073" s="452"/>
      <c r="AQ1073" s="452"/>
      <c r="AR1073" s="452"/>
      <c r="AS1073" s="452"/>
      <c r="AT1073" s="452"/>
      <c r="AU1073" s="452"/>
      <c r="AV1073" s="452"/>
    </row>
    <row r="1074" spans="2:48" ht="15" customHeight="1">
      <c r="B1074" s="937"/>
      <c r="C1074" s="1978" t="s">
        <v>305</v>
      </c>
      <c r="D1074" s="1980"/>
      <c r="E1074" s="928" t="s">
        <v>616</v>
      </c>
      <c r="F1074" s="885"/>
      <c r="G1074" s="651" t="s">
        <v>272</v>
      </c>
      <c r="H1074" s="651" t="s">
        <v>599</v>
      </c>
      <c r="I1074" s="651" t="s">
        <v>617</v>
      </c>
      <c r="J1074" s="651" t="s">
        <v>276</v>
      </c>
      <c r="K1074" s="890" t="s">
        <v>305</v>
      </c>
      <c r="L1074" s="651" t="s">
        <v>312</v>
      </c>
      <c r="M1074" s="651" t="str">
        <f t="shared" si="63"/>
        <v>&lt;INSERT CONNECTION POINT NAME&gt;</v>
      </c>
      <c r="N1074" s="890" t="s">
        <v>604</v>
      </c>
      <c r="O1074" s="890" t="s">
        <v>605</v>
      </c>
      <c r="P1074" s="890"/>
      <c r="Q1074" s="1072"/>
      <c r="R1074" s="1073"/>
      <c r="S1074" s="1074"/>
      <c r="T1074" s="1074"/>
      <c r="U1074" s="1075"/>
      <c r="W1074" s="452"/>
      <c r="X1074" s="452"/>
      <c r="Y1074" s="452"/>
      <c r="Z1074" s="452"/>
      <c r="AA1074" s="452"/>
      <c r="AB1074" s="452"/>
      <c r="AC1074" s="452"/>
      <c r="AD1074" s="452"/>
      <c r="AE1074" s="452"/>
      <c r="AF1074" s="452"/>
      <c r="AG1074" s="452"/>
      <c r="AH1074" s="452"/>
      <c r="AI1074" s="452"/>
      <c r="AJ1074" s="452"/>
      <c r="AK1074" s="452"/>
      <c r="AL1074" s="452"/>
      <c r="AM1074" s="452"/>
      <c r="AN1074" s="452"/>
      <c r="AO1074" s="452"/>
      <c r="AP1074" s="452"/>
      <c r="AQ1074" s="452"/>
      <c r="AR1074" s="452"/>
      <c r="AS1074" s="452"/>
      <c r="AT1074" s="452"/>
      <c r="AU1074" s="452"/>
      <c r="AV1074" s="452"/>
    </row>
    <row r="1075" spans="2:48" ht="15" customHeight="1">
      <c r="B1075" s="937"/>
      <c r="C1075" s="1979"/>
      <c r="D1075" s="1981"/>
      <c r="E1075" s="928" t="s">
        <v>619</v>
      </c>
      <c r="F1075" s="885"/>
      <c r="G1075" s="651" t="s">
        <v>272</v>
      </c>
      <c r="H1075" s="651" t="s">
        <v>599</v>
      </c>
      <c r="I1075" s="651" t="s">
        <v>620</v>
      </c>
      <c r="J1075" s="651" t="s">
        <v>276</v>
      </c>
      <c r="K1075" s="890" t="s">
        <v>305</v>
      </c>
      <c r="L1075" s="651" t="s">
        <v>312</v>
      </c>
      <c r="M1075" s="651" t="str">
        <f t="shared" si="63"/>
        <v>&lt;INSERT CONNECTION POINT NAME&gt;</v>
      </c>
      <c r="N1075" s="890" t="s">
        <v>604</v>
      </c>
      <c r="O1075" s="890" t="s">
        <v>605</v>
      </c>
      <c r="P1075" s="890"/>
      <c r="Q1075" s="1072"/>
      <c r="R1075" s="1073"/>
      <c r="S1075" s="1074"/>
      <c r="T1075" s="1074"/>
      <c r="U1075" s="1075"/>
      <c r="W1075" s="452"/>
      <c r="X1075" s="452"/>
      <c r="Y1075" s="452"/>
      <c r="Z1075" s="452"/>
      <c r="AA1075" s="452"/>
      <c r="AB1075" s="452"/>
      <c r="AC1075" s="452"/>
      <c r="AD1075" s="452"/>
      <c r="AE1075" s="452"/>
      <c r="AF1075" s="452"/>
      <c r="AG1075" s="452"/>
      <c r="AH1075" s="452"/>
      <c r="AI1075" s="452"/>
      <c r="AJ1075" s="452"/>
      <c r="AK1075" s="452"/>
      <c r="AL1075" s="452"/>
      <c r="AM1075" s="452"/>
      <c r="AN1075" s="452"/>
      <c r="AO1075" s="452"/>
      <c r="AP1075" s="452"/>
      <c r="AQ1075" s="452"/>
      <c r="AR1075" s="452"/>
      <c r="AS1075" s="452"/>
      <c r="AT1075" s="452"/>
      <c r="AU1075" s="452"/>
      <c r="AV1075" s="452"/>
    </row>
    <row r="1076" spans="2:48" ht="15" customHeight="1">
      <c r="B1076" s="937"/>
      <c r="C1076" s="1978" t="s">
        <v>306</v>
      </c>
      <c r="D1076" s="1980"/>
      <c r="E1076" s="928" t="s">
        <v>616</v>
      </c>
      <c r="F1076" s="885"/>
      <c r="G1076" s="651" t="s">
        <v>272</v>
      </c>
      <c r="H1076" s="651" t="s">
        <v>599</v>
      </c>
      <c r="I1076" s="651" t="s">
        <v>617</v>
      </c>
      <c r="J1076" s="651" t="s">
        <v>276</v>
      </c>
      <c r="K1076" s="890" t="s">
        <v>306</v>
      </c>
      <c r="L1076" s="651" t="s">
        <v>312</v>
      </c>
      <c r="M1076" s="651" t="str">
        <f t="shared" si="63"/>
        <v>&lt;INSERT CONNECTION POINT NAME&gt;</v>
      </c>
      <c r="N1076" s="890" t="s">
        <v>606</v>
      </c>
      <c r="O1076" s="891">
        <v>0</v>
      </c>
      <c r="P1076" s="890"/>
      <c r="Q1076" s="1076"/>
      <c r="R1076" s="1077"/>
      <c r="S1076" s="1078"/>
      <c r="T1076" s="1078"/>
      <c r="U1076" s="1079"/>
      <c r="W1076" s="452"/>
      <c r="X1076" s="452"/>
      <c r="Y1076" s="452"/>
      <c r="Z1076" s="452"/>
      <c r="AA1076" s="452"/>
      <c r="AB1076" s="452"/>
      <c r="AC1076" s="452"/>
      <c r="AD1076" s="452"/>
      <c r="AE1076" s="452"/>
      <c r="AF1076" s="452"/>
      <c r="AG1076" s="452"/>
      <c r="AH1076" s="452"/>
      <c r="AI1076" s="452"/>
      <c r="AJ1076" s="452"/>
      <c r="AK1076" s="452"/>
      <c r="AL1076" s="452"/>
      <c r="AM1076" s="452"/>
      <c r="AN1076" s="452"/>
      <c r="AO1076" s="452"/>
      <c r="AP1076" s="452"/>
      <c r="AQ1076" s="452"/>
      <c r="AR1076" s="452"/>
      <c r="AS1076" s="452"/>
      <c r="AT1076" s="452"/>
      <c r="AU1076" s="452"/>
      <c r="AV1076" s="452"/>
    </row>
    <row r="1077" spans="2:48" ht="15" customHeight="1">
      <c r="B1077" s="937"/>
      <c r="C1077" s="1979"/>
      <c r="D1077" s="1981"/>
      <c r="E1077" s="928" t="s">
        <v>619</v>
      </c>
      <c r="F1077" s="885"/>
      <c r="G1077" s="651" t="s">
        <v>272</v>
      </c>
      <c r="H1077" s="651" t="s">
        <v>599</v>
      </c>
      <c r="I1077" s="651" t="s">
        <v>620</v>
      </c>
      <c r="J1077" s="651" t="s">
        <v>276</v>
      </c>
      <c r="K1077" s="890" t="s">
        <v>306</v>
      </c>
      <c r="L1077" s="651" t="s">
        <v>312</v>
      </c>
      <c r="M1077" s="651" t="str">
        <f t="shared" si="63"/>
        <v>&lt;INSERT CONNECTION POINT NAME&gt;</v>
      </c>
      <c r="N1077" s="890" t="s">
        <v>606</v>
      </c>
      <c r="O1077" s="891">
        <v>0</v>
      </c>
      <c r="P1077" s="890"/>
      <c r="Q1077" s="1076"/>
      <c r="R1077" s="1077"/>
      <c r="S1077" s="1078"/>
      <c r="T1077" s="1078"/>
      <c r="U1077" s="1079"/>
      <c r="W1077" s="452"/>
      <c r="X1077" s="452"/>
      <c r="Y1077" s="452"/>
      <c r="Z1077" s="452"/>
      <c r="AA1077" s="452"/>
      <c r="AB1077" s="452"/>
      <c r="AC1077" s="452"/>
      <c r="AD1077" s="452"/>
      <c r="AE1077" s="452"/>
      <c r="AF1077" s="452"/>
      <c r="AG1077" s="452"/>
      <c r="AH1077" s="452"/>
      <c r="AI1077" s="452"/>
      <c r="AJ1077" s="452"/>
      <c r="AK1077" s="452"/>
      <c r="AL1077" s="452"/>
      <c r="AM1077" s="452"/>
      <c r="AN1077" s="452"/>
      <c r="AO1077" s="452"/>
      <c r="AP1077" s="452"/>
      <c r="AQ1077" s="452"/>
      <c r="AR1077" s="452"/>
      <c r="AS1077" s="452"/>
      <c r="AT1077" s="452"/>
      <c r="AU1077" s="452"/>
      <c r="AV1077" s="452"/>
    </row>
    <row r="1078" spans="2:48" ht="15" customHeight="1">
      <c r="B1078" s="937"/>
      <c r="C1078" s="1978" t="s">
        <v>307</v>
      </c>
      <c r="D1078" s="1980"/>
      <c r="E1078" s="928" t="s">
        <v>616</v>
      </c>
      <c r="F1078" s="885"/>
      <c r="G1078" s="651" t="s">
        <v>272</v>
      </c>
      <c r="H1078" s="651" t="s">
        <v>599</v>
      </c>
      <c r="I1078" s="651" t="s">
        <v>617</v>
      </c>
      <c r="J1078" s="651" t="s">
        <v>276</v>
      </c>
      <c r="K1078" s="890" t="s">
        <v>307</v>
      </c>
      <c r="L1078" s="651" t="s">
        <v>312</v>
      </c>
      <c r="M1078" s="651" t="str">
        <f t="shared" si="63"/>
        <v>&lt;INSERT CONNECTION POINT NAME&gt;</v>
      </c>
      <c r="N1078" s="890" t="s">
        <v>607</v>
      </c>
      <c r="O1078" s="890" t="s">
        <v>607</v>
      </c>
      <c r="P1078" s="890"/>
      <c r="Q1078" s="1080"/>
      <c r="R1078" s="1081"/>
      <c r="S1078" s="1081"/>
      <c r="T1078" s="1081"/>
      <c r="U1078" s="1082"/>
      <c r="W1078" s="452"/>
      <c r="X1078" s="452"/>
      <c r="Y1078" s="452"/>
      <c r="Z1078" s="452"/>
      <c r="AA1078" s="452"/>
      <c r="AB1078" s="452"/>
      <c r="AC1078" s="452"/>
      <c r="AD1078" s="452"/>
      <c r="AE1078" s="452"/>
      <c r="AF1078" s="452"/>
      <c r="AG1078" s="452"/>
      <c r="AH1078" s="452"/>
      <c r="AI1078" s="452"/>
      <c r="AJ1078" s="452"/>
      <c r="AK1078" s="452"/>
      <c r="AL1078" s="452"/>
      <c r="AM1078" s="452"/>
      <c r="AN1078" s="452"/>
      <c r="AO1078" s="452"/>
      <c r="AP1078" s="452"/>
      <c r="AQ1078" s="452"/>
      <c r="AR1078" s="452"/>
      <c r="AS1078" s="452"/>
      <c r="AT1078" s="452"/>
      <c r="AU1078" s="452"/>
      <c r="AV1078" s="452"/>
    </row>
    <row r="1079" spans="2:48" ht="15" customHeight="1">
      <c r="B1079" s="937"/>
      <c r="C1079" s="1979"/>
      <c r="D1079" s="1981"/>
      <c r="E1079" s="928" t="s">
        <v>619</v>
      </c>
      <c r="F1079" s="885"/>
      <c r="G1079" s="651" t="s">
        <v>272</v>
      </c>
      <c r="H1079" s="651" t="s">
        <v>599</v>
      </c>
      <c r="I1079" s="651" t="s">
        <v>620</v>
      </c>
      <c r="J1079" s="651" t="s">
        <v>276</v>
      </c>
      <c r="K1079" s="890" t="s">
        <v>307</v>
      </c>
      <c r="L1079" s="651" t="s">
        <v>312</v>
      </c>
      <c r="M1079" s="651" t="str">
        <f t="shared" si="63"/>
        <v>&lt;INSERT CONNECTION POINT NAME&gt;</v>
      </c>
      <c r="N1079" s="890" t="s">
        <v>607</v>
      </c>
      <c r="O1079" s="890" t="s">
        <v>607</v>
      </c>
      <c r="P1079" s="890"/>
      <c r="Q1079" s="1080"/>
      <c r="R1079" s="1081"/>
      <c r="S1079" s="1081"/>
      <c r="T1079" s="1081"/>
      <c r="U1079" s="1082"/>
      <c r="W1079" s="452"/>
      <c r="X1079" s="452"/>
      <c r="Y1079" s="452"/>
      <c r="Z1079" s="452"/>
      <c r="AA1079" s="452"/>
      <c r="AB1079" s="452"/>
      <c r="AC1079" s="452"/>
      <c r="AD1079" s="452"/>
      <c r="AE1079" s="452"/>
      <c r="AF1079" s="452"/>
      <c r="AG1079" s="452"/>
      <c r="AH1079" s="452"/>
      <c r="AI1079" s="452"/>
      <c r="AJ1079" s="452"/>
      <c r="AK1079" s="452"/>
      <c r="AL1079" s="452"/>
      <c r="AM1079" s="452"/>
      <c r="AN1079" s="452"/>
      <c r="AO1079" s="452"/>
      <c r="AP1079" s="452"/>
      <c r="AQ1079" s="452"/>
      <c r="AR1079" s="452"/>
      <c r="AS1079" s="452"/>
      <c r="AT1079" s="452"/>
      <c r="AU1079" s="452"/>
      <c r="AV1079" s="452"/>
    </row>
    <row r="1080" spans="2:48" ht="15" customHeight="1">
      <c r="B1080" s="937"/>
      <c r="C1080" s="1978" t="s">
        <v>308</v>
      </c>
      <c r="D1080" s="1980" t="s">
        <v>22</v>
      </c>
      <c r="E1080" s="928" t="s">
        <v>616</v>
      </c>
      <c r="F1080" s="885"/>
      <c r="G1080" s="651" t="s">
        <v>272</v>
      </c>
      <c r="H1080" s="651" t="s">
        <v>599</v>
      </c>
      <c r="I1080" s="651" t="s">
        <v>617</v>
      </c>
      <c r="J1080" s="651" t="s">
        <v>276</v>
      </c>
      <c r="K1080" s="890" t="s">
        <v>308</v>
      </c>
      <c r="L1080" s="651" t="s">
        <v>312</v>
      </c>
      <c r="M1080" s="651" t="str">
        <f t="shared" si="63"/>
        <v>&lt;INSERT CONNECTION POINT NAME&gt;</v>
      </c>
      <c r="N1080" s="890" t="s">
        <v>609</v>
      </c>
      <c r="O1080" s="890" t="s">
        <v>22</v>
      </c>
      <c r="P1080" s="890"/>
      <c r="Q1080" s="1083"/>
      <c r="R1080" s="1061"/>
      <c r="S1080" s="1062"/>
      <c r="T1080" s="1062"/>
      <c r="U1080" s="1063"/>
      <c r="W1080" s="452"/>
      <c r="X1080" s="452"/>
      <c r="Y1080" s="452"/>
      <c r="Z1080" s="452"/>
      <c r="AA1080" s="452"/>
      <c r="AB1080" s="452"/>
      <c r="AC1080" s="452"/>
      <c r="AD1080" s="452"/>
      <c r="AE1080" s="452"/>
      <c r="AF1080" s="452"/>
      <c r="AG1080" s="452"/>
      <c r="AH1080" s="452"/>
      <c r="AI1080" s="452"/>
      <c r="AJ1080" s="452"/>
      <c r="AK1080" s="452"/>
      <c r="AL1080" s="452"/>
      <c r="AM1080" s="452"/>
      <c r="AN1080" s="452"/>
      <c r="AO1080" s="452"/>
      <c r="AP1080" s="452"/>
      <c r="AQ1080" s="452"/>
      <c r="AR1080" s="452"/>
      <c r="AS1080" s="452"/>
      <c r="AT1080" s="452"/>
      <c r="AU1080" s="452"/>
      <c r="AV1080" s="452"/>
    </row>
    <row r="1081" spans="2:48" ht="15" customHeight="1">
      <c r="B1081" s="937"/>
      <c r="C1081" s="1979"/>
      <c r="D1081" s="1981"/>
      <c r="E1081" s="928" t="s">
        <v>619</v>
      </c>
      <c r="F1081" s="885"/>
      <c r="G1081" s="651" t="s">
        <v>272</v>
      </c>
      <c r="H1081" s="651" t="s">
        <v>599</v>
      </c>
      <c r="I1081" s="651" t="s">
        <v>620</v>
      </c>
      <c r="J1081" s="651" t="s">
        <v>276</v>
      </c>
      <c r="K1081" s="890" t="s">
        <v>308</v>
      </c>
      <c r="L1081" s="651" t="s">
        <v>312</v>
      </c>
      <c r="M1081" s="651" t="str">
        <f t="shared" si="63"/>
        <v>&lt;INSERT CONNECTION POINT NAME&gt;</v>
      </c>
      <c r="N1081" s="890" t="s">
        <v>609</v>
      </c>
      <c r="O1081" s="890" t="s">
        <v>22</v>
      </c>
      <c r="P1081" s="890"/>
      <c r="Q1081" s="1083"/>
      <c r="R1081" s="1061"/>
      <c r="S1081" s="1062"/>
      <c r="T1081" s="1062"/>
      <c r="U1081" s="1063"/>
      <c r="W1081" s="452"/>
      <c r="X1081" s="452"/>
      <c r="Y1081" s="452"/>
      <c r="Z1081" s="452"/>
      <c r="AA1081" s="452"/>
      <c r="AB1081" s="452"/>
      <c r="AC1081" s="452"/>
      <c r="AD1081" s="452"/>
      <c r="AE1081" s="452"/>
      <c r="AF1081" s="452"/>
      <c r="AG1081" s="452"/>
      <c r="AH1081" s="452"/>
      <c r="AI1081" s="452"/>
      <c r="AJ1081" s="452"/>
      <c r="AK1081" s="452"/>
      <c r="AL1081" s="452"/>
      <c r="AM1081" s="452"/>
      <c r="AN1081" s="452"/>
      <c r="AO1081" s="452"/>
      <c r="AP1081" s="452"/>
      <c r="AQ1081" s="452"/>
      <c r="AR1081" s="452"/>
      <c r="AS1081" s="452"/>
      <c r="AT1081" s="452"/>
      <c r="AU1081" s="452"/>
      <c r="AV1081" s="452"/>
    </row>
    <row r="1082" spans="2:48" ht="15" customHeight="1">
      <c r="B1082" s="937"/>
      <c r="C1082" s="1978" t="s">
        <v>309</v>
      </c>
      <c r="D1082" s="1980" t="s">
        <v>22</v>
      </c>
      <c r="E1082" s="928" t="s">
        <v>616</v>
      </c>
      <c r="F1082" s="885"/>
      <c r="G1082" s="651" t="s">
        <v>272</v>
      </c>
      <c r="H1082" s="651" t="s">
        <v>599</v>
      </c>
      <c r="I1082" s="651" t="s">
        <v>617</v>
      </c>
      <c r="J1082" s="651" t="s">
        <v>276</v>
      </c>
      <c r="K1082" s="890" t="s">
        <v>309</v>
      </c>
      <c r="L1082" s="651" t="s">
        <v>312</v>
      </c>
      <c r="M1082" s="651" t="str">
        <f t="shared" si="63"/>
        <v>&lt;INSERT CONNECTION POINT NAME&gt;</v>
      </c>
      <c r="N1082" s="890" t="s">
        <v>602</v>
      </c>
      <c r="O1082" s="890" t="s">
        <v>22</v>
      </c>
      <c r="P1082" s="890"/>
      <c r="Q1082" s="1083"/>
      <c r="R1082" s="1061"/>
      <c r="S1082" s="1062"/>
      <c r="T1082" s="1062"/>
      <c r="U1082" s="1063"/>
      <c r="W1082" s="452"/>
      <c r="X1082" s="452"/>
      <c r="Y1082" s="452"/>
      <c r="Z1082" s="452"/>
      <c r="AA1082" s="452"/>
      <c r="AB1082" s="452"/>
      <c r="AC1082" s="452"/>
      <c r="AD1082" s="452"/>
      <c r="AE1082" s="452"/>
      <c r="AF1082" s="452"/>
      <c r="AG1082" s="452"/>
      <c r="AH1082" s="452"/>
      <c r="AI1082" s="452"/>
      <c r="AJ1082" s="452"/>
      <c r="AK1082" s="452"/>
      <c r="AL1082" s="452"/>
      <c r="AM1082" s="452"/>
      <c r="AN1082" s="452"/>
      <c r="AO1082" s="452"/>
      <c r="AP1082" s="452"/>
      <c r="AQ1082" s="452"/>
      <c r="AR1082" s="452"/>
      <c r="AS1082" s="452"/>
      <c r="AT1082" s="452"/>
      <c r="AU1082" s="452"/>
      <c r="AV1082" s="452"/>
    </row>
    <row r="1083" spans="2:48" ht="15" customHeight="1">
      <c r="B1083" s="937"/>
      <c r="C1083" s="1979"/>
      <c r="D1083" s="1981"/>
      <c r="E1083" s="928" t="s">
        <v>619</v>
      </c>
      <c r="F1083" s="885"/>
      <c r="G1083" s="651" t="s">
        <v>272</v>
      </c>
      <c r="H1083" s="651" t="s">
        <v>599</v>
      </c>
      <c r="I1083" s="651" t="s">
        <v>620</v>
      </c>
      <c r="J1083" s="651" t="s">
        <v>276</v>
      </c>
      <c r="K1083" s="890" t="s">
        <v>309</v>
      </c>
      <c r="L1083" s="651" t="s">
        <v>312</v>
      </c>
      <c r="M1083" s="651" t="str">
        <f t="shared" si="63"/>
        <v>&lt;INSERT CONNECTION POINT NAME&gt;</v>
      </c>
      <c r="N1083" s="890" t="s">
        <v>602</v>
      </c>
      <c r="O1083" s="890" t="s">
        <v>22</v>
      </c>
      <c r="P1083" s="890"/>
      <c r="Q1083" s="1083"/>
      <c r="R1083" s="1061"/>
      <c r="S1083" s="1062"/>
      <c r="T1083" s="1062"/>
      <c r="U1083" s="1063"/>
      <c r="W1083" s="452"/>
      <c r="X1083" s="452"/>
      <c r="Y1083" s="452"/>
      <c r="Z1083" s="452"/>
      <c r="AA1083" s="452"/>
      <c r="AB1083" s="452"/>
      <c r="AC1083" s="452"/>
      <c r="AD1083" s="452"/>
      <c r="AE1083" s="452"/>
      <c r="AF1083" s="452"/>
      <c r="AG1083" s="452"/>
      <c r="AH1083" s="452"/>
      <c r="AI1083" s="452"/>
      <c r="AJ1083" s="452"/>
      <c r="AK1083" s="452"/>
      <c r="AL1083" s="452"/>
      <c r="AM1083" s="452"/>
      <c r="AN1083" s="452"/>
      <c r="AO1083" s="452"/>
      <c r="AP1083" s="452"/>
      <c r="AQ1083" s="452"/>
      <c r="AR1083" s="452"/>
      <c r="AS1083" s="452"/>
      <c r="AT1083" s="452"/>
      <c r="AU1083" s="452"/>
      <c r="AV1083" s="452"/>
    </row>
    <row r="1084" spans="2:48" ht="15" customHeight="1">
      <c r="B1084" s="937"/>
      <c r="C1084" s="1978" t="s">
        <v>309</v>
      </c>
      <c r="D1084" s="1980" t="s">
        <v>23</v>
      </c>
      <c r="E1084" s="928" t="s">
        <v>616</v>
      </c>
      <c r="F1084" s="885"/>
      <c r="G1084" s="651" t="s">
        <v>272</v>
      </c>
      <c r="H1084" s="651" t="s">
        <v>599</v>
      </c>
      <c r="I1084" s="651" t="s">
        <v>617</v>
      </c>
      <c r="J1084" s="651" t="s">
        <v>276</v>
      </c>
      <c r="K1084" s="890" t="s">
        <v>309</v>
      </c>
      <c r="L1084" s="651" t="s">
        <v>312</v>
      </c>
      <c r="M1084" s="651" t="str">
        <f t="shared" si="63"/>
        <v>&lt;INSERT CONNECTION POINT NAME&gt;</v>
      </c>
      <c r="N1084" s="890" t="s">
        <v>602</v>
      </c>
      <c r="O1084" s="890" t="s">
        <v>23</v>
      </c>
      <c r="P1084" s="890"/>
      <c r="Q1084" s="1083"/>
      <c r="R1084" s="1061"/>
      <c r="S1084" s="1062"/>
      <c r="T1084" s="1062"/>
      <c r="U1084" s="1063"/>
      <c r="W1084" s="452"/>
      <c r="X1084" s="452"/>
      <c r="Y1084" s="452"/>
      <c r="Z1084" s="452"/>
      <c r="AA1084" s="452"/>
      <c r="AB1084" s="452"/>
      <c r="AC1084" s="452"/>
      <c r="AD1084" s="452"/>
      <c r="AE1084" s="452"/>
      <c r="AF1084" s="452"/>
      <c r="AG1084" s="452"/>
      <c r="AH1084" s="452"/>
      <c r="AI1084" s="452"/>
      <c r="AJ1084" s="452"/>
      <c r="AK1084" s="452"/>
      <c r="AL1084" s="452"/>
      <c r="AM1084" s="452"/>
      <c r="AN1084" s="452"/>
      <c r="AO1084" s="452"/>
      <c r="AP1084" s="452"/>
      <c r="AQ1084" s="452"/>
      <c r="AR1084" s="452"/>
      <c r="AS1084" s="452"/>
      <c r="AT1084" s="452"/>
      <c r="AU1084" s="452"/>
      <c r="AV1084" s="452"/>
    </row>
    <row r="1085" spans="2:48" ht="15" customHeight="1">
      <c r="B1085" s="937"/>
      <c r="C1085" s="1979"/>
      <c r="D1085" s="1981"/>
      <c r="E1085" s="928" t="s">
        <v>619</v>
      </c>
      <c r="F1085" s="885"/>
      <c r="G1085" s="651" t="s">
        <v>272</v>
      </c>
      <c r="H1085" s="651" t="s">
        <v>599</v>
      </c>
      <c r="I1085" s="651" t="s">
        <v>620</v>
      </c>
      <c r="J1085" s="651" t="s">
        <v>276</v>
      </c>
      <c r="K1085" s="890" t="s">
        <v>309</v>
      </c>
      <c r="L1085" s="651" t="s">
        <v>312</v>
      </c>
      <c r="M1085" s="651" t="str">
        <f t="shared" si="63"/>
        <v>&lt;INSERT CONNECTION POINT NAME&gt;</v>
      </c>
      <c r="N1085" s="890" t="s">
        <v>602</v>
      </c>
      <c r="O1085" s="890" t="s">
        <v>23</v>
      </c>
      <c r="P1085" s="890"/>
      <c r="Q1085" s="1083"/>
      <c r="R1085" s="1061"/>
      <c r="S1085" s="1062"/>
      <c r="T1085" s="1062"/>
      <c r="U1085" s="1063"/>
      <c r="W1085" s="452"/>
      <c r="X1085" s="452"/>
      <c r="Y1085" s="452"/>
      <c r="Z1085" s="452"/>
      <c r="AA1085" s="452"/>
      <c r="AB1085" s="452"/>
      <c r="AC1085" s="452"/>
      <c r="AD1085" s="452"/>
      <c r="AE1085" s="452"/>
      <c r="AF1085" s="452"/>
      <c r="AG1085" s="452"/>
      <c r="AH1085" s="452"/>
      <c r="AI1085" s="452"/>
      <c r="AJ1085" s="452"/>
      <c r="AK1085" s="452"/>
      <c r="AL1085" s="452"/>
      <c r="AM1085" s="452"/>
      <c r="AN1085" s="452"/>
      <c r="AO1085" s="452"/>
      <c r="AP1085" s="452"/>
      <c r="AQ1085" s="452"/>
      <c r="AR1085" s="452"/>
      <c r="AS1085" s="452"/>
      <c r="AT1085" s="452"/>
      <c r="AU1085" s="452"/>
      <c r="AV1085" s="452"/>
    </row>
    <row r="1086" spans="2:48" ht="15" customHeight="1">
      <c r="B1086" s="937"/>
      <c r="C1086" s="1978" t="s">
        <v>310</v>
      </c>
      <c r="D1086" s="1980" t="s">
        <v>22</v>
      </c>
      <c r="E1086" s="928" t="s">
        <v>616</v>
      </c>
      <c r="F1086" s="885"/>
      <c r="G1086" s="651" t="s">
        <v>272</v>
      </c>
      <c r="H1086" s="651" t="s">
        <v>599</v>
      </c>
      <c r="I1086" s="651" t="s">
        <v>617</v>
      </c>
      <c r="J1086" s="651" t="s">
        <v>276</v>
      </c>
      <c r="K1086" s="890" t="s">
        <v>310</v>
      </c>
      <c r="L1086" s="651" t="s">
        <v>312</v>
      </c>
      <c r="M1086" s="651" t="str">
        <f t="shared" si="63"/>
        <v>&lt;INSERT CONNECTION POINT NAME&gt;</v>
      </c>
      <c r="N1086" s="890" t="s">
        <v>602</v>
      </c>
      <c r="O1086" s="890" t="s">
        <v>22</v>
      </c>
      <c r="P1086" s="890"/>
      <c r="Q1086" s="1083"/>
      <c r="R1086" s="1061"/>
      <c r="S1086" s="1062"/>
      <c r="T1086" s="1062"/>
      <c r="U1086" s="1063"/>
      <c r="W1086" s="452"/>
      <c r="X1086" s="452"/>
      <c r="Y1086" s="452"/>
      <c r="Z1086" s="452"/>
      <c r="AA1086" s="452"/>
      <c r="AB1086" s="452"/>
      <c r="AC1086" s="452"/>
      <c r="AD1086" s="452"/>
      <c r="AE1086" s="452"/>
      <c r="AF1086" s="452"/>
      <c r="AG1086" s="452"/>
      <c r="AH1086" s="452"/>
      <c r="AI1086" s="452"/>
      <c r="AJ1086" s="452"/>
      <c r="AK1086" s="452"/>
      <c r="AL1086" s="452"/>
      <c r="AM1086" s="452"/>
      <c r="AN1086" s="452"/>
      <c r="AO1086" s="452"/>
      <c r="AP1086" s="452"/>
      <c r="AQ1086" s="452"/>
      <c r="AR1086" s="452"/>
      <c r="AS1086" s="452"/>
      <c r="AT1086" s="452"/>
      <c r="AU1086" s="452"/>
      <c r="AV1086" s="452"/>
    </row>
    <row r="1087" spans="2:48" ht="15" customHeight="1">
      <c r="B1087" s="937"/>
      <c r="C1087" s="1979"/>
      <c r="D1087" s="1981"/>
      <c r="E1087" s="928" t="s">
        <v>619</v>
      </c>
      <c r="F1087" s="885"/>
      <c r="G1087" s="651" t="s">
        <v>272</v>
      </c>
      <c r="H1087" s="651" t="s">
        <v>599</v>
      </c>
      <c r="I1087" s="651" t="s">
        <v>620</v>
      </c>
      <c r="J1087" s="651" t="s">
        <v>276</v>
      </c>
      <c r="K1087" s="890" t="s">
        <v>310</v>
      </c>
      <c r="L1087" s="651" t="s">
        <v>312</v>
      </c>
      <c r="M1087" s="651" t="str">
        <f t="shared" si="63"/>
        <v>&lt;INSERT CONNECTION POINT NAME&gt;</v>
      </c>
      <c r="N1087" s="890" t="s">
        <v>602</v>
      </c>
      <c r="O1087" s="890" t="s">
        <v>22</v>
      </c>
      <c r="P1087" s="890"/>
      <c r="Q1087" s="1084"/>
      <c r="R1087" s="1085"/>
      <c r="S1087" s="1086"/>
      <c r="T1087" s="1086"/>
      <c r="U1087" s="1087"/>
      <c r="W1087" s="452"/>
      <c r="X1087" s="452"/>
      <c r="Y1087" s="452"/>
      <c r="Z1087" s="452"/>
      <c r="AA1087" s="452"/>
      <c r="AB1087" s="452"/>
      <c r="AC1087" s="452"/>
      <c r="AD1087" s="452"/>
      <c r="AE1087" s="452"/>
      <c r="AF1087" s="452"/>
      <c r="AG1087" s="452"/>
      <c r="AH1087" s="452"/>
      <c r="AI1087" s="452"/>
      <c r="AJ1087" s="452"/>
      <c r="AK1087" s="452"/>
      <c r="AL1087" s="452"/>
      <c r="AM1087" s="452"/>
      <c r="AN1087" s="452"/>
      <c r="AO1087" s="452"/>
      <c r="AP1087" s="452"/>
      <c r="AQ1087" s="452"/>
      <c r="AR1087" s="452"/>
      <c r="AS1087" s="452"/>
      <c r="AT1087" s="452"/>
      <c r="AU1087" s="452"/>
      <c r="AV1087" s="452"/>
    </row>
    <row r="1088" spans="2:48" ht="15" customHeight="1">
      <c r="B1088" s="937"/>
      <c r="C1088" s="1978" t="s">
        <v>310</v>
      </c>
      <c r="D1088" s="1980" t="s">
        <v>23</v>
      </c>
      <c r="E1088" s="928" t="s">
        <v>616</v>
      </c>
      <c r="F1088" s="885"/>
      <c r="G1088" s="651" t="s">
        <v>272</v>
      </c>
      <c r="H1088" s="651" t="s">
        <v>599</v>
      </c>
      <c r="I1088" s="651" t="s">
        <v>617</v>
      </c>
      <c r="J1088" s="651" t="s">
        <v>276</v>
      </c>
      <c r="K1088" s="890" t="s">
        <v>310</v>
      </c>
      <c r="L1088" s="651" t="s">
        <v>312</v>
      </c>
      <c r="M1088" s="651" t="str">
        <f t="shared" si="63"/>
        <v>&lt;INSERT CONNECTION POINT NAME&gt;</v>
      </c>
      <c r="N1088" s="890" t="s">
        <v>602</v>
      </c>
      <c r="O1088" s="890" t="s">
        <v>23</v>
      </c>
      <c r="P1088" s="890"/>
      <c r="Q1088" s="1084"/>
      <c r="R1088" s="1085"/>
      <c r="S1088" s="1086"/>
      <c r="T1088" s="1086"/>
      <c r="U1088" s="1087"/>
      <c r="W1088" s="452"/>
      <c r="X1088" s="452"/>
      <c r="Y1088" s="452"/>
      <c r="Z1088" s="452"/>
      <c r="AA1088" s="452"/>
      <c r="AB1088" s="452"/>
      <c r="AC1088" s="452"/>
      <c r="AD1088" s="452"/>
      <c r="AE1088" s="452"/>
      <c r="AF1088" s="452"/>
      <c r="AG1088" s="452"/>
      <c r="AH1088" s="452"/>
      <c r="AI1088" s="452"/>
      <c r="AJ1088" s="452"/>
      <c r="AK1088" s="452"/>
      <c r="AL1088" s="452"/>
      <c r="AM1088" s="452"/>
      <c r="AN1088" s="452"/>
      <c r="AO1088" s="452"/>
      <c r="AP1088" s="452"/>
      <c r="AQ1088" s="452"/>
      <c r="AR1088" s="452"/>
      <c r="AS1088" s="452"/>
      <c r="AT1088" s="452"/>
      <c r="AU1088" s="452"/>
      <c r="AV1088" s="452"/>
    </row>
    <row r="1089" spans="2:48" ht="15" customHeight="1" thickBot="1">
      <c r="B1089" s="944"/>
      <c r="C1089" s="1984"/>
      <c r="D1089" s="1985"/>
      <c r="E1089" s="945" t="s">
        <v>619</v>
      </c>
      <c r="F1089" s="885"/>
      <c r="G1089" s="651" t="s">
        <v>272</v>
      </c>
      <c r="H1089" s="651" t="s">
        <v>599</v>
      </c>
      <c r="I1089" s="651" t="s">
        <v>620</v>
      </c>
      <c r="J1089" s="651" t="s">
        <v>276</v>
      </c>
      <c r="K1089" s="890" t="s">
        <v>310</v>
      </c>
      <c r="L1089" s="651" t="s">
        <v>312</v>
      </c>
      <c r="M1089" s="651" t="str">
        <f t="shared" si="63"/>
        <v>&lt;INSERT CONNECTION POINT NAME&gt;</v>
      </c>
      <c r="N1089" s="890" t="s">
        <v>602</v>
      </c>
      <c r="O1089" s="890" t="s">
        <v>23</v>
      </c>
      <c r="P1089" s="890"/>
      <c r="Q1089" s="946"/>
      <c r="R1089" s="1067"/>
      <c r="S1089" s="893"/>
      <c r="T1089" s="893"/>
      <c r="U1089" s="894"/>
      <c r="W1089" s="452"/>
      <c r="X1089" s="452"/>
      <c r="Y1089" s="452"/>
      <c r="Z1089" s="452"/>
      <c r="AA1089" s="452"/>
      <c r="AB1089" s="452"/>
      <c r="AC1089" s="452"/>
      <c r="AD1089" s="452"/>
      <c r="AE1089" s="452"/>
      <c r="AF1089" s="452"/>
      <c r="AG1089" s="452"/>
      <c r="AH1089" s="452"/>
      <c r="AI1089" s="452"/>
      <c r="AJ1089" s="452"/>
      <c r="AK1089" s="452"/>
      <c r="AL1089" s="452"/>
      <c r="AM1089" s="452"/>
      <c r="AN1089" s="452"/>
      <c r="AO1089" s="452"/>
      <c r="AP1089" s="452"/>
      <c r="AQ1089" s="452"/>
      <c r="AR1089" s="452"/>
      <c r="AS1089" s="452"/>
      <c r="AT1089" s="452"/>
      <c r="AU1089" s="452"/>
      <c r="AV1089" s="452"/>
    </row>
    <row r="1090" spans="2:48" ht="15" customHeight="1">
      <c r="B1090" s="927" t="s">
        <v>615</v>
      </c>
      <c r="C1090" s="1982" t="s">
        <v>313</v>
      </c>
      <c r="D1090" s="1983" t="s">
        <v>23</v>
      </c>
      <c r="E1090" s="928" t="s">
        <v>616</v>
      </c>
      <c r="F1090" s="885"/>
      <c r="G1090" s="651" t="s">
        <v>272</v>
      </c>
      <c r="H1090" s="651" t="s">
        <v>599</v>
      </c>
      <c r="I1090" s="651" t="s">
        <v>617</v>
      </c>
      <c r="J1090" s="651" t="s">
        <v>276</v>
      </c>
      <c r="K1090" s="651" t="s">
        <v>313</v>
      </c>
      <c r="L1090" s="651" t="s">
        <v>312</v>
      </c>
      <c r="M1090" s="651" t="str">
        <f t="shared" ref="M1090" si="66">B1090</f>
        <v>&lt;INSERT CONNECTION POINT NAME&gt;</v>
      </c>
      <c r="N1090" s="651" t="s">
        <v>618</v>
      </c>
      <c r="O1090" s="651" t="s">
        <v>23</v>
      </c>
      <c r="P1090" s="890"/>
      <c r="Q1090" s="929"/>
      <c r="R1090" s="930"/>
      <c r="S1090" s="931"/>
      <c r="T1090" s="931"/>
      <c r="U1090" s="932"/>
      <c r="V1090" s="906"/>
      <c r="W1090" s="933"/>
      <c r="X1090" s="934"/>
      <c r="Y1090" s="935"/>
      <c r="Z1090" s="935"/>
      <c r="AA1090" s="935"/>
      <c r="AB1090" s="452"/>
      <c r="AC1090" s="452"/>
      <c r="AD1090" s="452"/>
      <c r="AE1090" s="452"/>
      <c r="AF1090" s="452"/>
      <c r="AG1090" s="452"/>
      <c r="AH1090" s="452"/>
      <c r="AI1090" s="452"/>
      <c r="AJ1090" s="452"/>
      <c r="AK1090" s="935"/>
      <c r="AL1090" s="936"/>
      <c r="AM1090" s="936"/>
      <c r="AN1090" s="936"/>
      <c r="AO1090" s="936"/>
      <c r="AP1090" s="936"/>
      <c r="AQ1090" s="936"/>
      <c r="AR1090" s="936"/>
      <c r="AS1090" s="936"/>
      <c r="AT1090" s="936"/>
      <c r="AU1090" s="936"/>
      <c r="AV1090" s="936"/>
    </row>
    <row r="1091" spans="2:48" ht="15" customHeight="1">
      <c r="B1091" s="937"/>
      <c r="C1091" s="1979"/>
      <c r="D1091" s="1981"/>
      <c r="E1091" s="928" t="s">
        <v>619</v>
      </c>
      <c r="F1091" s="885"/>
      <c r="G1091" s="651" t="s">
        <v>272</v>
      </c>
      <c r="H1091" s="651" t="s">
        <v>599</v>
      </c>
      <c r="I1091" s="651" t="s">
        <v>620</v>
      </c>
      <c r="J1091" s="651" t="s">
        <v>276</v>
      </c>
      <c r="K1091" s="651" t="s">
        <v>313</v>
      </c>
      <c r="L1091" s="651" t="s">
        <v>312</v>
      </c>
      <c r="M1091" s="651" t="str">
        <f t="shared" si="63"/>
        <v>&lt;INSERT CONNECTION POINT NAME&gt;</v>
      </c>
      <c r="N1091" s="651" t="s">
        <v>618</v>
      </c>
      <c r="O1091" s="651" t="s">
        <v>23</v>
      </c>
      <c r="P1091" s="890"/>
      <c r="Q1091" s="938"/>
      <c r="R1091" s="939"/>
      <c r="S1091" s="940"/>
      <c r="T1091" s="940"/>
      <c r="U1091" s="941"/>
      <c r="V1091" s="906"/>
      <c r="W1091" s="933"/>
      <c r="X1091" s="934"/>
      <c r="Y1091" s="935"/>
      <c r="Z1091" s="935"/>
      <c r="AA1091" s="935"/>
      <c r="AB1091" s="452"/>
      <c r="AC1091" s="452"/>
      <c r="AD1091" s="452"/>
      <c r="AE1091" s="452"/>
      <c r="AF1091" s="452"/>
      <c r="AG1091" s="452"/>
      <c r="AH1091" s="452"/>
      <c r="AI1091" s="452"/>
      <c r="AJ1091" s="452"/>
      <c r="AK1091" s="935"/>
      <c r="AL1091" s="936"/>
      <c r="AM1091" s="936"/>
      <c r="AN1091" s="936"/>
      <c r="AO1091" s="936"/>
      <c r="AP1091" s="936"/>
      <c r="AQ1091" s="936"/>
      <c r="AR1091" s="936"/>
      <c r="AS1091" s="936"/>
      <c r="AT1091" s="936"/>
      <c r="AU1091" s="936"/>
      <c r="AV1091" s="936"/>
    </row>
    <row r="1092" spans="2:48" ht="15" customHeight="1">
      <c r="B1092" s="937"/>
      <c r="C1092" s="1978" t="s">
        <v>304</v>
      </c>
      <c r="D1092" s="1980" t="s">
        <v>22</v>
      </c>
      <c r="E1092" s="928" t="s">
        <v>616</v>
      </c>
      <c r="F1092" s="885"/>
      <c r="G1092" s="651" t="s">
        <v>272</v>
      </c>
      <c r="H1092" s="651" t="s">
        <v>599</v>
      </c>
      <c r="I1092" s="651" t="s">
        <v>617</v>
      </c>
      <c r="J1092" s="651" t="s">
        <v>276</v>
      </c>
      <c r="K1092" s="890" t="s">
        <v>304</v>
      </c>
      <c r="L1092" s="651" t="s">
        <v>312</v>
      </c>
      <c r="M1092" s="651" t="str">
        <f t="shared" si="63"/>
        <v>&lt;INSERT CONNECTION POINT NAME&gt;</v>
      </c>
      <c r="N1092" s="890" t="s">
        <v>602</v>
      </c>
      <c r="O1092" s="890" t="s">
        <v>22</v>
      </c>
      <c r="P1092" s="890"/>
      <c r="Q1092" s="1071"/>
      <c r="R1092" s="1058"/>
      <c r="S1092" s="1059"/>
      <c r="T1092" s="1059"/>
      <c r="U1092" s="1060"/>
      <c r="V1092" s="906"/>
      <c r="W1092" s="933"/>
      <c r="X1092" s="934"/>
      <c r="Y1092" s="935"/>
      <c r="Z1092" s="935"/>
      <c r="AA1092" s="935"/>
      <c r="AB1092" s="452"/>
      <c r="AC1092" s="452"/>
      <c r="AD1092" s="452"/>
      <c r="AE1092" s="452"/>
      <c r="AF1092" s="935"/>
      <c r="AG1092" s="452"/>
      <c r="AH1092" s="452"/>
      <c r="AI1092" s="935"/>
      <c r="AJ1092" s="935"/>
      <c r="AK1092" s="935"/>
      <c r="AL1092" s="936"/>
      <c r="AM1092" s="936"/>
      <c r="AN1092" s="936"/>
      <c r="AO1092" s="942"/>
      <c r="AP1092" s="936"/>
      <c r="AQ1092" s="936"/>
      <c r="AR1092" s="936"/>
      <c r="AS1092" s="936"/>
      <c r="AT1092" s="936"/>
      <c r="AU1092" s="936"/>
      <c r="AV1092" s="936"/>
    </row>
    <row r="1093" spans="2:48" ht="15" customHeight="1">
      <c r="B1093" s="937"/>
      <c r="C1093" s="1979"/>
      <c r="D1093" s="1981"/>
      <c r="E1093" s="928" t="s">
        <v>619</v>
      </c>
      <c r="F1093" s="885"/>
      <c r="G1093" s="651" t="s">
        <v>272</v>
      </c>
      <c r="H1093" s="651" t="s">
        <v>599</v>
      </c>
      <c r="I1093" s="651" t="s">
        <v>620</v>
      </c>
      <c r="J1093" s="651" t="s">
        <v>276</v>
      </c>
      <c r="K1093" s="890" t="s">
        <v>304</v>
      </c>
      <c r="L1093" s="651" t="s">
        <v>312</v>
      </c>
      <c r="M1093" s="651" t="str">
        <f t="shared" si="63"/>
        <v>&lt;INSERT CONNECTION POINT NAME&gt;</v>
      </c>
      <c r="N1093" s="890" t="s">
        <v>602</v>
      </c>
      <c r="O1093" s="890" t="s">
        <v>22</v>
      </c>
      <c r="P1093" s="890"/>
      <c r="Q1093" s="1071"/>
      <c r="R1093" s="1058"/>
      <c r="S1093" s="1059"/>
      <c r="T1093" s="1059"/>
      <c r="U1093" s="1060"/>
      <c r="V1093" s="906"/>
      <c r="W1093" s="933"/>
      <c r="X1093" s="934"/>
      <c r="Y1093" s="935"/>
      <c r="Z1093" s="935"/>
      <c r="AA1093" s="935"/>
      <c r="AB1093" s="452"/>
      <c r="AC1093" s="452"/>
      <c r="AD1093" s="452"/>
      <c r="AE1093" s="452"/>
      <c r="AF1093" s="935"/>
      <c r="AG1093" s="452"/>
      <c r="AH1093" s="452"/>
      <c r="AI1093" s="935"/>
      <c r="AJ1093" s="935"/>
      <c r="AK1093" s="935"/>
      <c r="AL1093" s="936"/>
      <c r="AM1093" s="936"/>
      <c r="AN1093" s="936"/>
      <c r="AO1093" s="942"/>
      <c r="AP1093" s="936"/>
      <c r="AQ1093" s="936"/>
      <c r="AR1093" s="936"/>
      <c r="AS1093" s="936"/>
      <c r="AT1093" s="936"/>
      <c r="AU1093" s="936"/>
      <c r="AV1093" s="936"/>
    </row>
    <row r="1094" spans="2:48" ht="15" customHeight="1">
      <c r="B1094" s="937"/>
      <c r="C1094" s="1978" t="s">
        <v>304</v>
      </c>
      <c r="D1094" s="1980" t="s">
        <v>23</v>
      </c>
      <c r="E1094" s="928" t="s">
        <v>616</v>
      </c>
      <c r="F1094" s="885"/>
      <c r="G1094" s="651" t="s">
        <v>272</v>
      </c>
      <c r="H1094" s="651" t="s">
        <v>599</v>
      </c>
      <c r="I1094" s="651" t="s">
        <v>617</v>
      </c>
      <c r="J1094" s="651" t="s">
        <v>276</v>
      </c>
      <c r="K1094" s="890" t="s">
        <v>304</v>
      </c>
      <c r="L1094" s="651" t="s">
        <v>312</v>
      </c>
      <c r="M1094" s="651" t="str">
        <f t="shared" si="63"/>
        <v>&lt;INSERT CONNECTION POINT NAME&gt;</v>
      </c>
      <c r="N1094" s="890" t="s">
        <v>602</v>
      </c>
      <c r="O1094" s="891" t="s">
        <v>23</v>
      </c>
      <c r="P1094" s="890"/>
      <c r="Q1094" s="1071"/>
      <c r="R1094" s="1058"/>
      <c r="S1094" s="1059"/>
      <c r="T1094" s="1059"/>
      <c r="U1094" s="1060"/>
      <c r="V1094" s="906"/>
      <c r="W1094" s="933"/>
      <c r="X1094" s="934"/>
      <c r="Y1094" s="935"/>
      <c r="Z1094" s="935"/>
      <c r="AA1094" s="935"/>
      <c r="AB1094" s="452"/>
      <c r="AC1094" s="452"/>
      <c r="AD1094" s="452"/>
      <c r="AE1094" s="452"/>
      <c r="AF1094" s="935"/>
      <c r="AG1094" s="452"/>
      <c r="AH1094" s="452"/>
      <c r="AI1094" s="935"/>
      <c r="AJ1094" s="943"/>
      <c r="AK1094" s="935"/>
      <c r="AL1094" s="936"/>
      <c r="AM1094" s="936"/>
      <c r="AN1094" s="936"/>
      <c r="AO1094" s="942"/>
      <c r="AP1094" s="936"/>
      <c r="AQ1094" s="936"/>
      <c r="AR1094" s="936"/>
      <c r="AS1094" s="936"/>
      <c r="AT1094" s="936"/>
      <c r="AU1094" s="936"/>
      <c r="AV1094" s="936"/>
    </row>
    <row r="1095" spans="2:48" ht="15" customHeight="1">
      <c r="B1095" s="937"/>
      <c r="C1095" s="1979"/>
      <c r="D1095" s="1981"/>
      <c r="E1095" s="928" t="s">
        <v>619</v>
      </c>
      <c r="F1095" s="885"/>
      <c r="G1095" s="651" t="s">
        <v>272</v>
      </c>
      <c r="H1095" s="651" t="s">
        <v>599</v>
      </c>
      <c r="I1095" s="651" t="s">
        <v>620</v>
      </c>
      <c r="J1095" s="651" t="s">
        <v>276</v>
      </c>
      <c r="K1095" s="890" t="s">
        <v>304</v>
      </c>
      <c r="L1095" s="651" t="s">
        <v>312</v>
      </c>
      <c r="M1095" s="651" t="str">
        <f t="shared" si="63"/>
        <v>&lt;INSERT CONNECTION POINT NAME&gt;</v>
      </c>
      <c r="N1095" s="890" t="s">
        <v>602</v>
      </c>
      <c r="O1095" s="891" t="s">
        <v>23</v>
      </c>
      <c r="P1095" s="890"/>
      <c r="Q1095" s="1071"/>
      <c r="R1095" s="1058"/>
      <c r="S1095" s="1059"/>
      <c r="T1095" s="1059"/>
      <c r="U1095" s="1060"/>
      <c r="V1095" s="906"/>
      <c r="W1095" s="933"/>
      <c r="X1095" s="934"/>
      <c r="Y1095" s="935"/>
      <c r="Z1095" s="935"/>
      <c r="AA1095" s="935"/>
      <c r="AB1095" s="452"/>
      <c r="AC1095" s="452"/>
      <c r="AD1095" s="452"/>
      <c r="AE1095" s="452"/>
      <c r="AF1095" s="935"/>
      <c r="AG1095" s="452"/>
      <c r="AH1095" s="452"/>
      <c r="AI1095" s="935"/>
      <c r="AJ1095" s="943"/>
      <c r="AK1095" s="935"/>
      <c r="AL1095" s="936"/>
      <c r="AM1095" s="936"/>
      <c r="AN1095" s="936"/>
      <c r="AO1095" s="942"/>
      <c r="AP1095" s="936"/>
      <c r="AQ1095" s="936"/>
      <c r="AR1095" s="936"/>
      <c r="AS1095" s="936"/>
      <c r="AT1095" s="936"/>
      <c r="AU1095" s="936"/>
      <c r="AV1095" s="936"/>
    </row>
    <row r="1096" spans="2:48" ht="15" customHeight="1">
      <c r="B1096" s="937"/>
      <c r="C1096" s="1978" t="s">
        <v>305</v>
      </c>
      <c r="D1096" s="1980"/>
      <c r="E1096" s="928" t="s">
        <v>616</v>
      </c>
      <c r="F1096" s="885"/>
      <c r="G1096" s="651" t="s">
        <v>272</v>
      </c>
      <c r="H1096" s="651" t="s">
        <v>599</v>
      </c>
      <c r="I1096" s="651" t="s">
        <v>617</v>
      </c>
      <c r="J1096" s="651" t="s">
        <v>276</v>
      </c>
      <c r="K1096" s="890" t="s">
        <v>305</v>
      </c>
      <c r="L1096" s="651" t="s">
        <v>312</v>
      </c>
      <c r="M1096" s="651" t="str">
        <f t="shared" si="63"/>
        <v>&lt;INSERT CONNECTION POINT NAME&gt;</v>
      </c>
      <c r="N1096" s="890" t="s">
        <v>604</v>
      </c>
      <c r="O1096" s="890" t="s">
        <v>605</v>
      </c>
      <c r="P1096" s="890"/>
      <c r="Q1096" s="1072"/>
      <c r="R1096" s="1073"/>
      <c r="S1096" s="1074"/>
      <c r="T1096" s="1074"/>
      <c r="U1096" s="1075"/>
      <c r="V1096" s="906"/>
      <c r="W1096" s="933"/>
      <c r="X1096" s="934"/>
      <c r="Y1096" s="935"/>
      <c r="Z1096" s="935"/>
      <c r="AA1096" s="935"/>
      <c r="AB1096" s="452"/>
      <c r="AC1096" s="452"/>
      <c r="AD1096" s="452"/>
      <c r="AE1096" s="452"/>
      <c r="AF1096" s="935"/>
      <c r="AG1096" s="452"/>
      <c r="AH1096" s="452"/>
      <c r="AI1096" s="935"/>
      <c r="AJ1096" s="935"/>
      <c r="AK1096" s="935"/>
      <c r="AL1096" s="936"/>
      <c r="AM1096" s="936"/>
      <c r="AN1096" s="936"/>
      <c r="AO1096" s="936"/>
      <c r="AP1096" s="936"/>
      <c r="AQ1096" s="936"/>
      <c r="AR1096" s="936"/>
      <c r="AS1096" s="936"/>
      <c r="AT1096" s="936"/>
      <c r="AU1096" s="936"/>
      <c r="AV1096" s="936"/>
    </row>
    <row r="1097" spans="2:48" ht="15" customHeight="1">
      <c r="B1097" s="937"/>
      <c r="C1097" s="1979"/>
      <c r="D1097" s="1981"/>
      <c r="E1097" s="928" t="s">
        <v>619</v>
      </c>
      <c r="F1097" s="885"/>
      <c r="G1097" s="651" t="s">
        <v>272</v>
      </c>
      <c r="H1097" s="651" t="s">
        <v>599</v>
      </c>
      <c r="I1097" s="651" t="s">
        <v>620</v>
      </c>
      <c r="J1097" s="651" t="s">
        <v>276</v>
      </c>
      <c r="K1097" s="890" t="s">
        <v>305</v>
      </c>
      <c r="L1097" s="651" t="s">
        <v>312</v>
      </c>
      <c r="M1097" s="651" t="str">
        <f t="shared" si="63"/>
        <v>&lt;INSERT CONNECTION POINT NAME&gt;</v>
      </c>
      <c r="N1097" s="890" t="s">
        <v>604</v>
      </c>
      <c r="O1097" s="890" t="s">
        <v>605</v>
      </c>
      <c r="P1097" s="890"/>
      <c r="Q1097" s="1072"/>
      <c r="R1097" s="1073"/>
      <c r="S1097" s="1074"/>
      <c r="T1097" s="1074"/>
      <c r="U1097" s="1075"/>
      <c r="V1097" s="906"/>
      <c r="W1097" s="933"/>
      <c r="X1097" s="934"/>
      <c r="Y1097" s="935"/>
      <c r="Z1097" s="935"/>
      <c r="AA1097" s="935"/>
      <c r="AB1097" s="452"/>
      <c r="AC1097" s="452"/>
      <c r="AD1097" s="452"/>
      <c r="AE1097" s="452"/>
      <c r="AF1097" s="935"/>
      <c r="AG1097" s="452"/>
      <c r="AH1097" s="452"/>
      <c r="AI1097" s="935"/>
      <c r="AJ1097" s="935"/>
      <c r="AK1097" s="935"/>
      <c r="AL1097" s="936"/>
      <c r="AM1097" s="936"/>
      <c r="AN1097" s="936"/>
      <c r="AO1097" s="936"/>
      <c r="AP1097" s="936"/>
      <c r="AQ1097" s="936"/>
      <c r="AR1097" s="936"/>
      <c r="AS1097" s="936"/>
      <c r="AT1097" s="936"/>
      <c r="AU1097" s="936"/>
      <c r="AV1097" s="936"/>
    </row>
    <row r="1098" spans="2:48" ht="15" customHeight="1">
      <c r="B1098" s="937"/>
      <c r="C1098" s="1978" t="s">
        <v>306</v>
      </c>
      <c r="D1098" s="1980"/>
      <c r="E1098" s="928" t="s">
        <v>616</v>
      </c>
      <c r="F1098" s="885"/>
      <c r="G1098" s="651" t="s">
        <v>272</v>
      </c>
      <c r="H1098" s="651" t="s">
        <v>599</v>
      </c>
      <c r="I1098" s="651" t="s">
        <v>617</v>
      </c>
      <c r="J1098" s="651" t="s">
        <v>276</v>
      </c>
      <c r="K1098" s="890" t="s">
        <v>306</v>
      </c>
      <c r="L1098" s="651" t="s">
        <v>312</v>
      </c>
      <c r="M1098" s="651" t="str">
        <f t="shared" si="63"/>
        <v>&lt;INSERT CONNECTION POINT NAME&gt;</v>
      </c>
      <c r="N1098" s="890" t="s">
        <v>606</v>
      </c>
      <c r="O1098" s="891">
        <v>0</v>
      </c>
      <c r="P1098" s="890"/>
      <c r="Q1098" s="1076"/>
      <c r="R1098" s="1077"/>
      <c r="S1098" s="1078"/>
      <c r="T1098" s="1078"/>
      <c r="U1098" s="1079"/>
      <c r="V1098" s="906"/>
      <c r="W1098" s="933"/>
      <c r="X1098" s="934"/>
      <c r="Y1098" s="935"/>
      <c r="Z1098" s="935"/>
      <c r="AA1098" s="935"/>
      <c r="AB1098" s="452"/>
      <c r="AC1098" s="452"/>
      <c r="AD1098" s="452"/>
      <c r="AE1098" s="452"/>
      <c r="AF1098" s="935"/>
      <c r="AG1098" s="452"/>
      <c r="AH1098" s="452"/>
      <c r="AI1098" s="935"/>
      <c r="AJ1098" s="943"/>
      <c r="AK1098" s="935"/>
      <c r="AL1098" s="936"/>
      <c r="AM1098" s="936"/>
      <c r="AN1098" s="936"/>
      <c r="AO1098" s="936"/>
      <c r="AP1098" s="936"/>
      <c r="AQ1098" s="936"/>
      <c r="AR1098" s="936"/>
      <c r="AS1098" s="936"/>
      <c r="AT1098" s="936"/>
      <c r="AU1098" s="936"/>
      <c r="AV1098" s="936"/>
    </row>
    <row r="1099" spans="2:48" ht="15" customHeight="1">
      <c r="B1099" s="937"/>
      <c r="C1099" s="1979"/>
      <c r="D1099" s="1981"/>
      <c r="E1099" s="928" t="s">
        <v>619</v>
      </c>
      <c r="F1099" s="885"/>
      <c r="G1099" s="651" t="s">
        <v>272</v>
      </c>
      <c r="H1099" s="651" t="s">
        <v>599</v>
      </c>
      <c r="I1099" s="651" t="s">
        <v>620</v>
      </c>
      <c r="J1099" s="651" t="s">
        <v>276</v>
      </c>
      <c r="K1099" s="890" t="s">
        <v>306</v>
      </c>
      <c r="L1099" s="651" t="s">
        <v>312</v>
      </c>
      <c r="M1099" s="651" t="str">
        <f t="shared" si="63"/>
        <v>&lt;INSERT CONNECTION POINT NAME&gt;</v>
      </c>
      <c r="N1099" s="890" t="s">
        <v>606</v>
      </c>
      <c r="O1099" s="891">
        <v>0</v>
      </c>
      <c r="P1099" s="890"/>
      <c r="Q1099" s="1076"/>
      <c r="R1099" s="1077"/>
      <c r="S1099" s="1078"/>
      <c r="T1099" s="1078"/>
      <c r="U1099" s="1079"/>
      <c r="V1099" s="906"/>
      <c r="W1099" s="933"/>
      <c r="X1099" s="934"/>
      <c r="Y1099" s="935"/>
      <c r="Z1099" s="935"/>
      <c r="AA1099" s="935"/>
      <c r="AB1099" s="452"/>
      <c r="AC1099" s="452"/>
      <c r="AD1099" s="452"/>
      <c r="AE1099" s="452"/>
      <c r="AF1099" s="935"/>
      <c r="AG1099" s="452"/>
      <c r="AH1099" s="452"/>
      <c r="AI1099" s="935"/>
      <c r="AJ1099" s="943"/>
      <c r="AK1099" s="935"/>
      <c r="AL1099" s="936"/>
      <c r="AM1099" s="936"/>
      <c r="AN1099" s="936"/>
      <c r="AO1099" s="936"/>
      <c r="AP1099" s="936"/>
      <c r="AQ1099" s="936"/>
      <c r="AR1099" s="936"/>
      <c r="AS1099" s="936"/>
      <c r="AT1099" s="936"/>
      <c r="AU1099" s="936"/>
      <c r="AV1099" s="936"/>
    </row>
    <row r="1100" spans="2:48" ht="15" customHeight="1">
      <c r="B1100" s="937"/>
      <c r="C1100" s="1978" t="s">
        <v>307</v>
      </c>
      <c r="D1100" s="1980"/>
      <c r="E1100" s="928" t="s">
        <v>616</v>
      </c>
      <c r="F1100" s="885"/>
      <c r="G1100" s="651" t="s">
        <v>272</v>
      </c>
      <c r="H1100" s="651" t="s">
        <v>599</v>
      </c>
      <c r="I1100" s="651" t="s">
        <v>617</v>
      </c>
      <c r="J1100" s="651" t="s">
        <v>276</v>
      </c>
      <c r="K1100" s="890" t="s">
        <v>307</v>
      </c>
      <c r="L1100" s="651" t="s">
        <v>312</v>
      </c>
      <c r="M1100" s="651" t="str">
        <f t="shared" si="63"/>
        <v>&lt;INSERT CONNECTION POINT NAME&gt;</v>
      </c>
      <c r="N1100" s="890" t="s">
        <v>607</v>
      </c>
      <c r="O1100" s="890" t="s">
        <v>607</v>
      </c>
      <c r="P1100" s="890"/>
      <c r="Q1100" s="1080"/>
      <c r="R1100" s="1081"/>
      <c r="S1100" s="1081"/>
      <c r="T1100" s="1081"/>
      <c r="U1100" s="1082"/>
      <c r="V1100" s="906"/>
      <c r="W1100" s="933"/>
      <c r="X1100" s="934"/>
      <c r="Y1100" s="935"/>
      <c r="Z1100" s="935"/>
      <c r="AA1100" s="935"/>
      <c r="AB1100" s="452"/>
      <c r="AC1100" s="452"/>
      <c r="AD1100" s="452"/>
      <c r="AE1100" s="452"/>
      <c r="AF1100" s="935"/>
      <c r="AG1100" s="452"/>
      <c r="AH1100" s="452"/>
      <c r="AI1100" s="935"/>
      <c r="AJ1100" s="935"/>
      <c r="AK1100" s="935"/>
      <c r="AL1100" s="936"/>
      <c r="AM1100" s="936"/>
      <c r="AN1100" s="936"/>
      <c r="AO1100" s="936"/>
      <c r="AP1100" s="936"/>
      <c r="AQ1100" s="936"/>
      <c r="AR1100" s="936"/>
      <c r="AS1100" s="936"/>
      <c r="AT1100" s="936"/>
      <c r="AU1100" s="936"/>
      <c r="AV1100" s="936"/>
    </row>
    <row r="1101" spans="2:48" ht="15" customHeight="1">
      <c r="B1101" s="937"/>
      <c r="C1101" s="1979"/>
      <c r="D1101" s="1981"/>
      <c r="E1101" s="928" t="s">
        <v>619</v>
      </c>
      <c r="F1101" s="885"/>
      <c r="G1101" s="651" t="s">
        <v>272</v>
      </c>
      <c r="H1101" s="651" t="s">
        <v>599</v>
      </c>
      <c r="I1101" s="651" t="s">
        <v>620</v>
      </c>
      <c r="J1101" s="651" t="s">
        <v>276</v>
      </c>
      <c r="K1101" s="890" t="s">
        <v>307</v>
      </c>
      <c r="L1101" s="651" t="s">
        <v>312</v>
      </c>
      <c r="M1101" s="651" t="str">
        <f t="shared" ref="M1101:M1164" si="67">M1100</f>
        <v>&lt;INSERT CONNECTION POINT NAME&gt;</v>
      </c>
      <c r="N1101" s="890" t="s">
        <v>607</v>
      </c>
      <c r="O1101" s="890" t="s">
        <v>607</v>
      </c>
      <c r="P1101" s="890"/>
      <c r="Q1101" s="1080"/>
      <c r="R1101" s="1081"/>
      <c r="S1101" s="1081"/>
      <c r="T1101" s="1081"/>
      <c r="U1101" s="1082"/>
      <c r="V1101" s="906"/>
      <c r="W1101" s="933"/>
      <c r="X1101" s="934"/>
      <c r="Y1101" s="935"/>
      <c r="Z1101" s="935"/>
      <c r="AA1101" s="935"/>
      <c r="AB1101" s="452"/>
      <c r="AC1101" s="452"/>
      <c r="AD1101" s="452"/>
      <c r="AE1101" s="452"/>
      <c r="AF1101" s="935"/>
      <c r="AG1101" s="452"/>
      <c r="AH1101" s="452"/>
      <c r="AI1101" s="935"/>
      <c r="AJ1101" s="935"/>
      <c r="AK1101" s="935"/>
      <c r="AL1101" s="936"/>
      <c r="AM1101" s="936"/>
      <c r="AN1101" s="936"/>
      <c r="AO1101" s="936"/>
      <c r="AP1101" s="936"/>
      <c r="AQ1101" s="936"/>
      <c r="AR1101" s="936"/>
      <c r="AS1101" s="936"/>
      <c r="AT1101" s="936"/>
      <c r="AU1101" s="936"/>
      <c r="AV1101" s="936"/>
    </row>
    <row r="1102" spans="2:48" ht="15" customHeight="1">
      <c r="B1102" s="937"/>
      <c r="C1102" s="1978" t="s">
        <v>308</v>
      </c>
      <c r="D1102" s="1980" t="s">
        <v>22</v>
      </c>
      <c r="E1102" s="928" t="s">
        <v>616</v>
      </c>
      <c r="F1102" s="885"/>
      <c r="G1102" s="651" t="s">
        <v>272</v>
      </c>
      <c r="H1102" s="651" t="s">
        <v>599</v>
      </c>
      <c r="I1102" s="651" t="s">
        <v>617</v>
      </c>
      <c r="J1102" s="651" t="s">
        <v>276</v>
      </c>
      <c r="K1102" s="890" t="s">
        <v>308</v>
      </c>
      <c r="L1102" s="651" t="s">
        <v>312</v>
      </c>
      <c r="M1102" s="651" t="str">
        <f t="shared" si="67"/>
        <v>&lt;INSERT CONNECTION POINT NAME&gt;</v>
      </c>
      <c r="N1102" s="890" t="s">
        <v>609</v>
      </c>
      <c r="O1102" s="890" t="s">
        <v>22</v>
      </c>
      <c r="P1102" s="890"/>
      <c r="Q1102" s="1083"/>
      <c r="R1102" s="1061"/>
      <c r="S1102" s="1062"/>
      <c r="T1102" s="1062"/>
      <c r="U1102" s="1063"/>
      <c r="V1102" s="906"/>
      <c r="W1102" s="933"/>
      <c r="X1102" s="934"/>
      <c r="Y1102" s="935"/>
      <c r="Z1102" s="935"/>
      <c r="AA1102" s="935"/>
      <c r="AB1102" s="452"/>
      <c r="AC1102" s="452"/>
      <c r="AD1102" s="452"/>
      <c r="AE1102" s="452"/>
      <c r="AF1102" s="935"/>
      <c r="AG1102" s="452"/>
      <c r="AH1102" s="452"/>
      <c r="AI1102" s="935"/>
      <c r="AJ1102" s="935"/>
      <c r="AK1102" s="935"/>
      <c r="AL1102" s="936"/>
      <c r="AM1102" s="936"/>
      <c r="AN1102" s="936"/>
      <c r="AO1102" s="936"/>
      <c r="AP1102" s="936"/>
      <c r="AQ1102" s="936"/>
      <c r="AR1102" s="936"/>
      <c r="AS1102" s="936"/>
      <c r="AT1102" s="936"/>
      <c r="AU1102" s="936"/>
      <c r="AV1102" s="936"/>
    </row>
    <row r="1103" spans="2:48" ht="15" customHeight="1">
      <c r="B1103" s="937"/>
      <c r="C1103" s="1979"/>
      <c r="D1103" s="1981"/>
      <c r="E1103" s="928" t="s">
        <v>619</v>
      </c>
      <c r="F1103" s="885"/>
      <c r="G1103" s="651" t="s">
        <v>272</v>
      </c>
      <c r="H1103" s="651" t="s">
        <v>599</v>
      </c>
      <c r="I1103" s="651" t="s">
        <v>620</v>
      </c>
      <c r="J1103" s="651" t="s">
        <v>276</v>
      </c>
      <c r="K1103" s="890" t="s">
        <v>308</v>
      </c>
      <c r="L1103" s="651" t="s">
        <v>312</v>
      </c>
      <c r="M1103" s="651" t="str">
        <f t="shared" si="67"/>
        <v>&lt;INSERT CONNECTION POINT NAME&gt;</v>
      </c>
      <c r="N1103" s="890" t="s">
        <v>609</v>
      </c>
      <c r="O1103" s="890" t="s">
        <v>22</v>
      </c>
      <c r="P1103" s="890"/>
      <c r="Q1103" s="1083"/>
      <c r="R1103" s="1061"/>
      <c r="S1103" s="1062"/>
      <c r="T1103" s="1062"/>
      <c r="U1103" s="1063"/>
      <c r="V1103" s="906"/>
      <c r="W1103" s="933"/>
      <c r="X1103" s="934"/>
      <c r="Y1103" s="935"/>
      <c r="Z1103" s="935"/>
      <c r="AA1103" s="935"/>
      <c r="AB1103" s="452"/>
      <c r="AC1103" s="452"/>
      <c r="AD1103" s="452"/>
      <c r="AE1103" s="452"/>
      <c r="AF1103" s="935"/>
      <c r="AG1103" s="452"/>
      <c r="AH1103" s="452"/>
      <c r="AI1103" s="935"/>
      <c r="AJ1103" s="935"/>
      <c r="AK1103" s="935"/>
      <c r="AL1103" s="936"/>
      <c r="AM1103" s="936"/>
      <c r="AN1103" s="936"/>
      <c r="AO1103" s="936"/>
      <c r="AP1103" s="936"/>
      <c r="AQ1103" s="936"/>
      <c r="AR1103" s="936"/>
      <c r="AS1103" s="936"/>
      <c r="AT1103" s="936"/>
      <c r="AU1103" s="936"/>
      <c r="AV1103" s="936"/>
    </row>
    <row r="1104" spans="2:48" ht="15" customHeight="1">
      <c r="B1104" s="937"/>
      <c r="C1104" s="1978" t="s">
        <v>309</v>
      </c>
      <c r="D1104" s="1980" t="s">
        <v>22</v>
      </c>
      <c r="E1104" s="928" t="s">
        <v>616</v>
      </c>
      <c r="F1104" s="885"/>
      <c r="G1104" s="651" t="s">
        <v>272</v>
      </c>
      <c r="H1104" s="651" t="s">
        <v>599</v>
      </c>
      <c r="I1104" s="651" t="s">
        <v>617</v>
      </c>
      <c r="J1104" s="651" t="s">
        <v>276</v>
      </c>
      <c r="K1104" s="890" t="s">
        <v>309</v>
      </c>
      <c r="L1104" s="651" t="s">
        <v>312</v>
      </c>
      <c r="M1104" s="651" t="str">
        <f t="shared" si="67"/>
        <v>&lt;INSERT CONNECTION POINT NAME&gt;</v>
      </c>
      <c r="N1104" s="890" t="s">
        <v>602</v>
      </c>
      <c r="O1104" s="890" t="s">
        <v>22</v>
      </c>
      <c r="P1104" s="890"/>
      <c r="Q1104" s="1083"/>
      <c r="R1104" s="1061"/>
      <c r="S1104" s="1062"/>
      <c r="T1104" s="1062"/>
      <c r="U1104" s="1063"/>
      <c r="V1104" s="906"/>
      <c r="W1104" s="933"/>
      <c r="X1104" s="934"/>
      <c r="Y1104" s="935"/>
      <c r="Z1104" s="935"/>
      <c r="AA1104" s="935"/>
      <c r="AB1104" s="452"/>
      <c r="AC1104" s="452"/>
      <c r="AD1104" s="452"/>
      <c r="AE1104" s="452"/>
      <c r="AF1104" s="935"/>
      <c r="AG1104" s="452"/>
      <c r="AH1104" s="452"/>
      <c r="AI1104" s="935"/>
      <c r="AJ1104" s="935"/>
      <c r="AK1104" s="935"/>
      <c r="AL1104" s="936"/>
      <c r="AM1104" s="936"/>
      <c r="AN1104" s="936"/>
      <c r="AO1104" s="936"/>
      <c r="AP1104" s="936"/>
      <c r="AQ1104" s="936"/>
      <c r="AR1104" s="936"/>
      <c r="AS1104" s="936"/>
      <c r="AT1104" s="936"/>
      <c r="AU1104" s="936"/>
      <c r="AV1104" s="936"/>
    </row>
    <row r="1105" spans="2:48" ht="15" customHeight="1">
      <c r="B1105" s="937"/>
      <c r="C1105" s="1979"/>
      <c r="D1105" s="1981"/>
      <c r="E1105" s="928" t="s">
        <v>619</v>
      </c>
      <c r="F1105" s="885"/>
      <c r="G1105" s="651" t="s">
        <v>272</v>
      </c>
      <c r="H1105" s="651" t="s">
        <v>599</v>
      </c>
      <c r="I1105" s="651" t="s">
        <v>620</v>
      </c>
      <c r="J1105" s="651" t="s">
        <v>276</v>
      </c>
      <c r="K1105" s="890" t="s">
        <v>309</v>
      </c>
      <c r="L1105" s="651" t="s">
        <v>312</v>
      </c>
      <c r="M1105" s="651" t="str">
        <f t="shared" si="67"/>
        <v>&lt;INSERT CONNECTION POINT NAME&gt;</v>
      </c>
      <c r="N1105" s="890" t="s">
        <v>602</v>
      </c>
      <c r="O1105" s="890" t="s">
        <v>22</v>
      </c>
      <c r="P1105" s="890"/>
      <c r="Q1105" s="1083"/>
      <c r="R1105" s="1061"/>
      <c r="S1105" s="1062"/>
      <c r="T1105" s="1062"/>
      <c r="U1105" s="1063"/>
      <c r="V1105" s="906"/>
      <c r="W1105" s="933"/>
      <c r="X1105" s="934"/>
      <c r="Y1105" s="935"/>
      <c r="Z1105" s="935"/>
      <c r="AA1105" s="935"/>
      <c r="AB1105" s="452"/>
      <c r="AC1105" s="452"/>
      <c r="AD1105" s="452"/>
      <c r="AE1105" s="452"/>
      <c r="AF1105" s="935"/>
      <c r="AG1105" s="452"/>
      <c r="AH1105" s="452"/>
      <c r="AI1105" s="935"/>
      <c r="AJ1105" s="935"/>
      <c r="AK1105" s="935"/>
      <c r="AL1105" s="936"/>
      <c r="AM1105" s="936"/>
      <c r="AN1105" s="936"/>
      <c r="AO1105" s="936"/>
      <c r="AP1105" s="936"/>
      <c r="AQ1105" s="936"/>
      <c r="AR1105" s="936"/>
      <c r="AS1105" s="936"/>
      <c r="AT1105" s="936"/>
      <c r="AU1105" s="936"/>
      <c r="AV1105" s="936"/>
    </row>
    <row r="1106" spans="2:48" ht="15" customHeight="1">
      <c r="B1106" s="937"/>
      <c r="C1106" s="1978" t="s">
        <v>309</v>
      </c>
      <c r="D1106" s="1980" t="s">
        <v>23</v>
      </c>
      <c r="E1106" s="928" t="s">
        <v>616</v>
      </c>
      <c r="F1106" s="885"/>
      <c r="G1106" s="651" t="s">
        <v>272</v>
      </c>
      <c r="H1106" s="651" t="s">
        <v>599</v>
      </c>
      <c r="I1106" s="651" t="s">
        <v>617</v>
      </c>
      <c r="J1106" s="651" t="s">
        <v>276</v>
      </c>
      <c r="K1106" s="890" t="s">
        <v>309</v>
      </c>
      <c r="L1106" s="651" t="s">
        <v>312</v>
      </c>
      <c r="M1106" s="651" t="str">
        <f t="shared" si="67"/>
        <v>&lt;INSERT CONNECTION POINT NAME&gt;</v>
      </c>
      <c r="N1106" s="890" t="s">
        <v>602</v>
      </c>
      <c r="O1106" s="890" t="s">
        <v>23</v>
      </c>
      <c r="P1106" s="890"/>
      <c r="Q1106" s="1083"/>
      <c r="R1106" s="1061"/>
      <c r="S1106" s="1062"/>
      <c r="T1106" s="1062"/>
      <c r="U1106" s="1063"/>
      <c r="V1106" s="906"/>
      <c r="W1106" s="933"/>
      <c r="X1106" s="934"/>
      <c r="Y1106" s="935"/>
      <c r="Z1106" s="935"/>
      <c r="AA1106" s="935"/>
      <c r="AB1106" s="452"/>
      <c r="AC1106" s="452"/>
      <c r="AD1106" s="452"/>
      <c r="AE1106" s="452"/>
      <c r="AF1106" s="935"/>
      <c r="AG1106" s="452"/>
      <c r="AH1106" s="452"/>
      <c r="AI1106" s="935"/>
      <c r="AJ1106" s="935"/>
      <c r="AK1106" s="935"/>
      <c r="AL1106" s="936"/>
      <c r="AM1106" s="936"/>
      <c r="AN1106" s="936"/>
      <c r="AO1106" s="936"/>
      <c r="AP1106" s="936"/>
      <c r="AQ1106" s="936"/>
      <c r="AR1106" s="936"/>
      <c r="AS1106" s="936"/>
      <c r="AT1106" s="936"/>
      <c r="AU1106" s="936"/>
      <c r="AV1106" s="936"/>
    </row>
    <row r="1107" spans="2:48" ht="15" customHeight="1">
      <c r="B1107" s="937"/>
      <c r="C1107" s="1979"/>
      <c r="D1107" s="1981"/>
      <c r="E1107" s="928" t="s">
        <v>619</v>
      </c>
      <c r="F1107" s="885"/>
      <c r="G1107" s="651" t="s">
        <v>272</v>
      </c>
      <c r="H1107" s="651" t="s">
        <v>599</v>
      </c>
      <c r="I1107" s="651" t="s">
        <v>620</v>
      </c>
      <c r="J1107" s="651" t="s">
        <v>276</v>
      </c>
      <c r="K1107" s="890" t="s">
        <v>309</v>
      </c>
      <c r="L1107" s="651" t="s">
        <v>312</v>
      </c>
      <c r="M1107" s="651" t="str">
        <f t="shared" si="67"/>
        <v>&lt;INSERT CONNECTION POINT NAME&gt;</v>
      </c>
      <c r="N1107" s="890" t="s">
        <v>602</v>
      </c>
      <c r="O1107" s="890" t="s">
        <v>23</v>
      </c>
      <c r="P1107" s="890"/>
      <c r="Q1107" s="1083"/>
      <c r="R1107" s="1061"/>
      <c r="S1107" s="1062"/>
      <c r="T1107" s="1062"/>
      <c r="U1107" s="1063"/>
      <c r="V1107" s="906"/>
      <c r="W1107" s="933"/>
      <c r="X1107" s="934"/>
      <c r="Y1107" s="935"/>
      <c r="Z1107" s="935"/>
      <c r="AA1107" s="935"/>
      <c r="AB1107" s="452"/>
      <c r="AC1107" s="452"/>
      <c r="AD1107" s="452"/>
      <c r="AE1107" s="452"/>
      <c r="AF1107" s="935"/>
      <c r="AG1107" s="452"/>
      <c r="AH1107" s="452"/>
      <c r="AI1107" s="935"/>
      <c r="AJ1107" s="935"/>
      <c r="AK1107" s="935"/>
      <c r="AL1107" s="936"/>
      <c r="AM1107" s="936"/>
      <c r="AN1107" s="936"/>
      <c r="AO1107" s="936"/>
      <c r="AP1107" s="936"/>
      <c r="AQ1107" s="936"/>
      <c r="AR1107" s="936"/>
      <c r="AS1107" s="936"/>
      <c r="AT1107" s="936"/>
      <c r="AU1107" s="936"/>
      <c r="AV1107" s="936"/>
    </row>
    <row r="1108" spans="2:48" ht="15" customHeight="1">
      <c r="B1108" s="937"/>
      <c r="C1108" s="1978" t="s">
        <v>310</v>
      </c>
      <c r="D1108" s="1980" t="s">
        <v>22</v>
      </c>
      <c r="E1108" s="928" t="s">
        <v>616</v>
      </c>
      <c r="F1108" s="885"/>
      <c r="G1108" s="651" t="s">
        <v>272</v>
      </c>
      <c r="H1108" s="651" t="s">
        <v>599</v>
      </c>
      <c r="I1108" s="651" t="s">
        <v>617</v>
      </c>
      <c r="J1108" s="651" t="s">
        <v>276</v>
      </c>
      <c r="K1108" s="890" t="s">
        <v>310</v>
      </c>
      <c r="L1108" s="651" t="s">
        <v>312</v>
      </c>
      <c r="M1108" s="651" t="str">
        <f t="shared" si="67"/>
        <v>&lt;INSERT CONNECTION POINT NAME&gt;</v>
      </c>
      <c r="N1108" s="890" t="s">
        <v>602</v>
      </c>
      <c r="O1108" s="890" t="s">
        <v>22</v>
      </c>
      <c r="P1108" s="890"/>
      <c r="Q1108" s="1083"/>
      <c r="R1108" s="1061"/>
      <c r="S1108" s="1062"/>
      <c r="T1108" s="1062"/>
      <c r="U1108" s="1063"/>
      <c r="V1108" s="906"/>
      <c r="W1108" s="933"/>
      <c r="X1108" s="934"/>
      <c r="Y1108" s="935"/>
      <c r="Z1108" s="935"/>
      <c r="AA1108" s="935"/>
      <c r="AB1108" s="452"/>
      <c r="AC1108" s="452"/>
      <c r="AD1108" s="452"/>
      <c r="AE1108" s="452"/>
      <c r="AF1108" s="935"/>
      <c r="AG1108" s="452"/>
      <c r="AH1108" s="452"/>
      <c r="AI1108" s="935"/>
      <c r="AJ1108" s="935"/>
      <c r="AK1108" s="935"/>
      <c r="AL1108" s="936"/>
      <c r="AM1108" s="936"/>
      <c r="AN1108" s="936"/>
      <c r="AO1108" s="936"/>
      <c r="AP1108" s="936"/>
      <c r="AQ1108" s="936"/>
      <c r="AR1108" s="936"/>
      <c r="AS1108" s="936"/>
      <c r="AT1108" s="936"/>
      <c r="AU1108" s="936"/>
      <c r="AV1108" s="936"/>
    </row>
    <row r="1109" spans="2:48" ht="15" customHeight="1">
      <c r="B1109" s="937"/>
      <c r="C1109" s="1979"/>
      <c r="D1109" s="1981"/>
      <c r="E1109" s="928" t="s">
        <v>619</v>
      </c>
      <c r="F1109" s="885"/>
      <c r="G1109" s="651" t="s">
        <v>272</v>
      </c>
      <c r="H1109" s="651" t="s">
        <v>599</v>
      </c>
      <c r="I1109" s="651" t="s">
        <v>620</v>
      </c>
      <c r="J1109" s="651" t="s">
        <v>276</v>
      </c>
      <c r="K1109" s="890" t="s">
        <v>310</v>
      </c>
      <c r="L1109" s="651" t="s">
        <v>312</v>
      </c>
      <c r="M1109" s="651" t="str">
        <f t="shared" si="67"/>
        <v>&lt;INSERT CONNECTION POINT NAME&gt;</v>
      </c>
      <c r="N1109" s="890" t="s">
        <v>602</v>
      </c>
      <c r="O1109" s="890" t="s">
        <v>22</v>
      </c>
      <c r="P1109" s="890"/>
      <c r="Q1109" s="1084"/>
      <c r="R1109" s="1085"/>
      <c r="S1109" s="1086"/>
      <c r="T1109" s="1086"/>
      <c r="U1109" s="1087"/>
      <c r="V1109" s="906"/>
      <c r="W1109" s="933"/>
      <c r="X1109" s="934"/>
      <c r="Y1109" s="935"/>
      <c r="Z1109" s="935"/>
      <c r="AA1109" s="935"/>
      <c r="AB1109" s="452"/>
      <c r="AC1109" s="452"/>
      <c r="AD1109" s="452"/>
      <c r="AE1109" s="452"/>
      <c r="AF1109" s="935"/>
      <c r="AG1109" s="452"/>
      <c r="AH1109" s="452"/>
      <c r="AI1109" s="935"/>
      <c r="AJ1109" s="935"/>
      <c r="AK1109" s="935"/>
      <c r="AL1109" s="936"/>
      <c r="AM1109" s="936"/>
      <c r="AN1109" s="936"/>
      <c r="AO1109" s="936"/>
      <c r="AP1109" s="936"/>
      <c r="AQ1109" s="936"/>
      <c r="AR1109" s="936"/>
      <c r="AS1109" s="936"/>
      <c r="AT1109" s="936"/>
      <c r="AU1109" s="936"/>
      <c r="AV1109" s="936"/>
    </row>
    <row r="1110" spans="2:48" ht="15" customHeight="1">
      <c r="B1110" s="937"/>
      <c r="C1110" s="1978" t="s">
        <v>310</v>
      </c>
      <c r="D1110" s="1980" t="s">
        <v>23</v>
      </c>
      <c r="E1110" s="928" t="s">
        <v>616</v>
      </c>
      <c r="F1110" s="885"/>
      <c r="G1110" s="651" t="s">
        <v>272</v>
      </c>
      <c r="H1110" s="651" t="s">
        <v>599</v>
      </c>
      <c r="I1110" s="651" t="s">
        <v>617</v>
      </c>
      <c r="J1110" s="651" t="s">
        <v>276</v>
      </c>
      <c r="K1110" s="890" t="s">
        <v>310</v>
      </c>
      <c r="L1110" s="651" t="s">
        <v>312</v>
      </c>
      <c r="M1110" s="651" t="str">
        <f t="shared" si="67"/>
        <v>&lt;INSERT CONNECTION POINT NAME&gt;</v>
      </c>
      <c r="N1110" s="890" t="s">
        <v>602</v>
      </c>
      <c r="O1110" s="890" t="s">
        <v>23</v>
      </c>
      <c r="P1110" s="890"/>
      <c r="Q1110" s="1084"/>
      <c r="R1110" s="1085"/>
      <c r="S1110" s="1086"/>
      <c r="T1110" s="1086"/>
      <c r="U1110" s="1087"/>
      <c r="V1110" s="906"/>
      <c r="W1110" s="933"/>
      <c r="X1110" s="934"/>
      <c r="Y1110" s="935"/>
      <c r="Z1110" s="935"/>
      <c r="AA1110" s="935"/>
      <c r="AB1110" s="452"/>
      <c r="AC1110" s="452"/>
      <c r="AD1110" s="452"/>
      <c r="AE1110" s="452"/>
      <c r="AF1110" s="935"/>
      <c r="AG1110" s="452"/>
      <c r="AH1110" s="452"/>
      <c r="AI1110" s="935"/>
      <c r="AJ1110" s="935"/>
      <c r="AK1110" s="935"/>
      <c r="AL1110" s="936"/>
      <c r="AM1110" s="936"/>
      <c r="AN1110" s="936"/>
      <c r="AO1110" s="936"/>
      <c r="AP1110" s="936"/>
      <c r="AQ1110" s="936"/>
      <c r="AR1110" s="936"/>
      <c r="AS1110" s="936"/>
      <c r="AT1110" s="936"/>
      <c r="AU1110" s="936"/>
      <c r="AV1110" s="936"/>
    </row>
    <row r="1111" spans="2:48" ht="15" customHeight="1" thickBot="1">
      <c r="B1111" s="944"/>
      <c r="C1111" s="1984"/>
      <c r="D1111" s="1985"/>
      <c r="E1111" s="945" t="s">
        <v>619</v>
      </c>
      <c r="F1111" s="885"/>
      <c r="G1111" s="651" t="s">
        <v>272</v>
      </c>
      <c r="H1111" s="651" t="s">
        <v>599</v>
      </c>
      <c r="I1111" s="651" t="s">
        <v>620</v>
      </c>
      <c r="J1111" s="651" t="s">
        <v>276</v>
      </c>
      <c r="K1111" s="890" t="s">
        <v>310</v>
      </c>
      <c r="L1111" s="651" t="s">
        <v>312</v>
      </c>
      <c r="M1111" s="651" t="str">
        <f t="shared" si="67"/>
        <v>&lt;INSERT CONNECTION POINT NAME&gt;</v>
      </c>
      <c r="N1111" s="890" t="s">
        <v>602</v>
      </c>
      <c r="O1111" s="890" t="s">
        <v>23</v>
      </c>
      <c r="P1111" s="890"/>
      <c r="Q1111" s="946"/>
      <c r="R1111" s="1067"/>
      <c r="S1111" s="893"/>
      <c r="T1111" s="893"/>
      <c r="U1111" s="894"/>
      <c r="V1111" s="947"/>
      <c r="W1111" s="933"/>
      <c r="X1111" s="934"/>
      <c r="Y1111" s="935"/>
      <c r="Z1111" s="935"/>
      <c r="AA1111" s="935"/>
      <c r="AB1111" s="452"/>
      <c r="AC1111" s="452"/>
      <c r="AD1111" s="452"/>
      <c r="AE1111" s="452"/>
      <c r="AF1111" s="935"/>
      <c r="AG1111" s="452"/>
      <c r="AH1111" s="452"/>
      <c r="AI1111" s="935"/>
      <c r="AJ1111" s="935"/>
      <c r="AK1111" s="935"/>
      <c r="AL1111" s="936"/>
      <c r="AM1111" s="936"/>
      <c r="AN1111" s="936"/>
      <c r="AO1111" s="936"/>
      <c r="AP1111" s="936"/>
      <c r="AQ1111" s="936"/>
      <c r="AR1111" s="936"/>
      <c r="AS1111" s="936"/>
      <c r="AT1111" s="936"/>
      <c r="AU1111" s="936"/>
      <c r="AV1111" s="936"/>
    </row>
    <row r="1112" spans="2:48">
      <c r="B1112" s="927" t="s">
        <v>615</v>
      </c>
      <c r="C1112" s="1982" t="s">
        <v>313</v>
      </c>
      <c r="D1112" s="1983" t="s">
        <v>23</v>
      </c>
      <c r="E1112" s="928" t="s">
        <v>616</v>
      </c>
      <c r="F1112" s="885"/>
      <c r="G1112" s="651" t="s">
        <v>272</v>
      </c>
      <c r="H1112" s="651" t="s">
        <v>599</v>
      </c>
      <c r="I1112" s="651" t="s">
        <v>617</v>
      </c>
      <c r="J1112" s="651" t="s">
        <v>276</v>
      </c>
      <c r="K1112" s="651" t="s">
        <v>313</v>
      </c>
      <c r="L1112" s="651" t="s">
        <v>312</v>
      </c>
      <c r="M1112" s="651" t="str">
        <f t="shared" ref="M1112" si="68">B1112</f>
        <v>&lt;INSERT CONNECTION POINT NAME&gt;</v>
      </c>
      <c r="N1112" s="651" t="s">
        <v>618</v>
      </c>
      <c r="O1112" s="651" t="s">
        <v>23</v>
      </c>
      <c r="P1112" s="890"/>
      <c r="Q1112" s="929"/>
      <c r="R1112" s="930"/>
      <c r="S1112" s="931"/>
      <c r="T1112" s="931"/>
      <c r="U1112" s="932"/>
    </row>
    <row r="1113" spans="2:48">
      <c r="B1113" s="937"/>
      <c r="C1113" s="1979"/>
      <c r="D1113" s="1981"/>
      <c r="E1113" s="928" t="s">
        <v>619</v>
      </c>
      <c r="F1113" s="885"/>
      <c r="G1113" s="651" t="s">
        <v>272</v>
      </c>
      <c r="H1113" s="651" t="s">
        <v>599</v>
      </c>
      <c r="I1113" s="651" t="s">
        <v>620</v>
      </c>
      <c r="J1113" s="651" t="s">
        <v>276</v>
      </c>
      <c r="K1113" s="651" t="s">
        <v>313</v>
      </c>
      <c r="L1113" s="651" t="s">
        <v>312</v>
      </c>
      <c r="M1113" s="651" t="str">
        <f t="shared" si="67"/>
        <v>&lt;INSERT CONNECTION POINT NAME&gt;</v>
      </c>
      <c r="N1113" s="651" t="s">
        <v>618</v>
      </c>
      <c r="O1113" s="651" t="s">
        <v>23</v>
      </c>
      <c r="P1113" s="890"/>
      <c r="Q1113" s="938"/>
      <c r="R1113" s="939"/>
      <c r="S1113" s="940"/>
      <c r="T1113" s="940"/>
      <c r="U1113" s="941"/>
    </row>
    <row r="1114" spans="2:48">
      <c r="B1114" s="937"/>
      <c r="C1114" s="1978" t="s">
        <v>304</v>
      </c>
      <c r="D1114" s="1980" t="s">
        <v>22</v>
      </c>
      <c r="E1114" s="928" t="s">
        <v>616</v>
      </c>
      <c r="F1114" s="885"/>
      <c r="G1114" s="651" t="s">
        <v>272</v>
      </c>
      <c r="H1114" s="651" t="s">
        <v>599</v>
      </c>
      <c r="I1114" s="651" t="s">
        <v>617</v>
      </c>
      <c r="J1114" s="651" t="s">
        <v>276</v>
      </c>
      <c r="K1114" s="890" t="s">
        <v>304</v>
      </c>
      <c r="L1114" s="651" t="s">
        <v>312</v>
      </c>
      <c r="M1114" s="651" t="str">
        <f t="shared" si="67"/>
        <v>&lt;INSERT CONNECTION POINT NAME&gt;</v>
      </c>
      <c r="N1114" s="890" t="s">
        <v>602</v>
      </c>
      <c r="O1114" s="890" t="s">
        <v>22</v>
      </c>
      <c r="P1114" s="890"/>
      <c r="Q1114" s="1071"/>
      <c r="R1114" s="1058"/>
      <c r="S1114" s="1059"/>
      <c r="T1114" s="1059"/>
      <c r="U1114" s="1060"/>
    </row>
    <row r="1115" spans="2:48">
      <c r="B1115" s="937"/>
      <c r="C1115" s="1979"/>
      <c r="D1115" s="1981"/>
      <c r="E1115" s="928" t="s">
        <v>619</v>
      </c>
      <c r="F1115" s="885"/>
      <c r="G1115" s="651" t="s">
        <v>272</v>
      </c>
      <c r="H1115" s="651" t="s">
        <v>599</v>
      </c>
      <c r="I1115" s="651" t="s">
        <v>620</v>
      </c>
      <c r="J1115" s="651" t="s">
        <v>276</v>
      </c>
      <c r="K1115" s="890" t="s">
        <v>304</v>
      </c>
      <c r="L1115" s="651" t="s">
        <v>312</v>
      </c>
      <c r="M1115" s="651" t="str">
        <f t="shared" si="67"/>
        <v>&lt;INSERT CONNECTION POINT NAME&gt;</v>
      </c>
      <c r="N1115" s="890" t="s">
        <v>602</v>
      </c>
      <c r="O1115" s="890" t="s">
        <v>22</v>
      </c>
      <c r="P1115" s="890"/>
      <c r="Q1115" s="1071"/>
      <c r="R1115" s="1058"/>
      <c r="S1115" s="1059"/>
      <c r="T1115" s="1059"/>
      <c r="U1115" s="1060"/>
    </row>
    <row r="1116" spans="2:48">
      <c r="B1116" s="937"/>
      <c r="C1116" s="1978" t="s">
        <v>304</v>
      </c>
      <c r="D1116" s="1980" t="s">
        <v>23</v>
      </c>
      <c r="E1116" s="928" t="s">
        <v>616</v>
      </c>
      <c r="F1116" s="885"/>
      <c r="G1116" s="651" t="s">
        <v>272</v>
      </c>
      <c r="H1116" s="651" t="s">
        <v>599</v>
      </c>
      <c r="I1116" s="651" t="s">
        <v>617</v>
      </c>
      <c r="J1116" s="651" t="s">
        <v>276</v>
      </c>
      <c r="K1116" s="890" t="s">
        <v>304</v>
      </c>
      <c r="L1116" s="651" t="s">
        <v>312</v>
      </c>
      <c r="M1116" s="651" t="str">
        <f t="shared" si="67"/>
        <v>&lt;INSERT CONNECTION POINT NAME&gt;</v>
      </c>
      <c r="N1116" s="890" t="s">
        <v>602</v>
      </c>
      <c r="O1116" s="891" t="s">
        <v>23</v>
      </c>
      <c r="P1116" s="890"/>
      <c r="Q1116" s="1071"/>
      <c r="R1116" s="1058"/>
      <c r="S1116" s="1059"/>
      <c r="T1116" s="1059"/>
      <c r="U1116" s="1060"/>
    </row>
    <row r="1117" spans="2:48">
      <c r="B1117" s="937"/>
      <c r="C1117" s="1979"/>
      <c r="D1117" s="1981"/>
      <c r="E1117" s="928" t="s">
        <v>619</v>
      </c>
      <c r="F1117" s="885"/>
      <c r="G1117" s="651" t="s">
        <v>272</v>
      </c>
      <c r="H1117" s="651" t="s">
        <v>599</v>
      </c>
      <c r="I1117" s="651" t="s">
        <v>620</v>
      </c>
      <c r="J1117" s="651" t="s">
        <v>276</v>
      </c>
      <c r="K1117" s="890" t="s">
        <v>304</v>
      </c>
      <c r="L1117" s="651" t="s">
        <v>312</v>
      </c>
      <c r="M1117" s="651" t="str">
        <f t="shared" si="67"/>
        <v>&lt;INSERT CONNECTION POINT NAME&gt;</v>
      </c>
      <c r="N1117" s="890" t="s">
        <v>602</v>
      </c>
      <c r="O1117" s="891" t="s">
        <v>23</v>
      </c>
      <c r="P1117" s="890"/>
      <c r="Q1117" s="1071"/>
      <c r="R1117" s="1058"/>
      <c r="S1117" s="1059"/>
      <c r="T1117" s="1059"/>
      <c r="U1117" s="1060"/>
    </row>
    <row r="1118" spans="2:48">
      <c r="B1118" s="937"/>
      <c r="C1118" s="1978" t="s">
        <v>305</v>
      </c>
      <c r="D1118" s="1980"/>
      <c r="E1118" s="928" t="s">
        <v>616</v>
      </c>
      <c r="F1118" s="885"/>
      <c r="G1118" s="651" t="s">
        <v>272</v>
      </c>
      <c r="H1118" s="651" t="s">
        <v>599</v>
      </c>
      <c r="I1118" s="651" t="s">
        <v>617</v>
      </c>
      <c r="J1118" s="651" t="s">
        <v>276</v>
      </c>
      <c r="K1118" s="890" t="s">
        <v>305</v>
      </c>
      <c r="L1118" s="651" t="s">
        <v>312</v>
      </c>
      <c r="M1118" s="651" t="str">
        <f t="shared" si="67"/>
        <v>&lt;INSERT CONNECTION POINT NAME&gt;</v>
      </c>
      <c r="N1118" s="890" t="s">
        <v>604</v>
      </c>
      <c r="O1118" s="890" t="s">
        <v>605</v>
      </c>
      <c r="P1118" s="890"/>
      <c r="Q1118" s="1072"/>
      <c r="R1118" s="1073"/>
      <c r="S1118" s="1074"/>
      <c r="T1118" s="1074"/>
      <c r="U1118" s="1075"/>
    </row>
    <row r="1119" spans="2:48">
      <c r="B1119" s="937"/>
      <c r="C1119" s="1979"/>
      <c r="D1119" s="1981"/>
      <c r="E1119" s="928" t="s">
        <v>619</v>
      </c>
      <c r="F1119" s="885"/>
      <c r="G1119" s="651" t="s">
        <v>272</v>
      </c>
      <c r="H1119" s="651" t="s">
        <v>599</v>
      </c>
      <c r="I1119" s="651" t="s">
        <v>620</v>
      </c>
      <c r="J1119" s="651" t="s">
        <v>276</v>
      </c>
      <c r="K1119" s="890" t="s">
        <v>305</v>
      </c>
      <c r="L1119" s="651" t="s">
        <v>312</v>
      </c>
      <c r="M1119" s="651" t="str">
        <f t="shared" si="67"/>
        <v>&lt;INSERT CONNECTION POINT NAME&gt;</v>
      </c>
      <c r="N1119" s="890" t="s">
        <v>604</v>
      </c>
      <c r="O1119" s="890" t="s">
        <v>605</v>
      </c>
      <c r="P1119" s="890"/>
      <c r="Q1119" s="1072"/>
      <c r="R1119" s="1073"/>
      <c r="S1119" s="1074"/>
      <c r="T1119" s="1074"/>
      <c r="U1119" s="1075"/>
    </row>
    <row r="1120" spans="2:48">
      <c r="B1120" s="937"/>
      <c r="C1120" s="1978" t="s">
        <v>306</v>
      </c>
      <c r="D1120" s="1980"/>
      <c r="E1120" s="928" t="s">
        <v>616</v>
      </c>
      <c r="F1120" s="885"/>
      <c r="G1120" s="651" t="s">
        <v>272</v>
      </c>
      <c r="H1120" s="651" t="s">
        <v>599</v>
      </c>
      <c r="I1120" s="651" t="s">
        <v>617</v>
      </c>
      <c r="J1120" s="651" t="s">
        <v>276</v>
      </c>
      <c r="K1120" s="890" t="s">
        <v>306</v>
      </c>
      <c r="L1120" s="651" t="s">
        <v>312</v>
      </c>
      <c r="M1120" s="651" t="str">
        <f t="shared" si="67"/>
        <v>&lt;INSERT CONNECTION POINT NAME&gt;</v>
      </c>
      <c r="N1120" s="890" t="s">
        <v>606</v>
      </c>
      <c r="O1120" s="891">
        <v>0</v>
      </c>
      <c r="P1120" s="890"/>
      <c r="Q1120" s="1076"/>
      <c r="R1120" s="1077"/>
      <c r="S1120" s="1078"/>
      <c r="T1120" s="1078"/>
      <c r="U1120" s="1079"/>
    </row>
    <row r="1121" spans="2:48">
      <c r="B1121" s="937"/>
      <c r="C1121" s="1979"/>
      <c r="D1121" s="1981"/>
      <c r="E1121" s="928" t="s">
        <v>619</v>
      </c>
      <c r="F1121" s="885"/>
      <c r="G1121" s="651" t="s">
        <v>272</v>
      </c>
      <c r="H1121" s="651" t="s">
        <v>599</v>
      </c>
      <c r="I1121" s="651" t="s">
        <v>620</v>
      </c>
      <c r="J1121" s="651" t="s">
        <v>276</v>
      </c>
      <c r="K1121" s="890" t="s">
        <v>306</v>
      </c>
      <c r="L1121" s="651" t="s">
        <v>312</v>
      </c>
      <c r="M1121" s="651" t="str">
        <f t="shared" si="67"/>
        <v>&lt;INSERT CONNECTION POINT NAME&gt;</v>
      </c>
      <c r="N1121" s="890" t="s">
        <v>606</v>
      </c>
      <c r="O1121" s="891">
        <v>0</v>
      </c>
      <c r="P1121" s="890"/>
      <c r="Q1121" s="1076"/>
      <c r="R1121" s="1077"/>
      <c r="S1121" s="1078"/>
      <c r="T1121" s="1078"/>
      <c r="U1121" s="1079"/>
    </row>
    <row r="1122" spans="2:48">
      <c r="B1122" s="937"/>
      <c r="C1122" s="1978" t="s">
        <v>307</v>
      </c>
      <c r="D1122" s="1980"/>
      <c r="E1122" s="928" t="s">
        <v>616</v>
      </c>
      <c r="F1122" s="885"/>
      <c r="G1122" s="651" t="s">
        <v>272</v>
      </c>
      <c r="H1122" s="651" t="s">
        <v>599</v>
      </c>
      <c r="I1122" s="651" t="s">
        <v>617</v>
      </c>
      <c r="J1122" s="651" t="s">
        <v>276</v>
      </c>
      <c r="K1122" s="890" t="s">
        <v>307</v>
      </c>
      <c r="L1122" s="651" t="s">
        <v>312</v>
      </c>
      <c r="M1122" s="651" t="str">
        <f t="shared" si="67"/>
        <v>&lt;INSERT CONNECTION POINT NAME&gt;</v>
      </c>
      <c r="N1122" s="890" t="s">
        <v>607</v>
      </c>
      <c r="O1122" s="890" t="s">
        <v>607</v>
      </c>
      <c r="P1122" s="890"/>
      <c r="Q1122" s="1080"/>
      <c r="R1122" s="1081"/>
      <c r="S1122" s="1081"/>
      <c r="T1122" s="1081"/>
      <c r="U1122" s="1082"/>
    </row>
    <row r="1123" spans="2:48">
      <c r="B1123" s="937"/>
      <c r="C1123" s="1979"/>
      <c r="D1123" s="1981"/>
      <c r="E1123" s="928" t="s">
        <v>619</v>
      </c>
      <c r="F1123" s="885"/>
      <c r="G1123" s="651" t="s">
        <v>272</v>
      </c>
      <c r="H1123" s="651" t="s">
        <v>599</v>
      </c>
      <c r="I1123" s="651" t="s">
        <v>620</v>
      </c>
      <c r="J1123" s="651" t="s">
        <v>276</v>
      </c>
      <c r="K1123" s="890" t="s">
        <v>307</v>
      </c>
      <c r="L1123" s="651" t="s">
        <v>312</v>
      </c>
      <c r="M1123" s="651" t="str">
        <f t="shared" si="67"/>
        <v>&lt;INSERT CONNECTION POINT NAME&gt;</v>
      </c>
      <c r="N1123" s="890" t="s">
        <v>607</v>
      </c>
      <c r="O1123" s="890" t="s">
        <v>607</v>
      </c>
      <c r="P1123" s="890"/>
      <c r="Q1123" s="1080"/>
      <c r="R1123" s="1081"/>
      <c r="S1123" s="1081"/>
      <c r="T1123" s="1081"/>
      <c r="U1123" s="1082"/>
    </row>
    <row r="1124" spans="2:48">
      <c r="B1124" s="937"/>
      <c r="C1124" s="1978" t="s">
        <v>308</v>
      </c>
      <c r="D1124" s="1980" t="s">
        <v>22</v>
      </c>
      <c r="E1124" s="928" t="s">
        <v>616</v>
      </c>
      <c r="F1124" s="885"/>
      <c r="G1124" s="651" t="s">
        <v>272</v>
      </c>
      <c r="H1124" s="651" t="s">
        <v>599</v>
      </c>
      <c r="I1124" s="651" t="s">
        <v>617</v>
      </c>
      <c r="J1124" s="651" t="s">
        <v>276</v>
      </c>
      <c r="K1124" s="890" t="s">
        <v>308</v>
      </c>
      <c r="L1124" s="651" t="s">
        <v>312</v>
      </c>
      <c r="M1124" s="651" t="str">
        <f t="shared" si="67"/>
        <v>&lt;INSERT CONNECTION POINT NAME&gt;</v>
      </c>
      <c r="N1124" s="890" t="s">
        <v>609</v>
      </c>
      <c r="O1124" s="890" t="s">
        <v>22</v>
      </c>
      <c r="P1124" s="890"/>
      <c r="Q1124" s="1083"/>
      <c r="R1124" s="1061"/>
      <c r="S1124" s="1062"/>
      <c r="T1124" s="1062"/>
      <c r="U1124" s="1063"/>
    </row>
    <row r="1125" spans="2:48">
      <c r="B1125" s="937"/>
      <c r="C1125" s="1979"/>
      <c r="D1125" s="1981"/>
      <c r="E1125" s="928" t="s">
        <v>619</v>
      </c>
      <c r="F1125" s="885"/>
      <c r="G1125" s="651" t="s">
        <v>272</v>
      </c>
      <c r="H1125" s="651" t="s">
        <v>599</v>
      </c>
      <c r="I1125" s="651" t="s">
        <v>620</v>
      </c>
      <c r="J1125" s="651" t="s">
        <v>276</v>
      </c>
      <c r="K1125" s="890" t="s">
        <v>308</v>
      </c>
      <c r="L1125" s="651" t="s">
        <v>312</v>
      </c>
      <c r="M1125" s="651" t="str">
        <f t="shared" si="67"/>
        <v>&lt;INSERT CONNECTION POINT NAME&gt;</v>
      </c>
      <c r="N1125" s="890" t="s">
        <v>609</v>
      </c>
      <c r="O1125" s="890" t="s">
        <v>22</v>
      </c>
      <c r="P1125" s="890"/>
      <c r="Q1125" s="1083"/>
      <c r="R1125" s="1061"/>
      <c r="S1125" s="1062"/>
      <c r="T1125" s="1062"/>
      <c r="U1125" s="1063"/>
    </row>
    <row r="1126" spans="2:48">
      <c r="B1126" s="937"/>
      <c r="C1126" s="1978" t="s">
        <v>309</v>
      </c>
      <c r="D1126" s="1980" t="s">
        <v>22</v>
      </c>
      <c r="E1126" s="928" t="s">
        <v>616</v>
      </c>
      <c r="F1126" s="885"/>
      <c r="G1126" s="651" t="s">
        <v>272</v>
      </c>
      <c r="H1126" s="651" t="s">
        <v>599</v>
      </c>
      <c r="I1126" s="651" t="s">
        <v>617</v>
      </c>
      <c r="J1126" s="651" t="s">
        <v>276</v>
      </c>
      <c r="K1126" s="890" t="s">
        <v>309</v>
      </c>
      <c r="L1126" s="651" t="s">
        <v>312</v>
      </c>
      <c r="M1126" s="651" t="str">
        <f t="shared" si="67"/>
        <v>&lt;INSERT CONNECTION POINT NAME&gt;</v>
      </c>
      <c r="N1126" s="890" t="s">
        <v>602</v>
      </c>
      <c r="O1126" s="890" t="s">
        <v>22</v>
      </c>
      <c r="P1126" s="890"/>
      <c r="Q1126" s="1083"/>
      <c r="R1126" s="1061"/>
      <c r="S1126" s="1062"/>
      <c r="T1126" s="1062"/>
      <c r="U1126" s="1063"/>
    </row>
    <row r="1127" spans="2:48">
      <c r="B1127" s="937"/>
      <c r="C1127" s="1979"/>
      <c r="D1127" s="1981"/>
      <c r="E1127" s="928" t="s">
        <v>619</v>
      </c>
      <c r="F1127" s="885"/>
      <c r="G1127" s="651" t="s">
        <v>272</v>
      </c>
      <c r="H1127" s="651" t="s">
        <v>599</v>
      </c>
      <c r="I1127" s="651" t="s">
        <v>620</v>
      </c>
      <c r="J1127" s="651" t="s">
        <v>276</v>
      </c>
      <c r="K1127" s="890" t="s">
        <v>309</v>
      </c>
      <c r="L1127" s="651" t="s">
        <v>312</v>
      </c>
      <c r="M1127" s="651" t="str">
        <f t="shared" si="67"/>
        <v>&lt;INSERT CONNECTION POINT NAME&gt;</v>
      </c>
      <c r="N1127" s="890" t="s">
        <v>602</v>
      </c>
      <c r="O1127" s="890" t="s">
        <v>22</v>
      </c>
      <c r="P1127" s="890"/>
      <c r="Q1127" s="1083"/>
      <c r="R1127" s="1061"/>
      <c r="S1127" s="1062"/>
      <c r="T1127" s="1062"/>
      <c r="U1127" s="1063"/>
    </row>
    <row r="1128" spans="2:48">
      <c r="B1128" s="937"/>
      <c r="C1128" s="1978" t="s">
        <v>309</v>
      </c>
      <c r="D1128" s="1980" t="s">
        <v>23</v>
      </c>
      <c r="E1128" s="928" t="s">
        <v>616</v>
      </c>
      <c r="F1128" s="885"/>
      <c r="G1128" s="651" t="s">
        <v>272</v>
      </c>
      <c r="H1128" s="651" t="s">
        <v>599</v>
      </c>
      <c r="I1128" s="651" t="s">
        <v>617</v>
      </c>
      <c r="J1128" s="651" t="s">
        <v>276</v>
      </c>
      <c r="K1128" s="890" t="s">
        <v>309</v>
      </c>
      <c r="L1128" s="651" t="s">
        <v>312</v>
      </c>
      <c r="M1128" s="651" t="str">
        <f t="shared" si="67"/>
        <v>&lt;INSERT CONNECTION POINT NAME&gt;</v>
      </c>
      <c r="N1128" s="890" t="s">
        <v>602</v>
      </c>
      <c r="O1128" s="890" t="s">
        <v>23</v>
      </c>
      <c r="P1128" s="890"/>
      <c r="Q1128" s="1083"/>
      <c r="R1128" s="1061"/>
      <c r="S1128" s="1062"/>
      <c r="T1128" s="1062"/>
      <c r="U1128" s="1063"/>
    </row>
    <row r="1129" spans="2:48">
      <c r="B1129" s="937"/>
      <c r="C1129" s="1979"/>
      <c r="D1129" s="1981"/>
      <c r="E1129" s="928" t="s">
        <v>619</v>
      </c>
      <c r="F1129" s="885"/>
      <c r="G1129" s="651" t="s">
        <v>272</v>
      </c>
      <c r="H1129" s="651" t="s">
        <v>599</v>
      </c>
      <c r="I1129" s="651" t="s">
        <v>620</v>
      </c>
      <c r="J1129" s="651" t="s">
        <v>276</v>
      </c>
      <c r="K1129" s="890" t="s">
        <v>309</v>
      </c>
      <c r="L1129" s="651" t="s">
        <v>312</v>
      </c>
      <c r="M1129" s="651" t="str">
        <f t="shared" si="67"/>
        <v>&lt;INSERT CONNECTION POINT NAME&gt;</v>
      </c>
      <c r="N1129" s="890" t="s">
        <v>602</v>
      </c>
      <c r="O1129" s="890" t="s">
        <v>23</v>
      </c>
      <c r="P1129" s="890"/>
      <c r="Q1129" s="1083"/>
      <c r="R1129" s="1061"/>
      <c r="S1129" s="1062"/>
      <c r="T1129" s="1062"/>
      <c r="U1129" s="1063"/>
    </row>
    <row r="1130" spans="2:48">
      <c r="B1130" s="937"/>
      <c r="C1130" s="1978" t="s">
        <v>310</v>
      </c>
      <c r="D1130" s="1980" t="s">
        <v>22</v>
      </c>
      <c r="E1130" s="928" t="s">
        <v>616</v>
      </c>
      <c r="F1130" s="885"/>
      <c r="G1130" s="651" t="s">
        <v>272</v>
      </c>
      <c r="H1130" s="651" t="s">
        <v>599</v>
      </c>
      <c r="I1130" s="651" t="s">
        <v>617</v>
      </c>
      <c r="J1130" s="651" t="s">
        <v>276</v>
      </c>
      <c r="K1130" s="890" t="s">
        <v>310</v>
      </c>
      <c r="L1130" s="651" t="s">
        <v>312</v>
      </c>
      <c r="M1130" s="651" t="str">
        <f t="shared" si="67"/>
        <v>&lt;INSERT CONNECTION POINT NAME&gt;</v>
      </c>
      <c r="N1130" s="890" t="s">
        <v>602</v>
      </c>
      <c r="O1130" s="890" t="s">
        <v>22</v>
      </c>
      <c r="P1130" s="890"/>
      <c r="Q1130" s="1083"/>
      <c r="R1130" s="1061"/>
      <c r="S1130" s="1062"/>
      <c r="T1130" s="1062"/>
      <c r="U1130" s="1063"/>
    </row>
    <row r="1131" spans="2:48">
      <c r="B1131" s="937"/>
      <c r="C1131" s="1979"/>
      <c r="D1131" s="1981"/>
      <c r="E1131" s="928" t="s">
        <v>619</v>
      </c>
      <c r="F1131" s="885"/>
      <c r="G1131" s="651" t="s">
        <v>272</v>
      </c>
      <c r="H1131" s="651" t="s">
        <v>599</v>
      </c>
      <c r="I1131" s="651" t="s">
        <v>620</v>
      </c>
      <c r="J1131" s="651" t="s">
        <v>276</v>
      </c>
      <c r="K1131" s="890" t="s">
        <v>310</v>
      </c>
      <c r="L1131" s="651" t="s">
        <v>312</v>
      </c>
      <c r="M1131" s="651" t="str">
        <f t="shared" si="67"/>
        <v>&lt;INSERT CONNECTION POINT NAME&gt;</v>
      </c>
      <c r="N1131" s="890" t="s">
        <v>602</v>
      </c>
      <c r="O1131" s="890" t="s">
        <v>22</v>
      </c>
      <c r="P1131" s="890"/>
      <c r="Q1131" s="1084"/>
      <c r="R1131" s="1085"/>
      <c r="S1131" s="1086"/>
      <c r="T1131" s="1086"/>
      <c r="U1131" s="1087"/>
    </row>
    <row r="1132" spans="2:48">
      <c r="B1132" s="937"/>
      <c r="C1132" s="1978" t="s">
        <v>310</v>
      </c>
      <c r="D1132" s="1980" t="s">
        <v>23</v>
      </c>
      <c r="E1132" s="928" t="s">
        <v>616</v>
      </c>
      <c r="F1132" s="885"/>
      <c r="G1132" s="651" t="s">
        <v>272</v>
      </c>
      <c r="H1132" s="651" t="s">
        <v>599</v>
      </c>
      <c r="I1132" s="651" t="s">
        <v>617</v>
      </c>
      <c r="J1132" s="651" t="s">
        <v>276</v>
      </c>
      <c r="K1132" s="890" t="s">
        <v>310</v>
      </c>
      <c r="L1132" s="651" t="s">
        <v>312</v>
      </c>
      <c r="M1132" s="651" t="str">
        <f t="shared" si="67"/>
        <v>&lt;INSERT CONNECTION POINT NAME&gt;</v>
      </c>
      <c r="N1132" s="890" t="s">
        <v>602</v>
      </c>
      <c r="O1132" s="890" t="s">
        <v>23</v>
      </c>
      <c r="P1132" s="890"/>
      <c r="Q1132" s="1084"/>
      <c r="R1132" s="1085"/>
      <c r="S1132" s="1086"/>
      <c r="T1132" s="1086"/>
      <c r="U1132" s="1087"/>
    </row>
    <row r="1133" spans="2:48" ht="15.75" thickBot="1">
      <c r="B1133" s="944"/>
      <c r="C1133" s="1984"/>
      <c r="D1133" s="1985"/>
      <c r="E1133" s="945" t="s">
        <v>619</v>
      </c>
      <c r="F1133" s="885"/>
      <c r="G1133" s="651" t="s">
        <v>272</v>
      </c>
      <c r="H1133" s="651" t="s">
        <v>599</v>
      </c>
      <c r="I1133" s="651" t="s">
        <v>620</v>
      </c>
      <c r="J1133" s="651" t="s">
        <v>276</v>
      </c>
      <c r="K1133" s="890" t="s">
        <v>310</v>
      </c>
      <c r="L1133" s="651" t="s">
        <v>312</v>
      </c>
      <c r="M1133" s="651" t="str">
        <f t="shared" si="67"/>
        <v>&lt;INSERT CONNECTION POINT NAME&gt;</v>
      </c>
      <c r="N1133" s="890" t="s">
        <v>602</v>
      </c>
      <c r="O1133" s="890" t="s">
        <v>23</v>
      </c>
      <c r="P1133" s="890"/>
      <c r="Q1133" s="946"/>
      <c r="R1133" s="1067"/>
      <c r="S1133" s="893"/>
      <c r="T1133" s="893"/>
      <c r="U1133" s="894"/>
    </row>
    <row r="1134" spans="2:48" ht="15" customHeight="1">
      <c r="B1134" s="927" t="s">
        <v>615</v>
      </c>
      <c r="C1134" s="1982" t="s">
        <v>313</v>
      </c>
      <c r="D1134" s="1983" t="s">
        <v>23</v>
      </c>
      <c r="E1134" s="928" t="s">
        <v>616</v>
      </c>
      <c r="F1134" s="885"/>
      <c r="G1134" s="651" t="s">
        <v>272</v>
      </c>
      <c r="H1134" s="651" t="s">
        <v>599</v>
      </c>
      <c r="I1134" s="651" t="s">
        <v>617</v>
      </c>
      <c r="J1134" s="651" t="s">
        <v>276</v>
      </c>
      <c r="K1134" s="651" t="s">
        <v>313</v>
      </c>
      <c r="L1134" s="651" t="s">
        <v>312</v>
      </c>
      <c r="M1134" s="651" t="str">
        <f t="shared" ref="M1134" si="69">B1134</f>
        <v>&lt;INSERT CONNECTION POINT NAME&gt;</v>
      </c>
      <c r="N1134" s="651" t="s">
        <v>618</v>
      </c>
      <c r="O1134" s="651" t="s">
        <v>23</v>
      </c>
      <c r="P1134" s="890"/>
      <c r="Q1134" s="929"/>
      <c r="R1134" s="930"/>
      <c r="S1134" s="931"/>
      <c r="T1134" s="931"/>
      <c r="U1134" s="932"/>
      <c r="V1134" s="906"/>
      <c r="W1134" s="933"/>
      <c r="X1134" s="934"/>
      <c r="Y1134" s="935"/>
      <c r="Z1134" s="935"/>
      <c r="AA1134" s="935"/>
      <c r="AB1134" s="452"/>
      <c r="AC1134" s="452"/>
      <c r="AD1134" s="452"/>
      <c r="AE1134" s="452"/>
      <c r="AF1134" s="452"/>
      <c r="AG1134" s="452"/>
      <c r="AH1134" s="452"/>
      <c r="AI1134" s="452"/>
      <c r="AJ1134" s="452"/>
      <c r="AK1134" s="935"/>
      <c r="AL1134" s="936"/>
      <c r="AM1134" s="936"/>
      <c r="AN1134" s="936"/>
      <c r="AO1134" s="936"/>
      <c r="AP1134" s="936"/>
      <c r="AQ1134" s="936"/>
      <c r="AR1134" s="936"/>
      <c r="AS1134" s="936"/>
      <c r="AT1134" s="936"/>
      <c r="AU1134" s="936"/>
      <c r="AV1134" s="936"/>
    </row>
    <row r="1135" spans="2:48" ht="15" customHeight="1">
      <c r="B1135" s="937"/>
      <c r="C1135" s="1979"/>
      <c r="D1135" s="1981"/>
      <c r="E1135" s="928" t="s">
        <v>619</v>
      </c>
      <c r="F1135" s="885"/>
      <c r="G1135" s="651" t="s">
        <v>272</v>
      </c>
      <c r="H1135" s="651" t="s">
        <v>599</v>
      </c>
      <c r="I1135" s="651" t="s">
        <v>620</v>
      </c>
      <c r="J1135" s="651" t="s">
        <v>276</v>
      </c>
      <c r="K1135" s="651" t="s">
        <v>313</v>
      </c>
      <c r="L1135" s="651" t="s">
        <v>312</v>
      </c>
      <c r="M1135" s="651" t="str">
        <f t="shared" si="67"/>
        <v>&lt;INSERT CONNECTION POINT NAME&gt;</v>
      </c>
      <c r="N1135" s="651" t="s">
        <v>618</v>
      </c>
      <c r="O1135" s="651" t="s">
        <v>23</v>
      </c>
      <c r="P1135" s="890"/>
      <c r="Q1135" s="938"/>
      <c r="R1135" s="939"/>
      <c r="S1135" s="940"/>
      <c r="T1135" s="940"/>
      <c r="U1135" s="941"/>
      <c r="V1135" s="906"/>
      <c r="W1135" s="933"/>
      <c r="X1135" s="934"/>
      <c r="Y1135" s="935"/>
      <c r="Z1135" s="935"/>
      <c r="AA1135" s="935"/>
      <c r="AB1135" s="452"/>
      <c r="AC1135" s="452"/>
      <c r="AD1135" s="452"/>
      <c r="AE1135" s="452"/>
      <c r="AF1135" s="452"/>
      <c r="AG1135" s="452"/>
      <c r="AH1135" s="452"/>
      <c r="AI1135" s="452"/>
      <c r="AJ1135" s="452"/>
      <c r="AK1135" s="935"/>
      <c r="AL1135" s="936"/>
      <c r="AM1135" s="936"/>
      <c r="AN1135" s="936"/>
      <c r="AO1135" s="936"/>
      <c r="AP1135" s="936"/>
      <c r="AQ1135" s="936"/>
      <c r="AR1135" s="936"/>
      <c r="AS1135" s="936"/>
      <c r="AT1135" s="936"/>
      <c r="AU1135" s="936"/>
      <c r="AV1135" s="936"/>
    </row>
    <row r="1136" spans="2:48" ht="15" customHeight="1">
      <c r="B1136" s="937"/>
      <c r="C1136" s="1978" t="s">
        <v>304</v>
      </c>
      <c r="D1136" s="1980" t="s">
        <v>22</v>
      </c>
      <c r="E1136" s="928" t="s">
        <v>616</v>
      </c>
      <c r="F1136" s="885"/>
      <c r="G1136" s="651" t="s">
        <v>272</v>
      </c>
      <c r="H1136" s="651" t="s">
        <v>599</v>
      </c>
      <c r="I1136" s="651" t="s">
        <v>617</v>
      </c>
      <c r="J1136" s="651" t="s">
        <v>276</v>
      </c>
      <c r="K1136" s="890" t="s">
        <v>304</v>
      </c>
      <c r="L1136" s="651" t="s">
        <v>312</v>
      </c>
      <c r="M1136" s="651" t="str">
        <f t="shared" si="67"/>
        <v>&lt;INSERT CONNECTION POINT NAME&gt;</v>
      </c>
      <c r="N1136" s="890" t="s">
        <v>602</v>
      </c>
      <c r="O1136" s="890" t="s">
        <v>22</v>
      </c>
      <c r="P1136" s="890"/>
      <c r="Q1136" s="1071"/>
      <c r="R1136" s="1058"/>
      <c r="S1136" s="1059"/>
      <c r="T1136" s="1059"/>
      <c r="U1136" s="1060"/>
      <c r="V1136" s="906"/>
      <c r="W1136" s="933"/>
      <c r="X1136" s="934"/>
      <c r="Y1136" s="935"/>
      <c r="Z1136" s="935"/>
      <c r="AA1136" s="935"/>
      <c r="AB1136" s="452"/>
      <c r="AC1136" s="452"/>
      <c r="AD1136" s="452"/>
      <c r="AE1136" s="452"/>
      <c r="AF1136" s="935"/>
      <c r="AG1136" s="452"/>
      <c r="AH1136" s="452"/>
      <c r="AI1136" s="935"/>
      <c r="AJ1136" s="935"/>
      <c r="AK1136" s="935"/>
      <c r="AL1136" s="936"/>
      <c r="AM1136" s="936"/>
      <c r="AN1136" s="936"/>
      <c r="AO1136" s="942"/>
      <c r="AP1136" s="936"/>
      <c r="AQ1136" s="936"/>
      <c r="AR1136" s="936"/>
      <c r="AS1136" s="936"/>
      <c r="AT1136" s="936"/>
      <c r="AU1136" s="936"/>
      <c r="AV1136" s="936"/>
    </row>
    <row r="1137" spans="2:48" ht="15" customHeight="1">
      <c r="B1137" s="937"/>
      <c r="C1137" s="1979"/>
      <c r="D1137" s="1981"/>
      <c r="E1137" s="928" t="s">
        <v>619</v>
      </c>
      <c r="F1137" s="885"/>
      <c r="G1137" s="651" t="s">
        <v>272</v>
      </c>
      <c r="H1137" s="651" t="s">
        <v>599</v>
      </c>
      <c r="I1137" s="651" t="s">
        <v>620</v>
      </c>
      <c r="J1137" s="651" t="s">
        <v>276</v>
      </c>
      <c r="K1137" s="890" t="s">
        <v>304</v>
      </c>
      <c r="L1137" s="651" t="s">
        <v>312</v>
      </c>
      <c r="M1137" s="651" t="str">
        <f t="shared" si="67"/>
        <v>&lt;INSERT CONNECTION POINT NAME&gt;</v>
      </c>
      <c r="N1137" s="890" t="s">
        <v>602</v>
      </c>
      <c r="O1137" s="890" t="s">
        <v>22</v>
      </c>
      <c r="P1137" s="890"/>
      <c r="Q1137" s="1071"/>
      <c r="R1137" s="1058"/>
      <c r="S1137" s="1059"/>
      <c r="T1137" s="1059"/>
      <c r="U1137" s="1060"/>
      <c r="V1137" s="906"/>
      <c r="W1137" s="933"/>
      <c r="X1137" s="934"/>
      <c r="Y1137" s="935"/>
      <c r="Z1137" s="935"/>
      <c r="AA1137" s="935"/>
      <c r="AB1137" s="452"/>
      <c r="AC1137" s="452"/>
      <c r="AD1137" s="452"/>
      <c r="AE1137" s="452"/>
      <c r="AF1137" s="935"/>
      <c r="AG1137" s="452"/>
      <c r="AH1137" s="452"/>
      <c r="AI1137" s="935"/>
      <c r="AJ1137" s="935"/>
      <c r="AK1137" s="935"/>
      <c r="AL1137" s="936"/>
      <c r="AM1137" s="936"/>
      <c r="AN1137" s="936"/>
      <c r="AO1137" s="942"/>
      <c r="AP1137" s="936"/>
      <c r="AQ1137" s="936"/>
      <c r="AR1137" s="936"/>
      <c r="AS1137" s="936"/>
      <c r="AT1137" s="936"/>
      <c r="AU1137" s="936"/>
      <c r="AV1137" s="936"/>
    </row>
    <row r="1138" spans="2:48" ht="15" customHeight="1">
      <c r="B1138" s="937"/>
      <c r="C1138" s="1978" t="s">
        <v>304</v>
      </c>
      <c r="D1138" s="1980" t="s">
        <v>23</v>
      </c>
      <c r="E1138" s="928" t="s">
        <v>616</v>
      </c>
      <c r="F1138" s="885"/>
      <c r="G1138" s="651" t="s">
        <v>272</v>
      </c>
      <c r="H1138" s="651" t="s">
        <v>599</v>
      </c>
      <c r="I1138" s="651" t="s">
        <v>617</v>
      </c>
      <c r="J1138" s="651" t="s">
        <v>276</v>
      </c>
      <c r="K1138" s="890" t="s">
        <v>304</v>
      </c>
      <c r="L1138" s="651" t="s">
        <v>312</v>
      </c>
      <c r="M1138" s="651" t="str">
        <f t="shared" si="67"/>
        <v>&lt;INSERT CONNECTION POINT NAME&gt;</v>
      </c>
      <c r="N1138" s="890" t="s">
        <v>602</v>
      </c>
      <c r="O1138" s="891" t="s">
        <v>23</v>
      </c>
      <c r="P1138" s="890"/>
      <c r="Q1138" s="1071"/>
      <c r="R1138" s="1058"/>
      <c r="S1138" s="1059"/>
      <c r="T1138" s="1059"/>
      <c r="U1138" s="1060"/>
      <c r="V1138" s="906"/>
      <c r="W1138" s="933"/>
      <c r="X1138" s="934"/>
      <c r="Y1138" s="935"/>
      <c r="Z1138" s="935"/>
      <c r="AA1138" s="935"/>
      <c r="AB1138" s="452"/>
      <c r="AC1138" s="452"/>
      <c r="AD1138" s="452"/>
      <c r="AE1138" s="452"/>
      <c r="AF1138" s="935"/>
      <c r="AG1138" s="452"/>
      <c r="AH1138" s="452"/>
      <c r="AI1138" s="935"/>
      <c r="AJ1138" s="943"/>
      <c r="AK1138" s="935"/>
      <c r="AL1138" s="936"/>
      <c r="AM1138" s="936"/>
      <c r="AN1138" s="936"/>
      <c r="AO1138" s="942"/>
      <c r="AP1138" s="936"/>
      <c r="AQ1138" s="936"/>
      <c r="AR1138" s="936"/>
      <c r="AS1138" s="936"/>
      <c r="AT1138" s="936"/>
      <c r="AU1138" s="936"/>
      <c r="AV1138" s="936"/>
    </row>
    <row r="1139" spans="2:48" ht="15" customHeight="1">
      <c r="B1139" s="937"/>
      <c r="C1139" s="1979"/>
      <c r="D1139" s="1981"/>
      <c r="E1139" s="928" t="s">
        <v>619</v>
      </c>
      <c r="F1139" s="885"/>
      <c r="G1139" s="651" t="s">
        <v>272</v>
      </c>
      <c r="H1139" s="651" t="s">
        <v>599</v>
      </c>
      <c r="I1139" s="651" t="s">
        <v>620</v>
      </c>
      <c r="J1139" s="651" t="s">
        <v>276</v>
      </c>
      <c r="K1139" s="890" t="s">
        <v>304</v>
      </c>
      <c r="L1139" s="651" t="s">
        <v>312</v>
      </c>
      <c r="M1139" s="651" t="str">
        <f t="shared" si="67"/>
        <v>&lt;INSERT CONNECTION POINT NAME&gt;</v>
      </c>
      <c r="N1139" s="890" t="s">
        <v>602</v>
      </c>
      <c r="O1139" s="891" t="s">
        <v>23</v>
      </c>
      <c r="P1139" s="890"/>
      <c r="Q1139" s="1071"/>
      <c r="R1139" s="1058"/>
      <c r="S1139" s="1059"/>
      <c r="T1139" s="1059"/>
      <c r="U1139" s="1060"/>
      <c r="V1139" s="906"/>
      <c r="W1139" s="933"/>
      <c r="X1139" s="934"/>
      <c r="Y1139" s="935"/>
      <c r="Z1139" s="935"/>
      <c r="AA1139" s="935"/>
      <c r="AB1139" s="452"/>
      <c r="AC1139" s="452"/>
      <c r="AD1139" s="452"/>
      <c r="AE1139" s="452"/>
      <c r="AF1139" s="935"/>
      <c r="AG1139" s="452"/>
      <c r="AH1139" s="452"/>
      <c r="AI1139" s="935"/>
      <c r="AJ1139" s="943"/>
      <c r="AK1139" s="935"/>
      <c r="AL1139" s="936"/>
      <c r="AM1139" s="936"/>
      <c r="AN1139" s="936"/>
      <c r="AO1139" s="942"/>
      <c r="AP1139" s="936"/>
      <c r="AQ1139" s="936"/>
      <c r="AR1139" s="936"/>
      <c r="AS1139" s="936"/>
      <c r="AT1139" s="936"/>
      <c r="AU1139" s="936"/>
      <c r="AV1139" s="936"/>
    </row>
    <row r="1140" spans="2:48" ht="15" customHeight="1">
      <c r="B1140" s="937"/>
      <c r="C1140" s="1978" t="s">
        <v>305</v>
      </c>
      <c r="D1140" s="1980"/>
      <c r="E1140" s="928" t="s">
        <v>616</v>
      </c>
      <c r="F1140" s="885"/>
      <c r="G1140" s="651" t="s">
        <v>272</v>
      </c>
      <c r="H1140" s="651" t="s">
        <v>599</v>
      </c>
      <c r="I1140" s="651" t="s">
        <v>617</v>
      </c>
      <c r="J1140" s="651" t="s">
        <v>276</v>
      </c>
      <c r="K1140" s="890" t="s">
        <v>305</v>
      </c>
      <c r="L1140" s="651" t="s">
        <v>312</v>
      </c>
      <c r="M1140" s="651" t="str">
        <f t="shared" si="67"/>
        <v>&lt;INSERT CONNECTION POINT NAME&gt;</v>
      </c>
      <c r="N1140" s="890" t="s">
        <v>604</v>
      </c>
      <c r="O1140" s="890" t="s">
        <v>605</v>
      </c>
      <c r="P1140" s="890"/>
      <c r="Q1140" s="1072"/>
      <c r="R1140" s="1073"/>
      <c r="S1140" s="1074"/>
      <c r="T1140" s="1074"/>
      <c r="U1140" s="1075"/>
      <c r="V1140" s="906"/>
      <c r="W1140" s="933"/>
      <c r="X1140" s="934"/>
      <c r="Y1140" s="935"/>
      <c r="Z1140" s="935"/>
      <c r="AA1140" s="935"/>
      <c r="AB1140" s="452"/>
      <c r="AC1140" s="452"/>
      <c r="AD1140" s="452"/>
      <c r="AE1140" s="452"/>
      <c r="AF1140" s="935"/>
      <c r="AG1140" s="452"/>
      <c r="AH1140" s="452"/>
      <c r="AI1140" s="935"/>
      <c r="AJ1140" s="935"/>
      <c r="AK1140" s="935"/>
      <c r="AL1140" s="936"/>
      <c r="AM1140" s="936"/>
      <c r="AN1140" s="936"/>
      <c r="AO1140" s="936"/>
      <c r="AP1140" s="936"/>
      <c r="AQ1140" s="936"/>
      <c r="AR1140" s="936"/>
      <c r="AS1140" s="936"/>
      <c r="AT1140" s="936"/>
      <c r="AU1140" s="936"/>
      <c r="AV1140" s="936"/>
    </row>
    <row r="1141" spans="2:48" ht="15" customHeight="1">
      <c r="B1141" s="937"/>
      <c r="C1141" s="1979"/>
      <c r="D1141" s="1981"/>
      <c r="E1141" s="928" t="s">
        <v>619</v>
      </c>
      <c r="F1141" s="885"/>
      <c r="G1141" s="651" t="s">
        <v>272</v>
      </c>
      <c r="H1141" s="651" t="s">
        <v>599</v>
      </c>
      <c r="I1141" s="651" t="s">
        <v>620</v>
      </c>
      <c r="J1141" s="651" t="s">
        <v>276</v>
      </c>
      <c r="K1141" s="890" t="s">
        <v>305</v>
      </c>
      <c r="L1141" s="651" t="s">
        <v>312</v>
      </c>
      <c r="M1141" s="651" t="str">
        <f t="shared" si="67"/>
        <v>&lt;INSERT CONNECTION POINT NAME&gt;</v>
      </c>
      <c r="N1141" s="890" t="s">
        <v>604</v>
      </c>
      <c r="O1141" s="890" t="s">
        <v>605</v>
      </c>
      <c r="P1141" s="890"/>
      <c r="Q1141" s="1072"/>
      <c r="R1141" s="1073"/>
      <c r="S1141" s="1074"/>
      <c r="T1141" s="1074"/>
      <c r="U1141" s="1075"/>
      <c r="V1141" s="906"/>
      <c r="W1141" s="933"/>
      <c r="X1141" s="934"/>
      <c r="Y1141" s="935"/>
      <c r="Z1141" s="935"/>
      <c r="AA1141" s="935"/>
      <c r="AB1141" s="452"/>
      <c r="AC1141" s="452"/>
      <c r="AD1141" s="452"/>
      <c r="AE1141" s="452"/>
      <c r="AF1141" s="935"/>
      <c r="AG1141" s="452"/>
      <c r="AH1141" s="452"/>
      <c r="AI1141" s="935"/>
      <c r="AJ1141" s="935"/>
      <c r="AK1141" s="935"/>
      <c r="AL1141" s="936"/>
      <c r="AM1141" s="936"/>
      <c r="AN1141" s="936"/>
      <c r="AO1141" s="936"/>
      <c r="AP1141" s="936"/>
      <c r="AQ1141" s="936"/>
      <c r="AR1141" s="936"/>
      <c r="AS1141" s="936"/>
      <c r="AT1141" s="936"/>
      <c r="AU1141" s="936"/>
      <c r="AV1141" s="936"/>
    </row>
    <row r="1142" spans="2:48" ht="15" customHeight="1">
      <c r="B1142" s="937"/>
      <c r="C1142" s="1978" t="s">
        <v>306</v>
      </c>
      <c r="D1142" s="1980"/>
      <c r="E1142" s="928" t="s">
        <v>616</v>
      </c>
      <c r="F1142" s="885"/>
      <c r="G1142" s="651" t="s">
        <v>272</v>
      </c>
      <c r="H1142" s="651" t="s">
        <v>599</v>
      </c>
      <c r="I1142" s="651" t="s">
        <v>617</v>
      </c>
      <c r="J1142" s="651" t="s">
        <v>276</v>
      </c>
      <c r="K1142" s="890" t="s">
        <v>306</v>
      </c>
      <c r="L1142" s="651" t="s">
        <v>312</v>
      </c>
      <c r="M1142" s="651" t="str">
        <f t="shared" si="67"/>
        <v>&lt;INSERT CONNECTION POINT NAME&gt;</v>
      </c>
      <c r="N1142" s="890" t="s">
        <v>606</v>
      </c>
      <c r="O1142" s="891">
        <v>0</v>
      </c>
      <c r="P1142" s="890"/>
      <c r="Q1142" s="1076"/>
      <c r="R1142" s="1077"/>
      <c r="S1142" s="1078"/>
      <c r="T1142" s="1078"/>
      <c r="U1142" s="1079"/>
      <c r="V1142" s="906"/>
      <c r="W1142" s="933"/>
      <c r="X1142" s="934"/>
      <c r="Y1142" s="935"/>
      <c r="Z1142" s="935"/>
      <c r="AA1142" s="935"/>
      <c r="AB1142" s="452"/>
      <c r="AC1142" s="452"/>
      <c r="AD1142" s="452"/>
      <c r="AE1142" s="452"/>
      <c r="AF1142" s="935"/>
      <c r="AG1142" s="452"/>
      <c r="AH1142" s="452"/>
      <c r="AI1142" s="935"/>
      <c r="AJ1142" s="943"/>
      <c r="AK1142" s="935"/>
      <c r="AL1142" s="936"/>
      <c r="AM1142" s="936"/>
      <c r="AN1142" s="936"/>
      <c r="AO1142" s="936"/>
      <c r="AP1142" s="936"/>
      <c r="AQ1142" s="936"/>
      <c r="AR1142" s="936"/>
      <c r="AS1142" s="936"/>
      <c r="AT1142" s="936"/>
      <c r="AU1142" s="936"/>
      <c r="AV1142" s="936"/>
    </row>
    <row r="1143" spans="2:48" ht="15" customHeight="1">
      <c r="B1143" s="937"/>
      <c r="C1143" s="1979"/>
      <c r="D1143" s="1981"/>
      <c r="E1143" s="928" t="s">
        <v>619</v>
      </c>
      <c r="F1143" s="885"/>
      <c r="G1143" s="651" t="s">
        <v>272</v>
      </c>
      <c r="H1143" s="651" t="s">
        <v>599</v>
      </c>
      <c r="I1143" s="651" t="s">
        <v>620</v>
      </c>
      <c r="J1143" s="651" t="s">
        <v>276</v>
      </c>
      <c r="K1143" s="890" t="s">
        <v>306</v>
      </c>
      <c r="L1143" s="651" t="s">
        <v>312</v>
      </c>
      <c r="M1143" s="651" t="str">
        <f t="shared" si="67"/>
        <v>&lt;INSERT CONNECTION POINT NAME&gt;</v>
      </c>
      <c r="N1143" s="890" t="s">
        <v>606</v>
      </c>
      <c r="O1143" s="891">
        <v>0</v>
      </c>
      <c r="P1143" s="890"/>
      <c r="Q1143" s="1076"/>
      <c r="R1143" s="1077"/>
      <c r="S1143" s="1078"/>
      <c r="T1143" s="1078"/>
      <c r="U1143" s="1079"/>
      <c r="V1143" s="906"/>
      <c r="W1143" s="933"/>
      <c r="X1143" s="934"/>
      <c r="Y1143" s="935"/>
      <c r="Z1143" s="935"/>
      <c r="AA1143" s="935"/>
      <c r="AB1143" s="452"/>
      <c r="AC1143" s="452"/>
      <c r="AD1143" s="452"/>
      <c r="AE1143" s="452"/>
      <c r="AF1143" s="935"/>
      <c r="AG1143" s="452"/>
      <c r="AH1143" s="452"/>
      <c r="AI1143" s="935"/>
      <c r="AJ1143" s="943"/>
      <c r="AK1143" s="935"/>
      <c r="AL1143" s="936"/>
      <c r="AM1143" s="936"/>
      <c r="AN1143" s="936"/>
      <c r="AO1143" s="936"/>
      <c r="AP1143" s="936"/>
      <c r="AQ1143" s="936"/>
      <c r="AR1143" s="936"/>
      <c r="AS1143" s="936"/>
      <c r="AT1143" s="936"/>
      <c r="AU1143" s="936"/>
      <c r="AV1143" s="936"/>
    </row>
    <row r="1144" spans="2:48" ht="15" customHeight="1">
      <c r="B1144" s="937"/>
      <c r="C1144" s="1978" t="s">
        <v>307</v>
      </c>
      <c r="D1144" s="1980"/>
      <c r="E1144" s="928" t="s">
        <v>616</v>
      </c>
      <c r="F1144" s="885"/>
      <c r="G1144" s="651" t="s">
        <v>272</v>
      </c>
      <c r="H1144" s="651" t="s">
        <v>599</v>
      </c>
      <c r="I1144" s="651" t="s">
        <v>617</v>
      </c>
      <c r="J1144" s="651" t="s">
        <v>276</v>
      </c>
      <c r="K1144" s="890" t="s">
        <v>307</v>
      </c>
      <c r="L1144" s="651" t="s">
        <v>312</v>
      </c>
      <c r="M1144" s="651" t="str">
        <f t="shared" si="67"/>
        <v>&lt;INSERT CONNECTION POINT NAME&gt;</v>
      </c>
      <c r="N1144" s="890" t="s">
        <v>607</v>
      </c>
      <c r="O1144" s="890" t="s">
        <v>607</v>
      </c>
      <c r="P1144" s="890"/>
      <c r="Q1144" s="1080"/>
      <c r="R1144" s="1081"/>
      <c r="S1144" s="1081"/>
      <c r="T1144" s="1081"/>
      <c r="U1144" s="1082"/>
      <c r="V1144" s="906"/>
      <c r="W1144" s="933"/>
      <c r="X1144" s="934"/>
      <c r="Y1144" s="935"/>
      <c r="Z1144" s="935"/>
      <c r="AA1144" s="935"/>
      <c r="AB1144" s="452"/>
      <c r="AC1144" s="452"/>
      <c r="AD1144" s="452"/>
      <c r="AE1144" s="452"/>
      <c r="AF1144" s="935"/>
      <c r="AG1144" s="452"/>
      <c r="AH1144" s="452"/>
      <c r="AI1144" s="935"/>
      <c r="AJ1144" s="935"/>
      <c r="AK1144" s="935"/>
      <c r="AL1144" s="936"/>
      <c r="AM1144" s="936"/>
      <c r="AN1144" s="936"/>
      <c r="AO1144" s="936"/>
      <c r="AP1144" s="936"/>
      <c r="AQ1144" s="936"/>
      <c r="AR1144" s="936"/>
      <c r="AS1144" s="936"/>
      <c r="AT1144" s="936"/>
      <c r="AU1144" s="936"/>
      <c r="AV1144" s="936"/>
    </row>
    <row r="1145" spans="2:48" ht="15" customHeight="1">
      <c r="B1145" s="937"/>
      <c r="C1145" s="1979"/>
      <c r="D1145" s="1981"/>
      <c r="E1145" s="928" t="s">
        <v>619</v>
      </c>
      <c r="F1145" s="885"/>
      <c r="G1145" s="651" t="s">
        <v>272</v>
      </c>
      <c r="H1145" s="651" t="s">
        <v>599</v>
      </c>
      <c r="I1145" s="651" t="s">
        <v>620</v>
      </c>
      <c r="J1145" s="651" t="s">
        <v>276</v>
      </c>
      <c r="K1145" s="890" t="s">
        <v>307</v>
      </c>
      <c r="L1145" s="651" t="s">
        <v>312</v>
      </c>
      <c r="M1145" s="651" t="str">
        <f t="shared" si="67"/>
        <v>&lt;INSERT CONNECTION POINT NAME&gt;</v>
      </c>
      <c r="N1145" s="890" t="s">
        <v>607</v>
      </c>
      <c r="O1145" s="890" t="s">
        <v>607</v>
      </c>
      <c r="P1145" s="890"/>
      <c r="Q1145" s="1080"/>
      <c r="R1145" s="1081"/>
      <c r="S1145" s="1081"/>
      <c r="T1145" s="1081"/>
      <c r="U1145" s="1082"/>
      <c r="V1145" s="906"/>
      <c r="W1145" s="933"/>
      <c r="X1145" s="934"/>
      <c r="Y1145" s="935"/>
      <c r="Z1145" s="935"/>
      <c r="AA1145" s="935"/>
      <c r="AB1145" s="452"/>
      <c r="AC1145" s="452"/>
      <c r="AD1145" s="452"/>
      <c r="AE1145" s="452"/>
      <c r="AF1145" s="935"/>
      <c r="AG1145" s="452"/>
      <c r="AH1145" s="452"/>
      <c r="AI1145" s="935"/>
      <c r="AJ1145" s="935"/>
      <c r="AK1145" s="935"/>
      <c r="AL1145" s="936"/>
      <c r="AM1145" s="936"/>
      <c r="AN1145" s="936"/>
      <c r="AO1145" s="936"/>
      <c r="AP1145" s="936"/>
      <c r="AQ1145" s="936"/>
      <c r="AR1145" s="936"/>
      <c r="AS1145" s="936"/>
      <c r="AT1145" s="936"/>
      <c r="AU1145" s="936"/>
      <c r="AV1145" s="936"/>
    </row>
    <row r="1146" spans="2:48" ht="15" customHeight="1">
      <c r="B1146" s="937"/>
      <c r="C1146" s="1978" t="s">
        <v>308</v>
      </c>
      <c r="D1146" s="1980" t="s">
        <v>22</v>
      </c>
      <c r="E1146" s="928" t="s">
        <v>616</v>
      </c>
      <c r="F1146" s="885"/>
      <c r="G1146" s="651" t="s">
        <v>272</v>
      </c>
      <c r="H1146" s="651" t="s">
        <v>599</v>
      </c>
      <c r="I1146" s="651" t="s">
        <v>617</v>
      </c>
      <c r="J1146" s="651" t="s">
        <v>276</v>
      </c>
      <c r="K1146" s="890" t="s">
        <v>308</v>
      </c>
      <c r="L1146" s="651" t="s">
        <v>312</v>
      </c>
      <c r="M1146" s="651" t="str">
        <f t="shared" si="67"/>
        <v>&lt;INSERT CONNECTION POINT NAME&gt;</v>
      </c>
      <c r="N1146" s="890" t="s">
        <v>609</v>
      </c>
      <c r="O1146" s="890" t="s">
        <v>22</v>
      </c>
      <c r="P1146" s="890"/>
      <c r="Q1146" s="1083"/>
      <c r="R1146" s="1061"/>
      <c r="S1146" s="1062"/>
      <c r="T1146" s="1062"/>
      <c r="U1146" s="1063"/>
      <c r="V1146" s="906"/>
      <c r="W1146" s="933"/>
      <c r="X1146" s="934"/>
      <c r="Y1146" s="935"/>
      <c r="Z1146" s="935"/>
      <c r="AA1146" s="935"/>
      <c r="AB1146" s="452"/>
      <c r="AC1146" s="452"/>
      <c r="AD1146" s="452"/>
      <c r="AE1146" s="452"/>
      <c r="AF1146" s="935"/>
      <c r="AG1146" s="452"/>
      <c r="AH1146" s="452"/>
      <c r="AI1146" s="935"/>
      <c r="AJ1146" s="935"/>
      <c r="AK1146" s="935"/>
      <c r="AL1146" s="936"/>
      <c r="AM1146" s="936"/>
      <c r="AN1146" s="936"/>
      <c r="AO1146" s="936"/>
      <c r="AP1146" s="936"/>
      <c r="AQ1146" s="936"/>
      <c r="AR1146" s="936"/>
      <c r="AS1146" s="936"/>
      <c r="AT1146" s="936"/>
      <c r="AU1146" s="936"/>
      <c r="AV1146" s="936"/>
    </row>
    <row r="1147" spans="2:48" ht="15" customHeight="1">
      <c r="B1147" s="937"/>
      <c r="C1147" s="1979"/>
      <c r="D1147" s="1981"/>
      <c r="E1147" s="928" t="s">
        <v>619</v>
      </c>
      <c r="F1147" s="885"/>
      <c r="G1147" s="651" t="s">
        <v>272</v>
      </c>
      <c r="H1147" s="651" t="s">
        <v>599</v>
      </c>
      <c r="I1147" s="651" t="s">
        <v>620</v>
      </c>
      <c r="J1147" s="651" t="s">
        <v>276</v>
      </c>
      <c r="K1147" s="890" t="s">
        <v>308</v>
      </c>
      <c r="L1147" s="651" t="s">
        <v>312</v>
      </c>
      <c r="M1147" s="651" t="str">
        <f t="shared" si="67"/>
        <v>&lt;INSERT CONNECTION POINT NAME&gt;</v>
      </c>
      <c r="N1147" s="890" t="s">
        <v>609</v>
      </c>
      <c r="O1147" s="890" t="s">
        <v>22</v>
      </c>
      <c r="P1147" s="890"/>
      <c r="Q1147" s="1083"/>
      <c r="R1147" s="1061"/>
      <c r="S1147" s="1062"/>
      <c r="T1147" s="1062"/>
      <c r="U1147" s="1063"/>
      <c r="V1147" s="906"/>
      <c r="W1147" s="933"/>
      <c r="X1147" s="934"/>
      <c r="Y1147" s="935"/>
      <c r="Z1147" s="935"/>
      <c r="AA1147" s="935"/>
      <c r="AB1147" s="452"/>
      <c r="AC1147" s="452"/>
      <c r="AD1147" s="452"/>
      <c r="AE1147" s="452"/>
      <c r="AF1147" s="935"/>
      <c r="AG1147" s="452"/>
      <c r="AH1147" s="452"/>
      <c r="AI1147" s="935"/>
      <c r="AJ1147" s="935"/>
      <c r="AK1147" s="935"/>
      <c r="AL1147" s="936"/>
      <c r="AM1147" s="936"/>
      <c r="AN1147" s="936"/>
      <c r="AO1147" s="936"/>
      <c r="AP1147" s="936"/>
      <c r="AQ1147" s="936"/>
      <c r="AR1147" s="936"/>
      <c r="AS1147" s="936"/>
      <c r="AT1147" s="936"/>
      <c r="AU1147" s="936"/>
      <c r="AV1147" s="936"/>
    </row>
    <row r="1148" spans="2:48" ht="15" customHeight="1">
      <c r="B1148" s="937"/>
      <c r="C1148" s="1978" t="s">
        <v>309</v>
      </c>
      <c r="D1148" s="1980" t="s">
        <v>22</v>
      </c>
      <c r="E1148" s="928" t="s">
        <v>616</v>
      </c>
      <c r="F1148" s="885"/>
      <c r="G1148" s="651" t="s">
        <v>272</v>
      </c>
      <c r="H1148" s="651" t="s">
        <v>599</v>
      </c>
      <c r="I1148" s="651" t="s">
        <v>617</v>
      </c>
      <c r="J1148" s="651" t="s">
        <v>276</v>
      </c>
      <c r="K1148" s="890" t="s">
        <v>309</v>
      </c>
      <c r="L1148" s="651" t="s">
        <v>312</v>
      </c>
      <c r="M1148" s="651" t="str">
        <f t="shared" si="67"/>
        <v>&lt;INSERT CONNECTION POINT NAME&gt;</v>
      </c>
      <c r="N1148" s="890" t="s">
        <v>602</v>
      </c>
      <c r="O1148" s="890" t="s">
        <v>22</v>
      </c>
      <c r="P1148" s="890"/>
      <c r="Q1148" s="1083"/>
      <c r="R1148" s="1061"/>
      <c r="S1148" s="1062"/>
      <c r="T1148" s="1062"/>
      <c r="U1148" s="1063"/>
      <c r="V1148" s="906"/>
      <c r="W1148" s="933"/>
      <c r="X1148" s="934"/>
      <c r="Y1148" s="935"/>
      <c r="Z1148" s="935"/>
      <c r="AA1148" s="935"/>
      <c r="AB1148" s="452"/>
      <c r="AC1148" s="452"/>
      <c r="AD1148" s="452"/>
      <c r="AE1148" s="452"/>
      <c r="AF1148" s="935"/>
      <c r="AG1148" s="452"/>
      <c r="AH1148" s="452"/>
      <c r="AI1148" s="935"/>
      <c r="AJ1148" s="935"/>
      <c r="AK1148" s="935"/>
      <c r="AL1148" s="936"/>
      <c r="AM1148" s="936"/>
      <c r="AN1148" s="936"/>
      <c r="AO1148" s="936"/>
      <c r="AP1148" s="936"/>
      <c r="AQ1148" s="936"/>
      <c r="AR1148" s="936"/>
      <c r="AS1148" s="936"/>
      <c r="AT1148" s="936"/>
      <c r="AU1148" s="936"/>
      <c r="AV1148" s="936"/>
    </row>
    <row r="1149" spans="2:48" ht="15" customHeight="1">
      <c r="B1149" s="937"/>
      <c r="C1149" s="1979"/>
      <c r="D1149" s="1981"/>
      <c r="E1149" s="928" t="s">
        <v>619</v>
      </c>
      <c r="F1149" s="885"/>
      <c r="G1149" s="651" t="s">
        <v>272</v>
      </c>
      <c r="H1149" s="651" t="s">
        <v>599</v>
      </c>
      <c r="I1149" s="651" t="s">
        <v>620</v>
      </c>
      <c r="J1149" s="651" t="s">
        <v>276</v>
      </c>
      <c r="K1149" s="890" t="s">
        <v>309</v>
      </c>
      <c r="L1149" s="651" t="s">
        <v>312</v>
      </c>
      <c r="M1149" s="651" t="str">
        <f t="shared" si="67"/>
        <v>&lt;INSERT CONNECTION POINT NAME&gt;</v>
      </c>
      <c r="N1149" s="890" t="s">
        <v>602</v>
      </c>
      <c r="O1149" s="890" t="s">
        <v>22</v>
      </c>
      <c r="P1149" s="890"/>
      <c r="Q1149" s="1083"/>
      <c r="R1149" s="1061"/>
      <c r="S1149" s="1062"/>
      <c r="T1149" s="1062"/>
      <c r="U1149" s="1063"/>
      <c r="V1149" s="906"/>
      <c r="W1149" s="933"/>
      <c r="X1149" s="934"/>
      <c r="Y1149" s="935"/>
      <c r="Z1149" s="935"/>
      <c r="AA1149" s="935"/>
      <c r="AB1149" s="452"/>
      <c r="AC1149" s="452"/>
      <c r="AD1149" s="452"/>
      <c r="AE1149" s="452"/>
      <c r="AF1149" s="935"/>
      <c r="AG1149" s="452"/>
      <c r="AH1149" s="452"/>
      <c r="AI1149" s="935"/>
      <c r="AJ1149" s="935"/>
      <c r="AK1149" s="935"/>
      <c r="AL1149" s="936"/>
      <c r="AM1149" s="936"/>
      <c r="AN1149" s="936"/>
      <c r="AO1149" s="936"/>
      <c r="AP1149" s="936"/>
      <c r="AQ1149" s="936"/>
      <c r="AR1149" s="936"/>
      <c r="AS1149" s="936"/>
      <c r="AT1149" s="936"/>
      <c r="AU1149" s="936"/>
      <c r="AV1149" s="936"/>
    </row>
    <row r="1150" spans="2:48" ht="15" customHeight="1">
      <c r="B1150" s="937"/>
      <c r="C1150" s="1978" t="s">
        <v>309</v>
      </c>
      <c r="D1150" s="1980" t="s">
        <v>23</v>
      </c>
      <c r="E1150" s="928" t="s">
        <v>616</v>
      </c>
      <c r="F1150" s="885"/>
      <c r="G1150" s="651" t="s">
        <v>272</v>
      </c>
      <c r="H1150" s="651" t="s">
        <v>599</v>
      </c>
      <c r="I1150" s="651" t="s">
        <v>617</v>
      </c>
      <c r="J1150" s="651" t="s">
        <v>276</v>
      </c>
      <c r="K1150" s="890" t="s">
        <v>309</v>
      </c>
      <c r="L1150" s="651" t="s">
        <v>312</v>
      </c>
      <c r="M1150" s="651" t="str">
        <f t="shared" si="67"/>
        <v>&lt;INSERT CONNECTION POINT NAME&gt;</v>
      </c>
      <c r="N1150" s="890" t="s">
        <v>602</v>
      </c>
      <c r="O1150" s="890" t="s">
        <v>23</v>
      </c>
      <c r="P1150" s="890"/>
      <c r="Q1150" s="1083"/>
      <c r="R1150" s="1061"/>
      <c r="S1150" s="1062"/>
      <c r="T1150" s="1062"/>
      <c r="U1150" s="1063"/>
      <c r="V1150" s="906"/>
      <c r="W1150" s="933"/>
      <c r="X1150" s="934"/>
      <c r="Y1150" s="935"/>
      <c r="Z1150" s="935"/>
      <c r="AA1150" s="935"/>
      <c r="AB1150" s="452"/>
      <c r="AC1150" s="452"/>
      <c r="AD1150" s="452"/>
      <c r="AE1150" s="452"/>
      <c r="AF1150" s="935"/>
      <c r="AG1150" s="452"/>
      <c r="AH1150" s="452"/>
      <c r="AI1150" s="935"/>
      <c r="AJ1150" s="935"/>
      <c r="AK1150" s="935"/>
      <c r="AL1150" s="936"/>
      <c r="AM1150" s="936"/>
      <c r="AN1150" s="936"/>
      <c r="AO1150" s="936"/>
      <c r="AP1150" s="936"/>
      <c r="AQ1150" s="936"/>
      <c r="AR1150" s="936"/>
      <c r="AS1150" s="936"/>
      <c r="AT1150" s="936"/>
      <c r="AU1150" s="936"/>
      <c r="AV1150" s="936"/>
    </row>
    <row r="1151" spans="2:48" ht="15" customHeight="1">
      <c r="B1151" s="937"/>
      <c r="C1151" s="1979"/>
      <c r="D1151" s="1981"/>
      <c r="E1151" s="928" t="s">
        <v>619</v>
      </c>
      <c r="F1151" s="885"/>
      <c r="G1151" s="651" t="s">
        <v>272</v>
      </c>
      <c r="H1151" s="651" t="s">
        <v>599</v>
      </c>
      <c r="I1151" s="651" t="s">
        <v>620</v>
      </c>
      <c r="J1151" s="651" t="s">
        <v>276</v>
      </c>
      <c r="K1151" s="890" t="s">
        <v>309</v>
      </c>
      <c r="L1151" s="651" t="s">
        <v>312</v>
      </c>
      <c r="M1151" s="651" t="str">
        <f t="shared" si="67"/>
        <v>&lt;INSERT CONNECTION POINT NAME&gt;</v>
      </c>
      <c r="N1151" s="890" t="s">
        <v>602</v>
      </c>
      <c r="O1151" s="890" t="s">
        <v>23</v>
      </c>
      <c r="P1151" s="890"/>
      <c r="Q1151" s="1083"/>
      <c r="R1151" s="1061"/>
      <c r="S1151" s="1062"/>
      <c r="T1151" s="1062"/>
      <c r="U1151" s="1063"/>
      <c r="V1151" s="906"/>
      <c r="W1151" s="933"/>
      <c r="X1151" s="934"/>
      <c r="Y1151" s="935"/>
      <c r="Z1151" s="935"/>
      <c r="AA1151" s="935"/>
      <c r="AB1151" s="452"/>
      <c r="AC1151" s="452"/>
      <c r="AD1151" s="452"/>
      <c r="AE1151" s="452"/>
      <c r="AF1151" s="935"/>
      <c r="AG1151" s="452"/>
      <c r="AH1151" s="452"/>
      <c r="AI1151" s="935"/>
      <c r="AJ1151" s="935"/>
      <c r="AK1151" s="935"/>
      <c r="AL1151" s="936"/>
      <c r="AM1151" s="936"/>
      <c r="AN1151" s="936"/>
      <c r="AO1151" s="936"/>
      <c r="AP1151" s="936"/>
      <c r="AQ1151" s="936"/>
      <c r="AR1151" s="936"/>
      <c r="AS1151" s="936"/>
      <c r="AT1151" s="936"/>
      <c r="AU1151" s="936"/>
      <c r="AV1151" s="936"/>
    </row>
    <row r="1152" spans="2:48" ht="15" customHeight="1">
      <c r="B1152" s="937"/>
      <c r="C1152" s="1978" t="s">
        <v>310</v>
      </c>
      <c r="D1152" s="1980" t="s">
        <v>22</v>
      </c>
      <c r="E1152" s="928" t="s">
        <v>616</v>
      </c>
      <c r="F1152" s="885"/>
      <c r="G1152" s="651" t="s">
        <v>272</v>
      </c>
      <c r="H1152" s="651" t="s">
        <v>599</v>
      </c>
      <c r="I1152" s="651" t="s">
        <v>617</v>
      </c>
      <c r="J1152" s="651" t="s">
        <v>276</v>
      </c>
      <c r="K1152" s="890" t="s">
        <v>310</v>
      </c>
      <c r="L1152" s="651" t="s">
        <v>312</v>
      </c>
      <c r="M1152" s="651" t="str">
        <f t="shared" si="67"/>
        <v>&lt;INSERT CONNECTION POINT NAME&gt;</v>
      </c>
      <c r="N1152" s="890" t="s">
        <v>602</v>
      </c>
      <c r="O1152" s="890" t="s">
        <v>22</v>
      </c>
      <c r="P1152" s="890"/>
      <c r="Q1152" s="1083"/>
      <c r="R1152" s="1061"/>
      <c r="S1152" s="1062"/>
      <c r="T1152" s="1062"/>
      <c r="U1152" s="1063"/>
      <c r="V1152" s="906"/>
      <c r="W1152" s="933"/>
      <c r="X1152" s="934"/>
      <c r="Y1152" s="935"/>
      <c r="Z1152" s="935"/>
      <c r="AA1152" s="935"/>
      <c r="AB1152" s="452"/>
      <c r="AC1152" s="452"/>
      <c r="AD1152" s="452"/>
      <c r="AE1152" s="452"/>
      <c r="AF1152" s="935"/>
      <c r="AG1152" s="452"/>
      <c r="AH1152" s="452"/>
      <c r="AI1152" s="935"/>
      <c r="AJ1152" s="935"/>
      <c r="AK1152" s="935"/>
      <c r="AL1152" s="936"/>
      <c r="AM1152" s="936"/>
      <c r="AN1152" s="936"/>
      <c r="AO1152" s="936"/>
      <c r="AP1152" s="936"/>
      <c r="AQ1152" s="936"/>
      <c r="AR1152" s="936"/>
      <c r="AS1152" s="936"/>
      <c r="AT1152" s="936"/>
      <c r="AU1152" s="936"/>
      <c r="AV1152" s="936"/>
    </row>
    <row r="1153" spans="2:48" ht="15" customHeight="1">
      <c r="B1153" s="937"/>
      <c r="C1153" s="1979"/>
      <c r="D1153" s="1981"/>
      <c r="E1153" s="928" t="s">
        <v>619</v>
      </c>
      <c r="F1153" s="885"/>
      <c r="G1153" s="651" t="s">
        <v>272</v>
      </c>
      <c r="H1153" s="651" t="s">
        <v>599</v>
      </c>
      <c r="I1153" s="651" t="s">
        <v>620</v>
      </c>
      <c r="J1153" s="651" t="s">
        <v>276</v>
      </c>
      <c r="K1153" s="890" t="s">
        <v>310</v>
      </c>
      <c r="L1153" s="651" t="s">
        <v>312</v>
      </c>
      <c r="M1153" s="651" t="str">
        <f t="shared" si="67"/>
        <v>&lt;INSERT CONNECTION POINT NAME&gt;</v>
      </c>
      <c r="N1153" s="890" t="s">
        <v>602</v>
      </c>
      <c r="O1153" s="890" t="s">
        <v>22</v>
      </c>
      <c r="P1153" s="890"/>
      <c r="Q1153" s="1084"/>
      <c r="R1153" s="1085"/>
      <c r="S1153" s="1086"/>
      <c r="T1153" s="1086"/>
      <c r="U1153" s="1087"/>
      <c r="V1153" s="906"/>
      <c r="W1153" s="933"/>
      <c r="X1153" s="934"/>
      <c r="Y1153" s="935"/>
      <c r="Z1153" s="935"/>
      <c r="AA1153" s="935"/>
      <c r="AB1153" s="452"/>
      <c r="AC1153" s="452"/>
      <c r="AD1153" s="452"/>
      <c r="AE1153" s="452"/>
      <c r="AF1153" s="935"/>
      <c r="AG1153" s="452"/>
      <c r="AH1153" s="452"/>
      <c r="AI1153" s="935"/>
      <c r="AJ1153" s="935"/>
      <c r="AK1153" s="935"/>
      <c r="AL1153" s="936"/>
      <c r="AM1153" s="936"/>
      <c r="AN1153" s="936"/>
      <c r="AO1153" s="936"/>
      <c r="AP1153" s="936"/>
      <c r="AQ1153" s="936"/>
      <c r="AR1153" s="936"/>
      <c r="AS1153" s="936"/>
      <c r="AT1153" s="936"/>
      <c r="AU1153" s="936"/>
      <c r="AV1153" s="936"/>
    </row>
    <row r="1154" spans="2:48" ht="15" customHeight="1">
      <c r="B1154" s="937"/>
      <c r="C1154" s="1978" t="s">
        <v>310</v>
      </c>
      <c r="D1154" s="1980" t="s">
        <v>23</v>
      </c>
      <c r="E1154" s="928" t="s">
        <v>616</v>
      </c>
      <c r="F1154" s="885"/>
      <c r="G1154" s="651" t="s">
        <v>272</v>
      </c>
      <c r="H1154" s="651" t="s">
        <v>599</v>
      </c>
      <c r="I1154" s="651" t="s">
        <v>617</v>
      </c>
      <c r="J1154" s="651" t="s">
        <v>276</v>
      </c>
      <c r="K1154" s="890" t="s">
        <v>310</v>
      </c>
      <c r="L1154" s="651" t="s">
        <v>312</v>
      </c>
      <c r="M1154" s="651" t="str">
        <f t="shared" si="67"/>
        <v>&lt;INSERT CONNECTION POINT NAME&gt;</v>
      </c>
      <c r="N1154" s="890" t="s">
        <v>602</v>
      </c>
      <c r="O1154" s="890" t="s">
        <v>23</v>
      </c>
      <c r="P1154" s="890"/>
      <c r="Q1154" s="1084"/>
      <c r="R1154" s="1085"/>
      <c r="S1154" s="1086"/>
      <c r="T1154" s="1086"/>
      <c r="U1154" s="1087"/>
      <c r="V1154" s="906"/>
      <c r="W1154" s="933"/>
      <c r="X1154" s="934"/>
      <c r="Y1154" s="935"/>
      <c r="Z1154" s="935"/>
      <c r="AA1154" s="935"/>
      <c r="AB1154" s="452"/>
      <c r="AC1154" s="452"/>
      <c r="AD1154" s="452"/>
      <c r="AE1154" s="452"/>
      <c r="AF1154" s="935"/>
      <c r="AG1154" s="452"/>
      <c r="AH1154" s="452"/>
      <c r="AI1154" s="935"/>
      <c r="AJ1154" s="935"/>
      <c r="AK1154" s="935"/>
      <c r="AL1154" s="936"/>
      <c r="AM1154" s="936"/>
      <c r="AN1154" s="936"/>
      <c r="AO1154" s="936"/>
      <c r="AP1154" s="936"/>
      <c r="AQ1154" s="936"/>
      <c r="AR1154" s="936"/>
      <c r="AS1154" s="936"/>
      <c r="AT1154" s="936"/>
      <c r="AU1154" s="936"/>
      <c r="AV1154" s="936"/>
    </row>
    <row r="1155" spans="2:48" ht="15" customHeight="1" thickBot="1">
      <c r="B1155" s="944"/>
      <c r="C1155" s="1984"/>
      <c r="D1155" s="1985"/>
      <c r="E1155" s="945" t="s">
        <v>619</v>
      </c>
      <c r="F1155" s="885"/>
      <c r="G1155" s="651" t="s">
        <v>272</v>
      </c>
      <c r="H1155" s="651" t="s">
        <v>599</v>
      </c>
      <c r="I1155" s="651" t="s">
        <v>620</v>
      </c>
      <c r="J1155" s="651" t="s">
        <v>276</v>
      </c>
      <c r="K1155" s="890" t="s">
        <v>310</v>
      </c>
      <c r="L1155" s="651" t="s">
        <v>312</v>
      </c>
      <c r="M1155" s="651" t="str">
        <f t="shared" si="67"/>
        <v>&lt;INSERT CONNECTION POINT NAME&gt;</v>
      </c>
      <c r="N1155" s="890" t="s">
        <v>602</v>
      </c>
      <c r="O1155" s="890" t="s">
        <v>23</v>
      </c>
      <c r="P1155" s="890"/>
      <c r="Q1155" s="946"/>
      <c r="R1155" s="1067"/>
      <c r="S1155" s="893"/>
      <c r="T1155" s="893"/>
      <c r="U1155" s="894"/>
      <c r="V1155" s="947"/>
      <c r="W1155" s="933"/>
      <c r="X1155" s="934"/>
      <c r="Y1155" s="935"/>
      <c r="Z1155" s="935"/>
      <c r="AA1155" s="935"/>
      <c r="AB1155" s="452"/>
      <c r="AC1155" s="452"/>
      <c r="AD1155" s="452"/>
      <c r="AE1155" s="452"/>
      <c r="AF1155" s="935"/>
      <c r="AG1155" s="452"/>
      <c r="AH1155" s="452"/>
      <c r="AI1155" s="935"/>
      <c r="AJ1155" s="935"/>
      <c r="AK1155" s="935"/>
      <c r="AL1155" s="936"/>
      <c r="AM1155" s="936"/>
      <c r="AN1155" s="936"/>
      <c r="AO1155" s="936"/>
      <c r="AP1155" s="936"/>
      <c r="AQ1155" s="936"/>
      <c r="AR1155" s="936"/>
      <c r="AS1155" s="936"/>
      <c r="AT1155" s="936"/>
      <c r="AU1155" s="936"/>
      <c r="AV1155" s="936"/>
    </row>
    <row r="1156" spans="2:48" ht="15" customHeight="1">
      <c r="B1156" s="927" t="s">
        <v>615</v>
      </c>
      <c r="C1156" s="1982" t="s">
        <v>313</v>
      </c>
      <c r="D1156" s="1983" t="s">
        <v>23</v>
      </c>
      <c r="E1156" s="928" t="s">
        <v>616</v>
      </c>
      <c r="F1156" s="885"/>
      <c r="G1156" s="651" t="s">
        <v>272</v>
      </c>
      <c r="H1156" s="651" t="s">
        <v>599</v>
      </c>
      <c r="I1156" s="651" t="s">
        <v>617</v>
      </c>
      <c r="J1156" s="651" t="s">
        <v>276</v>
      </c>
      <c r="K1156" s="651" t="s">
        <v>313</v>
      </c>
      <c r="L1156" s="651" t="s">
        <v>312</v>
      </c>
      <c r="M1156" s="651" t="str">
        <f t="shared" ref="M1156" si="70">B1156</f>
        <v>&lt;INSERT CONNECTION POINT NAME&gt;</v>
      </c>
      <c r="N1156" s="651" t="s">
        <v>618</v>
      </c>
      <c r="O1156" s="651" t="s">
        <v>23</v>
      </c>
      <c r="P1156" s="890"/>
      <c r="Q1156" s="929"/>
      <c r="R1156" s="930"/>
      <c r="S1156" s="931"/>
      <c r="T1156" s="931"/>
      <c r="U1156" s="932"/>
      <c r="W1156" s="452"/>
      <c r="X1156" s="452"/>
      <c r="Y1156" s="452"/>
      <c r="Z1156" s="452"/>
      <c r="AA1156" s="452"/>
      <c r="AB1156" s="452"/>
      <c r="AC1156" s="452"/>
      <c r="AD1156" s="452"/>
      <c r="AE1156" s="452"/>
      <c r="AF1156" s="452"/>
      <c r="AG1156" s="452"/>
      <c r="AH1156" s="452"/>
      <c r="AI1156" s="452"/>
      <c r="AJ1156" s="452"/>
      <c r="AK1156" s="452"/>
      <c r="AL1156" s="452"/>
      <c r="AM1156" s="452"/>
      <c r="AN1156" s="452"/>
      <c r="AO1156" s="452"/>
      <c r="AP1156" s="452"/>
      <c r="AQ1156" s="452"/>
      <c r="AR1156" s="452"/>
      <c r="AS1156" s="452"/>
      <c r="AT1156" s="452"/>
      <c r="AU1156" s="452"/>
      <c r="AV1156" s="452"/>
    </row>
    <row r="1157" spans="2:48" ht="15" customHeight="1">
      <c r="B1157" s="937"/>
      <c r="C1157" s="1979"/>
      <c r="D1157" s="1981"/>
      <c r="E1157" s="928" t="s">
        <v>619</v>
      </c>
      <c r="F1157" s="885"/>
      <c r="G1157" s="651" t="s">
        <v>272</v>
      </c>
      <c r="H1157" s="651" t="s">
        <v>599</v>
      </c>
      <c r="I1157" s="651" t="s">
        <v>620</v>
      </c>
      <c r="J1157" s="651" t="s">
        <v>276</v>
      </c>
      <c r="K1157" s="651" t="s">
        <v>313</v>
      </c>
      <c r="L1157" s="651" t="s">
        <v>312</v>
      </c>
      <c r="M1157" s="651" t="str">
        <f t="shared" si="67"/>
        <v>&lt;INSERT CONNECTION POINT NAME&gt;</v>
      </c>
      <c r="N1157" s="651" t="s">
        <v>618</v>
      </c>
      <c r="O1157" s="651" t="s">
        <v>23</v>
      </c>
      <c r="P1157" s="890"/>
      <c r="Q1157" s="938"/>
      <c r="R1157" s="939"/>
      <c r="S1157" s="940"/>
      <c r="T1157" s="940"/>
      <c r="U1157" s="941"/>
      <c r="W1157" s="452"/>
      <c r="X1157" s="452"/>
      <c r="Y1157" s="452"/>
      <c r="Z1157" s="452"/>
      <c r="AA1157" s="452"/>
      <c r="AB1157" s="452"/>
      <c r="AC1157" s="452"/>
      <c r="AD1157" s="452"/>
      <c r="AE1157" s="452"/>
      <c r="AF1157" s="452"/>
      <c r="AG1157" s="452"/>
      <c r="AH1157" s="452"/>
      <c r="AI1157" s="452"/>
      <c r="AJ1157" s="452"/>
      <c r="AK1157" s="452"/>
      <c r="AL1157" s="452"/>
      <c r="AM1157" s="452"/>
      <c r="AN1157" s="452"/>
      <c r="AO1157" s="452"/>
      <c r="AP1157" s="452"/>
      <c r="AQ1157" s="452"/>
      <c r="AR1157" s="452"/>
      <c r="AS1157" s="452"/>
      <c r="AT1157" s="452"/>
      <c r="AU1157" s="452"/>
      <c r="AV1157" s="452"/>
    </row>
    <row r="1158" spans="2:48" ht="15" customHeight="1">
      <c r="B1158" s="937"/>
      <c r="C1158" s="1978" t="s">
        <v>304</v>
      </c>
      <c r="D1158" s="1980" t="s">
        <v>22</v>
      </c>
      <c r="E1158" s="928" t="s">
        <v>616</v>
      </c>
      <c r="F1158" s="885"/>
      <c r="G1158" s="651" t="s">
        <v>272</v>
      </c>
      <c r="H1158" s="651" t="s">
        <v>599</v>
      </c>
      <c r="I1158" s="651" t="s">
        <v>617</v>
      </c>
      <c r="J1158" s="651" t="s">
        <v>276</v>
      </c>
      <c r="K1158" s="890" t="s">
        <v>304</v>
      </c>
      <c r="L1158" s="651" t="s">
        <v>312</v>
      </c>
      <c r="M1158" s="651" t="str">
        <f t="shared" si="67"/>
        <v>&lt;INSERT CONNECTION POINT NAME&gt;</v>
      </c>
      <c r="N1158" s="890" t="s">
        <v>602</v>
      </c>
      <c r="O1158" s="890" t="s">
        <v>22</v>
      </c>
      <c r="P1158" s="890"/>
      <c r="Q1158" s="1071"/>
      <c r="R1158" s="1058"/>
      <c r="S1158" s="1059"/>
      <c r="T1158" s="1059"/>
      <c r="U1158" s="1060"/>
      <c r="W1158" s="452"/>
      <c r="X1158" s="452"/>
      <c r="Y1158" s="452"/>
      <c r="Z1158" s="452"/>
      <c r="AA1158" s="452"/>
      <c r="AB1158" s="452"/>
      <c r="AC1158" s="452"/>
      <c r="AD1158" s="452"/>
      <c r="AE1158" s="452"/>
      <c r="AF1158" s="452"/>
      <c r="AG1158" s="452"/>
      <c r="AH1158" s="452"/>
      <c r="AI1158" s="452"/>
      <c r="AJ1158" s="452"/>
      <c r="AK1158" s="452"/>
      <c r="AL1158" s="452"/>
      <c r="AM1158" s="452"/>
      <c r="AN1158" s="452"/>
      <c r="AO1158" s="452"/>
      <c r="AP1158" s="452"/>
      <c r="AQ1158" s="452"/>
      <c r="AR1158" s="452"/>
      <c r="AS1158" s="452"/>
      <c r="AT1158" s="452"/>
      <c r="AU1158" s="452"/>
      <c r="AV1158" s="452"/>
    </row>
    <row r="1159" spans="2:48" ht="15" customHeight="1">
      <c r="B1159" s="937"/>
      <c r="C1159" s="1979"/>
      <c r="D1159" s="1981"/>
      <c r="E1159" s="928" t="s">
        <v>619</v>
      </c>
      <c r="F1159" s="885"/>
      <c r="G1159" s="651" t="s">
        <v>272</v>
      </c>
      <c r="H1159" s="651" t="s">
        <v>599</v>
      </c>
      <c r="I1159" s="651" t="s">
        <v>620</v>
      </c>
      <c r="J1159" s="651" t="s">
        <v>276</v>
      </c>
      <c r="K1159" s="890" t="s">
        <v>304</v>
      </c>
      <c r="L1159" s="651" t="s">
        <v>312</v>
      </c>
      <c r="M1159" s="651" t="str">
        <f t="shared" si="67"/>
        <v>&lt;INSERT CONNECTION POINT NAME&gt;</v>
      </c>
      <c r="N1159" s="890" t="s">
        <v>602</v>
      </c>
      <c r="O1159" s="890" t="s">
        <v>22</v>
      </c>
      <c r="P1159" s="890"/>
      <c r="Q1159" s="1071"/>
      <c r="R1159" s="1058"/>
      <c r="S1159" s="1059"/>
      <c r="T1159" s="1059"/>
      <c r="U1159" s="1060"/>
      <c r="W1159" s="452"/>
      <c r="X1159" s="452"/>
      <c r="Y1159" s="452"/>
      <c r="Z1159" s="452"/>
      <c r="AA1159" s="452"/>
      <c r="AB1159" s="452"/>
      <c r="AC1159" s="452"/>
      <c r="AD1159" s="452"/>
      <c r="AE1159" s="452"/>
      <c r="AF1159" s="452"/>
      <c r="AG1159" s="452"/>
      <c r="AH1159" s="452"/>
      <c r="AI1159" s="452"/>
      <c r="AJ1159" s="452"/>
      <c r="AK1159" s="452"/>
      <c r="AL1159" s="452"/>
      <c r="AM1159" s="452"/>
      <c r="AN1159" s="452"/>
      <c r="AO1159" s="452"/>
      <c r="AP1159" s="452"/>
      <c r="AQ1159" s="452"/>
      <c r="AR1159" s="452"/>
      <c r="AS1159" s="452"/>
      <c r="AT1159" s="452"/>
      <c r="AU1159" s="452"/>
      <c r="AV1159" s="452"/>
    </row>
    <row r="1160" spans="2:48" ht="15" customHeight="1">
      <c r="B1160" s="937"/>
      <c r="C1160" s="1978" t="s">
        <v>304</v>
      </c>
      <c r="D1160" s="1980" t="s">
        <v>23</v>
      </c>
      <c r="E1160" s="928" t="s">
        <v>616</v>
      </c>
      <c r="F1160" s="885"/>
      <c r="G1160" s="651" t="s">
        <v>272</v>
      </c>
      <c r="H1160" s="651" t="s">
        <v>599</v>
      </c>
      <c r="I1160" s="651" t="s">
        <v>617</v>
      </c>
      <c r="J1160" s="651" t="s">
        <v>276</v>
      </c>
      <c r="K1160" s="890" t="s">
        <v>304</v>
      </c>
      <c r="L1160" s="651" t="s">
        <v>312</v>
      </c>
      <c r="M1160" s="651" t="str">
        <f t="shared" si="67"/>
        <v>&lt;INSERT CONNECTION POINT NAME&gt;</v>
      </c>
      <c r="N1160" s="890" t="s">
        <v>602</v>
      </c>
      <c r="O1160" s="891" t="s">
        <v>23</v>
      </c>
      <c r="P1160" s="890"/>
      <c r="Q1160" s="1071"/>
      <c r="R1160" s="1058"/>
      <c r="S1160" s="1059"/>
      <c r="T1160" s="1059"/>
      <c r="U1160" s="1060"/>
      <c r="W1160" s="452"/>
      <c r="X1160" s="452"/>
      <c r="Y1160" s="452"/>
      <c r="Z1160" s="452"/>
      <c r="AA1160" s="452"/>
      <c r="AB1160" s="452"/>
      <c r="AC1160" s="452"/>
      <c r="AD1160" s="452"/>
      <c r="AE1160" s="452"/>
      <c r="AF1160" s="452"/>
      <c r="AG1160" s="452"/>
      <c r="AH1160" s="452"/>
      <c r="AI1160" s="452"/>
      <c r="AJ1160" s="452"/>
      <c r="AK1160" s="452"/>
      <c r="AL1160" s="452"/>
      <c r="AM1160" s="452"/>
      <c r="AN1160" s="452"/>
      <c r="AO1160" s="452"/>
      <c r="AP1160" s="452"/>
      <c r="AQ1160" s="452"/>
      <c r="AR1160" s="452"/>
      <c r="AS1160" s="452"/>
      <c r="AT1160" s="452"/>
      <c r="AU1160" s="452"/>
      <c r="AV1160" s="452"/>
    </row>
    <row r="1161" spans="2:48" ht="15" customHeight="1">
      <c r="B1161" s="937"/>
      <c r="C1161" s="1979"/>
      <c r="D1161" s="1981"/>
      <c r="E1161" s="928" t="s">
        <v>619</v>
      </c>
      <c r="F1161" s="885"/>
      <c r="G1161" s="651" t="s">
        <v>272</v>
      </c>
      <c r="H1161" s="651" t="s">
        <v>599</v>
      </c>
      <c r="I1161" s="651" t="s">
        <v>620</v>
      </c>
      <c r="J1161" s="651" t="s">
        <v>276</v>
      </c>
      <c r="K1161" s="890" t="s">
        <v>304</v>
      </c>
      <c r="L1161" s="651" t="s">
        <v>312</v>
      </c>
      <c r="M1161" s="651" t="str">
        <f t="shared" si="67"/>
        <v>&lt;INSERT CONNECTION POINT NAME&gt;</v>
      </c>
      <c r="N1161" s="890" t="s">
        <v>602</v>
      </c>
      <c r="O1161" s="891" t="s">
        <v>23</v>
      </c>
      <c r="P1161" s="890"/>
      <c r="Q1161" s="1071"/>
      <c r="R1161" s="1058"/>
      <c r="S1161" s="1059"/>
      <c r="T1161" s="1059"/>
      <c r="U1161" s="1060"/>
      <c r="W1161" s="452"/>
      <c r="X1161" s="452"/>
      <c r="Y1161" s="452"/>
      <c r="Z1161" s="452"/>
      <c r="AA1161" s="452"/>
      <c r="AB1161" s="452"/>
      <c r="AC1161" s="452"/>
      <c r="AD1161" s="452"/>
      <c r="AE1161" s="452"/>
      <c r="AF1161" s="452"/>
      <c r="AG1161" s="452"/>
      <c r="AH1161" s="452"/>
      <c r="AI1161" s="452"/>
      <c r="AJ1161" s="452"/>
      <c r="AK1161" s="452"/>
      <c r="AL1161" s="452"/>
      <c r="AM1161" s="452"/>
      <c r="AN1161" s="452"/>
      <c r="AO1161" s="452"/>
      <c r="AP1161" s="452"/>
      <c r="AQ1161" s="452"/>
      <c r="AR1161" s="452"/>
      <c r="AS1161" s="452"/>
      <c r="AT1161" s="452"/>
      <c r="AU1161" s="452"/>
      <c r="AV1161" s="452"/>
    </row>
    <row r="1162" spans="2:48" ht="15" customHeight="1">
      <c r="B1162" s="937"/>
      <c r="C1162" s="1978" t="s">
        <v>305</v>
      </c>
      <c r="D1162" s="1980"/>
      <c r="E1162" s="928" t="s">
        <v>616</v>
      </c>
      <c r="F1162" s="885"/>
      <c r="G1162" s="651" t="s">
        <v>272</v>
      </c>
      <c r="H1162" s="651" t="s">
        <v>599</v>
      </c>
      <c r="I1162" s="651" t="s">
        <v>617</v>
      </c>
      <c r="J1162" s="651" t="s">
        <v>276</v>
      </c>
      <c r="K1162" s="890" t="s">
        <v>305</v>
      </c>
      <c r="L1162" s="651" t="s">
        <v>312</v>
      </c>
      <c r="M1162" s="651" t="str">
        <f t="shared" si="67"/>
        <v>&lt;INSERT CONNECTION POINT NAME&gt;</v>
      </c>
      <c r="N1162" s="890" t="s">
        <v>604</v>
      </c>
      <c r="O1162" s="890" t="s">
        <v>605</v>
      </c>
      <c r="P1162" s="890"/>
      <c r="Q1162" s="1072"/>
      <c r="R1162" s="1073"/>
      <c r="S1162" s="1074"/>
      <c r="T1162" s="1074"/>
      <c r="U1162" s="1075"/>
      <c r="W1162" s="452"/>
      <c r="X1162" s="452"/>
      <c r="Y1162" s="452"/>
      <c r="Z1162" s="452"/>
      <c r="AA1162" s="452"/>
      <c r="AB1162" s="452"/>
      <c r="AC1162" s="452"/>
      <c r="AD1162" s="452"/>
      <c r="AE1162" s="452"/>
      <c r="AF1162" s="452"/>
      <c r="AG1162" s="452"/>
      <c r="AH1162" s="452"/>
      <c r="AI1162" s="452"/>
      <c r="AJ1162" s="452"/>
      <c r="AK1162" s="452"/>
      <c r="AL1162" s="452"/>
      <c r="AM1162" s="452"/>
      <c r="AN1162" s="452"/>
      <c r="AO1162" s="452"/>
      <c r="AP1162" s="452"/>
      <c r="AQ1162" s="452"/>
      <c r="AR1162" s="452"/>
      <c r="AS1162" s="452"/>
      <c r="AT1162" s="452"/>
      <c r="AU1162" s="452"/>
      <c r="AV1162" s="452"/>
    </row>
    <row r="1163" spans="2:48" ht="15" customHeight="1">
      <c r="B1163" s="937"/>
      <c r="C1163" s="1979"/>
      <c r="D1163" s="1981"/>
      <c r="E1163" s="928" t="s">
        <v>619</v>
      </c>
      <c r="F1163" s="885"/>
      <c r="G1163" s="651" t="s">
        <v>272</v>
      </c>
      <c r="H1163" s="651" t="s">
        <v>599</v>
      </c>
      <c r="I1163" s="651" t="s">
        <v>620</v>
      </c>
      <c r="J1163" s="651" t="s">
        <v>276</v>
      </c>
      <c r="K1163" s="890" t="s">
        <v>305</v>
      </c>
      <c r="L1163" s="651" t="s">
        <v>312</v>
      </c>
      <c r="M1163" s="651" t="str">
        <f t="shared" si="67"/>
        <v>&lt;INSERT CONNECTION POINT NAME&gt;</v>
      </c>
      <c r="N1163" s="890" t="s">
        <v>604</v>
      </c>
      <c r="O1163" s="890" t="s">
        <v>605</v>
      </c>
      <c r="P1163" s="890"/>
      <c r="Q1163" s="1072"/>
      <c r="R1163" s="1073"/>
      <c r="S1163" s="1074"/>
      <c r="T1163" s="1074"/>
      <c r="U1163" s="1075"/>
      <c r="W1163" s="452"/>
      <c r="X1163" s="452"/>
      <c r="Y1163" s="452"/>
      <c r="Z1163" s="452"/>
      <c r="AA1163" s="452"/>
      <c r="AB1163" s="452"/>
      <c r="AC1163" s="452"/>
      <c r="AD1163" s="452"/>
      <c r="AE1163" s="452"/>
      <c r="AF1163" s="452"/>
      <c r="AG1163" s="452"/>
      <c r="AH1163" s="452"/>
      <c r="AI1163" s="452"/>
      <c r="AJ1163" s="452"/>
      <c r="AK1163" s="452"/>
      <c r="AL1163" s="452"/>
      <c r="AM1163" s="452"/>
      <c r="AN1163" s="452"/>
      <c r="AO1163" s="452"/>
      <c r="AP1163" s="452"/>
      <c r="AQ1163" s="452"/>
      <c r="AR1163" s="452"/>
      <c r="AS1163" s="452"/>
      <c r="AT1163" s="452"/>
      <c r="AU1163" s="452"/>
      <c r="AV1163" s="452"/>
    </row>
    <row r="1164" spans="2:48" ht="15" customHeight="1">
      <c r="B1164" s="937"/>
      <c r="C1164" s="1978" t="s">
        <v>306</v>
      </c>
      <c r="D1164" s="1980"/>
      <c r="E1164" s="928" t="s">
        <v>616</v>
      </c>
      <c r="F1164" s="885"/>
      <c r="G1164" s="651" t="s">
        <v>272</v>
      </c>
      <c r="H1164" s="651" t="s">
        <v>599</v>
      </c>
      <c r="I1164" s="651" t="s">
        <v>617</v>
      </c>
      <c r="J1164" s="651" t="s">
        <v>276</v>
      </c>
      <c r="K1164" s="890" t="s">
        <v>306</v>
      </c>
      <c r="L1164" s="651" t="s">
        <v>312</v>
      </c>
      <c r="M1164" s="651" t="str">
        <f t="shared" si="67"/>
        <v>&lt;INSERT CONNECTION POINT NAME&gt;</v>
      </c>
      <c r="N1164" s="890" t="s">
        <v>606</v>
      </c>
      <c r="O1164" s="891">
        <v>0</v>
      </c>
      <c r="P1164" s="890"/>
      <c r="Q1164" s="1076"/>
      <c r="R1164" s="1077"/>
      <c r="S1164" s="1078"/>
      <c r="T1164" s="1078"/>
      <c r="U1164" s="1079"/>
      <c r="W1164" s="452"/>
      <c r="X1164" s="452"/>
      <c r="Y1164" s="452"/>
      <c r="Z1164" s="452"/>
      <c r="AA1164" s="452"/>
      <c r="AB1164" s="452"/>
      <c r="AC1164" s="452"/>
      <c r="AD1164" s="452"/>
      <c r="AE1164" s="452"/>
      <c r="AF1164" s="452"/>
      <c r="AG1164" s="452"/>
      <c r="AH1164" s="452"/>
      <c r="AI1164" s="452"/>
      <c r="AJ1164" s="452"/>
      <c r="AK1164" s="452"/>
      <c r="AL1164" s="452"/>
      <c r="AM1164" s="452"/>
      <c r="AN1164" s="452"/>
      <c r="AO1164" s="452"/>
      <c r="AP1164" s="452"/>
      <c r="AQ1164" s="452"/>
      <c r="AR1164" s="452"/>
      <c r="AS1164" s="452"/>
      <c r="AT1164" s="452"/>
      <c r="AU1164" s="452"/>
      <c r="AV1164" s="452"/>
    </row>
    <row r="1165" spans="2:48" ht="15" customHeight="1">
      <c r="B1165" s="937"/>
      <c r="C1165" s="1979"/>
      <c r="D1165" s="1981"/>
      <c r="E1165" s="928" t="s">
        <v>619</v>
      </c>
      <c r="F1165" s="885"/>
      <c r="G1165" s="651" t="s">
        <v>272</v>
      </c>
      <c r="H1165" s="651" t="s">
        <v>599</v>
      </c>
      <c r="I1165" s="651" t="s">
        <v>620</v>
      </c>
      <c r="J1165" s="651" t="s">
        <v>276</v>
      </c>
      <c r="K1165" s="890" t="s">
        <v>306</v>
      </c>
      <c r="L1165" s="651" t="s">
        <v>312</v>
      </c>
      <c r="M1165" s="651" t="str">
        <f t="shared" ref="M1165:M1228" si="71">M1164</f>
        <v>&lt;INSERT CONNECTION POINT NAME&gt;</v>
      </c>
      <c r="N1165" s="890" t="s">
        <v>606</v>
      </c>
      <c r="O1165" s="891">
        <v>0</v>
      </c>
      <c r="P1165" s="890"/>
      <c r="Q1165" s="1076"/>
      <c r="R1165" s="1077"/>
      <c r="S1165" s="1078"/>
      <c r="T1165" s="1078"/>
      <c r="U1165" s="1079"/>
      <c r="W1165" s="452"/>
      <c r="X1165" s="452"/>
      <c r="Y1165" s="452"/>
      <c r="Z1165" s="452"/>
      <c r="AA1165" s="452"/>
      <c r="AB1165" s="452"/>
      <c r="AC1165" s="452"/>
      <c r="AD1165" s="452"/>
      <c r="AE1165" s="452"/>
      <c r="AF1165" s="452"/>
      <c r="AG1165" s="452"/>
      <c r="AH1165" s="452"/>
      <c r="AI1165" s="452"/>
      <c r="AJ1165" s="452"/>
      <c r="AK1165" s="452"/>
      <c r="AL1165" s="452"/>
      <c r="AM1165" s="452"/>
      <c r="AN1165" s="452"/>
      <c r="AO1165" s="452"/>
      <c r="AP1165" s="452"/>
      <c r="AQ1165" s="452"/>
      <c r="AR1165" s="452"/>
      <c r="AS1165" s="452"/>
      <c r="AT1165" s="452"/>
      <c r="AU1165" s="452"/>
      <c r="AV1165" s="452"/>
    </row>
    <row r="1166" spans="2:48" ht="15" customHeight="1">
      <c r="B1166" s="937"/>
      <c r="C1166" s="1978" t="s">
        <v>307</v>
      </c>
      <c r="D1166" s="1980"/>
      <c r="E1166" s="928" t="s">
        <v>616</v>
      </c>
      <c r="F1166" s="885"/>
      <c r="G1166" s="651" t="s">
        <v>272</v>
      </c>
      <c r="H1166" s="651" t="s">
        <v>599</v>
      </c>
      <c r="I1166" s="651" t="s">
        <v>617</v>
      </c>
      <c r="J1166" s="651" t="s">
        <v>276</v>
      </c>
      <c r="K1166" s="890" t="s">
        <v>307</v>
      </c>
      <c r="L1166" s="651" t="s">
        <v>312</v>
      </c>
      <c r="M1166" s="651" t="str">
        <f t="shared" si="71"/>
        <v>&lt;INSERT CONNECTION POINT NAME&gt;</v>
      </c>
      <c r="N1166" s="890" t="s">
        <v>607</v>
      </c>
      <c r="O1166" s="890" t="s">
        <v>607</v>
      </c>
      <c r="P1166" s="890"/>
      <c r="Q1166" s="1080"/>
      <c r="R1166" s="1081"/>
      <c r="S1166" s="1081"/>
      <c r="T1166" s="1081"/>
      <c r="U1166" s="1082"/>
      <c r="W1166" s="452"/>
      <c r="X1166" s="452"/>
      <c r="Y1166" s="452"/>
      <c r="Z1166" s="452"/>
      <c r="AA1166" s="452"/>
      <c r="AB1166" s="452"/>
      <c r="AC1166" s="452"/>
      <c r="AD1166" s="452"/>
      <c r="AE1166" s="452"/>
      <c r="AF1166" s="452"/>
      <c r="AG1166" s="452"/>
      <c r="AH1166" s="452"/>
      <c r="AI1166" s="452"/>
      <c r="AJ1166" s="452"/>
      <c r="AK1166" s="452"/>
      <c r="AL1166" s="452"/>
      <c r="AM1166" s="452"/>
      <c r="AN1166" s="452"/>
      <c r="AO1166" s="452"/>
      <c r="AP1166" s="452"/>
      <c r="AQ1166" s="452"/>
      <c r="AR1166" s="452"/>
      <c r="AS1166" s="452"/>
      <c r="AT1166" s="452"/>
      <c r="AU1166" s="452"/>
      <c r="AV1166" s="452"/>
    </row>
    <row r="1167" spans="2:48" ht="15" customHeight="1">
      <c r="B1167" s="937"/>
      <c r="C1167" s="1979"/>
      <c r="D1167" s="1981"/>
      <c r="E1167" s="928" t="s">
        <v>619</v>
      </c>
      <c r="F1167" s="885"/>
      <c r="G1167" s="651" t="s">
        <v>272</v>
      </c>
      <c r="H1167" s="651" t="s">
        <v>599</v>
      </c>
      <c r="I1167" s="651" t="s">
        <v>620</v>
      </c>
      <c r="J1167" s="651" t="s">
        <v>276</v>
      </c>
      <c r="K1167" s="890" t="s">
        <v>307</v>
      </c>
      <c r="L1167" s="651" t="s">
        <v>312</v>
      </c>
      <c r="M1167" s="651" t="str">
        <f t="shared" si="71"/>
        <v>&lt;INSERT CONNECTION POINT NAME&gt;</v>
      </c>
      <c r="N1167" s="890" t="s">
        <v>607</v>
      </c>
      <c r="O1167" s="890" t="s">
        <v>607</v>
      </c>
      <c r="P1167" s="890"/>
      <c r="Q1167" s="1080"/>
      <c r="R1167" s="1081"/>
      <c r="S1167" s="1081"/>
      <c r="T1167" s="1081"/>
      <c r="U1167" s="1082"/>
      <c r="W1167" s="452"/>
      <c r="X1167" s="452"/>
      <c r="Y1167" s="452"/>
      <c r="Z1167" s="452"/>
      <c r="AA1167" s="452"/>
      <c r="AB1167" s="452"/>
      <c r="AC1167" s="452"/>
      <c r="AD1167" s="452"/>
      <c r="AE1167" s="452"/>
      <c r="AF1167" s="452"/>
      <c r="AG1167" s="452"/>
      <c r="AH1167" s="452"/>
      <c r="AI1167" s="452"/>
      <c r="AJ1167" s="452"/>
      <c r="AK1167" s="452"/>
      <c r="AL1167" s="452"/>
      <c r="AM1167" s="452"/>
      <c r="AN1167" s="452"/>
      <c r="AO1167" s="452"/>
      <c r="AP1167" s="452"/>
      <c r="AQ1167" s="452"/>
      <c r="AR1167" s="452"/>
      <c r="AS1167" s="452"/>
      <c r="AT1167" s="452"/>
      <c r="AU1167" s="452"/>
      <c r="AV1167" s="452"/>
    </row>
    <row r="1168" spans="2:48" ht="15" customHeight="1">
      <c r="B1168" s="937"/>
      <c r="C1168" s="1978" t="s">
        <v>308</v>
      </c>
      <c r="D1168" s="1980" t="s">
        <v>22</v>
      </c>
      <c r="E1168" s="928" t="s">
        <v>616</v>
      </c>
      <c r="F1168" s="885"/>
      <c r="G1168" s="651" t="s">
        <v>272</v>
      </c>
      <c r="H1168" s="651" t="s">
        <v>599</v>
      </c>
      <c r="I1168" s="651" t="s">
        <v>617</v>
      </c>
      <c r="J1168" s="651" t="s">
        <v>276</v>
      </c>
      <c r="K1168" s="890" t="s">
        <v>308</v>
      </c>
      <c r="L1168" s="651" t="s">
        <v>312</v>
      </c>
      <c r="M1168" s="651" t="str">
        <f t="shared" si="71"/>
        <v>&lt;INSERT CONNECTION POINT NAME&gt;</v>
      </c>
      <c r="N1168" s="890" t="s">
        <v>609</v>
      </c>
      <c r="O1168" s="890" t="s">
        <v>22</v>
      </c>
      <c r="P1168" s="890"/>
      <c r="Q1168" s="1083"/>
      <c r="R1168" s="1061"/>
      <c r="S1168" s="1062"/>
      <c r="T1168" s="1062"/>
      <c r="U1168" s="1063"/>
      <c r="W1168" s="452"/>
      <c r="X1168" s="452"/>
      <c r="Y1168" s="452"/>
      <c r="Z1168" s="452"/>
      <c r="AA1168" s="452"/>
      <c r="AB1168" s="452"/>
      <c r="AC1168" s="452"/>
      <c r="AD1168" s="452"/>
      <c r="AE1168" s="452"/>
      <c r="AF1168" s="452"/>
      <c r="AG1168" s="452"/>
      <c r="AH1168" s="452"/>
      <c r="AI1168" s="452"/>
      <c r="AJ1168" s="452"/>
      <c r="AK1168" s="452"/>
      <c r="AL1168" s="452"/>
      <c r="AM1168" s="452"/>
      <c r="AN1168" s="452"/>
      <c r="AO1168" s="452"/>
      <c r="AP1168" s="452"/>
      <c r="AQ1168" s="452"/>
      <c r="AR1168" s="452"/>
      <c r="AS1168" s="452"/>
      <c r="AT1168" s="452"/>
      <c r="AU1168" s="452"/>
      <c r="AV1168" s="452"/>
    </row>
    <row r="1169" spans="2:48" ht="15" customHeight="1">
      <c r="B1169" s="937"/>
      <c r="C1169" s="1979"/>
      <c r="D1169" s="1981"/>
      <c r="E1169" s="928" t="s">
        <v>619</v>
      </c>
      <c r="F1169" s="885"/>
      <c r="G1169" s="651" t="s">
        <v>272</v>
      </c>
      <c r="H1169" s="651" t="s">
        <v>599</v>
      </c>
      <c r="I1169" s="651" t="s">
        <v>620</v>
      </c>
      <c r="J1169" s="651" t="s">
        <v>276</v>
      </c>
      <c r="K1169" s="890" t="s">
        <v>308</v>
      </c>
      <c r="L1169" s="651" t="s">
        <v>312</v>
      </c>
      <c r="M1169" s="651" t="str">
        <f t="shared" si="71"/>
        <v>&lt;INSERT CONNECTION POINT NAME&gt;</v>
      </c>
      <c r="N1169" s="890" t="s">
        <v>609</v>
      </c>
      <c r="O1169" s="890" t="s">
        <v>22</v>
      </c>
      <c r="P1169" s="890"/>
      <c r="Q1169" s="1083"/>
      <c r="R1169" s="1061"/>
      <c r="S1169" s="1062"/>
      <c r="T1169" s="1062"/>
      <c r="U1169" s="1063"/>
      <c r="W1169" s="452"/>
      <c r="X1169" s="452"/>
      <c r="Y1169" s="452"/>
      <c r="Z1169" s="452"/>
      <c r="AA1169" s="452"/>
      <c r="AB1169" s="452"/>
      <c r="AC1169" s="452"/>
      <c r="AD1169" s="452"/>
      <c r="AE1169" s="452"/>
      <c r="AF1169" s="452"/>
      <c r="AG1169" s="452"/>
      <c r="AH1169" s="452"/>
      <c r="AI1169" s="452"/>
      <c r="AJ1169" s="452"/>
      <c r="AK1169" s="452"/>
      <c r="AL1169" s="452"/>
      <c r="AM1169" s="452"/>
      <c r="AN1169" s="452"/>
      <c r="AO1169" s="452"/>
      <c r="AP1169" s="452"/>
      <c r="AQ1169" s="452"/>
      <c r="AR1169" s="452"/>
      <c r="AS1169" s="452"/>
      <c r="AT1169" s="452"/>
      <c r="AU1169" s="452"/>
      <c r="AV1169" s="452"/>
    </row>
    <row r="1170" spans="2:48" ht="15" customHeight="1">
      <c r="B1170" s="937"/>
      <c r="C1170" s="1978" t="s">
        <v>309</v>
      </c>
      <c r="D1170" s="1980" t="s">
        <v>22</v>
      </c>
      <c r="E1170" s="928" t="s">
        <v>616</v>
      </c>
      <c r="F1170" s="885"/>
      <c r="G1170" s="651" t="s">
        <v>272</v>
      </c>
      <c r="H1170" s="651" t="s">
        <v>599</v>
      </c>
      <c r="I1170" s="651" t="s">
        <v>617</v>
      </c>
      <c r="J1170" s="651" t="s">
        <v>276</v>
      </c>
      <c r="K1170" s="890" t="s">
        <v>309</v>
      </c>
      <c r="L1170" s="651" t="s">
        <v>312</v>
      </c>
      <c r="M1170" s="651" t="str">
        <f t="shared" si="71"/>
        <v>&lt;INSERT CONNECTION POINT NAME&gt;</v>
      </c>
      <c r="N1170" s="890" t="s">
        <v>602</v>
      </c>
      <c r="O1170" s="890" t="s">
        <v>22</v>
      </c>
      <c r="P1170" s="890"/>
      <c r="Q1170" s="1083"/>
      <c r="R1170" s="1061"/>
      <c r="S1170" s="1062"/>
      <c r="T1170" s="1062"/>
      <c r="U1170" s="1063"/>
      <c r="W1170" s="452"/>
      <c r="X1170" s="452"/>
      <c r="Y1170" s="452"/>
      <c r="Z1170" s="452"/>
      <c r="AA1170" s="452"/>
      <c r="AB1170" s="452"/>
      <c r="AC1170" s="452"/>
      <c r="AD1170" s="452"/>
      <c r="AE1170" s="452"/>
      <c r="AF1170" s="452"/>
      <c r="AG1170" s="452"/>
      <c r="AH1170" s="452"/>
      <c r="AI1170" s="452"/>
      <c r="AJ1170" s="452"/>
      <c r="AK1170" s="452"/>
      <c r="AL1170" s="452"/>
      <c r="AM1170" s="452"/>
      <c r="AN1170" s="452"/>
      <c r="AO1170" s="452"/>
      <c r="AP1170" s="452"/>
      <c r="AQ1170" s="452"/>
      <c r="AR1170" s="452"/>
      <c r="AS1170" s="452"/>
      <c r="AT1170" s="452"/>
      <c r="AU1170" s="452"/>
      <c r="AV1170" s="452"/>
    </row>
    <row r="1171" spans="2:48" ht="15" customHeight="1">
      <c r="B1171" s="937"/>
      <c r="C1171" s="1979"/>
      <c r="D1171" s="1981"/>
      <c r="E1171" s="928" t="s">
        <v>619</v>
      </c>
      <c r="F1171" s="885"/>
      <c r="G1171" s="651" t="s">
        <v>272</v>
      </c>
      <c r="H1171" s="651" t="s">
        <v>599</v>
      </c>
      <c r="I1171" s="651" t="s">
        <v>620</v>
      </c>
      <c r="J1171" s="651" t="s">
        <v>276</v>
      </c>
      <c r="K1171" s="890" t="s">
        <v>309</v>
      </c>
      <c r="L1171" s="651" t="s">
        <v>312</v>
      </c>
      <c r="M1171" s="651" t="str">
        <f t="shared" si="71"/>
        <v>&lt;INSERT CONNECTION POINT NAME&gt;</v>
      </c>
      <c r="N1171" s="890" t="s">
        <v>602</v>
      </c>
      <c r="O1171" s="890" t="s">
        <v>22</v>
      </c>
      <c r="P1171" s="890"/>
      <c r="Q1171" s="1083"/>
      <c r="R1171" s="1061"/>
      <c r="S1171" s="1062"/>
      <c r="T1171" s="1062"/>
      <c r="U1171" s="1063"/>
      <c r="W1171" s="452"/>
      <c r="X1171" s="452"/>
      <c r="Y1171" s="452"/>
      <c r="Z1171" s="452"/>
      <c r="AA1171" s="452"/>
      <c r="AB1171" s="452"/>
      <c r="AC1171" s="452"/>
      <c r="AD1171" s="452"/>
      <c r="AE1171" s="452"/>
      <c r="AF1171" s="452"/>
      <c r="AG1171" s="452"/>
      <c r="AH1171" s="452"/>
      <c r="AI1171" s="452"/>
      <c r="AJ1171" s="452"/>
      <c r="AK1171" s="452"/>
      <c r="AL1171" s="452"/>
      <c r="AM1171" s="452"/>
      <c r="AN1171" s="452"/>
      <c r="AO1171" s="452"/>
      <c r="AP1171" s="452"/>
      <c r="AQ1171" s="452"/>
      <c r="AR1171" s="452"/>
      <c r="AS1171" s="452"/>
      <c r="AT1171" s="452"/>
      <c r="AU1171" s="452"/>
      <c r="AV1171" s="452"/>
    </row>
    <row r="1172" spans="2:48" ht="15" customHeight="1">
      <c r="B1172" s="937"/>
      <c r="C1172" s="1978" t="s">
        <v>309</v>
      </c>
      <c r="D1172" s="1980" t="s">
        <v>23</v>
      </c>
      <c r="E1172" s="928" t="s">
        <v>616</v>
      </c>
      <c r="F1172" s="885"/>
      <c r="G1172" s="651" t="s">
        <v>272</v>
      </c>
      <c r="H1172" s="651" t="s">
        <v>599</v>
      </c>
      <c r="I1172" s="651" t="s">
        <v>617</v>
      </c>
      <c r="J1172" s="651" t="s">
        <v>276</v>
      </c>
      <c r="K1172" s="890" t="s">
        <v>309</v>
      </c>
      <c r="L1172" s="651" t="s">
        <v>312</v>
      </c>
      <c r="M1172" s="651" t="str">
        <f t="shared" si="71"/>
        <v>&lt;INSERT CONNECTION POINT NAME&gt;</v>
      </c>
      <c r="N1172" s="890" t="s">
        <v>602</v>
      </c>
      <c r="O1172" s="890" t="s">
        <v>23</v>
      </c>
      <c r="P1172" s="890"/>
      <c r="Q1172" s="1083"/>
      <c r="R1172" s="1061"/>
      <c r="S1172" s="1062"/>
      <c r="T1172" s="1062"/>
      <c r="U1172" s="1063"/>
      <c r="W1172" s="452"/>
      <c r="X1172" s="452"/>
      <c r="Y1172" s="452"/>
      <c r="Z1172" s="452"/>
      <c r="AA1172" s="452"/>
      <c r="AB1172" s="452"/>
      <c r="AC1172" s="452"/>
      <c r="AD1172" s="452"/>
      <c r="AE1172" s="452"/>
      <c r="AF1172" s="452"/>
      <c r="AG1172" s="452"/>
      <c r="AH1172" s="452"/>
      <c r="AI1172" s="452"/>
      <c r="AJ1172" s="452"/>
      <c r="AK1172" s="452"/>
      <c r="AL1172" s="452"/>
      <c r="AM1172" s="452"/>
      <c r="AN1172" s="452"/>
      <c r="AO1172" s="452"/>
      <c r="AP1172" s="452"/>
      <c r="AQ1172" s="452"/>
      <c r="AR1172" s="452"/>
      <c r="AS1172" s="452"/>
      <c r="AT1172" s="452"/>
      <c r="AU1172" s="452"/>
      <c r="AV1172" s="452"/>
    </row>
    <row r="1173" spans="2:48" ht="15" customHeight="1">
      <c r="B1173" s="937"/>
      <c r="C1173" s="1979"/>
      <c r="D1173" s="1981"/>
      <c r="E1173" s="928" t="s">
        <v>619</v>
      </c>
      <c r="F1173" s="885"/>
      <c r="G1173" s="651" t="s">
        <v>272</v>
      </c>
      <c r="H1173" s="651" t="s">
        <v>599</v>
      </c>
      <c r="I1173" s="651" t="s">
        <v>620</v>
      </c>
      <c r="J1173" s="651" t="s">
        <v>276</v>
      </c>
      <c r="K1173" s="890" t="s">
        <v>309</v>
      </c>
      <c r="L1173" s="651" t="s">
        <v>312</v>
      </c>
      <c r="M1173" s="651" t="str">
        <f t="shared" si="71"/>
        <v>&lt;INSERT CONNECTION POINT NAME&gt;</v>
      </c>
      <c r="N1173" s="890" t="s">
        <v>602</v>
      </c>
      <c r="O1173" s="890" t="s">
        <v>23</v>
      </c>
      <c r="P1173" s="890"/>
      <c r="Q1173" s="1083"/>
      <c r="R1173" s="1061"/>
      <c r="S1173" s="1062"/>
      <c r="T1173" s="1062"/>
      <c r="U1173" s="1063"/>
      <c r="W1173" s="452"/>
      <c r="X1173" s="452"/>
      <c r="Y1173" s="452"/>
      <c r="Z1173" s="452"/>
      <c r="AA1173" s="452"/>
      <c r="AB1173" s="452"/>
      <c r="AC1173" s="452"/>
      <c r="AD1173" s="452"/>
      <c r="AE1173" s="452"/>
      <c r="AF1173" s="452"/>
      <c r="AG1173" s="452"/>
      <c r="AH1173" s="452"/>
      <c r="AI1173" s="452"/>
      <c r="AJ1173" s="452"/>
      <c r="AK1173" s="452"/>
      <c r="AL1173" s="452"/>
      <c r="AM1173" s="452"/>
      <c r="AN1173" s="452"/>
      <c r="AO1173" s="452"/>
      <c r="AP1173" s="452"/>
      <c r="AQ1173" s="452"/>
      <c r="AR1173" s="452"/>
      <c r="AS1173" s="452"/>
      <c r="AT1173" s="452"/>
      <c r="AU1173" s="452"/>
      <c r="AV1173" s="452"/>
    </row>
    <row r="1174" spans="2:48" ht="15" customHeight="1">
      <c r="B1174" s="937"/>
      <c r="C1174" s="1978" t="s">
        <v>310</v>
      </c>
      <c r="D1174" s="1980" t="s">
        <v>22</v>
      </c>
      <c r="E1174" s="928" t="s">
        <v>616</v>
      </c>
      <c r="F1174" s="885"/>
      <c r="G1174" s="651" t="s">
        <v>272</v>
      </c>
      <c r="H1174" s="651" t="s">
        <v>599</v>
      </c>
      <c r="I1174" s="651" t="s">
        <v>617</v>
      </c>
      <c r="J1174" s="651" t="s">
        <v>276</v>
      </c>
      <c r="K1174" s="890" t="s">
        <v>310</v>
      </c>
      <c r="L1174" s="651" t="s">
        <v>312</v>
      </c>
      <c r="M1174" s="651" t="str">
        <f t="shared" si="71"/>
        <v>&lt;INSERT CONNECTION POINT NAME&gt;</v>
      </c>
      <c r="N1174" s="890" t="s">
        <v>602</v>
      </c>
      <c r="O1174" s="890" t="s">
        <v>22</v>
      </c>
      <c r="P1174" s="890"/>
      <c r="Q1174" s="1083"/>
      <c r="R1174" s="1061"/>
      <c r="S1174" s="1062"/>
      <c r="T1174" s="1062"/>
      <c r="U1174" s="1063"/>
      <c r="W1174" s="452"/>
      <c r="X1174" s="452"/>
      <c r="Y1174" s="452"/>
      <c r="Z1174" s="452"/>
      <c r="AA1174" s="452"/>
      <c r="AB1174" s="452"/>
      <c r="AC1174" s="452"/>
      <c r="AD1174" s="452"/>
      <c r="AE1174" s="452"/>
      <c r="AF1174" s="452"/>
      <c r="AG1174" s="452"/>
      <c r="AH1174" s="452"/>
      <c r="AI1174" s="452"/>
      <c r="AJ1174" s="452"/>
      <c r="AK1174" s="452"/>
      <c r="AL1174" s="452"/>
      <c r="AM1174" s="452"/>
      <c r="AN1174" s="452"/>
      <c r="AO1174" s="452"/>
      <c r="AP1174" s="452"/>
      <c r="AQ1174" s="452"/>
      <c r="AR1174" s="452"/>
      <c r="AS1174" s="452"/>
      <c r="AT1174" s="452"/>
      <c r="AU1174" s="452"/>
      <c r="AV1174" s="452"/>
    </row>
    <row r="1175" spans="2:48" ht="15" customHeight="1">
      <c r="B1175" s="937"/>
      <c r="C1175" s="1979"/>
      <c r="D1175" s="1981"/>
      <c r="E1175" s="928" t="s">
        <v>619</v>
      </c>
      <c r="F1175" s="885"/>
      <c r="G1175" s="651" t="s">
        <v>272</v>
      </c>
      <c r="H1175" s="651" t="s">
        <v>599</v>
      </c>
      <c r="I1175" s="651" t="s">
        <v>620</v>
      </c>
      <c r="J1175" s="651" t="s">
        <v>276</v>
      </c>
      <c r="K1175" s="890" t="s">
        <v>310</v>
      </c>
      <c r="L1175" s="651" t="s">
        <v>312</v>
      </c>
      <c r="M1175" s="651" t="str">
        <f t="shared" si="71"/>
        <v>&lt;INSERT CONNECTION POINT NAME&gt;</v>
      </c>
      <c r="N1175" s="890" t="s">
        <v>602</v>
      </c>
      <c r="O1175" s="890" t="s">
        <v>22</v>
      </c>
      <c r="P1175" s="890"/>
      <c r="Q1175" s="1084"/>
      <c r="R1175" s="1085"/>
      <c r="S1175" s="1086"/>
      <c r="T1175" s="1086"/>
      <c r="U1175" s="1087"/>
      <c r="W1175" s="452"/>
      <c r="X1175" s="452"/>
      <c r="Y1175" s="452"/>
      <c r="Z1175" s="452"/>
      <c r="AA1175" s="452"/>
      <c r="AB1175" s="452"/>
      <c r="AC1175" s="452"/>
      <c r="AD1175" s="452"/>
      <c r="AE1175" s="452"/>
      <c r="AF1175" s="452"/>
      <c r="AG1175" s="452"/>
      <c r="AH1175" s="452"/>
      <c r="AI1175" s="452"/>
      <c r="AJ1175" s="452"/>
      <c r="AK1175" s="452"/>
      <c r="AL1175" s="452"/>
      <c r="AM1175" s="452"/>
      <c r="AN1175" s="452"/>
      <c r="AO1175" s="452"/>
      <c r="AP1175" s="452"/>
      <c r="AQ1175" s="452"/>
      <c r="AR1175" s="452"/>
      <c r="AS1175" s="452"/>
      <c r="AT1175" s="452"/>
      <c r="AU1175" s="452"/>
      <c r="AV1175" s="452"/>
    </row>
    <row r="1176" spans="2:48" ht="15" customHeight="1">
      <c r="B1176" s="937"/>
      <c r="C1176" s="1978" t="s">
        <v>310</v>
      </c>
      <c r="D1176" s="1980" t="s">
        <v>23</v>
      </c>
      <c r="E1176" s="928" t="s">
        <v>616</v>
      </c>
      <c r="F1176" s="885"/>
      <c r="G1176" s="651" t="s">
        <v>272</v>
      </c>
      <c r="H1176" s="651" t="s">
        <v>599</v>
      </c>
      <c r="I1176" s="651" t="s">
        <v>617</v>
      </c>
      <c r="J1176" s="651" t="s">
        <v>276</v>
      </c>
      <c r="K1176" s="890" t="s">
        <v>310</v>
      </c>
      <c r="L1176" s="651" t="s">
        <v>312</v>
      </c>
      <c r="M1176" s="651" t="str">
        <f t="shared" si="71"/>
        <v>&lt;INSERT CONNECTION POINT NAME&gt;</v>
      </c>
      <c r="N1176" s="890" t="s">
        <v>602</v>
      </c>
      <c r="O1176" s="890" t="s">
        <v>23</v>
      </c>
      <c r="P1176" s="890"/>
      <c r="Q1176" s="1084"/>
      <c r="R1176" s="1085"/>
      <c r="S1176" s="1086"/>
      <c r="T1176" s="1086"/>
      <c r="U1176" s="1087"/>
      <c r="W1176" s="452"/>
      <c r="X1176" s="452"/>
      <c r="Y1176" s="452"/>
      <c r="Z1176" s="452"/>
      <c r="AA1176" s="452"/>
      <c r="AB1176" s="452"/>
      <c r="AC1176" s="452"/>
      <c r="AD1176" s="452"/>
      <c r="AE1176" s="452"/>
      <c r="AF1176" s="452"/>
      <c r="AG1176" s="452"/>
      <c r="AH1176" s="452"/>
      <c r="AI1176" s="452"/>
      <c r="AJ1176" s="452"/>
      <c r="AK1176" s="452"/>
      <c r="AL1176" s="452"/>
      <c r="AM1176" s="452"/>
      <c r="AN1176" s="452"/>
      <c r="AO1176" s="452"/>
      <c r="AP1176" s="452"/>
      <c r="AQ1176" s="452"/>
      <c r="AR1176" s="452"/>
      <c r="AS1176" s="452"/>
      <c r="AT1176" s="452"/>
      <c r="AU1176" s="452"/>
      <c r="AV1176" s="452"/>
    </row>
    <row r="1177" spans="2:48" ht="15" customHeight="1" thickBot="1">
      <c r="B1177" s="944"/>
      <c r="C1177" s="1984"/>
      <c r="D1177" s="1985"/>
      <c r="E1177" s="945" t="s">
        <v>619</v>
      </c>
      <c r="F1177" s="885"/>
      <c r="G1177" s="651" t="s">
        <v>272</v>
      </c>
      <c r="H1177" s="651" t="s">
        <v>599</v>
      </c>
      <c r="I1177" s="651" t="s">
        <v>620</v>
      </c>
      <c r="J1177" s="651" t="s">
        <v>276</v>
      </c>
      <c r="K1177" s="890" t="s">
        <v>310</v>
      </c>
      <c r="L1177" s="651" t="s">
        <v>312</v>
      </c>
      <c r="M1177" s="651" t="str">
        <f t="shared" si="71"/>
        <v>&lt;INSERT CONNECTION POINT NAME&gt;</v>
      </c>
      <c r="N1177" s="890" t="s">
        <v>602</v>
      </c>
      <c r="O1177" s="890" t="s">
        <v>23</v>
      </c>
      <c r="P1177" s="890"/>
      <c r="Q1177" s="946"/>
      <c r="R1177" s="1067"/>
      <c r="S1177" s="893"/>
      <c r="T1177" s="893"/>
      <c r="U1177" s="894"/>
      <c r="W1177" s="452"/>
      <c r="X1177" s="452"/>
      <c r="Y1177" s="452"/>
      <c r="Z1177" s="452"/>
      <c r="AA1177" s="452"/>
      <c r="AB1177" s="452"/>
      <c r="AC1177" s="452"/>
      <c r="AD1177" s="452"/>
      <c r="AE1177" s="452"/>
      <c r="AF1177" s="452"/>
      <c r="AG1177" s="452"/>
      <c r="AH1177" s="452"/>
      <c r="AI1177" s="452"/>
      <c r="AJ1177" s="452"/>
      <c r="AK1177" s="452"/>
      <c r="AL1177" s="452"/>
      <c r="AM1177" s="452"/>
      <c r="AN1177" s="452"/>
      <c r="AO1177" s="452"/>
      <c r="AP1177" s="452"/>
      <c r="AQ1177" s="452"/>
      <c r="AR1177" s="452"/>
      <c r="AS1177" s="452"/>
      <c r="AT1177" s="452"/>
      <c r="AU1177" s="452"/>
      <c r="AV1177" s="452"/>
    </row>
    <row r="1178" spans="2:48" ht="15" customHeight="1">
      <c r="B1178" s="927" t="s">
        <v>615</v>
      </c>
      <c r="C1178" s="1982" t="s">
        <v>313</v>
      </c>
      <c r="D1178" s="1983" t="s">
        <v>23</v>
      </c>
      <c r="E1178" s="928" t="s">
        <v>616</v>
      </c>
      <c r="F1178" s="885"/>
      <c r="G1178" s="651" t="s">
        <v>272</v>
      </c>
      <c r="H1178" s="651" t="s">
        <v>599</v>
      </c>
      <c r="I1178" s="651" t="s">
        <v>617</v>
      </c>
      <c r="J1178" s="651" t="s">
        <v>276</v>
      </c>
      <c r="K1178" s="651" t="s">
        <v>313</v>
      </c>
      <c r="L1178" s="651" t="s">
        <v>312</v>
      </c>
      <c r="M1178" s="651" t="str">
        <f t="shared" ref="M1178" si="72">B1178</f>
        <v>&lt;INSERT CONNECTION POINT NAME&gt;</v>
      </c>
      <c r="N1178" s="651" t="s">
        <v>618</v>
      </c>
      <c r="O1178" s="651" t="s">
        <v>23</v>
      </c>
      <c r="P1178" s="890"/>
      <c r="Q1178" s="929"/>
      <c r="R1178" s="930"/>
      <c r="S1178" s="931"/>
      <c r="T1178" s="931"/>
      <c r="U1178" s="932"/>
      <c r="W1178" s="452"/>
      <c r="X1178" s="452"/>
      <c r="Y1178" s="452"/>
      <c r="Z1178" s="452"/>
      <c r="AA1178" s="452"/>
      <c r="AB1178" s="452"/>
      <c r="AC1178" s="452"/>
      <c r="AD1178" s="452"/>
      <c r="AE1178" s="452"/>
      <c r="AF1178" s="452"/>
      <c r="AG1178" s="452"/>
      <c r="AH1178" s="452"/>
      <c r="AI1178" s="452"/>
      <c r="AJ1178" s="452"/>
      <c r="AK1178" s="452"/>
      <c r="AL1178" s="452"/>
      <c r="AM1178" s="452"/>
      <c r="AN1178" s="452"/>
      <c r="AO1178" s="452"/>
      <c r="AP1178" s="452"/>
      <c r="AQ1178" s="452"/>
      <c r="AR1178" s="452"/>
      <c r="AS1178" s="452"/>
      <c r="AT1178" s="452"/>
      <c r="AU1178" s="452"/>
      <c r="AV1178" s="452"/>
    </row>
    <row r="1179" spans="2:48" ht="15" customHeight="1">
      <c r="B1179" s="937"/>
      <c r="C1179" s="1979"/>
      <c r="D1179" s="1981"/>
      <c r="E1179" s="928" t="s">
        <v>619</v>
      </c>
      <c r="F1179" s="885"/>
      <c r="G1179" s="651" t="s">
        <v>272</v>
      </c>
      <c r="H1179" s="651" t="s">
        <v>599</v>
      </c>
      <c r="I1179" s="651" t="s">
        <v>620</v>
      </c>
      <c r="J1179" s="651" t="s">
        <v>276</v>
      </c>
      <c r="K1179" s="651" t="s">
        <v>313</v>
      </c>
      <c r="L1179" s="651" t="s">
        <v>312</v>
      </c>
      <c r="M1179" s="651" t="str">
        <f t="shared" si="71"/>
        <v>&lt;INSERT CONNECTION POINT NAME&gt;</v>
      </c>
      <c r="N1179" s="651" t="s">
        <v>618</v>
      </c>
      <c r="O1179" s="651" t="s">
        <v>23</v>
      </c>
      <c r="P1179" s="890"/>
      <c r="Q1179" s="938"/>
      <c r="R1179" s="939"/>
      <c r="S1179" s="940"/>
      <c r="T1179" s="940"/>
      <c r="U1179" s="941"/>
      <c r="W1179" s="452"/>
      <c r="X1179" s="452"/>
      <c r="Y1179" s="452"/>
      <c r="Z1179" s="452"/>
      <c r="AA1179" s="452"/>
      <c r="AB1179" s="452"/>
      <c r="AC1179" s="452"/>
      <c r="AD1179" s="452"/>
      <c r="AE1179" s="452"/>
      <c r="AF1179" s="452"/>
      <c r="AG1179" s="452"/>
      <c r="AH1179" s="452"/>
      <c r="AI1179" s="452"/>
      <c r="AJ1179" s="452"/>
      <c r="AK1179" s="452"/>
      <c r="AL1179" s="452"/>
      <c r="AM1179" s="452"/>
      <c r="AN1179" s="452"/>
      <c r="AO1179" s="452"/>
      <c r="AP1179" s="452"/>
      <c r="AQ1179" s="452"/>
      <c r="AR1179" s="452"/>
      <c r="AS1179" s="452"/>
      <c r="AT1179" s="452"/>
      <c r="AU1179" s="452"/>
      <c r="AV1179" s="452"/>
    </row>
    <row r="1180" spans="2:48" ht="15" customHeight="1">
      <c r="B1180" s="937"/>
      <c r="C1180" s="1978" t="s">
        <v>304</v>
      </c>
      <c r="D1180" s="1980" t="s">
        <v>22</v>
      </c>
      <c r="E1180" s="928" t="s">
        <v>616</v>
      </c>
      <c r="F1180" s="885"/>
      <c r="G1180" s="651" t="s">
        <v>272</v>
      </c>
      <c r="H1180" s="651" t="s">
        <v>599</v>
      </c>
      <c r="I1180" s="651" t="s">
        <v>617</v>
      </c>
      <c r="J1180" s="651" t="s">
        <v>276</v>
      </c>
      <c r="K1180" s="890" t="s">
        <v>304</v>
      </c>
      <c r="L1180" s="651" t="s">
        <v>312</v>
      </c>
      <c r="M1180" s="651" t="str">
        <f t="shared" si="71"/>
        <v>&lt;INSERT CONNECTION POINT NAME&gt;</v>
      </c>
      <c r="N1180" s="890" t="s">
        <v>602</v>
      </c>
      <c r="O1180" s="890" t="s">
        <v>22</v>
      </c>
      <c r="P1180" s="890"/>
      <c r="Q1180" s="1071"/>
      <c r="R1180" s="1058"/>
      <c r="S1180" s="1059"/>
      <c r="T1180" s="1059"/>
      <c r="U1180" s="1060"/>
      <c r="W1180" s="452"/>
      <c r="X1180" s="452"/>
      <c r="Y1180" s="452"/>
      <c r="Z1180" s="452"/>
      <c r="AA1180" s="452"/>
      <c r="AB1180" s="452"/>
      <c r="AC1180" s="452"/>
      <c r="AD1180" s="452"/>
      <c r="AE1180" s="452"/>
      <c r="AF1180" s="452"/>
      <c r="AG1180" s="452"/>
      <c r="AH1180" s="452"/>
      <c r="AI1180" s="452"/>
      <c r="AJ1180" s="452"/>
      <c r="AK1180" s="452"/>
      <c r="AL1180" s="452"/>
      <c r="AM1180" s="452"/>
      <c r="AN1180" s="452"/>
      <c r="AO1180" s="452"/>
      <c r="AP1180" s="452"/>
      <c r="AQ1180" s="452"/>
      <c r="AR1180" s="452"/>
      <c r="AS1180" s="452"/>
      <c r="AT1180" s="452"/>
      <c r="AU1180" s="452"/>
      <c r="AV1180" s="452"/>
    </row>
    <row r="1181" spans="2:48" ht="15" customHeight="1">
      <c r="B1181" s="937"/>
      <c r="C1181" s="1979"/>
      <c r="D1181" s="1981"/>
      <c r="E1181" s="928" t="s">
        <v>619</v>
      </c>
      <c r="F1181" s="885"/>
      <c r="G1181" s="651" t="s">
        <v>272</v>
      </c>
      <c r="H1181" s="651" t="s">
        <v>599</v>
      </c>
      <c r="I1181" s="651" t="s">
        <v>620</v>
      </c>
      <c r="J1181" s="651" t="s">
        <v>276</v>
      </c>
      <c r="K1181" s="890" t="s">
        <v>304</v>
      </c>
      <c r="L1181" s="651" t="s">
        <v>312</v>
      </c>
      <c r="M1181" s="651" t="str">
        <f t="shared" si="71"/>
        <v>&lt;INSERT CONNECTION POINT NAME&gt;</v>
      </c>
      <c r="N1181" s="890" t="s">
        <v>602</v>
      </c>
      <c r="O1181" s="890" t="s">
        <v>22</v>
      </c>
      <c r="P1181" s="890"/>
      <c r="Q1181" s="1071"/>
      <c r="R1181" s="1058"/>
      <c r="S1181" s="1059"/>
      <c r="T1181" s="1059"/>
      <c r="U1181" s="1060"/>
      <c r="W1181" s="452"/>
      <c r="X1181" s="452"/>
      <c r="Y1181" s="452"/>
      <c r="Z1181" s="452"/>
      <c r="AA1181" s="452"/>
      <c r="AB1181" s="452"/>
      <c r="AC1181" s="452"/>
      <c r="AD1181" s="452"/>
      <c r="AE1181" s="452"/>
      <c r="AF1181" s="452"/>
      <c r="AG1181" s="452"/>
      <c r="AH1181" s="452"/>
      <c r="AI1181" s="452"/>
      <c r="AJ1181" s="452"/>
      <c r="AK1181" s="452"/>
      <c r="AL1181" s="452"/>
      <c r="AM1181" s="452"/>
      <c r="AN1181" s="452"/>
      <c r="AO1181" s="452"/>
      <c r="AP1181" s="452"/>
      <c r="AQ1181" s="452"/>
      <c r="AR1181" s="452"/>
      <c r="AS1181" s="452"/>
      <c r="AT1181" s="452"/>
      <c r="AU1181" s="452"/>
      <c r="AV1181" s="452"/>
    </row>
    <row r="1182" spans="2:48" ht="15" customHeight="1">
      <c r="B1182" s="937"/>
      <c r="C1182" s="1978" t="s">
        <v>304</v>
      </c>
      <c r="D1182" s="1980" t="s">
        <v>23</v>
      </c>
      <c r="E1182" s="928" t="s">
        <v>616</v>
      </c>
      <c r="F1182" s="885"/>
      <c r="G1182" s="651" t="s">
        <v>272</v>
      </c>
      <c r="H1182" s="651" t="s">
        <v>599</v>
      </c>
      <c r="I1182" s="651" t="s">
        <v>617</v>
      </c>
      <c r="J1182" s="651" t="s">
        <v>276</v>
      </c>
      <c r="K1182" s="890" t="s">
        <v>304</v>
      </c>
      <c r="L1182" s="651" t="s">
        <v>312</v>
      </c>
      <c r="M1182" s="651" t="str">
        <f t="shared" si="71"/>
        <v>&lt;INSERT CONNECTION POINT NAME&gt;</v>
      </c>
      <c r="N1182" s="890" t="s">
        <v>602</v>
      </c>
      <c r="O1182" s="891" t="s">
        <v>23</v>
      </c>
      <c r="P1182" s="890"/>
      <c r="Q1182" s="1071"/>
      <c r="R1182" s="1058"/>
      <c r="S1182" s="1059"/>
      <c r="T1182" s="1059"/>
      <c r="U1182" s="1060"/>
      <c r="W1182" s="452"/>
      <c r="X1182" s="452"/>
      <c r="Y1182" s="452"/>
      <c r="Z1182" s="452"/>
      <c r="AA1182" s="452"/>
      <c r="AB1182" s="452"/>
      <c r="AC1182" s="452"/>
      <c r="AD1182" s="452"/>
      <c r="AE1182" s="452"/>
      <c r="AF1182" s="452"/>
      <c r="AG1182" s="452"/>
      <c r="AH1182" s="452"/>
      <c r="AI1182" s="452"/>
      <c r="AJ1182" s="452"/>
      <c r="AK1182" s="452"/>
      <c r="AL1182" s="452"/>
      <c r="AM1182" s="452"/>
      <c r="AN1182" s="452"/>
      <c r="AO1182" s="452"/>
      <c r="AP1182" s="452"/>
      <c r="AQ1182" s="452"/>
      <c r="AR1182" s="452"/>
      <c r="AS1182" s="452"/>
      <c r="AT1182" s="452"/>
      <c r="AU1182" s="452"/>
      <c r="AV1182" s="452"/>
    </row>
    <row r="1183" spans="2:48" ht="15" customHeight="1">
      <c r="B1183" s="937"/>
      <c r="C1183" s="1979"/>
      <c r="D1183" s="1981"/>
      <c r="E1183" s="928" t="s">
        <v>619</v>
      </c>
      <c r="F1183" s="885"/>
      <c r="G1183" s="651" t="s">
        <v>272</v>
      </c>
      <c r="H1183" s="651" t="s">
        <v>599</v>
      </c>
      <c r="I1183" s="651" t="s">
        <v>620</v>
      </c>
      <c r="J1183" s="651" t="s">
        <v>276</v>
      </c>
      <c r="K1183" s="890" t="s">
        <v>304</v>
      </c>
      <c r="L1183" s="651" t="s">
        <v>312</v>
      </c>
      <c r="M1183" s="651" t="str">
        <f t="shared" si="71"/>
        <v>&lt;INSERT CONNECTION POINT NAME&gt;</v>
      </c>
      <c r="N1183" s="890" t="s">
        <v>602</v>
      </c>
      <c r="O1183" s="891" t="s">
        <v>23</v>
      </c>
      <c r="P1183" s="890"/>
      <c r="Q1183" s="1071"/>
      <c r="R1183" s="1058"/>
      <c r="S1183" s="1059"/>
      <c r="T1183" s="1059"/>
      <c r="U1183" s="1060"/>
      <c r="W1183" s="452"/>
      <c r="X1183" s="452"/>
      <c r="Y1183" s="452"/>
      <c r="Z1183" s="452"/>
      <c r="AA1183" s="452"/>
      <c r="AB1183" s="452"/>
      <c r="AC1183" s="452"/>
      <c r="AD1183" s="452"/>
      <c r="AE1183" s="452"/>
      <c r="AF1183" s="452"/>
      <c r="AG1183" s="452"/>
      <c r="AH1183" s="452"/>
      <c r="AI1183" s="452"/>
      <c r="AJ1183" s="452"/>
      <c r="AK1183" s="452"/>
      <c r="AL1183" s="452"/>
      <c r="AM1183" s="452"/>
      <c r="AN1183" s="452"/>
      <c r="AO1183" s="452"/>
      <c r="AP1183" s="452"/>
      <c r="AQ1183" s="452"/>
      <c r="AR1183" s="452"/>
      <c r="AS1183" s="452"/>
      <c r="AT1183" s="452"/>
      <c r="AU1183" s="452"/>
      <c r="AV1183" s="452"/>
    </row>
    <row r="1184" spans="2:48" ht="15" customHeight="1">
      <c r="B1184" s="937"/>
      <c r="C1184" s="1978" t="s">
        <v>305</v>
      </c>
      <c r="D1184" s="1980"/>
      <c r="E1184" s="928" t="s">
        <v>616</v>
      </c>
      <c r="F1184" s="885"/>
      <c r="G1184" s="651" t="s">
        <v>272</v>
      </c>
      <c r="H1184" s="651" t="s">
        <v>599</v>
      </c>
      <c r="I1184" s="651" t="s">
        <v>617</v>
      </c>
      <c r="J1184" s="651" t="s">
        <v>276</v>
      </c>
      <c r="K1184" s="890" t="s">
        <v>305</v>
      </c>
      <c r="L1184" s="651" t="s">
        <v>312</v>
      </c>
      <c r="M1184" s="651" t="str">
        <f t="shared" si="71"/>
        <v>&lt;INSERT CONNECTION POINT NAME&gt;</v>
      </c>
      <c r="N1184" s="890" t="s">
        <v>604</v>
      </c>
      <c r="O1184" s="890" t="s">
        <v>605</v>
      </c>
      <c r="P1184" s="890"/>
      <c r="Q1184" s="1072"/>
      <c r="R1184" s="1073"/>
      <c r="S1184" s="1074"/>
      <c r="T1184" s="1074"/>
      <c r="U1184" s="1075"/>
      <c r="W1184" s="452"/>
      <c r="X1184" s="452"/>
      <c r="Y1184" s="452"/>
      <c r="Z1184" s="452"/>
      <c r="AA1184" s="452"/>
      <c r="AB1184" s="452"/>
      <c r="AC1184" s="452"/>
      <c r="AD1184" s="452"/>
      <c r="AE1184" s="452"/>
      <c r="AF1184" s="452"/>
      <c r="AG1184" s="452"/>
      <c r="AH1184" s="452"/>
      <c r="AI1184" s="452"/>
      <c r="AJ1184" s="452"/>
      <c r="AK1184" s="452"/>
      <c r="AL1184" s="452"/>
      <c r="AM1184" s="452"/>
      <c r="AN1184" s="452"/>
      <c r="AO1184" s="452"/>
      <c r="AP1184" s="452"/>
      <c r="AQ1184" s="452"/>
      <c r="AR1184" s="452"/>
      <c r="AS1184" s="452"/>
      <c r="AT1184" s="452"/>
      <c r="AU1184" s="452"/>
      <c r="AV1184" s="452"/>
    </row>
    <row r="1185" spans="2:48" ht="15" customHeight="1">
      <c r="B1185" s="937"/>
      <c r="C1185" s="1979"/>
      <c r="D1185" s="1981"/>
      <c r="E1185" s="928" t="s">
        <v>619</v>
      </c>
      <c r="F1185" s="885"/>
      <c r="G1185" s="651" t="s">
        <v>272</v>
      </c>
      <c r="H1185" s="651" t="s">
        <v>599</v>
      </c>
      <c r="I1185" s="651" t="s">
        <v>620</v>
      </c>
      <c r="J1185" s="651" t="s">
        <v>276</v>
      </c>
      <c r="K1185" s="890" t="s">
        <v>305</v>
      </c>
      <c r="L1185" s="651" t="s">
        <v>312</v>
      </c>
      <c r="M1185" s="651" t="str">
        <f t="shared" si="71"/>
        <v>&lt;INSERT CONNECTION POINT NAME&gt;</v>
      </c>
      <c r="N1185" s="890" t="s">
        <v>604</v>
      </c>
      <c r="O1185" s="890" t="s">
        <v>605</v>
      </c>
      <c r="P1185" s="890"/>
      <c r="Q1185" s="1072"/>
      <c r="R1185" s="1073"/>
      <c r="S1185" s="1074"/>
      <c r="T1185" s="1074"/>
      <c r="U1185" s="1075"/>
      <c r="W1185" s="452"/>
      <c r="X1185" s="452"/>
      <c r="Y1185" s="452"/>
      <c r="Z1185" s="452"/>
      <c r="AA1185" s="452"/>
      <c r="AB1185" s="452"/>
      <c r="AC1185" s="452"/>
      <c r="AD1185" s="452"/>
      <c r="AE1185" s="452"/>
      <c r="AF1185" s="452"/>
      <c r="AG1185" s="452"/>
      <c r="AH1185" s="452"/>
      <c r="AI1185" s="452"/>
      <c r="AJ1185" s="452"/>
      <c r="AK1185" s="452"/>
      <c r="AL1185" s="452"/>
      <c r="AM1185" s="452"/>
      <c r="AN1185" s="452"/>
      <c r="AO1185" s="452"/>
      <c r="AP1185" s="452"/>
      <c r="AQ1185" s="452"/>
      <c r="AR1185" s="452"/>
      <c r="AS1185" s="452"/>
      <c r="AT1185" s="452"/>
      <c r="AU1185" s="452"/>
      <c r="AV1185" s="452"/>
    </row>
    <row r="1186" spans="2:48" ht="15" customHeight="1">
      <c r="B1186" s="937"/>
      <c r="C1186" s="1978" t="s">
        <v>306</v>
      </c>
      <c r="D1186" s="1980"/>
      <c r="E1186" s="928" t="s">
        <v>616</v>
      </c>
      <c r="F1186" s="885"/>
      <c r="G1186" s="651" t="s">
        <v>272</v>
      </c>
      <c r="H1186" s="651" t="s">
        <v>599</v>
      </c>
      <c r="I1186" s="651" t="s">
        <v>617</v>
      </c>
      <c r="J1186" s="651" t="s">
        <v>276</v>
      </c>
      <c r="K1186" s="890" t="s">
        <v>306</v>
      </c>
      <c r="L1186" s="651" t="s">
        <v>312</v>
      </c>
      <c r="M1186" s="651" t="str">
        <f t="shared" si="71"/>
        <v>&lt;INSERT CONNECTION POINT NAME&gt;</v>
      </c>
      <c r="N1186" s="890" t="s">
        <v>606</v>
      </c>
      <c r="O1186" s="891">
        <v>0</v>
      </c>
      <c r="P1186" s="890"/>
      <c r="Q1186" s="1076"/>
      <c r="R1186" s="1077"/>
      <c r="S1186" s="1078"/>
      <c r="T1186" s="1078"/>
      <c r="U1186" s="1079"/>
      <c r="W1186" s="452"/>
      <c r="X1186" s="452"/>
      <c r="Y1186" s="452"/>
      <c r="Z1186" s="452"/>
      <c r="AA1186" s="452"/>
      <c r="AB1186" s="452"/>
      <c r="AC1186" s="452"/>
      <c r="AD1186" s="452"/>
      <c r="AE1186" s="452"/>
      <c r="AF1186" s="452"/>
      <c r="AG1186" s="452"/>
      <c r="AH1186" s="452"/>
      <c r="AI1186" s="452"/>
      <c r="AJ1186" s="452"/>
      <c r="AK1186" s="452"/>
      <c r="AL1186" s="452"/>
      <c r="AM1186" s="452"/>
      <c r="AN1186" s="452"/>
      <c r="AO1186" s="452"/>
      <c r="AP1186" s="452"/>
      <c r="AQ1186" s="452"/>
      <c r="AR1186" s="452"/>
      <c r="AS1186" s="452"/>
      <c r="AT1186" s="452"/>
      <c r="AU1186" s="452"/>
      <c r="AV1186" s="452"/>
    </row>
    <row r="1187" spans="2:48" ht="15" customHeight="1">
      <c r="B1187" s="937"/>
      <c r="C1187" s="1979"/>
      <c r="D1187" s="1981"/>
      <c r="E1187" s="928" t="s">
        <v>619</v>
      </c>
      <c r="F1187" s="885"/>
      <c r="G1187" s="651" t="s">
        <v>272</v>
      </c>
      <c r="H1187" s="651" t="s">
        <v>599</v>
      </c>
      <c r="I1187" s="651" t="s">
        <v>620</v>
      </c>
      <c r="J1187" s="651" t="s">
        <v>276</v>
      </c>
      <c r="K1187" s="890" t="s">
        <v>306</v>
      </c>
      <c r="L1187" s="651" t="s">
        <v>312</v>
      </c>
      <c r="M1187" s="651" t="str">
        <f t="shared" si="71"/>
        <v>&lt;INSERT CONNECTION POINT NAME&gt;</v>
      </c>
      <c r="N1187" s="890" t="s">
        <v>606</v>
      </c>
      <c r="O1187" s="891">
        <v>0</v>
      </c>
      <c r="P1187" s="890"/>
      <c r="Q1187" s="1076"/>
      <c r="R1187" s="1077"/>
      <c r="S1187" s="1078"/>
      <c r="T1187" s="1078"/>
      <c r="U1187" s="1079"/>
      <c r="W1187" s="452"/>
      <c r="X1187" s="452"/>
      <c r="Y1187" s="452"/>
      <c r="Z1187" s="452"/>
      <c r="AA1187" s="452"/>
      <c r="AB1187" s="452"/>
      <c r="AC1187" s="452"/>
      <c r="AD1187" s="452"/>
      <c r="AE1187" s="452"/>
      <c r="AF1187" s="452"/>
      <c r="AG1187" s="452"/>
      <c r="AH1187" s="452"/>
      <c r="AI1187" s="452"/>
      <c r="AJ1187" s="452"/>
      <c r="AK1187" s="452"/>
      <c r="AL1187" s="452"/>
      <c r="AM1187" s="452"/>
      <c r="AN1187" s="452"/>
      <c r="AO1187" s="452"/>
      <c r="AP1187" s="452"/>
      <c r="AQ1187" s="452"/>
      <c r="AR1187" s="452"/>
      <c r="AS1187" s="452"/>
      <c r="AT1187" s="452"/>
      <c r="AU1187" s="452"/>
      <c r="AV1187" s="452"/>
    </row>
    <row r="1188" spans="2:48" ht="15" customHeight="1">
      <c r="B1188" s="937"/>
      <c r="C1188" s="1978" t="s">
        <v>307</v>
      </c>
      <c r="D1188" s="1980"/>
      <c r="E1188" s="928" t="s">
        <v>616</v>
      </c>
      <c r="F1188" s="885"/>
      <c r="G1188" s="651" t="s">
        <v>272</v>
      </c>
      <c r="H1188" s="651" t="s">
        <v>599</v>
      </c>
      <c r="I1188" s="651" t="s">
        <v>617</v>
      </c>
      <c r="J1188" s="651" t="s">
        <v>276</v>
      </c>
      <c r="K1188" s="890" t="s">
        <v>307</v>
      </c>
      <c r="L1188" s="651" t="s">
        <v>312</v>
      </c>
      <c r="M1188" s="651" t="str">
        <f t="shared" si="71"/>
        <v>&lt;INSERT CONNECTION POINT NAME&gt;</v>
      </c>
      <c r="N1188" s="890" t="s">
        <v>607</v>
      </c>
      <c r="O1188" s="890" t="s">
        <v>607</v>
      </c>
      <c r="P1188" s="890"/>
      <c r="Q1188" s="1080"/>
      <c r="R1188" s="1081"/>
      <c r="S1188" s="1081"/>
      <c r="T1188" s="1081"/>
      <c r="U1188" s="1082"/>
      <c r="W1188" s="452"/>
      <c r="X1188" s="452"/>
      <c r="Y1188" s="452"/>
      <c r="Z1188" s="452"/>
      <c r="AA1188" s="452"/>
      <c r="AB1188" s="452"/>
      <c r="AC1188" s="452"/>
      <c r="AD1188" s="452"/>
      <c r="AE1188" s="452"/>
      <c r="AF1188" s="452"/>
      <c r="AG1188" s="452"/>
      <c r="AH1188" s="452"/>
      <c r="AI1188" s="452"/>
      <c r="AJ1188" s="452"/>
      <c r="AK1188" s="452"/>
      <c r="AL1188" s="452"/>
      <c r="AM1188" s="452"/>
      <c r="AN1188" s="452"/>
      <c r="AO1188" s="452"/>
      <c r="AP1188" s="452"/>
      <c r="AQ1188" s="452"/>
      <c r="AR1188" s="452"/>
      <c r="AS1188" s="452"/>
      <c r="AT1188" s="452"/>
      <c r="AU1188" s="452"/>
      <c r="AV1188" s="452"/>
    </row>
    <row r="1189" spans="2:48" ht="15" customHeight="1">
      <c r="B1189" s="937"/>
      <c r="C1189" s="1979"/>
      <c r="D1189" s="1981"/>
      <c r="E1189" s="928" t="s">
        <v>619</v>
      </c>
      <c r="F1189" s="885"/>
      <c r="G1189" s="651" t="s">
        <v>272</v>
      </c>
      <c r="H1189" s="651" t="s">
        <v>599</v>
      </c>
      <c r="I1189" s="651" t="s">
        <v>620</v>
      </c>
      <c r="J1189" s="651" t="s">
        <v>276</v>
      </c>
      <c r="K1189" s="890" t="s">
        <v>307</v>
      </c>
      <c r="L1189" s="651" t="s">
        <v>312</v>
      </c>
      <c r="M1189" s="651" t="str">
        <f t="shared" si="71"/>
        <v>&lt;INSERT CONNECTION POINT NAME&gt;</v>
      </c>
      <c r="N1189" s="890" t="s">
        <v>607</v>
      </c>
      <c r="O1189" s="890" t="s">
        <v>607</v>
      </c>
      <c r="P1189" s="890"/>
      <c r="Q1189" s="1080"/>
      <c r="R1189" s="1081"/>
      <c r="S1189" s="1081"/>
      <c r="T1189" s="1081"/>
      <c r="U1189" s="1082"/>
      <c r="W1189" s="452"/>
      <c r="X1189" s="452"/>
      <c r="Y1189" s="452"/>
      <c r="Z1189" s="452"/>
      <c r="AA1189" s="452"/>
      <c r="AB1189" s="452"/>
      <c r="AC1189" s="452"/>
      <c r="AD1189" s="452"/>
      <c r="AE1189" s="452"/>
      <c r="AF1189" s="452"/>
      <c r="AG1189" s="452"/>
      <c r="AH1189" s="452"/>
      <c r="AI1189" s="452"/>
      <c r="AJ1189" s="452"/>
      <c r="AK1189" s="452"/>
      <c r="AL1189" s="452"/>
      <c r="AM1189" s="452"/>
      <c r="AN1189" s="452"/>
      <c r="AO1189" s="452"/>
      <c r="AP1189" s="452"/>
      <c r="AQ1189" s="452"/>
      <c r="AR1189" s="452"/>
      <c r="AS1189" s="452"/>
      <c r="AT1189" s="452"/>
      <c r="AU1189" s="452"/>
      <c r="AV1189" s="452"/>
    </row>
    <row r="1190" spans="2:48" ht="15" customHeight="1">
      <c r="B1190" s="937"/>
      <c r="C1190" s="1978" t="s">
        <v>308</v>
      </c>
      <c r="D1190" s="1980" t="s">
        <v>22</v>
      </c>
      <c r="E1190" s="928" t="s">
        <v>616</v>
      </c>
      <c r="F1190" s="885"/>
      <c r="G1190" s="651" t="s">
        <v>272</v>
      </c>
      <c r="H1190" s="651" t="s">
        <v>599</v>
      </c>
      <c r="I1190" s="651" t="s">
        <v>617</v>
      </c>
      <c r="J1190" s="651" t="s">
        <v>276</v>
      </c>
      <c r="K1190" s="890" t="s">
        <v>308</v>
      </c>
      <c r="L1190" s="651" t="s">
        <v>312</v>
      </c>
      <c r="M1190" s="651" t="str">
        <f t="shared" si="71"/>
        <v>&lt;INSERT CONNECTION POINT NAME&gt;</v>
      </c>
      <c r="N1190" s="890" t="s">
        <v>609</v>
      </c>
      <c r="O1190" s="890" t="s">
        <v>22</v>
      </c>
      <c r="P1190" s="890"/>
      <c r="Q1190" s="1083"/>
      <c r="R1190" s="1061"/>
      <c r="S1190" s="1062"/>
      <c r="T1190" s="1062"/>
      <c r="U1190" s="1063"/>
      <c r="W1190" s="452"/>
      <c r="X1190" s="452"/>
      <c r="Y1190" s="452"/>
      <c r="Z1190" s="452"/>
      <c r="AA1190" s="452"/>
      <c r="AB1190" s="452"/>
      <c r="AC1190" s="452"/>
      <c r="AD1190" s="452"/>
      <c r="AE1190" s="452"/>
      <c r="AF1190" s="452"/>
      <c r="AG1190" s="452"/>
      <c r="AH1190" s="452"/>
      <c r="AI1190" s="452"/>
      <c r="AJ1190" s="452"/>
      <c r="AK1190" s="452"/>
      <c r="AL1190" s="452"/>
      <c r="AM1190" s="452"/>
      <c r="AN1190" s="452"/>
      <c r="AO1190" s="452"/>
      <c r="AP1190" s="452"/>
      <c r="AQ1190" s="452"/>
      <c r="AR1190" s="452"/>
      <c r="AS1190" s="452"/>
      <c r="AT1190" s="452"/>
      <c r="AU1190" s="452"/>
      <c r="AV1190" s="452"/>
    </row>
    <row r="1191" spans="2:48" ht="15" customHeight="1">
      <c r="B1191" s="937"/>
      <c r="C1191" s="1979"/>
      <c r="D1191" s="1981"/>
      <c r="E1191" s="928" t="s">
        <v>619</v>
      </c>
      <c r="F1191" s="885"/>
      <c r="G1191" s="651" t="s">
        <v>272</v>
      </c>
      <c r="H1191" s="651" t="s">
        <v>599</v>
      </c>
      <c r="I1191" s="651" t="s">
        <v>620</v>
      </c>
      <c r="J1191" s="651" t="s">
        <v>276</v>
      </c>
      <c r="K1191" s="890" t="s">
        <v>308</v>
      </c>
      <c r="L1191" s="651" t="s">
        <v>312</v>
      </c>
      <c r="M1191" s="651" t="str">
        <f t="shared" si="71"/>
        <v>&lt;INSERT CONNECTION POINT NAME&gt;</v>
      </c>
      <c r="N1191" s="890" t="s">
        <v>609</v>
      </c>
      <c r="O1191" s="890" t="s">
        <v>22</v>
      </c>
      <c r="P1191" s="890"/>
      <c r="Q1191" s="1083"/>
      <c r="R1191" s="1061"/>
      <c r="S1191" s="1062"/>
      <c r="T1191" s="1062"/>
      <c r="U1191" s="1063"/>
      <c r="W1191" s="452"/>
      <c r="X1191" s="452"/>
      <c r="Y1191" s="452"/>
      <c r="Z1191" s="452"/>
      <c r="AA1191" s="452"/>
      <c r="AB1191" s="452"/>
      <c r="AC1191" s="452"/>
      <c r="AD1191" s="452"/>
      <c r="AE1191" s="452"/>
      <c r="AF1191" s="452"/>
      <c r="AG1191" s="452"/>
      <c r="AH1191" s="452"/>
      <c r="AI1191" s="452"/>
      <c r="AJ1191" s="452"/>
      <c r="AK1191" s="452"/>
      <c r="AL1191" s="452"/>
      <c r="AM1191" s="452"/>
      <c r="AN1191" s="452"/>
      <c r="AO1191" s="452"/>
      <c r="AP1191" s="452"/>
      <c r="AQ1191" s="452"/>
      <c r="AR1191" s="452"/>
      <c r="AS1191" s="452"/>
      <c r="AT1191" s="452"/>
      <c r="AU1191" s="452"/>
      <c r="AV1191" s="452"/>
    </row>
    <row r="1192" spans="2:48" ht="15" customHeight="1">
      <c r="B1192" s="937"/>
      <c r="C1192" s="1978" t="s">
        <v>309</v>
      </c>
      <c r="D1192" s="1980" t="s">
        <v>22</v>
      </c>
      <c r="E1192" s="928" t="s">
        <v>616</v>
      </c>
      <c r="F1192" s="885"/>
      <c r="G1192" s="651" t="s">
        <v>272</v>
      </c>
      <c r="H1192" s="651" t="s">
        <v>599</v>
      </c>
      <c r="I1192" s="651" t="s">
        <v>617</v>
      </c>
      <c r="J1192" s="651" t="s">
        <v>276</v>
      </c>
      <c r="K1192" s="890" t="s">
        <v>309</v>
      </c>
      <c r="L1192" s="651" t="s">
        <v>312</v>
      </c>
      <c r="M1192" s="651" t="str">
        <f t="shared" si="71"/>
        <v>&lt;INSERT CONNECTION POINT NAME&gt;</v>
      </c>
      <c r="N1192" s="890" t="s">
        <v>602</v>
      </c>
      <c r="O1192" s="890" t="s">
        <v>22</v>
      </c>
      <c r="P1192" s="890"/>
      <c r="Q1192" s="1083"/>
      <c r="R1192" s="1061"/>
      <c r="S1192" s="1062"/>
      <c r="T1192" s="1062"/>
      <c r="U1192" s="1063"/>
      <c r="W1192" s="452"/>
      <c r="X1192" s="452"/>
      <c r="Y1192" s="452"/>
      <c r="Z1192" s="452"/>
      <c r="AA1192" s="452"/>
      <c r="AB1192" s="452"/>
      <c r="AC1192" s="452"/>
      <c r="AD1192" s="452"/>
      <c r="AE1192" s="452"/>
      <c r="AF1192" s="452"/>
      <c r="AG1192" s="452"/>
      <c r="AH1192" s="452"/>
      <c r="AI1192" s="452"/>
      <c r="AJ1192" s="452"/>
      <c r="AK1192" s="452"/>
      <c r="AL1192" s="452"/>
      <c r="AM1192" s="452"/>
      <c r="AN1192" s="452"/>
      <c r="AO1192" s="452"/>
      <c r="AP1192" s="452"/>
      <c r="AQ1192" s="452"/>
      <c r="AR1192" s="452"/>
      <c r="AS1192" s="452"/>
      <c r="AT1192" s="452"/>
      <c r="AU1192" s="452"/>
      <c r="AV1192" s="452"/>
    </row>
    <row r="1193" spans="2:48" ht="15" customHeight="1">
      <c r="B1193" s="937"/>
      <c r="C1193" s="1979"/>
      <c r="D1193" s="1981"/>
      <c r="E1193" s="928" t="s">
        <v>619</v>
      </c>
      <c r="F1193" s="885"/>
      <c r="G1193" s="651" t="s">
        <v>272</v>
      </c>
      <c r="H1193" s="651" t="s">
        <v>599</v>
      </c>
      <c r="I1193" s="651" t="s">
        <v>620</v>
      </c>
      <c r="J1193" s="651" t="s">
        <v>276</v>
      </c>
      <c r="K1193" s="890" t="s">
        <v>309</v>
      </c>
      <c r="L1193" s="651" t="s">
        <v>312</v>
      </c>
      <c r="M1193" s="651" t="str">
        <f t="shared" si="71"/>
        <v>&lt;INSERT CONNECTION POINT NAME&gt;</v>
      </c>
      <c r="N1193" s="890" t="s">
        <v>602</v>
      </c>
      <c r="O1193" s="890" t="s">
        <v>22</v>
      </c>
      <c r="P1193" s="890"/>
      <c r="Q1193" s="1083"/>
      <c r="R1193" s="1061"/>
      <c r="S1193" s="1062"/>
      <c r="T1193" s="1062"/>
      <c r="U1193" s="1063"/>
      <c r="W1193" s="452"/>
      <c r="X1193" s="452"/>
      <c r="Y1193" s="452"/>
      <c r="Z1193" s="452"/>
      <c r="AA1193" s="452"/>
      <c r="AB1193" s="452"/>
      <c r="AC1193" s="452"/>
      <c r="AD1193" s="452"/>
      <c r="AE1193" s="452"/>
      <c r="AF1193" s="452"/>
      <c r="AG1193" s="452"/>
      <c r="AH1193" s="452"/>
      <c r="AI1193" s="452"/>
      <c r="AJ1193" s="452"/>
      <c r="AK1193" s="452"/>
      <c r="AL1193" s="452"/>
      <c r="AM1193" s="452"/>
      <c r="AN1193" s="452"/>
      <c r="AO1193" s="452"/>
      <c r="AP1193" s="452"/>
      <c r="AQ1193" s="452"/>
      <c r="AR1193" s="452"/>
      <c r="AS1193" s="452"/>
      <c r="AT1193" s="452"/>
      <c r="AU1193" s="452"/>
      <c r="AV1193" s="452"/>
    </row>
    <row r="1194" spans="2:48" ht="15" customHeight="1">
      <c r="B1194" s="937"/>
      <c r="C1194" s="1978" t="s">
        <v>309</v>
      </c>
      <c r="D1194" s="1980" t="s">
        <v>23</v>
      </c>
      <c r="E1194" s="928" t="s">
        <v>616</v>
      </c>
      <c r="F1194" s="885"/>
      <c r="G1194" s="651" t="s">
        <v>272</v>
      </c>
      <c r="H1194" s="651" t="s">
        <v>599</v>
      </c>
      <c r="I1194" s="651" t="s">
        <v>617</v>
      </c>
      <c r="J1194" s="651" t="s">
        <v>276</v>
      </c>
      <c r="K1194" s="890" t="s">
        <v>309</v>
      </c>
      <c r="L1194" s="651" t="s">
        <v>312</v>
      </c>
      <c r="M1194" s="651" t="str">
        <f t="shared" si="71"/>
        <v>&lt;INSERT CONNECTION POINT NAME&gt;</v>
      </c>
      <c r="N1194" s="890" t="s">
        <v>602</v>
      </c>
      <c r="O1194" s="890" t="s">
        <v>23</v>
      </c>
      <c r="P1194" s="890"/>
      <c r="Q1194" s="1083"/>
      <c r="R1194" s="1061"/>
      <c r="S1194" s="1062"/>
      <c r="T1194" s="1062"/>
      <c r="U1194" s="1063"/>
      <c r="W1194" s="452"/>
      <c r="X1194" s="452"/>
      <c r="Y1194" s="452"/>
      <c r="Z1194" s="452"/>
      <c r="AA1194" s="452"/>
      <c r="AB1194" s="452"/>
      <c r="AC1194" s="452"/>
      <c r="AD1194" s="452"/>
      <c r="AE1194" s="452"/>
      <c r="AF1194" s="452"/>
      <c r="AG1194" s="452"/>
      <c r="AH1194" s="452"/>
      <c r="AI1194" s="452"/>
      <c r="AJ1194" s="452"/>
      <c r="AK1194" s="452"/>
      <c r="AL1194" s="452"/>
      <c r="AM1194" s="452"/>
      <c r="AN1194" s="452"/>
      <c r="AO1194" s="452"/>
      <c r="AP1194" s="452"/>
      <c r="AQ1194" s="452"/>
      <c r="AR1194" s="452"/>
      <c r="AS1194" s="452"/>
      <c r="AT1194" s="452"/>
      <c r="AU1194" s="452"/>
      <c r="AV1194" s="452"/>
    </row>
    <row r="1195" spans="2:48" ht="15" customHeight="1">
      <c r="B1195" s="937"/>
      <c r="C1195" s="1979"/>
      <c r="D1195" s="1981"/>
      <c r="E1195" s="928" t="s">
        <v>619</v>
      </c>
      <c r="F1195" s="885"/>
      <c r="G1195" s="651" t="s">
        <v>272</v>
      </c>
      <c r="H1195" s="651" t="s">
        <v>599</v>
      </c>
      <c r="I1195" s="651" t="s">
        <v>620</v>
      </c>
      <c r="J1195" s="651" t="s">
        <v>276</v>
      </c>
      <c r="K1195" s="890" t="s">
        <v>309</v>
      </c>
      <c r="L1195" s="651" t="s">
        <v>312</v>
      </c>
      <c r="M1195" s="651" t="str">
        <f t="shared" si="71"/>
        <v>&lt;INSERT CONNECTION POINT NAME&gt;</v>
      </c>
      <c r="N1195" s="890" t="s">
        <v>602</v>
      </c>
      <c r="O1195" s="890" t="s">
        <v>23</v>
      </c>
      <c r="P1195" s="890"/>
      <c r="Q1195" s="1083"/>
      <c r="R1195" s="1061"/>
      <c r="S1195" s="1062"/>
      <c r="T1195" s="1062"/>
      <c r="U1195" s="1063"/>
      <c r="W1195" s="452"/>
      <c r="X1195" s="452"/>
      <c r="Y1195" s="452"/>
      <c r="Z1195" s="452"/>
      <c r="AA1195" s="452"/>
      <c r="AB1195" s="452"/>
      <c r="AC1195" s="452"/>
      <c r="AD1195" s="452"/>
      <c r="AE1195" s="452"/>
      <c r="AF1195" s="452"/>
      <c r="AG1195" s="452"/>
      <c r="AH1195" s="452"/>
      <c r="AI1195" s="452"/>
      <c r="AJ1195" s="452"/>
      <c r="AK1195" s="452"/>
      <c r="AL1195" s="452"/>
      <c r="AM1195" s="452"/>
      <c r="AN1195" s="452"/>
      <c r="AO1195" s="452"/>
      <c r="AP1195" s="452"/>
      <c r="AQ1195" s="452"/>
      <c r="AR1195" s="452"/>
      <c r="AS1195" s="452"/>
      <c r="AT1195" s="452"/>
      <c r="AU1195" s="452"/>
      <c r="AV1195" s="452"/>
    </row>
    <row r="1196" spans="2:48" ht="15" customHeight="1">
      <c r="B1196" s="937"/>
      <c r="C1196" s="1978" t="s">
        <v>310</v>
      </c>
      <c r="D1196" s="1980" t="s">
        <v>22</v>
      </c>
      <c r="E1196" s="928" t="s">
        <v>616</v>
      </c>
      <c r="F1196" s="885"/>
      <c r="G1196" s="651" t="s">
        <v>272</v>
      </c>
      <c r="H1196" s="651" t="s">
        <v>599</v>
      </c>
      <c r="I1196" s="651" t="s">
        <v>617</v>
      </c>
      <c r="J1196" s="651" t="s">
        <v>276</v>
      </c>
      <c r="K1196" s="890" t="s">
        <v>310</v>
      </c>
      <c r="L1196" s="651" t="s">
        <v>312</v>
      </c>
      <c r="M1196" s="651" t="str">
        <f t="shared" si="71"/>
        <v>&lt;INSERT CONNECTION POINT NAME&gt;</v>
      </c>
      <c r="N1196" s="890" t="s">
        <v>602</v>
      </c>
      <c r="O1196" s="890" t="s">
        <v>22</v>
      </c>
      <c r="P1196" s="890"/>
      <c r="Q1196" s="1083"/>
      <c r="R1196" s="1061"/>
      <c r="S1196" s="1062"/>
      <c r="T1196" s="1062"/>
      <c r="U1196" s="1063"/>
      <c r="W1196" s="452"/>
      <c r="X1196" s="452"/>
      <c r="Y1196" s="452"/>
      <c r="Z1196" s="452"/>
      <c r="AA1196" s="452"/>
      <c r="AB1196" s="452"/>
      <c r="AC1196" s="452"/>
      <c r="AD1196" s="452"/>
      <c r="AE1196" s="452"/>
      <c r="AF1196" s="452"/>
      <c r="AG1196" s="452"/>
      <c r="AH1196" s="452"/>
      <c r="AI1196" s="452"/>
      <c r="AJ1196" s="452"/>
      <c r="AK1196" s="452"/>
      <c r="AL1196" s="452"/>
      <c r="AM1196" s="452"/>
      <c r="AN1196" s="452"/>
      <c r="AO1196" s="452"/>
      <c r="AP1196" s="452"/>
      <c r="AQ1196" s="452"/>
      <c r="AR1196" s="452"/>
      <c r="AS1196" s="452"/>
      <c r="AT1196" s="452"/>
      <c r="AU1196" s="452"/>
      <c r="AV1196" s="452"/>
    </row>
    <row r="1197" spans="2:48" ht="15" customHeight="1">
      <c r="B1197" s="937"/>
      <c r="C1197" s="1979"/>
      <c r="D1197" s="1981"/>
      <c r="E1197" s="928" t="s">
        <v>619</v>
      </c>
      <c r="F1197" s="885"/>
      <c r="G1197" s="651" t="s">
        <v>272</v>
      </c>
      <c r="H1197" s="651" t="s">
        <v>599</v>
      </c>
      <c r="I1197" s="651" t="s">
        <v>620</v>
      </c>
      <c r="J1197" s="651" t="s">
        <v>276</v>
      </c>
      <c r="K1197" s="890" t="s">
        <v>310</v>
      </c>
      <c r="L1197" s="651" t="s">
        <v>312</v>
      </c>
      <c r="M1197" s="651" t="str">
        <f t="shared" si="71"/>
        <v>&lt;INSERT CONNECTION POINT NAME&gt;</v>
      </c>
      <c r="N1197" s="890" t="s">
        <v>602</v>
      </c>
      <c r="O1197" s="890" t="s">
        <v>22</v>
      </c>
      <c r="P1197" s="890"/>
      <c r="Q1197" s="1084"/>
      <c r="R1197" s="1085"/>
      <c r="S1197" s="1086"/>
      <c r="T1197" s="1086"/>
      <c r="U1197" s="1087"/>
      <c r="W1197" s="452"/>
      <c r="X1197" s="452"/>
      <c r="Y1197" s="452"/>
      <c r="Z1197" s="452"/>
      <c r="AA1197" s="452"/>
      <c r="AB1197" s="452"/>
      <c r="AC1197" s="452"/>
      <c r="AD1197" s="452"/>
      <c r="AE1197" s="452"/>
      <c r="AF1197" s="452"/>
      <c r="AG1197" s="452"/>
      <c r="AH1197" s="452"/>
      <c r="AI1197" s="452"/>
      <c r="AJ1197" s="452"/>
      <c r="AK1197" s="452"/>
      <c r="AL1197" s="452"/>
      <c r="AM1197" s="452"/>
      <c r="AN1197" s="452"/>
      <c r="AO1197" s="452"/>
      <c r="AP1197" s="452"/>
      <c r="AQ1197" s="452"/>
      <c r="AR1197" s="452"/>
      <c r="AS1197" s="452"/>
      <c r="AT1197" s="452"/>
      <c r="AU1197" s="452"/>
      <c r="AV1197" s="452"/>
    </row>
    <row r="1198" spans="2:48" ht="15" customHeight="1">
      <c r="B1198" s="937"/>
      <c r="C1198" s="1978" t="s">
        <v>310</v>
      </c>
      <c r="D1198" s="1980" t="s">
        <v>23</v>
      </c>
      <c r="E1198" s="928" t="s">
        <v>616</v>
      </c>
      <c r="F1198" s="885"/>
      <c r="G1198" s="651" t="s">
        <v>272</v>
      </c>
      <c r="H1198" s="651" t="s">
        <v>599</v>
      </c>
      <c r="I1198" s="651" t="s">
        <v>617</v>
      </c>
      <c r="J1198" s="651" t="s">
        <v>276</v>
      </c>
      <c r="K1198" s="890" t="s">
        <v>310</v>
      </c>
      <c r="L1198" s="651" t="s">
        <v>312</v>
      </c>
      <c r="M1198" s="651" t="str">
        <f t="shared" si="71"/>
        <v>&lt;INSERT CONNECTION POINT NAME&gt;</v>
      </c>
      <c r="N1198" s="890" t="s">
        <v>602</v>
      </c>
      <c r="O1198" s="890" t="s">
        <v>23</v>
      </c>
      <c r="P1198" s="890"/>
      <c r="Q1198" s="1084"/>
      <c r="R1198" s="1085"/>
      <c r="S1198" s="1086"/>
      <c r="T1198" s="1086"/>
      <c r="U1198" s="1087"/>
      <c r="W1198" s="452"/>
      <c r="X1198" s="452"/>
      <c r="Y1198" s="452"/>
      <c r="Z1198" s="452"/>
      <c r="AA1198" s="452"/>
      <c r="AB1198" s="452"/>
      <c r="AC1198" s="452"/>
      <c r="AD1198" s="452"/>
      <c r="AE1198" s="452"/>
      <c r="AF1198" s="452"/>
      <c r="AG1198" s="452"/>
      <c r="AH1198" s="452"/>
      <c r="AI1198" s="452"/>
      <c r="AJ1198" s="452"/>
      <c r="AK1198" s="452"/>
      <c r="AL1198" s="452"/>
      <c r="AM1198" s="452"/>
      <c r="AN1198" s="452"/>
      <c r="AO1198" s="452"/>
      <c r="AP1198" s="452"/>
      <c r="AQ1198" s="452"/>
      <c r="AR1198" s="452"/>
      <c r="AS1198" s="452"/>
      <c r="AT1198" s="452"/>
      <c r="AU1198" s="452"/>
      <c r="AV1198" s="452"/>
    </row>
    <row r="1199" spans="2:48" ht="15" customHeight="1" thickBot="1">
      <c r="B1199" s="944"/>
      <c r="C1199" s="1984"/>
      <c r="D1199" s="1985"/>
      <c r="E1199" s="945" t="s">
        <v>619</v>
      </c>
      <c r="F1199" s="885"/>
      <c r="G1199" s="651" t="s">
        <v>272</v>
      </c>
      <c r="H1199" s="651" t="s">
        <v>599</v>
      </c>
      <c r="I1199" s="651" t="s">
        <v>620</v>
      </c>
      <c r="J1199" s="651" t="s">
        <v>276</v>
      </c>
      <c r="K1199" s="890" t="s">
        <v>310</v>
      </c>
      <c r="L1199" s="651" t="s">
        <v>312</v>
      </c>
      <c r="M1199" s="651" t="str">
        <f t="shared" si="71"/>
        <v>&lt;INSERT CONNECTION POINT NAME&gt;</v>
      </c>
      <c r="N1199" s="890" t="s">
        <v>602</v>
      </c>
      <c r="O1199" s="890" t="s">
        <v>23</v>
      </c>
      <c r="P1199" s="890"/>
      <c r="Q1199" s="946"/>
      <c r="R1199" s="1067"/>
      <c r="S1199" s="893"/>
      <c r="T1199" s="893"/>
      <c r="U1199" s="894"/>
      <c r="W1199" s="452"/>
      <c r="X1199" s="452"/>
      <c r="Y1199" s="452"/>
      <c r="Z1199" s="452"/>
      <c r="AA1199" s="452"/>
      <c r="AB1199" s="452"/>
      <c r="AC1199" s="452"/>
      <c r="AD1199" s="452"/>
      <c r="AE1199" s="452"/>
      <c r="AF1199" s="452"/>
      <c r="AG1199" s="452"/>
      <c r="AH1199" s="452"/>
      <c r="AI1199" s="452"/>
      <c r="AJ1199" s="452"/>
      <c r="AK1199" s="452"/>
      <c r="AL1199" s="452"/>
      <c r="AM1199" s="452"/>
      <c r="AN1199" s="452"/>
      <c r="AO1199" s="452"/>
      <c r="AP1199" s="452"/>
      <c r="AQ1199" s="452"/>
      <c r="AR1199" s="452"/>
      <c r="AS1199" s="452"/>
      <c r="AT1199" s="452"/>
      <c r="AU1199" s="452"/>
      <c r="AV1199" s="452"/>
    </row>
    <row r="1200" spans="2:48" ht="15" customHeight="1">
      <c r="B1200" s="927" t="s">
        <v>615</v>
      </c>
      <c r="C1200" s="1982" t="s">
        <v>313</v>
      </c>
      <c r="D1200" s="1983" t="s">
        <v>23</v>
      </c>
      <c r="E1200" s="928" t="s">
        <v>616</v>
      </c>
      <c r="F1200" s="885"/>
      <c r="G1200" s="651" t="s">
        <v>272</v>
      </c>
      <c r="H1200" s="651" t="s">
        <v>599</v>
      </c>
      <c r="I1200" s="651" t="s">
        <v>617</v>
      </c>
      <c r="J1200" s="651" t="s">
        <v>276</v>
      </c>
      <c r="K1200" s="651" t="s">
        <v>313</v>
      </c>
      <c r="L1200" s="651" t="s">
        <v>312</v>
      </c>
      <c r="M1200" s="651" t="str">
        <f t="shared" ref="M1200" si="73">B1200</f>
        <v>&lt;INSERT CONNECTION POINT NAME&gt;</v>
      </c>
      <c r="N1200" s="651" t="s">
        <v>618</v>
      </c>
      <c r="O1200" s="651" t="s">
        <v>23</v>
      </c>
      <c r="P1200" s="890"/>
      <c r="Q1200" s="929"/>
      <c r="R1200" s="930"/>
      <c r="S1200" s="931"/>
      <c r="T1200" s="931"/>
      <c r="U1200" s="932"/>
      <c r="V1200" s="906"/>
      <c r="W1200" s="933"/>
      <c r="X1200" s="934"/>
      <c r="Y1200" s="935"/>
      <c r="Z1200" s="935"/>
      <c r="AA1200" s="935"/>
      <c r="AB1200" s="452"/>
      <c r="AC1200" s="452"/>
      <c r="AD1200" s="452"/>
      <c r="AE1200" s="452"/>
      <c r="AF1200" s="452"/>
      <c r="AG1200" s="452"/>
      <c r="AH1200" s="452"/>
      <c r="AI1200" s="452"/>
      <c r="AJ1200" s="452"/>
      <c r="AK1200" s="935"/>
      <c r="AL1200" s="936"/>
      <c r="AM1200" s="936"/>
      <c r="AN1200" s="936"/>
      <c r="AO1200" s="936"/>
      <c r="AP1200" s="936"/>
      <c r="AQ1200" s="936"/>
      <c r="AR1200" s="936"/>
      <c r="AS1200" s="936"/>
      <c r="AT1200" s="936"/>
      <c r="AU1200" s="936"/>
      <c r="AV1200" s="936"/>
    </row>
    <row r="1201" spans="2:48" ht="15" customHeight="1">
      <c r="B1201" s="937"/>
      <c r="C1201" s="1979"/>
      <c r="D1201" s="1981"/>
      <c r="E1201" s="928" t="s">
        <v>619</v>
      </c>
      <c r="F1201" s="885"/>
      <c r="G1201" s="651" t="s">
        <v>272</v>
      </c>
      <c r="H1201" s="651" t="s">
        <v>599</v>
      </c>
      <c r="I1201" s="651" t="s">
        <v>620</v>
      </c>
      <c r="J1201" s="651" t="s">
        <v>276</v>
      </c>
      <c r="K1201" s="651" t="s">
        <v>313</v>
      </c>
      <c r="L1201" s="651" t="s">
        <v>312</v>
      </c>
      <c r="M1201" s="651" t="str">
        <f t="shared" si="71"/>
        <v>&lt;INSERT CONNECTION POINT NAME&gt;</v>
      </c>
      <c r="N1201" s="651" t="s">
        <v>618</v>
      </c>
      <c r="O1201" s="651" t="s">
        <v>23</v>
      </c>
      <c r="P1201" s="890"/>
      <c r="Q1201" s="938"/>
      <c r="R1201" s="939"/>
      <c r="S1201" s="940"/>
      <c r="T1201" s="940"/>
      <c r="U1201" s="941"/>
      <c r="V1201" s="906"/>
      <c r="W1201" s="933"/>
      <c r="X1201" s="934"/>
      <c r="Y1201" s="935"/>
      <c r="Z1201" s="935"/>
      <c r="AA1201" s="935"/>
      <c r="AB1201" s="452"/>
      <c r="AC1201" s="452"/>
      <c r="AD1201" s="452"/>
      <c r="AE1201" s="452"/>
      <c r="AF1201" s="452"/>
      <c r="AG1201" s="452"/>
      <c r="AH1201" s="452"/>
      <c r="AI1201" s="452"/>
      <c r="AJ1201" s="452"/>
      <c r="AK1201" s="935"/>
      <c r="AL1201" s="936"/>
      <c r="AM1201" s="936"/>
      <c r="AN1201" s="936"/>
      <c r="AO1201" s="936"/>
      <c r="AP1201" s="936"/>
      <c r="AQ1201" s="936"/>
      <c r="AR1201" s="936"/>
      <c r="AS1201" s="936"/>
      <c r="AT1201" s="936"/>
      <c r="AU1201" s="936"/>
      <c r="AV1201" s="936"/>
    </row>
    <row r="1202" spans="2:48" ht="15" customHeight="1">
      <c r="B1202" s="937"/>
      <c r="C1202" s="1978" t="s">
        <v>304</v>
      </c>
      <c r="D1202" s="1980" t="s">
        <v>22</v>
      </c>
      <c r="E1202" s="928" t="s">
        <v>616</v>
      </c>
      <c r="F1202" s="885"/>
      <c r="G1202" s="651" t="s">
        <v>272</v>
      </c>
      <c r="H1202" s="651" t="s">
        <v>599</v>
      </c>
      <c r="I1202" s="651" t="s">
        <v>617</v>
      </c>
      <c r="J1202" s="651" t="s">
        <v>276</v>
      </c>
      <c r="K1202" s="890" t="s">
        <v>304</v>
      </c>
      <c r="L1202" s="651" t="s">
        <v>312</v>
      </c>
      <c r="M1202" s="651" t="str">
        <f t="shared" si="71"/>
        <v>&lt;INSERT CONNECTION POINT NAME&gt;</v>
      </c>
      <c r="N1202" s="890" t="s">
        <v>602</v>
      </c>
      <c r="O1202" s="890" t="s">
        <v>22</v>
      </c>
      <c r="P1202" s="890"/>
      <c r="Q1202" s="1071"/>
      <c r="R1202" s="1058"/>
      <c r="S1202" s="1059"/>
      <c r="T1202" s="1059"/>
      <c r="U1202" s="1060"/>
      <c r="V1202" s="906"/>
      <c r="W1202" s="933"/>
      <c r="X1202" s="934"/>
      <c r="Y1202" s="935"/>
      <c r="Z1202" s="935"/>
      <c r="AA1202" s="935"/>
      <c r="AB1202" s="452"/>
      <c r="AC1202" s="452"/>
      <c r="AD1202" s="452"/>
      <c r="AE1202" s="452"/>
      <c r="AF1202" s="935"/>
      <c r="AG1202" s="452"/>
      <c r="AH1202" s="452"/>
      <c r="AI1202" s="935"/>
      <c r="AJ1202" s="935"/>
      <c r="AK1202" s="935"/>
      <c r="AL1202" s="936"/>
      <c r="AM1202" s="936"/>
      <c r="AN1202" s="936"/>
      <c r="AO1202" s="942"/>
      <c r="AP1202" s="936"/>
      <c r="AQ1202" s="936"/>
      <c r="AR1202" s="936"/>
      <c r="AS1202" s="936"/>
      <c r="AT1202" s="936"/>
      <c r="AU1202" s="936"/>
      <c r="AV1202" s="936"/>
    </row>
    <row r="1203" spans="2:48" ht="15" customHeight="1">
      <c r="B1203" s="937"/>
      <c r="C1203" s="1979"/>
      <c r="D1203" s="1981"/>
      <c r="E1203" s="928" t="s">
        <v>619</v>
      </c>
      <c r="F1203" s="885"/>
      <c r="G1203" s="651" t="s">
        <v>272</v>
      </c>
      <c r="H1203" s="651" t="s">
        <v>599</v>
      </c>
      <c r="I1203" s="651" t="s">
        <v>620</v>
      </c>
      <c r="J1203" s="651" t="s">
        <v>276</v>
      </c>
      <c r="K1203" s="890" t="s">
        <v>304</v>
      </c>
      <c r="L1203" s="651" t="s">
        <v>312</v>
      </c>
      <c r="M1203" s="651" t="str">
        <f t="shared" si="71"/>
        <v>&lt;INSERT CONNECTION POINT NAME&gt;</v>
      </c>
      <c r="N1203" s="890" t="s">
        <v>602</v>
      </c>
      <c r="O1203" s="890" t="s">
        <v>22</v>
      </c>
      <c r="P1203" s="890"/>
      <c r="Q1203" s="1071"/>
      <c r="R1203" s="1058"/>
      <c r="S1203" s="1059"/>
      <c r="T1203" s="1059"/>
      <c r="U1203" s="1060"/>
      <c r="V1203" s="906"/>
      <c r="W1203" s="933"/>
      <c r="X1203" s="934"/>
      <c r="Y1203" s="935"/>
      <c r="Z1203" s="935"/>
      <c r="AA1203" s="935"/>
      <c r="AB1203" s="452"/>
      <c r="AC1203" s="452"/>
      <c r="AD1203" s="452"/>
      <c r="AE1203" s="452"/>
      <c r="AF1203" s="935"/>
      <c r="AG1203" s="452"/>
      <c r="AH1203" s="452"/>
      <c r="AI1203" s="935"/>
      <c r="AJ1203" s="935"/>
      <c r="AK1203" s="935"/>
      <c r="AL1203" s="936"/>
      <c r="AM1203" s="936"/>
      <c r="AN1203" s="936"/>
      <c r="AO1203" s="942"/>
      <c r="AP1203" s="936"/>
      <c r="AQ1203" s="936"/>
      <c r="AR1203" s="936"/>
      <c r="AS1203" s="936"/>
      <c r="AT1203" s="936"/>
      <c r="AU1203" s="936"/>
      <c r="AV1203" s="936"/>
    </row>
    <row r="1204" spans="2:48" ht="15" customHeight="1">
      <c r="B1204" s="937"/>
      <c r="C1204" s="1978" t="s">
        <v>304</v>
      </c>
      <c r="D1204" s="1980" t="s">
        <v>23</v>
      </c>
      <c r="E1204" s="928" t="s">
        <v>616</v>
      </c>
      <c r="F1204" s="885"/>
      <c r="G1204" s="651" t="s">
        <v>272</v>
      </c>
      <c r="H1204" s="651" t="s">
        <v>599</v>
      </c>
      <c r="I1204" s="651" t="s">
        <v>617</v>
      </c>
      <c r="J1204" s="651" t="s">
        <v>276</v>
      </c>
      <c r="K1204" s="890" t="s">
        <v>304</v>
      </c>
      <c r="L1204" s="651" t="s">
        <v>312</v>
      </c>
      <c r="M1204" s="651" t="str">
        <f t="shared" si="71"/>
        <v>&lt;INSERT CONNECTION POINT NAME&gt;</v>
      </c>
      <c r="N1204" s="890" t="s">
        <v>602</v>
      </c>
      <c r="O1204" s="891" t="s">
        <v>23</v>
      </c>
      <c r="P1204" s="890"/>
      <c r="Q1204" s="1071"/>
      <c r="R1204" s="1058"/>
      <c r="S1204" s="1059"/>
      <c r="T1204" s="1059"/>
      <c r="U1204" s="1060"/>
      <c r="V1204" s="906"/>
      <c r="W1204" s="933"/>
      <c r="X1204" s="934"/>
      <c r="Y1204" s="935"/>
      <c r="Z1204" s="935"/>
      <c r="AA1204" s="935"/>
      <c r="AB1204" s="452"/>
      <c r="AC1204" s="452"/>
      <c r="AD1204" s="452"/>
      <c r="AE1204" s="452"/>
      <c r="AF1204" s="935"/>
      <c r="AG1204" s="452"/>
      <c r="AH1204" s="452"/>
      <c r="AI1204" s="935"/>
      <c r="AJ1204" s="943"/>
      <c r="AK1204" s="935"/>
      <c r="AL1204" s="936"/>
      <c r="AM1204" s="936"/>
      <c r="AN1204" s="936"/>
      <c r="AO1204" s="942"/>
      <c r="AP1204" s="936"/>
      <c r="AQ1204" s="936"/>
      <c r="AR1204" s="936"/>
      <c r="AS1204" s="936"/>
      <c r="AT1204" s="936"/>
      <c r="AU1204" s="936"/>
      <c r="AV1204" s="936"/>
    </row>
    <row r="1205" spans="2:48" ht="15" customHeight="1">
      <c r="B1205" s="937"/>
      <c r="C1205" s="1979"/>
      <c r="D1205" s="1981"/>
      <c r="E1205" s="928" t="s">
        <v>619</v>
      </c>
      <c r="F1205" s="885"/>
      <c r="G1205" s="651" t="s">
        <v>272</v>
      </c>
      <c r="H1205" s="651" t="s">
        <v>599</v>
      </c>
      <c r="I1205" s="651" t="s">
        <v>620</v>
      </c>
      <c r="J1205" s="651" t="s">
        <v>276</v>
      </c>
      <c r="K1205" s="890" t="s">
        <v>304</v>
      </c>
      <c r="L1205" s="651" t="s">
        <v>312</v>
      </c>
      <c r="M1205" s="651" t="str">
        <f t="shared" si="71"/>
        <v>&lt;INSERT CONNECTION POINT NAME&gt;</v>
      </c>
      <c r="N1205" s="890" t="s">
        <v>602</v>
      </c>
      <c r="O1205" s="891" t="s">
        <v>23</v>
      </c>
      <c r="P1205" s="890"/>
      <c r="Q1205" s="1071"/>
      <c r="R1205" s="1058"/>
      <c r="S1205" s="1059"/>
      <c r="T1205" s="1059"/>
      <c r="U1205" s="1060"/>
      <c r="V1205" s="906"/>
      <c r="W1205" s="933"/>
      <c r="X1205" s="934"/>
      <c r="Y1205" s="935"/>
      <c r="Z1205" s="935"/>
      <c r="AA1205" s="935"/>
      <c r="AB1205" s="452"/>
      <c r="AC1205" s="452"/>
      <c r="AD1205" s="452"/>
      <c r="AE1205" s="452"/>
      <c r="AF1205" s="935"/>
      <c r="AG1205" s="452"/>
      <c r="AH1205" s="452"/>
      <c r="AI1205" s="935"/>
      <c r="AJ1205" s="943"/>
      <c r="AK1205" s="935"/>
      <c r="AL1205" s="936"/>
      <c r="AM1205" s="936"/>
      <c r="AN1205" s="936"/>
      <c r="AO1205" s="942"/>
      <c r="AP1205" s="936"/>
      <c r="AQ1205" s="936"/>
      <c r="AR1205" s="936"/>
      <c r="AS1205" s="936"/>
      <c r="AT1205" s="936"/>
      <c r="AU1205" s="936"/>
      <c r="AV1205" s="936"/>
    </row>
    <row r="1206" spans="2:48" ht="15" customHeight="1">
      <c r="B1206" s="937"/>
      <c r="C1206" s="1978" t="s">
        <v>305</v>
      </c>
      <c r="D1206" s="1980"/>
      <c r="E1206" s="928" t="s">
        <v>616</v>
      </c>
      <c r="F1206" s="885"/>
      <c r="G1206" s="651" t="s">
        <v>272</v>
      </c>
      <c r="H1206" s="651" t="s">
        <v>599</v>
      </c>
      <c r="I1206" s="651" t="s">
        <v>617</v>
      </c>
      <c r="J1206" s="651" t="s">
        <v>276</v>
      </c>
      <c r="K1206" s="890" t="s">
        <v>305</v>
      </c>
      <c r="L1206" s="651" t="s">
        <v>312</v>
      </c>
      <c r="M1206" s="651" t="str">
        <f t="shared" si="71"/>
        <v>&lt;INSERT CONNECTION POINT NAME&gt;</v>
      </c>
      <c r="N1206" s="890" t="s">
        <v>604</v>
      </c>
      <c r="O1206" s="890" t="s">
        <v>605</v>
      </c>
      <c r="P1206" s="890"/>
      <c r="Q1206" s="1072"/>
      <c r="R1206" s="1073"/>
      <c r="S1206" s="1074"/>
      <c r="T1206" s="1074"/>
      <c r="U1206" s="1075"/>
      <c r="V1206" s="906"/>
      <c r="W1206" s="933"/>
      <c r="X1206" s="934"/>
      <c r="Y1206" s="935"/>
      <c r="Z1206" s="935"/>
      <c r="AA1206" s="935"/>
      <c r="AB1206" s="452"/>
      <c r="AC1206" s="452"/>
      <c r="AD1206" s="452"/>
      <c r="AE1206" s="452"/>
      <c r="AF1206" s="935"/>
      <c r="AG1206" s="452"/>
      <c r="AH1206" s="452"/>
      <c r="AI1206" s="935"/>
      <c r="AJ1206" s="935"/>
      <c r="AK1206" s="935"/>
      <c r="AL1206" s="936"/>
      <c r="AM1206" s="936"/>
      <c r="AN1206" s="936"/>
      <c r="AO1206" s="936"/>
      <c r="AP1206" s="936"/>
      <c r="AQ1206" s="936"/>
      <c r="AR1206" s="936"/>
      <c r="AS1206" s="936"/>
      <c r="AT1206" s="936"/>
      <c r="AU1206" s="936"/>
      <c r="AV1206" s="936"/>
    </row>
    <row r="1207" spans="2:48" ht="15" customHeight="1">
      <c r="B1207" s="937"/>
      <c r="C1207" s="1979"/>
      <c r="D1207" s="1981"/>
      <c r="E1207" s="928" t="s">
        <v>619</v>
      </c>
      <c r="F1207" s="885"/>
      <c r="G1207" s="651" t="s">
        <v>272</v>
      </c>
      <c r="H1207" s="651" t="s">
        <v>599</v>
      </c>
      <c r="I1207" s="651" t="s">
        <v>620</v>
      </c>
      <c r="J1207" s="651" t="s">
        <v>276</v>
      </c>
      <c r="K1207" s="890" t="s">
        <v>305</v>
      </c>
      <c r="L1207" s="651" t="s">
        <v>312</v>
      </c>
      <c r="M1207" s="651" t="str">
        <f t="shared" si="71"/>
        <v>&lt;INSERT CONNECTION POINT NAME&gt;</v>
      </c>
      <c r="N1207" s="890" t="s">
        <v>604</v>
      </c>
      <c r="O1207" s="890" t="s">
        <v>605</v>
      </c>
      <c r="P1207" s="890"/>
      <c r="Q1207" s="1072"/>
      <c r="R1207" s="1073"/>
      <c r="S1207" s="1074"/>
      <c r="T1207" s="1074"/>
      <c r="U1207" s="1075"/>
      <c r="V1207" s="906"/>
      <c r="W1207" s="933"/>
      <c r="X1207" s="934"/>
      <c r="Y1207" s="935"/>
      <c r="Z1207" s="935"/>
      <c r="AA1207" s="935"/>
      <c r="AB1207" s="452"/>
      <c r="AC1207" s="452"/>
      <c r="AD1207" s="452"/>
      <c r="AE1207" s="452"/>
      <c r="AF1207" s="935"/>
      <c r="AG1207" s="452"/>
      <c r="AH1207" s="452"/>
      <c r="AI1207" s="935"/>
      <c r="AJ1207" s="935"/>
      <c r="AK1207" s="935"/>
      <c r="AL1207" s="936"/>
      <c r="AM1207" s="936"/>
      <c r="AN1207" s="936"/>
      <c r="AO1207" s="936"/>
      <c r="AP1207" s="936"/>
      <c r="AQ1207" s="936"/>
      <c r="AR1207" s="936"/>
      <c r="AS1207" s="936"/>
      <c r="AT1207" s="936"/>
      <c r="AU1207" s="936"/>
      <c r="AV1207" s="936"/>
    </row>
    <row r="1208" spans="2:48" ht="15" customHeight="1">
      <c r="B1208" s="937"/>
      <c r="C1208" s="1978" t="s">
        <v>306</v>
      </c>
      <c r="D1208" s="1980"/>
      <c r="E1208" s="928" t="s">
        <v>616</v>
      </c>
      <c r="F1208" s="885"/>
      <c r="G1208" s="651" t="s">
        <v>272</v>
      </c>
      <c r="H1208" s="651" t="s">
        <v>599</v>
      </c>
      <c r="I1208" s="651" t="s">
        <v>617</v>
      </c>
      <c r="J1208" s="651" t="s">
        <v>276</v>
      </c>
      <c r="K1208" s="890" t="s">
        <v>306</v>
      </c>
      <c r="L1208" s="651" t="s">
        <v>312</v>
      </c>
      <c r="M1208" s="651" t="str">
        <f t="shared" si="71"/>
        <v>&lt;INSERT CONNECTION POINT NAME&gt;</v>
      </c>
      <c r="N1208" s="890" t="s">
        <v>606</v>
      </c>
      <c r="O1208" s="891">
        <v>0</v>
      </c>
      <c r="P1208" s="890"/>
      <c r="Q1208" s="1076"/>
      <c r="R1208" s="1077"/>
      <c r="S1208" s="1078"/>
      <c r="T1208" s="1078"/>
      <c r="U1208" s="1079"/>
      <c r="V1208" s="906"/>
      <c r="W1208" s="933"/>
      <c r="X1208" s="934"/>
      <c r="Y1208" s="935"/>
      <c r="Z1208" s="935"/>
      <c r="AA1208" s="935"/>
      <c r="AB1208" s="452"/>
      <c r="AC1208" s="452"/>
      <c r="AD1208" s="452"/>
      <c r="AE1208" s="452"/>
      <c r="AF1208" s="935"/>
      <c r="AG1208" s="452"/>
      <c r="AH1208" s="452"/>
      <c r="AI1208" s="935"/>
      <c r="AJ1208" s="943"/>
      <c r="AK1208" s="935"/>
      <c r="AL1208" s="936"/>
      <c r="AM1208" s="936"/>
      <c r="AN1208" s="936"/>
      <c r="AO1208" s="936"/>
      <c r="AP1208" s="936"/>
      <c r="AQ1208" s="936"/>
      <c r="AR1208" s="936"/>
      <c r="AS1208" s="936"/>
      <c r="AT1208" s="936"/>
      <c r="AU1208" s="936"/>
      <c r="AV1208" s="936"/>
    </row>
    <row r="1209" spans="2:48" ht="15" customHeight="1">
      <c r="B1209" s="937"/>
      <c r="C1209" s="1979"/>
      <c r="D1209" s="1981"/>
      <c r="E1209" s="928" t="s">
        <v>619</v>
      </c>
      <c r="F1209" s="885"/>
      <c r="G1209" s="651" t="s">
        <v>272</v>
      </c>
      <c r="H1209" s="651" t="s">
        <v>599</v>
      </c>
      <c r="I1209" s="651" t="s">
        <v>620</v>
      </c>
      <c r="J1209" s="651" t="s">
        <v>276</v>
      </c>
      <c r="K1209" s="890" t="s">
        <v>306</v>
      </c>
      <c r="L1209" s="651" t="s">
        <v>312</v>
      </c>
      <c r="M1209" s="651" t="str">
        <f t="shared" si="71"/>
        <v>&lt;INSERT CONNECTION POINT NAME&gt;</v>
      </c>
      <c r="N1209" s="890" t="s">
        <v>606</v>
      </c>
      <c r="O1209" s="891">
        <v>0</v>
      </c>
      <c r="P1209" s="890"/>
      <c r="Q1209" s="1076"/>
      <c r="R1209" s="1077"/>
      <c r="S1209" s="1078"/>
      <c r="T1209" s="1078"/>
      <c r="U1209" s="1079"/>
      <c r="V1209" s="906"/>
      <c r="W1209" s="933"/>
      <c r="X1209" s="934"/>
      <c r="Y1209" s="935"/>
      <c r="Z1209" s="935"/>
      <c r="AA1209" s="935"/>
      <c r="AB1209" s="452"/>
      <c r="AC1209" s="452"/>
      <c r="AD1209" s="452"/>
      <c r="AE1209" s="452"/>
      <c r="AF1209" s="935"/>
      <c r="AG1209" s="452"/>
      <c r="AH1209" s="452"/>
      <c r="AI1209" s="935"/>
      <c r="AJ1209" s="943"/>
      <c r="AK1209" s="935"/>
      <c r="AL1209" s="936"/>
      <c r="AM1209" s="936"/>
      <c r="AN1209" s="936"/>
      <c r="AO1209" s="936"/>
      <c r="AP1209" s="936"/>
      <c r="AQ1209" s="936"/>
      <c r="AR1209" s="936"/>
      <c r="AS1209" s="936"/>
      <c r="AT1209" s="936"/>
      <c r="AU1209" s="936"/>
      <c r="AV1209" s="936"/>
    </row>
    <row r="1210" spans="2:48" ht="15" customHeight="1">
      <c r="B1210" s="937"/>
      <c r="C1210" s="1978" t="s">
        <v>307</v>
      </c>
      <c r="D1210" s="1980"/>
      <c r="E1210" s="928" t="s">
        <v>616</v>
      </c>
      <c r="F1210" s="885"/>
      <c r="G1210" s="651" t="s">
        <v>272</v>
      </c>
      <c r="H1210" s="651" t="s">
        <v>599</v>
      </c>
      <c r="I1210" s="651" t="s">
        <v>617</v>
      </c>
      <c r="J1210" s="651" t="s">
        <v>276</v>
      </c>
      <c r="K1210" s="890" t="s">
        <v>307</v>
      </c>
      <c r="L1210" s="651" t="s">
        <v>312</v>
      </c>
      <c r="M1210" s="651" t="str">
        <f t="shared" si="71"/>
        <v>&lt;INSERT CONNECTION POINT NAME&gt;</v>
      </c>
      <c r="N1210" s="890" t="s">
        <v>607</v>
      </c>
      <c r="O1210" s="890" t="s">
        <v>607</v>
      </c>
      <c r="P1210" s="890"/>
      <c r="Q1210" s="1080"/>
      <c r="R1210" s="1081"/>
      <c r="S1210" s="1081"/>
      <c r="T1210" s="1081"/>
      <c r="U1210" s="1082"/>
      <c r="V1210" s="906"/>
      <c r="W1210" s="933"/>
      <c r="X1210" s="934"/>
      <c r="Y1210" s="935"/>
      <c r="Z1210" s="935"/>
      <c r="AA1210" s="935"/>
      <c r="AB1210" s="452"/>
      <c r="AC1210" s="452"/>
      <c r="AD1210" s="452"/>
      <c r="AE1210" s="452"/>
      <c r="AF1210" s="935"/>
      <c r="AG1210" s="452"/>
      <c r="AH1210" s="452"/>
      <c r="AI1210" s="935"/>
      <c r="AJ1210" s="935"/>
      <c r="AK1210" s="935"/>
      <c r="AL1210" s="936"/>
      <c r="AM1210" s="936"/>
      <c r="AN1210" s="936"/>
      <c r="AO1210" s="936"/>
      <c r="AP1210" s="936"/>
      <c r="AQ1210" s="936"/>
      <c r="AR1210" s="936"/>
      <c r="AS1210" s="936"/>
      <c r="AT1210" s="936"/>
      <c r="AU1210" s="936"/>
      <c r="AV1210" s="936"/>
    </row>
    <row r="1211" spans="2:48" ht="15" customHeight="1">
      <c r="B1211" s="937"/>
      <c r="C1211" s="1979"/>
      <c r="D1211" s="1981"/>
      <c r="E1211" s="928" t="s">
        <v>619</v>
      </c>
      <c r="F1211" s="885"/>
      <c r="G1211" s="651" t="s">
        <v>272</v>
      </c>
      <c r="H1211" s="651" t="s">
        <v>599</v>
      </c>
      <c r="I1211" s="651" t="s">
        <v>620</v>
      </c>
      <c r="J1211" s="651" t="s">
        <v>276</v>
      </c>
      <c r="K1211" s="890" t="s">
        <v>307</v>
      </c>
      <c r="L1211" s="651" t="s">
        <v>312</v>
      </c>
      <c r="M1211" s="651" t="str">
        <f t="shared" si="71"/>
        <v>&lt;INSERT CONNECTION POINT NAME&gt;</v>
      </c>
      <c r="N1211" s="890" t="s">
        <v>607</v>
      </c>
      <c r="O1211" s="890" t="s">
        <v>607</v>
      </c>
      <c r="P1211" s="890"/>
      <c r="Q1211" s="1080"/>
      <c r="R1211" s="1081"/>
      <c r="S1211" s="1081"/>
      <c r="T1211" s="1081"/>
      <c r="U1211" s="1082"/>
      <c r="V1211" s="906"/>
      <c r="W1211" s="933"/>
      <c r="X1211" s="934"/>
      <c r="Y1211" s="935"/>
      <c r="Z1211" s="935"/>
      <c r="AA1211" s="935"/>
      <c r="AB1211" s="452"/>
      <c r="AC1211" s="452"/>
      <c r="AD1211" s="452"/>
      <c r="AE1211" s="452"/>
      <c r="AF1211" s="935"/>
      <c r="AG1211" s="452"/>
      <c r="AH1211" s="452"/>
      <c r="AI1211" s="935"/>
      <c r="AJ1211" s="935"/>
      <c r="AK1211" s="935"/>
      <c r="AL1211" s="936"/>
      <c r="AM1211" s="936"/>
      <c r="AN1211" s="936"/>
      <c r="AO1211" s="936"/>
      <c r="AP1211" s="936"/>
      <c r="AQ1211" s="936"/>
      <c r="AR1211" s="936"/>
      <c r="AS1211" s="936"/>
      <c r="AT1211" s="936"/>
      <c r="AU1211" s="936"/>
      <c r="AV1211" s="936"/>
    </row>
    <row r="1212" spans="2:48" ht="15" customHeight="1">
      <c r="B1212" s="937"/>
      <c r="C1212" s="1978" t="s">
        <v>308</v>
      </c>
      <c r="D1212" s="1980" t="s">
        <v>22</v>
      </c>
      <c r="E1212" s="928" t="s">
        <v>616</v>
      </c>
      <c r="F1212" s="885"/>
      <c r="G1212" s="651" t="s">
        <v>272</v>
      </c>
      <c r="H1212" s="651" t="s">
        <v>599</v>
      </c>
      <c r="I1212" s="651" t="s">
        <v>617</v>
      </c>
      <c r="J1212" s="651" t="s">
        <v>276</v>
      </c>
      <c r="K1212" s="890" t="s">
        <v>308</v>
      </c>
      <c r="L1212" s="651" t="s">
        <v>312</v>
      </c>
      <c r="M1212" s="651" t="str">
        <f t="shared" si="71"/>
        <v>&lt;INSERT CONNECTION POINT NAME&gt;</v>
      </c>
      <c r="N1212" s="890" t="s">
        <v>609</v>
      </c>
      <c r="O1212" s="890" t="s">
        <v>22</v>
      </c>
      <c r="P1212" s="890"/>
      <c r="Q1212" s="1083"/>
      <c r="R1212" s="1061"/>
      <c r="S1212" s="1062"/>
      <c r="T1212" s="1062"/>
      <c r="U1212" s="1063"/>
      <c r="V1212" s="906"/>
      <c r="W1212" s="933"/>
      <c r="X1212" s="934"/>
      <c r="Y1212" s="935"/>
      <c r="Z1212" s="935"/>
      <c r="AA1212" s="935"/>
      <c r="AB1212" s="452"/>
      <c r="AC1212" s="452"/>
      <c r="AD1212" s="452"/>
      <c r="AE1212" s="452"/>
      <c r="AF1212" s="935"/>
      <c r="AG1212" s="452"/>
      <c r="AH1212" s="452"/>
      <c r="AI1212" s="935"/>
      <c r="AJ1212" s="935"/>
      <c r="AK1212" s="935"/>
      <c r="AL1212" s="936"/>
      <c r="AM1212" s="936"/>
      <c r="AN1212" s="936"/>
      <c r="AO1212" s="936"/>
      <c r="AP1212" s="936"/>
      <c r="AQ1212" s="936"/>
      <c r="AR1212" s="936"/>
      <c r="AS1212" s="936"/>
      <c r="AT1212" s="936"/>
      <c r="AU1212" s="936"/>
      <c r="AV1212" s="936"/>
    </row>
    <row r="1213" spans="2:48" ht="15" customHeight="1">
      <c r="B1213" s="937"/>
      <c r="C1213" s="1979"/>
      <c r="D1213" s="1981"/>
      <c r="E1213" s="928" t="s">
        <v>619</v>
      </c>
      <c r="F1213" s="885"/>
      <c r="G1213" s="651" t="s">
        <v>272</v>
      </c>
      <c r="H1213" s="651" t="s">
        <v>599</v>
      </c>
      <c r="I1213" s="651" t="s">
        <v>620</v>
      </c>
      <c r="J1213" s="651" t="s">
        <v>276</v>
      </c>
      <c r="K1213" s="890" t="s">
        <v>308</v>
      </c>
      <c r="L1213" s="651" t="s">
        <v>312</v>
      </c>
      <c r="M1213" s="651" t="str">
        <f t="shared" si="71"/>
        <v>&lt;INSERT CONNECTION POINT NAME&gt;</v>
      </c>
      <c r="N1213" s="890" t="s">
        <v>609</v>
      </c>
      <c r="O1213" s="890" t="s">
        <v>22</v>
      </c>
      <c r="P1213" s="890"/>
      <c r="Q1213" s="1083"/>
      <c r="R1213" s="1061"/>
      <c r="S1213" s="1062"/>
      <c r="T1213" s="1062"/>
      <c r="U1213" s="1063"/>
      <c r="V1213" s="906"/>
      <c r="W1213" s="933"/>
      <c r="X1213" s="934"/>
      <c r="Y1213" s="935"/>
      <c r="Z1213" s="935"/>
      <c r="AA1213" s="935"/>
      <c r="AB1213" s="452"/>
      <c r="AC1213" s="452"/>
      <c r="AD1213" s="452"/>
      <c r="AE1213" s="452"/>
      <c r="AF1213" s="935"/>
      <c r="AG1213" s="452"/>
      <c r="AH1213" s="452"/>
      <c r="AI1213" s="935"/>
      <c r="AJ1213" s="935"/>
      <c r="AK1213" s="935"/>
      <c r="AL1213" s="936"/>
      <c r="AM1213" s="936"/>
      <c r="AN1213" s="936"/>
      <c r="AO1213" s="936"/>
      <c r="AP1213" s="936"/>
      <c r="AQ1213" s="936"/>
      <c r="AR1213" s="936"/>
      <c r="AS1213" s="936"/>
      <c r="AT1213" s="936"/>
      <c r="AU1213" s="936"/>
      <c r="AV1213" s="936"/>
    </row>
    <row r="1214" spans="2:48" ht="15" customHeight="1">
      <c r="B1214" s="937"/>
      <c r="C1214" s="1978" t="s">
        <v>309</v>
      </c>
      <c r="D1214" s="1980" t="s">
        <v>22</v>
      </c>
      <c r="E1214" s="928" t="s">
        <v>616</v>
      </c>
      <c r="F1214" s="885"/>
      <c r="G1214" s="651" t="s">
        <v>272</v>
      </c>
      <c r="H1214" s="651" t="s">
        <v>599</v>
      </c>
      <c r="I1214" s="651" t="s">
        <v>617</v>
      </c>
      <c r="J1214" s="651" t="s">
        <v>276</v>
      </c>
      <c r="K1214" s="890" t="s">
        <v>309</v>
      </c>
      <c r="L1214" s="651" t="s">
        <v>312</v>
      </c>
      <c r="M1214" s="651" t="str">
        <f t="shared" si="71"/>
        <v>&lt;INSERT CONNECTION POINT NAME&gt;</v>
      </c>
      <c r="N1214" s="890" t="s">
        <v>602</v>
      </c>
      <c r="O1214" s="890" t="s">
        <v>22</v>
      </c>
      <c r="P1214" s="890"/>
      <c r="Q1214" s="1083"/>
      <c r="R1214" s="1061"/>
      <c r="S1214" s="1062"/>
      <c r="T1214" s="1062"/>
      <c r="U1214" s="1063"/>
      <c r="V1214" s="906"/>
      <c r="W1214" s="933"/>
      <c r="X1214" s="934"/>
      <c r="Y1214" s="935"/>
      <c r="Z1214" s="935"/>
      <c r="AA1214" s="935"/>
      <c r="AB1214" s="452"/>
      <c r="AC1214" s="452"/>
      <c r="AD1214" s="452"/>
      <c r="AE1214" s="452"/>
      <c r="AF1214" s="935"/>
      <c r="AG1214" s="452"/>
      <c r="AH1214" s="452"/>
      <c r="AI1214" s="935"/>
      <c r="AJ1214" s="935"/>
      <c r="AK1214" s="935"/>
      <c r="AL1214" s="936"/>
      <c r="AM1214" s="936"/>
      <c r="AN1214" s="936"/>
      <c r="AO1214" s="936"/>
      <c r="AP1214" s="936"/>
      <c r="AQ1214" s="936"/>
      <c r="AR1214" s="936"/>
      <c r="AS1214" s="936"/>
      <c r="AT1214" s="936"/>
      <c r="AU1214" s="936"/>
      <c r="AV1214" s="936"/>
    </row>
    <row r="1215" spans="2:48" ht="15" customHeight="1">
      <c r="B1215" s="937"/>
      <c r="C1215" s="1979"/>
      <c r="D1215" s="1981"/>
      <c r="E1215" s="928" t="s">
        <v>619</v>
      </c>
      <c r="F1215" s="885"/>
      <c r="G1215" s="651" t="s">
        <v>272</v>
      </c>
      <c r="H1215" s="651" t="s">
        <v>599</v>
      </c>
      <c r="I1215" s="651" t="s">
        <v>620</v>
      </c>
      <c r="J1215" s="651" t="s">
        <v>276</v>
      </c>
      <c r="K1215" s="890" t="s">
        <v>309</v>
      </c>
      <c r="L1215" s="651" t="s">
        <v>312</v>
      </c>
      <c r="M1215" s="651" t="str">
        <f t="shared" si="71"/>
        <v>&lt;INSERT CONNECTION POINT NAME&gt;</v>
      </c>
      <c r="N1215" s="890" t="s">
        <v>602</v>
      </c>
      <c r="O1215" s="890" t="s">
        <v>22</v>
      </c>
      <c r="P1215" s="890"/>
      <c r="Q1215" s="1083"/>
      <c r="R1215" s="1061"/>
      <c r="S1215" s="1062"/>
      <c r="T1215" s="1062"/>
      <c r="U1215" s="1063"/>
      <c r="V1215" s="906"/>
      <c r="W1215" s="933"/>
      <c r="X1215" s="934"/>
      <c r="Y1215" s="935"/>
      <c r="Z1215" s="935"/>
      <c r="AA1215" s="935"/>
      <c r="AB1215" s="452"/>
      <c r="AC1215" s="452"/>
      <c r="AD1215" s="452"/>
      <c r="AE1215" s="452"/>
      <c r="AF1215" s="935"/>
      <c r="AG1215" s="452"/>
      <c r="AH1215" s="452"/>
      <c r="AI1215" s="935"/>
      <c r="AJ1215" s="935"/>
      <c r="AK1215" s="935"/>
      <c r="AL1215" s="936"/>
      <c r="AM1215" s="936"/>
      <c r="AN1215" s="936"/>
      <c r="AO1215" s="936"/>
      <c r="AP1215" s="936"/>
      <c r="AQ1215" s="936"/>
      <c r="AR1215" s="936"/>
      <c r="AS1215" s="936"/>
      <c r="AT1215" s="936"/>
      <c r="AU1215" s="936"/>
      <c r="AV1215" s="936"/>
    </row>
    <row r="1216" spans="2:48" ht="15" customHeight="1">
      <c r="B1216" s="937"/>
      <c r="C1216" s="1978" t="s">
        <v>309</v>
      </c>
      <c r="D1216" s="1980" t="s">
        <v>23</v>
      </c>
      <c r="E1216" s="928" t="s">
        <v>616</v>
      </c>
      <c r="F1216" s="885"/>
      <c r="G1216" s="651" t="s">
        <v>272</v>
      </c>
      <c r="H1216" s="651" t="s">
        <v>599</v>
      </c>
      <c r="I1216" s="651" t="s">
        <v>617</v>
      </c>
      <c r="J1216" s="651" t="s">
        <v>276</v>
      </c>
      <c r="K1216" s="890" t="s">
        <v>309</v>
      </c>
      <c r="L1216" s="651" t="s">
        <v>312</v>
      </c>
      <c r="M1216" s="651" t="str">
        <f t="shared" si="71"/>
        <v>&lt;INSERT CONNECTION POINT NAME&gt;</v>
      </c>
      <c r="N1216" s="890" t="s">
        <v>602</v>
      </c>
      <c r="O1216" s="890" t="s">
        <v>23</v>
      </c>
      <c r="P1216" s="890"/>
      <c r="Q1216" s="1083"/>
      <c r="R1216" s="1061"/>
      <c r="S1216" s="1062"/>
      <c r="T1216" s="1062"/>
      <c r="U1216" s="1063"/>
      <c r="V1216" s="906"/>
      <c r="W1216" s="933"/>
      <c r="X1216" s="934"/>
      <c r="Y1216" s="935"/>
      <c r="Z1216" s="935"/>
      <c r="AA1216" s="935"/>
      <c r="AB1216" s="452"/>
      <c r="AC1216" s="452"/>
      <c r="AD1216" s="452"/>
      <c r="AE1216" s="452"/>
      <c r="AF1216" s="935"/>
      <c r="AG1216" s="452"/>
      <c r="AH1216" s="452"/>
      <c r="AI1216" s="935"/>
      <c r="AJ1216" s="935"/>
      <c r="AK1216" s="935"/>
      <c r="AL1216" s="936"/>
      <c r="AM1216" s="936"/>
      <c r="AN1216" s="936"/>
      <c r="AO1216" s="936"/>
      <c r="AP1216" s="936"/>
      <c r="AQ1216" s="936"/>
      <c r="AR1216" s="936"/>
      <c r="AS1216" s="936"/>
      <c r="AT1216" s="936"/>
      <c r="AU1216" s="936"/>
      <c r="AV1216" s="936"/>
    </row>
    <row r="1217" spans="2:48" ht="15" customHeight="1">
      <c r="B1217" s="937"/>
      <c r="C1217" s="1979"/>
      <c r="D1217" s="1981"/>
      <c r="E1217" s="928" t="s">
        <v>619</v>
      </c>
      <c r="F1217" s="885"/>
      <c r="G1217" s="651" t="s">
        <v>272</v>
      </c>
      <c r="H1217" s="651" t="s">
        <v>599</v>
      </c>
      <c r="I1217" s="651" t="s">
        <v>620</v>
      </c>
      <c r="J1217" s="651" t="s">
        <v>276</v>
      </c>
      <c r="K1217" s="890" t="s">
        <v>309</v>
      </c>
      <c r="L1217" s="651" t="s">
        <v>312</v>
      </c>
      <c r="M1217" s="651" t="str">
        <f t="shared" si="71"/>
        <v>&lt;INSERT CONNECTION POINT NAME&gt;</v>
      </c>
      <c r="N1217" s="890" t="s">
        <v>602</v>
      </c>
      <c r="O1217" s="890" t="s">
        <v>23</v>
      </c>
      <c r="P1217" s="890"/>
      <c r="Q1217" s="1083"/>
      <c r="R1217" s="1061"/>
      <c r="S1217" s="1062"/>
      <c r="T1217" s="1062"/>
      <c r="U1217" s="1063"/>
      <c r="V1217" s="906"/>
      <c r="W1217" s="933"/>
      <c r="X1217" s="934"/>
      <c r="Y1217" s="935"/>
      <c r="Z1217" s="935"/>
      <c r="AA1217" s="935"/>
      <c r="AB1217" s="452"/>
      <c r="AC1217" s="452"/>
      <c r="AD1217" s="452"/>
      <c r="AE1217" s="452"/>
      <c r="AF1217" s="935"/>
      <c r="AG1217" s="452"/>
      <c r="AH1217" s="452"/>
      <c r="AI1217" s="935"/>
      <c r="AJ1217" s="935"/>
      <c r="AK1217" s="935"/>
      <c r="AL1217" s="936"/>
      <c r="AM1217" s="936"/>
      <c r="AN1217" s="936"/>
      <c r="AO1217" s="936"/>
      <c r="AP1217" s="936"/>
      <c r="AQ1217" s="936"/>
      <c r="AR1217" s="936"/>
      <c r="AS1217" s="936"/>
      <c r="AT1217" s="936"/>
      <c r="AU1217" s="936"/>
      <c r="AV1217" s="936"/>
    </row>
    <row r="1218" spans="2:48" ht="15" customHeight="1">
      <c r="B1218" s="937"/>
      <c r="C1218" s="1978" t="s">
        <v>310</v>
      </c>
      <c r="D1218" s="1980" t="s">
        <v>22</v>
      </c>
      <c r="E1218" s="928" t="s">
        <v>616</v>
      </c>
      <c r="F1218" s="885"/>
      <c r="G1218" s="651" t="s">
        <v>272</v>
      </c>
      <c r="H1218" s="651" t="s">
        <v>599</v>
      </c>
      <c r="I1218" s="651" t="s">
        <v>617</v>
      </c>
      <c r="J1218" s="651" t="s">
        <v>276</v>
      </c>
      <c r="K1218" s="890" t="s">
        <v>310</v>
      </c>
      <c r="L1218" s="651" t="s">
        <v>312</v>
      </c>
      <c r="M1218" s="651" t="str">
        <f t="shared" si="71"/>
        <v>&lt;INSERT CONNECTION POINT NAME&gt;</v>
      </c>
      <c r="N1218" s="890" t="s">
        <v>602</v>
      </c>
      <c r="O1218" s="890" t="s">
        <v>22</v>
      </c>
      <c r="P1218" s="890"/>
      <c r="Q1218" s="1083"/>
      <c r="R1218" s="1061"/>
      <c r="S1218" s="1062"/>
      <c r="T1218" s="1062"/>
      <c r="U1218" s="1063"/>
      <c r="V1218" s="906"/>
      <c r="W1218" s="933"/>
      <c r="X1218" s="934"/>
      <c r="Y1218" s="935"/>
      <c r="Z1218" s="935"/>
      <c r="AA1218" s="935"/>
      <c r="AB1218" s="452"/>
      <c r="AC1218" s="452"/>
      <c r="AD1218" s="452"/>
      <c r="AE1218" s="452"/>
      <c r="AF1218" s="935"/>
      <c r="AG1218" s="452"/>
      <c r="AH1218" s="452"/>
      <c r="AI1218" s="935"/>
      <c r="AJ1218" s="935"/>
      <c r="AK1218" s="935"/>
      <c r="AL1218" s="936"/>
      <c r="AM1218" s="936"/>
      <c r="AN1218" s="936"/>
      <c r="AO1218" s="936"/>
      <c r="AP1218" s="936"/>
      <c r="AQ1218" s="936"/>
      <c r="AR1218" s="936"/>
      <c r="AS1218" s="936"/>
      <c r="AT1218" s="936"/>
      <c r="AU1218" s="936"/>
      <c r="AV1218" s="936"/>
    </row>
    <row r="1219" spans="2:48" ht="15" customHeight="1">
      <c r="B1219" s="937"/>
      <c r="C1219" s="1979"/>
      <c r="D1219" s="1981"/>
      <c r="E1219" s="928" t="s">
        <v>619</v>
      </c>
      <c r="F1219" s="885"/>
      <c r="G1219" s="651" t="s">
        <v>272</v>
      </c>
      <c r="H1219" s="651" t="s">
        <v>599</v>
      </c>
      <c r="I1219" s="651" t="s">
        <v>620</v>
      </c>
      <c r="J1219" s="651" t="s">
        <v>276</v>
      </c>
      <c r="K1219" s="890" t="s">
        <v>310</v>
      </c>
      <c r="L1219" s="651" t="s">
        <v>312</v>
      </c>
      <c r="M1219" s="651" t="str">
        <f t="shared" si="71"/>
        <v>&lt;INSERT CONNECTION POINT NAME&gt;</v>
      </c>
      <c r="N1219" s="890" t="s">
        <v>602</v>
      </c>
      <c r="O1219" s="890" t="s">
        <v>22</v>
      </c>
      <c r="P1219" s="890"/>
      <c r="Q1219" s="1084"/>
      <c r="R1219" s="1085"/>
      <c r="S1219" s="1086"/>
      <c r="T1219" s="1086"/>
      <c r="U1219" s="1087"/>
      <c r="V1219" s="906"/>
      <c r="W1219" s="933"/>
      <c r="X1219" s="934"/>
      <c r="Y1219" s="935"/>
      <c r="Z1219" s="935"/>
      <c r="AA1219" s="935"/>
      <c r="AB1219" s="452"/>
      <c r="AC1219" s="452"/>
      <c r="AD1219" s="452"/>
      <c r="AE1219" s="452"/>
      <c r="AF1219" s="935"/>
      <c r="AG1219" s="452"/>
      <c r="AH1219" s="452"/>
      <c r="AI1219" s="935"/>
      <c r="AJ1219" s="935"/>
      <c r="AK1219" s="935"/>
      <c r="AL1219" s="936"/>
      <c r="AM1219" s="936"/>
      <c r="AN1219" s="936"/>
      <c r="AO1219" s="936"/>
      <c r="AP1219" s="936"/>
      <c r="AQ1219" s="936"/>
      <c r="AR1219" s="936"/>
      <c r="AS1219" s="936"/>
      <c r="AT1219" s="936"/>
      <c r="AU1219" s="936"/>
      <c r="AV1219" s="936"/>
    </row>
    <row r="1220" spans="2:48" ht="15" customHeight="1">
      <c r="B1220" s="937"/>
      <c r="C1220" s="1978" t="s">
        <v>310</v>
      </c>
      <c r="D1220" s="1980" t="s">
        <v>23</v>
      </c>
      <c r="E1220" s="928" t="s">
        <v>616</v>
      </c>
      <c r="F1220" s="885"/>
      <c r="G1220" s="651" t="s">
        <v>272</v>
      </c>
      <c r="H1220" s="651" t="s">
        <v>599</v>
      </c>
      <c r="I1220" s="651" t="s">
        <v>617</v>
      </c>
      <c r="J1220" s="651" t="s">
        <v>276</v>
      </c>
      <c r="K1220" s="890" t="s">
        <v>310</v>
      </c>
      <c r="L1220" s="651" t="s">
        <v>312</v>
      </c>
      <c r="M1220" s="651" t="str">
        <f t="shared" si="71"/>
        <v>&lt;INSERT CONNECTION POINT NAME&gt;</v>
      </c>
      <c r="N1220" s="890" t="s">
        <v>602</v>
      </c>
      <c r="O1220" s="890" t="s">
        <v>23</v>
      </c>
      <c r="P1220" s="890"/>
      <c r="Q1220" s="1084"/>
      <c r="R1220" s="1085"/>
      <c r="S1220" s="1086"/>
      <c r="T1220" s="1086"/>
      <c r="U1220" s="1087"/>
      <c r="V1220" s="906"/>
      <c r="W1220" s="933"/>
      <c r="X1220" s="934"/>
      <c r="Y1220" s="935"/>
      <c r="Z1220" s="935"/>
      <c r="AA1220" s="935"/>
      <c r="AB1220" s="452"/>
      <c r="AC1220" s="452"/>
      <c r="AD1220" s="452"/>
      <c r="AE1220" s="452"/>
      <c r="AF1220" s="935"/>
      <c r="AG1220" s="452"/>
      <c r="AH1220" s="452"/>
      <c r="AI1220" s="935"/>
      <c r="AJ1220" s="935"/>
      <c r="AK1220" s="935"/>
      <c r="AL1220" s="936"/>
      <c r="AM1220" s="936"/>
      <c r="AN1220" s="936"/>
      <c r="AO1220" s="936"/>
      <c r="AP1220" s="936"/>
      <c r="AQ1220" s="936"/>
      <c r="AR1220" s="936"/>
      <c r="AS1220" s="936"/>
      <c r="AT1220" s="936"/>
      <c r="AU1220" s="936"/>
      <c r="AV1220" s="936"/>
    </row>
    <row r="1221" spans="2:48" ht="15" customHeight="1" thickBot="1">
      <c r="B1221" s="944"/>
      <c r="C1221" s="1984"/>
      <c r="D1221" s="1985"/>
      <c r="E1221" s="945" t="s">
        <v>619</v>
      </c>
      <c r="F1221" s="885"/>
      <c r="G1221" s="651" t="s">
        <v>272</v>
      </c>
      <c r="H1221" s="651" t="s">
        <v>599</v>
      </c>
      <c r="I1221" s="651" t="s">
        <v>620</v>
      </c>
      <c r="J1221" s="651" t="s">
        <v>276</v>
      </c>
      <c r="K1221" s="890" t="s">
        <v>310</v>
      </c>
      <c r="L1221" s="651" t="s">
        <v>312</v>
      </c>
      <c r="M1221" s="651" t="str">
        <f t="shared" si="71"/>
        <v>&lt;INSERT CONNECTION POINT NAME&gt;</v>
      </c>
      <c r="N1221" s="890" t="s">
        <v>602</v>
      </c>
      <c r="O1221" s="890" t="s">
        <v>23</v>
      </c>
      <c r="P1221" s="890"/>
      <c r="Q1221" s="946"/>
      <c r="R1221" s="1067"/>
      <c r="S1221" s="893"/>
      <c r="T1221" s="893"/>
      <c r="U1221" s="894"/>
      <c r="V1221" s="947"/>
      <c r="W1221" s="933"/>
      <c r="X1221" s="934"/>
      <c r="Y1221" s="935"/>
      <c r="Z1221" s="935"/>
      <c r="AA1221" s="935"/>
      <c r="AB1221" s="452"/>
      <c r="AC1221" s="452"/>
      <c r="AD1221" s="452"/>
      <c r="AE1221" s="452"/>
      <c r="AF1221" s="935"/>
      <c r="AG1221" s="452"/>
      <c r="AH1221" s="452"/>
      <c r="AI1221" s="935"/>
      <c r="AJ1221" s="935"/>
      <c r="AK1221" s="935"/>
      <c r="AL1221" s="936"/>
      <c r="AM1221" s="936"/>
      <c r="AN1221" s="936"/>
      <c r="AO1221" s="936"/>
      <c r="AP1221" s="936"/>
      <c r="AQ1221" s="936"/>
      <c r="AR1221" s="936"/>
      <c r="AS1221" s="936"/>
      <c r="AT1221" s="936"/>
      <c r="AU1221" s="936"/>
      <c r="AV1221" s="936"/>
    </row>
    <row r="1222" spans="2:48" ht="15" customHeight="1">
      <c r="B1222" s="927" t="s">
        <v>615</v>
      </c>
      <c r="C1222" s="1982" t="s">
        <v>313</v>
      </c>
      <c r="D1222" s="1983" t="s">
        <v>23</v>
      </c>
      <c r="E1222" s="928" t="s">
        <v>616</v>
      </c>
      <c r="F1222" s="885"/>
      <c r="G1222" s="651" t="s">
        <v>272</v>
      </c>
      <c r="H1222" s="651" t="s">
        <v>599</v>
      </c>
      <c r="I1222" s="651" t="s">
        <v>617</v>
      </c>
      <c r="J1222" s="651" t="s">
        <v>276</v>
      </c>
      <c r="K1222" s="651" t="s">
        <v>313</v>
      </c>
      <c r="L1222" s="651" t="s">
        <v>312</v>
      </c>
      <c r="M1222" s="651" t="str">
        <f t="shared" ref="M1222" si="74">B1222</f>
        <v>&lt;INSERT CONNECTION POINT NAME&gt;</v>
      </c>
      <c r="N1222" s="651" t="s">
        <v>618</v>
      </c>
      <c r="O1222" s="651" t="s">
        <v>23</v>
      </c>
      <c r="P1222" s="890"/>
      <c r="Q1222" s="929"/>
      <c r="R1222" s="930"/>
      <c r="S1222" s="931"/>
      <c r="T1222" s="931"/>
      <c r="U1222" s="932"/>
      <c r="V1222" s="906"/>
      <c r="W1222" s="933"/>
      <c r="X1222" s="934"/>
      <c r="Y1222" s="935"/>
      <c r="Z1222" s="935"/>
      <c r="AA1222" s="935"/>
      <c r="AB1222" s="452"/>
      <c r="AC1222" s="452"/>
      <c r="AD1222" s="452"/>
      <c r="AE1222" s="452"/>
      <c r="AF1222" s="452"/>
      <c r="AG1222" s="452"/>
      <c r="AH1222" s="452"/>
      <c r="AI1222" s="452"/>
      <c r="AJ1222" s="452"/>
      <c r="AK1222" s="935"/>
      <c r="AL1222" s="936"/>
      <c r="AM1222" s="936"/>
      <c r="AN1222" s="936"/>
      <c r="AO1222" s="936"/>
      <c r="AP1222" s="936"/>
      <c r="AQ1222" s="936"/>
      <c r="AR1222" s="936"/>
      <c r="AS1222" s="936"/>
      <c r="AT1222" s="936"/>
      <c r="AU1222" s="936"/>
      <c r="AV1222" s="936"/>
    </row>
    <row r="1223" spans="2:48" ht="15" customHeight="1">
      <c r="B1223" s="937"/>
      <c r="C1223" s="1979"/>
      <c r="D1223" s="1981"/>
      <c r="E1223" s="928" t="s">
        <v>619</v>
      </c>
      <c r="F1223" s="885"/>
      <c r="G1223" s="651" t="s">
        <v>272</v>
      </c>
      <c r="H1223" s="651" t="s">
        <v>599</v>
      </c>
      <c r="I1223" s="651" t="s">
        <v>620</v>
      </c>
      <c r="J1223" s="651" t="s">
        <v>276</v>
      </c>
      <c r="K1223" s="651" t="s">
        <v>313</v>
      </c>
      <c r="L1223" s="651" t="s">
        <v>312</v>
      </c>
      <c r="M1223" s="651" t="str">
        <f t="shared" si="71"/>
        <v>&lt;INSERT CONNECTION POINT NAME&gt;</v>
      </c>
      <c r="N1223" s="651" t="s">
        <v>618</v>
      </c>
      <c r="O1223" s="651" t="s">
        <v>23</v>
      </c>
      <c r="P1223" s="890"/>
      <c r="Q1223" s="938"/>
      <c r="R1223" s="939"/>
      <c r="S1223" s="940"/>
      <c r="T1223" s="940"/>
      <c r="U1223" s="941"/>
      <c r="V1223" s="906"/>
      <c r="W1223" s="933"/>
      <c r="X1223" s="934"/>
      <c r="Y1223" s="935"/>
      <c r="Z1223" s="935"/>
      <c r="AA1223" s="935"/>
      <c r="AB1223" s="452"/>
      <c r="AC1223" s="452"/>
      <c r="AD1223" s="452"/>
      <c r="AE1223" s="452"/>
      <c r="AF1223" s="452"/>
      <c r="AG1223" s="452"/>
      <c r="AH1223" s="452"/>
      <c r="AI1223" s="452"/>
      <c r="AJ1223" s="452"/>
      <c r="AK1223" s="935"/>
      <c r="AL1223" s="936"/>
      <c r="AM1223" s="936"/>
      <c r="AN1223" s="936"/>
      <c r="AO1223" s="936"/>
      <c r="AP1223" s="936"/>
      <c r="AQ1223" s="936"/>
      <c r="AR1223" s="936"/>
      <c r="AS1223" s="936"/>
      <c r="AT1223" s="936"/>
      <c r="AU1223" s="936"/>
      <c r="AV1223" s="936"/>
    </row>
    <row r="1224" spans="2:48" ht="15" customHeight="1">
      <c r="B1224" s="937"/>
      <c r="C1224" s="1978" t="s">
        <v>304</v>
      </c>
      <c r="D1224" s="1980" t="s">
        <v>22</v>
      </c>
      <c r="E1224" s="928" t="s">
        <v>616</v>
      </c>
      <c r="F1224" s="885"/>
      <c r="G1224" s="651" t="s">
        <v>272</v>
      </c>
      <c r="H1224" s="651" t="s">
        <v>599</v>
      </c>
      <c r="I1224" s="651" t="s">
        <v>617</v>
      </c>
      <c r="J1224" s="651" t="s">
        <v>276</v>
      </c>
      <c r="K1224" s="890" t="s">
        <v>304</v>
      </c>
      <c r="L1224" s="651" t="s">
        <v>312</v>
      </c>
      <c r="M1224" s="651" t="str">
        <f t="shared" si="71"/>
        <v>&lt;INSERT CONNECTION POINT NAME&gt;</v>
      </c>
      <c r="N1224" s="890" t="s">
        <v>602</v>
      </c>
      <c r="O1224" s="890" t="s">
        <v>22</v>
      </c>
      <c r="P1224" s="890"/>
      <c r="Q1224" s="1071"/>
      <c r="R1224" s="1058"/>
      <c r="S1224" s="1059"/>
      <c r="T1224" s="1059"/>
      <c r="U1224" s="1060"/>
      <c r="V1224" s="906"/>
      <c r="W1224" s="933"/>
      <c r="X1224" s="934"/>
      <c r="Y1224" s="935"/>
      <c r="Z1224" s="935"/>
      <c r="AA1224" s="935"/>
      <c r="AB1224" s="452"/>
      <c r="AC1224" s="452"/>
      <c r="AD1224" s="452"/>
      <c r="AE1224" s="452"/>
      <c r="AF1224" s="935"/>
      <c r="AG1224" s="452"/>
      <c r="AH1224" s="452"/>
      <c r="AI1224" s="935"/>
      <c r="AJ1224" s="935"/>
      <c r="AK1224" s="935"/>
      <c r="AL1224" s="936"/>
      <c r="AM1224" s="936"/>
      <c r="AN1224" s="936"/>
      <c r="AO1224" s="942"/>
      <c r="AP1224" s="936"/>
      <c r="AQ1224" s="936"/>
      <c r="AR1224" s="936"/>
      <c r="AS1224" s="936"/>
      <c r="AT1224" s="936"/>
      <c r="AU1224" s="936"/>
      <c r="AV1224" s="936"/>
    </row>
    <row r="1225" spans="2:48" ht="15" customHeight="1">
      <c r="B1225" s="937"/>
      <c r="C1225" s="1979"/>
      <c r="D1225" s="1981"/>
      <c r="E1225" s="928" t="s">
        <v>619</v>
      </c>
      <c r="F1225" s="885"/>
      <c r="G1225" s="651" t="s">
        <v>272</v>
      </c>
      <c r="H1225" s="651" t="s">
        <v>599</v>
      </c>
      <c r="I1225" s="651" t="s">
        <v>620</v>
      </c>
      <c r="J1225" s="651" t="s">
        <v>276</v>
      </c>
      <c r="K1225" s="890" t="s">
        <v>304</v>
      </c>
      <c r="L1225" s="651" t="s">
        <v>312</v>
      </c>
      <c r="M1225" s="651" t="str">
        <f t="shared" si="71"/>
        <v>&lt;INSERT CONNECTION POINT NAME&gt;</v>
      </c>
      <c r="N1225" s="890" t="s">
        <v>602</v>
      </c>
      <c r="O1225" s="890" t="s">
        <v>22</v>
      </c>
      <c r="P1225" s="890"/>
      <c r="Q1225" s="1071"/>
      <c r="R1225" s="1058"/>
      <c r="S1225" s="1059"/>
      <c r="T1225" s="1059"/>
      <c r="U1225" s="1060"/>
      <c r="V1225" s="906"/>
      <c r="W1225" s="933"/>
      <c r="X1225" s="934"/>
      <c r="Y1225" s="935"/>
      <c r="Z1225" s="935"/>
      <c r="AA1225" s="935"/>
      <c r="AB1225" s="452"/>
      <c r="AC1225" s="452"/>
      <c r="AD1225" s="452"/>
      <c r="AE1225" s="452"/>
      <c r="AF1225" s="935"/>
      <c r="AG1225" s="452"/>
      <c r="AH1225" s="452"/>
      <c r="AI1225" s="935"/>
      <c r="AJ1225" s="935"/>
      <c r="AK1225" s="935"/>
      <c r="AL1225" s="936"/>
      <c r="AM1225" s="936"/>
      <c r="AN1225" s="936"/>
      <c r="AO1225" s="942"/>
      <c r="AP1225" s="936"/>
      <c r="AQ1225" s="936"/>
      <c r="AR1225" s="936"/>
      <c r="AS1225" s="936"/>
      <c r="AT1225" s="936"/>
      <c r="AU1225" s="936"/>
      <c r="AV1225" s="936"/>
    </row>
    <row r="1226" spans="2:48" ht="15" customHeight="1">
      <c r="B1226" s="937"/>
      <c r="C1226" s="1978" t="s">
        <v>304</v>
      </c>
      <c r="D1226" s="1980" t="s">
        <v>23</v>
      </c>
      <c r="E1226" s="928" t="s">
        <v>616</v>
      </c>
      <c r="F1226" s="885"/>
      <c r="G1226" s="651" t="s">
        <v>272</v>
      </c>
      <c r="H1226" s="651" t="s">
        <v>599</v>
      </c>
      <c r="I1226" s="651" t="s">
        <v>617</v>
      </c>
      <c r="J1226" s="651" t="s">
        <v>276</v>
      </c>
      <c r="K1226" s="890" t="s">
        <v>304</v>
      </c>
      <c r="L1226" s="651" t="s">
        <v>312</v>
      </c>
      <c r="M1226" s="651" t="str">
        <f t="shared" si="71"/>
        <v>&lt;INSERT CONNECTION POINT NAME&gt;</v>
      </c>
      <c r="N1226" s="890" t="s">
        <v>602</v>
      </c>
      <c r="O1226" s="891" t="s">
        <v>23</v>
      </c>
      <c r="P1226" s="890"/>
      <c r="Q1226" s="1071"/>
      <c r="R1226" s="1058"/>
      <c r="S1226" s="1059"/>
      <c r="T1226" s="1059"/>
      <c r="U1226" s="1060"/>
      <c r="V1226" s="906"/>
      <c r="W1226" s="933"/>
      <c r="X1226" s="934"/>
      <c r="Y1226" s="935"/>
      <c r="Z1226" s="935"/>
      <c r="AA1226" s="935"/>
      <c r="AB1226" s="452"/>
      <c r="AC1226" s="452"/>
      <c r="AD1226" s="452"/>
      <c r="AE1226" s="452"/>
      <c r="AF1226" s="935"/>
      <c r="AG1226" s="452"/>
      <c r="AH1226" s="452"/>
      <c r="AI1226" s="935"/>
      <c r="AJ1226" s="943"/>
      <c r="AK1226" s="935"/>
      <c r="AL1226" s="936"/>
      <c r="AM1226" s="936"/>
      <c r="AN1226" s="936"/>
      <c r="AO1226" s="942"/>
      <c r="AP1226" s="936"/>
      <c r="AQ1226" s="936"/>
      <c r="AR1226" s="936"/>
      <c r="AS1226" s="936"/>
      <c r="AT1226" s="936"/>
      <c r="AU1226" s="936"/>
      <c r="AV1226" s="936"/>
    </row>
    <row r="1227" spans="2:48" ht="15" customHeight="1">
      <c r="B1227" s="937"/>
      <c r="C1227" s="1979"/>
      <c r="D1227" s="1981"/>
      <c r="E1227" s="928" t="s">
        <v>619</v>
      </c>
      <c r="F1227" s="885"/>
      <c r="G1227" s="651" t="s">
        <v>272</v>
      </c>
      <c r="H1227" s="651" t="s">
        <v>599</v>
      </c>
      <c r="I1227" s="651" t="s">
        <v>620</v>
      </c>
      <c r="J1227" s="651" t="s">
        <v>276</v>
      </c>
      <c r="K1227" s="890" t="s">
        <v>304</v>
      </c>
      <c r="L1227" s="651" t="s">
        <v>312</v>
      </c>
      <c r="M1227" s="651" t="str">
        <f t="shared" si="71"/>
        <v>&lt;INSERT CONNECTION POINT NAME&gt;</v>
      </c>
      <c r="N1227" s="890" t="s">
        <v>602</v>
      </c>
      <c r="O1227" s="891" t="s">
        <v>23</v>
      </c>
      <c r="P1227" s="890"/>
      <c r="Q1227" s="1071"/>
      <c r="R1227" s="1058"/>
      <c r="S1227" s="1059"/>
      <c r="T1227" s="1059"/>
      <c r="U1227" s="1060"/>
      <c r="V1227" s="906"/>
      <c r="W1227" s="933"/>
      <c r="X1227" s="934"/>
      <c r="Y1227" s="935"/>
      <c r="Z1227" s="935"/>
      <c r="AA1227" s="935"/>
      <c r="AB1227" s="452"/>
      <c r="AC1227" s="452"/>
      <c r="AD1227" s="452"/>
      <c r="AE1227" s="452"/>
      <c r="AF1227" s="935"/>
      <c r="AG1227" s="452"/>
      <c r="AH1227" s="452"/>
      <c r="AI1227" s="935"/>
      <c r="AJ1227" s="943"/>
      <c r="AK1227" s="935"/>
      <c r="AL1227" s="936"/>
      <c r="AM1227" s="936"/>
      <c r="AN1227" s="936"/>
      <c r="AO1227" s="942"/>
      <c r="AP1227" s="936"/>
      <c r="AQ1227" s="936"/>
      <c r="AR1227" s="936"/>
      <c r="AS1227" s="936"/>
      <c r="AT1227" s="936"/>
      <c r="AU1227" s="936"/>
      <c r="AV1227" s="936"/>
    </row>
    <row r="1228" spans="2:48" ht="15" customHeight="1">
      <c r="B1228" s="937"/>
      <c r="C1228" s="1978" t="s">
        <v>305</v>
      </c>
      <c r="D1228" s="1980"/>
      <c r="E1228" s="928" t="s">
        <v>616</v>
      </c>
      <c r="F1228" s="885"/>
      <c r="G1228" s="651" t="s">
        <v>272</v>
      </c>
      <c r="H1228" s="651" t="s">
        <v>599</v>
      </c>
      <c r="I1228" s="651" t="s">
        <v>617</v>
      </c>
      <c r="J1228" s="651" t="s">
        <v>276</v>
      </c>
      <c r="K1228" s="890" t="s">
        <v>305</v>
      </c>
      <c r="L1228" s="651" t="s">
        <v>312</v>
      </c>
      <c r="M1228" s="651" t="str">
        <f t="shared" si="71"/>
        <v>&lt;INSERT CONNECTION POINT NAME&gt;</v>
      </c>
      <c r="N1228" s="890" t="s">
        <v>604</v>
      </c>
      <c r="O1228" s="890" t="s">
        <v>605</v>
      </c>
      <c r="P1228" s="890"/>
      <c r="Q1228" s="1072"/>
      <c r="R1228" s="1073"/>
      <c r="S1228" s="1074"/>
      <c r="T1228" s="1074"/>
      <c r="U1228" s="1075"/>
      <c r="V1228" s="906"/>
      <c r="W1228" s="933"/>
      <c r="X1228" s="934"/>
      <c r="Y1228" s="935"/>
      <c r="Z1228" s="935"/>
      <c r="AA1228" s="935"/>
      <c r="AB1228" s="452"/>
      <c r="AC1228" s="452"/>
      <c r="AD1228" s="452"/>
      <c r="AE1228" s="452"/>
      <c r="AF1228" s="935"/>
      <c r="AG1228" s="452"/>
      <c r="AH1228" s="452"/>
      <c r="AI1228" s="935"/>
      <c r="AJ1228" s="935"/>
      <c r="AK1228" s="935"/>
      <c r="AL1228" s="936"/>
      <c r="AM1228" s="936"/>
      <c r="AN1228" s="936"/>
      <c r="AO1228" s="936"/>
      <c r="AP1228" s="936"/>
      <c r="AQ1228" s="936"/>
      <c r="AR1228" s="936"/>
      <c r="AS1228" s="936"/>
      <c r="AT1228" s="936"/>
      <c r="AU1228" s="936"/>
      <c r="AV1228" s="936"/>
    </row>
    <row r="1229" spans="2:48" ht="15" customHeight="1">
      <c r="B1229" s="937"/>
      <c r="C1229" s="1979"/>
      <c r="D1229" s="1981"/>
      <c r="E1229" s="928" t="s">
        <v>619</v>
      </c>
      <c r="F1229" s="885"/>
      <c r="G1229" s="651" t="s">
        <v>272</v>
      </c>
      <c r="H1229" s="651" t="s">
        <v>599</v>
      </c>
      <c r="I1229" s="651" t="s">
        <v>620</v>
      </c>
      <c r="J1229" s="651" t="s">
        <v>276</v>
      </c>
      <c r="K1229" s="890" t="s">
        <v>305</v>
      </c>
      <c r="L1229" s="651" t="s">
        <v>312</v>
      </c>
      <c r="M1229" s="651" t="str">
        <f t="shared" ref="M1229:M1292" si="75">M1228</f>
        <v>&lt;INSERT CONNECTION POINT NAME&gt;</v>
      </c>
      <c r="N1229" s="890" t="s">
        <v>604</v>
      </c>
      <c r="O1229" s="890" t="s">
        <v>605</v>
      </c>
      <c r="P1229" s="890"/>
      <c r="Q1229" s="1072"/>
      <c r="R1229" s="1073"/>
      <c r="S1229" s="1074"/>
      <c r="T1229" s="1074"/>
      <c r="U1229" s="1075"/>
      <c r="V1229" s="906"/>
      <c r="W1229" s="933"/>
      <c r="X1229" s="934"/>
      <c r="Y1229" s="935"/>
      <c r="Z1229" s="935"/>
      <c r="AA1229" s="935"/>
      <c r="AB1229" s="452"/>
      <c r="AC1229" s="452"/>
      <c r="AD1229" s="452"/>
      <c r="AE1229" s="452"/>
      <c r="AF1229" s="935"/>
      <c r="AG1229" s="452"/>
      <c r="AH1229" s="452"/>
      <c r="AI1229" s="935"/>
      <c r="AJ1229" s="935"/>
      <c r="AK1229" s="935"/>
      <c r="AL1229" s="936"/>
      <c r="AM1229" s="936"/>
      <c r="AN1229" s="936"/>
      <c r="AO1229" s="936"/>
      <c r="AP1229" s="936"/>
      <c r="AQ1229" s="936"/>
      <c r="AR1229" s="936"/>
      <c r="AS1229" s="936"/>
      <c r="AT1229" s="936"/>
      <c r="AU1229" s="936"/>
      <c r="AV1229" s="936"/>
    </row>
    <row r="1230" spans="2:48" ht="15" customHeight="1">
      <c r="B1230" s="937"/>
      <c r="C1230" s="1978" t="s">
        <v>306</v>
      </c>
      <c r="D1230" s="1980"/>
      <c r="E1230" s="928" t="s">
        <v>616</v>
      </c>
      <c r="F1230" s="885"/>
      <c r="G1230" s="651" t="s">
        <v>272</v>
      </c>
      <c r="H1230" s="651" t="s">
        <v>599</v>
      </c>
      <c r="I1230" s="651" t="s">
        <v>617</v>
      </c>
      <c r="J1230" s="651" t="s">
        <v>276</v>
      </c>
      <c r="K1230" s="890" t="s">
        <v>306</v>
      </c>
      <c r="L1230" s="651" t="s">
        <v>312</v>
      </c>
      <c r="M1230" s="651" t="str">
        <f t="shared" si="75"/>
        <v>&lt;INSERT CONNECTION POINT NAME&gt;</v>
      </c>
      <c r="N1230" s="890" t="s">
        <v>606</v>
      </c>
      <c r="O1230" s="891">
        <v>0</v>
      </c>
      <c r="P1230" s="890"/>
      <c r="Q1230" s="1076"/>
      <c r="R1230" s="1077"/>
      <c r="S1230" s="1078"/>
      <c r="T1230" s="1078"/>
      <c r="U1230" s="1079"/>
      <c r="V1230" s="906"/>
      <c r="W1230" s="933"/>
      <c r="X1230" s="934"/>
      <c r="Y1230" s="935"/>
      <c r="Z1230" s="935"/>
      <c r="AA1230" s="935"/>
      <c r="AB1230" s="452"/>
      <c r="AC1230" s="452"/>
      <c r="AD1230" s="452"/>
      <c r="AE1230" s="452"/>
      <c r="AF1230" s="935"/>
      <c r="AG1230" s="452"/>
      <c r="AH1230" s="452"/>
      <c r="AI1230" s="935"/>
      <c r="AJ1230" s="943"/>
      <c r="AK1230" s="935"/>
      <c r="AL1230" s="936"/>
      <c r="AM1230" s="936"/>
      <c r="AN1230" s="936"/>
      <c r="AO1230" s="936"/>
      <c r="AP1230" s="936"/>
      <c r="AQ1230" s="936"/>
      <c r="AR1230" s="936"/>
      <c r="AS1230" s="936"/>
      <c r="AT1230" s="936"/>
      <c r="AU1230" s="936"/>
      <c r="AV1230" s="936"/>
    </row>
    <row r="1231" spans="2:48" ht="15" customHeight="1">
      <c r="B1231" s="937"/>
      <c r="C1231" s="1979"/>
      <c r="D1231" s="1981"/>
      <c r="E1231" s="928" t="s">
        <v>619</v>
      </c>
      <c r="F1231" s="885"/>
      <c r="G1231" s="651" t="s">
        <v>272</v>
      </c>
      <c r="H1231" s="651" t="s">
        <v>599</v>
      </c>
      <c r="I1231" s="651" t="s">
        <v>620</v>
      </c>
      <c r="J1231" s="651" t="s">
        <v>276</v>
      </c>
      <c r="K1231" s="890" t="s">
        <v>306</v>
      </c>
      <c r="L1231" s="651" t="s">
        <v>312</v>
      </c>
      <c r="M1231" s="651" t="str">
        <f t="shared" si="75"/>
        <v>&lt;INSERT CONNECTION POINT NAME&gt;</v>
      </c>
      <c r="N1231" s="890" t="s">
        <v>606</v>
      </c>
      <c r="O1231" s="891">
        <v>0</v>
      </c>
      <c r="P1231" s="890"/>
      <c r="Q1231" s="1076"/>
      <c r="R1231" s="1077"/>
      <c r="S1231" s="1078"/>
      <c r="T1231" s="1078"/>
      <c r="U1231" s="1079"/>
      <c r="V1231" s="906"/>
      <c r="W1231" s="933"/>
      <c r="X1231" s="934"/>
      <c r="Y1231" s="935"/>
      <c r="Z1231" s="935"/>
      <c r="AA1231" s="935"/>
      <c r="AB1231" s="452"/>
      <c r="AC1231" s="452"/>
      <c r="AD1231" s="452"/>
      <c r="AE1231" s="452"/>
      <c r="AF1231" s="935"/>
      <c r="AG1231" s="452"/>
      <c r="AH1231" s="452"/>
      <c r="AI1231" s="935"/>
      <c r="AJ1231" s="943"/>
      <c r="AK1231" s="935"/>
      <c r="AL1231" s="936"/>
      <c r="AM1231" s="936"/>
      <c r="AN1231" s="936"/>
      <c r="AO1231" s="936"/>
      <c r="AP1231" s="936"/>
      <c r="AQ1231" s="936"/>
      <c r="AR1231" s="936"/>
      <c r="AS1231" s="936"/>
      <c r="AT1231" s="936"/>
      <c r="AU1231" s="936"/>
      <c r="AV1231" s="936"/>
    </row>
    <row r="1232" spans="2:48" ht="15" customHeight="1">
      <c r="B1232" s="937"/>
      <c r="C1232" s="1978" t="s">
        <v>307</v>
      </c>
      <c r="D1232" s="1980"/>
      <c r="E1232" s="928" t="s">
        <v>616</v>
      </c>
      <c r="F1232" s="885"/>
      <c r="G1232" s="651" t="s">
        <v>272</v>
      </c>
      <c r="H1232" s="651" t="s">
        <v>599</v>
      </c>
      <c r="I1232" s="651" t="s">
        <v>617</v>
      </c>
      <c r="J1232" s="651" t="s">
        <v>276</v>
      </c>
      <c r="K1232" s="890" t="s">
        <v>307</v>
      </c>
      <c r="L1232" s="651" t="s">
        <v>312</v>
      </c>
      <c r="M1232" s="651" t="str">
        <f t="shared" si="75"/>
        <v>&lt;INSERT CONNECTION POINT NAME&gt;</v>
      </c>
      <c r="N1232" s="890" t="s">
        <v>607</v>
      </c>
      <c r="O1232" s="890" t="s">
        <v>607</v>
      </c>
      <c r="P1232" s="890"/>
      <c r="Q1232" s="1080"/>
      <c r="R1232" s="1081"/>
      <c r="S1232" s="1081"/>
      <c r="T1232" s="1081"/>
      <c r="U1232" s="1082"/>
      <c r="V1232" s="906"/>
      <c r="W1232" s="933"/>
      <c r="X1232" s="934"/>
      <c r="Y1232" s="935"/>
      <c r="Z1232" s="935"/>
      <c r="AA1232" s="935"/>
      <c r="AB1232" s="452"/>
      <c r="AC1232" s="452"/>
      <c r="AD1232" s="452"/>
      <c r="AE1232" s="452"/>
      <c r="AF1232" s="935"/>
      <c r="AG1232" s="452"/>
      <c r="AH1232" s="452"/>
      <c r="AI1232" s="935"/>
      <c r="AJ1232" s="935"/>
      <c r="AK1232" s="935"/>
      <c r="AL1232" s="936"/>
      <c r="AM1232" s="936"/>
      <c r="AN1232" s="936"/>
      <c r="AO1232" s="936"/>
      <c r="AP1232" s="936"/>
      <c r="AQ1232" s="936"/>
      <c r="AR1232" s="936"/>
      <c r="AS1232" s="936"/>
      <c r="AT1232" s="936"/>
      <c r="AU1232" s="936"/>
      <c r="AV1232" s="936"/>
    </row>
    <row r="1233" spans="2:48" ht="15" customHeight="1">
      <c r="B1233" s="937"/>
      <c r="C1233" s="1979"/>
      <c r="D1233" s="1981"/>
      <c r="E1233" s="928" t="s">
        <v>619</v>
      </c>
      <c r="F1233" s="885"/>
      <c r="G1233" s="651" t="s">
        <v>272</v>
      </c>
      <c r="H1233" s="651" t="s">
        <v>599</v>
      </c>
      <c r="I1233" s="651" t="s">
        <v>620</v>
      </c>
      <c r="J1233" s="651" t="s">
        <v>276</v>
      </c>
      <c r="K1233" s="890" t="s">
        <v>307</v>
      </c>
      <c r="L1233" s="651" t="s">
        <v>312</v>
      </c>
      <c r="M1233" s="651" t="str">
        <f t="shared" si="75"/>
        <v>&lt;INSERT CONNECTION POINT NAME&gt;</v>
      </c>
      <c r="N1233" s="890" t="s">
        <v>607</v>
      </c>
      <c r="O1233" s="890" t="s">
        <v>607</v>
      </c>
      <c r="P1233" s="890"/>
      <c r="Q1233" s="1080"/>
      <c r="R1233" s="1081"/>
      <c r="S1233" s="1081"/>
      <c r="T1233" s="1081"/>
      <c r="U1233" s="1082"/>
      <c r="V1233" s="906"/>
      <c r="W1233" s="933"/>
      <c r="X1233" s="934"/>
      <c r="Y1233" s="935"/>
      <c r="Z1233" s="935"/>
      <c r="AA1233" s="935"/>
      <c r="AB1233" s="452"/>
      <c r="AC1233" s="452"/>
      <c r="AD1233" s="452"/>
      <c r="AE1233" s="452"/>
      <c r="AF1233" s="935"/>
      <c r="AG1233" s="452"/>
      <c r="AH1233" s="452"/>
      <c r="AI1233" s="935"/>
      <c r="AJ1233" s="935"/>
      <c r="AK1233" s="935"/>
      <c r="AL1233" s="936"/>
      <c r="AM1233" s="936"/>
      <c r="AN1233" s="936"/>
      <c r="AO1233" s="936"/>
      <c r="AP1233" s="936"/>
      <c r="AQ1233" s="936"/>
      <c r="AR1233" s="936"/>
      <c r="AS1233" s="936"/>
      <c r="AT1233" s="936"/>
      <c r="AU1233" s="936"/>
      <c r="AV1233" s="936"/>
    </row>
    <row r="1234" spans="2:48" ht="15" customHeight="1">
      <c r="B1234" s="937"/>
      <c r="C1234" s="1978" t="s">
        <v>308</v>
      </c>
      <c r="D1234" s="1980" t="s">
        <v>22</v>
      </c>
      <c r="E1234" s="928" t="s">
        <v>616</v>
      </c>
      <c r="F1234" s="885"/>
      <c r="G1234" s="651" t="s">
        <v>272</v>
      </c>
      <c r="H1234" s="651" t="s">
        <v>599</v>
      </c>
      <c r="I1234" s="651" t="s">
        <v>617</v>
      </c>
      <c r="J1234" s="651" t="s">
        <v>276</v>
      </c>
      <c r="K1234" s="890" t="s">
        <v>308</v>
      </c>
      <c r="L1234" s="651" t="s">
        <v>312</v>
      </c>
      <c r="M1234" s="651" t="str">
        <f t="shared" si="75"/>
        <v>&lt;INSERT CONNECTION POINT NAME&gt;</v>
      </c>
      <c r="N1234" s="890" t="s">
        <v>609</v>
      </c>
      <c r="O1234" s="890" t="s">
        <v>22</v>
      </c>
      <c r="P1234" s="890"/>
      <c r="Q1234" s="1083"/>
      <c r="R1234" s="1061"/>
      <c r="S1234" s="1062"/>
      <c r="T1234" s="1062"/>
      <c r="U1234" s="1063"/>
      <c r="V1234" s="906"/>
      <c r="W1234" s="933"/>
      <c r="X1234" s="934"/>
      <c r="Y1234" s="935"/>
      <c r="Z1234" s="935"/>
      <c r="AA1234" s="935"/>
      <c r="AB1234" s="452"/>
      <c r="AC1234" s="452"/>
      <c r="AD1234" s="452"/>
      <c r="AE1234" s="452"/>
      <c r="AF1234" s="935"/>
      <c r="AG1234" s="452"/>
      <c r="AH1234" s="452"/>
      <c r="AI1234" s="935"/>
      <c r="AJ1234" s="935"/>
      <c r="AK1234" s="935"/>
      <c r="AL1234" s="936"/>
      <c r="AM1234" s="936"/>
      <c r="AN1234" s="936"/>
      <c r="AO1234" s="936"/>
      <c r="AP1234" s="936"/>
      <c r="AQ1234" s="936"/>
      <c r="AR1234" s="936"/>
      <c r="AS1234" s="936"/>
      <c r="AT1234" s="936"/>
      <c r="AU1234" s="936"/>
      <c r="AV1234" s="936"/>
    </row>
    <row r="1235" spans="2:48" ht="15" customHeight="1">
      <c r="B1235" s="937"/>
      <c r="C1235" s="1979"/>
      <c r="D1235" s="1981"/>
      <c r="E1235" s="928" t="s">
        <v>619</v>
      </c>
      <c r="F1235" s="885"/>
      <c r="G1235" s="651" t="s">
        <v>272</v>
      </c>
      <c r="H1235" s="651" t="s">
        <v>599</v>
      </c>
      <c r="I1235" s="651" t="s">
        <v>620</v>
      </c>
      <c r="J1235" s="651" t="s">
        <v>276</v>
      </c>
      <c r="K1235" s="890" t="s">
        <v>308</v>
      </c>
      <c r="L1235" s="651" t="s">
        <v>312</v>
      </c>
      <c r="M1235" s="651" t="str">
        <f t="shared" si="75"/>
        <v>&lt;INSERT CONNECTION POINT NAME&gt;</v>
      </c>
      <c r="N1235" s="890" t="s">
        <v>609</v>
      </c>
      <c r="O1235" s="890" t="s">
        <v>22</v>
      </c>
      <c r="P1235" s="890"/>
      <c r="Q1235" s="1083"/>
      <c r="R1235" s="1061"/>
      <c r="S1235" s="1062"/>
      <c r="T1235" s="1062"/>
      <c r="U1235" s="1063"/>
      <c r="V1235" s="906"/>
      <c r="W1235" s="933"/>
      <c r="X1235" s="934"/>
      <c r="Y1235" s="935"/>
      <c r="Z1235" s="935"/>
      <c r="AA1235" s="935"/>
      <c r="AB1235" s="452"/>
      <c r="AC1235" s="452"/>
      <c r="AD1235" s="452"/>
      <c r="AE1235" s="452"/>
      <c r="AF1235" s="935"/>
      <c r="AG1235" s="452"/>
      <c r="AH1235" s="452"/>
      <c r="AI1235" s="935"/>
      <c r="AJ1235" s="935"/>
      <c r="AK1235" s="935"/>
      <c r="AL1235" s="936"/>
      <c r="AM1235" s="936"/>
      <c r="AN1235" s="936"/>
      <c r="AO1235" s="936"/>
      <c r="AP1235" s="936"/>
      <c r="AQ1235" s="936"/>
      <c r="AR1235" s="936"/>
      <c r="AS1235" s="936"/>
      <c r="AT1235" s="936"/>
      <c r="AU1235" s="936"/>
      <c r="AV1235" s="936"/>
    </row>
    <row r="1236" spans="2:48" ht="15" customHeight="1">
      <c r="B1236" s="937"/>
      <c r="C1236" s="1978" t="s">
        <v>309</v>
      </c>
      <c r="D1236" s="1980" t="s">
        <v>22</v>
      </c>
      <c r="E1236" s="928" t="s">
        <v>616</v>
      </c>
      <c r="F1236" s="885"/>
      <c r="G1236" s="651" t="s">
        <v>272</v>
      </c>
      <c r="H1236" s="651" t="s">
        <v>599</v>
      </c>
      <c r="I1236" s="651" t="s">
        <v>617</v>
      </c>
      <c r="J1236" s="651" t="s">
        <v>276</v>
      </c>
      <c r="K1236" s="890" t="s">
        <v>309</v>
      </c>
      <c r="L1236" s="651" t="s">
        <v>312</v>
      </c>
      <c r="M1236" s="651" t="str">
        <f t="shared" si="75"/>
        <v>&lt;INSERT CONNECTION POINT NAME&gt;</v>
      </c>
      <c r="N1236" s="890" t="s">
        <v>602</v>
      </c>
      <c r="O1236" s="890" t="s">
        <v>22</v>
      </c>
      <c r="P1236" s="890"/>
      <c r="Q1236" s="1083"/>
      <c r="R1236" s="1061"/>
      <c r="S1236" s="1062"/>
      <c r="T1236" s="1062"/>
      <c r="U1236" s="1063"/>
      <c r="V1236" s="906"/>
      <c r="W1236" s="933"/>
      <c r="X1236" s="934"/>
      <c r="Y1236" s="935"/>
      <c r="Z1236" s="935"/>
      <c r="AA1236" s="935"/>
      <c r="AB1236" s="452"/>
      <c r="AC1236" s="452"/>
      <c r="AD1236" s="452"/>
      <c r="AE1236" s="452"/>
      <c r="AF1236" s="935"/>
      <c r="AG1236" s="452"/>
      <c r="AH1236" s="452"/>
      <c r="AI1236" s="935"/>
      <c r="AJ1236" s="935"/>
      <c r="AK1236" s="935"/>
      <c r="AL1236" s="936"/>
      <c r="AM1236" s="936"/>
      <c r="AN1236" s="936"/>
      <c r="AO1236" s="936"/>
      <c r="AP1236" s="936"/>
      <c r="AQ1236" s="936"/>
      <c r="AR1236" s="936"/>
      <c r="AS1236" s="936"/>
      <c r="AT1236" s="936"/>
      <c r="AU1236" s="936"/>
      <c r="AV1236" s="936"/>
    </row>
    <row r="1237" spans="2:48" ht="15" customHeight="1">
      <c r="B1237" s="937"/>
      <c r="C1237" s="1979"/>
      <c r="D1237" s="1981"/>
      <c r="E1237" s="928" t="s">
        <v>619</v>
      </c>
      <c r="F1237" s="885"/>
      <c r="G1237" s="651" t="s">
        <v>272</v>
      </c>
      <c r="H1237" s="651" t="s">
        <v>599</v>
      </c>
      <c r="I1237" s="651" t="s">
        <v>620</v>
      </c>
      <c r="J1237" s="651" t="s">
        <v>276</v>
      </c>
      <c r="K1237" s="890" t="s">
        <v>309</v>
      </c>
      <c r="L1237" s="651" t="s">
        <v>312</v>
      </c>
      <c r="M1237" s="651" t="str">
        <f t="shared" si="75"/>
        <v>&lt;INSERT CONNECTION POINT NAME&gt;</v>
      </c>
      <c r="N1237" s="890" t="s">
        <v>602</v>
      </c>
      <c r="O1237" s="890" t="s">
        <v>22</v>
      </c>
      <c r="P1237" s="890"/>
      <c r="Q1237" s="1083"/>
      <c r="R1237" s="1061"/>
      <c r="S1237" s="1062"/>
      <c r="T1237" s="1062"/>
      <c r="U1237" s="1063"/>
      <c r="V1237" s="906"/>
      <c r="W1237" s="933"/>
      <c r="X1237" s="934"/>
      <c r="Y1237" s="935"/>
      <c r="Z1237" s="935"/>
      <c r="AA1237" s="935"/>
      <c r="AB1237" s="452"/>
      <c r="AC1237" s="452"/>
      <c r="AD1237" s="452"/>
      <c r="AE1237" s="452"/>
      <c r="AF1237" s="935"/>
      <c r="AG1237" s="452"/>
      <c r="AH1237" s="452"/>
      <c r="AI1237" s="935"/>
      <c r="AJ1237" s="935"/>
      <c r="AK1237" s="935"/>
      <c r="AL1237" s="936"/>
      <c r="AM1237" s="936"/>
      <c r="AN1237" s="936"/>
      <c r="AO1237" s="936"/>
      <c r="AP1237" s="936"/>
      <c r="AQ1237" s="936"/>
      <c r="AR1237" s="936"/>
      <c r="AS1237" s="936"/>
      <c r="AT1237" s="936"/>
      <c r="AU1237" s="936"/>
      <c r="AV1237" s="936"/>
    </row>
    <row r="1238" spans="2:48" ht="15" customHeight="1">
      <c r="B1238" s="937"/>
      <c r="C1238" s="1978" t="s">
        <v>309</v>
      </c>
      <c r="D1238" s="1980" t="s">
        <v>23</v>
      </c>
      <c r="E1238" s="928" t="s">
        <v>616</v>
      </c>
      <c r="F1238" s="885"/>
      <c r="G1238" s="651" t="s">
        <v>272</v>
      </c>
      <c r="H1238" s="651" t="s">
        <v>599</v>
      </c>
      <c r="I1238" s="651" t="s">
        <v>617</v>
      </c>
      <c r="J1238" s="651" t="s">
        <v>276</v>
      </c>
      <c r="K1238" s="890" t="s">
        <v>309</v>
      </c>
      <c r="L1238" s="651" t="s">
        <v>312</v>
      </c>
      <c r="M1238" s="651" t="str">
        <f t="shared" si="75"/>
        <v>&lt;INSERT CONNECTION POINT NAME&gt;</v>
      </c>
      <c r="N1238" s="890" t="s">
        <v>602</v>
      </c>
      <c r="O1238" s="890" t="s">
        <v>23</v>
      </c>
      <c r="P1238" s="890"/>
      <c r="Q1238" s="1083"/>
      <c r="R1238" s="1061"/>
      <c r="S1238" s="1062"/>
      <c r="T1238" s="1062"/>
      <c r="U1238" s="1063"/>
      <c r="V1238" s="906"/>
      <c r="W1238" s="933"/>
      <c r="X1238" s="934"/>
      <c r="Y1238" s="935"/>
      <c r="Z1238" s="935"/>
      <c r="AA1238" s="935"/>
      <c r="AB1238" s="452"/>
      <c r="AC1238" s="452"/>
      <c r="AD1238" s="452"/>
      <c r="AE1238" s="452"/>
      <c r="AF1238" s="935"/>
      <c r="AG1238" s="452"/>
      <c r="AH1238" s="452"/>
      <c r="AI1238" s="935"/>
      <c r="AJ1238" s="935"/>
      <c r="AK1238" s="935"/>
      <c r="AL1238" s="936"/>
      <c r="AM1238" s="936"/>
      <c r="AN1238" s="936"/>
      <c r="AO1238" s="936"/>
      <c r="AP1238" s="936"/>
      <c r="AQ1238" s="936"/>
      <c r="AR1238" s="936"/>
      <c r="AS1238" s="936"/>
      <c r="AT1238" s="936"/>
      <c r="AU1238" s="936"/>
      <c r="AV1238" s="936"/>
    </row>
    <row r="1239" spans="2:48" ht="15" customHeight="1">
      <c r="B1239" s="937"/>
      <c r="C1239" s="1979"/>
      <c r="D1239" s="1981"/>
      <c r="E1239" s="928" t="s">
        <v>619</v>
      </c>
      <c r="F1239" s="885"/>
      <c r="G1239" s="651" t="s">
        <v>272</v>
      </c>
      <c r="H1239" s="651" t="s">
        <v>599</v>
      </c>
      <c r="I1239" s="651" t="s">
        <v>620</v>
      </c>
      <c r="J1239" s="651" t="s">
        <v>276</v>
      </c>
      <c r="K1239" s="890" t="s">
        <v>309</v>
      </c>
      <c r="L1239" s="651" t="s">
        <v>312</v>
      </c>
      <c r="M1239" s="651" t="str">
        <f t="shared" si="75"/>
        <v>&lt;INSERT CONNECTION POINT NAME&gt;</v>
      </c>
      <c r="N1239" s="890" t="s">
        <v>602</v>
      </c>
      <c r="O1239" s="890" t="s">
        <v>23</v>
      </c>
      <c r="P1239" s="890"/>
      <c r="Q1239" s="1083"/>
      <c r="R1239" s="1061"/>
      <c r="S1239" s="1062"/>
      <c r="T1239" s="1062"/>
      <c r="U1239" s="1063"/>
      <c r="V1239" s="906"/>
      <c r="W1239" s="933"/>
      <c r="X1239" s="934"/>
      <c r="Y1239" s="935"/>
      <c r="Z1239" s="935"/>
      <c r="AA1239" s="935"/>
      <c r="AB1239" s="452"/>
      <c r="AC1239" s="452"/>
      <c r="AD1239" s="452"/>
      <c r="AE1239" s="452"/>
      <c r="AF1239" s="935"/>
      <c r="AG1239" s="452"/>
      <c r="AH1239" s="452"/>
      <c r="AI1239" s="935"/>
      <c r="AJ1239" s="935"/>
      <c r="AK1239" s="935"/>
      <c r="AL1239" s="936"/>
      <c r="AM1239" s="936"/>
      <c r="AN1239" s="936"/>
      <c r="AO1239" s="936"/>
      <c r="AP1239" s="936"/>
      <c r="AQ1239" s="936"/>
      <c r="AR1239" s="936"/>
      <c r="AS1239" s="936"/>
      <c r="AT1239" s="936"/>
      <c r="AU1239" s="936"/>
      <c r="AV1239" s="936"/>
    </row>
    <row r="1240" spans="2:48" ht="15" customHeight="1">
      <c r="B1240" s="937"/>
      <c r="C1240" s="1978" t="s">
        <v>310</v>
      </c>
      <c r="D1240" s="1980" t="s">
        <v>22</v>
      </c>
      <c r="E1240" s="928" t="s">
        <v>616</v>
      </c>
      <c r="F1240" s="885"/>
      <c r="G1240" s="651" t="s">
        <v>272</v>
      </c>
      <c r="H1240" s="651" t="s">
        <v>599</v>
      </c>
      <c r="I1240" s="651" t="s">
        <v>617</v>
      </c>
      <c r="J1240" s="651" t="s">
        <v>276</v>
      </c>
      <c r="K1240" s="890" t="s">
        <v>310</v>
      </c>
      <c r="L1240" s="651" t="s">
        <v>312</v>
      </c>
      <c r="M1240" s="651" t="str">
        <f t="shared" si="75"/>
        <v>&lt;INSERT CONNECTION POINT NAME&gt;</v>
      </c>
      <c r="N1240" s="890" t="s">
        <v>602</v>
      </c>
      <c r="O1240" s="890" t="s">
        <v>22</v>
      </c>
      <c r="P1240" s="890"/>
      <c r="Q1240" s="1083"/>
      <c r="R1240" s="1061"/>
      <c r="S1240" s="1062"/>
      <c r="T1240" s="1062"/>
      <c r="U1240" s="1063"/>
      <c r="V1240" s="906"/>
      <c r="W1240" s="933"/>
      <c r="X1240" s="934"/>
      <c r="Y1240" s="935"/>
      <c r="Z1240" s="935"/>
      <c r="AA1240" s="935"/>
      <c r="AB1240" s="452"/>
      <c r="AC1240" s="452"/>
      <c r="AD1240" s="452"/>
      <c r="AE1240" s="452"/>
      <c r="AF1240" s="935"/>
      <c r="AG1240" s="452"/>
      <c r="AH1240" s="452"/>
      <c r="AI1240" s="935"/>
      <c r="AJ1240" s="935"/>
      <c r="AK1240" s="935"/>
      <c r="AL1240" s="936"/>
      <c r="AM1240" s="936"/>
      <c r="AN1240" s="936"/>
      <c r="AO1240" s="936"/>
      <c r="AP1240" s="936"/>
      <c r="AQ1240" s="936"/>
      <c r="AR1240" s="936"/>
      <c r="AS1240" s="936"/>
      <c r="AT1240" s="936"/>
      <c r="AU1240" s="936"/>
      <c r="AV1240" s="936"/>
    </row>
    <row r="1241" spans="2:48" ht="15" customHeight="1">
      <c r="B1241" s="937"/>
      <c r="C1241" s="1979"/>
      <c r="D1241" s="1981"/>
      <c r="E1241" s="928" t="s">
        <v>619</v>
      </c>
      <c r="F1241" s="885"/>
      <c r="G1241" s="651" t="s">
        <v>272</v>
      </c>
      <c r="H1241" s="651" t="s">
        <v>599</v>
      </c>
      <c r="I1241" s="651" t="s">
        <v>620</v>
      </c>
      <c r="J1241" s="651" t="s">
        <v>276</v>
      </c>
      <c r="K1241" s="890" t="s">
        <v>310</v>
      </c>
      <c r="L1241" s="651" t="s">
        <v>312</v>
      </c>
      <c r="M1241" s="651" t="str">
        <f t="shared" si="75"/>
        <v>&lt;INSERT CONNECTION POINT NAME&gt;</v>
      </c>
      <c r="N1241" s="890" t="s">
        <v>602</v>
      </c>
      <c r="O1241" s="890" t="s">
        <v>22</v>
      </c>
      <c r="P1241" s="890"/>
      <c r="Q1241" s="1084"/>
      <c r="R1241" s="1085"/>
      <c r="S1241" s="1086"/>
      <c r="T1241" s="1086"/>
      <c r="U1241" s="1087"/>
      <c r="V1241" s="906"/>
      <c r="W1241" s="933"/>
      <c r="X1241" s="934"/>
      <c r="Y1241" s="935"/>
      <c r="Z1241" s="935"/>
      <c r="AA1241" s="935"/>
      <c r="AB1241" s="452"/>
      <c r="AC1241" s="452"/>
      <c r="AD1241" s="452"/>
      <c r="AE1241" s="452"/>
      <c r="AF1241" s="935"/>
      <c r="AG1241" s="452"/>
      <c r="AH1241" s="452"/>
      <c r="AI1241" s="935"/>
      <c r="AJ1241" s="935"/>
      <c r="AK1241" s="935"/>
      <c r="AL1241" s="936"/>
      <c r="AM1241" s="936"/>
      <c r="AN1241" s="936"/>
      <c r="AO1241" s="936"/>
      <c r="AP1241" s="936"/>
      <c r="AQ1241" s="936"/>
      <c r="AR1241" s="936"/>
      <c r="AS1241" s="936"/>
      <c r="AT1241" s="936"/>
      <c r="AU1241" s="936"/>
      <c r="AV1241" s="936"/>
    </row>
    <row r="1242" spans="2:48" ht="15" customHeight="1">
      <c r="B1242" s="937"/>
      <c r="C1242" s="1978" t="s">
        <v>310</v>
      </c>
      <c r="D1242" s="1980" t="s">
        <v>23</v>
      </c>
      <c r="E1242" s="928" t="s">
        <v>616</v>
      </c>
      <c r="F1242" s="885"/>
      <c r="G1242" s="651" t="s">
        <v>272</v>
      </c>
      <c r="H1242" s="651" t="s">
        <v>599</v>
      </c>
      <c r="I1242" s="651" t="s">
        <v>617</v>
      </c>
      <c r="J1242" s="651" t="s">
        <v>276</v>
      </c>
      <c r="K1242" s="890" t="s">
        <v>310</v>
      </c>
      <c r="L1242" s="651" t="s">
        <v>312</v>
      </c>
      <c r="M1242" s="651" t="str">
        <f t="shared" si="75"/>
        <v>&lt;INSERT CONNECTION POINT NAME&gt;</v>
      </c>
      <c r="N1242" s="890" t="s">
        <v>602</v>
      </c>
      <c r="O1242" s="890" t="s">
        <v>23</v>
      </c>
      <c r="P1242" s="890"/>
      <c r="Q1242" s="1084"/>
      <c r="R1242" s="1085"/>
      <c r="S1242" s="1086"/>
      <c r="T1242" s="1086"/>
      <c r="U1242" s="1087"/>
      <c r="V1242" s="906"/>
      <c r="W1242" s="933"/>
      <c r="X1242" s="934"/>
      <c r="Y1242" s="935"/>
      <c r="Z1242" s="935"/>
      <c r="AA1242" s="935"/>
      <c r="AB1242" s="452"/>
      <c r="AC1242" s="452"/>
      <c r="AD1242" s="452"/>
      <c r="AE1242" s="452"/>
      <c r="AF1242" s="935"/>
      <c r="AG1242" s="452"/>
      <c r="AH1242" s="452"/>
      <c r="AI1242" s="935"/>
      <c r="AJ1242" s="935"/>
      <c r="AK1242" s="935"/>
      <c r="AL1242" s="936"/>
      <c r="AM1242" s="936"/>
      <c r="AN1242" s="936"/>
      <c r="AO1242" s="936"/>
      <c r="AP1242" s="936"/>
      <c r="AQ1242" s="936"/>
      <c r="AR1242" s="936"/>
      <c r="AS1242" s="936"/>
      <c r="AT1242" s="936"/>
      <c r="AU1242" s="936"/>
      <c r="AV1242" s="936"/>
    </row>
    <row r="1243" spans="2:48" ht="15" customHeight="1" thickBot="1">
      <c r="B1243" s="944"/>
      <c r="C1243" s="1984"/>
      <c r="D1243" s="1985"/>
      <c r="E1243" s="945" t="s">
        <v>619</v>
      </c>
      <c r="F1243" s="885"/>
      <c r="G1243" s="651" t="s">
        <v>272</v>
      </c>
      <c r="H1243" s="651" t="s">
        <v>599</v>
      </c>
      <c r="I1243" s="651" t="s">
        <v>620</v>
      </c>
      <c r="J1243" s="651" t="s">
        <v>276</v>
      </c>
      <c r="K1243" s="890" t="s">
        <v>310</v>
      </c>
      <c r="L1243" s="651" t="s">
        <v>312</v>
      </c>
      <c r="M1243" s="651" t="str">
        <f t="shared" si="75"/>
        <v>&lt;INSERT CONNECTION POINT NAME&gt;</v>
      </c>
      <c r="N1243" s="890" t="s">
        <v>602</v>
      </c>
      <c r="O1243" s="890" t="s">
        <v>23</v>
      </c>
      <c r="P1243" s="890"/>
      <c r="Q1243" s="946"/>
      <c r="R1243" s="1067"/>
      <c r="S1243" s="893"/>
      <c r="T1243" s="893"/>
      <c r="U1243" s="894"/>
      <c r="V1243" s="947"/>
      <c r="W1243" s="933"/>
      <c r="X1243" s="934"/>
      <c r="Y1243" s="935"/>
      <c r="Z1243" s="935"/>
      <c r="AA1243" s="935"/>
      <c r="AB1243" s="452"/>
      <c r="AC1243" s="452"/>
      <c r="AD1243" s="452"/>
      <c r="AE1243" s="452"/>
      <c r="AF1243" s="935"/>
      <c r="AG1243" s="452"/>
      <c r="AH1243" s="452"/>
      <c r="AI1243" s="935"/>
      <c r="AJ1243" s="935"/>
      <c r="AK1243" s="935"/>
      <c r="AL1243" s="936"/>
      <c r="AM1243" s="936"/>
      <c r="AN1243" s="936"/>
      <c r="AO1243" s="936"/>
      <c r="AP1243" s="936"/>
      <c r="AQ1243" s="936"/>
      <c r="AR1243" s="936"/>
      <c r="AS1243" s="936"/>
      <c r="AT1243" s="936"/>
      <c r="AU1243" s="936"/>
      <c r="AV1243" s="936"/>
    </row>
    <row r="1244" spans="2:48" ht="15" customHeight="1">
      <c r="B1244" s="927" t="s">
        <v>615</v>
      </c>
      <c r="C1244" s="1982" t="s">
        <v>313</v>
      </c>
      <c r="D1244" s="1983" t="s">
        <v>23</v>
      </c>
      <c r="E1244" s="928" t="s">
        <v>616</v>
      </c>
      <c r="F1244" s="885"/>
      <c r="G1244" s="651" t="s">
        <v>272</v>
      </c>
      <c r="H1244" s="651" t="s">
        <v>599</v>
      </c>
      <c r="I1244" s="651" t="s">
        <v>617</v>
      </c>
      <c r="J1244" s="651" t="s">
        <v>276</v>
      </c>
      <c r="K1244" s="651" t="s">
        <v>313</v>
      </c>
      <c r="L1244" s="651" t="s">
        <v>312</v>
      </c>
      <c r="M1244" s="651" t="str">
        <f t="shared" ref="M1244" si="76">B1244</f>
        <v>&lt;INSERT CONNECTION POINT NAME&gt;</v>
      </c>
      <c r="N1244" s="651" t="s">
        <v>618</v>
      </c>
      <c r="O1244" s="651" t="s">
        <v>23</v>
      </c>
      <c r="P1244" s="890"/>
      <c r="Q1244" s="929"/>
      <c r="R1244" s="930"/>
      <c r="S1244" s="931"/>
      <c r="T1244" s="931"/>
      <c r="U1244" s="932"/>
      <c r="V1244" s="906"/>
      <c r="W1244" s="933"/>
      <c r="X1244" s="934"/>
      <c r="Y1244" s="935"/>
      <c r="Z1244" s="935"/>
      <c r="AA1244" s="935"/>
      <c r="AB1244" s="452"/>
      <c r="AC1244" s="452"/>
      <c r="AD1244" s="452"/>
      <c r="AE1244" s="452"/>
      <c r="AF1244" s="452"/>
      <c r="AG1244" s="452"/>
      <c r="AH1244" s="452"/>
      <c r="AI1244" s="452"/>
      <c r="AJ1244" s="452"/>
      <c r="AK1244" s="935"/>
      <c r="AL1244" s="936"/>
      <c r="AM1244" s="936"/>
      <c r="AN1244" s="936"/>
      <c r="AO1244" s="936"/>
      <c r="AP1244" s="936"/>
      <c r="AQ1244" s="936"/>
      <c r="AR1244" s="936"/>
      <c r="AS1244" s="936"/>
      <c r="AT1244" s="936"/>
      <c r="AU1244" s="936"/>
      <c r="AV1244" s="936"/>
    </row>
    <row r="1245" spans="2:48" ht="15" customHeight="1">
      <c r="B1245" s="937"/>
      <c r="C1245" s="1979"/>
      <c r="D1245" s="1981"/>
      <c r="E1245" s="928" t="s">
        <v>619</v>
      </c>
      <c r="F1245" s="885"/>
      <c r="G1245" s="651" t="s">
        <v>272</v>
      </c>
      <c r="H1245" s="651" t="s">
        <v>599</v>
      </c>
      <c r="I1245" s="651" t="s">
        <v>620</v>
      </c>
      <c r="J1245" s="651" t="s">
        <v>276</v>
      </c>
      <c r="K1245" s="651" t="s">
        <v>313</v>
      </c>
      <c r="L1245" s="651" t="s">
        <v>312</v>
      </c>
      <c r="M1245" s="651" t="str">
        <f t="shared" si="75"/>
        <v>&lt;INSERT CONNECTION POINT NAME&gt;</v>
      </c>
      <c r="N1245" s="651" t="s">
        <v>618</v>
      </c>
      <c r="O1245" s="651" t="s">
        <v>23</v>
      </c>
      <c r="P1245" s="890"/>
      <c r="Q1245" s="938"/>
      <c r="R1245" s="939"/>
      <c r="S1245" s="940"/>
      <c r="T1245" s="940"/>
      <c r="U1245" s="941"/>
      <c r="V1245" s="906"/>
      <c r="W1245" s="933"/>
      <c r="X1245" s="934"/>
      <c r="Y1245" s="935"/>
      <c r="Z1245" s="935"/>
      <c r="AA1245" s="935"/>
      <c r="AB1245" s="452"/>
      <c r="AC1245" s="452"/>
      <c r="AD1245" s="452"/>
      <c r="AE1245" s="452"/>
      <c r="AF1245" s="452"/>
      <c r="AG1245" s="452"/>
      <c r="AH1245" s="452"/>
      <c r="AI1245" s="452"/>
      <c r="AJ1245" s="452"/>
      <c r="AK1245" s="935"/>
      <c r="AL1245" s="936"/>
      <c r="AM1245" s="936"/>
      <c r="AN1245" s="936"/>
      <c r="AO1245" s="936"/>
      <c r="AP1245" s="936"/>
      <c r="AQ1245" s="936"/>
      <c r="AR1245" s="936"/>
      <c r="AS1245" s="936"/>
      <c r="AT1245" s="936"/>
      <c r="AU1245" s="936"/>
      <c r="AV1245" s="936"/>
    </row>
    <row r="1246" spans="2:48" ht="15" customHeight="1">
      <c r="B1246" s="937"/>
      <c r="C1246" s="1978" t="s">
        <v>304</v>
      </c>
      <c r="D1246" s="1980" t="s">
        <v>22</v>
      </c>
      <c r="E1246" s="928" t="s">
        <v>616</v>
      </c>
      <c r="F1246" s="885"/>
      <c r="G1246" s="651" t="s">
        <v>272</v>
      </c>
      <c r="H1246" s="651" t="s">
        <v>599</v>
      </c>
      <c r="I1246" s="651" t="s">
        <v>617</v>
      </c>
      <c r="J1246" s="651" t="s">
        <v>276</v>
      </c>
      <c r="K1246" s="890" t="s">
        <v>304</v>
      </c>
      <c r="L1246" s="651" t="s">
        <v>312</v>
      </c>
      <c r="M1246" s="651" t="str">
        <f t="shared" si="75"/>
        <v>&lt;INSERT CONNECTION POINT NAME&gt;</v>
      </c>
      <c r="N1246" s="890" t="s">
        <v>602</v>
      </c>
      <c r="O1246" s="890" t="s">
        <v>22</v>
      </c>
      <c r="P1246" s="890"/>
      <c r="Q1246" s="1071"/>
      <c r="R1246" s="1058"/>
      <c r="S1246" s="1059"/>
      <c r="T1246" s="1059"/>
      <c r="U1246" s="1060"/>
      <c r="V1246" s="906"/>
      <c r="W1246" s="933"/>
      <c r="X1246" s="934"/>
      <c r="Y1246" s="935"/>
      <c r="Z1246" s="935"/>
      <c r="AA1246" s="935"/>
      <c r="AB1246" s="452"/>
      <c r="AC1246" s="452"/>
      <c r="AD1246" s="452"/>
      <c r="AE1246" s="452"/>
      <c r="AF1246" s="935"/>
      <c r="AG1246" s="452"/>
      <c r="AH1246" s="452"/>
      <c r="AI1246" s="935"/>
      <c r="AJ1246" s="935"/>
      <c r="AK1246" s="935"/>
      <c r="AL1246" s="936"/>
      <c r="AM1246" s="936"/>
      <c r="AN1246" s="936"/>
      <c r="AO1246" s="942"/>
      <c r="AP1246" s="936"/>
      <c r="AQ1246" s="936"/>
      <c r="AR1246" s="936"/>
      <c r="AS1246" s="936"/>
      <c r="AT1246" s="936"/>
      <c r="AU1246" s="936"/>
      <c r="AV1246" s="936"/>
    </row>
    <row r="1247" spans="2:48" ht="15" customHeight="1">
      <c r="B1247" s="937"/>
      <c r="C1247" s="1979"/>
      <c r="D1247" s="1981"/>
      <c r="E1247" s="928" t="s">
        <v>619</v>
      </c>
      <c r="F1247" s="885"/>
      <c r="G1247" s="651" t="s">
        <v>272</v>
      </c>
      <c r="H1247" s="651" t="s">
        <v>599</v>
      </c>
      <c r="I1247" s="651" t="s">
        <v>620</v>
      </c>
      <c r="J1247" s="651" t="s">
        <v>276</v>
      </c>
      <c r="K1247" s="890" t="s">
        <v>304</v>
      </c>
      <c r="L1247" s="651" t="s">
        <v>312</v>
      </c>
      <c r="M1247" s="651" t="str">
        <f t="shared" si="75"/>
        <v>&lt;INSERT CONNECTION POINT NAME&gt;</v>
      </c>
      <c r="N1247" s="890" t="s">
        <v>602</v>
      </c>
      <c r="O1247" s="890" t="s">
        <v>22</v>
      </c>
      <c r="P1247" s="890"/>
      <c r="Q1247" s="1071"/>
      <c r="R1247" s="1058"/>
      <c r="S1247" s="1059"/>
      <c r="T1247" s="1059"/>
      <c r="U1247" s="1060"/>
      <c r="V1247" s="906"/>
      <c r="W1247" s="933"/>
      <c r="X1247" s="934"/>
      <c r="Y1247" s="935"/>
      <c r="Z1247" s="935"/>
      <c r="AA1247" s="935"/>
      <c r="AB1247" s="452"/>
      <c r="AC1247" s="452"/>
      <c r="AD1247" s="452"/>
      <c r="AE1247" s="452"/>
      <c r="AF1247" s="935"/>
      <c r="AG1247" s="452"/>
      <c r="AH1247" s="452"/>
      <c r="AI1247" s="935"/>
      <c r="AJ1247" s="935"/>
      <c r="AK1247" s="935"/>
      <c r="AL1247" s="936"/>
      <c r="AM1247" s="936"/>
      <c r="AN1247" s="936"/>
      <c r="AO1247" s="942"/>
      <c r="AP1247" s="936"/>
      <c r="AQ1247" s="936"/>
      <c r="AR1247" s="936"/>
      <c r="AS1247" s="936"/>
      <c r="AT1247" s="936"/>
      <c r="AU1247" s="936"/>
      <c r="AV1247" s="936"/>
    </row>
    <row r="1248" spans="2:48" ht="15" customHeight="1">
      <c r="B1248" s="937"/>
      <c r="C1248" s="1978" t="s">
        <v>304</v>
      </c>
      <c r="D1248" s="1980" t="s">
        <v>23</v>
      </c>
      <c r="E1248" s="928" t="s">
        <v>616</v>
      </c>
      <c r="F1248" s="885"/>
      <c r="G1248" s="651" t="s">
        <v>272</v>
      </c>
      <c r="H1248" s="651" t="s">
        <v>599</v>
      </c>
      <c r="I1248" s="651" t="s">
        <v>617</v>
      </c>
      <c r="J1248" s="651" t="s">
        <v>276</v>
      </c>
      <c r="K1248" s="890" t="s">
        <v>304</v>
      </c>
      <c r="L1248" s="651" t="s">
        <v>312</v>
      </c>
      <c r="M1248" s="651" t="str">
        <f t="shared" si="75"/>
        <v>&lt;INSERT CONNECTION POINT NAME&gt;</v>
      </c>
      <c r="N1248" s="890" t="s">
        <v>602</v>
      </c>
      <c r="O1248" s="891" t="s">
        <v>23</v>
      </c>
      <c r="P1248" s="890"/>
      <c r="Q1248" s="1071"/>
      <c r="R1248" s="1058"/>
      <c r="S1248" s="1059"/>
      <c r="T1248" s="1059"/>
      <c r="U1248" s="1060"/>
      <c r="V1248" s="906"/>
      <c r="W1248" s="933"/>
      <c r="X1248" s="934"/>
      <c r="Y1248" s="935"/>
      <c r="Z1248" s="935"/>
      <c r="AA1248" s="935"/>
      <c r="AB1248" s="452"/>
      <c r="AC1248" s="452"/>
      <c r="AD1248" s="452"/>
      <c r="AE1248" s="452"/>
      <c r="AF1248" s="935"/>
      <c r="AG1248" s="452"/>
      <c r="AH1248" s="452"/>
      <c r="AI1248" s="935"/>
      <c r="AJ1248" s="943"/>
      <c r="AK1248" s="935"/>
      <c r="AL1248" s="936"/>
      <c r="AM1248" s="936"/>
      <c r="AN1248" s="936"/>
      <c r="AO1248" s="942"/>
      <c r="AP1248" s="936"/>
      <c r="AQ1248" s="936"/>
      <c r="AR1248" s="936"/>
      <c r="AS1248" s="936"/>
      <c r="AT1248" s="936"/>
      <c r="AU1248" s="936"/>
      <c r="AV1248" s="936"/>
    </row>
    <row r="1249" spans="2:48" ht="15" customHeight="1">
      <c r="B1249" s="937"/>
      <c r="C1249" s="1979"/>
      <c r="D1249" s="1981"/>
      <c r="E1249" s="928" t="s">
        <v>619</v>
      </c>
      <c r="F1249" s="885"/>
      <c r="G1249" s="651" t="s">
        <v>272</v>
      </c>
      <c r="H1249" s="651" t="s">
        <v>599</v>
      </c>
      <c r="I1249" s="651" t="s">
        <v>620</v>
      </c>
      <c r="J1249" s="651" t="s">
        <v>276</v>
      </c>
      <c r="K1249" s="890" t="s">
        <v>304</v>
      </c>
      <c r="L1249" s="651" t="s">
        <v>312</v>
      </c>
      <c r="M1249" s="651" t="str">
        <f t="shared" si="75"/>
        <v>&lt;INSERT CONNECTION POINT NAME&gt;</v>
      </c>
      <c r="N1249" s="890" t="s">
        <v>602</v>
      </c>
      <c r="O1249" s="891" t="s">
        <v>23</v>
      </c>
      <c r="P1249" s="890"/>
      <c r="Q1249" s="1071"/>
      <c r="R1249" s="1058"/>
      <c r="S1249" s="1059"/>
      <c r="T1249" s="1059"/>
      <c r="U1249" s="1060"/>
      <c r="V1249" s="906"/>
      <c r="W1249" s="933"/>
      <c r="X1249" s="934"/>
      <c r="Y1249" s="935"/>
      <c r="Z1249" s="935"/>
      <c r="AA1249" s="935"/>
      <c r="AB1249" s="452"/>
      <c r="AC1249" s="452"/>
      <c r="AD1249" s="452"/>
      <c r="AE1249" s="452"/>
      <c r="AF1249" s="935"/>
      <c r="AG1249" s="452"/>
      <c r="AH1249" s="452"/>
      <c r="AI1249" s="935"/>
      <c r="AJ1249" s="943"/>
      <c r="AK1249" s="935"/>
      <c r="AL1249" s="936"/>
      <c r="AM1249" s="936"/>
      <c r="AN1249" s="936"/>
      <c r="AO1249" s="942"/>
      <c r="AP1249" s="936"/>
      <c r="AQ1249" s="936"/>
      <c r="AR1249" s="936"/>
      <c r="AS1249" s="936"/>
      <c r="AT1249" s="936"/>
      <c r="AU1249" s="936"/>
      <c r="AV1249" s="936"/>
    </row>
    <row r="1250" spans="2:48" ht="15" customHeight="1">
      <c r="B1250" s="937"/>
      <c r="C1250" s="1978" t="s">
        <v>305</v>
      </c>
      <c r="D1250" s="1980"/>
      <c r="E1250" s="928" t="s">
        <v>616</v>
      </c>
      <c r="F1250" s="885"/>
      <c r="G1250" s="651" t="s">
        <v>272</v>
      </c>
      <c r="H1250" s="651" t="s">
        <v>599</v>
      </c>
      <c r="I1250" s="651" t="s">
        <v>617</v>
      </c>
      <c r="J1250" s="651" t="s">
        <v>276</v>
      </c>
      <c r="K1250" s="890" t="s">
        <v>305</v>
      </c>
      <c r="L1250" s="651" t="s">
        <v>312</v>
      </c>
      <c r="M1250" s="651" t="str">
        <f t="shared" si="75"/>
        <v>&lt;INSERT CONNECTION POINT NAME&gt;</v>
      </c>
      <c r="N1250" s="890" t="s">
        <v>604</v>
      </c>
      <c r="O1250" s="890" t="s">
        <v>605</v>
      </c>
      <c r="P1250" s="890"/>
      <c r="Q1250" s="1072"/>
      <c r="R1250" s="1073"/>
      <c r="S1250" s="1074"/>
      <c r="T1250" s="1074"/>
      <c r="U1250" s="1075"/>
      <c r="V1250" s="906"/>
      <c r="W1250" s="933"/>
      <c r="X1250" s="934"/>
      <c r="Y1250" s="935"/>
      <c r="Z1250" s="935"/>
      <c r="AA1250" s="935"/>
      <c r="AB1250" s="452"/>
      <c r="AC1250" s="452"/>
      <c r="AD1250" s="452"/>
      <c r="AE1250" s="452"/>
      <c r="AF1250" s="935"/>
      <c r="AG1250" s="452"/>
      <c r="AH1250" s="452"/>
      <c r="AI1250" s="935"/>
      <c r="AJ1250" s="935"/>
      <c r="AK1250" s="935"/>
      <c r="AL1250" s="936"/>
      <c r="AM1250" s="936"/>
      <c r="AN1250" s="936"/>
      <c r="AO1250" s="936"/>
      <c r="AP1250" s="936"/>
      <c r="AQ1250" s="936"/>
      <c r="AR1250" s="936"/>
      <c r="AS1250" s="936"/>
      <c r="AT1250" s="936"/>
      <c r="AU1250" s="936"/>
      <c r="AV1250" s="936"/>
    </row>
    <row r="1251" spans="2:48" ht="15" customHeight="1">
      <c r="B1251" s="937"/>
      <c r="C1251" s="1979"/>
      <c r="D1251" s="1981"/>
      <c r="E1251" s="928" t="s">
        <v>619</v>
      </c>
      <c r="F1251" s="885"/>
      <c r="G1251" s="651" t="s">
        <v>272</v>
      </c>
      <c r="H1251" s="651" t="s">
        <v>599</v>
      </c>
      <c r="I1251" s="651" t="s">
        <v>620</v>
      </c>
      <c r="J1251" s="651" t="s">
        <v>276</v>
      </c>
      <c r="K1251" s="890" t="s">
        <v>305</v>
      </c>
      <c r="L1251" s="651" t="s">
        <v>312</v>
      </c>
      <c r="M1251" s="651" t="str">
        <f t="shared" si="75"/>
        <v>&lt;INSERT CONNECTION POINT NAME&gt;</v>
      </c>
      <c r="N1251" s="890" t="s">
        <v>604</v>
      </c>
      <c r="O1251" s="890" t="s">
        <v>605</v>
      </c>
      <c r="P1251" s="890"/>
      <c r="Q1251" s="1072"/>
      <c r="R1251" s="1073"/>
      <c r="S1251" s="1074"/>
      <c r="T1251" s="1074"/>
      <c r="U1251" s="1075"/>
      <c r="V1251" s="906"/>
      <c r="W1251" s="933"/>
      <c r="X1251" s="934"/>
      <c r="Y1251" s="935"/>
      <c r="Z1251" s="935"/>
      <c r="AA1251" s="935"/>
      <c r="AB1251" s="452"/>
      <c r="AC1251" s="452"/>
      <c r="AD1251" s="452"/>
      <c r="AE1251" s="452"/>
      <c r="AF1251" s="935"/>
      <c r="AG1251" s="452"/>
      <c r="AH1251" s="452"/>
      <c r="AI1251" s="935"/>
      <c r="AJ1251" s="935"/>
      <c r="AK1251" s="935"/>
      <c r="AL1251" s="936"/>
      <c r="AM1251" s="936"/>
      <c r="AN1251" s="936"/>
      <c r="AO1251" s="936"/>
      <c r="AP1251" s="936"/>
      <c r="AQ1251" s="936"/>
      <c r="AR1251" s="936"/>
      <c r="AS1251" s="936"/>
      <c r="AT1251" s="936"/>
      <c r="AU1251" s="936"/>
      <c r="AV1251" s="936"/>
    </row>
    <row r="1252" spans="2:48" ht="15" customHeight="1">
      <c r="B1252" s="937"/>
      <c r="C1252" s="1978" t="s">
        <v>306</v>
      </c>
      <c r="D1252" s="1980"/>
      <c r="E1252" s="928" t="s">
        <v>616</v>
      </c>
      <c r="F1252" s="885"/>
      <c r="G1252" s="651" t="s">
        <v>272</v>
      </c>
      <c r="H1252" s="651" t="s">
        <v>599</v>
      </c>
      <c r="I1252" s="651" t="s">
        <v>617</v>
      </c>
      <c r="J1252" s="651" t="s">
        <v>276</v>
      </c>
      <c r="K1252" s="890" t="s">
        <v>306</v>
      </c>
      <c r="L1252" s="651" t="s">
        <v>312</v>
      </c>
      <c r="M1252" s="651" t="str">
        <f t="shared" si="75"/>
        <v>&lt;INSERT CONNECTION POINT NAME&gt;</v>
      </c>
      <c r="N1252" s="890" t="s">
        <v>606</v>
      </c>
      <c r="O1252" s="891">
        <v>0</v>
      </c>
      <c r="P1252" s="890"/>
      <c r="Q1252" s="1076"/>
      <c r="R1252" s="1077"/>
      <c r="S1252" s="1078"/>
      <c r="T1252" s="1078"/>
      <c r="U1252" s="1079"/>
      <c r="V1252" s="906"/>
      <c r="W1252" s="933"/>
      <c r="X1252" s="934"/>
      <c r="Y1252" s="935"/>
      <c r="Z1252" s="935"/>
      <c r="AA1252" s="935"/>
      <c r="AB1252" s="452"/>
      <c r="AC1252" s="452"/>
      <c r="AD1252" s="452"/>
      <c r="AE1252" s="452"/>
      <c r="AF1252" s="935"/>
      <c r="AG1252" s="452"/>
      <c r="AH1252" s="452"/>
      <c r="AI1252" s="935"/>
      <c r="AJ1252" s="943"/>
      <c r="AK1252" s="935"/>
      <c r="AL1252" s="936"/>
      <c r="AM1252" s="936"/>
      <c r="AN1252" s="936"/>
      <c r="AO1252" s="936"/>
      <c r="AP1252" s="936"/>
      <c r="AQ1252" s="936"/>
      <c r="AR1252" s="936"/>
      <c r="AS1252" s="936"/>
      <c r="AT1252" s="936"/>
      <c r="AU1252" s="936"/>
      <c r="AV1252" s="936"/>
    </row>
    <row r="1253" spans="2:48" ht="15" customHeight="1">
      <c r="B1253" s="937"/>
      <c r="C1253" s="1979"/>
      <c r="D1253" s="1981"/>
      <c r="E1253" s="928" t="s">
        <v>619</v>
      </c>
      <c r="F1253" s="885"/>
      <c r="G1253" s="651" t="s">
        <v>272</v>
      </c>
      <c r="H1253" s="651" t="s">
        <v>599</v>
      </c>
      <c r="I1253" s="651" t="s">
        <v>620</v>
      </c>
      <c r="J1253" s="651" t="s">
        <v>276</v>
      </c>
      <c r="K1253" s="890" t="s">
        <v>306</v>
      </c>
      <c r="L1253" s="651" t="s">
        <v>312</v>
      </c>
      <c r="M1253" s="651" t="str">
        <f t="shared" si="75"/>
        <v>&lt;INSERT CONNECTION POINT NAME&gt;</v>
      </c>
      <c r="N1253" s="890" t="s">
        <v>606</v>
      </c>
      <c r="O1253" s="891">
        <v>0</v>
      </c>
      <c r="P1253" s="890"/>
      <c r="Q1253" s="1076"/>
      <c r="R1253" s="1077"/>
      <c r="S1253" s="1078"/>
      <c r="T1253" s="1078"/>
      <c r="U1253" s="1079"/>
      <c r="V1253" s="906"/>
      <c r="W1253" s="933"/>
      <c r="X1253" s="934"/>
      <c r="Y1253" s="935"/>
      <c r="Z1253" s="935"/>
      <c r="AA1253" s="935"/>
      <c r="AB1253" s="452"/>
      <c r="AC1253" s="452"/>
      <c r="AD1253" s="452"/>
      <c r="AE1253" s="452"/>
      <c r="AF1253" s="935"/>
      <c r="AG1253" s="452"/>
      <c r="AH1253" s="452"/>
      <c r="AI1253" s="935"/>
      <c r="AJ1253" s="943"/>
      <c r="AK1253" s="935"/>
      <c r="AL1253" s="936"/>
      <c r="AM1253" s="936"/>
      <c r="AN1253" s="936"/>
      <c r="AO1253" s="936"/>
      <c r="AP1253" s="936"/>
      <c r="AQ1253" s="936"/>
      <c r="AR1253" s="936"/>
      <c r="AS1253" s="936"/>
      <c r="AT1253" s="936"/>
      <c r="AU1253" s="936"/>
      <c r="AV1253" s="936"/>
    </row>
    <row r="1254" spans="2:48" ht="15" customHeight="1">
      <c r="B1254" s="937"/>
      <c r="C1254" s="1978" t="s">
        <v>307</v>
      </c>
      <c r="D1254" s="1980"/>
      <c r="E1254" s="928" t="s">
        <v>616</v>
      </c>
      <c r="F1254" s="885"/>
      <c r="G1254" s="651" t="s">
        <v>272</v>
      </c>
      <c r="H1254" s="651" t="s">
        <v>599</v>
      </c>
      <c r="I1254" s="651" t="s">
        <v>617</v>
      </c>
      <c r="J1254" s="651" t="s">
        <v>276</v>
      </c>
      <c r="K1254" s="890" t="s">
        <v>307</v>
      </c>
      <c r="L1254" s="651" t="s">
        <v>312</v>
      </c>
      <c r="M1254" s="651" t="str">
        <f t="shared" si="75"/>
        <v>&lt;INSERT CONNECTION POINT NAME&gt;</v>
      </c>
      <c r="N1254" s="890" t="s">
        <v>607</v>
      </c>
      <c r="O1254" s="890" t="s">
        <v>607</v>
      </c>
      <c r="P1254" s="890"/>
      <c r="Q1254" s="1080"/>
      <c r="R1254" s="1081"/>
      <c r="S1254" s="1081"/>
      <c r="T1254" s="1081"/>
      <c r="U1254" s="1082"/>
      <c r="V1254" s="906"/>
      <c r="W1254" s="933"/>
      <c r="X1254" s="934"/>
      <c r="Y1254" s="935"/>
      <c r="Z1254" s="935"/>
      <c r="AA1254" s="935"/>
      <c r="AB1254" s="452"/>
      <c r="AC1254" s="452"/>
      <c r="AD1254" s="452"/>
      <c r="AE1254" s="452"/>
      <c r="AF1254" s="935"/>
      <c r="AG1254" s="452"/>
      <c r="AH1254" s="452"/>
      <c r="AI1254" s="935"/>
      <c r="AJ1254" s="935"/>
      <c r="AK1254" s="935"/>
      <c r="AL1254" s="936"/>
      <c r="AM1254" s="936"/>
      <c r="AN1254" s="936"/>
      <c r="AO1254" s="936"/>
      <c r="AP1254" s="936"/>
      <c r="AQ1254" s="936"/>
      <c r="AR1254" s="936"/>
      <c r="AS1254" s="936"/>
      <c r="AT1254" s="936"/>
      <c r="AU1254" s="936"/>
      <c r="AV1254" s="936"/>
    </row>
    <row r="1255" spans="2:48" ht="15" customHeight="1">
      <c r="B1255" s="937"/>
      <c r="C1255" s="1979"/>
      <c r="D1255" s="1981"/>
      <c r="E1255" s="928" t="s">
        <v>619</v>
      </c>
      <c r="F1255" s="885"/>
      <c r="G1255" s="651" t="s">
        <v>272</v>
      </c>
      <c r="H1255" s="651" t="s">
        <v>599</v>
      </c>
      <c r="I1255" s="651" t="s">
        <v>620</v>
      </c>
      <c r="J1255" s="651" t="s">
        <v>276</v>
      </c>
      <c r="K1255" s="890" t="s">
        <v>307</v>
      </c>
      <c r="L1255" s="651" t="s">
        <v>312</v>
      </c>
      <c r="M1255" s="651" t="str">
        <f t="shared" si="75"/>
        <v>&lt;INSERT CONNECTION POINT NAME&gt;</v>
      </c>
      <c r="N1255" s="890" t="s">
        <v>607</v>
      </c>
      <c r="O1255" s="890" t="s">
        <v>607</v>
      </c>
      <c r="P1255" s="890"/>
      <c r="Q1255" s="1080"/>
      <c r="R1255" s="1081"/>
      <c r="S1255" s="1081"/>
      <c r="T1255" s="1081"/>
      <c r="U1255" s="1082"/>
      <c r="V1255" s="906"/>
      <c r="W1255" s="933"/>
      <c r="X1255" s="934"/>
      <c r="Y1255" s="935"/>
      <c r="Z1255" s="935"/>
      <c r="AA1255" s="935"/>
      <c r="AB1255" s="452"/>
      <c r="AC1255" s="452"/>
      <c r="AD1255" s="452"/>
      <c r="AE1255" s="452"/>
      <c r="AF1255" s="935"/>
      <c r="AG1255" s="452"/>
      <c r="AH1255" s="452"/>
      <c r="AI1255" s="935"/>
      <c r="AJ1255" s="935"/>
      <c r="AK1255" s="935"/>
      <c r="AL1255" s="936"/>
      <c r="AM1255" s="936"/>
      <c r="AN1255" s="936"/>
      <c r="AO1255" s="936"/>
      <c r="AP1255" s="936"/>
      <c r="AQ1255" s="936"/>
      <c r="AR1255" s="936"/>
      <c r="AS1255" s="936"/>
      <c r="AT1255" s="936"/>
      <c r="AU1255" s="936"/>
      <c r="AV1255" s="936"/>
    </row>
    <row r="1256" spans="2:48" ht="15" customHeight="1">
      <c r="B1256" s="937"/>
      <c r="C1256" s="1978" t="s">
        <v>308</v>
      </c>
      <c r="D1256" s="1980" t="s">
        <v>22</v>
      </c>
      <c r="E1256" s="928" t="s">
        <v>616</v>
      </c>
      <c r="F1256" s="885"/>
      <c r="G1256" s="651" t="s">
        <v>272</v>
      </c>
      <c r="H1256" s="651" t="s">
        <v>599</v>
      </c>
      <c r="I1256" s="651" t="s">
        <v>617</v>
      </c>
      <c r="J1256" s="651" t="s">
        <v>276</v>
      </c>
      <c r="K1256" s="890" t="s">
        <v>308</v>
      </c>
      <c r="L1256" s="651" t="s">
        <v>312</v>
      </c>
      <c r="M1256" s="651" t="str">
        <f t="shared" si="75"/>
        <v>&lt;INSERT CONNECTION POINT NAME&gt;</v>
      </c>
      <c r="N1256" s="890" t="s">
        <v>609</v>
      </c>
      <c r="O1256" s="890" t="s">
        <v>22</v>
      </c>
      <c r="P1256" s="890"/>
      <c r="Q1256" s="1083"/>
      <c r="R1256" s="1061"/>
      <c r="S1256" s="1062"/>
      <c r="T1256" s="1062"/>
      <c r="U1256" s="1063"/>
      <c r="V1256" s="906"/>
      <c r="W1256" s="933"/>
      <c r="X1256" s="934"/>
      <c r="Y1256" s="935"/>
      <c r="Z1256" s="935"/>
      <c r="AA1256" s="935"/>
      <c r="AB1256" s="452"/>
      <c r="AC1256" s="452"/>
      <c r="AD1256" s="452"/>
      <c r="AE1256" s="452"/>
      <c r="AF1256" s="935"/>
      <c r="AG1256" s="452"/>
      <c r="AH1256" s="452"/>
      <c r="AI1256" s="935"/>
      <c r="AJ1256" s="935"/>
      <c r="AK1256" s="935"/>
      <c r="AL1256" s="936"/>
      <c r="AM1256" s="936"/>
      <c r="AN1256" s="936"/>
      <c r="AO1256" s="936"/>
      <c r="AP1256" s="936"/>
      <c r="AQ1256" s="936"/>
      <c r="AR1256" s="936"/>
      <c r="AS1256" s="936"/>
      <c r="AT1256" s="936"/>
      <c r="AU1256" s="936"/>
      <c r="AV1256" s="936"/>
    </row>
    <row r="1257" spans="2:48" ht="15" customHeight="1">
      <c r="B1257" s="937"/>
      <c r="C1257" s="1979"/>
      <c r="D1257" s="1981"/>
      <c r="E1257" s="928" t="s">
        <v>619</v>
      </c>
      <c r="F1257" s="885"/>
      <c r="G1257" s="651" t="s">
        <v>272</v>
      </c>
      <c r="H1257" s="651" t="s">
        <v>599</v>
      </c>
      <c r="I1257" s="651" t="s">
        <v>620</v>
      </c>
      <c r="J1257" s="651" t="s">
        <v>276</v>
      </c>
      <c r="K1257" s="890" t="s">
        <v>308</v>
      </c>
      <c r="L1257" s="651" t="s">
        <v>312</v>
      </c>
      <c r="M1257" s="651" t="str">
        <f t="shared" si="75"/>
        <v>&lt;INSERT CONNECTION POINT NAME&gt;</v>
      </c>
      <c r="N1257" s="890" t="s">
        <v>609</v>
      </c>
      <c r="O1257" s="890" t="s">
        <v>22</v>
      </c>
      <c r="P1257" s="890"/>
      <c r="Q1257" s="1083"/>
      <c r="R1257" s="1061"/>
      <c r="S1257" s="1062"/>
      <c r="T1257" s="1062"/>
      <c r="U1257" s="1063"/>
      <c r="V1257" s="906"/>
      <c r="W1257" s="933"/>
      <c r="X1257" s="934"/>
      <c r="Y1257" s="935"/>
      <c r="Z1257" s="935"/>
      <c r="AA1257" s="935"/>
      <c r="AB1257" s="452"/>
      <c r="AC1257" s="452"/>
      <c r="AD1257" s="452"/>
      <c r="AE1257" s="452"/>
      <c r="AF1257" s="935"/>
      <c r="AG1257" s="452"/>
      <c r="AH1257" s="452"/>
      <c r="AI1257" s="935"/>
      <c r="AJ1257" s="935"/>
      <c r="AK1257" s="935"/>
      <c r="AL1257" s="936"/>
      <c r="AM1257" s="936"/>
      <c r="AN1257" s="936"/>
      <c r="AO1257" s="936"/>
      <c r="AP1257" s="936"/>
      <c r="AQ1257" s="936"/>
      <c r="AR1257" s="936"/>
      <c r="AS1257" s="936"/>
      <c r="AT1257" s="936"/>
      <c r="AU1257" s="936"/>
      <c r="AV1257" s="936"/>
    </row>
    <row r="1258" spans="2:48" ht="15" customHeight="1">
      <c r="B1258" s="937"/>
      <c r="C1258" s="1978" t="s">
        <v>309</v>
      </c>
      <c r="D1258" s="1980" t="s">
        <v>22</v>
      </c>
      <c r="E1258" s="928" t="s">
        <v>616</v>
      </c>
      <c r="F1258" s="885"/>
      <c r="G1258" s="651" t="s">
        <v>272</v>
      </c>
      <c r="H1258" s="651" t="s">
        <v>599</v>
      </c>
      <c r="I1258" s="651" t="s">
        <v>617</v>
      </c>
      <c r="J1258" s="651" t="s">
        <v>276</v>
      </c>
      <c r="K1258" s="890" t="s">
        <v>309</v>
      </c>
      <c r="L1258" s="651" t="s">
        <v>312</v>
      </c>
      <c r="M1258" s="651" t="str">
        <f t="shared" si="75"/>
        <v>&lt;INSERT CONNECTION POINT NAME&gt;</v>
      </c>
      <c r="N1258" s="890" t="s">
        <v>602</v>
      </c>
      <c r="O1258" s="890" t="s">
        <v>22</v>
      </c>
      <c r="P1258" s="890"/>
      <c r="Q1258" s="1083"/>
      <c r="R1258" s="1061"/>
      <c r="S1258" s="1062"/>
      <c r="T1258" s="1062"/>
      <c r="U1258" s="1063"/>
      <c r="V1258" s="906"/>
      <c r="W1258" s="933"/>
      <c r="X1258" s="934"/>
      <c r="Y1258" s="935"/>
      <c r="Z1258" s="935"/>
      <c r="AA1258" s="935"/>
      <c r="AB1258" s="452"/>
      <c r="AC1258" s="452"/>
      <c r="AD1258" s="452"/>
      <c r="AE1258" s="452"/>
      <c r="AF1258" s="935"/>
      <c r="AG1258" s="452"/>
      <c r="AH1258" s="452"/>
      <c r="AI1258" s="935"/>
      <c r="AJ1258" s="935"/>
      <c r="AK1258" s="935"/>
      <c r="AL1258" s="936"/>
      <c r="AM1258" s="936"/>
      <c r="AN1258" s="936"/>
      <c r="AO1258" s="936"/>
      <c r="AP1258" s="936"/>
      <c r="AQ1258" s="936"/>
      <c r="AR1258" s="936"/>
      <c r="AS1258" s="936"/>
      <c r="AT1258" s="936"/>
      <c r="AU1258" s="936"/>
      <c r="AV1258" s="936"/>
    </row>
    <row r="1259" spans="2:48" ht="15" customHeight="1">
      <c r="B1259" s="937"/>
      <c r="C1259" s="1979"/>
      <c r="D1259" s="1981"/>
      <c r="E1259" s="928" t="s">
        <v>619</v>
      </c>
      <c r="F1259" s="885"/>
      <c r="G1259" s="651" t="s">
        <v>272</v>
      </c>
      <c r="H1259" s="651" t="s">
        <v>599</v>
      </c>
      <c r="I1259" s="651" t="s">
        <v>620</v>
      </c>
      <c r="J1259" s="651" t="s">
        <v>276</v>
      </c>
      <c r="K1259" s="890" t="s">
        <v>309</v>
      </c>
      <c r="L1259" s="651" t="s">
        <v>312</v>
      </c>
      <c r="M1259" s="651" t="str">
        <f t="shared" si="75"/>
        <v>&lt;INSERT CONNECTION POINT NAME&gt;</v>
      </c>
      <c r="N1259" s="890" t="s">
        <v>602</v>
      </c>
      <c r="O1259" s="890" t="s">
        <v>22</v>
      </c>
      <c r="P1259" s="890"/>
      <c r="Q1259" s="1083"/>
      <c r="R1259" s="1061"/>
      <c r="S1259" s="1062"/>
      <c r="T1259" s="1062"/>
      <c r="U1259" s="1063"/>
      <c r="V1259" s="906"/>
      <c r="W1259" s="933"/>
      <c r="X1259" s="934"/>
      <c r="Y1259" s="935"/>
      <c r="Z1259" s="935"/>
      <c r="AA1259" s="935"/>
      <c r="AB1259" s="452"/>
      <c r="AC1259" s="452"/>
      <c r="AD1259" s="452"/>
      <c r="AE1259" s="452"/>
      <c r="AF1259" s="935"/>
      <c r="AG1259" s="452"/>
      <c r="AH1259" s="452"/>
      <c r="AI1259" s="935"/>
      <c r="AJ1259" s="935"/>
      <c r="AK1259" s="935"/>
      <c r="AL1259" s="936"/>
      <c r="AM1259" s="936"/>
      <c r="AN1259" s="936"/>
      <c r="AO1259" s="936"/>
      <c r="AP1259" s="936"/>
      <c r="AQ1259" s="936"/>
      <c r="AR1259" s="936"/>
      <c r="AS1259" s="936"/>
      <c r="AT1259" s="936"/>
      <c r="AU1259" s="936"/>
      <c r="AV1259" s="936"/>
    </row>
    <row r="1260" spans="2:48" ht="15" customHeight="1">
      <c r="B1260" s="937"/>
      <c r="C1260" s="1978" t="s">
        <v>309</v>
      </c>
      <c r="D1260" s="1980" t="s">
        <v>23</v>
      </c>
      <c r="E1260" s="928" t="s">
        <v>616</v>
      </c>
      <c r="F1260" s="885"/>
      <c r="G1260" s="651" t="s">
        <v>272</v>
      </c>
      <c r="H1260" s="651" t="s">
        <v>599</v>
      </c>
      <c r="I1260" s="651" t="s">
        <v>617</v>
      </c>
      <c r="J1260" s="651" t="s">
        <v>276</v>
      </c>
      <c r="K1260" s="890" t="s">
        <v>309</v>
      </c>
      <c r="L1260" s="651" t="s">
        <v>312</v>
      </c>
      <c r="M1260" s="651" t="str">
        <f t="shared" si="75"/>
        <v>&lt;INSERT CONNECTION POINT NAME&gt;</v>
      </c>
      <c r="N1260" s="890" t="s">
        <v>602</v>
      </c>
      <c r="O1260" s="890" t="s">
        <v>23</v>
      </c>
      <c r="P1260" s="890"/>
      <c r="Q1260" s="1083"/>
      <c r="R1260" s="1061"/>
      <c r="S1260" s="1062"/>
      <c r="T1260" s="1062"/>
      <c r="U1260" s="1063"/>
      <c r="V1260" s="906"/>
      <c r="W1260" s="933"/>
      <c r="X1260" s="934"/>
      <c r="Y1260" s="935"/>
      <c r="Z1260" s="935"/>
      <c r="AA1260" s="935"/>
      <c r="AB1260" s="452"/>
      <c r="AC1260" s="452"/>
      <c r="AD1260" s="452"/>
      <c r="AE1260" s="452"/>
      <c r="AF1260" s="935"/>
      <c r="AG1260" s="452"/>
      <c r="AH1260" s="452"/>
      <c r="AI1260" s="935"/>
      <c r="AJ1260" s="935"/>
      <c r="AK1260" s="935"/>
      <c r="AL1260" s="936"/>
      <c r="AM1260" s="936"/>
      <c r="AN1260" s="936"/>
      <c r="AO1260" s="936"/>
      <c r="AP1260" s="936"/>
      <c r="AQ1260" s="936"/>
      <c r="AR1260" s="936"/>
      <c r="AS1260" s="936"/>
      <c r="AT1260" s="936"/>
      <c r="AU1260" s="936"/>
      <c r="AV1260" s="936"/>
    </row>
    <row r="1261" spans="2:48" ht="15" customHeight="1">
      <c r="B1261" s="937"/>
      <c r="C1261" s="1979"/>
      <c r="D1261" s="1981"/>
      <c r="E1261" s="928" t="s">
        <v>619</v>
      </c>
      <c r="F1261" s="885"/>
      <c r="G1261" s="651" t="s">
        <v>272</v>
      </c>
      <c r="H1261" s="651" t="s">
        <v>599</v>
      </c>
      <c r="I1261" s="651" t="s">
        <v>620</v>
      </c>
      <c r="J1261" s="651" t="s">
        <v>276</v>
      </c>
      <c r="K1261" s="890" t="s">
        <v>309</v>
      </c>
      <c r="L1261" s="651" t="s">
        <v>312</v>
      </c>
      <c r="M1261" s="651" t="str">
        <f t="shared" si="75"/>
        <v>&lt;INSERT CONNECTION POINT NAME&gt;</v>
      </c>
      <c r="N1261" s="890" t="s">
        <v>602</v>
      </c>
      <c r="O1261" s="890" t="s">
        <v>23</v>
      </c>
      <c r="P1261" s="890"/>
      <c r="Q1261" s="1083"/>
      <c r="R1261" s="1061"/>
      <c r="S1261" s="1062"/>
      <c r="T1261" s="1062"/>
      <c r="U1261" s="1063"/>
      <c r="V1261" s="906"/>
      <c r="W1261" s="933"/>
      <c r="X1261" s="934"/>
      <c r="Y1261" s="935"/>
      <c r="Z1261" s="935"/>
      <c r="AA1261" s="935"/>
      <c r="AB1261" s="452"/>
      <c r="AC1261" s="452"/>
      <c r="AD1261" s="452"/>
      <c r="AE1261" s="452"/>
      <c r="AF1261" s="935"/>
      <c r="AG1261" s="452"/>
      <c r="AH1261" s="452"/>
      <c r="AI1261" s="935"/>
      <c r="AJ1261" s="935"/>
      <c r="AK1261" s="935"/>
      <c r="AL1261" s="936"/>
      <c r="AM1261" s="936"/>
      <c r="AN1261" s="936"/>
      <c r="AO1261" s="936"/>
      <c r="AP1261" s="936"/>
      <c r="AQ1261" s="936"/>
      <c r="AR1261" s="936"/>
      <c r="AS1261" s="936"/>
      <c r="AT1261" s="936"/>
      <c r="AU1261" s="936"/>
      <c r="AV1261" s="936"/>
    </row>
    <row r="1262" spans="2:48" ht="15" customHeight="1">
      <c r="B1262" s="937"/>
      <c r="C1262" s="1978" t="s">
        <v>310</v>
      </c>
      <c r="D1262" s="1980" t="s">
        <v>22</v>
      </c>
      <c r="E1262" s="928" t="s">
        <v>616</v>
      </c>
      <c r="F1262" s="885"/>
      <c r="G1262" s="651" t="s">
        <v>272</v>
      </c>
      <c r="H1262" s="651" t="s">
        <v>599</v>
      </c>
      <c r="I1262" s="651" t="s">
        <v>617</v>
      </c>
      <c r="J1262" s="651" t="s">
        <v>276</v>
      </c>
      <c r="K1262" s="890" t="s">
        <v>310</v>
      </c>
      <c r="L1262" s="651" t="s">
        <v>312</v>
      </c>
      <c r="M1262" s="651" t="str">
        <f t="shared" si="75"/>
        <v>&lt;INSERT CONNECTION POINT NAME&gt;</v>
      </c>
      <c r="N1262" s="890" t="s">
        <v>602</v>
      </c>
      <c r="O1262" s="890" t="s">
        <v>22</v>
      </c>
      <c r="P1262" s="890"/>
      <c r="Q1262" s="1083"/>
      <c r="R1262" s="1061"/>
      <c r="S1262" s="1062"/>
      <c r="T1262" s="1062"/>
      <c r="U1262" s="1063"/>
      <c r="V1262" s="906"/>
      <c r="W1262" s="933"/>
      <c r="X1262" s="934"/>
      <c r="Y1262" s="935"/>
      <c r="Z1262" s="935"/>
      <c r="AA1262" s="935"/>
      <c r="AB1262" s="452"/>
      <c r="AC1262" s="452"/>
      <c r="AD1262" s="452"/>
      <c r="AE1262" s="452"/>
      <c r="AF1262" s="935"/>
      <c r="AG1262" s="452"/>
      <c r="AH1262" s="452"/>
      <c r="AI1262" s="935"/>
      <c r="AJ1262" s="935"/>
      <c r="AK1262" s="935"/>
      <c r="AL1262" s="936"/>
      <c r="AM1262" s="936"/>
      <c r="AN1262" s="936"/>
      <c r="AO1262" s="936"/>
      <c r="AP1262" s="936"/>
      <c r="AQ1262" s="936"/>
      <c r="AR1262" s="936"/>
      <c r="AS1262" s="936"/>
      <c r="AT1262" s="936"/>
      <c r="AU1262" s="936"/>
      <c r="AV1262" s="936"/>
    </row>
    <row r="1263" spans="2:48" ht="15" customHeight="1">
      <c r="B1263" s="937"/>
      <c r="C1263" s="1979"/>
      <c r="D1263" s="1981"/>
      <c r="E1263" s="928" t="s">
        <v>619</v>
      </c>
      <c r="F1263" s="885"/>
      <c r="G1263" s="651" t="s">
        <v>272</v>
      </c>
      <c r="H1263" s="651" t="s">
        <v>599</v>
      </c>
      <c r="I1263" s="651" t="s">
        <v>620</v>
      </c>
      <c r="J1263" s="651" t="s">
        <v>276</v>
      </c>
      <c r="K1263" s="890" t="s">
        <v>310</v>
      </c>
      <c r="L1263" s="651" t="s">
        <v>312</v>
      </c>
      <c r="M1263" s="651" t="str">
        <f t="shared" si="75"/>
        <v>&lt;INSERT CONNECTION POINT NAME&gt;</v>
      </c>
      <c r="N1263" s="890" t="s">
        <v>602</v>
      </c>
      <c r="O1263" s="890" t="s">
        <v>22</v>
      </c>
      <c r="P1263" s="890"/>
      <c r="Q1263" s="1084"/>
      <c r="R1263" s="1085"/>
      <c r="S1263" s="1086"/>
      <c r="T1263" s="1086"/>
      <c r="U1263" s="1087"/>
      <c r="V1263" s="906"/>
      <c r="W1263" s="933"/>
      <c r="X1263" s="934"/>
      <c r="Y1263" s="935"/>
      <c r="Z1263" s="935"/>
      <c r="AA1263" s="935"/>
      <c r="AB1263" s="452"/>
      <c r="AC1263" s="452"/>
      <c r="AD1263" s="452"/>
      <c r="AE1263" s="452"/>
      <c r="AF1263" s="935"/>
      <c r="AG1263" s="452"/>
      <c r="AH1263" s="452"/>
      <c r="AI1263" s="935"/>
      <c r="AJ1263" s="935"/>
      <c r="AK1263" s="935"/>
      <c r="AL1263" s="936"/>
      <c r="AM1263" s="936"/>
      <c r="AN1263" s="936"/>
      <c r="AO1263" s="936"/>
      <c r="AP1263" s="936"/>
      <c r="AQ1263" s="936"/>
      <c r="AR1263" s="936"/>
      <c r="AS1263" s="936"/>
      <c r="AT1263" s="936"/>
      <c r="AU1263" s="936"/>
      <c r="AV1263" s="936"/>
    </row>
    <row r="1264" spans="2:48" ht="15" customHeight="1">
      <c r="B1264" s="937"/>
      <c r="C1264" s="1978" t="s">
        <v>310</v>
      </c>
      <c r="D1264" s="1980" t="s">
        <v>23</v>
      </c>
      <c r="E1264" s="928" t="s">
        <v>616</v>
      </c>
      <c r="F1264" s="885"/>
      <c r="G1264" s="651" t="s">
        <v>272</v>
      </c>
      <c r="H1264" s="651" t="s">
        <v>599</v>
      </c>
      <c r="I1264" s="651" t="s">
        <v>617</v>
      </c>
      <c r="J1264" s="651" t="s">
        <v>276</v>
      </c>
      <c r="K1264" s="890" t="s">
        <v>310</v>
      </c>
      <c r="L1264" s="651" t="s">
        <v>312</v>
      </c>
      <c r="M1264" s="651" t="str">
        <f t="shared" si="75"/>
        <v>&lt;INSERT CONNECTION POINT NAME&gt;</v>
      </c>
      <c r="N1264" s="890" t="s">
        <v>602</v>
      </c>
      <c r="O1264" s="890" t="s">
        <v>23</v>
      </c>
      <c r="P1264" s="890"/>
      <c r="Q1264" s="1084"/>
      <c r="R1264" s="1085"/>
      <c r="S1264" s="1086"/>
      <c r="T1264" s="1086"/>
      <c r="U1264" s="1087"/>
      <c r="V1264" s="906"/>
      <c r="W1264" s="933"/>
      <c r="X1264" s="934"/>
      <c r="Y1264" s="935"/>
      <c r="Z1264" s="935"/>
      <c r="AA1264" s="935"/>
      <c r="AB1264" s="452"/>
      <c r="AC1264" s="452"/>
      <c r="AD1264" s="452"/>
      <c r="AE1264" s="452"/>
      <c r="AF1264" s="935"/>
      <c r="AG1264" s="452"/>
      <c r="AH1264" s="452"/>
      <c r="AI1264" s="935"/>
      <c r="AJ1264" s="935"/>
      <c r="AK1264" s="935"/>
      <c r="AL1264" s="936"/>
      <c r="AM1264" s="936"/>
      <c r="AN1264" s="936"/>
      <c r="AO1264" s="936"/>
      <c r="AP1264" s="936"/>
      <c r="AQ1264" s="936"/>
      <c r="AR1264" s="936"/>
      <c r="AS1264" s="936"/>
      <c r="AT1264" s="936"/>
      <c r="AU1264" s="936"/>
      <c r="AV1264" s="936"/>
    </row>
    <row r="1265" spans="2:48" ht="15" customHeight="1" thickBot="1">
      <c r="B1265" s="944"/>
      <c r="C1265" s="1984"/>
      <c r="D1265" s="1985"/>
      <c r="E1265" s="945" t="s">
        <v>619</v>
      </c>
      <c r="F1265" s="885"/>
      <c r="G1265" s="651" t="s">
        <v>272</v>
      </c>
      <c r="H1265" s="651" t="s">
        <v>599</v>
      </c>
      <c r="I1265" s="651" t="s">
        <v>620</v>
      </c>
      <c r="J1265" s="651" t="s">
        <v>276</v>
      </c>
      <c r="K1265" s="890" t="s">
        <v>310</v>
      </c>
      <c r="L1265" s="651" t="s">
        <v>312</v>
      </c>
      <c r="M1265" s="651" t="str">
        <f t="shared" si="75"/>
        <v>&lt;INSERT CONNECTION POINT NAME&gt;</v>
      </c>
      <c r="N1265" s="890" t="s">
        <v>602</v>
      </c>
      <c r="O1265" s="890" t="s">
        <v>23</v>
      </c>
      <c r="P1265" s="890"/>
      <c r="Q1265" s="946"/>
      <c r="R1265" s="1067"/>
      <c r="S1265" s="893"/>
      <c r="T1265" s="893"/>
      <c r="U1265" s="894"/>
      <c r="V1265" s="947"/>
      <c r="W1265" s="933"/>
      <c r="X1265" s="934"/>
      <c r="Y1265" s="935"/>
      <c r="Z1265" s="935"/>
      <c r="AA1265" s="935"/>
      <c r="AB1265" s="452"/>
      <c r="AC1265" s="452"/>
      <c r="AD1265" s="452"/>
      <c r="AE1265" s="452"/>
      <c r="AF1265" s="935"/>
      <c r="AG1265" s="452"/>
      <c r="AH1265" s="452"/>
      <c r="AI1265" s="935"/>
      <c r="AJ1265" s="935"/>
      <c r="AK1265" s="935"/>
      <c r="AL1265" s="936"/>
      <c r="AM1265" s="936"/>
      <c r="AN1265" s="936"/>
      <c r="AO1265" s="936"/>
      <c r="AP1265" s="936"/>
      <c r="AQ1265" s="936"/>
      <c r="AR1265" s="936"/>
      <c r="AS1265" s="936"/>
      <c r="AT1265" s="936"/>
      <c r="AU1265" s="936"/>
      <c r="AV1265" s="936"/>
    </row>
    <row r="1266" spans="2:48" ht="15" customHeight="1">
      <c r="B1266" s="927" t="s">
        <v>615</v>
      </c>
      <c r="C1266" s="1982" t="s">
        <v>313</v>
      </c>
      <c r="D1266" s="1983" t="s">
        <v>23</v>
      </c>
      <c r="E1266" s="928" t="s">
        <v>616</v>
      </c>
      <c r="F1266" s="885"/>
      <c r="G1266" s="651" t="s">
        <v>272</v>
      </c>
      <c r="H1266" s="651" t="s">
        <v>599</v>
      </c>
      <c r="I1266" s="651" t="s">
        <v>617</v>
      </c>
      <c r="J1266" s="651" t="s">
        <v>276</v>
      </c>
      <c r="K1266" s="651" t="s">
        <v>313</v>
      </c>
      <c r="L1266" s="651" t="s">
        <v>312</v>
      </c>
      <c r="M1266" s="651" t="str">
        <f t="shared" ref="M1266" si="77">B1266</f>
        <v>&lt;INSERT CONNECTION POINT NAME&gt;</v>
      </c>
      <c r="N1266" s="651" t="s">
        <v>618</v>
      </c>
      <c r="O1266" s="651" t="s">
        <v>23</v>
      </c>
      <c r="P1266" s="890"/>
      <c r="Q1266" s="929"/>
      <c r="R1266" s="930"/>
      <c r="S1266" s="931"/>
      <c r="T1266" s="931"/>
      <c r="U1266" s="932"/>
      <c r="W1266" s="452"/>
      <c r="X1266" s="452"/>
      <c r="Y1266" s="452"/>
      <c r="Z1266" s="452"/>
      <c r="AA1266" s="452"/>
      <c r="AB1266" s="452"/>
      <c r="AC1266" s="452"/>
      <c r="AD1266" s="452"/>
      <c r="AE1266" s="452"/>
      <c r="AF1266" s="452"/>
      <c r="AG1266" s="452"/>
      <c r="AH1266" s="452"/>
      <c r="AI1266" s="452"/>
      <c r="AJ1266" s="452"/>
      <c r="AK1266" s="452"/>
      <c r="AL1266" s="452"/>
      <c r="AM1266" s="452"/>
      <c r="AN1266" s="452"/>
      <c r="AO1266" s="452"/>
      <c r="AP1266" s="452"/>
      <c r="AQ1266" s="452"/>
      <c r="AR1266" s="452"/>
      <c r="AS1266" s="452"/>
      <c r="AT1266" s="452"/>
      <c r="AU1266" s="452"/>
      <c r="AV1266" s="452"/>
    </row>
    <row r="1267" spans="2:48" ht="15" customHeight="1">
      <c r="B1267" s="937"/>
      <c r="C1267" s="1979"/>
      <c r="D1267" s="1981"/>
      <c r="E1267" s="928" t="s">
        <v>619</v>
      </c>
      <c r="F1267" s="885"/>
      <c r="G1267" s="651" t="s">
        <v>272</v>
      </c>
      <c r="H1267" s="651" t="s">
        <v>599</v>
      </c>
      <c r="I1267" s="651" t="s">
        <v>620</v>
      </c>
      <c r="J1267" s="651" t="s">
        <v>276</v>
      </c>
      <c r="K1267" s="651" t="s">
        <v>313</v>
      </c>
      <c r="L1267" s="651" t="s">
        <v>312</v>
      </c>
      <c r="M1267" s="651" t="str">
        <f t="shared" si="75"/>
        <v>&lt;INSERT CONNECTION POINT NAME&gt;</v>
      </c>
      <c r="N1267" s="651" t="s">
        <v>618</v>
      </c>
      <c r="O1267" s="651" t="s">
        <v>23</v>
      </c>
      <c r="P1267" s="890"/>
      <c r="Q1267" s="938"/>
      <c r="R1267" s="939"/>
      <c r="S1267" s="940"/>
      <c r="T1267" s="940"/>
      <c r="U1267" s="941"/>
      <c r="W1267" s="452"/>
      <c r="X1267" s="452"/>
      <c r="Y1267" s="452"/>
      <c r="Z1267" s="452"/>
      <c r="AA1267" s="452"/>
      <c r="AB1267" s="452"/>
      <c r="AC1267" s="452"/>
      <c r="AD1267" s="452"/>
      <c r="AE1267" s="452"/>
      <c r="AF1267" s="452"/>
      <c r="AG1267" s="452"/>
      <c r="AH1267" s="452"/>
      <c r="AI1267" s="452"/>
      <c r="AJ1267" s="452"/>
      <c r="AK1267" s="452"/>
      <c r="AL1267" s="452"/>
      <c r="AM1267" s="452"/>
      <c r="AN1267" s="452"/>
      <c r="AO1267" s="452"/>
      <c r="AP1267" s="452"/>
      <c r="AQ1267" s="452"/>
      <c r="AR1267" s="452"/>
      <c r="AS1267" s="452"/>
      <c r="AT1267" s="452"/>
      <c r="AU1267" s="452"/>
      <c r="AV1267" s="452"/>
    </row>
    <row r="1268" spans="2:48" ht="15" customHeight="1">
      <c r="B1268" s="937"/>
      <c r="C1268" s="1978" t="s">
        <v>304</v>
      </c>
      <c r="D1268" s="1980" t="s">
        <v>22</v>
      </c>
      <c r="E1268" s="928" t="s">
        <v>616</v>
      </c>
      <c r="F1268" s="885"/>
      <c r="G1268" s="651" t="s">
        <v>272</v>
      </c>
      <c r="H1268" s="651" t="s">
        <v>599</v>
      </c>
      <c r="I1268" s="651" t="s">
        <v>617</v>
      </c>
      <c r="J1268" s="651" t="s">
        <v>276</v>
      </c>
      <c r="K1268" s="890" t="s">
        <v>304</v>
      </c>
      <c r="L1268" s="651" t="s">
        <v>312</v>
      </c>
      <c r="M1268" s="651" t="str">
        <f t="shared" si="75"/>
        <v>&lt;INSERT CONNECTION POINT NAME&gt;</v>
      </c>
      <c r="N1268" s="890" t="s">
        <v>602</v>
      </c>
      <c r="O1268" s="890" t="s">
        <v>22</v>
      </c>
      <c r="P1268" s="890"/>
      <c r="Q1268" s="1071"/>
      <c r="R1268" s="1058"/>
      <c r="S1268" s="1059"/>
      <c r="T1268" s="1059"/>
      <c r="U1268" s="1060"/>
      <c r="W1268" s="452"/>
      <c r="X1268" s="452"/>
      <c r="Y1268" s="452"/>
      <c r="Z1268" s="452"/>
      <c r="AA1268" s="452"/>
      <c r="AB1268" s="452"/>
      <c r="AC1268" s="452"/>
      <c r="AD1268" s="452"/>
      <c r="AE1268" s="452"/>
      <c r="AF1268" s="452"/>
      <c r="AG1268" s="452"/>
      <c r="AH1268" s="452"/>
      <c r="AI1268" s="452"/>
      <c r="AJ1268" s="452"/>
      <c r="AK1268" s="452"/>
      <c r="AL1268" s="452"/>
      <c r="AM1268" s="452"/>
      <c r="AN1268" s="452"/>
      <c r="AO1268" s="452"/>
      <c r="AP1268" s="452"/>
      <c r="AQ1268" s="452"/>
      <c r="AR1268" s="452"/>
      <c r="AS1268" s="452"/>
      <c r="AT1268" s="452"/>
      <c r="AU1268" s="452"/>
      <c r="AV1268" s="452"/>
    </row>
    <row r="1269" spans="2:48" ht="15" customHeight="1">
      <c r="B1269" s="937"/>
      <c r="C1269" s="1979"/>
      <c r="D1269" s="1981"/>
      <c r="E1269" s="928" t="s">
        <v>619</v>
      </c>
      <c r="F1269" s="885"/>
      <c r="G1269" s="651" t="s">
        <v>272</v>
      </c>
      <c r="H1269" s="651" t="s">
        <v>599</v>
      </c>
      <c r="I1269" s="651" t="s">
        <v>620</v>
      </c>
      <c r="J1269" s="651" t="s">
        <v>276</v>
      </c>
      <c r="K1269" s="890" t="s">
        <v>304</v>
      </c>
      <c r="L1269" s="651" t="s">
        <v>312</v>
      </c>
      <c r="M1269" s="651" t="str">
        <f t="shared" si="75"/>
        <v>&lt;INSERT CONNECTION POINT NAME&gt;</v>
      </c>
      <c r="N1269" s="890" t="s">
        <v>602</v>
      </c>
      <c r="O1269" s="890" t="s">
        <v>22</v>
      </c>
      <c r="P1269" s="890"/>
      <c r="Q1269" s="1071"/>
      <c r="R1269" s="1058"/>
      <c r="S1269" s="1059"/>
      <c r="T1269" s="1059"/>
      <c r="U1269" s="1060"/>
      <c r="W1269" s="452"/>
      <c r="X1269" s="452"/>
      <c r="Y1269" s="452"/>
      <c r="Z1269" s="452"/>
      <c r="AA1269" s="452"/>
      <c r="AB1269" s="452"/>
      <c r="AC1269" s="452"/>
      <c r="AD1269" s="452"/>
      <c r="AE1269" s="452"/>
      <c r="AF1269" s="452"/>
      <c r="AG1269" s="452"/>
      <c r="AH1269" s="452"/>
      <c r="AI1269" s="452"/>
      <c r="AJ1269" s="452"/>
      <c r="AK1269" s="452"/>
      <c r="AL1269" s="452"/>
      <c r="AM1269" s="452"/>
      <c r="AN1269" s="452"/>
      <c r="AO1269" s="452"/>
      <c r="AP1269" s="452"/>
      <c r="AQ1269" s="452"/>
      <c r="AR1269" s="452"/>
      <c r="AS1269" s="452"/>
      <c r="AT1269" s="452"/>
      <c r="AU1269" s="452"/>
      <c r="AV1269" s="452"/>
    </row>
    <row r="1270" spans="2:48" ht="15" customHeight="1">
      <c r="B1270" s="937"/>
      <c r="C1270" s="1978" t="s">
        <v>304</v>
      </c>
      <c r="D1270" s="1980" t="s">
        <v>23</v>
      </c>
      <c r="E1270" s="928" t="s">
        <v>616</v>
      </c>
      <c r="F1270" s="885"/>
      <c r="G1270" s="651" t="s">
        <v>272</v>
      </c>
      <c r="H1270" s="651" t="s">
        <v>599</v>
      </c>
      <c r="I1270" s="651" t="s">
        <v>617</v>
      </c>
      <c r="J1270" s="651" t="s">
        <v>276</v>
      </c>
      <c r="K1270" s="890" t="s">
        <v>304</v>
      </c>
      <c r="L1270" s="651" t="s">
        <v>312</v>
      </c>
      <c r="M1270" s="651" t="str">
        <f t="shared" si="75"/>
        <v>&lt;INSERT CONNECTION POINT NAME&gt;</v>
      </c>
      <c r="N1270" s="890" t="s">
        <v>602</v>
      </c>
      <c r="O1270" s="891" t="s">
        <v>23</v>
      </c>
      <c r="P1270" s="890"/>
      <c r="Q1270" s="1071"/>
      <c r="R1270" s="1058"/>
      <c r="S1270" s="1059"/>
      <c r="T1270" s="1059"/>
      <c r="U1270" s="1060"/>
      <c r="W1270" s="452"/>
      <c r="X1270" s="452"/>
      <c r="Y1270" s="452"/>
      <c r="Z1270" s="452"/>
      <c r="AA1270" s="452"/>
      <c r="AB1270" s="452"/>
      <c r="AC1270" s="452"/>
      <c r="AD1270" s="452"/>
      <c r="AE1270" s="452"/>
      <c r="AF1270" s="452"/>
      <c r="AG1270" s="452"/>
      <c r="AH1270" s="452"/>
      <c r="AI1270" s="452"/>
      <c r="AJ1270" s="452"/>
      <c r="AK1270" s="452"/>
      <c r="AL1270" s="452"/>
      <c r="AM1270" s="452"/>
      <c r="AN1270" s="452"/>
      <c r="AO1270" s="452"/>
      <c r="AP1270" s="452"/>
      <c r="AQ1270" s="452"/>
      <c r="AR1270" s="452"/>
      <c r="AS1270" s="452"/>
      <c r="AT1270" s="452"/>
      <c r="AU1270" s="452"/>
      <c r="AV1270" s="452"/>
    </row>
    <row r="1271" spans="2:48" ht="15" customHeight="1">
      <c r="B1271" s="937"/>
      <c r="C1271" s="1979"/>
      <c r="D1271" s="1981"/>
      <c r="E1271" s="928" t="s">
        <v>619</v>
      </c>
      <c r="F1271" s="885"/>
      <c r="G1271" s="651" t="s">
        <v>272</v>
      </c>
      <c r="H1271" s="651" t="s">
        <v>599</v>
      </c>
      <c r="I1271" s="651" t="s">
        <v>620</v>
      </c>
      <c r="J1271" s="651" t="s">
        <v>276</v>
      </c>
      <c r="K1271" s="890" t="s">
        <v>304</v>
      </c>
      <c r="L1271" s="651" t="s">
        <v>312</v>
      </c>
      <c r="M1271" s="651" t="str">
        <f t="shared" si="75"/>
        <v>&lt;INSERT CONNECTION POINT NAME&gt;</v>
      </c>
      <c r="N1271" s="890" t="s">
        <v>602</v>
      </c>
      <c r="O1271" s="891" t="s">
        <v>23</v>
      </c>
      <c r="P1271" s="890"/>
      <c r="Q1271" s="1071"/>
      <c r="R1271" s="1058"/>
      <c r="S1271" s="1059"/>
      <c r="T1271" s="1059"/>
      <c r="U1271" s="1060"/>
      <c r="W1271" s="452"/>
      <c r="X1271" s="452"/>
      <c r="Y1271" s="452"/>
      <c r="Z1271" s="452"/>
      <c r="AA1271" s="452"/>
      <c r="AB1271" s="452"/>
      <c r="AC1271" s="452"/>
      <c r="AD1271" s="452"/>
      <c r="AE1271" s="452"/>
      <c r="AF1271" s="452"/>
      <c r="AG1271" s="452"/>
      <c r="AH1271" s="452"/>
      <c r="AI1271" s="452"/>
      <c r="AJ1271" s="452"/>
      <c r="AK1271" s="452"/>
      <c r="AL1271" s="452"/>
      <c r="AM1271" s="452"/>
      <c r="AN1271" s="452"/>
      <c r="AO1271" s="452"/>
      <c r="AP1271" s="452"/>
      <c r="AQ1271" s="452"/>
      <c r="AR1271" s="452"/>
      <c r="AS1271" s="452"/>
      <c r="AT1271" s="452"/>
      <c r="AU1271" s="452"/>
      <c r="AV1271" s="452"/>
    </row>
    <row r="1272" spans="2:48" ht="15" customHeight="1">
      <c r="B1272" s="937"/>
      <c r="C1272" s="1978" t="s">
        <v>305</v>
      </c>
      <c r="D1272" s="1980"/>
      <c r="E1272" s="928" t="s">
        <v>616</v>
      </c>
      <c r="F1272" s="885"/>
      <c r="G1272" s="651" t="s">
        <v>272</v>
      </c>
      <c r="H1272" s="651" t="s">
        <v>599</v>
      </c>
      <c r="I1272" s="651" t="s">
        <v>617</v>
      </c>
      <c r="J1272" s="651" t="s">
        <v>276</v>
      </c>
      <c r="K1272" s="890" t="s">
        <v>305</v>
      </c>
      <c r="L1272" s="651" t="s">
        <v>312</v>
      </c>
      <c r="M1272" s="651" t="str">
        <f t="shared" si="75"/>
        <v>&lt;INSERT CONNECTION POINT NAME&gt;</v>
      </c>
      <c r="N1272" s="890" t="s">
        <v>604</v>
      </c>
      <c r="O1272" s="890" t="s">
        <v>605</v>
      </c>
      <c r="P1272" s="890"/>
      <c r="Q1272" s="1072"/>
      <c r="R1272" s="1073"/>
      <c r="S1272" s="1074"/>
      <c r="T1272" s="1074"/>
      <c r="U1272" s="1075"/>
      <c r="W1272" s="452"/>
      <c r="X1272" s="452"/>
      <c r="Y1272" s="452"/>
      <c r="Z1272" s="452"/>
      <c r="AA1272" s="452"/>
      <c r="AB1272" s="452"/>
      <c r="AC1272" s="452"/>
      <c r="AD1272" s="452"/>
      <c r="AE1272" s="452"/>
      <c r="AF1272" s="452"/>
      <c r="AG1272" s="452"/>
      <c r="AH1272" s="452"/>
      <c r="AI1272" s="452"/>
      <c r="AJ1272" s="452"/>
      <c r="AK1272" s="452"/>
      <c r="AL1272" s="452"/>
      <c r="AM1272" s="452"/>
      <c r="AN1272" s="452"/>
      <c r="AO1272" s="452"/>
      <c r="AP1272" s="452"/>
      <c r="AQ1272" s="452"/>
      <c r="AR1272" s="452"/>
      <c r="AS1272" s="452"/>
      <c r="AT1272" s="452"/>
      <c r="AU1272" s="452"/>
      <c r="AV1272" s="452"/>
    </row>
    <row r="1273" spans="2:48" ht="15" customHeight="1">
      <c r="B1273" s="937"/>
      <c r="C1273" s="1979"/>
      <c r="D1273" s="1981"/>
      <c r="E1273" s="928" t="s">
        <v>619</v>
      </c>
      <c r="F1273" s="885"/>
      <c r="G1273" s="651" t="s">
        <v>272</v>
      </c>
      <c r="H1273" s="651" t="s">
        <v>599</v>
      </c>
      <c r="I1273" s="651" t="s">
        <v>620</v>
      </c>
      <c r="J1273" s="651" t="s">
        <v>276</v>
      </c>
      <c r="K1273" s="890" t="s">
        <v>305</v>
      </c>
      <c r="L1273" s="651" t="s">
        <v>312</v>
      </c>
      <c r="M1273" s="651" t="str">
        <f t="shared" si="75"/>
        <v>&lt;INSERT CONNECTION POINT NAME&gt;</v>
      </c>
      <c r="N1273" s="890" t="s">
        <v>604</v>
      </c>
      <c r="O1273" s="890" t="s">
        <v>605</v>
      </c>
      <c r="P1273" s="890"/>
      <c r="Q1273" s="1072"/>
      <c r="R1273" s="1073"/>
      <c r="S1273" s="1074"/>
      <c r="T1273" s="1074"/>
      <c r="U1273" s="1075"/>
      <c r="W1273" s="452"/>
      <c r="X1273" s="452"/>
      <c r="Y1273" s="452"/>
      <c r="Z1273" s="452"/>
      <c r="AA1273" s="452"/>
      <c r="AB1273" s="452"/>
      <c r="AC1273" s="452"/>
      <c r="AD1273" s="452"/>
      <c r="AE1273" s="452"/>
      <c r="AF1273" s="452"/>
      <c r="AG1273" s="452"/>
      <c r="AH1273" s="452"/>
      <c r="AI1273" s="452"/>
      <c r="AJ1273" s="452"/>
      <c r="AK1273" s="452"/>
      <c r="AL1273" s="452"/>
      <c r="AM1273" s="452"/>
      <c r="AN1273" s="452"/>
      <c r="AO1273" s="452"/>
      <c r="AP1273" s="452"/>
      <c r="AQ1273" s="452"/>
      <c r="AR1273" s="452"/>
      <c r="AS1273" s="452"/>
      <c r="AT1273" s="452"/>
      <c r="AU1273" s="452"/>
      <c r="AV1273" s="452"/>
    </row>
    <row r="1274" spans="2:48" ht="15" customHeight="1">
      <c r="B1274" s="937"/>
      <c r="C1274" s="1978" t="s">
        <v>306</v>
      </c>
      <c r="D1274" s="1980"/>
      <c r="E1274" s="928" t="s">
        <v>616</v>
      </c>
      <c r="F1274" s="885"/>
      <c r="G1274" s="651" t="s">
        <v>272</v>
      </c>
      <c r="H1274" s="651" t="s">
        <v>599</v>
      </c>
      <c r="I1274" s="651" t="s">
        <v>617</v>
      </c>
      <c r="J1274" s="651" t="s">
        <v>276</v>
      </c>
      <c r="K1274" s="890" t="s">
        <v>306</v>
      </c>
      <c r="L1274" s="651" t="s">
        <v>312</v>
      </c>
      <c r="M1274" s="651" t="str">
        <f t="shared" si="75"/>
        <v>&lt;INSERT CONNECTION POINT NAME&gt;</v>
      </c>
      <c r="N1274" s="890" t="s">
        <v>606</v>
      </c>
      <c r="O1274" s="891">
        <v>0</v>
      </c>
      <c r="P1274" s="890"/>
      <c r="Q1274" s="1076"/>
      <c r="R1274" s="1077"/>
      <c r="S1274" s="1078"/>
      <c r="T1274" s="1078"/>
      <c r="U1274" s="1079"/>
      <c r="W1274" s="452"/>
      <c r="X1274" s="452"/>
      <c r="Y1274" s="452"/>
      <c r="Z1274" s="452"/>
      <c r="AA1274" s="452"/>
      <c r="AB1274" s="452"/>
      <c r="AC1274" s="452"/>
      <c r="AD1274" s="452"/>
      <c r="AE1274" s="452"/>
      <c r="AF1274" s="452"/>
      <c r="AG1274" s="452"/>
      <c r="AH1274" s="452"/>
      <c r="AI1274" s="452"/>
      <c r="AJ1274" s="452"/>
      <c r="AK1274" s="452"/>
      <c r="AL1274" s="452"/>
      <c r="AM1274" s="452"/>
      <c r="AN1274" s="452"/>
      <c r="AO1274" s="452"/>
      <c r="AP1274" s="452"/>
      <c r="AQ1274" s="452"/>
      <c r="AR1274" s="452"/>
      <c r="AS1274" s="452"/>
      <c r="AT1274" s="452"/>
      <c r="AU1274" s="452"/>
      <c r="AV1274" s="452"/>
    </row>
    <row r="1275" spans="2:48" ht="15" customHeight="1">
      <c r="B1275" s="937"/>
      <c r="C1275" s="1979"/>
      <c r="D1275" s="1981"/>
      <c r="E1275" s="928" t="s">
        <v>619</v>
      </c>
      <c r="F1275" s="885"/>
      <c r="G1275" s="651" t="s">
        <v>272</v>
      </c>
      <c r="H1275" s="651" t="s">
        <v>599</v>
      </c>
      <c r="I1275" s="651" t="s">
        <v>620</v>
      </c>
      <c r="J1275" s="651" t="s">
        <v>276</v>
      </c>
      <c r="K1275" s="890" t="s">
        <v>306</v>
      </c>
      <c r="L1275" s="651" t="s">
        <v>312</v>
      </c>
      <c r="M1275" s="651" t="str">
        <f t="shared" si="75"/>
        <v>&lt;INSERT CONNECTION POINT NAME&gt;</v>
      </c>
      <c r="N1275" s="890" t="s">
        <v>606</v>
      </c>
      <c r="O1275" s="891">
        <v>0</v>
      </c>
      <c r="P1275" s="890"/>
      <c r="Q1275" s="1076"/>
      <c r="R1275" s="1077"/>
      <c r="S1275" s="1078"/>
      <c r="T1275" s="1078"/>
      <c r="U1275" s="1079"/>
      <c r="W1275" s="452"/>
      <c r="X1275" s="452"/>
      <c r="Y1275" s="452"/>
      <c r="Z1275" s="452"/>
      <c r="AA1275" s="452"/>
      <c r="AB1275" s="452"/>
      <c r="AC1275" s="452"/>
      <c r="AD1275" s="452"/>
      <c r="AE1275" s="452"/>
      <c r="AF1275" s="452"/>
      <c r="AG1275" s="452"/>
      <c r="AH1275" s="452"/>
      <c r="AI1275" s="452"/>
      <c r="AJ1275" s="452"/>
      <c r="AK1275" s="452"/>
      <c r="AL1275" s="452"/>
      <c r="AM1275" s="452"/>
      <c r="AN1275" s="452"/>
      <c r="AO1275" s="452"/>
      <c r="AP1275" s="452"/>
      <c r="AQ1275" s="452"/>
      <c r="AR1275" s="452"/>
      <c r="AS1275" s="452"/>
      <c r="AT1275" s="452"/>
      <c r="AU1275" s="452"/>
      <c r="AV1275" s="452"/>
    </row>
    <row r="1276" spans="2:48" ht="15" customHeight="1">
      <c r="B1276" s="937"/>
      <c r="C1276" s="1978" t="s">
        <v>307</v>
      </c>
      <c r="D1276" s="1980"/>
      <c r="E1276" s="928" t="s">
        <v>616</v>
      </c>
      <c r="F1276" s="885"/>
      <c r="G1276" s="651" t="s">
        <v>272</v>
      </c>
      <c r="H1276" s="651" t="s">
        <v>599</v>
      </c>
      <c r="I1276" s="651" t="s">
        <v>617</v>
      </c>
      <c r="J1276" s="651" t="s">
        <v>276</v>
      </c>
      <c r="K1276" s="890" t="s">
        <v>307</v>
      </c>
      <c r="L1276" s="651" t="s">
        <v>312</v>
      </c>
      <c r="M1276" s="651" t="str">
        <f t="shared" si="75"/>
        <v>&lt;INSERT CONNECTION POINT NAME&gt;</v>
      </c>
      <c r="N1276" s="890" t="s">
        <v>607</v>
      </c>
      <c r="O1276" s="890" t="s">
        <v>607</v>
      </c>
      <c r="P1276" s="890"/>
      <c r="Q1276" s="1080"/>
      <c r="R1276" s="1081"/>
      <c r="S1276" s="1081"/>
      <c r="T1276" s="1081"/>
      <c r="U1276" s="1082"/>
      <c r="W1276" s="452"/>
      <c r="X1276" s="452"/>
      <c r="Y1276" s="452"/>
      <c r="Z1276" s="452"/>
      <c r="AA1276" s="452"/>
      <c r="AB1276" s="452"/>
      <c r="AC1276" s="452"/>
      <c r="AD1276" s="452"/>
      <c r="AE1276" s="452"/>
      <c r="AF1276" s="452"/>
      <c r="AG1276" s="452"/>
      <c r="AH1276" s="452"/>
      <c r="AI1276" s="452"/>
      <c r="AJ1276" s="452"/>
      <c r="AK1276" s="452"/>
      <c r="AL1276" s="452"/>
      <c r="AM1276" s="452"/>
      <c r="AN1276" s="452"/>
      <c r="AO1276" s="452"/>
      <c r="AP1276" s="452"/>
      <c r="AQ1276" s="452"/>
      <c r="AR1276" s="452"/>
      <c r="AS1276" s="452"/>
      <c r="AT1276" s="452"/>
      <c r="AU1276" s="452"/>
      <c r="AV1276" s="452"/>
    </row>
    <row r="1277" spans="2:48" ht="15" customHeight="1">
      <c r="B1277" s="937"/>
      <c r="C1277" s="1979"/>
      <c r="D1277" s="1981"/>
      <c r="E1277" s="928" t="s">
        <v>619</v>
      </c>
      <c r="F1277" s="885"/>
      <c r="G1277" s="651" t="s">
        <v>272</v>
      </c>
      <c r="H1277" s="651" t="s">
        <v>599</v>
      </c>
      <c r="I1277" s="651" t="s">
        <v>620</v>
      </c>
      <c r="J1277" s="651" t="s">
        <v>276</v>
      </c>
      <c r="K1277" s="890" t="s">
        <v>307</v>
      </c>
      <c r="L1277" s="651" t="s">
        <v>312</v>
      </c>
      <c r="M1277" s="651" t="str">
        <f t="shared" si="75"/>
        <v>&lt;INSERT CONNECTION POINT NAME&gt;</v>
      </c>
      <c r="N1277" s="890" t="s">
        <v>607</v>
      </c>
      <c r="O1277" s="890" t="s">
        <v>607</v>
      </c>
      <c r="P1277" s="890"/>
      <c r="Q1277" s="1080"/>
      <c r="R1277" s="1081"/>
      <c r="S1277" s="1081"/>
      <c r="T1277" s="1081"/>
      <c r="U1277" s="1082"/>
      <c r="W1277" s="452"/>
      <c r="X1277" s="452"/>
      <c r="Y1277" s="452"/>
      <c r="Z1277" s="452"/>
      <c r="AA1277" s="452"/>
      <c r="AB1277" s="452"/>
      <c r="AC1277" s="452"/>
      <c r="AD1277" s="452"/>
      <c r="AE1277" s="452"/>
      <c r="AF1277" s="452"/>
      <c r="AG1277" s="452"/>
      <c r="AH1277" s="452"/>
      <c r="AI1277" s="452"/>
      <c r="AJ1277" s="452"/>
      <c r="AK1277" s="452"/>
      <c r="AL1277" s="452"/>
      <c r="AM1277" s="452"/>
      <c r="AN1277" s="452"/>
      <c r="AO1277" s="452"/>
      <c r="AP1277" s="452"/>
      <c r="AQ1277" s="452"/>
      <c r="AR1277" s="452"/>
      <c r="AS1277" s="452"/>
      <c r="AT1277" s="452"/>
      <c r="AU1277" s="452"/>
      <c r="AV1277" s="452"/>
    </row>
    <row r="1278" spans="2:48" ht="15" customHeight="1">
      <c r="B1278" s="937"/>
      <c r="C1278" s="1978" t="s">
        <v>308</v>
      </c>
      <c r="D1278" s="1980" t="s">
        <v>22</v>
      </c>
      <c r="E1278" s="928" t="s">
        <v>616</v>
      </c>
      <c r="F1278" s="885"/>
      <c r="G1278" s="651" t="s">
        <v>272</v>
      </c>
      <c r="H1278" s="651" t="s">
        <v>599</v>
      </c>
      <c r="I1278" s="651" t="s">
        <v>617</v>
      </c>
      <c r="J1278" s="651" t="s">
        <v>276</v>
      </c>
      <c r="K1278" s="890" t="s">
        <v>308</v>
      </c>
      <c r="L1278" s="651" t="s">
        <v>312</v>
      </c>
      <c r="M1278" s="651" t="str">
        <f t="shared" si="75"/>
        <v>&lt;INSERT CONNECTION POINT NAME&gt;</v>
      </c>
      <c r="N1278" s="890" t="s">
        <v>609</v>
      </c>
      <c r="O1278" s="890" t="s">
        <v>22</v>
      </c>
      <c r="P1278" s="890"/>
      <c r="Q1278" s="1083"/>
      <c r="R1278" s="1061"/>
      <c r="S1278" s="1062"/>
      <c r="T1278" s="1062"/>
      <c r="U1278" s="1063"/>
      <c r="W1278" s="452"/>
      <c r="X1278" s="452"/>
      <c r="Y1278" s="452"/>
      <c r="Z1278" s="452"/>
      <c r="AA1278" s="452"/>
      <c r="AB1278" s="452"/>
      <c r="AC1278" s="452"/>
      <c r="AD1278" s="452"/>
      <c r="AE1278" s="452"/>
      <c r="AF1278" s="452"/>
      <c r="AG1278" s="452"/>
      <c r="AH1278" s="452"/>
      <c r="AI1278" s="452"/>
      <c r="AJ1278" s="452"/>
      <c r="AK1278" s="452"/>
      <c r="AL1278" s="452"/>
      <c r="AM1278" s="452"/>
      <c r="AN1278" s="452"/>
      <c r="AO1278" s="452"/>
      <c r="AP1278" s="452"/>
      <c r="AQ1278" s="452"/>
      <c r="AR1278" s="452"/>
      <c r="AS1278" s="452"/>
      <c r="AT1278" s="452"/>
      <c r="AU1278" s="452"/>
      <c r="AV1278" s="452"/>
    </row>
    <row r="1279" spans="2:48" ht="15" customHeight="1">
      <c r="B1279" s="937"/>
      <c r="C1279" s="1979"/>
      <c r="D1279" s="1981"/>
      <c r="E1279" s="928" t="s">
        <v>619</v>
      </c>
      <c r="F1279" s="885"/>
      <c r="G1279" s="651" t="s">
        <v>272</v>
      </c>
      <c r="H1279" s="651" t="s">
        <v>599</v>
      </c>
      <c r="I1279" s="651" t="s">
        <v>620</v>
      </c>
      <c r="J1279" s="651" t="s">
        <v>276</v>
      </c>
      <c r="K1279" s="890" t="s">
        <v>308</v>
      </c>
      <c r="L1279" s="651" t="s">
        <v>312</v>
      </c>
      <c r="M1279" s="651" t="str">
        <f t="shared" si="75"/>
        <v>&lt;INSERT CONNECTION POINT NAME&gt;</v>
      </c>
      <c r="N1279" s="890" t="s">
        <v>609</v>
      </c>
      <c r="O1279" s="890" t="s">
        <v>22</v>
      </c>
      <c r="P1279" s="890"/>
      <c r="Q1279" s="1083"/>
      <c r="R1279" s="1061"/>
      <c r="S1279" s="1062"/>
      <c r="T1279" s="1062"/>
      <c r="U1279" s="1063"/>
      <c r="W1279" s="452"/>
      <c r="X1279" s="452"/>
      <c r="Y1279" s="452"/>
      <c r="Z1279" s="452"/>
      <c r="AA1279" s="452"/>
      <c r="AB1279" s="452"/>
      <c r="AC1279" s="452"/>
      <c r="AD1279" s="452"/>
      <c r="AE1279" s="452"/>
      <c r="AF1279" s="452"/>
      <c r="AG1279" s="452"/>
      <c r="AH1279" s="452"/>
      <c r="AI1279" s="452"/>
      <c r="AJ1279" s="452"/>
      <c r="AK1279" s="452"/>
      <c r="AL1279" s="452"/>
      <c r="AM1279" s="452"/>
      <c r="AN1279" s="452"/>
      <c r="AO1279" s="452"/>
      <c r="AP1279" s="452"/>
      <c r="AQ1279" s="452"/>
      <c r="AR1279" s="452"/>
      <c r="AS1279" s="452"/>
      <c r="AT1279" s="452"/>
      <c r="AU1279" s="452"/>
      <c r="AV1279" s="452"/>
    </row>
    <row r="1280" spans="2:48" ht="15" customHeight="1">
      <c r="B1280" s="937"/>
      <c r="C1280" s="1978" t="s">
        <v>309</v>
      </c>
      <c r="D1280" s="1980" t="s">
        <v>22</v>
      </c>
      <c r="E1280" s="928" t="s">
        <v>616</v>
      </c>
      <c r="F1280" s="885"/>
      <c r="G1280" s="651" t="s">
        <v>272</v>
      </c>
      <c r="H1280" s="651" t="s">
        <v>599</v>
      </c>
      <c r="I1280" s="651" t="s">
        <v>617</v>
      </c>
      <c r="J1280" s="651" t="s">
        <v>276</v>
      </c>
      <c r="K1280" s="890" t="s">
        <v>309</v>
      </c>
      <c r="L1280" s="651" t="s">
        <v>312</v>
      </c>
      <c r="M1280" s="651" t="str">
        <f t="shared" si="75"/>
        <v>&lt;INSERT CONNECTION POINT NAME&gt;</v>
      </c>
      <c r="N1280" s="890" t="s">
        <v>602</v>
      </c>
      <c r="O1280" s="890" t="s">
        <v>22</v>
      </c>
      <c r="P1280" s="890"/>
      <c r="Q1280" s="1083"/>
      <c r="R1280" s="1061"/>
      <c r="S1280" s="1062"/>
      <c r="T1280" s="1062"/>
      <c r="U1280" s="1063"/>
      <c r="W1280" s="452"/>
      <c r="X1280" s="452"/>
      <c r="Y1280" s="452"/>
      <c r="Z1280" s="452"/>
      <c r="AA1280" s="452"/>
      <c r="AB1280" s="452"/>
      <c r="AC1280" s="452"/>
      <c r="AD1280" s="452"/>
      <c r="AE1280" s="452"/>
      <c r="AF1280" s="452"/>
      <c r="AG1280" s="452"/>
      <c r="AH1280" s="452"/>
      <c r="AI1280" s="452"/>
      <c r="AJ1280" s="452"/>
      <c r="AK1280" s="452"/>
      <c r="AL1280" s="452"/>
      <c r="AM1280" s="452"/>
      <c r="AN1280" s="452"/>
      <c r="AO1280" s="452"/>
      <c r="AP1280" s="452"/>
      <c r="AQ1280" s="452"/>
      <c r="AR1280" s="452"/>
      <c r="AS1280" s="452"/>
      <c r="AT1280" s="452"/>
      <c r="AU1280" s="452"/>
      <c r="AV1280" s="452"/>
    </row>
    <row r="1281" spans="2:48" ht="15" customHeight="1">
      <c r="B1281" s="937"/>
      <c r="C1281" s="1979"/>
      <c r="D1281" s="1981"/>
      <c r="E1281" s="928" t="s">
        <v>619</v>
      </c>
      <c r="F1281" s="885"/>
      <c r="G1281" s="651" t="s">
        <v>272</v>
      </c>
      <c r="H1281" s="651" t="s">
        <v>599</v>
      </c>
      <c r="I1281" s="651" t="s">
        <v>620</v>
      </c>
      <c r="J1281" s="651" t="s">
        <v>276</v>
      </c>
      <c r="K1281" s="890" t="s">
        <v>309</v>
      </c>
      <c r="L1281" s="651" t="s">
        <v>312</v>
      </c>
      <c r="M1281" s="651" t="str">
        <f t="shared" si="75"/>
        <v>&lt;INSERT CONNECTION POINT NAME&gt;</v>
      </c>
      <c r="N1281" s="890" t="s">
        <v>602</v>
      </c>
      <c r="O1281" s="890" t="s">
        <v>22</v>
      </c>
      <c r="P1281" s="890"/>
      <c r="Q1281" s="1083"/>
      <c r="R1281" s="1061"/>
      <c r="S1281" s="1062"/>
      <c r="T1281" s="1062"/>
      <c r="U1281" s="1063"/>
      <c r="W1281" s="452"/>
      <c r="X1281" s="452"/>
      <c r="Y1281" s="452"/>
      <c r="Z1281" s="452"/>
      <c r="AA1281" s="452"/>
      <c r="AB1281" s="452"/>
      <c r="AC1281" s="452"/>
      <c r="AD1281" s="452"/>
      <c r="AE1281" s="452"/>
      <c r="AF1281" s="452"/>
      <c r="AG1281" s="452"/>
      <c r="AH1281" s="452"/>
      <c r="AI1281" s="452"/>
      <c r="AJ1281" s="452"/>
      <c r="AK1281" s="452"/>
      <c r="AL1281" s="452"/>
      <c r="AM1281" s="452"/>
      <c r="AN1281" s="452"/>
      <c r="AO1281" s="452"/>
      <c r="AP1281" s="452"/>
      <c r="AQ1281" s="452"/>
      <c r="AR1281" s="452"/>
      <c r="AS1281" s="452"/>
      <c r="AT1281" s="452"/>
      <c r="AU1281" s="452"/>
      <c r="AV1281" s="452"/>
    </row>
    <row r="1282" spans="2:48" ht="15" customHeight="1">
      <c r="B1282" s="937"/>
      <c r="C1282" s="1978" t="s">
        <v>309</v>
      </c>
      <c r="D1282" s="1980" t="s">
        <v>23</v>
      </c>
      <c r="E1282" s="928" t="s">
        <v>616</v>
      </c>
      <c r="F1282" s="885"/>
      <c r="G1282" s="651" t="s">
        <v>272</v>
      </c>
      <c r="H1282" s="651" t="s">
        <v>599</v>
      </c>
      <c r="I1282" s="651" t="s">
        <v>617</v>
      </c>
      <c r="J1282" s="651" t="s">
        <v>276</v>
      </c>
      <c r="K1282" s="890" t="s">
        <v>309</v>
      </c>
      <c r="L1282" s="651" t="s">
        <v>312</v>
      </c>
      <c r="M1282" s="651" t="str">
        <f t="shared" si="75"/>
        <v>&lt;INSERT CONNECTION POINT NAME&gt;</v>
      </c>
      <c r="N1282" s="890" t="s">
        <v>602</v>
      </c>
      <c r="O1282" s="890" t="s">
        <v>23</v>
      </c>
      <c r="P1282" s="890"/>
      <c r="Q1282" s="1083"/>
      <c r="R1282" s="1061"/>
      <c r="S1282" s="1062"/>
      <c r="T1282" s="1062"/>
      <c r="U1282" s="1063"/>
      <c r="W1282" s="452"/>
      <c r="X1282" s="452"/>
      <c r="Y1282" s="452"/>
      <c r="Z1282" s="452"/>
      <c r="AA1282" s="452"/>
      <c r="AB1282" s="452"/>
      <c r="AC1282" s="452"/>
      <c r="AD1282" s="452"/>
      <c r="AE1282" s="452"/>
      <c r="AF1282" s="452"/>
      <c r="AG1282" s="452"/>
      <c r="AH1282" s="452"/>
      <c r="AI1282" s="452"/>
      <c r="AJ1282" s="452"/>
      <c r="AK1282" s="452"/>
      <c r="AL1282" s="452"/>
      <c r="AM1282" s="452"/>
      <c r="AN1282" s="452"/>
      <c r="AO1282" s="452"/>
      <c r="AP1282" s="452"/>
      <c r="AQ1282" s="452"/>
      <c r="AR1282" s="452"/>
      <c r="AS1282" s="452"/>
      <c r="AT1282" s="452"/>
      <c r="AU1282" s="452"/>
      <c r="AV1282" s="452"/>
    </row>
    <row r="1283" spans="2:48" ht="15" customHeight="1">
      <c r="B1283" s="937"/>
      <c r="C1283" s="1979"/>
      <c r="D1283" s="1981"/>
      <c r="E1283" s="928" t="s">
        <v>619</v>
      </c>
      <c r="F1283" s="885"/>
      <c r="G1283" s="651" t="s">
        <v>272</v>
      </c>
      <c r="H1283" s="651" t="s">
        <v>599</v>
      </c>
      <c r="I1283" s="651" t="s">
        <v>620</v>
      </c>
      <c r="J1283" s="651" t="s">
        <v>276</v>
      </c>
      <c r="K1283" s="890" t="s">
        <v>309</v>
      </c>
      <c r="L1283" s="651" t="s">
        <v>312</v>
      </c>
      <c r="M1283" s="651" t="str">
        <f t="shared" si="75"/>
        <v>&lt;INSERT CONNECTION POINT NAME&gt;</v>
      </c>
      <c r="N1283" s="890" t="s">
        <v>602</v>
      </c>
      <c r="O1283" s="890" t="s">
        <v>23</v>
      </c>
      <c r="P1283" s="890"/>
      <c r="Q1283" s="1083"/>
      <c r="R1283" s="1061"/>
      <c r="S1283" s="1062"/>
      <c r="T1283" s="1062"/>
      <c r="U1283" s="1063"/>
      <c r="W1283" s="452"/>
      <c r="X1283" s="452"/>
      <c r="Y1283" s="452"/>
      <c r="Z1283" s="452"/>
      <c r="AA1283" s="452"/>
      <c r="AB1283" s="452"/>
      <c r="AC1283" s="452"/>
      <c r="AD1283" s="452"/>
      <c r="AE1283" s="452"/>
      <c r="AF1283" s="452"/>
      <c r="AG1283" s="452"/>
      <c r="AH1283" s="452"/>
      <c r="AI1283" s="452"/>
      <c r="AJ1283" s="452"/>
      <c r="AK1283" s="452"/>
      <c r="AL1283" s="452"/>
      <c r="AM1283" s="452"/>
      <c r="AN1283" s="452"/>
      <c r="AO1283" s="452"/>
      <c r="AP1283" s="452"/>
      <c r="AQ1283" s="452"/>
      <c r="AR1283" s="452"/>
      <c r="AS1283" s="452"/>
      <c r="AT1283" s="452"/>
      <c r="AU1283" s="452"/>
      <c r="AV1283" s="452"/>
    </row>
    <row r="1284" spans="2:48" ht="15" customHeight="1">
      <c r="B1284" s="937"/>
      <c r="C1284" s="1978" t="s">
        <v>310</v>
      </c>
      <c r="D1284" s="1980" t="s">
        <v>22</v>
      </c>
      <c r="E1284" s="928" t="s">
        <v>616</v>
      </c>
      <c r="F1284" s="885"/>
      <c r="G1284" s="651" t="s">
        <v>272</v>
      </c>
      <c r="H1284" s="651" t="s">
        <v>599</v>
      </c>
      <c r="I1284" s="651" t="s">
        <v>617</v>
      </c>
      <c r="J1284" s="651" t="s">
        <v>276</v>
      </c>
      <c r="K1284" s="890" t="s">
        <v>310</v>
      </c>
      <c r="L1284" s="651" t="s">
        <v>312</v>
      </c>
      <c r="M1284" s="651" t="str">
        <f t="shared" si="75"/>
        <v>&lt;INSERT CONNECTION POINT NAME&gt;</v>
      </c>
      <c r="N1284" s="890" t="s">
        <v>602</v>
      </c>
      <c r="O1284" s="890" t="s">
        <v>22</v>
      </c>
      <c r="P1284" s="890"/>
      <c r="Q1284" s="1083"/>
      <c r="R1284" s="1061"/>
      <c r="S1284" s="1062"/>
      <c r="T1284" s="1062"/>
      <c r="U1284" s="1063"/>
      <c r="W1284" s="452"/>
      <c r="X1284" s="452"/>
      <c r="Y1284" s="452"/>
      <c r="Z1284" s="452"/>
      <c r="AA1284" s="452"/>
      <c r="AB1284" s="452"/>
      <c r="AC1284" s="452"/>
      <c r="AD1284" s="452"/>
      <c r="AE1284" s="452"/>
      <c r="AF1284" s="452"/>
      <c r="AG1284" s="452"/>
      <c r="AH1284" s="452"/>
      <c r="AI1284" s="452"/>
      <c r="AJ1284" s="452"/>
      <c r="AK1284" s="452"/>
      <c r="AL1284" s="452"/>
      <c r="AM1284" s="452"/>
      <c r="AN1284" s="452"/>
      <c r="AO1284" s="452"/>
      <c r="AP1284" s="452"/>
      <c r="AQ1284" s="452"/>
      <c r="AR1284" s="452"/>
      <c r="AS1284" s="452"/>
      <c r="AT1284" s="452"/>
      <c r="AU1284" s="452"/>
      <c r="AV1284" s="452"/>
    </row>
    <row r="1285" spans="2:48" ht="15" customHeight="1">
      <c r="B1285" s="937"/>
      <c r="C1285" s="1979"/>
      <c r="D1285" s="1981"/>
      <c r="E1285" s="928" t="s">
        <v>619</v>
      </c>
      <c r="F1285" s="885"/>
      <c r="G1285" s="651" t="s">
        <v>272</v>
      </c>
      <c r="H1285" s="651" t="s">
        <v>599</v>
      </c>
      <c r="I1285" s="651" t="s">
        <v>620</v>
      </c>
      <c r="J1285" s="651" t="s">
        <v>276</v>
      </c>
      <c r="K1285" s="890" t="s">
        <v>310</v>
      </c>
      <c r="L1285" s="651" t="s">
        <v>312</v>
      </c>
      <c r="M1285" s="651" t="str">
        <f t="shared" si="75"/>
        <v>&lt;INSERT CONNECTION POINT NAME&gt;</v>
      </c>
      <c r="N1285" s="890" t="s">
        <v>602</v>
      </c>
      <c r="O1285" s="890" t="s">
        <v>22</v>
      </c>
      <c r="P1285" s="890"/>
      <c r="Q1285" s="1084"/>
      <c r="R1285" s="1085"/>
      <c r="S1285" s="1086"/>
      <c r="T1285" s="1086"/>
      <c r="U1285" s="1087"/>
      <c r="W1285" s="452"/>
      <c r="X1285" s="452"/>
      <c r="Y1285" s="452"/>
      <c r="Z1285" s="452"/>
      <c r="AA1285" s="452"/>
      <c r="AB1285" s="452"/>
      <c r="AC1285" s="452"/>
      <c r="AD1285" s="452"/>
      <c r="AE1285" s="452"/>
      <c r="AF1285" s="452"/>
      <c r="AG1285" s="452"/>
      <c r="AH1285" s="452"/>
      <c r="AI1285" s="452"/>
      <c r="AJ1285" s="452"/>
      <c r="AK1285" s="452"/>
      <c r="AL1285" s="452"/>
      <c r="AM1285" s="452"/>
      <c r="AN1285" s="452"/>
      <c r="AO1285" s="452"/>
      <c r="AP1285" s="452"/>
      <c r="AQ1285" s="452"/>
      <c r="AR1285" s="452"/>
      <c r="AS1285" s="452"/>
      <c r="AT1285" s="452"/>
      <c r="AU1285" s="452"/>
      <c r="AV1285" s="452"/>
    </row>
    <row r="1286" spans="2:48" ht="15" customHeight="1">
      <c r="B1286" s="937"/>
      <c r="C1286" s="1978" t="s">
        <v>310</v>
      </c>
      <c r="D1286" s="1980" t="s">
        <v>23</v>
      </c>
      <c r="E1286" s="928" t="s">
        <v>616</v>
      </c>
      <c r="F1286" s="885"/>
      <c r="G1286" s="651" t="s">
        <v>272</v>
      </c>
      <c r="H1286" s="651" t="s">
        <v>599</v>
      </c>
      <c r="I1286" s="651" t="s">
        <v>617</v>
      </c>
      <c r="J1286" s="651" t="s">
        <v>276</v>
      </c>
      <c r="K1286" s="890" t="s">
        <v>310</v>
      </c>
      <c r="L1286" s="651" t="s">
        <v>312</v>
      </c>
      <c r="M1286" s="651" t="str">
        <f t="shared" si="75"/>
        <v>&lt;INSERT CONNECTION POINT NAME&gt;</v>
      </c>
      <c r="N1286" s="890" t="s">
        <v>602</v>
      </c>
      <c r="O1286" s="890" t="s">
        <v>23</v>
      </c>
      <c r="P1286" s="890"/>
      <c r="Q1286" s="1084"/>
      <c r="R1286" s="1085"/>
      <c r="S1286" s="1086"/>
      <c r="T1286" s="1086"/>
      <c r="U1286" s="1087"/>
      <c r="W1286" s="452"/>
      <c r="X1286" s="452"/>
      <c r="Y1286" s="452"/>
      <c r="Z1286" s="452"/>
      <c r="AA1286" s="452"/>
      <c r="AB1286" s="452"/>
      <c r="AC1286" s="452"/>
      <c r="AD1286" s="452"/>
      <c r="AE1286" s="452"/>
      <c r="AF1286" s="452"/>
      <c r="AG1286" s="452"/>
      <c r="AH1286" s="452"/>
      <c r="AI1286" s="452"/>
      <c r="AJ1286" s="452"/>
      <c r="AK1286" s="452"/>
      <c r="AL1286" s="452"/>
      <c r="AM1286" s="452"/>
      <c r="AN1286" s="452"/>
      <c r="AO1286" s="452"/>
      <c r="AP1286" s="452"/>
      <c r="AQ1286" s="452"/>
      <c r="AR1286" s="452"/>
      <c r="AS1286" s="452"/>
      <c r="AT1286" s="452"/>
      <c r="AU1286" s="452"/>
      <c r="AV1286" s="452"/>
    </row>
    <row r="1287" spans="2:48" ht="15" customHeight="1" thickBot="1">
      <c r="B1287" s="944"/>
      <c r="C1287" s="1984"/>
      <c r="D1287" s="1985"/>
      <c r="E1287" s="945" t="s">
        <v>619</v>
      </c>
      <c r="F1287" s="885"/>
      <c r="G1287" s="651" t="s">
        <v>272</v>
      </c>
      <c r="H1287" s="651" t="s">
        <v>599</v>
      </c>
      <c r="I1287" s="651" t="s">
        <v>620</v>
      </c>
      <c r="J1287" s="651" t="s">
        <v>276</v>
      </c>
      <c r="K1287" s="890" t="s">
        <v>310</v>
      </c>
      <c r="L1287" s="651" t="s">
        <v>312</v>
      </c>
      <c r="M1287" s="651" t="str">
        <f t="shared" si="75"/>
        <v>&lt;INSERT CONNECTION POINT NAME&gt;</v>
      </c>
      <c r="N1287" s="890" t="s">
        <v>602</v>
      </c>
      <c r="O1287" s="890" t="s">
        <v>23</v>
      </c>
      <c r="P1287" s="890"/>
      <c r="Q1287" s="946"/>
      <c r="R1287" s="1067"/>
      <c r="S1287" s="893"/>
      <c r="T1287" s="893"/>
      <c r="U1287" s="894"/>
      <c r="W1287" s="452"/>
      <c r="X1287" s="452"/>
      <c r="Y1287" s="452"/>
      <c r="Z1287" s="452"/>
      <c r="AA1287" s="452"/>
      <c r="AB1287" s="452"/>
      <c r="AC1287" s="452"/>
      <c r="AD1287" s="452"/>
      <c r="AE1287" s="452"/>
      <c r="AF1287" s="452"/>
      <c r="AG1287" s="452"/>
      <c r="AH1287" s="452"/>
      <c r="AI1287" s="452"/>
      <c r="AJ1287" s="452"/>
      <c r="AK1287" s="452"/>
      <c r="AL1287" s="452"/>
      <c r="AM1287" s="452"/>
      <c r="AN1287" s="452"/>
      <c r="AO1287" s="452"/>
      <c r="AP1287" s="452"/>
      <c r="AQ1287" s="452"/>
      <c r="AR1287" s="452"/>
      <c r="AS1287" s="452"/>
      <c r="AT1287" s="452"/>
      <c r="AU1287" s="452"/>
      <c r="AV1287" s="452"/>
    </row>
    <row r="1288" spans="2:48" ht="15" customHeight="1">
      <c r="B1288" s="927" t="s">
        <v>615</v>
      </c>
      <c r="C1288" s="1982" t="s">
        <v>313</v>
      </c>
      <c r="D1288" s="1983" t="s">
        <v>23</v>
      </c>
      <c r="E1288" s="928" t="s">
        <v>616</v>
      </c>
      <c r="F1288" s="885"/>
      <c r="G1288" s="651" t="s">
        <v>272</v>
      </c>
      <c r="H1288" s="651" t="s">
        <v>599</v>
      </c>
      <c r="I1288" s="651" t="s">
        <v>617</v>
      </c>
      <c r="J1288" s="651" t="s">
        <v>276</v>
      </c>
      <c r="K1288" s="651" t="s">
        <v>313</v>
      </c>
      <c r="L1288" s="651" t="s">
        <v>312</v>
      </c>
      <c r="M1288" s="651" t="str">
        <f t="shared" ref="M1288" si="78">B1288</f>
        <v>&lt;INSERT CONNECTION POINT NAME&gt;</v>
      </c>
      <c r="N1288" s="651" t="s">
        <v>618</v>
      </c>
      <c r="O1288" s="651" t="s">
        <v>23</v>
      </c>
      <c r="P1288" s="890"/>
      <c r="Q1288" s="929"/>
      <c r="R1288" s="930"/>
      <c r="S1288" s="931"/>
      <c r="T1288" s="931"/>
      <c r="U1288" s="932"/>
      <c r="W1288" s="452"/>
      <c r="X1288" s="452"/>
      <c r="Y1288" s="452"/>
      <c r="Z1288" s="452"/>
      <c r="AA1288" s="452"/>
      <c r="AB1288" s="452"/>
      <c r="AC1288" s="452"/>
      <c r="AD1288" s="452"/>
      <c r="AE1288" s="452"/>
      <c r="AF1288" s="452"/>
      <c r="AG1288" s="452"/>
      <c r="AH1288" s="452"/>
      <c r="AI1288" s="452"/>
      <c r="AJ1288" s="452"/>
      <c r="AK1288" s="452"/>
      <c r="AL1288" s="452"/>
      <c r="AM1288" s="452"/>
      <c r="AN1288" s="452"/>
      <c r="AO1288" s="452"/>
      <c r="AP1288" s="452"/>
      <c r="AQ1288" s="452"/>
      <c r="AR1288" s="452"/>
      <c r="AS1288" s="452"/>
      <c r="AT1288" s="452"/>
      <c r="AU1288" s="452"/>
      <c r="AV1288" s="452"/>
    </row>
    <row r="1289" spans="2:48" ht="15" customHeight="1">
      <c r="B1289" s="937"/>
      <c r="C1289" s="1979"/>
      <c r="D1289" s="1981"/>
      <c r="E1289" s="928" t="s">
        <v>619</v>
      </c>
      <c r="F1289" s="885"/>
      <c r="G1289" s="651" t="s">
        <v>272</v>
      </c>
      <c r="H1289" s="651" t="s">
        <v>599</v>
      </c>
      <c r="I1289" s="651" t="s">
        <v>620</v>
      </c>
      <c r="J1289" s="651" t="s">
        <v>276</v>
      </c>
      <c r="K1289" s="651" t="s">
        <v>313</v>
      </c>
      <c r="L1289" s="651" t="s">
        <v>312</v>
      </c>
      <c r="M1289" s="651" t="str">
        <f t="shared" si="75"/>
        <v>&lt;INSERT CONNECTION POINT NAME&gt;</v>
      </c>
      <c r="N1289" s="651" t="s">
        <v>618</v>
      </c>
      <c r="O1289" s="651" t="s">
        <v>23</v>
      </c>
      <c r="P1289" s="890"/>
      <c r="Q1289" s="938"/>
      <c r="R1289" s="939"/>
      <c r="S1289" s="940"/>
      <c r="T1289" s="940"/>
      <c r="U1289" s="941"/>
      <c r="W1289" s="452"/>
      <c r="X1289" s="452"/>
      <c r="Y1289" s="452"/>
      <c r="Z1289" s="452"/>
      <c r="AA1289" s="452"/>
      <c r="AB1289" s="452"/>
      <c r="AC1289" s="452"/>
      <c r="AD1289" s="452"/>
      <c r="AE1289" s="452"/>
      <c r="AF1289" s="452"/>
      <c r="AG1289" s="452"/>
      <c r="AH1289" s="452"/>
      <c r="AI1289" s="452"/>
      <c r="AJ1289" s="452"/>
      <c r="AK1289" s="452"/>
      <c r="AL1289" s="452"/>
      <c r="AM1289" s="452"/>
      <c r="AN1289" s="452"/>
      <c r="AO1289" s="452"/>
      <c r="AP1289" s="452"/>
      <c r="AQ1289" s="452"/>
      <c r="AR1289" s="452"/>
      <c r="AS1289" s="452"/>
      <c r="AT1289" s="452"/>
      <c r="AU1289" s="452"/>
      <c r="AV1289" s="452"/>
    </row>
    <row r="1290" spans="2:48" ht="15" customHeight="1">
      <c r="B1290" s="937"/>
      <c r="C1290" s="1978" t="s">
        <v>304</v>
      </c>
      <c r="D1290" s="1980" t="s">
        <v>22</v>
      </c>
      <c r="E1290" s="928" t="s">
        <v>616</v>
      </c>
      <c r="F1290" s="885"/>
      <c r="G1290" s="651" t="s">
        <v>272</v>
      </c>
      <c r="H1290" s="651" t="s">
        <v>599</v>
      </c>
      <c r="I1290" s="651" t="s">
        <v>617</v>
      </c>
      <c r="J1290" s="651" t="s">
        <v>276</v>
      </c>
      <c r="K1290" s="890" t="s">
        <v>304</v>
      </c>
      <c r="L1290" s="651" t="s">
        <v>312</v>
      </c>
      <c r="M1290" s="651" t="str">
        <f t="shared" si="75"/>
        <v>&lt;INSERT CONNECTION POINT NAME&gt;</v>
      </c>
      <c r="N1290" s="890" t="s">
        <v>602</v>
      </c>
      <c r="O1290" s="890" t="s">
        <v>22</v>
      </c>
      <c r="P1290" s="890"/>
      <c r="Q1290" s="1071"/>
      <c r="R1290" s="1058"/>
      <c r="S1290" s="1059"/>
      <c r="T1290" s="1059"/>
      <c r="U1290" s="1060"/>
      <c r="W1290" s="452"/>
      <c r="X1290" s="452"/>
      <c r="Y1290" s="452"/>
      <c r="Z1290" s="452"/>
      <c r="AA1290" s="452"/>
      <c r="AB1290" s="452"/>
      <c r="AC1290" s="452"/>
      <c r="AD1290" s="452"/>
      <c r="AE1290" s="452"/>
      <c r="AF1290" s="452"/>
      <c r="AG1290" s="452"/>
      <c r="AH1290" s="452"/>
      <c r="AI1290" s="452"/>
      <c r="AJ1290" s="452"/>
      <c r="AK1290" s="452"/>
      <c r="AL1290" s="452"/>
      <c r="AM1290" s="452"/>
      <c r="AN1290" s="452"/>
      <c r="AO1290" s="452"/>
      <c r="AP1290" s="452"/>
      <c r="AQ1290" s="452"/>
      <c r="AR1290" s="452"/>
      <c r="AS1290" s="452"/>
      <c r="AT1290" s="452"/>
      <c r="AU1290" s="452"/>
      <c r="AV1290" s="452"/>
    </row>
    <row r="1291" spans="2:48" ht="15" customHeight="1">
      <c r="B1291" s="937"/>
      <c r="C1291" s="1979"/>
      <c r="D1291" s="1981"/>
      <c r="E1291" s="928" t="s">
        <v>619</v>
      </c>
      <c r="F1291" s="885"/>
      <c r="G1291" s="651" t="s">
        <v>272</v>
      </c>
      <c r="H1291" s="651" t="s">
        <v>599</v>
      </c>
      <c r="I1291" s="651" t="s">
        <v>620</v>
      </c>
      <c r="J1291" s="651" t="s">
        <v>276</v>
      </c>
      <c r="K1291" s="890" t="s">
        <v>304</v>
      </c>
      <c r="L1291" s="651" t="s">
        <v>312</v>
      </c>
      <c r="M1291" s="651" t="str">
        <f t="shared" si="75"/>
        <v>&lt;INSERT CONNECTION POINT NAME&gt;</v>
      </c>
      <c r="N1291" s="890" t="s">
        <v>602</v>
      </c>
      <c r="O1291" s="890" t="s">
        <v>22</v>
      </c>
      <c r="P1291" s="890"/>
      <c r="Q1291" s="1071"/>
      <c r="R1291" s="1058"/>
      <c r="S1291" s="1059"/>
      <c r="T1291" s="1059"/>
      <c r="U1291" s="1060"/>
      <c r="W1291" s="452"/>
      <c r="X1291" s="452"/>
      <c r="Y1291" s="452"/>
      <c r="Z1291" s="452"/>
      <c r="AA1291" s="452"/>
      <c r="AB1291" s="452"/>
      <c r="AC1291" s="452"/>
      <c r="AD1291" s="452"/>
      <c r="AE1291" s="452"/>
      <c r="AF1291" s="452"/>
      <c r="AG1291" s="452"/>
      <c r="AH1291" s="452"/>
      <c r="AI1291" s="452"/>
      <c r="AJ1291" s="452"/>
      <c r="AK1291" s="452"/>
      <c r="AL1291" s="452"/>
      <c r="AM1291" s="452"/>
      <c r="AN1291" s="452"/>
      <c r="AO1291" s="452"/>
      <c r="AP1291" s="452"/>
      <c r="AQ1291" s="452"/>
      <c r="AR1291" s="452"/>
      <c r="AS1291" s="452"/>
      <c r="AT1291" s="452"/>
      <c r="AU1291" s="452"/>
      <c r="AV1291" s="452"/>
    </row>
    <row r="1292" spans="2:48" ht="15" customHeight="1">
      <c r="B1292" s="937"/>
      <c r="C1292" s="1978" t="s">
        <v>304</v>
      </c>
      <c r="D1292" s="1980" t="s">
        <v>23</v>
      </c>
      <c r="E1292" s="928" t="s">
        <v>616</v>
      </c>
      <c r="F1292" s="885"/>
      <c r="G1292" s="651" t="s">
        <v>272</v>
      </c>
      <c r="H1292" s="651" t="s">
        <v>599</v>
      </c>
      <c r="I1292" s="651" t="s">
        <v>617</v>
      </c>
      <c r="J1292" s="651" t="s">
        <v>276</v>
      </c>
      <c r="K1292" s="890" t="s">
        <v>304</v>
      </c>
      <c r="L1292" s="651" t="s">
        <v>312</v>
      </c>
      <c r="M1292" s="651" t="str">
        <f t="shared" si="75"/>
        <v>&lt;INSERT CONNECTION POINT NAME&gt;</v>
      </c>
      <c r="N1292" s="890" t="s">
        <v>602</v>
      </c>
      <c r="O1292" s="891" t="s">
        <v>23</v>
      </c>
      <c r="P1292" s="890"/>
      <c r="Q1292" s="1071"/>
      <c r="R1292" s="1058"/>
      <c r="S1292" s="1059"/>
      <c r="T1292" s="1059"/>
      <c r="U1292" s="1060"/>
      <c r="W1292" s="452"/>
      <c r="X1292" s="452"/>
      <c r="Y1292" s="452"/>
      <c r="Z1292" s="452"/>
      <c r="AA1292" s="452"/>
      <c r="AB1292" s="452"/>
      <c r="AC1292" s="452"/>
      <c r="AD1292" s="452"/>
      <c r="AE1292" s="452"/>
      <c r="AF1292" s="452"/>
      <c r="AG1292" s="452"/>
      <c r="AH1292" s="452"/>
      <c r="AI1292" s="452"/>
      <c r="AJ1292" s="452"/>
      <c r="AK1292" s="452"/>
      <c r="AL1292" s="452"/>
      <c r="AM1292" s="452"/>
      <c r="AN1292" s="452"/>
      <c r="AO1292" s="452"/>
      <c r="AP1292" s="452"/>
      <c r="AQ1292" s="452"/>
      <c r="AR1292" s="452"/>
      <c r="AS1292" s="452"/>
      <c r="AT1292" s="452"/>
      <c r="AU1292" s="452"/>
      <c r="AV1292" s="452"/>
    </row>
    <row r="1293" spans="2:48" ht="15" customHeight="1">
      <c r="B1293" s="937"/>
      <c r="C1293" s="1979"/>
      <c r="D1293" s="1981"/>
      <c r="E1293" s="928" t="s">
        <v>619</v>
      </c>
      <c r="F1293" s="885"/>
      <c r="G1293" s="651" t="s">
        <v>272</v>
      </c>
      <c r="H1293" s="651" t="s">
        <v>599</v>
      </c>
      <c r="I1293" s="651" t="s">
        <v>620</v>
      </c>
      <c r="J1293" s="651" t="s">
        <v>276</v>
      </c>
      <c r="K1293" s="890" t="s">
        <v>304</v>
      </c>
      <c r="L1293" s="651" t="s">
        <v>312</v>
      </c>
      <c r="M1293" s="651" t="str">
        <f t="shared" ref="M1293:M1356" si="79">M1292</f>
        <v>&lt;INSERT CONNECTION POINT NAME&gt;</v>
      </c>
      <c r="N1293" s="890" t="s">
        <v>602</v>
      </c>
      <c r="O1293" s="891" t="s">
        <v>23</v>
      </c>
      <c r="P1293" s="890"/>
      <c r="Q1293" s="1071"/>
      <c r="R1293" s="1058"/>
      <c r="S1293" s="1059"/>
      <c r="T1293" s="1059"/>
      <c r="U1293" s="1060"/>
      <c r="W1293" s="452"/>
      <c r="X1293" s="452"/>
      <c r="Y1293" s="452"/>
      <c r="Z1293" s="452"/>
      <c r="AA1293" s="452"/>
      <c r="AB1293" s="452"/>
      <c r="AC1293" s="452"/>
      <c r="AD1293" s="452"/>
      <c r="AE1293" s="452"/>
      <c r="AF1293" s="452"/>
      <c r="AG1293" s="452"/>
      <c r="AH1293" s="452"/>
      <c r="AI1293" s="452"/>
      <c r="AJ1293" s="452"/>
      <c r="AK1293" s="452"/>
      <c r="AL1293" s="452"/>
      <c r="AM1293" s="452"/>
      <c r="AN1293" s="452"/>
      <c r="AO1293" s="452"/>
      <c r="AP1293" s="452"/>
      <c r="AQ1293" s="452"/>
      <c r="AR1293" s="452"/>
      <c r="AS1293" s="452"/>
      <c r="AT1293" s="452"/>
      <c r="AU1293" s="452"/>
      <c r="AV1293" s="452"/>
    </row>
    <row r="1294" spans="2:48" ht="15" customHeight="1">
      <c r="B1294" s="937"/>
      <c r="C1294" s="1978" t="s">
        <v>305</v>
      </c>
      <c r="D1294" s="1980"/>
      <c r="E1294" s="928" t="s">
        <v>616</v>
      </c>
      <c r="F1294" s="885"/>
      <c r="G1294" s="651" t="s">
        <v>272</v>
      </c>
      <c r="H1294" s="651" t="s">
        <v>599</v>
      </c>
      <c r="I1294" s="651" t="s">
        <v>617</v>
      </c>
      <c r="J1294" s="651" t="s">
        <v>276</v>
      </c>
      <c r="K1294" s="890" t="s">
        <v>305</v>
      </c>
      <c r="L1294" s="651" t="s">
        <v>312</v>
      </c>
      <c r="M1294" s="651" t="str">
        <f t="shared" si="79"/>
        <v>&lt;INSERT CONNECTION POINT NAME&gt;</v>
      </c>
      <c r="N1294" s="890" t="s">
        <v>604</v>
      </c>
      <c r="O1294" s="890" t="s">
        <v>605</v>
      </c>
      <c r="P1294" s="890"/>
      <c r="Q1294" s="1072"/>
      <c r="R1294" s="1073"/>
      <c r="S1294" s="1074"/>
      <c r="T1294" s="1074"/>
      <c r="U1294" s="1075"/>
      <c r="W1294" s="452"/>
      <c r="X1294" s="452"/>
      <c r="Y1294" s="452"/>
      <c r="Z1294" s="452"/>
      <c r="AA1294" s="452"/>
      <c r="AB1294" s="452"/>
      <c r="AC1294" s="452"/>
      <c r="AD1294" s="452"/>
      <c r="AE1294" s="452"/>
      <c r="AF1294" s="452"/>
      <c r="AG1294" s="452"/>
      <c r="AH1294" s="452"/>
      <c r="AI1294" s="452"/>
      <c r="AJ1294" s="452"/>
      <c r="AK1294" s="452"/>
      <c r="AL1294" s="452"/>
      <c r="AM1294" s="452"/>
      <c r="AN1294" s="452"/>
      <c r="AO1294" s="452"/>
      <c r="AP1294" s="452"/>
      <c r="AQ1294" s="452"/>
      <c r="AR1294" s="452"/>
      <c r="AS1294" s="452"/>
      <c r="AT1294" s="452"/>
      <c r="AU1294" s="452"/>
      <c r="AV1294" s="452"/>
    </row>
    <row r="1295" spans="2:48" ht="15" customHeight="1">
      <c r="B1295" s="937"/>
      <c r="C1295" s="1979"/>
      <c r="D1295" s="1981"/>
      <c r="E1295" s="928" t="s">
        <v>619</v>
      </c>
      <c r="F1295" s="885"/>
      <c r="G1295" s="651" t="s">
        <v>272</v>
      </c>
      <c r="H1295" s="651" t="s">
        <v>599</v>
      </c>
      <c r="I1295" s="651" t="s">
        <v>620</v>
      </c>
      <c r="J1295" s="651" t="s">
        <v>276</v>
      </c>
      <c r="K1295" s="890" t="s">
        <v>305</v>
      </c>
      <c r="L1295" s="651" t="s">
        <v>312</v>
      </c>
      <c r="M1295" s="651" t="str">
        <f t="shared" si="79"/>
        <v>&lt;INSERT CONNECTION POINT NAME&gt;</v>
      </c>
      <c r="N1295" s="890" t="s">
        <v>604</v>
      </c>
      <c r="O1295" s="890" t="s">
        <v>605</v>
      </c>
      <c r="P1295" s="890"/>
      <c r="Q1295" s="1072"/>
      <c r="R1295" s="1073"/>
      <c r="S1295" s="1074"/>
      <c r="T1295" s="1074"/>
      <c r="U1295" s="1075"/>
      <c r="W1295" s="452"/>
      <c r="X1295" s="452"/>
      <c r="Y1295" s="452"/>
      <c r="Z1295" s="452"/>
      <c r="AA1295" s="452"/>
      <c r="AB1295" s="452"/>
      <c r="AC1295" s="452"/>
      <c r="AD1295" s="452"/>
      <c r="AE1295" s="452"/>
      <c r="AF1295" s="452"/>
      <c r="AG1295" s="452"/>
      <c r="AH1295" s="452"/>
      <c r="AI1295" s="452"/>
      <c r="AJ1295" s="452"/>
      <c r="AK1295" s="452"/>
      <c r="AL1295" s="452"/>
      <c r="AM1295" s="452"/>
      <c r="AN1295" s="452"/>
      <c r="AO1295" s="452"/>
      <c r="AP1295" s="452"/>
      <c r="AQ1295" s="452"/>
      <c r="AR1295" s="452"/>
      <c r="AS1295" s="452"/>
      <c r="AT1295" s="452"/>
      <c r="AU1295" s="452"/>
      <c r="AV1295" s="452"/>
    </row>
    <row r="1296" spans="2:48" ht="15" customHeight="1">
      <c r="B1296" s="937"/>
      <c r="C1296" s="1978" t="s">
        <v>306</v>
      </c>
      <c r="D1296" s="1980"/>
      <c r="E1296" s="928" t="s">
        <v>616</v>
      </c>
      <c r="F1296" s="885"/>
      <c r="G1296" s="651" t="s">
        <v>272</v>
      </c>
      <c r="H1296" s="651" t="s">
        <v>599</v>
      </c>
      <c r="I1296" s="651" t="s">
        <v>617</v>
      </c>
      <c r="J1296" s="651" t="s">
        <v>276</v>
      </c>
      <c r="K1296" s="890" t="s">
        <v>306</v>
      </c>
      <c r="L1296" s="651" t="s">
        <v>312</v>
      </c>
      <c r="M1296" s="651" t="str">
        <f t="shared" si="79"/>
        <v>&lt;INSERT CONNECTION POINT NAME&gt;</v>
      </c>
      <c r="N1296" s="890" t="s">
        <v>606</v>
      </c>
      <c r="O1296" s="891">
        <v>0</v>
      </c>
      <c r="P1296" s="890"/>
      <c r="Q1296" s="1076"/>
      <c r="R1296" s="1077"/>
      <c r="S1296" s="1078"/>
      <c r="T1296" s="1078"/>
      <c r="U1296" s="1079"/>
      <c r="W1296" s="452"/>
      <c r="X1296" s="452"/>
      <c r="Y1296" s="452"/>
      <c r="Z1296" s="452"/>
      <c r="AA1296" s="452"/>
      <c r="AB1296" s="452"/>
      <c r="AC1296" s="452"/>
      <c r="AD1296" s="452"/>
      <c r="AE1296" s="452"/>
      <c r="AF1296" s="452"/>
      <c r="AG1296" s="452"/>
      <c r="AH1296" s="452"/>
      <c r="AI1296" s="452"/>
      <c r="AJ1296" s="452"/>
      <c r="AK1296" s="452"/>
      <c r="AL1296" s="452"/>
      <c r="AM1296" s="452"/>
      <c r="AN1296" s="452"/>
      <c r="AO1296" s="452"/>
      <c r="AP1296" s="452"/>
      <c r="AQ1296" s="452"/>
      <c r="AR1296" s="452"/>
      <c r="AS1296" s="452"/>
      <c r="AT1296" s="452"/>
      <c r="AU1296" s="452"/>
      <c r="AV1296" s="452"/>
    </row>
    <row r="1297" spans="2:48" ht="15" customHeight="1">
      <c r="B1297" s="937"/>
      <c r="C1297" s="1979"/>
      <c r="D1297" s="1981"/>
      <c r="E1297" s="928" t="s">
        <v>619</v>
      </c>
      <c r="F1297" s="885"/>
      <c r="G1297" s="651" t="s">
        <v>272</v>
      </c>
      <c r="H1297" s="651" t="s">
        <v>599</v>
      </c>
      <c r="I1297" s="651" t="s">
        <v>620</v>
      </c>
      <c r="J1297" s="651" t="s">
        <v>276</v>
      </c>
      <c r="K1297" s="890" t="s">
        <v>306</v>
      </c>
      <c r="L1297" s="651" t="s">
        <v>312</v>
      </c>
      <c r="M1297" s="651" t="str">
        <f t="shared" si="79"/>
        <v>&lt;INSERT CONNECTION POINT NAME&gt;</v>
      </c>
      <c r="N1297" s="890" t="s">
        <v>606</v>
      </c>
      <c r="O1297" s="891">
        <v>0</v>
      </c>
      <c r="P1297" s="890"/>
      <c r="Q1297" s="1076"/>
      <c r="R1297" s="1077"/>
      <c r="S1297" s="1078"/>
      <c r="T1297" s="1078"/>
      <c r="U1297" s="1079"/>
      <c r="W1297" s="452"/>
      <c r="X1297" s="452"/>
      <c r="Y1297" s="452"/>
      <c r="Z1297" s="452"/>
      <c r="AA1297" s="452"/>
      <c r="AB1297" s="452"/>
      <c r="AC1297" s="452"/>
      <c r="AD1297" s="452"/>
      <c r="AE1297" s="452"/>
      <c r="AF1297" s="452"/>
      <c r="AG1297" s="452"/>
      <c r="AH1297" s="452"/>
      <c r="AI1297" s="452"/>
      <c r="AJ1297" s="452"/>
      <c r="AK1297" s="452"/>
      <c r="AL1297" s="452"/>
      <c r="AM1297" s="452"/>
      <c r="AN1297" s="452"/>
      <c r="AO1297" s="452"/>
      <c r="AP1297" s="452"/>
      <c r="AQ1297" s="452"/>
      <c r="AR1297" s="452"/>
      <c r="AS1297" s="452"/>
      <c r="AT1297" s="452"/>
      <c r="AU1297" s="452"/>
      <c r="AV1297" s="452"/>
    </row>
    <row r="1298" spans="2:48" ht="15" customHeight="1">
      <c r="B1298" s="937"/>
      <c r="C1298" s="1978" t="s">
        <v>307</v>
      </c>
      <c r="D1298" s="1980"/>
      <c r="E1298" s="928" t="s">
        <v>616</v>
      </c>
      <c r="F1298" s="885"/>
      <c r="G1298" s="651" t="s">
        <v>272</v>
      </c>
      <c r="H1298" s="651" t="s">
        <v>599</v>
      </c>
      <c r="I1298" s="651" t="s">
        <v>617</v>
      </c>
      <c r="J1298" s="651" t="s">
        <v>276</v>
      </c>
      <c r="K1298" s="890" t="s">
        <v>307</v>
      </c>
      <c r="L1298" s="651" t="s">
        <v>312</v>
      </c>
      <c r="M1298" s="651" t="str">
        <f t="shared" si="79"/>
        <v>&lt;INSERT CONNECTION POINT NAME&gt;</v>
      </c>
      <c r="N1298" s="890" t="s">
        <v>607</v>
      </c>
      <c r="O1298" s="890" t="s">
        <v>607</v>
      </c>
      <c r="P1298" s="890"/>
      <c r="Q1298" s="1080"/>
      <c r="R1298" s="1081"/>
      <c r="S1298" s="1081"/>
      <c r="T1298" s="1081"/>
      <c r="U1298" s="1082"/>
      <c r="W1298" s="452"/>
      <c r="X1298" s="452"/>
      <c r="Y1298" s="452"/>
      <c r="Z1298" s="452"/>
      <c r="AA1298" s="452"/>
      <c r="AB1298" s="452"/>
      <c r="AC1298" s="452"/>
      <c r="AD1298" s="452"/>
      <c r="AE1298" s="452"/>
      <c r="AF1298" s="452"/>
      <c r="AG1298" s="452"/>
      <c r="AH1298" s="452"/>
      <c r="AI1298" s="452"/>
      <c r="AJ1298" s="452"/>
      <c r="AK1298" s="452"/>
      <c r="AL1298" s="452"/>
      <c r="AM1298" s="452"/>
      <c r="AN1298" s="452"/>
      <c r="AO1298" s="452"/>
      <c r="AP1298" s="452"/>
      <c r="AQ1298" s="452"/>
      <c r="AR1298" s="452"/>
      <c r="AS1298" s="452"/>
      <c r="AT1298" s="452"/>
      <c r="AU1298" s="452"/>
      <c r="AV1298" s="452"/>
    </row>
    <row r="1299" spans="2:48" ht="15" customHeight="1">
      <c r="B1299" s="937"/>
      <c r="C1299" s="1979"/>
      <c r="D1299" s="1981"/>
      <c r="E1299" s="928" t="s">
        <v>619</v>
      </c>
      <c r="F1299" s="885"/>
      <c r="G1299" s="651" t="s">
        <v>272</v>
      </c>
      <c r="H1299" s="651" t="s">
        <v>599</v>
      </c>
      <c r="I1299" s="651" t="s">
        <v>620</v>
      </c>
      <c r="J1299" s="651" t="s">
        <v>276</v>
      </c>
      <c r="K1299" s="890" t="s">
        <v>307</v>
      </c>
      <c r="L1299" s="651" t="s">
        <v>312</v>
      </c>
      <c r="M1299" s="651" t="str">
        <f t="shared" si="79"/>
        <v>&lt;INSERT CONNECTION POINT NAME&gt;</v>
      </c>
      <c r="N1299" s="890" t="s">
        <v>607</v>
      </c>
      <c r="O1299" s="890" t="s">
        <v>607</v>
      </c>
      <c r="P1299" s="890"/>
      <c r="Q1299" s="1080"/>
      <c r="R1299" s="1081"/>
      <c r="S1299" s="1081"/>
      <c r="T1299" s="1081"/>
      <c r="U1299" s="1082"/>
      <c r="W1299" s="452"/>
      <c r="X1299" s="452"/>
      <c r="Y1299" s="452"/>
      <c r="Z1299" s="452"/>
      <c r="AA1299" s="452"/>
      <c r="AB1299" s="452"/>
      <c r="AC1299" s="452"/>
      <c r="AD1299" s="452"/>
      <c r="AE1299" s="452"/>
      <c r="AF1299" s="452"/>
      <c r="AG1299" s="452"/>
      <c r="AH1299" s="452"/>
      <c r="AI1299" s="452"/>
      <c r="AJ1299" s="452"/>
      <c r="AK1299" s="452"/>
      <c r="AL1299" s="452"/>
      <c r="AM1299" s="452"/>
      <c r="AN1299" s="452"/>
      <c r="AO1299" s="452"/>
      <c r="AP1299" s="452"/>
      <c r="AQ1299" s="452"/>
      <c r="AR1299" s="452"/>
      <c r="AS1299" s="452"/>
      <c r="AT1299" s="452"/>
      <c r="AU1299" s="452"/>
      <c r="AV1299" s="452"/>
    </row>
    <row r="1300" spans="2:48" ht="15" customHeight="1">
      <c r="B1300" s="937"/>
      <c r="C1300" s="1978" t="s">
        <v>308</v>
      </c>
      <c r="D1300" s="1980" t="s">
        <v>22</v>
      </c>
      <c r="E1300" s="928" t="s">
        <v>616</v>
      </c>
      <c r="F1300" s="885"/>
      <c r="G1300" s="651" t="s">
        <v>272</v>
      </c>
      <c r="H1300" s="651" t="s">
        <v>599</v>
      </c>
      <c r="I1300" s="651" t="s">
        <v>617</v>
      </c>
      <c r="J1300" s="651" t="s">
        <v>276</v>
      </c>
      <c r="K1300" s="890" t="s">
        <v>308</v>
      </c>
      <c r="L1300" s="651" t="s">
        <v>312</v>
      </c>
      <c r="M1300" s="651" t="str">
        <f t="shared" si="79"/>
        <v>&lt;INSERT CONNECTION POINT NAME&gt;</v>
      </c>
      <c r="N1300" s="890" t="s">
        <v>609</v>
      </c>
      <c r="O1300" s="890" t="s">
        <v>22</v>
      </c>
      <c r="P1300" s="890"/>
      <c r="Q1300" s="1083"/>
      <c r="R1300" s="1061"/>
      <c r="S1300" s="1062"/>
      <c r="T1300" s="1062"/>
      <c r="U1300" s="1063"/>
      <c r="W1300" s="452"/>
      <c r="X1300" s="452"/>
      <c r="Y1300" s="452"/>
      <c r="Z1300" s="452"/>
      <c r="AA1300" s="452"/>
      <c r="AB1300" s="452"/>
      <c r="AC1300" s="452"/>
      <c r="AD1300" s="452"/>
      <c r="AE1300" s="452"/>
      <c r="AF1300" s="452"/>
      <c r="AG1300" s="452"/>
      <c r="AH1300" s="452"/>
      <c r="AI1300" s="452"/>
      <c r="AJ1300" s="452"/>
      <c r="AK1300" s="452"/>
      <c r="AL1300" s="452"/>
      <c r="AM1300" s="452"/>
      <c r="AN1300" s="452"/>
      <c r="AO1300" s="452"/>
      <c r="AP1300" s="452"/>
      <c r="AQ1300" s="452"/>
      <c r="AR1300" s="452"/>
      <c r="AS1300" s="452"/>
      <c r="AT1300" s="452"/>
      <c r="AU1300" s="452"/>
      <c r="AV1300" s="452"/>
    </row>
    <row r="1301" spans="2:48" ht="15" customHeight="1">
      <c r="B1301" s="937"/>
      <c r="C1301" s="1979"/>
      <c r="D1301" s="1981"/>
      <c r="E1301" s="928" t="s">
        <v>619</v>
      </c>
      <c r="F1301" s="885"/>
      <c r="G1301" s="651" t="s">
        <v>272</v>
      </c>
      <c r="H1301" s="651" t="s">
        <v>599</v>
      </c>
      <c r="I1301" s="651" t="s">
        <v>620</v>
      </c>
      <c r="J1301" s="651" t="s">
        <v>276</v>
      </c>
      <c r="K1301" s="890" t="s">
        <v>308</v>
      </c>
      <c r="L1301" s="651" t="s">
        <v>312</v>
      </c>
      <c r="M1301" s="651" t="str">
        <f t="shared" si="79"/>
        <v>&lt;INSERT CONNECTION POINT NAME&gt;</v>
      </c>
      <c r="N1301" s="890" t="s">
        <v>609</v>
      </c>
      <c r="O1301" s="890" t="s">
        <v>22</v>
      </c>
      <c r="P1301" s="890"/>
      <c r="Q1301" s="1083"/>
      <c r="R1301" s="1061"/>
      <c r="S1301" s="1062"/>
      <c r="T1301" s="1062"/>
      <c r="U1301" s="1063"/>
      <c r="W1301" s="452"/>
      <c r="X1301" s="452"/>
      <c r="Y1301" s="452"/>
      <c r="Z1301" s="452"/>
      <c r="AA1301" s="452"/>
      <c r="AB1301" s="452"/>
      <c r="AC1301" s="452"/>
      <c r="AD1301" s="452"/>
      <c r="AE1301" s="452"/>
      <c r="AF1301" s="452"/>
      <c r="AG1301" s="452"/>
      <c r="AH1301" s="452"/>
      <c r="AI1301" s="452"/>
      <c r="AJ1301" s="452"/>
      <c r="AK1301" s="452"/>
      <c r="AL1301" s="452"/>
      <c r="AM1301" s="452"/>
      <c r="AN1301" s="452"/>
      <c r="AO1301" s="452"/>
      <c r="AP1301" s="452"/>
      <c r="AQ1301" s="452"/>
      <c r="AR1301" s="452"/>
      <c r="AS1301" s="452"/>
      <c r="AT1301" s="452"/>
      <c r="AU1301" s="452"/>
      <c r="AV1301" s="452"/>
    </row>
    <row r="1302" spans="2:48" ht="15" customHeight="1">
      <c r="B1302" s="937"/>
      <c r="C1302" s="1978" t="s">
        <v>309</v>
      </c>
      <c r="D1302" s="1980" t="s">
        <v>22</v>
      </c>
      <c r="E1302" s="928" t="s">
        <v>616</v>
      </c>
      <c r="F1302" s="885"/>
      <c r="G1302" s="651" t="s">
        <v>272</v>
      </c>
      <c r="H1302" s="651" t="s">
        <v>599</v>
      </c>
      <c r="I1302" s="651" t="s">
        <v>617</v>
      </c>
      <c r="J1302" s="651" t="s">
        <v>276</v>
      </c>
      <c r="K1302" s="890" t="s">
        <v>309</v>
      </c>
      <c r="L1302" s="651" t="s">
        <v>312</v>
      </c>
      <c r="M1302" s="651" t="str">
        <f t="shared" si="79"/>
        <v>&lt;INSERT CONNECTION POINT NAME&gt;</v>
      </c>
      <c r="N1302" s="890" t="s">
        <v>602</v>
      </c>
      <c r="O1302" s="890" t="s">
        <v>22</v>
      </c>
      <c r="P1302" s="890"/>
      <c r="Q1302" s="1083"/>
      <c r="R1302" s="1061"/>
      <c r="S1302" s="1062"/>
      <c r="T1302" s="1062"/>
      <c r="U1302" s="1063"/>
      <c r="W1302" s="452"/>
      <c r="X1302" s="452"/>
      <c r="Y1302" s="452"/>
      <c r="Z1302" s="452"/>
      <c r="AA1302" s="452"/>
      <c r="AB1302" s="452"/>
      <c r="AC1302" s="452"/>
      <c r="AD1302" s="452"/>
      <c r="AE1302" s="452"/>
      <c r="AF1302" s="452"/>
      <c r="AG1302" s="452"/>
      <c r="AH1302" s="452"/>
      <c r="AI1302" s="452"/>
      <c r="AJ1302" s="452"/>
      <c r="AK1302" s="452"/>
      <c r="AL1302" s="452"/>
      <c r="AM1302" s="452"/>
      <c r="AN1302" s="452"/>
      <c r="AO1302" s="452"/>
      <c r="AP1302" s="452"/>
      <c r="AQ1302" s="452"/>
      <c r="AR1302" s="452"/>
      <c r="AS1302" s="452"/>
      <c r="AT1302" s="452"/>
      <c r="AU1302" s="452"/>
      <c r="AV1302" s="452"/>
    </row>
    <row r="1303" spans="2:48" ht="15" customHeight="1">
      <c r="B1303" s="937"/>
      <c r="C1303" s="1979"/>
      <c r="D1303" s="1981"/>
      <c r="E1303" s="928" t="s">
        <v>619</v>
      </c>
      <c r="F1303" s="885"/>
      <c r="G1303" s="651" t="s">
        <v>272</v>
      </c>
      <c r="H1303" s="651" t="s">
        <v>599</v>
      </c>
      <c r="I1303" s="651" t="s">
        <v>620</v>
      </c>
      <c r="J1303" s="651" t="s">
        <v>276</v>
      </c>
      <c r="K1303" s="890" t="s">
        <v>309</v>
      </c>
      <c r="L1303" s="651" t="s">
        <v>312</v>
      </c>
      <c r="M1303" s="651" t="str">
        <f t="shared" si="79"/>
        <v>&lt;INSERT CONNECTION POINT NAME&gt;</v>
      </c>
      <c r="N1303" s="890" t="s">
        <v>602</v>
      </c>
      <c r="O1303" s="890" t="s">
        <v>22</v>
      </c>
      <c r="P1303" s="890"/>
      <c r="Q1303" s="1083"/>
      <c r="R1303" s="1061"/>
      <c r="S1303" s="1062"/>
      <c r="T1303" s="1062"/>
      <c r="U1303" s="1063"/>
      <c r="W1303" s="452"/>
      <c r="X1303" s="452"/>
      <c r="Y1303" s="452"/>
      <c r="Z1303" s="452"/>
      <c r="AA1303" s="452"/>
      <c r="AB1303" s="452"/>
      <c r="AC1303" s="452"/>
      <c r="AD1303" s="452"/>
      <c r="AE1303" s="452"/>
      <c r="AF1303" s="452"/>
      <c r="AG1303" s="452"/>
      <c r="AH1303" s="452"/>
      <c r="AI1303" s="452"/>
      <c r="AJ1303" s="452"/>
      <c r="AK1303" s="452"/>
      <c r="AL1303" s="452"/>
      <c r="AM1303" s="452"/>
      <c r="AN1303" s="452"/>
      <c r="AO1303" s="452"/>
      <c r="AP1303" s="452"/>
      <c r="AQ1303" s="452"/>
      <c r="AR1303" s="452"/>
      <c r="AS1303" s="452"/>
      <c r="AT1303" s="452"/>
      <c r="AU1303" s="452"/>
      <c r="AV1303" s="452"/>
    </row>
    <row r="1304" spans="2:48" ht="15" customHeight="1">
      <c r="B1304" s="937"/>
      <c r="C1304" s="1978" t="s">
        <v>309</v>
      </c>
      <c r="D1304" s="1980" t="s">
        <v>23</v>
      </c>
      <c r="E1304" s="928" t="s">
        <v>616</v>
      </c>
      <c r="F1304" s="885"/>
      <c r="G1304" s="651" t="s">
        <v>272</v>
      </c>
      <c r="H1304" s="651" t="s">
        <v>599</v>
      </c>
      <c r="I1304" s="651" t="s">
        <v>617</v>
      </c>
      <c r="J1304" s="651" t="s">
        <v>276</v>
      </c>
      <c r="K1304" s="890" t="s">
        <v>309</v>
      </c>
      <c r="L1304" s="651" t="s">
        <v>312</v>
      </c>
      <c r="M1304" s="651" t="str">
        <f t="shared" si="79"/>
        <v>&lt;INSERT CONNECTION POINT NAME&gt;</v>
      </c>
      <c r="N1304" s="890" t="s">
        <v>602</v>
      </c>
      <c r="O1304" s="890" t="s">
        <v>23</v>
      </c>
      <c r="P1304" s="890"/>
      <c r="Q1304" s="1083"/>
      <c r="R1304" s="1061"/>
      <c r="S1304" s="1062"/>
      <c r="T1304" s="1062"/>
      <c r="U1304" s="1063"/>
      <c r="W1304" s="452"/>
      <c r="X1304" s="452"/>
      <c r="Y1304" s="452"/>
      <c r="Z1304" s="452"/>
      <c r="AA1304" s="452"/>
      <c r="AB1304" s="452"/>
      <c r="AC1304" s="452"/>
      <c r="AD1304" s="452"/>
      <c r="AE1304" s="452"/>
      <c r="AF1304" s="452"/>
      <c r="AG1304" s="452"/>
      <c r="AH1304" s="452"/>
      <c r="AI1304" s="452"/>
      <c r="AJ1304" s="452"/>
      <c r="AK1304" s="452"/>
      <c r="AL1304" s="452"/>
      <c r="AM1304" s="452"/>
      <c r="AN1304" s="452"/>
      <c r="AO1304" s="452"/>
      <c r="AP1304" s="452"/>
      <c r="AQ1304" s="452"/>
      <c r="AR1304" s="452"/>
      <c r="AS1304" s="452"/>
      <c r="AT1304" s="452"/>
      <c r="AU1304" s="452"/>
      <c r="AV1304" s="452"/>
    </row>
    <row r="1305" spans="2:48" ht="15" customHeight="1">
      <c r="B1305" s="937"/>
      <c r="C1305" s="1979"/>
      <c r="D1305" s="1981"/>
      <c r="E1305" s="928" t="s">
        <v>619</v>
      </c>
      <c r="F1305" s="885"/>
      <c r="G1305" s="651" t="s">
        <v>272</v>
      </c>
      <c r="H1305" s="651" t="s">
        <v>599</v>
      </c>
      <c r="I1305" s="651" t="s">
        <v>620</v>
      </c>
      <c r="J1305" s="651" t="s">
        <v>276</v>
      </c>
      <c r="K1305" s="890" t="s">
        <v>309</v>
      </c>
      <c r="L1305" s="651" t="s">
        <v>312</v>
      </c>
      <c r="M1305" s="651" t="str">
        <f t="shared" si="79"/>
        <v>&lt;INSERT CONNECTION POINT NAME&gt;</v>
      </c>
      <c r="N1305" s="890" t="s">
        <v>602</v>
      </c>
      <c r="O1305" s="890" t="s">
        <v>23</v>
      </c>
      <c r="P1305" s="890"/>
      <c r="Q1305" s="1083"/>
      <c r="R1305" s="1061"/>
      <c r="S1305" s="1062"/>
      <c r="T1305" s="1062"/>
      <c r="U1305" s="1063"/>
      <c r="W1305" s="452"/>
      <c r="X1305" s="452"/>
      <c r="Y1305" s="452"/>
      <c r="Z1305" s="452"/>
      <c r="AA1305" s="452"/>
      <c r="AB1305" s="452"/>
      <c r="AC1305" s="452"/>
      <c r="AD1305" s="452"/>
      <c r="AE1305" s="452"/>
      <c r="AF1305" s="452"/>
      <c r="AG1305" s="452"/>
      <c r="AH1305" s="452"/>
      <c r="AI1305" s="452"/>
      <c r="AJ1305" s="452"/>
      <c r="AK1305" s="452"/>
      <c r="AL1305" s="452"/>
      <c r="AM1305" s="452"/>
      <c r="AN1305" s="452"/>
      <c r="AO1305" s="452"/>
      <c r="AP1305" s="452"/>
      <c r="AQ1305" s="452"/>
      <c r="AR1305" s="452"/>
      <c r="AS1305" s="452"/>
      <c r="AT1305" s="452"/>
      <c r="AU1305" s="452"/>
      <c r="AV1305" s="452"/>
    </row>
    <row r="1306" spans="2:48" ht="15" customHeight="1">
      <c r="B1306" s="937"/>
      <c r="C1306" s="1978" t="s">
        <v>310</v>
      </c>
      <c r="D1306" s="1980" t="s">
        <v>22</v>
      </c>
      <c r="E1306" s="928" t="s">
        <v>616</v>
      </c>
      <c r="F1306" s="885"/>
      <c r="G1306" s="651" t="s">
        <v>272</v>
      </c>
      <c r="H1306" s="651" t="s">
        <v>599</v>
      </c>
      <c r="I1306" s="651" t="s">
        <v>617</v>
      </c>
      <c r="J1306" s="651" t="s">
        <v>276</v>
      </c>
      <c r="K1306" s="890" t="s">
        <v>310</v>
      </c>
      <c r="L1306" s="651" t="s">
        <v>312</v>
      </c>
      <c r="M1306" s="651" t="str">
        <f t="shared" si="79"/>
        <v>&lt;INSERT CONNECTION POINT NAME&gt;</v>
      </c>
      <c r="N1306" s="890" t="s">
        <v>602</v>
      </c>
      <c r="O1306" s="890" t="s">
        <v>22</v>
      </c>
      <c r="P1306" s="890"/>
      <c r="Q1306" s="1083"/>
      <c r="R1306" s="1061"/>
      <c r="S1306" s="1062"/>
      <c r="T1306" s="1062"/>
      <c r="U1306" s="1063"/>
      <c r="W1306" s="452"/>
      <c r="X1306" s="452"/>
      <c r="Y1306" s="452"/>
      <c r="Z1306" s="452"/>
      <c r="AA1306" s="452"/>
      <c r="AB1306" s="452"/>
      <c r="AC1306" s="452"/>
      <c r="AD1306" s="452"/>
      <c r="AE1306" s="452"/>
      <c r="AF1306" s="452"/>
      <c r="AG1306" s="452"/>
      <c r="AH1306" s="452"/>
      <c r="AI1306" s="452"/>
      <c r="AJ1306" s="452"/>
      <c r="AK1306" s="452"/>
      <c r="AL1306" s="452"/>
      <c r="AM1306" s="452"/>
      <c r="AN1306" s="452"/>
      <c r="AO1306" s="452"/>
      <c r="AP1306" s="452"/>
      <c r="AQ1306" s="452"/>
      <c r="AR1306" s="452"/>
      <c r="AS1306" s="452"/>
      <c r="AT1306" s="452"/>
      <c r="AU1306" s="452"/>
      <c r="AV1306" s="452"/>
    </row>
    <row r="1307" spans="2:48" ht="15" customHeight="1">
      <c r="B1307" s="937"/>
      <c r="C1307" s="1979"/>
      <c r="D1307" s="1981"/>
      <c r="E1307" s="928" t="s">
        <v>619</v>
      </c>
      <c r="F1307" s="885"/>
      <c r="G1307" s="651" t="s">
        <v>272</v>
      </c>
      <c r="H1307" s="651" t="s">
        <v>599</v>
      </c>
      <c r="I1307" s="651" t="s">
        <v>620</v>
      </c>
      <c r="J1307" s="651" t="s">
        <v>276</v>
      </c>
      <c r="K1307" s="890" t="s">
        <v>310</v>
      </c>
      <c r="L1307" s="651" t="s">
        <v>312</v>
      </c>
      <c r="M1307" s="651" t="str">
        <f t="shared" si="79"/>
        <v>&lt;INSERT CONNECTION POINT NAME&gt;</v>
      </c>
      <c r="N1307" s="890" t="s">
        <v>602</v>
      </c>
      <c r="O1307" s="890" t="s">
        <v>22</v>
      </c>
      <c r="P1307" s="890"/>
      <c r="Q1307" s="1084"/>
      <c r="R1307" s="1085"/>
      <c r="S1307" s="1086"/>
      <c r="T1307" s="1086"/>
      <c r="U1307" s="1087"/>
      <c r="W1307" s="452"/>
      <c r="X1307" s="452"/>
      <c r="Y1307" s="452"/>
      <c r="Z1307" s="452"/>
      <c r="AA1307" s="452"/>
      <c r="AB1307" s="452"/>
      <c r="AC1307" s="452"/>
      <c r="AD1307" s="452"/>
      <c r="AE1307" s="452"/>
      <c r="AF1307" s="452"/>
      <c r="AG1307" s="452"/>
      <c r="AH1307" s="452"/>
      <c r="AI1307" s="452"/>
      <c r="AJ1307" s="452"/>
      <c r="AK1307" s="452"/>
      <c r="AL1307" s="452"/>
      <c r="AM1307" s="452"/>
      <c r="AN1307" s="452"/>
      <c r="AO1307" s="452"/>
      <c r="AP1307" s="452"/>
      <c r="AQ1307" s="452"/>
      <c r="AR1307" s="452"/>
      <c r="AS1307" s="452"/>
      <c r="AT1307" s="452"/>
      <c r="AU1307" s="452"/>
      <c r="AV1307" s="452"/>
    </row>
    <row r="1308" spans="2:48" ht="15" customHeight="1">
      <c r="B1308" s="937"/>
      <c r="C1308" s="1978" t="s">
        <v>310</v>
      </c>
      <c r="D1308" s="1980" t="s">
        <v>23</v>
      </c>
      <c r="E1308" s="928" t="s">
        <v>616</v>
      </c>
      <c r="F1308" s="885"/>
      <c r="G1308" s="651" t="s">
        <v>272</v>
      </c>
      <c r="H1308" s="651" t="s">
        <v>599</v>
      </c>
      <c r="I1308" s="651" t="s">
        <v>617</v>
      </c>
      <c r="J1308" s="651" t="s">
        <v>276</v>
      </c>
      <c r="K1308" s="890" t="s">
        <v>310</v>
      </c>
      <c r="L1308" s="651" t="s">
        <v>312</v>
      </c>
      <c r="M1308" s="651" t="str">
        <f t="shared" si="79"/>
        <v>&lt;INSERT CONNECTION POINT NAME&gt;</v>
      </c>
      <c r="N1308" s="890" t="s">
        <v>602</v>
      </c>
      <c r="O1308" s="890" t="s">
        <v>23</v>
      </c>
      <c r="P1308" s="890"/>
      <c r="Q1308" s="1084"/>
      <c r="R1308" s="1085"/>
      <c r="S1308" s="1086"/>
      <c r="T1308" s="1086"/>
      <c r="U1308" s="1087"/>
      <c r="W1308" s="452"/>
      <c r="X1308" s="452"/>
      <c r="Y1308" s="452"/>
      <c r="Z1308" s="452"/>
      <c r="AA1308" s="452"/>
      <c r="AB1308" s="452"/>
      <c r="AC1308" s="452"/>
      <c r="AD1308" s="452"/>
      <c r="AE1308" s="452"/>
      <c r="AF1308" s="452"/>
      <c r="AG1308" s="452"/>
      <c r="AH1308" s="452"/>
      <c r="AI1308" s="452"/>
      <c r="AJ1308" s="452"/>
      <c r="AK1308" s="452"/>
      <c r="AL1308" s="452"/>
      <c r="AM1308" s="452"/>
      <c r="AN1308" s="452"/>
      <c r="AO1308" s="452"/>
      <c r="AP1308" s="452"/>
      <c r="AQ1308" s="452"/>
      <c r="AR1308" s="452"/>
      <c r="AS1308" s="452"/>
      <c r="AT1308" s="452"/>
      <c r="AU1308" s="452"/>
      <c r="AV1308" s="452"/>
    </row>
    <row r="1309" spans="2:48" ht="15" customHeight="1" thickBot="1">
      <c r="B1309" s="944"/>
      <c r="C1309" s="1984"/>
      <c r="D1309" s="1985"/>
      <c r="E1309" s="945" t="s">
        <v>619</v>
      </c>
      <c r="F1309" s="885"/>
      <c r="G1309" s="651" t="s">
        <v>272</v>
      </c>
      <c r="H1309" s="651" t="s">
        <v>599</v>
      </c>
      <c r="I1309" s="651" t="s">
        <v>620</v>
      </c>
      <c r="J1309" s="651" t="s">
        <v>276</v>
      </c>
      <c r="K1309" s="890" t="s">
        <v>310</v>
      </c>
      <c r="L1309" s="651" t="s">
        <v>312</v>
      </c>
      <c r="M1309" s="651" t="str">
        <f t="shared" si="79"/>
        <v>&lt;INSERT CONNECTION POINT NAME&gt;</v>
      </c>
      <c r="N1309" s="890" t="s">
        <v>602</v>
      </c>
      <c r="O1309" s="890" t="s">
        <v>23</v>
      </c>
      <c r="P1309" s="890"/>
      <c r="Q1309" s="946"/>
      <c r="R1309" s="1067"/>
      <c r="S1309" s="893"/>
      <c r="T1309" s="893"/>
      <c r="U1309" s="894"/>
      <c r="W1309" s="452"/>
      <c r="X1309" s="452"/>
      <c r="Y1309" s="452"/>
      <c r="Z1309" s="452"/>
      <c r="AA1309" s="452"/>
      <c r="AB1309" s="452"/>
      <c r="AC1309" s="452"/>
      <c r="AD1309" s="452"/>
      <c r="AE1309" s="452"/>
      <c r="AF1309" s="452"/>
      <c r="AG1309" s="452"/>
      <c r="AH1309" s="452"/>
      <c r="AI1309" s="452"/>
      <c r="AJ1309" s="452"/>
      <c r="AK1309" s="452"/>
      <c r="AL1309" s="452"/>
      <c r="AM1309" s="452"/>
      <c r="AN1309" s="452"/>
      <c r="AO1309" s="452"/>
      <c r="AP1309" s="452"/>
      <c r="AQ1309" s="452"/>
      <c r="AR1309" s="452"/>
      <c r="AS1309" s="452"/>
      <c r="AT1309" s="452"/>
      <c r="AU1309" s="452"/>
      <c r="AV1309" s="452"/>
    </row>
    <row r="1310" spans="2:48" ht="15" customHeight="1">
      <c r="B1310" s="927" t="s">
        <v>615</v>
      </c>
      <c r="C1310" s="1982" t="s">
        <v>313</v>
      </c>
      <c r="D1310" s="1983" t="s">
        <v>23</v>
      </c>
      <c r="E1310" s="928" t="s">
        <v>616</v>
      </c>
      <c r="F1310" s="885"/>
      <c r="G1310" s="651" t="s">
        <v>272</v>
      </c>
      <c r="H1310" s="651" t="s">
        <v>599</v>
      </c>
      <c r="I1310" s="651" t="s">
        <v>617</v>
      </c>
      <c r="J1310" s="651" t="s">
        <v>276</v>
      </c>
      <c r="K1310" s="651" t="s">
        <v>313</v>
      </c>
      <c r="L1310" s="651" t="s">
        <v>312</v>
      </c>
      <c r="M1310" s="651" t="str">
        <f t="shared" ref="M1310" si="80">B1310</f>
        <v>&lt;INSERT CONNECTION POINT NAME&gt;</v>
      </c>
      <c r="N1310" s="651" t="s">
        <v>618</v>
      </c>
      <c r="O1310" s="651" t="s">
        <v>23</v>
      </c>
      <c r="P1310" s="890"/>
      <c r="Q1310" s="929"/>
      <c r="R1310" s="930"/>
      <c r="S1310" s="931"/>
      <c r="T1310" s="931"/>
      <c r="U1310" s="932"/>
      <c r="V1310" s="906"/>
      <c r="W1310" s="933"/>
      <c r="X1310" s="934"/>
      <c r="Y1310" s="935"/>
      <c r="Z1310" s="935"/>
      <c r="AA1310" s="935"/>
      <c r="AB1310" s="452"/>
      <c r="AC1310" s="452"/>
      <c r="AD1310" s="452"/>
      <c r="AE1310" s="452"/>
      <c r="AF1310" s="452"/>
      <c r="AG1310" s="452"/>
      <c r="AH1310" s="452"/>
      <c r="AI1310" s="452"/>
      <c r="AJ1310" s="452"/>
      <c r="AK1310" s="935"/>
      <c r="AL1310" s="936"/>
      <c r="AM1310" s="936"/>
      <c r="AN1310" s="936"/>
      <c r="AO1310" s="936"/>
      <c r="AP1310" s="936"/>
      <c r="AQ1310" s="936"/>
      <c r="AR1310" s="936"/>
      <c r="AS1310" s="936"/>
      <c r="AT1310" s="936"/>
      <c r="AU1310" s="936"/>
      <c r="AV1310" s="936"/>
    </row>
    <row r="1311" spans="2:48" ht="15" customHeight="1">
      <c r="B1311" s="937"/>
      <c r="C1311" s="1979"/>
      <c r="D1311" s="1981"/>
      <c r="E1311" s="928" t="s">
        <v>619</v>
      </c>
      <c r="F1311" s="885"/>
      <c r="G1311" s="651" t="s">
        <v>272</v>
      </c>
      <c r="H1311" s="651" t="s">
        <v>599</v>
      </c>
      <c r="I1311" s="651" t="s">
        <v>620</v>
      </c>
      <c r="J1311" s="651" t="s">
        <v>276</v>
      </c>
      <c r="K1311" s="651" t="s">
        <v>313</v>
      </c>
      <c r="L1311" s="651" t="s">
        <v>312</v>
      </c>
      <c r="M1311" s="651" t="str">
        <f t="shared" si="79"/>
        <v>&lt;INSERT CONNECTION POINT NAME&gt;</v>
      </c>
      <c r="N1311" s="651" t="s">
        <v>618</v>
      </c>
      <c r="O1311" s="651" t="s">
        <v>23</v>
      </c>
      <c r="P1311" s="890"/>
      <c r="Q1311" s="938"/>
      <c r="R1311" s="939"/>
      <c r="S1311" s="940"/>
      <c r="T1311" s="940"/>
      <c r="U1311" s="941"/>
      <c r="V1311" s="906"/>
      <c r="W1311" s="933"/>
      <c r="X1311" s="934"/>
      <c r="Y1311" s="935"/>
      <c r="Z1311" s="935"/>
      <c r="AA1311" s="935"/>
      <c r="AB1311" s="452"/>
      <c r="AC1311" s="452"/>
      <c r="AD1311" s="452"/>
      <c r="AE1311" s="452"/>
      <c r="AF1311" s="452"/>
      <c r="AG1311" s="452"/>
      <c r="AH1311" s="452"/>
      <c r="AI1311" s="452"/>
      <c r="AJ1311" s="452"/>
      <c r="AK1311" s="935"/>
      <c r="AL1311" s="936"/>
      <c r="AM1311" s="936"/>
      <c r="AN1311" s="936"/>
      <c r="AO1311" s="936"/>
      <c r="AP1311" s="936"/>
      <c r="AQ1311" s="936"/>
      <c r="AR1311" s="936"/>
      <c r="AS1311" s="936"/>
      <c r="AT1311" s="936"/>
      <c r="AU1311" s="936"/>
      <c r="AV1311" s="936"/>
    </row>
    <row r="1312" spans="2:48" ht="15" customHeight="1">
      <c r="B1312" s="937"/>
      <c r="C1312" s="1978" t="s">
        <v>304</v>
      </c>
      <c r="D1312" s="1980" t="s">
        <v>22</v>
      </c>
      <c r="E1312" s="928" t="s">
        <v>616</v>
      </c>
      <c r="F1312" s="885"/>
      <c r="G1312" s="651" t="s">
        <v>272</v>
      </c>
      <c r="H1312" s="651" t="s">
        <v>599</v>
      </c>
      <c r="I1312" s="651" t="s">
        <v>617</v>
      </c>
      <c r="J1312" s="651" t="s">
        <v>276</v>
      </c>
      <c r="K1312" s="890" t="s">
        <v>304</v>
      </c>
      <c r="L1312" s="651" t="s">
        <v>312</v>
      </c>
      <c r="M1312" s="651" t="str">
        <f t="shared" si="79"/>
        <v>&lt;INSERT CONNECTION POINT NAME&gt;</v>
      </c>
      <c r="N1312" s="890" t="s">
        <v>602</v>
      </c>
      <c r="O1312" s="890" t="s">
        <v>22</v>
      </c>
      <c r="P1312" s="890"/>
      <c r="Q1312" s="1071"/>
      <c r="R1312" s="1058"/>
      <c r="S1312" s="1059"/>
      <c r="T1312" s="1059"/>
      <c r="U1312" s="1060"/>
      <c r="V1312" s="906"/>
      <c r="W1312" s="933"/>
      <c r="X1312" s="934"/>
      <c r="Y1312" s="935"/>
      <c r="Z1312" s="935"/>
      <c r="AA1312" s="935"/>
      <c r="AB1312" s="452"/>
      <c r="AC1312" s="452"/>
      <c r="AD1312" s="452"/>
      <c r="AE1312" s="452"/>
      <c r="AF1312" s="935"/>
      <c r="AG1312" s="452"/>
      <c r="AH1312" s="452"/>
      <c r="AI1312" s="935"/>
      <c r="AJ1312" s="935"/>
      <c r="AK1312" s="935"/>
      <c r="AL1312" s="936"/>
      <c r="AM1312" s="936"/>
      <c r="AN1312" s="936"/>
      <c r="AO1312" s="942"/>
      <c r="AP1312" s="936"/>
      <c r="AQ1312" s="936"/>
      <c r="AR1312" s="936"/>
      <c r="AS1312" s="936"/>
      <c r="AT1312" s="936"/>
      <c r="AU1312" s="936"/>
      <c r="AV1312" s="936"/>
    </row>
    <row r="1313" spans="2:48" ht="15" customHeight="1">
      <c r="B1313" s="937"/>
      <c r="C1313" s="1979"/>
      <c r="D1313" s="1981"/>
      <c r="E1313" s="928" t="s">
        <v>619</v>
      </c>
      <c r="F1313" s="885"/>
      <c r="G1313" s="651" t="s">
        <v>272</v>
      </c>
      <c r="H1313" s="651" t="s">
        <v>599</v>
      </c>
      <c r="I1313" s="651" t="s">
        <v>620</v>
      </c>
      <c r="J1313" s="651" t="s">
        <v>276</v>
      </c>
      <c r="K1313" s="890" t="s">
        <v>304</v>
      </c>
      <c r="L1313" s="651" t="s">
        <v>312</v>
      </c>
      <c r="M1313" s="651" t="str">
        <f t="shared" si="79"/>
        <v>&lt;INSERT CONNECTION POINT NAME&gt;</v>
      </c>
      <c r="N1313" s="890" t="s">
        <v>602</v>
      </c>
      <c r="O1313" s="890" t="s">
        <v>22</v>
      </c>
      <c r="P1313" s="890"/>
      <c r="Q1313" s="1071"/>
      <c r="R1313" s="1058"/>
      <c r="S1313" s="1059"/>
      <c r="T1313" s="1059"/>
      <c r="U1313" s="1060"/>
      <c r="V1313" s="906"/>
      <c r="W1313" s="933"/>
      <c r="X1313" s="934"/>
      <c r="Y1313" s="935"/>
      <c r="Z1313" s="935"/>
      <c r="AA1313" s="935"/>
      <c r="AB1313" s="452"/>
      <c r="AC1313" s="452"/>
      <c r="AD1313" s="452"/>
      <c r="AE1313" s="452"/>
      <c r="AF1313" s="935"/>
      <c r="AG1313" s="452"/>
      <c r="AH1313" s="452"/>
      <c r="AI1313" s="935"/>
      <c r="AJ1313" s="935"/>
      <c r="AK1313" s="935"/>
      <c r="AL1313" s="936"/>
      <c r="AM1313" s="936"/>
      <c r="AN1313" s="936"/>
      <c r="AO1313" s="942"/>
      <c r="AP1313" s="936"/>
      <c r="AQ1313" s="936"/>
      <c r="AR1313" s="936"/>
      <c r="AS1313" s="936"/>
      <c r="AT1313" s="936"/>
      <c r="AU1313" s="936"/>
      <c r="AV1313" s="936"/>
    </row>
    <row r="1314" spans="2:48" ht="15" customHeight="1">
      <c r="B1314" s="937"/>
      <c r="C1314" s="1978" t="s">
        <v>304</v>
      </c>
      <c r="D1314" s="1980" t="s">
        <v>23</v>
      </c>
      <c r="E1314" s="928" t="s">
        <v>616</v>
      </c>
      <c r="F1314" s="885"/>
      <c r="G1314" s="651" t="s">
        <v>272</v>
      </c>
      <c r="H1314" s="651" t="s">
        <v>599</v>
      </c>
      <c r="I1314" s="651" t="s">
        <v>617</v>
      </c>
      <c r="J1314" s="651" t="s">
        <v>276</v>
      </c>
      <c r="K1314" s="890" t="s">
        <v>304</v>
      </c>
      <c r="L1314" s="651" t="s">
        <v>312</v>
      </c>
      <c r="M1314" s="651" t="str">
        <f t="shared" si="79"/>
        <v>&lt;INSERT CONNECTION POINT NAME&gt;</v>
      </c>
      <c r="N1314" s="890" t="s">
        <v>602</v>
      </c>
      <c r="O1314" s="891" t="s">
        <v>23</v>
      </c>
      <c r="P1314" s="890"/>
      <c r="Q1314" s="1071"/>
      <c r="R1314" s="1058"/>
      <c r="S1314" s="1059"/>
      <c r="T1314" s="1059"/>
      <c r="U1314" s="1060"/>
      <c r="V1314" s="906"/>
      <c r="W1314" s="933"/>
      <c r="X1314" s="934"/>
      <c r="Y1314" s="935"/>
      <c r="Z1314" s="935"/>
      <c r="AA1314" s="935"/>
      <c r="AB1314" s="452"/>
      <c r="AC1314" s="452"/>
      <c r="AD1314" s="452"/>
      <c r="AE1314" s="452"/>
      <c r="AF1314" s="935"/>
      <c r="AG1314" s="452"/>
      <c r="AH1314" s="452"/>
      <c r="AI1314" s="935"/>
      <c r="AJ1314" s="943"/>
      <c r="AK1314" s="935"/>
      <c r="AL1314" s="936"/>
      <c r="AM1314" s="936"/>
      <c r="AN1314" s="936"/>
      <c r="AO1314" s="942"/>
      <c r="AP1314" s="936"/>
      <c r="AQ1314" s="936"/>
      <c r="AR1314" s="936"/>
      <c r="AS1314" s="936"/>
      <c r="AT1314" s="936"/>
      <c r="AU1314" s="936"/>
      <c r="AV1314" s="936"/>
    </row>
    <row r="1315" spans="2:48" ht="15" customHeight="1">
      <c r="B1315" s="937"/>
      <c r="C1315" s="1979"/>
      <c r="D1315" s="1981"/>
      <c r="E1315" s="928" t="s">
        <v>619</v>
      </c>
      <c r="F1315" s="885"/>
      <c r="G1315" s="651" t="s">
        <v>272</v>
      </c>
      <c r="H1315" s="651" t="s">
        <v>599</v>
      </c>
      <c r="I1315" s="651" t="s">
        <v>620</v>
      </c>
      <c r="J1315" s="651" t="s">
        <v>276</v>
      </c>
      <c r="K1315" s="890" t="s">
        <v>304</v>
      </c>
      <c r="L1315" s="651" t="s">
        <v>312</v>
      </c>
      <c r="M1315" s="651" t="str">
        <f t="shared" si="79"/>
        <v>&lt;INSERT CONNECTION POINT NAME&gt;</v>
      </c>
      <c r="N1315" s="890" t="s">
        <v>602</v>
      </c>
      <c r="O1315" s="891" t="s">
        <v>23</v>
      </c>
      <c r="P1315" s="890"/>
      <c r="Q1315" s="1071"/>
      <c r="R1315" s="1058"/>
      <c r="S1315" s="1059"/>
      <c r="T1315" s="1059"/>
      <c r="U1315" s="1060"/>
      <c r="V1315" s="906"/>
      <c r="W1315" s="933"/>
      <c r="X1315" s="934"/>
      <c r="Y1315" s="935"/>
      <c r="Z1315" s="935"/>
      <c r="AA1315" s="935"/>
      <c r="AB1315" s="452"/>
      <c r="AC1315" s="452"/>
      <c r="AD1315" s="452"/>
      <c r="AE1315" s="452"/>
      <c r="AF1315" s="935"/>
      <c r="AG1315" s="452"/>
      <c r="AH1315" s="452"/>
      <c r="AI1315" s="935"/>
      <c r="AJ1315" s="943"/>
      <c r="AK1315" s="935"/>
      <c r="AL1315" s="936"/>
      <c r="AM1315" s="936"/>
      <c r="AN1315" s="936"/>
      <c r="AO1315" s="942"/>
      <c r="AP1315" s="936"/>
      <c r="AQ1315" s="936"/>
      <c r="AR1315" s="936"/>
      <c r="AS1315" s="936"/>
      <c r="AT1315" s="936"/>
      <c r="AU1315" s="936"/>
      <c r="AV1315" s="936"/>
    </row>
    <row r="1316" spans="2:48" ht="15" customHeight="1">
      <c r="B1316" s="937"/>
      <c r="C1316" s="1978" t="s">
        <v>305</v>
      </c>
      <c r="D1316" s="1980"/>
      <c r="E1316" s="928" t="s">
        <v>616</v>
      </c>
      <c r="F1316" s="885"/>
      <c r="G1316" s="651" t="s">
        <v>272</v>
      </c>
      <c r="H1316" s="651" t="s">
        <v>599</v>
      </c>
      <c r="I1316" s="651" t="s">
        <v>617</v>
      </c>
      <c r="J1316" s="651" t="s">
        <v>276</v>
      </c>
      <c r="K1316" s="890" t="s">
        <v>305</v>
      </c>
      <c r="L1316" s="651" t="s">
        <v>312</v>
      </c>
      <c r="M1316" s="651" t="str">
        <f t="shared" si="79"/>
        <v>&lt;INSERT CONNECTION POINT NAME&gt;</v>
      </c>
      <c r="N1316" s="890" t="s">
        <v>604</v>
      </c>
      <c r="O1316" s="890" t="s">
        <v>605</v>
      </c>
      <c r="P1316" s="890"/>
      <c r="Q1316" s="1072"/>
      <c r="R1316" s="1073"/>
      <c r="S1316" s="1074"/>
      <c r="T1316" s="1074"/>
      <c r="U1316" s="1075"/>
      <c r="V1316" s="906"/>
      <c r="W1316" s="933"/>
      <c r="X1316" s="934"/>
      <c r="Y1316" s="935"/>
      <c r="Z1316" s="935"/>
      <c r="AA1316" s="935"/>
      <c r="AB1316" s="452"/>
      <c r="AC1316" s="452"/>
      <c r="AD1316" s="452"/>
      <c r="AE1316" s="452"/>
      <c r="AF1316" s="935"/>
      <c r="AG1316" s="452"/>
      <c r="AH1316" s="452"/>
      <c r="AI1316" s="935"/>
      <c r="AJ1316" s="935"/>
      <c r="AK1316" s="935"/>
      <c r="AL1316" s="936"/>
      <c r="AM1316" s="936"/>
      <c r="AN1316" s="936"/>
      <c r="AO1316" s="936"/>
      <c r="AP1316" s="936"/>
      <c r="AQ1316" s="936"/>
      <c r="AR1316" s="936"/>
      <c r="AS1316" s="936"/>
      <c r="AT1316" s="936"/>
      <c r="AU1316" s="936"/>
      <c r="AV1316" s="936"/>
    </row>
    <row r="1317" spans="2:48" ht="15" customHeight="1">
      <c r="B1317" s="937"/>
      <c r="C1317" s="1979"/>
      <c r="D1317" s="1981"/>
      <c r="E1317" s="928" t="s">
        <v>619</v>
      </c>
      <c r="F1317" s="885"/>
      <c r="G1317" s="651" t="s">
        <v>272</v>
      </c>
      <c r="H1317" s="651" t="s">
        <v>599</v>
      </c>
      <c r="I1317" s="651" t="s">
        <v>620</v>
      </c>
      <c r="J1317" s="651" t="s">
        <v>276</v>
      </c>
      <c r="K1317" s="890" t="s">
        <v>305</v>
      </c>
      <c r="L1317" s="651" t="s">
        <v>312</v>
      </c>
      <c r="M1317" s="651" t="str">
        <f t="shared" si="79"/>
        <v>&lt;INSERT CONNECTION POINT NAME&gt;</v>
      </c>
      <c r="N1317" s="890" t="s">
        <v>604</v>
      </c>
      <c r="O1317" s="890" t="s">
        <v>605</v>
      </c>
      <c r="P1317" s="890"/>
      <c r="Q1317" s="1072"/>
      <c r="R1317" s="1073"/>
      <c r="S1317" s="1074"/>
      <c r="T1317" s="1074"/>
      <c r="U1317" s="1075"/>
      <c r="V1317" s="906"/>
      <c r="W1317" s="933"/>
      <c r="X1317" s="934"/>
      <c r="Y1317" s="935"/>
      <c r="Z1317" s="935"/>
      <c r="AA1317" s="935"/>
      <c r="AB1317" s="452"/>
      <c r="AC1317" s="452"/>
      <c r="AD1317" s="452"/>
      <c r="AE1317" s="452"/>
      <c r="AF1317" s="935"/>
      <c r="AG1317" s="452"/>
      <c r="AH1317" s="452"/>
      <c r="AI1317" s="935"/>
      <c r="AJ1317" s="935"/>
      <c r="AK1317" s="935"/>
      <c r="AL1317" s="936"/>
      <c r="AM1317" s="936"/>
      <c r="AN1317" s="936"/>
      <c r="AO1317" s="936"/>
      <c r="AP1317" s="936"/>
      <c r="AQ1317" s="936"/>
      <c r="AR1317" s="936"/>
      <c r="AS1317" s="936"/>
      <c r="AT1317" s="936"/>
      <c r="AU1317" s="936"/>
      <c r="AV1317" s="936"/>
    </row>
    <row r="1318" spans="2:48" ht="15" customHeight="1">
      <c r="B1318" s="937"/>
      <c r="C1318" s="1978" t="s">
        <v>306</v>
      </c>
      <c r="D1318" s="1980"/>
      <c r="E1318" s="928" t="s">
        <v>616</v>
      </c>
      <c r="F1318" s="885"/>
      <c r="G1318" s="651" t="s">
        <v>272</v>
      </c>
      <c r="H1318" s="651" t="s">
        <v>599</v>
      </c>
      <c r="I1318" s="651" t="s">
        <v>617</v>
      </c>
      <c r="J1318" s="651" t="s">
        <v>276</v>
      </c>
      <c r="K1318" s="890" t="s">
        <v>306</v>
      </c>
      <c r="L1318" s="651" t="s">
        <v>312</v>
      </c>
      <c r="M1318" s="651" t="str">
        <f t="shared" si="79"/>
        <v>&lt;INSERT CONNECTION POINT NAME&gt;</v>
      </c>
      <c r="N1318" s="890" t="s">
        <v>606</v>
      </c>
      <c r="O1318" s="891">
        <v>0</v>
      </c>
      <c r="P1318" s="890"/>
      <c r="Q1318" s="1076"/>
      <c r="R1318" s="1077"/>
      <c r="S1318" s="1078"/>
      <c r="T1318" s="1078"/>
      <c r="U1318" s="1079"/>
      <c r="V1318" s="906"/>
      <c r="W1318" s="933"/>
      <c r="X1318" s="934"/>
      <c r="Y1318" s="935"/>
      <c r="Z1318" s="935"/>
      <c r="AA1318" s="935"/>
      <c r="AB1318" s="452"/>
      <c r="AC1318" s="452"/>
      <c r="AD1318" s="452"/>
      <c r="AE1318" s="452"/>
      <c r="AF1318" s="935"/>
      <c r="AG1318" s="452"/>
      <c r="AH1318" s="452"/>
      <c r="AI1318" s="935"/>
      <c r="AJ1318" s="943"/>
      <c r="AK1318" s="935"/>
      <c r="AL1318" s="936"/>
      <c r="AM1318" s="936"/>
      <c r="AN1318" s="936"/>
      <c r="AO1318" s="936"/>
      <c r="AP1318" s="936"/>
      <c r="AQ1318" s="936"/>
      <c r="AR1318" s="936"/>
      <c r="AS1318" s="936"/>
      <c r="AT1318" s="936"/>
      <c r="AU1318" s="936"/>
      <c r="AV1318" s="936"/>
    </row>
    <row r="1319" spans="2:48" ht="15" customHeight="1">
      <c r="B1319" s="937"/>
      <c r="C1319" s="1979"/>
      <c r="D1319" s="1981"/>
      <c r="E1319" s="928" t="s">
        <v>619</v>
      </c>
      <c r="F1319" s="885"/>
      <c r="G1319" s="651" t="s">
        <v>272</v>
      </c>
      <c r="H1319" s="651" t="s">
        <v>599</v>
      </c>
      <c r="I1319" s="651" t="s">
        <v>620</v>
      </c>
      <c r="J1319" s="651" t="s">
        <v>276</v>
      </c>
      <c r="K1319" s="890" t="s">
        <v>306</v>
      </c>
      <c r="L1319" s="651" t="s">
        <v>312</v>
      </c>
      <c r="M1319" s="651" t="str">
        <f t="shared" si="79"/>
        <v>&lt;INSERT CONNECTION POINT NAME&gt;</v>
      </c>
      <c r="N1319" s="890" t="s">
        <v>606</v>
      </c>
      <c r="O1319" s="891">
        <v>0</v>
      </c>
      <c r="P1319" s="890"/>
      <c r="Q1319" s="1076"/>
      <c r="R1319" s="1077"/>
      <c r="S1319" s="1078"/>
      <c r="T1319" s="1078"/>
      <c r="U1319" s="1079"/>
      <c r="V1319" s="906"/>
      <c r="W1319" s="933"/>
      <c r="X1319" s="934"/>
      <c r="Y1319" s="935"/>
      <c r="Z1319" s="935"/>
      <c r="AA1319" s="935"/>
      <c r="AB1319" s="452"/>
      <c r="AC1319" s="452"/>
      <c r="AD1319" s="452"/>
      <c r="AE1319" s="452"/>
      <c r="AF1319" s="935"/>
      <c r="AG1319" s="452"/>
      <c r="AH1319" s="452"/>
      <c r="AI1319" s="935"/>
      <c r="AJ1319" s="943"/>
      <c r="AK1319" s="935"/>
      <c r="AL1319" s="936"/>
      <c r="AM1319" s="936"/>
      <c r="AN1319" s="936"/>
      <c r="AO1319" s="936"/>
      <c r="AP1319" s="936"/>
      <c r="AQ1319" s="936"/>
      <c r="AR1319" s="936"/>
      <c r="AS1319" s="936"/>
      <c r="AT1319" s="936"/>
      <c r="AU1319" s="936"/>
      <c r="AV1319" s="936"/>
    </row>
    <row r="1320" spans="2:48" ht="15" customHeight="1">
      <c r="B1320" s="937"/>
      <c r="C1320" s="1978" t="s">
        <v>307</v>
      </c>
      <c r="D1320" s="1980"/>
      <c r="E1320" s="928" t="s">
        <v>616</v>
      </c>
      <c r="F1320" s="885"/>
      <c r="G1320" s="651" t="s">
        <v>272</v>
      </c>
      <c r="H1320" s="651" t="s">
        <v>599</v>
      </c>
      <c r="I1320" s="651" t="s">
        <v>617</v>
      </c>
      <c r="J1320" s="651" t="s">
        <v>276</v>
      </c>
      <c r="K1320" s="890" t="s">
        <v>307</v>
      </c>
      <c r="L1320" s="651" t="s">
        <v>312</v>
      </c>
      <c r="M1320" s="651" t="str">
        <f t="shared" si="79"/>
        <v>&lt;INSERT CONNECTION POINT NAME&gt;</v>
      </c>
      <c r="N1320" s="890" t="s">
        <v>607</v>
      </c>
      <c r="O1320" s="890" t="s">
        <v>607</v>
      </c>
      <c r="P1320" s="890"/>
      <c r="Q1320" s="1080"/>
      <c r="R1320" s="1081"/>
      <c r="S1320" s="1081"/>
      <c r="T1320" s="1081"/>
      <c r="U1320" s="1082"/>
      <c r="V1320" s="906"/>
      <c r="W1320" s="933"/>
      <c r="X1320" s="934"/>
      <c r="Y1320" s="935"/>
      <c r="Z1320" s="935"/>
      <c r="AA1320" s="935"/>
      <c r="AB1320" s="452"/>
      <c r="AC1320" s="452"/>
      <c r="AD1320" s="452"/>
      <c r="AE1320" s="452"/>
      <c r="AF1320" s="935"/>
      <c r="AG1320" s="452"/>
      <c r="AH1320" s="452"/>
      <c r="AI1320" s="935"/>
      <c r="AJ1320" s="935"/>
      <c r="AK1320" s="935"/>
      <c r="AL1320" s="936"/>
      <c r="AM1320" s="936"/>
      <c r="AN1320" s="936"/>
      <c r="AO1320" s="936"/>
      <c r="AP1320" s="936"/>
      <c r="AQ1320" s="936"/>
      <c r="AR1320" s="936"/>
      <c r="AS1320" s="936"/>
      <c r="AT1320" s="936"/>
      <c r="AU1320" s="936"/>
      <c r="AV1320" s="936"/>
    </row>
    <row r="1321" spans="2:48" ht="15" customHeight="1">
      <c r="B1321" s="937"/>
      <c r="C1321" s="1979"/>
      <c r="D1321" s="1981"/>
      <c r="E1321" s="928" t="s">
        <v>619</v>
      </c>
      <c r="F1321" s="885"/>
      <c r="G1321" s="651" t="s">
        <v>272</v>
      </c>
      <c r="H1321" s="651" t="s">
        <v>599</v>
      </c>
      <c r="I1321" s="651" t="s">
        <v>620</v>
      </c>
      <c r="J1321" s="651" t="s">
        <v>276</v>
      </c>
      <c r="K1321" s="890" t="s">
        <v>307</v>
      </c>
      <c r="L1321" s="651" t="s">
        <v>312</v>
      </c>
      <c r="M1321" s="651" t="str">
        <f t="shared" si="79"/>
        <v>&lt;INSERT CONNECTION POINT NAME&gt;</v>
      </c>
      <c r="N1321" s="890" t="s">
        <v>607</v>
      </c>
      <c r="O1321" s="890" t="s">
        <v>607</v>
      </c>
      <c r="P1321" s="890"/>
      <c r="Q1321" s="1080"/>
      <c r="R1321" s="1081"/>
      <c r="S1321" s="1081"/>
      <c r="T1321" s="1081"/>
      <c r="U1321" s="1082"/>
      <c r="V1321" s="906"/>
      <c r="W1321" s="933"/>
      <c r="X1321" s="934"/>
      <c r="Y1321" s="935"/>
      <c r="Z1321" s="935"/>
      <c r="AA1321" s="935"/>
      <c r="AB1321" s="452"/>
      <c r="AC1321" s="452"/>
      <c r="AD1321" s="452"/>
      <c r="AE1321" s="452"/>
      <c r="AF1321" s="935"/>
      <c r="AG1321" s="452"/>
      <c r="AH1321" s="452"/>
      <c r="AI1321" s="935"/>
      <c r="AJ1321" s="935"/>
      <c r="AK1321" s="935"/>
      <c r="AL1321" s="936"/>
      <c r="AM1321" s="936"/>
      <c r="AN1321" s="936"/>
      <c r="AO1321" s="936"/>
      <c r="AP1321" s="936"/>
      <c r="AQ1321" s="936"/>
      <c r="AR1321" s="936"/>
      <c r="AS1321" s="936"/>
      <c r="AT1321" s="936"/>
      <c r="AU1321" s="936"/>
      <c r="AV1321" s="936"/>
    </row>
    <row r="1322" spans="2:48" ht="15" customHeight="1">
      <c r="B1322" s="937"/>
      <c r="C1322" s="1978" t="s">
        <v>308</v>
      </c>
      <c r="D1322" s="1980" t="s">
        <v>22</v>
      </c>
      <c r="E1322" s="928" t="s">
        <v>616</v>
      </c>
      <c r="F1322" s="885"/>
      <c r="G1322" s="651" t="s">
        <v>272</v>
      </c>
      <c r="H1322" s="651" t="s">
        <v>599</v>
      </c>
      <c r="I1322" s="651" t="s">
        <v>617</v>
      </c>
      <c r="J1322" s="651" t="s">
        <v>276</v>
      </c>
      <c r="K1322" s="890" t="s">
        <v>308</v>
      </c>
      <c r="L1322" s="651" t="s">
        <v>312</v>
      </c>
      <c r="M1322" s="651" t="str">
        <f t="shared" si="79"/>
        <v>&lt;INSERT CONNECTION POINT NAME&gt;</v>
      </c>
      <c r="N1322" s="890" t="s">
        <v>609</v>
      </c>
      <c r="O1322" s="890" t="s">
        <v>22</v>
      </c>
      <c r="P1322" s="890"/>
      <c r="Q1322" s="1083"/>
      <c r="R1322" s="1061"/>
      <c r="S1322" s="1062"/>
      <c r="T1322" s="1062"/>
      <c r="U1322" s="1063"/>
      <c r="V1322" s="906"/>
      <c r="W1322" s="933"/>
      <c r="X1322" s="934"/>
      <c r="Y1322" s="935"/>
      <c r="Z1322" s="935"/>
      <c r="AA1322" s="935"/>
      <c r="AB1322" s="452"/>
      <c r="AC1322" s="452"/>
      <c r="AD1322" s="452"/>
      <c r="AE1322" s="452"/>
      <c r="AF1322" s="935"/>
      <c r="AG1322" s="452"/>
      <c r="AH1322" s="452"/>
      <c r="AI1322" s="935"/>
      <c r="AJ1322" s="935"/>
      <c r="AK1322" s="935"/>
      <c r="AL1322" s="936"/>
      <c r="AM1322" s="936"/>
      <c r="AN1322" s="936"/>
      <c r="AO1322" s="936"/>
      <c r="AP1322" s="936"/>
      <c r="AQ1322" s="936"/>
      <c r="AR1322" s="936"/>
      <c r="AS1322" s="936"/>
      <c r="AT1322" s="936"/>
      <c r="AU1322" s="936"/>
      <c r="AV1322" s="936"/>
    </row>
    <row r="1323" spans="2:48" ht="15" customHeight="1">
      <c r="B1323" s="937"/>
      <c r="C1323" s="1979"/>
      <c r="D1323" s="1981"/>
      <c r="E1323" s="928" t="s">
        <v>619</v>
      </c>
      <c r="F1323" s="885"/>
      <c r="G1323" s="651" t="s">
        <v>272</v>
      </c>
      <c r="H1323" s="651" t="s">
        <v>599</v>
      </c>
      <c r="I1323" s="651" t="s">
        <v>620</v>
      </c>
      <c r="J1323" s="651" t="s">
        <v>276</v>
      </c>
      <c r="K1323" s="890" t="s">
        <v>308</v>
      </c>
      <c r="L1323" s="651" t="s">
        <v>312</v>
      </c>
      <c r="M1323" s="651" t="str">
        <f t="shared" si="79"/>
        <v>&lt;INSERT CONNECTION POINT NAME&gt;</v>
      </c>
      <c r="N1323" s="890" t="s">
        <v>609</v>
      </c>
      <c r="O1323" s="890" t="s">
        <v>22</v>
      </c>
      <c r="P1323" s="890"/>
      <c r="Q1323" s="1083"/>
      <c r="R1323" s="1061"/>
      <c r="S1323" s="1062"/>
      <c r="T1323" s="1062"/>
      <c r="U1323" s="1063"/>
      <c r="V1323" s="906"/>
      <c r="W1323" s="933"/>
      <c r="X1323" s="934"/>
      <c r="Y1323" s="935"/>
      <c r="Z1323" s="935"/>
      <c r="AA1323" s="935"/>
      <c r="AB1323" s="452"/>
      <c r="AC1323" s="452"/>
      <c r="AD1323" s="452"/>
      <c r="AE1323" s="452"/>
      <c r="AF1323" s="935"/>
      <c r="AG1323" s="452"/>
      <c r="AH1323" s="452"/>
      <c r="AI1323" s="935"/>
      <c r="AJ1323" s="935"/>
      <c r="AK1323" s="935"/>
      <c r="AL1323" s="936"/>
      <c r="AM1323" s="936"/>
      <c r="AN1323" s="936"/>
      <c r="AO1323" s="936"/>
      <c r="AP1323" s="936"/>
      <c r="AQ1323" s="936"/>
      <c r="AR1323" s="936"/>
      <c r="AS1323" s="936"/>
      <c r="AT1323" s="936"/>
      <c r="AU1323" s="936"/>
      <c r="AV1323" s="936"/>
    </row>
    <row r="1324" spans="2:48" ht="15" customHeight="1">
      <c r="B1324" s="937"/>
      <c r="C1324" s="1978" t="s">
        <v>309</v>
      </c>
      <c r="D1324" s="1980" t="s">
        <v>22</v>
      </c>
      <c r="E1324" s="928" t="s">
        <v>616</v>
      </c>
      <c r="F1324" s="885"/>
      <c r="G1324" s="651" t="s">
        <v>272</v>
      </c>
      <c r="H1324" s="651" t="s">
        <v>599</v>
      </c>
      <c r="I1324" s="651" t="s">
        <v>617</v>
      </c>
      <c r="J1324" s="651" t="s">
        <v>276</v>
      </c>
      <c r="K1324" s="890" t="s">
        <v>309</v>
      </c>
      <c r="L1324" s="651" t="s">
        <v>312</v>
      </c>
      <c r="M1324" s="651" t="str">
        <f t="shared" si="79"/>
        <v>&lt;INSERT CONNECTION POINT NAME&gt;</v>
      </c>
      <c r="N1324" s="890" t="s">
        <v>602</v>
      </c>
      <c r="O1324" s="890" t="s">
        <v>22</v>
      </c>
      <c r="P1324" s="890"/>
      <c r="Q1324" s="1083"/>
      <c r="R1324" s="1061"/>
      <c r="S1324" s="1062"/>
      <c r="T1324" s="1062"/>
      <c r="U1324" s="1063"/>
      <c r="V1324" s="906"/>
      <c r="W1324" s="933"/>
      <c r="X1324" s="934"/>
      <c r="Y1324" s="935"/>
      <c r="Z1324" s="935"/>
      <c r="AA1324" s="935"/>
      <c r="AB1324" s="452"/>
      <c r="AC1324" s="452"/>
      <c r="AD1324" s="452"/>
      <c r="AE1324" s="452"/>
      <c r="AF1324" s="935"/>
      <c r="AG1324" s="452"/>
      <c r="AH1324" s="452"/>
      <c r="AI1324" s="935"/>
      <c r="AJ1324" s="935"/>
      <c r="AK1324" s="935"/>
      <c r="AL1324" s="936"/>
      <c r="AM1324" s="936"/>
      <c r="AN1324" s="936"/>
      <c r="AO1324" s="936"/>
      <c r="AP1324" s="936"/>
      <c r="AQ1324" s="936"/>
      <c r="AR1324" s="936"/>
      <c r="AS1324" s="936"/>
      <c r="AT1324" s="936"/>
      <c r="AU1324" s="936"/>
      <c r="AV1324" s="936"/>
    </row>
    <row r="1325" spans="2:48" ht="15" customHeight="1">
      <c r="B1325" s="937"/>
      <c r="C1325" s="1979"/>
      <c r="D1325" s="1981"/>
      <c r="E1325" s="928" t="s">
        <v>619</v>
      </c>
      <c r="F1325" s="885"/>
      <c r="G1325" s="651" t="s">
        <v>272</v>
      </c>
      <c r="H1325" s="651" t="s">
        <v>599</v>
      </c>
      <c r="I1325" s="651" t="s">
        <v>620</v>
      </c>
      <c r="J1325" s="651" t="s">
        <v>276</v>
      </c>
      <c r="K1325" s="890" t="s">
        <v>309</v>
      </c>
      <c r="L1325" s="651" t="s">
        <v>312</v>
      </c>
      <c r="M1325" s="651" t="str">
        <f t="shared" si="79"/>
        <v>&lt;INSERT CONNECTION POINT NAME&gt;</v>
      </c>
      <c r="N1325" s="890" t="s">
        <v>602</v>
      </c>
      <c r="O1325" s="890" t="s">
        <v>22</v>
      </c>
      <c r="P1325" s="890"/>
      <c r="Q1325" s="1083"/>
      <c r="R1325" s="1061"/>
      <c r="S1325" s="1062"/>
      <c r="T1325" s="1062"/>
      <c r="U1325" s="1063"/>
      <c r="V1325" s="906"/>
      <c r="W1325" s="933"/>
      <c r="X1325" s="934"/>
      <c r="Y1325" s="935"/>
      <c r="Z1325" s="935"/>
      <c r="AA1325" s="935"/>
      <c r="AB1325" s="452"/>
      <c r="AC1325" s="452"/>
      <c r="AD1325" s="452"/>
      <c r="AE1325" s="452"/>
      <c r="AF1325" s="935"/>
      <c r="AG1325" s="452"/>
      <c r="AH1325" s="452"/>
      <c r="AI1325" s="935"/>
      <c r="AJ1325" s="935"/>
      <c r="AK1325" s="935"/>
      <c r="AL1325" s="936"/>
      <c r="AM1325" s="936"/>
      <c r="AN1325" s="936"/>
      <c r="AO1325" s="936"/>
      <c r="AP1325" s="936"/>
      <c r="AQ1325" s="936"/>
      <c r="AR1325" s="936"/>
      <c r="AS1325" s="936"/>
      <c r="AT1325" s="936"/>
      <c r="AU1325" s="936"/>
      <c r="AV1325" s="936"/>
    </row>
    <row r="1326" spans="2:48" ht="15" customHeight="1">
      <c r="B1326" s="937"/>
      <c r="C1326" s="1978" t="s">
        <v>309</v>
      </c>
      <c r="D1326" s="1980" t="s">
        <v>23</v>
      </c>
      <c r="E1326" s="928" t="s">
        <v>616</v>
      </c>
      <c r="F1326" s="885"/>
      <c r="G1326" s="651" t="s">
        <v>272</v>
      </c>
      <c r="H1326" s="651" t="s">
        <v>599</v>
      </c>
      <c r="I1326" s="651" t="s">
        <v>617</v>
      </c>
      <c r="J1326" s="651" t="s">
        <v>276</v>
      </c>
      <c r="K1326" s="890" t="s">
        <v>309</v>
      </c>
      <c r="L1326" s="651" t="s">
        <v>312</v>
      </c>
      <c r="M1326" s="651" t="str">
        <f t="shared" si="79"/>
        <v>&lt;INSERT CONNECTION POINT NAME&gt;</v>
      </c>
      <c r="N1326" s="890" t="s">
        <v>602</v>
      </c>
      <c r="O1326" s="890" t="s">
        <v>23</v>
      </c>
      <c r="P1326" s="890"/>
      <c r="Q1326" s="1083"/>
      <c r="R1326" s="1061"/>
      <c r="S1326" s="1062"/>
      <c r="T1326" s="1062"/>
      <c r="U1326" s="1063"/>
      <c r="V1326" s="906"/>
      <c r="W1326" s="933"/>
      <c r="X1326" s="934"/>
      <c r="Y1326" s="935"/>
      <c r="Z1326" s="935"/>
      <c r="AA1326" s="935"/>
      <c r="AB1326" s="452"/>
      <c r="AC1326" s="452"/>
      <c r="AD1326" s="452"/>
      <c r="AE1326" s="452"/>
      <c r="AF1326" s="935"/>
      <c r="AG1326" s="452"/>
      <c r="AH1326" s="452"/>
      <c r="AI1326" s="935"/>
      <c r="AJ1326" s="935"/>
      <c r="AK1326" s="935"/>
      <c r="AL1326" s="936"/>
      <c r="AM1326" s="936"/>
      <c r="AN1326" s="936"/>
      <c r="AO1326" s="936"/>
      <c r="AP1326" s="936"/>
      <c r="AQ1326" s="936"/>
      <c r="AR1326" s="936"/>
      <c r="AS1326" s="936"/>
      <c r="AT1326" s="936"/>
      <c r="AU1326" s="936"/>
      <c r="AV1326" s="936"/>
    </row>
    <row r="1327" spans="2:48" ht="15" customHeight="1">
      <c r="B1327" s="937"/>
      <c r="C1327" s="1979"/>
      <c r="D1327" s="1981"/>
      <c r="E1327" s="928" t="s">
        <v>619</v>
      </c>
      <c r="F1327" s="885"/>
      <c r="G1327" s="651" t="s">
        <v>272</v>
      </c>
      <c r="H1327" s="651" t="s">
        <v>599</v>
      </c>
      <c r="I1327" s="651" t="s">
        <v>620</v>
      </c>
      <c r="J1327" s="651" t="s">
        <v>276</v>
      </c>
      <c r="K1327" s="890" t="s">
        <v>309</v>
      </c>
      <c r="L1327" s="651" t="s">
        <v>312</v>
      </c>
      <c r="M1327" s="651" t="str">
        <f t="shared" si="79"/>
        <v>&lt;INSERT CONNECTION POINT NAME&gt;</v>
      </c>
      <c r="N1327" s="890" t="s">
        <v>602</v>
      </c>
      <c r="O1327" s="890" t="s">
        <v>23</v>
      </c>
      <c r="P1327" s="890"/>
      <c r="Q1327" s="1083"/>
      <c r="R1327" s="1061"/>
      <c r="S1327" s="1062"/>
      <c r="T1327" s="1062"/>
      <c r="U1327" s="1063"/>
      <c r="V1327" s="906"/>
      <c r="W1327" s="933"/>
      <c r="X1327" s="934"/>
      <c r="Y1327" s="935"/>
      <c r="Z1327" s="935"/>
      <c r="AA1327" s="935"/>
      <c r="AB1327" s="452"/>
      <c r="AC1327" s="452"/>
      <c r="AD1327" s="452"/>
      <c r="AE1327" s="452"/>
      <c r="AF1327" s="935"/>
      <c r="AG1327" s="452"/>
      <c r="AH1327" s="452"/>
      <c r="AI1327" s="935"/>
      <c r="AJ1327" s="935"/>
      <c r="AK1327" s="935"/>
      <c r="AL1327" s="936"/>
      <c r="AM1327" s="936"/>
      <c r="AN1327" s="936"/>
      <c r="AO1327" s="936"/>
      <c r="AP1327" s="936"/>
      <c r="AQ1327" s="936"/>
      <c r="AR1327" s="936"/>
      <c r="AS1327" s="936"/>
      <c r="AT1327" s="936"/>
      <c r="AU1327" s="936"/>
      <c r="AV1327" s="936"/>
    </row>
    <row r="1328" spans="2:48" ht="15" customHeight="1">
      <c r="B1328" s="937"/>
      <c r="C1328" s="1978" t="s">
        <v>310</v>
      </c>
      <c r="D1328" s="1980" t="s">
        <v>22</v>
      </c>
      <c r="E1328" s="928" t="s">
        <v>616</v>
      </c>
      <c r="F1328" s="885"/>
      <c r="G1328" s="651" t="s">
        <v>272</v>
      </c>
      <c r="H1328" s="651" t="s">
        <v>599</v>
      </c>
      <c r="I1328" s="651" t="s">
        <v>617</v>
      </c>
      <c r="J1328" s="651" t="s">
        <v>276</v>
      </c>
      <c r="K1328" s="890" t="s">
        <v>310</v>
      </c>
      <c r="L1328" s="651" t="s">
        <v>312</v>
      </c>
      <c r="M1328" s="651" t="str">
        <f t="shared" si="79"/>
        <v>&lt;INSERT CONNECTION POINT NAME&gt;</v>
      </c>
      <c r="N1328" s="890" t="s">
        <v>602</v>
      </c>
      <c r="O1328" s="890" t="s">
        <v>22</v>
      </c>
      <c r="P1328" s="890"/>
      <c r="Q1328" s="1083"/>
      <c r="R1328" s="1061"/>
      <c r="S1328" s="1062"/>
      <c r="T1328" s="1062"/>
      <c r="U1328" s="1063"/>
      <c r="V1328" s="906"/>
      <c r="W1328" s="933"/>
      <c r="X1328" s="934"/>
      <c r="Y1328" s="935"/>
      <c r="Z1328" s="935"/>
      <c r="AA1328" s="935"/>
      <c r="AB1328" s="452"/>
      <c r="AC1328" s="452"/>
      <c r="AD1328" s="452"/>
      <c r="AE1328" s="452"/>
      <c r="AF1328" s="935"/>
      <c r="AG1328" s="452"/>
      <c r="AH1328" s="452"/>
      <c r="AI1328" s="935"/>
      <c r="AJ1328" s="935"/>
      <c r="AK1328" s="935"/>
      <c r="AL1328" s="936"/>
      <c r="AM1328" s="936"/>
      <c r="AN1328" s="936"/>
      <c r="AO1328" s="936"/>
      <c r="AP1328" s="936"/>
      <c r="AQ1328" s="936"/>
      <c r="AR1328" s="936"/>
      <c r="AS1328" s="936"/>
      <c r="AT1328" s="936"/>
      <c r="AU1328" s="936"/>
      <c r="AV1328" s="936"/>
    </row>
    <row r="1329" spans="2:48" ht="15" customHeight="1">
      <c r="B1329" s="937"/>
      <c r="C1329" s="1979"/>
      <c r="D1329" s="1981"/>
      <c r="E1329" s="928" t="s">
        <v>619</v>
      </c>
      <c r="F1329" s="885"/>
      <c r="G1329" s="651" t="s">
        <v>272</v>
      </c>
      <c r="H1329" s="651" t="s">
        <v>599</v>
      </c>
      <c r="I1329" s="651" t="s">
        <v>620</v>
      </c>
      <c r="J1329" s="651" t="s">
        <v>276</v>
      </c>
      <c r="K1329" s="890" t="s">
        <v>310</v>
      </c>
      <c r="L1329" s="651" t="s">
        <v>312</v>
      </c>
      <c r="M1329" s="651" t="str">
        <f t="shared" si="79"/>
        <v>&lt;INSERT CONNECTION POINT NAME&gt;</v>
      </c>
      <c r="N1329" s="890" t="s">
        <v>602</v>
      </c>
      <c r="O1329" s="890" t="s">
        <v>22</v>
      </c>
      <c r="P1329" s="890"/>
      <c r="Q1329" s="1084"/>
      <c r="R1329" s="1085"/>
      <c r="S1329" s="1086"/>
      <c r="T1329" s="1086"/>
      <c r="U1329" s="1087"/>
      <c r="V1329" s="906"/>
      <c r="W1329" s="933"/>
      <c r="X1329" s="934"/>
      <c r="Y1329" s="935"/>
      <c r="Z1329" s="935"/>
      <c r="AA1329" s="935"/>
      <c r="AB1329" s="452"/>
      <c r="AC1329" s="452"/>
      <c r="AD1329" s="452"/>
      <c r="AE1329" s="452"/>
      <c r="AF1329" s="935"/>
      <c r="AG1329" s="452"/>
      <c r="AH1329" s="452"/>
      <c r="AI1329" s="935"/>
      <c r="AJ1329" s="935"/>
      <c r="AK1329" s="935"/>
      <c r="AL1329" s="936"/>
      <c r="AM1329" s="936"/>
      <c r="AN1329" s="936"/>
      <c r="AO1329" s="936"/>
      <c r="AP1329" s="936"/>
      <c r="AQ1329" s="936"/>
      <c r="AR1329" s="936"/>
      <c r="AS1329" s="936"/>
      <c r="AT1329" s="936"/>
      <c r="AU1329" s="936"/>
      <c r="AV1329" s="936"/>
    </row>
    <row r="1330" spans="2:48" ht="15" customHeight="1">
      <c r="B1330" s="937"/>
      <c r="C1330" s="1978" t="s">
        <v>310</v>
      </c>
      <c r="D1330" s="1980" t="s">
        <v>23</v>
      </c>
      <c r="E1330" s="928" t="s">
        <v>616</v>
      </c>
      <c r="F1330" s="885"/>
      <c r="G1330" s="651" t="s">
        <v>272</v>
      </c>
      <c r="H1330" s="651" t="s">
        <v>599</v>
      </c>
      <c r="I1330" s="651" t="s">
        <v>617</v>
      </c>
      <c r="J1330" s="651" t="s">
        <v>276</v>
      </c>
      <c r="K1330" s="890" t="s">
        <v>310</v>
      </c>
      <c r="L1330" s="651" t="s">
        <v>312</v>
      </c>
      <c r="M1330" s="651" t="str">
        <f t="shared" si="79"/>
        <v>&lt;INSERT CONNECTION POINT NAME&gt;</v>
      </c>
      <c r="N1330" s="890" t="s">
        <v>602</v>
      </c>
      <c r="O1330" s="890" t="s">
        <v>23</v>
      </c>
      <c r="P1330" s="890"/>
      <c r="Q1330" s="1084"/>
      <c r="R1330" s="1085"/>
      <c r="S1330" s="1086"/>
      <c r="T1330" s="1086"/>
      <c r="U1330" s="1087"/>
      <c r="V1330" s="906"/>
      <c r="W1330" s="933"/>
      <c r="X1330" s="934"/>
      <c r="Y1330" s="935"/>
      <c r="Z1330" s="935"/>
      <c r="AA1330" s="935"/>
      <c r="AB1330" s="452"/>
      <c r="AC1330" s="452"/>
      <c r="AD1330" s="452"/>
      <c r="AE1330" s="452"/>
      <c r="AF1330" s="935"/>
      <c r="AG1330" s="452"/>
      <c r="AH1330" s="452"/>
      <c r="AI1330" s="935"/>
      <c r="AJ1330" s="935"/>
      <c r="AK1330" s="935"/>
      <c r="AL1330" s="936"/>
      <c r="AM1330" s="936"/>
      <c r="AN1330" s="936"/>
      <c r="AO1330" s="936"/>
      <c r="AP1330" s="936"/>
      <c r="AQ1330" s="936"/>
      <c r="AR1330" s="936"/>
      <c r="AS1330" s="936"/>
      <c r="AT1330" s="936"/>
      <c r="AU1330" s="936"/>
      <c r="AV1330" s="936"/>
    </row>
    <row r="1331" spans="2:48" ht="15" customHeight="1" thickBot="1">
      <c r="B1331" s="944"/>
      <c r="C1331" s="1984"/>
      <c r="D1331" s="1985"/>
      <c r="E1331" s="945" t="s">
        <v>619</v>
      </c>
      <c r="F1331" s="885"/>
      <c r="G1331" s="651" t="s">
        <v>272</v>
      </c>
      <c r="H1331" s="651" t="s">
        <v>599</v>
      </c>
      <c r="I1331" s="651" t="s">
        <v>620</v>
      </c>
      <c r="J1331" s="651" t="s">
        <v>276</v>
      </c>
      <c r="K1331" s="890" t="s">
        <v>310</v>
      </c>
      <c r="L1331" s="651" t="s">
        <v>312</v>
      </c>
      <c r="M1331" s="651" t="str">
        <f t="shared" si="79"/>
        <v>&lt;INSERT CONNECTION POINT NAME&gt;</v>
      </c>
      <c r="N1331" s="890" t="s">
        <v>602</v>
      </c>
      <c r="O1331" s="890" t="s">
        <v>23</v>
      </c>
      <c r="P1331" s="890"/>
      <c r="Q1331" s="946"/>
      <c r="R1331" s="1067"/>
      <c r="S1331" s="893"/>
      <c r="T1331" s="893"/>
      <c r="U1331" s="894"/>
      <c r="V1331" s="947"/>
      <c r="W1331" s="933"/>
      <c r="X1331" s="934"/>
      <c r="Y1331" s="935"/>
      <c r="Z1331" s="935"/>
      <c r="AA1331" s="935"/>
      <c r="AB1331" s="452"/>
      <c r="AC1331" s="452"/>
      <c r="AD1331" s="452"/>
      <c r="AE1331" s="452"/>
      <c r="AF1331" s="935"/>
      <c r="AG1331" s="452"/>
      <c r="AH1331" s="452"/>
      <c r="AI1331" s="935"/>
      <c r="AJ1331" s="935"/>
      <c r="AK1331" s="935"/>
      <c r="AL1331" s="936"/>
      <c r="AM1331" s="936"/>
      <c r="AN1331" s="936"/>
      <c r="AO1331" s="936"/>
      <c r="AP1331" s="936"/>
      <c r="AQ1331" s="936"/>
      <c r="AR1331" s="936"/>
      <c r="AS1331" s="936"/>
      <c r="AT1331" s="936"/>
      <c r="AU1331" s="936"/>
      <c r="AV1331" s="936"/>
    </row>
    <row r="1332" spans="2:48" ht="15" customHeight="1">
      <c r="B1332" s="927" t="s">
        <v>615</v>
      </c>
      <c r="C1332" s="1982" t="s">
        <v>313</v>
      </c>
      <c r="D1332" s="1983" t="s">
        <v>23</v>
      </c>
      <c r="E1332" s="928" t="s">
        <v>616</v>
      </c>
      <c r="F1332" s="885"/>
      <c r="G1332" s="651" t="s">
        <v>272</v>
      </c>
      <c r="H1332" s="651" t="s">
        <v>599</v>
      </c>
      <c r="I1332" s="651" t="s">
        <v>617</v>
      </c>
      <c r="J1332" s="651" t="s">
        <v>276</v>
      </c>
      <c r="K1332" s="651" t="s">
        <v>313</v>
      </c>
      <c r="L1332" s="651" t="s">
        <v>312</v>
      </c>
      <c r="M1332" s="651" t="str">
        <f t="shared" ref="M1332" si="81">B1332</f>
        <v>&lt;INSERT CONNECTION POINT NAME&gt;</v>
      </c>
      <c r="N1332" s="651" t="s">
        <v>618</v>
      </c>
      <c r="O1332" s="651" t="s">
        <v>23</v>
      </c>
      <c r="P1332" s="890"/>
      <c r="Q1332" s="929"/>
      <c r="R1332" s="930"/>
      <c r="S1332" s="931"/>
      <c r="T1332" s="931"/>
      <c r="U1332" s="932"/>
      <c r="V1332" s="906"/>
      <c r="W1332" s="933"/>
      <c r="X1332" s="934"/>
      <c r="Y1332" s="935"/>
      <c r="Z1332" s="935"/>
      <c r="AA1332" s="935"/>
      <c r="AB1332" s="452"/>
      <c r="AC1332" s="452"/>
      <c r="AD1332" s="452"/>
      <c r="AE1332" s="452"/>
      <c r="AF1332" s="452"/>
      <c r="AG1332" s="452"/>
      <c r="AH1332" s="452"/>
      <c r="AI1332" s="452"/>
      <c r="AJ1332" s="452"/>
      <c r="AK1332" s="935"/>
      <c r="AL1332" s="936"/>
      <c r="AM1332" s="936"/>
      <c r="AN1332" s="936"/>
      <c r="AO1332" s="936"/>
      <c r="AP1332" s="936"/>
      <c r="AQ1332" s="936"/>
      <c r="AR1332" s="936"/>
      <c r="AS1332" s="936"/>
      <c r="AT1332" s="936"/>
      <c r="AU1332" s="936"/>
      <c r="AV1332" s="936"/>
    </row>
    <row r="1333" spans="2:48" ht="15" customHeight="1">
      <c r="B1333" s="937"/>
      <c r="C1333" s="1979"/>
      <c r="D1333" s="1981"/>
      <c r="E1333" s="928" t="s">
        <v>619</v>
      </c>
      <c r="F1333" s="885"/>
      <c r="G1333" s="651" t="s">
        <v>272</v>
      </c>
      <c r="H1333" s="651" t="s">
        <v>599</v>
      </c>
      <c r="I1333" s="651" t="s">
        <v>620</v>
      </c>
      <c r="J1333" s="651" t="s">
        <v>276</v>
      </c>
      <c r="K1333" s="651" t="s">
        <v>313</v>
      </c>
      <c r="L1333" s="651" t="s">
        <v>312</v>
      </c>
      <c r="M1333" s="651" t="str">
        <f t="shared" si="79"/>
        <v>&lt;INSERT CONNECTION POINT NAME&gt;</v>
      </c>
      <c r="N1333" s="651" t="s">
        <v>618</v>
      </c>
      <c r="O1333" s="651" t="s">
        <v>23</v>
      </c>
      <c r="P1333" s="890"/>
      <c r="Q1333" s="938"/>
      <c r="R1333" s="939"/>
      <c r="S1333" s="940"/>
      <c r="T1333" s="940"/>
      <c r="U1333" s="941"/>
      <c r="V1333" s="906"/>
      <c r="W1333" s="933"/>
      <c r="X1333" s="934"/>
      <c r="Y1333" s="935"/>
      <c r="Z1333" s="935"/>
      <c r="AA1333" s="935"/>
      <c r="AB1333" s="452"/>
      <c r="AC1333" s="452"/>
      <c r="AD1333" s="452"/>
      <c r="AE1333" s="452"/>
      <c r="AF1333" s="452"/>
      <c r="AG1333" s="452"/>
      <c r="AH1333" s="452"/>
      <c r="AI1333" s="452"/>
      <c r="AJ1333" s="452"/>
      <c r="AK1333" s="935"/>
      <c r="AL1333" s="936"/>
      <c r="AM1333" s="936"/>
      <c r="AN1333" s="936"/>
      <c r="AO1333" s="936"/>
      <c r="AP1333" s="936"/>
      <c r="AQ1333" s="936"/>
      <c r="AR1333" s="936"/>
      <c r="AS1333" s="936"/>
      <c r="AT1333" s="936"/>
      <c r="AU1333" s="936"/>
      <c r="AV1333" s="936"/>
    </row>
    <row r="1334" spans="2:48" ht="15" customHeight="1">
      <c r="B1334" s="937"/>
      <c r="C1334" s="1978" t="s">
        <v>304</v>
      </c>
      <c r="D1334" s="1980" t="s">
        <v>22</v>
      </c>
      <c r="E1334" s="928" t="s">
        <v>616</v>
      </c>
      <c r="F1334" s="885"/>
      <c r="G1334" s="651" t="s">
        <v>272</v>
      </c>
      <c r="H1334" s="651" t="s">
        <v>599</v>
      </c>
      <c r="I1334" s="651" t="s">
        <v>617</v>
      </c>
      <c r="J1334" s="651" t="s">
        <v>276</v>
      </c>
      <c r="K1334" s="890" t="s">
        <v>304</v>
      </c>
      <c r="L1334" s="651" t="s">
        <v>312</v>
      </c>
      <c r="M1334" s="651" t="str">
        <f t="shared" si="79"/>
        <v>&lt;INSERT CONNECTION POINT NAME&gt;</v>
      </c>
      <c r="N1334" s="890" t="s">
        <v>602</v>
      </c>
      <c r="O1334" s="890" t="s">
        <v>22</v>
      </c>
      <c r="P1334" s="890"/>
      <c r="Q1334" s="1071"/>
      <c r="R1334" s="1058"/>
      <c r="S1334" s="1059"/>
      <c r="T1334" s="1059"/>
      <c r="U1334" s="1060"/>
      <c r="V1334" s="906"/>
      <c r="W1334" s="933"/>
      <c r="X1334" s="934"/>
      <c r="Y1334" s="935"/>
      <c r="Z1334" s="935"/>
      <c r="AA1334" s="935"/>
      <c r="AB1334" s="452"/>
      <c r="AC1334" s="452"/>
      <c r="AD1334" s="452"/>
      <c r="AE1334" s="452"/>
      <c r="AF1334" s="935"/>
      <c r="AG1334" s="452"/>
      <c r="AH1334" s="452"/>
      <c r="AI1334" s="935"/>
      <c r="AJ1334" s="935"/>
      <c r="AK1334" s="935"/>
      <c r="AL1334" s="936"/>
      <c r="AM1334" s="936"/>
      <c r="AN1334" s="936"/>
      <c r="AO1334" s="942"/>
      <c r="AP1334" s="936"/>
      <c r="AQ1334" s="936"/>
      <c r="AR1334" s="936"/>
      <c r="AS1334" s="936"/>
      <c r="AT1334" s="936"/>
      <c r="AU1334" s="936"/>
      <c r="AV1334" s="936"/>
    </row>
    <row r="1335" spans="2:48" ht="15" customHeight="1">
      <c r="B1335" s="937"/>
      <c r="C1335" s="1979"/>
      <c r="D1335" s="1981"/>
      <c r="E1335" s="928" t="s">
        <v>619</v>
      </c>
      <c r="F1335" s="885"/>
      <c r="G1335" s="651" t="s">
        <v>272</v>
      </c>
      <c r="H1335" s="651" t="s">
        <v>599</v>
      </c>
      <c r="I1335" s="651" t="s">
        <v>620</v>
      </c>
      <c r="J1335" s="651" t="s">
        <v>276</v>
      </c>
      <c r="K1335" s="890" t="s">
        <v>304</v>
      </c>
      <c r="L1335" s="651" t="s">
        <v>312</v>
      </c>
      <c r="M1335" s="651" t="str">
        <f t="shared" si="79"/>
        <v>&lt;INSERT CONNECTION POINT NAME&gt;</v>
      </c>
      <c r="N1335" s="890" t="s">
        <v>602</v>
      </c>
      <c r="O1335" s="890" t="s">
        <v>22</v>
      </c>
      <c r="P1335" s="890"/>
      <c r="Q1335" s="1071"/>
      <c r="R1335" s="1058"/>
      <c r="S1335" s="1059"/>
      <c r="T1335" s="1059"/>
      <c r="U1335" s="1060"/>
      <c r="V1335" s="906"/>
      <c r="W1335" s="933"/>
      <c r="X1335" s="934"/>
      <c r="Y1335" s="935"/>
      <c r="Z1335" s="935"/>
      <c r="AA1335" s="935"/>
      <c r="AB1335" s="452"/>
      <c r="AC1335" s="452"/>
      <c r="AD1335" s="452"/>
      <c r="AE1335" s="452"/>
      <c r="AF1335" s="935"/>
      <c r="AG1335" s="452"/>
      <c r="AH1335" s="452"/>
      <c r="AI1335" s="935"/>
      <c r="AJ1335" s="935"/>
      <c r="AK1335" s="935"/>
      <c r="AL1335" s="936"/>
      <c r="AM1335" s="936"/>
      <c r="AN1335" s="936"/>
      <c r="AO1335" s="942"/>
      <c r="AP1335" s="936"/>
      <c r="AQ1335" s="936"/>
      <c r="AR1335" s="936"/>
      <c r="AS1335" s="936"/>
      <c r="AT1335" s="936"/>
      <c r="AU1335" s="936"/>
      <c r="AV1335" s="936"/>
    </row>
    <row r="1336" spans="2:48" ht="15" customHeight="1">
      <c r="B1336" s="937"/>
      <c r="C1336" s="1978" t="s">
        <v>304</v>
      </c>
      <c r="D1336" s="1980" t="s">
        <v>23</v>
      </c>
      <c r="E1336" s="928" t="s">
        <v>616</v>
      </c>
      <c r="F1336" s="885"/>
      <c r="G1336" s="651" t="s">
        <v>272</v>
      </c>
      <c r="H1336" s="651" t="s">
        <v>599</v>
      </c>
      <c r="I1336" s="651" t="s">
        <v>617</v>
      </c>
      <c r="J1336" s="651" t="s">
        <v>276</v>
      </c>
      <c r="K1336" s="890" t="s">
        <v>304</v>
      </c>
      <c r="L1336" s="651" t="s">
        <v>312</v>
      </c>
      <c r="M1336" s="651" t="str">
        <f t="shared" si="79"/>
        <v>&lt;INSERT CONNECTION POINT NAME&gt;</v>
      </c>
      <c r="N1336" s="890" t="s">
        <v>602</v>
      </c>
      <c r="O1336" s="891" t="s">
        <v>23</v>
      </c>
      <c r="P1336" s="890"/>
      <c r="Q1336" s="1071"/>
      <c r="R1336" s="1058"/>
      <c r="S1336" s="1059"/>
      <c r="T1336" s="1059"/>
      <c r="U1336" s="1060"/>
      <c r="V1336" s="906"/>
      <c r="W1336" s="933"/>
      <c r="X1336" s="934"/>
      <c r="Y1336" s="935"/>
      <c r="Z1336" s="935"/>
      <c r="AA1336" s="935"/>
      <c r="AB1336" s="452"/>
      <c r="AC1336" s="452"/>
      <c r="AD1336" s="452"/>
      <c r="AE1336" s="452"/>
      <c r="AF1336" s="935"/>
      <c r="AG1336" s="452"/>
      <c r="AH1336" s="452"/>
      <c r="AI1336" s="935"/>
      <c r="AJ1336" s="943"/>
      <c r="AK1336" s="935"/>
      <c r="AL1336" s="936"/>
      <c r="AM1336" s="936"/>
      <c r="AN1336" s="936"/>
      <c r="AO1336" s="942"/>
      <c r="AP1336" s="936"/>
      <c r="AQ1336" s="936"/>
      <c r="AR1336" s="936"/>
      <c r="AS1336" s="936"/>
      <c r="AT1336" s="936"/>
      <c r="AU1336" s="936"/>
      <c r="AV1336" s="936"/>
    </row>
    <row r="1337" spans="2:48" ht="15" customHeight="1">
      <c r="B1337" s="937"/>
      <c r="C1337" s="1979"/>
      <c r="D1337" s="1981"/>
      <c r="E1337" s="928" t="s">
        <v>619</v>
      </c>
      <c r="F1337" s="885"/>
      <c r="G1337" s="651" t="s">
        <v>272</v>
      </c>
      <c r="H1337" s="651" t="s">
        <v>599</v>
      </c>
      <c r="I1337" s="651" t="s">
        <v>620</v>
      </c>
      <c r="J1337" s="651" t="s">
        <v>276</v>
      </c>
      <c r="K1337" s="890" t="s">
        <v>304</v>
      </c>
      <c r="L1337" s="651" t="s">
        <v>312</v>
      </c>
      <c r="M1337" s="651" t="str">
        <f t="shared" si="79"/>
        <v>&lt;INSERT CONNECTION POINT NAME&gt;</v>
      </c>
      <c r="N1337" s="890" t="s">
        <v>602</v>
      </c>
      <c r="O1337" s="891" t="s">
        <v>23</v>
      </c>
      <c r="P1337" s="890"/>
      <c r="Q1337" s="1071"/>
      <c r="R1337" s="1058"/>
      <c r="S1337" s="1059"/>
      <c r="T1337" s="1059"/>
      <c r="U1337" s="1060"/>
      <c r="V1337" s="906"/>
      <c r="W1337" s="933"/>
      <c r="X1337" s="934"/>
      <c r="Y1337" s="935"/>
      <c r="Z1337" s="935"/>
      <c r="AA1337" s="935"/>
      <c r="AB1337" s="452"/>
      <c r="AC1337" s="452"/>
      <c r="AD1337" s="452"/>
      <c r="AE1337" s="452"/>
      <c r="AF1337" s="935"/>
      <c r="AG1337" s="452"/>
      <c r="AH1337" s="452"/>
      <c r="AI1337" s="935"/>
      <c r="AJ1337" s="943"/>
      <c r="AK1337" s="935"/>
      <c r="AL1337" s="936"/>
      <c r="AM1337" s="936"/>
      <c r="AN1337" s="936"/>
      <c r="AO1337" s="942"/>
      <c r="AP1337" s="936"/>
      <c r="AQ1337" s="936"/>
      <c r="AR1337" s="936"/>
      <c r="AS1337" s="936"/>
      <c r="AT1337" s="936"/>
      <c r="AU1337" s="936"/>
      <c r="AV1337" s="936"/>
    </row>
    <row r="1338" spans="2:48" ht="15" customHeight="1">
      <c r="B1338" s="937"/>
      <c r="C1338" s="1978" t="s">
        <v>305</v>
      </c>
      <c r="D1338" s="1980"/>
      <c r="E1338" s="928" t="s">
        <v>616</v>
      </c>
      <c r="F1338" s="885"/>
      <c r="G1338" s="651" t="s">
        <v>272</v>
      </c>
      <c r="H1338" s="651" t="s">
        <v>599</v>
      </c>
      <c r="I1338" s="651" t="s">
        <v>617</v>
      </c>
      <c r="J1338" s="651" t="s">
        <v>276</v>
      </c>
      <c r="K1338" s="890" t="s">
        <v>305</v>
      </c>
      <c r="L1338" s="651" t="s">
        <v>312</v>
      </c>
      <c r="M1338" s="651" t="str">
        <f t="shared" si="79"/>
        <v>&lt;INSERT CONNECTION POINT NAME&gt;</v>
      </c>
      <c r="N1338" s="890" t="s">
        <v>604</v>
      </c>
      <c r="O1338" s="890" t="s">
        <v>605</v>
      </c>
      <c r="P1338" s="890"/>
      <c r="Q1338" s="1072"/>
      <c r="R1338" s="1073"/>
      <c r="S1338" s="1074"/>
      <c r="T1338" s="1074"/>
      <c r="U1338" s="1075"/>
      <c r="V1338" s="906"/>
      <c r="W1338" s="933"/>
      <c r="X1338" s="934"/>
      <c r="Y1338" s="935"/>
      <c r="Z1338" s="935"/>
      <c r="AA1338" s="935"/>
      <c r="AB1338" s="452"/>
      <c r="AC1338" s="452"/>
      <c r="AD1338" s="452"/>
      <c r="AE1338" s="452"/>
      <c r="AF1338" s="935"/>
      <c r="AG1338" s="452"/>
      <c r="AH1338" s="452"/>
      <c r="AI1338" s="935"/>
      <c r="AJ1338" s="935"/>
      <c r="AK1338" s="935"/>
      <c r="AL1338" s="936"/>
      <c r="AM1338" s="936"/>
      <c r="AN1338" s="936"/>
      <c r="AO1338" s="936"/>
      <c r="AP1338" s="936"/>
      <c r="AQ1338" s="936"/>
      <c r="AR1338" s="936"/>
      <c r="AS1338" s="936"/>
      <c r="AT1338" s="936"/>
      <c r="AU1338" s="936"/>
      <c r="AV1338" s="936"/>
    </row>
    <row r="1339" spans="2:48" ht="15" customHeight="1">
      <c r="B1339" s="937"/>
      <c r="C1339" s="1979"/>
      <c r="D1339" s="1981"/>
      <c r="E1339" s="928" t="s">
        <v>619</v>
      </c>
      <c r="F1339" s="885"/>
      <c r="G1339" s="651" t="s">
        <v>272</v>
      </c>
      <c r="H1339" s="651" t="s">
        <v>599</v>
      </c>
      <c r="I1339" s="651" t="s">
        <v>620</v>
      </c>
      <c r="J1339" s="651" t="s">
        <v>276</v>
      </c>
      <c r="K1339" s="890" t="s">
        <v>305</v>
      </c>
      <c r="L1339" s="651" t="s">
        <v>312</v>
      </c>
      <c r="M1339" s="651" t="str">
        <f t="shared" si="79"/>
        <v>&lt;INSERT CONNECTION POINT NAME&gt;</v>
      </c>
      <c r="N1339" s="890" t="s">
        <v>604</v>
      </c>
      <c r="O1339" s="890" t="s">
        <v>605</v>
      </c>
      <c r="P1339" s="890"/>
      <c r="Q1339" s="1072"/>
      <c r="R1339" s="1073"/>
      <c r="S1339" s="1074"/>
      <c r="T1339" s="1074"/>
      <c r="U1339" s="1075"/>
      <c r="V1339" s="906"/>
      <c r="W1339" s="933"/>
      <c r="X1339" s="934"/>
      <c r="Y1339" s="935"/>
      <c r="Z1339" s="935"/>
      <c r="AA1339" s="935"/>
      <c r="AB1339" s="452"/>
      <c r="AC1339" s="452"/>
      <c r="AD1339" s="452"/>
      <c r="AE1339" s="452"/>
      <c r="AF1339" s="935"/>
      <c r="AG1339" s="452"/>
      <c r="AH1339" s="452"/>
      <c r="AI1339" s="935"/>
      <c r="AJ1339" s="935"/>
      <c r="AK1339" s="935"/>
      <c r="AL1339" s="936"/>
      <c r="AM1339" s="936"/>
      <c r="AN1339" s="936"/>
      <c r="AO1339" s="936"/>
      <c r="AP1339" s="936"/>
      <c r="AQ1339" s="936"/>
      <c r="AR1339" s="936"/>
      <c r="AS1339" s="936"/>
      <c r="AT1339" s="936"/>
      <c r="AU1339" s="936"/>
      <c r="AV1339" s="936"/>
    </row>
    <row r="1340" spans="2:48" ht="15" customHeight="1">
      <c r="B1340" s="937"/>
      <c r="C1340" s="1978" t="s">
        <v>306</v>
      </c>
      <c r="D1340" s="1980"/>
      <c r="E1340" s="928" t="s">
        <v>616</v>
      </c>
      <c r="F1340" s="885"/>
      <c r="G1340" s="651" t="s">
        <v>272</v>
      </c>
      <c r="H1340" s="651" t="s">
        <v>599</v>
      </c>
      <c r="I1340" s="651" t="s">
        <v>617</v>
      </c>
      <c r="J1340" s="651" t="s">
        <v>276</v>
      </c>
      <c r="K1340" s="890" t="s">
        <v>306</v>
      </c>
      <c r="L1340" s="651" t="s">
        <v>312</v>
      </c>
      <c r="M1340" s="651" t="str">
        <f t="shared" si="79"/>
        <v>&lt;INSERT CONNECTION POINT NAME&gt;</v>
      </c>
      <c r="N1340" s="890" t="s">
        <v>606</v>
      </c>
      <c r="O1340" s="891">
        <v>0</v>
      </c>
      <c r="P1340" s="890"/>
      <c r="Q1340" s="1076"/>
      <c r="R1340" s="1077"/>
      <c r="S1340" s="1078"/>
      <c r="T1340" s="1078"/>
      <c r="U1340" s="1079"/>
      <c r="V1340" s="906"/>
      <c r="W1340" s="933"/>
      <c r="X1340" s="934"/>
      <c r="Y1340" s="935"/>
      <c r="Z1340" s="935"/>
      <c r="AA1340" s="935"/>
      <c r="AB1340" s="452"/>
      <c r="AC1340" s="452"/>
      <c r="AD1340" s="452"/>
      <c r="AE1340" s="452"/>
      <c r="AF1340" s="935"/>
      <c r="AG1340" s="452"/>
      <c r="AH1340" s="452"/>
      <c r="AI1340" s="935"/>
      <c r="AJ1340" s="943"/>
      <c r="AK1340" s="935"/>
      <c r="AL1340" s="936"/>
      <c r="AM1340" s="936"/>
      <c r="AN1340" s="936"/>
      <c r="AO1340" s="936"/>
      <c r="AP1340" s="936"/>
      <c r="AQ1340" s="936"/>
      <c r="AR1340" s="936"/>
      <c r="AS1340" s="936"/>
      <c r="AT1340" s="936"/>
      <c r="AU1340" s="936"/>
      <c r="AV1340" s="936"/>
    </row>
    <row r="1341" spans="2:48" ht="15" customHeight="1">
      <c r="B1341" s="937"/>
      <c r="C1341" s="1979"/>
      <c r="D1341" s="1981"/>
      <c r="E1341" s="928" t="s">
        <v>619</v>
      </c>
      <c r="F1341" s="885"/>
      <c r="G1341" s="651" t="s">
        <v>272</v>
      </c>
      <c r="H1341" s="651" t="s">
        <v>599</v>
      </c>
      <c r="I1341" s="651" t="s">
        <v>620</v>
      </c>
      <c r="J1341" s="651" t="s">
        <v>276</v>
      </c>
      <c r="K1341" s="890" t="s">
        <v>306</v>
      </c>
      <c r="L1341" s="651" t="s">
        <v>312</v>
      </c>
      <c r="M1341" s="651" t="str">
        <f t="shared" si="79"/>
        <v>&lt;INSERT CONNECTION POINT NAME&gt;</v>
      </c>
      <c r="N1341" s="890" t="s">
        <v>606</v>
      </c>
      <c r="O1341" s="891">
        <v>0</v>
      </c>
      <c r="P1341" s="890"/>
      <c r="Q1341" s="1076"/>
      <c r="R1341" s="1077"/>
      <c r="S1341" s="1078"/>
      <c r="T1341" s="1078"/>
      <c r="U1341" s="1079"/>
      <c r="V1341" s="906"/>
      <c r="W1341" s="933"/>
      <c r="X1341" s="934"/>
      <c r="Y1341" s="935"/>
      <c r="Z1341" s="935"/>
      <c r="AA1341" s="935"/>
      <c r="AB1341" s="452"/>
      <c r="AC1341" s="452"/>
      <c r="AD1341" s="452"/>
      <c r="AE1341" s="452"/>
      <c r="AF1341" s="935"/>
      <c r="AG1341" s="452"/>
      <c r="AH1341" s="452"/>
      <c r="AI1341" s="935"/>
      <c r="AJ1341" s="943"/>
      <c r="AK1341" s="935"/>
      <c r="AL1341" s="936"/>
      <c r="AM1341" s="936"/>
      <c r="AN1341" s="936"/>
      <c r="AO1341" s="936"/>
      <c r="AP1341" s="936"/>
      <c r="AQ1341" s="936"/>
      <c r="AR1341" s="936"/>
      <c r="AS1341" s="936"/>
      <c r="AT1341" s="936"/>
      <c r="AU1341" s="936"/>
      <c r="AV1341" s="936"/>
    </row>
    <row r="1342" spans="2:48" ht="15" customHeight="1">
      <c r="B1342" s="937"/>
      <c r="C1342" s="1978" t="s">
        <v>307</v>
      </c>
      <c r="D1342" s="1980"/>
      <c r="E1342" s="928" t="s">
        <v>616</v>
      </c>
      <c r="F1342" s="885"/>
      <c r="G1342" s="651" t="s">
        <v>272</v>
      </c>
      <c r="H1342" s="651" t="s">
        <v>599</v>
      </c>
      <c r="I1342" s="651" t="s">
        <v>617</v>
      </c>
      <c r="J1342" s="651" t="s">
        <v>276</v>
      </c>
      <c r="K1342" s="890" t="s">
        <v>307</v>
      </c>
      <c r="L1342" s="651" t="s">
        <v>312</v>
      </c>
      <c r="M1342" s="651" t="str">
        <f t="shared" si="79"/>
        <v>&lt;INSERT CONNECTION POINT NAME&gt;</v>
      </c>
      <c r="N1342" s="890" t="s">
        <v>607</v>
      </c>
      <c r="O1342" s="890" t="s">
        <v>607</v>
      </c>
      <c r="P1342" s="890"/>
      <c r="Q1342" s="1080"/>
      <c r="R1342" s="1081"/>
      <c r="S1342" s="1081"/>
      <c r="T1342" s="1081"/>
      <c r="U1342" s="1082"/>
      <c r="V1342" s="906"/>
      <c r="W1342" s="933"/>
      <c r="X1342" s="934"/>
      <c r="Y1342" s="935"/>
      <c r="Z1342" s="935"/>
      <c r="AA1342" s="935"/>
      <c r="AB1342" s="452"/>
      <c r="AC1342" s="452"/>
      <c r="AD1342" s="452"/>
      <c r="AE1342" s="452"/>
      <c r="AF1342" s="935"/>
      <c r="AG1342" s="452"/>
      <c r="AH1342" s="452"/>
      <c r="AI1342" s="935"/>
      <c r="AJ1342" s="935"/>
      <c r="AK1342" s="935"/>
      <c r="AL1342" s="936"/>
      <c r="AM1342" s="936"/>
      <c r="AN1342" s="936"/>
      <c r="AO1342" s="936"/>
      <c r="AP1342" s="936"/>
      <c r="AQ1342" s="936"/>
      <c r="AR1342" s="936"/>
      <c r="AS1342" s="936"/>
      <c r="AT1342" s="936"/>
      <c r="AU1342" s="936"/>
      <c r="AV1342" s="936"/>
    </row>
    <row r="1343" spans="2:48" ht="15" customHeight="1">
      <c r="B1343" s="937"/>
      <c r="C1343" s="1979"/>
      <c r="D1343" s="1981"/>
      <c r="E1343" s="928" t="s">
        <v>619</v>
      </c>
      <c r="F1343" s="885"/>
      <c r="G1343" s="651" t="s">
        <v>272</v>
      </c>
      <c r="H1343" s="651" t="s">
        <v>599</v>
      </c>
      <c r="I1343" s="651" t="s">
        <v>620</v>
      </c>
      <c r="J1343" s="651" t="s">
        <v>276</v>
      </c>
      <c r="K1343" s="890" t="s">
        <v>307</v>
      </c>
      <c r="L1343" s="651" t="s">
        <v>312</v>
      </c>
      <c r="M1343" s="651" t="str">
        <f t="shared" si="79"/>
        <v>&lt;INSERT CONNECTION POINT NAME&gt;</v>
      </c>
      <c r="N1343" s="890" t="s">
        <v>607</v>
      </c>
      <c r="O1343" s="890" t="s">
        <v>607</v>
      </c>
      <c r="P1343" s="890"/>
      <c r="Q1343" s="1080"/>
      <c r="R1343" s="1081"/>
      <c r="S1343" s="1081"/>
      <c r="T1343" s="1081"/>
      <c r="U1343" s="1082"/>
      <c r="V1343" s="906"/>
      <c r="W1343" s="933"/>
      <c r="X1343" s="934"/>
      <c r="Y1343" s="935"/>
      <c r="Z1343" s="935"/>
      <c r="AA1343" s="935"/>
      <c r="AB1343" s="452"/>
      <c r="AC1343" s="452"/>
      <c r="AD1343" s="452"/>
      <c r="AE1343" s="452"/>
      <c r="AF1343" s="935"/>
      <c r="AG1343" s="452"/>
      <c r="AH1343" s="452"/>
      <c r="AI1343" s="935"/>
      <c r="AJ1343" s="935"/>
      <c r="AK1343" s="935"/>
      <c r="AL1343" s="936"/>
      <c r="AM1343" s="936"/>
      <c r="AN1343" s="936"/>
      <c r="AO1343" s="936"/>
      <c r="AP1343" s="936"/>
      <c r="AQ1343" s="936"/>
      <c r="AR1343" s="936"/>
      <c r="AS1343" s="936"/>
      <c r="AT1343" s="936"/>
      <c r="AU1343" s="936"/>
      <c r="AV1343" s="936"/>
    </row>
    <row r="1344" spans="2:48" ht="15" customHeight="1">
      <c r="B1344" s="937"/>
      <c r="C1344" s="1978" t="s">
        <v>308</v>
      </c>
      <c r="D1344" s="1980" t="s">
        <v>22</v>
      </c>
      <c r="E1344" s="928" t="s">
        <v>616</v>
      </c>
      <c r="F1344" s="885"/>
      <c r="G1344" s="651" t="s">
        <v>272</v>
      </c>
      <c r="H1344" s="651" t="s">
        <v>599</v>
      </c>
      <c r="I1344" s="651" t="s">
        <v>617</v>
      </c>
      <c r="J1344" s="651" t="s">
        <v>276</v>
      </c>
      <c r="K1344" s="890" t="s">
        <v>308</v>
      </c>
      <c r="L1344" s="651" t="s">
        <v>312</v>
      </c>
      <c r="M1344" s="651" t="str">
        <f t="shared" si="79"/>
        <v>&lt;INSERT CONNECTION POINT NAME&gt;</v>
      </c>
      <c r="N1344" s="890" t="s">
        <v>609</v>
      </c>
      <c r="O1344" s="890" t="s">
        <v>22</v>
      </c>
      <c r="P1344" s="890"/>
      <c r="Q1344" s="1083"/>
      <c r="R1344" s="1061"/>
      <c r="S1344" s="1062"/>
      <c r="T1344" s="1062"/>
      <c r="U1344" s="1063"/>
      <c r="V1344" s="906"/>
      <c r="W1344" s="933"/>
      <c r="X1344" s="934"/>
      <c r="Y1344" s="935"/>
      <c r="Z1344" s="935"/>
      <c r="AA1344" s="935"/>
      <c r="AB1344" s="452"/>
      <c r="AC1344" s="452"/>
      <c r="AD1344" s="452"/>
      <c r="AE1344" s="452"/>
      <c r="AF1344" s="935"/>
      <c r="AG1344" s="452"/>
      <c r="AH1344" s="452"/>
      <c r="AI1344" s="935"/>
      <c r="AJ1344" s="935"/>
      <c r="AK1344" s="935"/>
      <c r="AL1344" s="936"/>
      <c r="AM1344" s="936"/>
      <c r="AN1344" s="936"/>
      <c r="AO1344" s="936"/>
      <c r="AP1344" s="936"/>
      <c r="AQ1344" s="936"/>
      <c r="AR1344" s="936"/>
      <c r="AS1344" s="936"/>
      <c r="AT1344" s="936"/>
      <c r="AU1344" s="936"/>
      <c r="AV1344" s="936"/>
    </row>
    <row r="1345" spans="2:48" ht="15" customHeight="1">
      <c r="B1345" s="937"/>
      <c r="C1345" s="1979"/>
      <c r="D1345" s="1981"/>
      <c r="E1345" s="928" t="s">
        <v>619</v>
      </c>
      <c r="F1345" s="885"/>
      <c r="G1345" s="651" t="s">
        <v>272</v>
      </c>
      <c r="H1345" s="651" t="s">
        <v>599</v>
      </c>
      <c r="I1345" s="651" t="s">
        <v>620</v>
      </c>
      <c r="J1345" s="651" t="s">
        <v>276</v>
      </c>
      <c r="K1345" s="890" t="s">
        <v>308</v>
      </c>
      <c r="L1345" s="651" t="s">
        <v>312</v>
      </c>
      <c r="M1345" s="651" t="str">
        <f t="shared" si="79"/>
        <v>&lt;INSERT CONNECTION POINT NAME&gt;</v>
      </c>
      <c r="N1345" s="890" t="s">
        <v>609</v>
      </c>
      <c r="O1345" s="890" t="s">
        <v>22</v>
      </c>
      <c r="P1345" s="890"/>
      <c r="Q1345" s="1083"/>
      <c r="R1345" s="1061"/>
      <c r="S1345" s="1062"/>
      <c r="T1345" s="1062"/>
      <c r="U1345" s="1063"/>
      <c r="V1345" s="906"/>
      <c r="W1345" s="933"/>
      <c r="X1345" s="934"/>
      <c r="Y1345" s="935"/>
      <c r="Z1345" s="935"/>
      <c r="AA1345" s="935"/>
      <c r="AB1345" s="452"/>
      <c r="AC1345" s="452"/>
      <c r="AD1345" s="452"/>
      <c r="AE1345" s="452"/>
      <c r="AF1345" s="935"/>
      <c r="AG1345" s="452"/>
      <c r="AH1345" s="452"/>
      <c r="AI1345" s="935"/>
      <c r="AJ1345" s="935"/>
      <c r="AK1345" s="935"/>
      <c r="AL1345" s="936"/>
      <c r="AM1345" s="936"/>
      <c r="AN1345" s="936"/>
      <c r="AO1345" s="936"/>
      <c r="AP1345" s="936"/>
      <c r="AQ1345" s="936"/>
      <c r="AR1345" s="936"/>
      <c r="AS1345" s="936"/>
      <c r="AT1345" s="936"/>
      <c r="AU1345" s="936"/>
      <c r="AV1345" s="936"/>
    </row>
    <row r="1346" spans="2:48" ht="15" customHeight="1">
      <c r="B1346" s="937"/>
      <c r="C1346" s="1978" t="s">
        <v>309</v>
      </c>
      <c r="D1346" s="1980" t="s">
        <v>22</v>
      </c>
      <c r="E1346" s="928" t="s">
        <v>616</v>
      </c>
      <c r="F1346" s="885"/>
      <c r="G1346" s="651" t="s">
        <v>272</v>
      </c>
      <c r="H1346" s="651" t="s">
        <v>599</v>
      </c>
      <c r="I1346" s="651" t="s">
        <v>617</v>
      </c>
      <c r="J1346" s="651" t="s">
        <v>276</v>
      </c>
      <c r="K1346" s="890" t="s">
        <v>309</v>
      </c>
      <c r="L1346" s="651" t="s">
        <v>312</v>
      </c>
      <c r="M1346" s="651" t="str">
        <f t="shared" si="79"/>
        <v>&lt;INSERT CONNECTION POINT NAME&gt;</v>
      </c>
      <c r="N1346" s="890" t="s">
        <v>602</v>
      </c>
      <c r="O1346" s="890" t="s">
        <v>22</v>
      </c>
      <c r="P1346" s="890"/>
      <c r="Q1346" s="1083"/>
      <c r="R1346" s="1061"/>
      <c r="S1346" s="1062"/>
      <c r="T1346" s="1062"/>
      <c r="U1346" s="1063"/>
      <c r="V1346" s="906"/>
      <c r="W1346" s="933"/>
      <c r="X1346" s="934"/>
      <c r="Y1346" s="935"/>
      <c r="Z1346" s="935"/>
      <c r="AA1346" s="935"/>
      <c r="AB1346" s="452"/>
      <c r="AC1346" s="452"/>
      <c r="AD1346" s="452"/>
      <c r="AE1346" s="452"/>
      <c r="AF1346" s="935"/>
      <c r="AG1346" s="452"/>
      <c r="AH1346" s="452"/>
      <c r="AI1346" s="935"/>
      <c r="AJ1346" s="935"/>
      <c r="AK1346" s="935"/>
      <c r="AL1346" s="936"/>
      <c r="AM1346" s="936"/>
      <c r="AN1346" s="936"/>
      <c r="AO1346" s="936"/>
      <c r="AP1346" s="936"/>
      <c r="AQ1346" s="936"/>
      <c r="AR1346" s="936"/>
      <c r="AS1346" s="936"/>
      <c r="AT1346" s="936"/>
      <c r="AU1346" s="936"/>
      <c r="AV1346" s="936"/>
    </row>
    <row r="1347" spans="2:48" ht="15" customHeight="1">
      <c r="B1347" s="937"/>
      <c r="C1347" s="1979"/>
      <c r="D1347" s="1981"/>
      <c r="E1347" s="928" t="s">
        <v>619</v>
      </c>
      <c r="F1347" s="885"/>
      <c r="G1347" s="651" t="s">
        <v>272</v>
      </c>
      <c r="H1347" s="651" t="s">
        <v>599</v>
      </c>
      <c r="I1347" s="651" t="s">
        <v>620</v>
      </c>
      <c r="J1347" s="651" t="s">
        <v>276</v>
      </c>
      <c r="K1347" s="890" t="s">
        <v>309</v>
      </c>
      <c r="L1347" s="651" t="s">
        <v>312</v>
      </c>
      <c r="M1347" s="651" t="str">
        <f t="shared" si="79"/>
        <v>&lt;INSERT CONNECTION POINT NAME&gt;</v>
      </c>
      <c r="N1347" s="890" t="s">
        <v>602</v>
      </c>
      <c r="O1347" s="890" t="s">
        <v>22</v>
      </c>
      <c r="P1347" s="890"/>
      <c r="Q1347" s="1083"/>
      <c r="R1347" s="1061"/>
      <c r="S1347" s="1062"/>
      <c r="T1347" s="1062"/>
      <c r="U1347" s="1063"/>
      <c r="V1347" s="906"/>
      <c r="W1347" s="933"/>
      <c r="X1347" s="934"/>
      <c r="Y1347" s="935"/>
      <c r="Z1347" s="935"/>
      <c r="AA1347" s="935"/>
      <c r="AB1347" s="452"/>
      <c r="AC1347" s="452"/>
      <c r="AD1347" s="452"/>
      <c r="AE1347" s="452"/>
      <c r="AF1347" s="935"/>
      <c r="AG1347" s="452"/>
      <c r="AH1347" s="452"/>
      <c r="AI1347" s="935"/>
      <c r="AJ1347" s="935"/>
      <c r="AK1347" s="935"/>
      <c r="AL1347" s="936"/>
      <c r="AM1347" s="936"/>
      <c r="AN1347" s="936"/>
      <c r="AO1347" s="936"/>
      <c r="AP1347" s="936"/>
      <c r="AQ1347" s="936"/>
      <c r="AR1347" s="936"/>
      <c r="AS1347" s="936"/>
      <c r="AT1347" s="936"/>
      <c r="AU1347" s="936"/>
      <c r="AV1347" s="936"/>
    </row>
    <row r="1348" spans="2:48" ht="15" customHeight="1">
      <c r="B1348" s="937"/>
      <c r="C1348" s="1978" t="s">
        <v>309</v>
      </c>
      <c r="D1348" s="1980" t="s">
        <v>23</v>
      </c>
      <c r="E1348" s="928" t="s">
        <v>616</v>
      </c>
      <c r="F1348" s="885"/>
      <c r="G1348" s="651" t="s">
        <v>272</v>
      </c>
      <c r="H1348" s="651" t="s">
        <v>599</v>
      </c>
      <c r="I1348" s="651" t="s">
        <v>617</v>
      </c>
      <c r="J1348" s="651" t="s">
        <v>276</v>
      </c>
      <c r="K1348" s="890" t="s">
        <v>309</v>
      </c>
      <c r="L1348" s="651" t="s">
        <v>312</v>
      </c>
      <c r="M1348" s="651" t="str">
        <f t="shared" si="79"/>
        <v>&lt;INSERT CONNECTION POINT NAME&gt;</v>
      </c>
      <c r="N1348" s="890" t="s">
        <v>602</v>
      </c>
      <c r="O1348" s="890" t="s">
        <v>23</v>
      </c>
      <c r="P1348" s="890"/>
      <c r="Q1348" s="1083"/>
      <c r="R1348" s="1061"/>
      <c r="S1348" s="1062"/>
      <c r="T1348" s="1062"/>
      <c r="U1348" s="1063"/>
      <c r="V1348" s="906"/>
      <c r="W1348" s="933"/>
      <c r="X1348" s="934"/>
      <c r="Y1348" s="935"/>
      <c r="Z1348" s="935"/>
      <c r="AA1348" s="935"/>
      <c r="AB1348" s="452"/>
      <c r="AC1348" s="452"/>
      <c r="AD1348" s="452"/>
      <c r="AE1348" s="452"/>
      <c r="AF1348" s="935"/>
      <c r="AG1348" s="452"/>
      <c r="AH1348" s="452"/>
      <c r="AI1348" s="935"/>
      <c r="AJ1348" s="935"/>
      <c r="AK1348" s="935"/>
      <c r="AL1348" s="936"/>
      <c r="AM1348" s="936"/>
      <c r="AN1348" s="936"/>
      <c r="AO1348" s="936"/>
      <c r="AP1348" s="936"/>
      <c r="AQ1348" s="936"/>
      <c r="AR1348" s="936"/>
      <c r="AS1348" s="936"/>
      <c r="AT1348" s="936"/>
      <c r="AU1348" s="936"/>
      <c r="AV1348" s="936"/>
    </row>
    <row r="1349" spans="2:48" ht="15" customHeight="1">
      <c r="B1349" s="937"/>
      <c r="C1349" s="1979"/>
      <c r="D1349" s="1981"/>
      <c r="E1349" s="928" t="s">
        <v>619</v>
      </c>
      <c r="F1349" s="885"/>
      <c r="G1349" s="651" t="s">
        <v>272</v>
      </c>
      <c r="H1349" s="651" t="s">
        <v>599</v>
      </c>
      <c r="I1349" s="651" t="s">
        <v>620</v>
      </c>
      <c r="J1349" s="651" t="s">
        <v>276</v>
      </c>
      <c r="K1349" s="890" t="s">
        <v>309</v>
      </c>
      <c r="L1349" s="651" t="s">
        <v>312</v>
      </c>
      <c r="M1349" s="651" t="str">
        <f t="shared" si="79"/>
        <v>&lt;INSERT CONNECTION POINT NAME&gt;</v>
      </c>
      <c r="N1349" s="890" t="s">
        <v>602</v>
      </c>
      <c r="O1349" s="890" t="s">
        <v>23</v>
      </c>
      <c r="P1349" s="890"/>
      <c r="Q1349" s="1083"/>
      <c r="R1349" s="1061"/>
      <c r="S1349" s="1062"/>
      <c r="T1349" s="1062"/>
      <c r="U1349" s="1063"/>
      <c r="V1349" s="906"/>
      <c r="W1349" s="933"/>
      <c r="X1349" s="934"/>
      <c r="Y1349" s="935"/>
      <c r="Z1349" s="935"/>
      <c r="AA1349" s="935"/>
      <c r="AB1349" s="452"/>
      <c r="AC1349" s="452"/>
      <c r="AD1349" s="452"/>
      <c r="AE1349" s="452"/>
      <c r="AF1349" s="935"/>
      <c r="AG1349" s="452"/>
      <c r="AH1349" s="452"/>
      <c r="AI1349" s="935"/>
      <c r="AJ1349" s="935"/>
      <c r="AK1349" s="935"/>
      <c r="AL1349" s="936"/>
      <c r="AM1349" s="936"/>
      <c r="AN1349" s="936"/>
      <c r="AO1349" s="936"/>
      <c r="AP1349" s="936"/>
      <c r="AQ1349" s="936"/>
      <c r="AR1349" s="936"/>
      <c r="AS1349" s="936"/>
      <c r="AT1349" s="936"/>
      <c r="AU1349" s="936"/>
      <c r="AV1349" s="936"/>
    </row>
    <row r="1350" spans="2:48" ht="15" customHeight="1">
      <c r="B1350" s="937"/>
      <c r="C1350" s="1978" t="s">
        <v>310</v>
      </c>
      <c r="D1350" s="1980" t="s">
        <v>22</v>
      </c>
      <c r="E1350" s="928" t="s">
        <v>616</v>
      </c>
      <c r="F1350" s="885"/>
      <c r="G1350" s="651" t="s">
        <v>272</v>
      </c>
      <c r="H1350" s="651" t="s">
        <v>599</v>
      </c>
      <c r="I1350" s="651" t="s">
        <v>617</v>
      </c>
      <c r="J1350" s="651" t="s">
        <v>276</v>
      </c>
      <c r="K1350" s="890" t="s">
        <v>310</v>
      </c>
      <c r="L1350" s="651" t="s">
        <v>312</v>
      </c>
      <c r="M1350" s="651" t="str">
        <f t="shared" si="79"/>
        <v>&lt;INSERT CONNECTION POINT NAME&gt;</v>
      </c>
      <c r="N1350" s="890" t="s">
        <v>602</v>
      </c>
      <c r="O1350" s="890" t="s">
        <v>22</v>
      </c>
      <c r="P1350" s="890"/>
      <c r="Q1350" s="1083"/>
      <c r="R1350" s="1061"/>
      <c r="S1350" s="1062"/>
      <c r="T1350" s="1062"/>
      <c r="U1350" s="1063"/>
      <c r="V1350" s="906"/>
      <c r="W1350" s="933"/>
      <c r="X1350" s="934"/>
      <c r="Y1350" s="935"/>
      <c r="Z1350" s="935"/>
      <c r="AA1350" s="935"/>
      <c r="AB1350" s="452"/>
      <c r="AC1350" s="452"/>
      <c r="AD1350" s="452"/>
      <c r="AE1350" s="452"/>
      <c r="AF1350" s="935"/>
      <c r="AG1350" s="452"/>
      <c r="AH1350" s="452"/>
      <c r="AI1350" s="935"/>
      <c r="AJ1350" s="935"/>
      <c r="AK1350" s="935"/>
      <c r="AL1350" s="936"/>
      <c r="AM1350" s="936"/>
      <c r="AN1350" s="936"/>
      <c r="AO1350" s="936"/>
      <c r="AP1350" s="936"/>
      <c r="AQ1350" s="936"/>
      <c r="AR1350" s="936"/>
      <c r="AS1350" s="936"/>
      <c r="AT1350" s="936"/>
      <c r="AU1350" s="936"/>
      <c r="AV1350" s="936"/>
    </row>
    <row r="1351" spans="2:48" ht="15" customHeight="1">
      <c r="B1351" s="937"/>
      <c r="C1351" s="1979"/>
      <c r="D1351" s="1981"/>
      <c r="E1351" s="928" t="s">
        <v>619</v>
      </c>
      <c r="F1351" s="885"/>
      <c r="G1351" s="651" t="s">
        <v>272</v>
      </c>
      <c r="H1351" s="651" t="s">
        <v>599</v>
      </c>
      <c r="I1351" s="651" t="s">
        <v>620</v>
      </c>
      <c r="J1351" s="651" t="s">
        <v>276</v>
      </c>
      <c r="K1351" s="890" t="s">
        <v>310</v>
      </c>
      <c r="L1351" s="651" t="s">
        <v>312</v>
      </c>
      <c r="M1351" s="651" t="str">
        <f t="shared" si="79"/>
        <v>&lt;INSERT CONNECTION POINT NAME&gt;</v>
      </c>
      <c r="N1351" s="890" t="s">
        <v>602</v>
      </c>
      <c r="O1351" s="890" t="s">
        <v>22</v>
      </c>
      <c r="P1351" s="890"/>
      <c r="Q1351" s="1084"/>
      <c r="R1351" s="1085"/>
      <c r="S1351" s="1086"/>
      <c r="T1351" s="1086"/>
      <c r="U1351" s="1087"/>
      <c r="V1351" s="906"/>
      <c r="W1351" s="933"/>
      <c r="X1351" s="934"/>
      <c r="Y1351" s="935"/>
      <c r="Z1351" s="935"/>
      <c r="AA1351" s="935"/>
      <c r="AB1351" s="452"/>
      <c r="AC1351" s="452"/>
      <c r="AD1351" s="452"/>
      <c r="AE1351" s="452"/>
      <c r="AF1351" s="935"/>
      <c r="AG1351" s="452"/>
      <c r="AH1351" s="452"/>
      <c r="AI1351" s="935"/>
      <c r="AJ1351" s="935"/>
      <c r="AK1351" s="935"/>
      <c r="AL1351" s="936"/>
      <c r="AM1351" s="936"/>
      <c r="AN1351" s="936"/>
      <c r="AO1351" s="936"/>
      <c r="AP1351" s="936"/>
      <c r="AQ1351" s="936"/>
      <c r="AR1351" s="936"/>
      <c r="AS1351" s="936"/>
      <c r="AT1351" s="936"/>
      <c r="AU1351" s="936"/>
      <c r="AV1351" s="936"/>
    </row>
    <row r="1352" spans="2:48" ht="15" customHeight="1">
      <c r="B1352" s="937"/>
      <c r="C1352" s="1978" t="s">
        <v>310</v>
      </c>
      <c r="D1352" s="1980" t="s">
        <v>23</v>
      </c>
      <c r="E1352" s="928" t="s">
        <v>616</v>
      </c>
      <c r="F1352" s="885"/>
      <c r="G1352" s="651" t="s">
        <v>272</v>
      </c>
      <c r="H1352" s="651" t="s">
        <v>599</v>
      </c>
      <c r="I1352" s="651" t="s">
        <v>617</v>
      </c>
      <c r="J1352" s="651" t="s">
        <v>276</v>
      </c>
      <c r="K1352" s="890" t="s">
        <v>310</v>
      </c>
      <c r="L1352" s="651" t="s">
        <v>312</v>
      </c>
      <c r="M1352" s="651" t="str">
        <f t="shared" si="79"/>
        <v>&lt;INSERT CONNECTION POINT NAME&gt;</v>
      </c>
      <c r="N1352" s="890" t="s">
        <v>602</v>
      </c>
      <c r="O1352" s="890" t="s">
        <v>23</v>
      </c>
      <c r="P1352" s="890"/>
      <c r="Q1352" s="1084"/>
      <c r="R1352" s="1085"/>
      <c r="S1352" s="1086"/>
      <c r="T1352" s="1086"/>
      <c r="U1352" s="1087"/>
      <c r="V1352" s="906"/>
      <c r="W1352" s="933"/>
      <c r="X1352" s="934"/>
      <c r="Y1352" s="935"/>
      <c r="Z1352" s="935"/>
      <c r="AA1352" s="935"/>
      <c r="AB1352" s="452"/>
      <c r="AC1352" s="452"/>
      <c r="AD1352" s="452"/>
      <c r="AE1352" s="452"/>
      <c r="AF1352" s="935"/>
      <c r="AG1352" s="452"/>
      <c r="AH1352" s="452"/>
      <c r="AI1352" s="935"/>
      <c r="AJ1352" s="935"/>
      <c r="AK1352" s="935"/>
      <c r="AL1352" s="936"/>
      <c r="AM1352" s="936"/>
      <c r="AN1352" s="936"/>
      <c r="AO1352" s="936"/>
      <c r="AP1352" s="936"/>
      <c r="AQ1352" s="936"/>
      <c r="AR1352" s="936"/>
      <c r="AS1352" s="936"/>
      <c r="AT1352" s="936"/>
      <c r="AU1352" s="936"/>
      <c r="AV1352" s="936"/>
    </row>
    <row r="1353" spans="2:48" ht="15" customHeight="1" thickBot="1">
      <c r="B1353" s="944"/>
      <c r="C1353" s="1984"/>
      <c r="D1353" s="1985"/>
      <c r="E1353" s="945" t="s">
        <v>619</v>
      </c>
      <c r="F1353" s="885"/>
      <c r="G1353" s="651" t="s">
        <v>272</v>
      </c>
      <c r="H1353" s="651" t="s">
        <v>599</v>
      </c>
      <c r="I1353" s="651" t="s">
        <v>620</v>
      </c>
      <c r="J1353" s="651" t="s">
        <v>276</v>
      </c>
      <c r="K1353" s="890" t="s">
        <v>310</v>
      </c>
      <c r="L1353" s="651" t="s">
        <v>312</v>
      </c>
      <c r="M1353" s="651" t="str">
        <f t="shared" si="79"/>
        <v>&lt;INSERT CONNECTION POINT NAME&gt;</v>
      </c>
      <c r="N1353" s="890" t="s">
        <v>602</v>
      </c>
      <c r="O1353" s="890" t="s">
        <v>23</v>
      </c>
      <c r="P1353" s="890"/>
      <c r="Q1353" s="946"/>
      <c r="R1353" s="1067"/>
      <c r="S1353" s="893"/>
      <c r="T1353" s="893"/>
      <c r="U1353" s="894"/>
      <c r="V1353" s="947"/>
      <c r="W1353" s="933"/>
      <c r="X1353" s="934"/>
      <c r="Y1353" s="935"/>
      <c r="Z1353" s="935"/>
      <c r="AA1353" s="935"/>
      <c r="AB1353" s="452"/>
      <c r="AC1353" s="452"/>
      <c r="AD1353" s="452"/>
      <c r="AE1353" s="452"/>
      <c r="AF1353" s="935"/>
      <c r="AG1353" s="452"/>
      <c r="AH1353" s="452"/>
      <c r="AI1353" s="935"/>
      <c r="AJ1353" s="935"/>
      <c r="AK1353" s="935"/>
      <c r="AL1353" s="936"/>
      <c r="AM1353" s="936"/>
      <c r="AN1353" s="936"/>
      <c r="AO1353" s="936"/>
      <c r="AP1353" s="936"/>
      <c r="AQ1353" s="936"/>
      <c r="AR1353" s="936"/>
      <c r="AS1353" s="936"/>
      <c r="AT1353" s="936"/>
      <c r="AU1353" s="936"/>
      <c r="AV1353" s="936"/>
    </row>
    <row r="1354" spans="2:48" ht="15" customHeight="1">
      <c r="B1354" s="927" t="s">
        <v>615</v>
      </c>
      <c r="C1354" s="1982" t="s">
        <v>313</v>
      </c>
      <c r="D1354" s="1983" t="s">
        <v>23</v>
      </c>
      <c r="E1354" s="928" t="s">
        <v>616</v>
      </c>
      <c r="F1354" s="885"/>
      <c r="G1354" s="651" t="s">
        <v>272</v>
      </c>
      <c r="H1354" s="651" t="s">
        <v>599</v>
      </c>
      <c r="I1354" s="651" t="s">
        <v>617</v>
      </c>
      <c r="J1354" s="651" t="s">
        <v>276</v>
      </c>
      <c r="K1354" s="651" t="s">
        <v>313</v>
      </c>
      <c r="L1354" s="651" t="s">
        <v>312</v>
      </c>
      <c r="M1354" s="651" t="str">
        <f t="shared" ref="M1354" si="82">B1354</f>
        <v>&lt;INSERT CONNECTION POINT NAME&gt;</v>
      </c>
      <c r="N1354" s="651" t="s">
        <v>618</v>
      </c>
      <c r="O1354" s="651" t="s">
        <v>23</v>
      </c>
      <c r="P1354" s="890"/>
      <c r="Q1354" s="929"/>
      <c r="R1354" s="930"/>
      <c r="S1354" s="931"/>
      <c r="T1354" s="931"/>
      <c r="U1354" s="932"/>
      <c r="V1354" s="906"/>
      <c r="W1354" s="933"/>
      <c r="X1354" s="934"/>
      <c r="Y1354" s="935"/>
      <c r="Z1354" s="935"/>
      <c r="AA1354" s="935"/>
      <c r="AB1354" s="452"/>
      <c r="AC1354" s="452"/>
      <c r="AD1354" s="452"/>
      <c r="AE1354" s="452"/>
      <c r="AF1354" s="452"/>
      <c r="AG1354" s="452"/>
      <c r="AH1354" s="452"/>
      <c r="AI1354" s="452"/>
      <c r="AJ1354" s="452"/>
      <c r="AK1354" s="935"/>
      <c r="AL1354" s="936"/>
      <c r="AM1354" s="936"/>
      <c r="AN1354" s="936"/>
      <c r="AO1354" s="936"/>
      <c r="AP1354" s="936"/>
      <c r="AQ1354" s="936"/>
      <c r="AR1354" s="936"/>
      <c r="AS1354" s="936"/>
      <c r="AT1354" s="936"/>
      <c r="AU1354" s="936"/>
      <c r="AV1354" s="936"/>
    </row>
    <row r="1355" spans="2:48" ht="15" customHeight="1">
      <c r="B1355" s="937"/>
      <c r="C1355" s="1979"/>
      <c r="D1355" s="1981"/>
      <c r="E1355" s="928" t="s">
        <v>619</v>
      </c>
      <c r="F1355" s="885"/>
      <c r="G1355" s="651" t="s">
        <v>272</v>
      </c>
      <c r="H1355" s="651" t="s">
        <v>599</v>
      </c>
      <c r="I1355" s="651" t="s">
        <v>620</v>
      </c>
      <c r="J1355" s="651" t="s">
        <v>276</v>
      </c>
      <c r="K1355" s="651" t="s">
        <v>313</v>
      </c>
      <c r="L1355" s="651" t="s">
        <v>312</v>
      </c>
      <c r="M1355" s="651" t="str">
        <f t="shared" si="79"/>
        <v>&lt;INSERT CONNECTION POINT NAME&gt;</v>
      </c>
      <c r="N1355" s="651" t="s">
        <v>618</v>
      </c>
      <c r="O1355" s="651" t="s">
        <v>23</v>
      </c>
      <c r="P1355" s="890"/>
      <c r="Q1355" s="938"/>
      <c r="R1355" s="939"/>
      <c r="S1355" s="940"/>
      <c r="T1355" s="940"/>
      <c r="U1355" s="941"/>
      <c r="V1355" s="906"/>
      <c r="W1355" s="933"/>
      <c r="X1355" s="934"/>
      <c r="Y1355" s="935"/>
      <c r="Z1355" s="935"/>
      <c r="AA1355" s="935"/>
      <c r="AB1355" s="452"/>
      <c r="AC1355" s="452"/>
      <c r="AD1355" s="452"/>
      <c r="AE1355" s="452"/>
      <c r="AF1355" s="452"/>
      <c r="AG1355" s="452"/>
      <c r="AH1355" s="452"/>
      <c r="AI1355" s="452"/>
      <c r="AJ1355" s="452"/>
      <c r="AK1355" s="935"/>
      <c r="AL1355" s="936"/>
      <c r="AM1355" s="936"/>
      <c r="AN1355" s="936"/>
      <c r="AO1355" s="936"/>
      <c r="AP1355" s="936"/>
      <c r="AQ1355" s="936"/>
      <c r="AR1355" s="936"/>
      <c r="AS1355" s="936"/>
      <c r="AT1355" s="936"/>
      <c r="AU1355" s="936"/>
      <c r="AV1355" s="936"/>
    </row>
    <row r="1356" spans="2:48" ht="15" customHeight="1">
      <c r="B1356" s="937"/>
      <c r="C1356" s="1978" t="s">
        <v>304</v>
      </c>
      <c r="D1356" s="1980" t="s">
        <v>22</v>
      </c>
      <c r="E1356" s="928" t="s">
        <v>616</v>
      </c>
      <c r="F1356" s="885"/>
      <c r="G1356" s="651" t="s">
        <v>272</v>
      </c>
      <c r="H1356" s="651" t="s">
        <v>599</v>
      </c>
      <c r="I1356" s="651" t="s">
        <v>617</v>
      </c>
      <c r="J1356" s="651" t="s">
        <v>276</v>
      </c>
      <c r="K1356" s="890" t="s">
        <v>304</v>
      </c>
      <c r="L1356" s="651" t="s">
        <v>312</v>
      </c>
      <c r="M1356" s="651" t="str">
        <f t="shared" si="79"/>
        <v>&lt;INSERT CONNECTION POINT NAME&gt;</v>
      </c>
      <c r="N1356" s="890" t="s">
        <v>602</v>
      </c>
      <c r="O1356" s="890" t="s">
        <v>22</v>
      </c>
      <c r="P1356" s="890"/>
      <c r="Q1356" s="1071"/>
      <c r="R1356" s="1058"/>
      <c r="S1356" s="1059"/>
      <c r="T1356" s="1059"/>
      <c r="U1356" s="1060"/>
      <c r="V1356" s="906"/>
      <c r="W1356" s="933"/>
      <c r="X1356" s="934"/>
      <c r="Y1356" s="935"/>
      <c r="Z1356" s="935"/>
      <c r="AA1356" s="935"/>
      <c r="AB1356" s="452"/>
      <c r="AC1356" s="452"/>
      <c r="AD1356" s="452"/>
      <c r="AE1356" s="452"/>
      <c r="AF1356" s="935"/>
      <c r="AG1356" s="452"/>
      <c r="AH1356" s="452"/>
      <c r="AI1356" s="935"/>
      <c r="AJ1356" s="935"/>
      <c r="AK1356" s="935"/>
      <c r="AL1356" s="936"/>
      <c r="AM1356" s="936"/>
      <c r="AN1356" s="936"/>
      <c r="AO1356" s="942"/>
      <c r="AP1356" s="936"/>
      <c r="AQ1356" s="936"/>
      <c r="AR1356" s="936"/>
      <c r="AS1356" s="936"/>
      <c r="AT1356" s="936"/>
      <c r="AU1356" s="936"/>
      <c r="AV1356" s="936"/>
    </row>
    <row r="1357" spans="2:48" ht="15" customHeight="1">
      <c r="B1357" s="937"/>
      <c r="C1357" s="1979"/>
      <c r="D1357" s="1981"/>
      <c r="E1357" s="928" t="s">
        <v>619</v>
      </c>
      <c r="F1357" s="885"/>
      <c r="G1357" s="651" t="s">
        <v>272</v>
      </c>
      <c r="H1357" s="651" t="s">
        <v>599</v>
      </c>
      <c r="I1357" s="651" t="s">
        <v>620</v>
      </c>
      <c r="J1357" s="651" t="s">
        <v>276</v>
      </c>
      <c r="K1357" s="890" t="s">
        <v>304</v>
      </c>
      <c r="L1357" s="651" t="s">
        <v>312</v>
      </c>
      <c r="M1357" s="651" t="str">
        <f t="shared" ref="M1357:M1419" si="83">M1356</f>
        <v>&lt;INSERT CONNECTION POINT NAME&gt;</v>
      </c>
      <c r="N1357" s="890" t="s">
        <v>602</v>
      </c>
      <c r="O1357" s="890" t="s">
        <v>22</v>
      </c>
      <c r="P1357" s="890"/>
      <c r="Q1357" s="1071"/>
      <c r="R1357" s="1058"/>
      <c r="S1357" s="1059"/>
      <c r="T1357" s="1059"/>
      <c r="U1357" s="1060"/>
      <c r="V1357" s="906"/>
      <c r="W1357" s="933"/>
      <c r="X1357" s="934"/>
      <c r="Y1357" s="935"/>
      <c r="Z1357" s="935"/>
      <c r="AA1357" s="935"/>
      <c r="AB1357" s="452"/>
      <c r="AC1357" s="452"/>
      <c r="AD1357" s="452"/>
      <c r="AE1357" s="452"/>
      <c r="AF1357" s="935"/>
      <c r="AG1357" s="452"/>
      <c r="AH1357" s="452"/>
      <c r="AI1357" s="935"/>
      <c r="AJ1357" s="935"/>
      <c r="AK1357" s="935"/>
      <c r="AL1357" s="936"/>
      <c r="AM1357" s="936"/>
      <c r="AN1357" s="936"/>
      <c r="AO1357" s="942"/>
      <c r="AP1357" s="936"/>
      <c r="AQ1357" s="936"/>
      <c r="AR1357" s="936"/>
      <c r="AS1357" s="936"/>
      <c r="AT1357" s="936"/>
      <c r="AU1357" s="936"/>
      <c r="AV1357" s="936"/>
    </row>
    <row r="1358" spans="2:48" ht="15" customHeight="1">
      <c r="B1358" s="937"/>
      <c r="C1358" s="1978" t="s">
        <v>304</v>
      </c>
      <c r="D1358" s="1980" t="s">
        <v>23</v>
      </c>
      <c r="E1358" s="928" t="s">
        <v>616</v>
      </c>
      <c r="F1358" s="885"/>
      <c r="G1358" s="651" t="s">
        <v>272</v>
      </c>
      <c r="H1358" s="651" t="s">
        <v>599</v>
      </c>
      <c r="I1358" s="651" t="s">
        <v>617</v>
      </c>
      <c r="J1358" s="651" t="s">
        <v>276</v>
      </c>
      <c r="K1358" s="890" t="s">
        <v>304</v>
      </c>
      <c r="L1358" s="651" t="s">
        <v>312</v>
      </c>
      <c r="M1358" s="651" t="str">
        <f t="shared" si="83"/>
        <v>&lt;INSERT CONNECTION POINT NAME&gt;</v>
      </c>
      <c r="N1358" s="890" t="s">
        <v>602</v>
      </c>
      <c r="O1358" s="891" t="s">
        <v>23</v>
      </c>
      <c r="P1358" s="890"/>
      <c r="Q1358" s="1071"/>
      <c r="R1358" s="1058"/>
      <c r="S1358" s="1059"/>
      <c r="T1358" s="1059"/>
      <c r="U1358" s="1060"/>
      <c r="V1358" s="906"/>
      <c r="W1358" s="933"/>
      <c r="X1358" s="934"/>
      <c r="Y1358" s="935"/>
      <c r="Z1358" s="935"/>
      <c r="AA1358" s="935"/>
      <c r="AB1358" s="452"/>
      <c r="AC1358" s="452"/>
      <c r="AD1358" s="452"/>
      <c r="AE1358" s="452"/>
      <c r="AF1358" s="935"/>
      <c r="AG1358" s="452"/>
      <c r="AH1358" s="452"/>
      <c r="AI1358" s="935"/>
      <c r="AJ1358" s="943"/>
      <c r="AK1358" s="935"/>
      <c r="AL1358" s="936"/>
      <c r="AM1358" s="936"/>
      <c r="AN1358" s="936"/>
      <c r="AO1358" s="942"/>
      <c r="AP1358" s="936"/>
      <c r="AQ1358" s="936"/>
      <c r="AR1358" s="936"/>
      <c r="AS1358" s="936"/>
      <c r="AT1358" s="936"/>
      <c r="AU1358" s="936"/>
      <c r="AV1358" s="936"/>
    </row>
    <row r="1359" spans="2:48" ht="15" customHeight="1">
      <c r="B1359" s="937"/>
      <c r="C1359" s="1979"/>
      <c r="D1359" s="1981"/>
      <c r="E1359" s="928" t="s">
        <v>619</v>
      </c>
      <c r="F1359" s="885"/>
      <c r="G1359" s="651" t="s">
        <v>272</v>
      </c>
      <c r="H1359" s="651" t="s">
        <v>599</v>
      </c>
      <c r="I1359" s="651" t="s">
        <v>620</v>
      </c>
      <c r="J1359" s="651" t="s">
        <v>276</v>
      </c>
      <c r="K1359" s="890" t="s">
        <v>304</v>
      </c>
      <c r="L1359" s="651" t="s">
        <v>312</v>
      </c>
      <c r="M1359" s="651" t="str">
        <f t="shared" si="83"/>
        <v>&lt;INSERT CONNECTION POINT NAME&gt;</v>
      </c>
      <c r="N1359" s="890" t="s">
        <v>602</v>
      </c>
      <c r="O1359" s="891" t="s">
        <v>23</v>
      </c>
      <c r="P1359" s="890"/>
      <c r="Q1359" s="1071"/>
      <c r="R1359" s="1058"/>
      <c r="S1359" s="1059"/>
      <c r="T1359" s="1059"/>
      <c r="U1359" s="1060"/>
      <c r="V1359" s="906"/>
      <c r="W1359" s="933"/>
      <c r="X1359" s="934"/>
      <c r="Y1359" s="935"/>
      <c r="Z1359" s="935"/>
      <c r="AA1359" s="935"/>
      <c r="AB1359" s="452"/>
      <c r="AC1359" s="452"/>
      <c r="AD1359" s="452"/>
      <c r="AE1359" s="452"/>
      <c r="AF1359" s="935"/>
      <c r="AG1359" s="452"/>
      <c r="AH1359" s="452"/>
      <c r="AI1359" s="935"/>
      <c r="AJ1359" s="943"/>
      <c r="AK1359" s="935"/>
      <c r="AL1359" s="936"/>
      <c r="AM1359" s="936"/>
      <c r="AN1359" s="936"/>
      <c r="AO1359" s="942"/>
      <c r="AP1359" s="936"/>
      <c r="AQ1359" s="936"/>
      <c r="AR1359" s="936"/>
      <c r="AS1359" s="936"/>
      <c r="AT1359" s="936"/>
      <c r="AU1359" s="936"/>
      <c r="AV1359" s="936"/>
    </row>
    <row r="1360" spans="2:48" ht="15" customHeight="1">
      <c r="B1360" s="937"/>
      <c r="C1360" s="1978" t="s">
        <v>305</v>
      </c>
      <c r="D1360" s="1980"/>
      <c r="E1360" s="928" t="s">
        <v>616</v>
      </c>
      <c r="F1360" s="885"/>
      <c r="G1360" s="651" t="s">
        <v>272</v>
      </c>
      <c r="H1360" s="651" t="s">
        <v>599</v>
      </c>
      <c r="I1360" s="651" t="s">
        <v>617</v>
      </c>
      <c r="J1360" s="651" t="s">
        <v>276</v>
      </c>
      <c r="K1360" s="890" t="s">
        <v>305</v>
      </c>
      <c r="L1360" s="651" t="s">
        <v>312</v>
      </c>
      <c r="M1360" s="651" t="str">
        <f t="shared" si="83"/>
        <v>&lt;INSERT CONNECTION POINT NAME&gt;</v>
      </c>
      <c r="N1360" s="890" t="s">
        <v>604</v>
      </c>
      <c r="O1360" s="890" t="s">
        <v>605</v>
      </c>
      <c r="P1360" s="890"/>
      <c r="Q1360" s="1072"/>
      <c r="R1360" s="1073"/>
      <c r="S1360" s="1074"/>
      <c r="T1360" s="1074"/>
      <c r="U1360" s="1075"/>
      <c r="V1360" s="906"/>
      <c r="W1360" s="933"/>
      <c r="X1360" s="934"/>
      <c r="Y1360" s="935"/>
      <c r="Z1360" s="935"/>
      <c r="AA1360" s="935"/>
      <c r="AB1360" s="452"/>
      <c r="AC1360" s="452"/>
      <c r="AD1360" s="452"/>
      <c r="AE1360" s="452"/>
      <c r="AF1360" s="935"/>
      <c r="AG1360" s="452"/>
      <c r="AH1360" s="452"/>
      <c r="AI1360" s="935"/>
      <c r="AJ1360" s="935"/>
      <c r="AK1360" s="935"/>
      <c r="AL1360" s="936"/>
      <c r="AM1360" s="936"/>
      <c r="AN1360" s="936"/>
      <c r="AO1360" s="936"/>
      <c r="AP1360" s="936"/>
      <c r="AQ1360" s="936"/>
      <c r="AR1360" s="936"/>
      <c r="AS1360" s="936"/>
      <c r="AT1360" s="936"/>
      <c r="AU1360" s="936"/>
      <c r="AV1360" s="936"/>
    </row>
    <row r="1361" spans="2:48" ht="15" customHeight="1">
      <c r="B1361" s="937"/>
      <c r="C1361" s="1979"/>
      <c r="D1361" s="1981"/>
      <c r="E1361" s="928" t="s">
        <v>619</v>
      </c>
      <c r="F1361" s="885"/>
      <c r="G1361" s="651" t="s">
        <v>272</v>
      </c>
      <c r="H1361" s="651" t="s">
        <v>599</v>
      </c>
      <c r="I1361" s="651" t="s">
        <v>620</v>
      </c>
      <c r="J1361" s="651" t="s">
        <v>276</v>
      </c>
      <c r="K1361" s="890" t="s">
        <v>305</v>
      </c>
      <c r="L1361" s="651" t="s">
        <v>312</v>
      </c>
      <c r="M1361" s="651" t="str">
        <f t="shared" si="83"/>
        <v>&lt;INSERT CONNECTION POINT NAME&gt;</v>
      </c>
      <c r="N1361" s="890" t="s">
        <v>604</v>
      </c>
      <c r="O1361" s="890" t="s">
        <v>605</v>
      </c>
      <c r="P1361" s="890"/>
      <c r="Q1361" s="1072"/>
      <c r="R1361" s="1073"/>
      <c r="S1361" s="1074"/>
      <c r="T1361" s="1074"/>
      <c r="U1361" s="1075"/>
      <c r="V1361" s="906"/>
      <c r="W1361" s="933"/>
      <c r="X1361" s="934"/>
      <c r="Y1361" s="935"/>
      <c r="Z1361" s="935"/>
      <c r="AA1361" s="935"/>
      <c r="AB1361" s="452"/>
      <c r="AC1361" s="452"/>
      <c r="AD1361" s="452"/>
      <c r="AE1361" s="452"/>
      <c r="AF1361" s="935"/>
      <c r="AG1361" s="452"/>
      <c r="AH1361" s="452"/>
      <c r="AI1361" s="935"/>
      <c r="AJ1361" s="935"/>
      <c r="AK1361" s="935"/>
      <c r="AL1361" s="936"/>
      <c r="AM1361" s="936"/>
      <c r="AN1361" s="936"/>
      <c r="AO1361" s="936"/>
      <c r="AP1361" s="936"/>
      <c r="AQ1361" s="936"/>
      <c r="AR1361" s="936"/>
      <c r="AS1361" s="936"/>
      <c r="AT1361" s="936"/>
      <c r="AU1361" s="936"/>
      <c r="AV1361" s="936"/>
    </row>
    <row r="1362" spans="2:48" ht="15" customHeight="1">
      <c r="B1362" s="937"/>
      <c r="C1362" s="1978" t="s">
        <v>306</v>
      </c>
      <c r="D1362" s="1980"/>
      <c r="E1362" s="928" t="s">
        <v>616</v>
      </c>
      <c r="F1362" s="885"/>
      <c r="G1362" s="651" t="s">
        <v>272</v>
      </c>
      <c r="H1362" s="651" t="s">
        <v>599</v>
      </c>
      <c r="I1362" s="651" t="s">
        <v>617</v>
      </c>
      <c r="J1362" s="651" t="s">
        <v>276</v>
      </c>
      <c r="K1362" s="890" t="s">
        <v>306</v>
      </c>
      <c r="L1362" s="651" t="s">
        <v>312</v>
      </c>
      <c r="M1362" s="651" t="str">
        <f t="shared" si="83"/>
        <v>&lt;INSERT CONNECTION POINT NAME&gt;</v>
      </c>
      <c r="N1362" s="890" t="s">
        <v>606</v>
      </c>
      <c r="O1362" s="891">
        <v>0</v>
      </c>
      <c r="P1362" s="890"/>
      <c r="Q1362" s="1076"/>
      <c r="R1362" s="1077"/>
      <c r="S1362" s="1078"/>
      <c r="T1362" s="1078"/>
      <c r="U1362" s="1079"/>
      <c r="V1362" s="906"/>
      <c r="W1362" s="933"/>
      <c r="X1362" s="934"/>
      <c r="Y1362" s="935"/>
      <c r="Z1362" s="935"/>
      <c r="AA1362" s="935"/>
      <c r="AB1362" s="452"/>
      <c r="AC1362" s="452"/>
      <c r="AD1362" s="452"/>
      <c r="AE1362" s="452"/>
      <c r="AF1362" s="935"/>
      <c r="AG1362" s="452"/>
      <c r="AH1362" s="452"/>
      <c r="AI1362" s="935"/>
      <c r="AJ1362" s="943"/>
      <c r="AK1362" s="935"/>
      <c r="AL1362" s="936"/>
      <c r="AM1362" s="936"/>
      <c r="AN1362" s="936"/>
      <c r="AO1362" s="936"/>
      <c r="AP1362" s="936"/>
      <c r="AQ1362" s="936"/>
      <c r="AR1362" s="936"/>
      <c r="AS1362" s="936"/>
      <c r="AT1362" s="936"/>
      <c r="AU1362" s="936"/>
      <c r="AV1362" s="936"/>
    </row>
    <row r="1363" spans="2:48" ht="15" customHeight="1">
      <c r="B1363" s="937"/>
      <c r="C1363" s="1979"/>
      <c r="D1363" s="1981"/>
      <c r="E1363" s="928" t="s">
        <v>619</v>
      </c>
      <c r="F1363" s="885"/>
      <c r="G1363" s="651" t="s">
        <v>272</v>
      </c>
      <c r="H1363" s="651" t="s">
        <v>599</v>
      </c>
      <c r="I1363" s="651" t="s">
        <v>620</v>
      </c>
      <c r="J1363" s="651" t="s">
        <v>276</v>
      </c>
      <c r="K1363" s="890" t="s">
        <v>306</v>
      </c>
      <c r="L1363" s="651" t="s">
        <v>312</v>
      </c>
      <c r="M1363" s="651" t="str">
        <f t="shared" si="83"/>
        <v>&lt;INSERT CONNECTION POINT NAME&gt;</v>
      </c>
      <c r="N1363" s="890" t="s">
        <v>606</v>
      </c>
      <c r="O1363" s="891">
        <v>0</v>
      </c>
      <c r="P1363" s="890"/>
      <c r="Q1363" s="1076"/>
      <c r="R1363" s="1077"/>
      <c r="S1363" s="1078"/>
      <c r="T1363" s="1078"/>
      <c r="U1363" s="1079"/>
      <c r="V1363" s="906"/>
      <c r="W1363" s="933"/>
      <c r="X1363" s="934"/>
      <c r="Y1363" s="935"/>
      <c r="Z1363" s="935"/>
      <c r="AA1363" s="935"/>
      <c r="AB1363" s="452"/>
      <c r="AC1363" s="452"/>
      <c r="AD1363" s="452"/>
      <c r="AE1363" s="452"/>
      <c r="AF1363" s="935"/>
      <c r="AG1363" s="452"/>
      <c r="AH1363" s="452"/>
      <c r="AI1363" s="935"/>
      <c r="AJ1363" s="943"/>
      <c r="AK1363" s="935"/>
      <c r="AL1363" s="936"/>
      <c r="AM1363" s="936"/>
      <c r="AN1363" s="936"/>
      <c r="AO1363" s="936"/>
      <c r="AP1363" s="936"/>
      <c r="AQ1363" s="936"/>
      <c r="AR1363" s="936"/>
      <c r="AS1363" s="936"/>
      <c r="AT1363" s="936"/>
      <c r="AU1363" s="936"/>
      <c r="AV1363" s="936"/>
    </row>
    <row r="1364" spans="2:48" ht="15" customHeight="1">
      <c r="B1364" s="937"/>
      <c r="C1364" s="1978" t="s">
        <v>307</v>
      </c>
      <c r="D1364" s="1980"/>
      <c r="E1364" s="928" t="s">
        <v>616</v>
      </c>
      <c r="F1364" s="885"/>
      <c r="G1364" s="651" t="s">
        <v>272</v>
      </c>
      <c r="H1364" s="651" t="s">
        <v>599</v>
      </c>
      <c r="I1364" s="651" t="s">
        <v>617</v>
      </c>
      <c r="J1364" s="651" t="s">
        <v>276</v>
      </c>
      <c r="K1364" s="890" t="s">
        <v>307</v>
      </c>
      <c r="L1364" s="651" t="s">
        <v>312</v>
      </c>
      <c r="M1364" s="651" t="str">
        <f t="shared" si="83"/>
        <v>&lt;INSERT CONNECTION POINT NAME&gt;</v>
      </c>
      <c r="N1364" s="890" t="s">
        <v>607</v>
      </c>
      <c r="O1364" s="890" t="s">
        <v>607</v>
      </c>
      <c r="P1364" s="890"/>
      <c r="Q1364" s="1080"/>
      <c r="R1364" s="1081"/>
      <c r="S1364" s="1081"/>
      <c r="T1364" s="1081"/>
      <c r="U1364" s="1082"/>
      <c r="V1364" s="906"/>
      <c r="W1364" s="933"/>
      <c r="X1364" s="934"/>
      <c r="Y1364" s="935"/>
      <c r="Z1364" s="935"/>
      <c r="AA1364" s="935"/>
      <c r="AB1364" s="452"/>
      <c r="AC1364" s="452"/>
      <c r="AD1364" s="452"/>
      <c r="AE1364" s="452"/>
      <c r="AF1364" s="935"/>
      <c r="AG1364" s="452"/>
      <c r="AH1364" s="452"/>
      <c r="AI1364" s="935"/>
      <c r="AJ1364" s="935"/>
      <c r="AK1364" s="935"/>
      <c r="AL1364" s="936"/>
      <c r="AM1364" s="936"/>
      <c r="AN1364" s="936"/>
      <c r="AO1364" s="936"/>
      <c r="AP1364" s="936"/>
      <c r="AQ1364" s="936"/>
      <c r="AR1364" s="936"/>
      <c r="AS1364" s="936"/>
      <c r="AT1364" s="936"/>
      <c r="AU1364" s="936"/>
      <c r="AV1364" s="936"/>
    </row>
    <row r="1365" spans="2:48" ht="15" customHeight="1">
      <c r="B1365" s="937"/>
      <c r="C1365" s="1979"/>
      <c r="D1365" s="1981"/>
      <c r="E1365" s="928" t="s">
        <v>619</v>
      </c>
      <c r="F1365" s="885"/>
      <c r="G1365" s="651" t="s">
        <v>272</v>
      </c>
      <c r="H1365" s="651" t="s">
        <v>599</v>
      </c>
      <c r="I1365" s="651" t="s">
        <v>620</v>
      </c>
      <c r="J1365" s="651" t="s">
        <v>276</v>
      </c>
      <c r="K1365" s="890" t="s">
        <v>307</v>
      </c>
      <c r="L1365" s="651" t="s">
        <v>312</v>
      </c>
      <c r="M1365" s="651" t="str">
        <f t="shared" si="83"/>
        <v>&lt;INSERT CONNECTION POINT NAME&gt;</v>
      </c>
      <c r="N1365" s="890" t="s">
        <v>607</v>
      </c>
      <c r="O1365" s="890" t="s">
        <v>607</v>
      </c>
      <c r="P1365" s="890"/>
      <c r="Q1365" s="1080"/>
      <c r="R1365" s="1081"/>
      <c r="S1365" s="1081"/>
      <c r="T1365" s="1081"/>
      <c r="U1365" s="1082"/>
      <c r="V1365" s="906"/>
      <c r="W1365" s="933"/>
      <c r="X1365" s="934"/>
      <c r="Y1365" s="935"/>
      <c r="Z1365" s="935"/>
      <c r="AA1365" s="935"/>
      <c r="AB1365" s="452"/>
      <c r="AC1365" s="452"/>
      <c r="AD1365" s="452"/>
      <c r="AE1365" s="452"/>
      <c r="AF1365" s="935"/>
      <c r="AG1365" s="452"/>
      <c r="AH1365" s="452"/>
      <c r="AI1365" s="935"/>
      <c r="AJ1365" s="935"/>
      <c r="AK1365" s="935"/>
      <c r="AL1365" s="936"/>
      <c r="AM1365" s="936"/>
      <c r="AN1365" s="936"/>
      <c r="AO1365" s="936"/>
      <c r="AP1365" s="936"/>
      <c r="AQ1365" s="936"/>
      <c r="AR1365" s="936"/>
      <c r="AS1365" s="936"/>
      <c r="AT1365" s="936"/>
      <c r="AU1365" s="936"/>
      <c r="AV1365" s="936"/>
    </row>
    <row r="1366" spans="2:48" ht="15" customHeight="1">
      <c r="B1366" s="937"/>
      <c r="C1366" s="1978" t="s">
        <v>308</v>
      </c>
      <c r="D1366" s="1980" t="s">
        <v>22</v>
      </c>
      <c r="E1366" s="928" t="s">
        <v>616</v>
      </c>
      <c r="F1366" s="885"/>
      <c r="G1366" s="651" t="s">
        <v>272</v>
      </c>
      <c r="H1366" s="651" t="s">
        <v>599</v>
      </c>
      <c r="I1366" s="651" t="s">
        <v>617</v>
      </c>
      <c r="J1366" s="651" t="s">
        <v>276</v>
      </c>
      <c r="K1366" s="890" t="s">
        <v>308</v>
      </c>
      <c r="L1366" s="651" t="s">
        <v>312</v>
      </c>
      <c r="M1366" s="651" t="str">
        <f t="shared" si="83"/>
        <v>&lt;INSERT CONNECTION POINT NAME&gt;</v>
      </c>
      <c r="N1366" s="890" t="s">
        <v>609</v>
      </c>
      <c r="O1366" s="890" t="s">
        <v>22</v>
      </c>
      <c r="P1366" s="890"/>
      <c r="Q1366" s="1083"/>
      <c r="R1366" s="1061"/>
      <c r="S1366" s="1062"/>
      <c r="T1366" s="1062"/>
      <c r="U1366" s="1063"/>
      <c r="V1366" s="906"/>
      <c r="W1366" s="933"/>
      <c r="X1366" s="934"/>
      <c r="Y1366" s="935"/>
      <c r="Z1366" s="935"/>
      <c r="AA1366" s="935"/>
      <c r="AB1366" s="452"/>
      <c r="AC1366" s="452"/>
      <c r="AD1366" s="452"/>
      <c r="AE1366" s="452"/>
      <c r="AF1366" s="935"/>
      <c r="AG1366" s="452"/>
      <c r="AH1366" s="452"/>
      <c r="AI1366" s="935"/>
      <c r="AJ1366" s="935"/>
      <c r="AK1366" s="935"/>
      <c r="AL1366" s="936"/>
      <c r="AM1366" s="936"/>
      <c r="AN1366" s="936"/>
      <c r="AO1366" s="936"/>
      <c r="AP1366" s="936"/>
      <c r="AQ1366" s="936"/>
      <c r="AR1366" s="936"/>
      <c r="AS1366" s="936"/>
      <c r="AT1366" s="936"/>
      <c r="AU1366" s="936"/>
      <c r="AV1366" s="936"/>
    </row>
    <row r="1367" spans="2:48" ht="15" customHeight="1">
      <c r="B1367" s="937"/>
      <c r="C1367" s="1979"/>
      <c r="D1367" s="1981"/>
      <c r="E1367" s="928" t="s">
        <v>619</v>
      </c>
      <c r="F1367" s="885"/>
      <c r="G1367" s="651" t="s">
        <v>272</v>
      </c>
      <c r="H1367" s="651" t="s">
        <v>599</v>
      </c>
      <c r="I1367" s="651" t="s">
        <v>620</v>
      </c>
      <c r="J1367" s="651" t="s">
        <v>276</v>
      </c>
      <c r="K1367" s="890" t="s">
        <v>308</v>
      </c>
      <c r="L1367" s="651" t="s">
        <v>312</v>
      </c>
      <c r="M1367" s="651" t="str">
        <f t="shared" si="83"/>
        <v>&lt;INSERT CONNECTION POINT NAME&gt;</v>
      </c>
      <c r="N1367" s="890" t="s">
        <v>609</v>
      </c>
      <c r="O1367" s="890" t="s">
        <v>22</v>
      </c>
      <c r="P1367" s="890"/>
      <c r="Q1367" s="1083"/>
      <c r="R1367" s="1061"/>
      <c r="S1367" s="1062"/>
      <c r="T1367" s="1062"/>
      <c r="U1367" s="1063"/>
      <c r="V1367" s="906"/>
      <c r="W1367" s="933"/>
      <c r="X1367" s="934"/>
      <c r="Y1367" s="935"/>
      <c r="Z1367" s="935"/>
      <c r="AA1367" s="935"/>
      <c r="AB1367" s="452"/>
      <c r="AC1367" s="452"/>
      <c r="AD1367" s="452"/>
      <c r="AE1367" s="452"/>
      <c r="AF1367" s="935"/>
      <c r="AG1367" s="452"/>
      <c r="AH1367" s="452"/>
      <c r="AI1367" s="935"/>
      <c r="AJ1367" s="935"/>
      <c r="AK1367" s="935"/>
      <c r="AL1367" s="936"/>
      <c r="AM1367" s="936"/>
      <c r="AN1367" s="936"/>
      <c r="AO1367" s="936"/>
      <c r="AP1367" s="936"/>
      <c r="AQ1367" s="936"/>
      <c r="AR1367" s="936"/>
      <c r="AS1367" s="936"/>
      <c r="AT1367" s="936"/>
      <c r="AU1367" s="936"/>
      <c r="AV1367" s="936"/>
    </row>
    <row r="1368" spans="2:48" ht="15" customHeight="1">
      <c r="B1368" s="937"/>
      <c r="C1368" s="1978" t="s">
        <v>309</v>
      </c>
      <c r="D1368" s="1980" t="s">
        <v>22</v>
      </c>
      <c r="E1368" s="928" t="s">
        <v>616</v>
      </c>
      <c r="F1368" s="885"/>
      <c r="G1368" s="651" t="s">
        <v>272</v>
      </c>
      <c r="H1368" s="651" t="s">
        <v>599</v>
      </c>
      <c r="I1368" s="651" t="s">
        <v>617</v>
      </c>
      <c r="J1368" s="651" t="s">
        <v>276</v>
      </c>
      <c r="K1368" s="890" t="s">
        <v>309</v>
      </c>
      <c r="L1368" s="651" t="s">
        <v>312</v>
      </c>
      <c r="M1368" s="651" t="str">
        <f t="shared" si="83"/>
        <v>&lt;INSERT CONNECTION POINT NAME&gt;</v>
      </c>
      <c r="N1368" s="890" t="s">
        <v>602</v>
      </c>
      <c r="O1368" s="890" t="s">
        <v>22</v>
      </c>
      <c r="P1368" s="890"/>
      <c r="Q1368" s="1083"/>
      <c r="R1368" s="1061"/>
      <c r="S1368" s="1062"/>
      <c r="T1368" s="1062"/>
      <c r="U1368" s="1063"/>
      <c r="V1368" s="906"/>
      <c r="W1368" s="933"/>
      <c r="X1368" s="934"/>
      <c r="Y1368" s="935"/>
      <c r="Z1368" s="935"/>
      <c r="AA1368" s="935"/>
      <c r="AB1368" s="452"/>
      <c r="AC1368" s="452"/>
      <c r="AD1368" s="452"/>
      <c r="AE1368" s="452"/>
      <c r="AF1368" s="935"/>
      <c r="AG1368" s="452"/>
      <c r="AH1368" s="452"/>
      <c r="AI1368" s="935"/>
      <c r="AJ1368" s="935"/>
      <c r="AK1368" s="935"/>
      <c r="AL1368" s="936"/>
      <c r="AM1368" s="936"/>
      <c r="AN1368" s="936"/>
      <c r="AO1368" s="936"/>
      <c r="AP1368" s="936"/>
      <c r="AQ1368" s="936"/>
      <c r="AR1368" s="936"/>
      <c r="AS1368" s="936"/>
      <c r="AT1368" s="936"/>
      <c r="AU1368" s="936"/>
      <c r="AV1368" s="936"/>
    </row>
    <row r="1369" spans="2:48" ht="15" customHeight="1">
      <c r="B1369" s="937"/>
      <c r="C1369" s="1979"/>
      <c r="D1369" s="1981"/>
      <c r="E1369" s="928" t="s">
        <v>619</v>
      </c>
      <c r="F1369" s="885"/>
      <c r="G1369" s="651" t="s">
        <v>272</v>
      </c>
      <c r="H1369" s="651" t="s">
        <v>599</v>
      </c>
      <c r="I1369" s="651" t="s">
        <v>620</v>
      </c>
      <c r="J1369" s="651" t="s">
        <v>276</v>
      </c>
      <c r="K1369" s="890" t="s">
        <v>309</v>
      </c>
      <c r="L1369" s="651" t="s">
        <v>312</v>
      </c>
      <c r="M1369" s="651" t="str">
        <f t="shared" si="83"/>
        <v>&lt;INSERT CONNECTION POINT NAME&gt;</v>
      </c>
      <c r="N1369" s="890" t="s">
        <v>602</v>
      </c>
      <c r="O1369" s="890" t="s">
        <v>22</v>
      </c>
      <c r="P1369" s="890"/>
      <c r="Q1369" s="1083"/>
      <c r="R1369" s="1061"/>
      <c r="S1369" s="1062"/>
      <c r="T1369" s="1062"/>
      <c r="U1369" s="1063"/>
      <c r="V1369" s="906"/>
      <c r="W1369" s="933"/>
      <c r="X1369" s="934"/>
      <c r="Y1369" s="935"/>
      <c r="Z1369" s="935"/>
      <c r="AA1369" s="935"/>
      <c r="AB1369" s="452"/>
      <c r="AC1369" s="452"/>
      <c r="AD1369" s="452"/>
      <c r="AE1369" s="452"/>
      <c r="AF1369" s="935"/>
      <c r="AG1369" s="452"/>
      <c r="AH1369" s="452"/>
      <c r="AI1369" s="935"/>
      <c r="AJ1369" s="935"/>
      <c r="AK1369" s="935"/>
      <c r="AL1369" s="936"/>
      <c r="AM1369" s="936"/>
      <c r="AN1369" s="936"/>
      <c r="AO1369" s="936"/>
      <c r="AP1369" s="936"/>
      <c r="AQ1369" s="936"/>
      <c r="AR1369" s="936"/>
      <c r="AS1369" s="936"/>
      <c r="AT1369" s="936"/>
      <c r="AU1369" s="936"/>
      <c r="AV1369" s="936"/>
    </row>
    <row r="1370" spans="2:48" ht="15" customHeight="1">
      <c r="B1370" s="937"/>
      <c r="C1370" s="1978" t="s">
        <v>309</v>
      </c>
      <c r="D1370" s="1980" t="s">
        <v>23</v>
      </c>
      <c r="E1370" s="928" t="s">
        <v>616</v>
      </c>
      <c r="F1370" s="885"/>
      <c r="G1370" s="651" t="s">
        <v>272</v>
      </c>
      <c r="H1370" s="651" t="s">
        <v>599</v>
      </c>
      <c r="I1370" s="651" t="s">
        <v>617</v>
      </c>
      <c r="J1370" s="651" t="s">
        <v>276</v>
      </c>
      <c r="K1370" s="890" t="s">
        <v>309</v>
      </c>
      <c r="L1370" s="651" t="s">
        <v>312</v>
      </c>
      <c r="M1370" s="651" t="str">
        <f t="shared" si="83"/>
        <v>&lt;INSERT CONNECTION POINT NAME&gt;</v>
      </c>
      <c r="N1370" s="890" t="s">
        <v>602</v>
      </c>
      <c r="O1370" s="890" t="s">
        <v>23</v>
      </c>
      <c r="P1370" s="890"/>
      <c r="Q1370" s="1083"/>
      <c r="R1370" s="1061"/>
      <c r="S1370" s="1062"/>
      <c r="T1370" s="1062"/>
      <c r="U1370" s="1063"/>
      <c r="V1370" s="906"/>
      <c r="W1370" s="933"/>
      <c r="X1370" s="934"/>
      <c r="Y1370" s="935"/>
      <c r="Z1370" s="935"/>
      <c r="AA1370" s="935"/>
      <c r="AB1370" s="452"/>
      <c r="AC1370" s="452"/>
      <c r="AD1370" s="452"/>
      <c r="AE1370" s="452"/>
      <c r="AF1370" s="935"/>
      <c r="AG1370" s="452"/>
      <c r="AH1370" s="452"/>
      <c r="AI1370" s="935"/>
      <c r="AJ1370" s="935"/>
      <c r="AK1370" s="935"/>
      <c r="AL1370" s="936"/>
      <c r="AM1370" s="936"/>
      <c r="AN1370" s="936"/>
      <c r="AO1370" s="936"/>
      <c r="AP1370" s="936"/>
      <c r="AQ1370" s="936"/>
      <c r="AR1370" s="936"/>
      <c r="AS1370" s="936"/>
      <c r="AT1370" s="936"/>
      <c r="AU1370" s="936"/>
      <c r="AV1370" s="936"/>
    </row>
    <row r="1371" spans="2:48" ht="15" customHeight="1">
      <c r="B1371" s="937"/>
      <c r="C1371" s="1979"/>
      <c r="D1371" s="1981"/>
      <c r="E1371" s="928" t="s">
        <v>619</v>
      </c>
      <c r="F1371" s="885"/>
      <c r="G1371" s="651" t="s">
        <v>272</v>
      </c>
      <c r="H1371" s="651" t="s">
        <v>599</v>
      </c>
      <c r="I1371" s="651" t="s">
        <v>620</v>
      </c>
      <c r="J1371" s="651" t="s">
        <v>276</v>
      </c>
      <c r="K1371" s="890" t="s">
        <v>309</v>
      </c>
      <c r="L1371" s="651" t="s">
        <v>312</v>
      </c>
      <c r="M1371" s="651" t="str">
        <f t="shared" si="83"/>
        <v>&lt;INSERT CONNECTION POINT NAME&gt;</v>
      </c>
      <c r="N1371" s="890" t="s">
        <v>602</v>
      </c>
      <c r="O1371" s="890" t="s">
        <v>23</v>
      </c>
      <c r="P1371" s="890"/>
      <c r="Q1371" s="1083"/>
      <c r="R1371" s="1061"/>
      <c r="S1371" s="1062"/>
      <c r="T1371" s="1062"/>
      <c r="U1371" s="1063"/>
      <c r="V1371" s="906"/>
      <c r="W1371" s="933"/>
      <c r="X1371" s="934"/>
      <c r="Y1371" s="935"/>
      <c r="Z1371" s="935"/>
      <c r="AA1371" s="935"/>
      <c r="AB1371" s="452"/>
      <c r="AC1371" s="452"/>
      <c r="AD1371" s="452"/>
      <c r="AE1371" s="452"/>
      <c r="AF1371" s="935"/>
      <c r="AG1371" s="452"/>
      <c r="AH1371" s="452"/>
      <c r="AI1371" s="935"/>
      <c r="AJ1371" s="935"/>
      <c r="AK1371" s="935"/>
      <c r="AL1371" s="936"/>
      <c r="AM1371" s="936"/>
      <c r="AN1371" s="936"/>
      <c r="AO1371" s="936"/>
      <c r="AP1371" s="936"/>
      <c r="AQ1371" s="936"/>
      <c r="AR1371" s="936"/>
      <c r="AS1371" s="936"/>
      <c r="AT1371" s="936"/>
      <c r="AU1371" s="936"/>
      <c r="AV1371" s="936"/>
    </row>
    <row r="1372" spans="2:48" ht="15" customHeight="1">
      <c r="B1372" s="937"/>
      <c r="C1372" s="1978" t="s">
        <v>310</v>
      </c>
      <c r="D1372" s="1980" t="s">
        <v>22</v>
      </c>
      <c r="E1372" s="928" t="s">
        <v>616</v>
      </c>
      <c r="F1372" s="885"/>
      <c r="G1372" s="651" t="s">
        <v>272</v>
      </c>
      <c r="H1372" s="651" t="s">
        <v>599</v>
      </c>
      <c r="I1372" s="651" t="s">
        <v>617</v>
      </c>
      <c r="J1372" s="651" t="s">
        <v>276</v>
      </c>
      <c r="K1372" s="890" t="s">
        <v>310</v>
      </c>
      <c r="L1372" s="651" t="s">
        <v>312</v>
      </c>
      <c r="M1372" s="651" t="str">
        <f t="shared" si="83"/>
        <v>&lt;INSERT CONNECTION POINT NAME&gt;</v>
      </c>
      <c r="N1372" s="890" t="s">
        <v>602</v>
      </c>
      <c r="O1372" s="890" t="s">
        <v>22</v>
      </c>
      <c r="P1372" s="890"/>
      <c r="Q1372" s="1083"/>
      <c r="R1372" s="1061"/>
      <c r="S1372" s="1062"/>
      <c r="T1372" s="1062"/>
      <c r="U1372" s="1063"/>
      <c r="V1372" s="906"/>
      <c r="W1372" s="933"/>
      <c r="X1372" s="934"/>
      <c r="Y1372" s="935"/>
      <c r="Z1372" s="935"/>
      <c r="AA1372" s="935"/>
      <c r="AB1372" s="452"/>
      <c r="AC1372" s="452"/>
      <c r="AD1372" s="452"/>
      <c r="AE1372" s="452"/>
      <c r="AF1372" s="935"/>
      <c r="AG1372" s="452"/>
      <c r="AH1372" s="452"/>
      <c r="AI1372" s="935"/>
      <c r="AJ1372" s="935"/>
      <c r="AK1372" s="935"/>
      <c r="AL1372" s="936"/>
      <c r="AM1372" s="936"/>
      <c r="AN1372" s="936"/>
      <c r="AO1372" s="936"/>
      <c r="AP1372" s="936"/>
      <c r="AQ1372" s="936"/>
      <c r="AR1372" s="936"/>
      <c r="AS1372" s="936"/>
      <c r="AT1372" s="936"/>
      <c r="AU1372" s="936"/>
      <c r="AV1372" s="936"/>
    </row>
    <row r="1373" spans="2:48" ht="15" customHeight="1">
      <c r="B1373" s="937"/>
      <c r="C1373" s="1979"/>
      <c r="D1373" s="1981"/>
      <c r="E1373" s="928" t="s">
        <v>619</v>
      </c>
      <c r="F1373" s="885"/>
      <c r="G1373" s="651" t="s">
        <v>272</v>
      </c>
      <c r="H1373" s="651" t="s">
        <v>599</v>
      </c>
      <c r="I1373" s="651" t="s">
        <v>620</v>
      </c>
      <c r="J1373" s="651" t="s">
        <v>276</v>
      </c>
      <c r="K1373" s="890" t="s">
        <v>310</v>
      </c>
      <c r="L1373" s="651" t="s">
        <v>312</v>
      </c>
      <c r="M1373" s="651" t="str">
        <f t="shared" si="83"/>
        <v>&lt;INSERT CONNECTION POINT NAME&gt;</v>
      </c>
      <c r="N1373" s="890" t="s">
        <v>602</v>
      </c>
      <c r="O1373" s="890" t="s">
        <v>22</v>
      </c>
      <c r="P1373" s="890"/>
      <c r="Q1373" s="1084"/>
      <c r="R1373" s="1085"/>
      <c r="S1373" s="1086"/>
      <c r="T1373" s="1086"/>
      <c r="U1373" s="1087"/>
      <c r="V1373" s="906"/>
      <c r="W1373" s="933"/>
      <c r="X1373" s="934"/>
      <c r="Y1373" s="935"/>
      <c r="Z1373" s="935"/>
      <c r="AA1373" s="935"/>
      <c r="AB1373" s="452"/>
      <c r="AC1373" s="452"/>
      <c r="AD1373" s="452"/>
      <c r="AE1373" s="452"/>
      <c r="AF1373" s="935"/>
      <c r="AG1373" s="452"/>
      <c r="AH1373" s="452"/>
      <c r="AI1373" s="935"/>
      <c r="AJ1373" s="935"/>
      <c r="AK1373" s="935"/>
      <c r="AL1373" s="936"/>
      <c r="AM1373" s="936"/>
      <c r="AN1373" s="936"/>
      <c r="AO1373" s="936"/>
      <c r="AP1373" s="936"/>
      <c r="AQ1373" s="936"/>
      <c r="AR1373" s="936"/>
      <c r="AS1373" s="936"/>
      <c r="AT1373" s="936"/>
      <c r="AU1373" s="936"/>
      <c r="AV1373" s="936"/>
    </row>
    <row r="1374" spans="2:48" ht="15" customHeight="1">
      <c r="B1374" s="937"/>
      <c r="C1374" s="1978" t="s">
        <v>310</v>
      </c>
      <c r="D1374" s="1980" t="s">
        <v>23</v>
      </c>
      <c r="E1374" s="928" t="s">
        <v>616</v>
      </c>
      <c r="F1374" s="885"/>
      <c r="G1374" s="651" t="s">
        <v>272</v>
      </c>
      <c r="H1374" s="651" t="s">
        <v>599</v>
      </c>
      <c r="I1374" s="651" t="s">
        <v>617</v>
      </c>
      <c r="J1374" s="651" t="s">
        <v>276</v>
      </c>
      <c r="K1374" s="890" t="s">
        <v>310</v>
      </c>
      <c r="L1374" s="651" t="s">
        <v>312</v>
      </c>
      <c r="M1374" s="651" t="str">
        <f t="shared" si="83"/>
        <v>&lt;INSERT CONNECTION POINT NAME&gt;</v>
      </c>
      <c r="N1374" s="890" t="s">
        <v>602</v>
      </c>
      <c r="O1374" s="890" t="s">
        <v>23</v>
      </c>
      <c r="P1374" s="890"/>
      <c r="Q1374" s="1084"/>
      <c r="R1374" s="1085"/>
      <c r="S1374" s="1086"/>
      <c r="T1374" s="1086"/>
      <c r="U1374" s="1087"/>
      <c r="V1374" s="906"/>
      <c r="W1374" s="933"/>
      <c r="X1374" s="934"/>
      <c r="Y1374" s="935"/>
      <c r="Z1374" s="935"/>
      <c r="AA1374" s="935"/>
      <c r="AB1374" s="452"/>
      <c r="AC1374" s="452"/>
      <c r="AD1374" s="452"/>
      <c r="AE1374" s="452"/>
      <c r="AF1374" s="935"/>
      <c r="AG1374" s="452"/>
      <c r="AH1374" s="452"/>
      <c r="AI1374" s="935"/>
      <c r="AJ1374" s="935"/>
      <c r="AK1374" s="935"/>
      <c r="AL1374" s="936"/>
      <c r="AM1374" s="936"/>
      <c r="AN1374" s="936"/>
      <c r="AO1374" s="936"/>
      <c r="AP1374" s="936"/>
      <c r="AQ1374" s="936"/>
      <c r="AR1374" s="936"/>
      <c r="AS1374" s="936"/>
      <c r="AT1374" s="936"/>
      <c r="AU1374" s="936"/>
      <c r="AV1374" s="936"/>
    </row>
    <row r="1375" spans="2:48" ht="15" customHeight="1" thickBot="1">
      <c r="B1375" s="944"/>
      <c r="C1375" s="1984"/>
      <c r="D1375" s="1985"/>
      <c r="E1375" s="945" t="s">
        <v>619</v>
      </c>
      <c r="F1375" s="885"/>
      <c r="G1375" s="651" t="s">
        <v>272</v>
      </c>
      <c r="H1375" s="651" t="s">
        <v>599</v>
      </c>
      <c r="I1375" s="651" t="s">
        <v>620</v>
      </c>
      <c r="J1375" s="651" t="s">
        <v>276</v>
      </c>
      <c r="K1375" s="890" t="s">
        <v>310</v>
      </c>
      <c r="L1375" s="651" t="s">
        <v>312</v>
      </c>
      <c r="M1375" s="651" t="str">
        <f t="shared" si="83"/>
        <v>&lt;INSERT CONNECTION POINT NAME&gt;</v>
      </c>
      <c r="N1375" s="890" t="s">
        <v>602</v>
      </c>
      <c r="O1375" s="890" t="s">
        <v>23</v>
      </c>
      <c r="P1375" s="890"/>
      <c r="Q1375" s="946"/>
      <c r="R1375" s="1067"/>
      <c r="S1375" s="893"/>
      <c r="T1375" s="893"/>
      <c r="U1375" s="894"/>
      <c r="V1375" s="947"/>
      <c r="W1375" s="933"/>
      <c r="X1375" s="934"/>
      <c r="Y1375" s="935"/>
      <c r="Z1375" s="935"/>
      <c r="AA1375" s="935"/>
      <c r="AB1375" s="452"/>
      <c r="AC1375" s="452"/>
      <c r="AD1375" s="452"/>
      <c r="AE1375" s="452"/>
      <c r="AF1375" s="935"/>
      <c r="AG1375" s="452"/>
      <c r="AH1375" s="452"/>
      <c r="AI1375" s="935"/>
      <c r="AJ1375" s="935"/>
      <c r="AK1375" s="935"/>
      <c r="AL1375" s="936"/>
      <c r="AM1375" s="936"/>
      <c r="AN1375" s="936"/>
      <c r="AO1375" s="936"/>
      <c r="AP1375" s="936"/>
      <c r="AQ1375" s="936"/>
      <c r="AR1375" s="936"/>
      <c r="AS1375" s="936"/>
      <c r="AT1375" s="936"/>
      <c r="AU1375" s="936"/>
      <c r="AV1375" s="936"/>
    </row>
    <row r="1376" spans="2:48" ht="15" customHeight="1">
      <c r="B1376" s="927" t="s">
        <v>615</v>
      </c>
      <c r="C1376" s="1982" t="s">
        <v>313</v>
      </c>
      <c r="D1376" s="1983" t="s">
        <v>23</v>
      </c>
      <c r="E1376" s="928" t="s">
        <v>616</v>
      </c>
      <c r="F1376" s="885"/>
      <c r="G1376" s="651" t="s">
        <v>272</v>
      </c>
      <c r="H1376" s="651" t="s">
        <v>599</v>
      </c>
      <c r="I1376" s="651" t="s">
        <v>617</v>
      </c>
      <c r="J1376" s="651" t="s">
        <v>276</v>
      </c>
      <c r="K1376" s="651" t="s">
        <v>313</v>
      </c>
      <c r="L1376" s="651" t="s">
        <v>312</v>
      </c>
      <c r="M1376" s="651" t="str">
        <f t="shared" ref="M1376" si="84">B1376</f>
        <v>&lt;INSERT CONNECTION POINT NAME&gt;</v>
      </c>
      <c r="N1376" s="651" t="s">
        <v>618</v>
      </c>
      <c r="O1376" s="651" t="s">
        <v>23</v>
      </c>
      <c r="P1376" s="890"/>
      <c r="Q1376" s="929"/>
      <c r="R1376" s="930"/>
      <c r="S1376" s="931"/>
      <c r="T1376" s="931"/>
      <c r="U1376" s="932"/>
      <c r="W1376" s="452"/>
      <c r="X1376" s="452"/>
      <c r="Y1376" s="452"/>
      <c r="Z1376" s="452"/>
      <c r="AA1376" s="452"/>
      <c r="AB1376" s="452"/>
      <c r="AC1376" s="452"/>
      <c r="AD1376" s="452"/>
      <c r="AE1376" s="452"/>
      <c r="AF1376" s="452"/>
      <c r="AG1376" s="452"/>
      <c r="AH1376" s="452"/>
      <c r="AI1376" s="452"/>
      <c r="AJ1376" s="452"/>
      <c r="AK1376" s="452"/>
      <c r="AL1376" s="452"/>
      <c r="AM1376" s="452"/>
      <c r="AN1376" s="452"/>
      <c r="AO1376" s="452"/>
      <c r="AP1376" s="452"/>
      <c r="AQ1376" s="452"/>
      <c r="AR1376" s="452"/>
      <c r="AS1376" s="452"/>
      <c r="AT1376" s="452"/>
      <c r="AU1376" s="452"/>
      <c r="AV1376" s="452"/>
    </row>
    <row r="1377" spans="2:48" ht="15" customHeight="1">
      <c r="B1377" s="937"/>
      <c r="C1377" s="1979"/>
      <c r="D1377" s="1981"/>
      <c r="E1377" s="928" t="s">
        <v>619</v>
      </c>
      <c r="F1377" s="885"/>
      <c r="G1377" s="651" t="s">
        <v>272</v>
      </c>
      <c r="H1377" s="651" t="s">
        <v>599</v>
      </c>
      <c r="I1377" s="651" t="s">
        <v>620</v>
      </c>
      <c r="J1377" s="651" t="s">
        <v>276</v>
      </c>
      <c r="K1377" s="651" t="s">
        <v>313</v>
      </c>
      <c r="L1377" s="651" t="s">
        <v>312</v>
      </c>
      <c r="M1377" s="651" t="str">
        <f t="shared" si="83"/>
        <v>&lt;INSERT CONNECTION POINT NAME&gt;</v>
      </c>
      <c r="N1377" s="651" t="s">
        <v>618</v>
      </c>
      <c r="O1377" s="651" t="s">
        <v>23</v>
      </c>
      <c r="P1377" s="890"/>
      <c r="Q1377" s="938"/>
      <c r="R1377" s="939"/>
      <c r="S1377" s="940"/>
      <c r="T1377" s="940"/>
      <c r="U1377" s="941"/>
      <c r="W1377" s="452"/>
      <c r="X1377" s="452"/>
      <c r="Y1377" s="452"/>
      <c r="Z1377" s="452"/>
      <c r="AA1377" s="452"/>
      <c r="AB1377" s="452"/>
      <c r="AC1377" s="452"/>
      <c r="AD1377" s="452"/>
      <c r="AE1377" s="452"/>
      <c r="AF1377" s="452"/>
      <c r="AG1377" s="452"/>
      <c r="AH1377" s="452"/>
      <c r="AI1377" s="452"/>
      <c r="AJ1377" s="452"/>
      <c r="AK1377" s="452"/>
      <c r="AL1377" s="452"/>
      <c r="AM1377" s="452"/>
      <c r="AN1377" s="452"/>
      <c r="AO1377" s="452"/>
      <c r="AP1377" s="452"/>
      <c r="AQ1377" s="452"/>
      <c r="AR1377" s="452"/>
      <c r="AS1377" s="452"/>
      <c r="AT1377" s="452"/>
      <c r="AU1377" s="452"/>
      <c r="AV1377" s="452"/>
    </row>
    <row r="1378" spans="2:48" ht="15" customHeight="1">
      <c r="B1378" s="937"/>
      <c r="C1378" s="1978" t="s">
        <v>304</v>
      </c>
      <c r="D1378" s="1980" t="s">
        <v>22</v>
      </c>
      <c r="E1378" s="928" t="s">
        <v>616</v>
      </c>
      <c r="F1378" s="885"/>
      <c r="G1378" s="651" t="s">
        <v>272</v>
      </c>
      <c r="H1378" s="651" t="s">
        <v>599</v>
      </c>
      <c r="I1378" s="651" t="s">
        <v>617</v>
      </c>
      <c r="J1378" s="651" t="s">
        <v>276</v>
      </c>
      <c r="K1378" s="890" t="s">
        <v>304</v>
      </c>
      <c r="L1378" s="651" t="s">
        <v>312</v>
      </c>
      <c r="M1378" s="651" t="str">
        <f t="shared" si="83"/>
        <v>&lt;INSERT CONNECTION POINT NAME&gt;</v>
      </c>
      <c r="N1378" s="890" t="s">
        <v>602</v>
      </c>
      <c r="O1378" s="890" t="s">
        <v>22</v>
      </c>
      <c r="P1378" s="890"/>
      <c r="Q1378" s="1071"/>
      <c r="R1378" s="1058"/>
      <c r="S1378" s="1059"/>
      <c r="T1378" s="1059"/>
      <c r="U1378" s="1060"/>
      <c r="W1378" s="452"/>
      <c r="X1378" s="452"/>
      <c r="Y1378" s="452"/>
      <c r="Z1378" s="452"/>
      <c r="AA1378" s="452"/>
      <c r="AB1378" s="452"/>
      <c r="AC1378" s="452"/>
      <c r="AD1378" s="452"/>
      <c r="AE1378" s="452"/>
      <c r="AF1378" s="452"/>
      <c r="AG1378" s="452"/>
      <c r="AH1378" s="452"/>
      <c r="AI1378" s="452"/>
      <c r="AJ1378" s="452"/>
      <c r="AK1378" s="452"/>
      <c r="AL1378" s="452"/>
      <c r="AM1378" s="452"/>
      <c r="AN1378" s="452"/>
      <c r="AO1378" s="452"/>
      <c r="AP1378" s="452"/>
      <c r="AQ1378" s="452"/>
      <c r="AR1378" s="452"/>
      <c r="AS1378" s="452"/>
      <c r="AT1378" s="452"/>
      <c r="AU1378" s="452"/>
      <c r="AV1378" s="452"/>
    </row>
    <row r="1379" spans="2:48" ht="15" customHeight="1">
      <c r="B1379" s="937"/>
      <c r="C1379" s="1979"/>
      <c r="D1379" s="1981"/>
      <c r="E1379" s="928" t="s">
        <v>619</v>
      </c>
      <c r="F1379" s="885"/>
      <c r="G1379" s="651" t="s">
        <v>272</v>
      </c>
      <c r="H1379" s="651" t="s">
        <v>599</v>
      </c>
      <c r="I1379" s="651" t="s">
        <v>620</v>
      </c>
      <c r="J1379" s="651" t="s">
        <v>276</v>
      </c>
      <c r="K1379" s="890" t="s">
        <v>304</v>
      </c>
      <c r="L1379" s="651" t="s">
        <v>312</v>
      </c>
      <c r="M1379" s="651" t="str">
        <f t="shared" si="83"/>
        <v>&lt;INSERT CONNECTION POINT NAME&gt;</v>
      </c>
      <c r="N1379" s="890" t="s">
        <v>602</v>
      </c>
      <c r="O1379" s="890" t="s">
        <v>22</v>
      </c>
      <c r="P1379" s="890"/>
      <c r="Q1379" s="1071"/>
      <c r="R1379" s="1058"/>
      <c r="S1379" s="1059"/>
      <c r="T1379" s="1059"/>
      <c r="U1379" s="1060"/>
      <c r="W1379" s="452"/>
      <c r="X1379" s="452"/>
      <c r="Y1379" s="452"/>
      <c r="Z1379" s="452"/>
      <c r="AA1379" s="452"/>
      <c r="AB1379" s="452"/>
      <c r="AC1379" s="452"/>
      <c r="AD1379" s="452"/>
      <c r="AE1379" s="452"/>
      <c r="AF1379" s="452"/>
      <c r="AG1379" s="452"/>
      <c r="AH1379" s="452"/>
      <c r="AI1379" s="452"/>
      <c r="AJ1379" s="452"/>
      <c r="AK1379" s="452"/>
      <c r="AL1379" s="452"/>
      <c r="AM1379" s="452"/>
      <c r="AN1379" s="452"/>
      <c r="AO1379" s="452"/>
      <c r="AP1379" s="452"/>
      <c r="AQ1379" s="452"/>
      <c r="AR1379" s="452"/>
      <c r="AS1379" s="452"/>
      <c r="AT1379" s="452"/>
      <c r="AU1379" s="452"/>
      <c r="AV1379" s="452"/>
    </row>
    <row r="1380" spans="2:48" ht="15" customHeight="1">
      <c r="B1380" s="937"/>
      <c r="C1380" s="1978" t="s">
        <v>304</v>
      </c>
      <c r="D1380" s="1980" t="s">
        <v>23</v>
      </c>
      <c r="E1380" s="928" t="s">
        <v>616</v>
      </c>
      <c r="F1380" s="885"/>
      <c r="G1380" s="651" t="s">
        <v>272</v>
      </c>
      <c r="H1380" s="651" t="s">
        <v>599</v>
      </c>
      <c r="I1380" s="651" t="s">
        <v>617</v>
      </c>
      <c r="J1380" s="651" t="s">
        <v>276</v>
      </c>
      <c r="K1380" s="890" t="s">
        <v>304</v>
      </c>
      <c r="L1380" s="651" t="s">
        <v>312</v>
      </c>
      <c r="M1380" s="651" t="str">
        <f t="shared" si="83"/>
        <v>&lt;INSERT CONNECTION POINT NAME&gt;</v>
      </c>
      <c r="N1380" s="890" t="s">
        <v>602</v>
      </c>
      <c r="O1380" s="891" t="s">
        <v>23</v>
      </c>
      <c r="P1380" s="890"/>
      <c r="Q1380" s="1071"/>
      <c r="R1380" s="1058"/>
      <c r="S1380" s="1059"/>
      <c r="T1380" s="1059"/>
      <c r="U1380" s="1060"/>
      <c r="W1380" s="452"/>
      <c r="X1380" s="452"/>
      <c r="Y1380" s="452"/>
      <c r="Z1380" s="452"/>
      <c r="AA1380" s="452"/>
      <c r="AB1380" s="452"/>
      <c r="AC1380" s="452"/>
      <c r="AD1380" s="452"/>
      <c r="AE1380" s="452"/>
      <c r="AF1380" s="452"/>
      <c r="AG1380" s="452"/>
      <c r="AH1380" s="452"/>
      <c r="AI1380" s="452"/>
      <c r="AJ1380" s="452"/>
      <c r="AK1380" s="452"/>
      <c r="AL1380" s="452"/>
      <c r="AM1380" s="452"/>
      <c r="AN1380" s="452"/>
      <c r="AO1380" s="452"/>
      <c r="AP1380" s="452"/>
      <c r="AQ1380" s="452"/>
      <c r="AR1380" s="452"/>
      <c r="AS1380" s="452"/>
      <c r="AT1380" s="452"/>
      <c r="AU1380" s="452"/>
      <c r="AV1380" s="452"/>
    </row>
    <row r="1381" spans="2:48" ht="15" customHeight="1">
      <c r="B1381" s="937"/>
      <c r="C1381" s="1979"/>
      <c r="D1381" s="1981"/>
      <c r="E1381" s="928" t="s">
        <v>619</v>
      </c>
      <c r="F1381" s="885"/>
      <c r="G1381" s="651" t="s">
        <v>272</v>
      </c>
      <c r="H1381" s="651" t="s">
        <v>599</v>
      </c>
      <c r="I1381" s="651" t="s">
        <v>620</v>
      </c>
      <c r="J1381" s="651" t="s">
        <v>276</v>
      </c>
      <c r="K1381" s="890" t="s">
        <v>304</v>
      </c>
      <c r="L1381" s="651" t="s">
        <v>312</v>
      </c>
      <c r="M1381" s="651" t="str">
        <f t="shared" si="83"/>
        <v>&lt;INSERT CONNECTION POINT NAME&gt;</v>
      </c>
      <c r="N1381" s="890" t="s">
        <v>602</v>
      </c>
      <c r="O1381" s="891" t="s">
        <v>23</v>
      </c>
      <c r="P1381" s="890"/>
      <c r="Q1381" s="1071"/>
      <c r="R1381" s="1058"/>
      <c r="S1381" s="1059"/>
      <c r="T1381" s="1059"/>
      <c r="U1381" s="1060"/>
      <c r="W1381" s="452"/>
      <c r="X1381" s="452"/>
      <c r="Y1381" s="452"/>
      <c r="Z1381" s="452"/>
      <c r="AA1381" s="452"/>
      <c r="AB1381" s="452"/>
      <c r="AC1381" s="452"/>
      <c r="AD1381" s="452"/>
      <c r="AE1381" s="452"/>
      <c r="AF1381" s="452"/>
      <c r="AG1381" s="452"/>
      <c r="AH1381" s="452"/>
      <c r="AI1381" s="452"/>
      <c r="AJ1381" s="452"/>
      <c r="AK1381" s="452"/>
      <c r="AL1381" s="452"/>
      <c r="AM1381" s="452"/>
      <c r="AN1381" s="452"/>
      <c r="AO1381" s="452"/>
      <c r="AP1381" s="452"/>
      <c r="AQ1381" s="452"/>
      <c r="AR1381" s="452"/>
      <c r="AS1381" s="452"/>
      <c r="AT1381" s="452"/>
      <c r="AU1381" s="452"/>
      <c r="AV1381" s="452"/>
    </row>
    <row r="1382" spans="2:48" ht="15" customHeight="1">
      <c r="B1382" s="937"/>
      <c r="C1382" s="1978" t="s">
        <v>305</v>
      </c>
      <c r="D1382" s="1980"/>
      <c r="E1382" s="928" t="s">
        <v>616</v>
      </c>
      <c r="F1382" s="885"/>
      <c r="G1382" s="651" t="s">
        <v>272</v>
      </c>
      <c r="H1382" s="651" t="s">
        <v>599</v>
      </c>
      <c r="I1382" s="651" t="s">
        <v>617</v>
      </c>
      <c r="J1382" s="651" t="s">
        <v>276</v>
      </c>
      <c r="K1382" s="890" t="s">
        <v>305</v>
      </c>
      <c r="L1382" s="651" t="s">
        <v>312</v>
      </c>
      <c r="M1382" s="651" t="str">
        <f t="shared" si="83"/>
        <v>&lt;INSERT CONNECTION POINT NAME&gt;</v>
      </c>
      <c r="N1382" s="890" t="s">
        <v>604</v>
      </c>
      <c r="O1382" s="890" t="s">
        <v>605</v>
      </c>
      <c r="P1382" s="890"/>
      <c r="Q1382" s="1072"/>
      <c r="R1382" s="1073"/>
      <c r="S1382" s="1074"/>
      <c r="T1382" s="1074"/>
      <c r="U1382" s="1075"/>
      <c r="W1382" s="452"/>
      <c r="X1382" s="452"/>
      <c r="Y1382" s="452"/>
      <c r="Z1382" s="452"/>
      <c r="AA1382" s="452"/>
      <c r="AB1382" s="452"/>
      <c r="AC1382" s="452"/>
      <c r="AD1382" s="452"/>
      <c r="AE1382" s="452"/>
      <c r="AF1382" s="452"/>
      <c r="AG1382" s="452"/>
      <c r="AH1382" s="452"/>
      <c r="AI1382" s="452"/>
      <c r="AJ1382" s="452"/>
      <c r="AK1382" s="452"/>
      <c r="AL1382" s="452"/>
      <c r="AM1382" s="452"/>
      <c r="AN1382" s="452"/>
      <c r="AO1382" s="452"/>
      <c r="AP1382" s="452"/>
      <c r="AQ1382" s="452"/>
      <c r="AR1382" s="452"/>
      <c r="AS1382" s="452"/>
      <c r="AT1382" s="452"/>
      <c r="AU1382" s="452"/>
      <c r="AV1382" s="452"/>
    </row>
    <row r="1383" spans="2:48" ht="15" customHeight="1">
      <c r="B1383" s="937"/>
      <c r="C1383" s="1979"/>
      <c r="D1383" s="1981"/>
      <c r="E1383" s="928" t="s">
        <v>619</v>
      </c>
      <c r="F1383" s="885"/>
      <c r="G1383" s="651" t="s">
        <v>272</v>
      </c>
      <c r="H1383" s="651" t="s">
        <v>599</v>
      </c>
      <c r="I1383" s="651" t="s">
        <v>620</v>
      </c>
      <c r="J1383" s="651" t="s">
        <v>276</v>
      </c>
      <c r="K1383" s="890" t="s">
        <v>305</v>
      </c>
      <c r="L1383" s="651" t="s">
        <v>312</v>
      </c>
      <c r="M1383" s="651" t="str">
        <f t="shared" si="83"/>
        <v>&lt;INSERT CONNECTION POINT NAME&gt;</v>
      </c>
      <c r="N1383" s="890" t="s">
        <v>604</v>
      </c>
      <c r="O1383" s="890" t="s">
        <v>605</v>
      </c>
      <c r="P1383" s="890"/>
      <c r="Q1383" s="1072"/>
      <c r="R1383" s="1073"/>
      <c r="S1383" s="1074"/>
      <c r="T1383" s="1074"/>
      <c r="U1383" s="1075"/>
      <c r="W1383" s="452"/>
      <c r="X1383" s="452"/>
      <c r="Y1383" s="452"/>
      <c r="Z1383" s="452"/>
      <c r="AA1383" s="452"/>
      <c r="AB1383" s="452"/>
      <c r="AC1383" s="452"/>
      <c r="AD1383" s="452"/>
      <c r="AE1383" s="452"/>
      <c r="AF1383" s="452"/>
      <c r="AG1383" s="452"/>
      <c r="AH1383" s="452"/>
      <c r="AI1383" s="452"/>
      <c r="AJ1383" s="452"/>
      <c r="AK1383" s="452"/>
      <c r="AL1383" s="452"/>
      <c r="AM1383" s="452"/>
      <c r="AN1383" s="452"/>
      <c r="AO1383" s="452"/>
      <c r="AP1383" s="452"/>
      <c r="AQ1383" s="452"/>
      <c r="AR1383" s="452"/>
      <c r="AS1383" s="452"/>
      <c r="AT1383" s="452"/>
      <c r="AU1383" s="452"/>
      <c r="AV1383" s="452"/>
    </row>
    <row r="1384" spans="2:48" ht="15" customHeight="1">
      <c r="B1384" s="937"/>
      <c r="C1384" s="1978" t="s">
        <v>306</v>
      </c>
      <c r="D1384" s="1980"/>
      <c r="E1384" s="928" t="s">
        <v>616</v>
      </c>
      <c r="F1384" s="885"/>
      <c r="G1384" s="651" t="s">
        <v>272</v>
      </c>
      <c r="H1384" s="651" t="s">
        <v>599</v>
      </c>
      <c r="I1384" s="651" t="s">
        <v>617</v>
      </c>
      <c r="J1384" s="651" t="s">
        <v>276</v>
      </c>
      <c r="K1384" s="890" t="s">
        <v>306</v>
      </c>
      <c r="L1384" s="651" t="s">
        <v>312</v>
      </c>
      <c r="M1384" s="651" t="str">
        <f t="shared" si="83"/>
        <v>&lt;INSERT CONNECTION POINT NAME&gt;</v>
      </c>
      <c r="N1384" s="890" t="s">
        <v>606</v>
      </c>
      <c r="O1384" s="891">
        <v>0</v>
      </c>
      <c r="P1384" s="890"/>
      <c r="Q1384" s="1076"/>
      <c r="R1384" s="1077"/>
      <c r="S1384" s="1078"/>
      <c r="T1384" s="1078"/>
      <c r="U1384" s="1079"/>
      <c r="W1384" s="452"/>
      <c r="X1384" s="452"/>
      <c r="Y1384" s="452"/>
      <c r="Z1384" s="452"/>
      <c r="AA1384" s="452"/>
      <c r="AB1384" s="452"/>
      <c r="AC1384" s="452"/>
      <c r="AD1384" s="452"/>
      <c r="AE1384" s="452"/>
      <c r="AF1384" s="452"/>
      <c r="AG1384" s="452"/>
      <c r="AH1384" s="452"/>
      <c r="AI1384" s="452"/>
      <c r="AJ1384" s="452"/>
      <c r="AK1384" s="452"/>
      <c r="AL1384" s="452"/>
      <c r="AM1384" s="452"/>
      <c r="AN1384" s="452"/>
      <c r="AO1384" s="452"/>
      <c r="AP1384" s="452"/>
      <c r="AQ1384" s="452"/>
      <c r="AR1384" s="452"/>
      <c r="AS1384" s="452"/>
      <c r="AT1384" s="452"/>
      <c r="AU1384" s="452"/>
      <c r="AV1384" s="452"/>
    </row>
    <row r="1385" spans="2:48" ht="15" customHeight="1">
      <c r="B1385" s="937"/>
      <c r="C1385" s="1979"/>
      <c r="D1385" s="1981"/>
      <c r="E1385" s="928" t="s">
        <v>619</v>
      </c>
      <c r="F1385" s="885"/>
      <c r="G1385" s="651" t="s">
        <v>272</v>
      </c>
      <c r="H1385" s="651" t="s">
        <v>599</v>
      </c>
      <c r="I1385" s="651" t="s">
        <v>620</v>
      </c>
      <c r="J1385" s="651" t="s">
        <v>276</v>
      </c>
      <c r="K1385" s="890" t="s">
        <v>306</v>
      </c>
      <c r="L1385" s="651" t="s">
        <v>312</v>
      </c>
      <c r="M1385" s="651" t="str">
        <f t="shared" si="83"/>
        <v>&lt;INSERT CONNECTION POINT NAME&gt;</v>
      </c>
      <c r="N1385" s="890" t="s">
        <v>606</v>
      </c>
      <c r="O1385" s="891">
        <v>0</v>
      </c>
      <c r="P1385" s="890"/>
      <c r="Q1385" s="1076"/>
      <c r="R1385" s="1077"/>
      <c r="S1385" s="1078"/>
      <c r="T1385" s="1078"/>
      <c r="U1385" s="1079"/>
      <c r="W1385" s="452"/>
      <c r="X1385" s="452"/>
      <c r="Y1385" s="452"/>
      <c r="Z1385" s="452"/>
      <c r="AA1385" s="452"/>
      <c r="AB1385" s="452"/>
      <c r="AC1385" s="452"/>
      <c r="AD1385" s="452"/>
      <c r="AE1385" s="452"/>
      <c r="AF1385" s="452"/>
      <c r="AG1385" s="452"/>
      <c r="AH1385" s="452"/>
      <c r="AI1385" s="452"/>
      <c r="AJ1385" s="452"/>
      <c r="AK1385" s="452"/>
      <c r="AL1385" s="452"/>
      <c r="AM1385" s="452"/>
      <c r="AN1385" s="452"/>
      <c r="AO1385" s="452"/>
      <c r="AP1385" s="452"/>
      <c r="AQ1385" s="452"/>
      <c r="AR1385" s="452"/>
      <c r="AS1385" s="452"/>
      <c r="AT1385" s="452"/>
      <c r="AU1385" s="452"/>
      <c r="AV1385" s="452"/>
    </row>
    <row r="1386" spans="2:48" ht="15" customHeight="1">
      <c r="B1386" s="937"/>
      <c r="C1386" s="1978" t="s">
        <v>307</v>
      </c>
      <c r="D1386" s="1980"/>
      <c r="E1386" s="928" t="s">
        <v>616</v>
      </c>
      <c r="F1386" s="885"/>
      <c r="G1386" s="651" t="s">
        <v>272</v>
      </c>
      <c r="H1386" s="651" t="s">
        <v>599</v>
      </c>
      <c r="I1386" s="651" t="s">
        <v>617</v>
      </c>
      <c r="J1386" s="651" t="s">
        <v>276</v>
      </c>
      <c r="K1386" s="890" t="s">
        <v>307</v>
      </c>
      <c r="L1386" s="651" t="s">
        <v>312</v>
      </c>
      <c r="M1386" s="651" t="str">
        <f t="shared" si="83"/>
        <v>&lt;INSERT CONNECTION POINT NAME&gt;</v>
      </c>
      <c r="N1386" s="890" t="s">
        <v>607</v>
      </c>
      <c r="O1386" s="890" t="s">
        <v>607</v>
      </c>
      <c r="P1386" s="890"/>
      <c r="Q1386" s="1080"/>
      <c r="R1386" s="1081"/>
      <c r="S1386" s="1081"/>
      <c r="T1386" s="1081"/>
      <c r="U1386" s="1082"/>
      <c r="W1386" s="452"/>
      <c r="X1386" s="452"/>
      <c r="Y1386" s="452"/>
      <c r="Z1386" s="452"/>
      <c r="AA1386" s="452"/>
      <c r="AB1386" s="452"/>
      <c r="AC1386" s="452"/>
      <c r="AD1386" s="452"/>
      <c r="AE1386" s="452"/>
      <c r="AF1386" s="452"/>
      <c r="AG1386" s="452"/>
      <c r="AH1386" s="452"/>
      <c r="AI1386" s="452"/>
      <c r="AJ1386" s="452"/>
      <c r="AK1386" s="452"/>
      <c r="AL1386" s="452"/>
      <c r="AM1386" s="452"/>
      <c r="AN1386" s="452"/>
      <c r="AO1386" s="452"/>
      <c r="AP1386" s="452"/>
      <c r="AQ1386" s="452"/>
      <c r="AR1386" s="452"/>
      <c r="AS1386" s="452"/>
      <c r="AT1386" s="452"/>
      <c r="AU1386" s="452"/>
      <c r="AV1386" s="452"/>
    </row>
    <row r="1387" spans="2:48" ht="15" customHeight="1">
      <c r="B1387" s="937"/>
      <c r="C1387" s="1979"/>
      <c r="D1387" s="1981"/>
      <c r="E1387" s="928" t="s">
        <v>619</v>
      </c>
      <c r="F1387" s="885"/>
      <c r="G1387" s="651" t="s">
        <v>272</v>
      </c>
      <c r="H1387" s="651" t="s">
        <v>599</v>
      </c>
      <c r="I1387" s="651" t="s">
        <v>620</v>
      </c>
      <c r="J1387" s="651" t="s">
        <v>276</v>
      </c>
      <c r="K1387" s="890" t="s">
        <v>307</v>
      </c>
      <c r="L1387" s="651" t="s">
        <v>312</v>
      </c>
      <c r="M1387" s="651" t="str">
        <f t="shared" si="83"/>
        <v>&lt;INSERT CONNECTION POINT NAME&gt;</v>
      </c>
      <c r="N1387" s="890" t="s">
        <v>607</v>
      </c>
      <c r="O1387" s="890" t="s">
        <v>607</v>
      </c>
      <c r="P1387" s="890"/>
      <c r="Q1387" s="1080"/>
      <c r="R1387" s="1081"/>
      <c r="S1387" s="1081"/>
      <c r="T1387" s="1081"/>
      <c r="U1387" s="1082"/>
      <c r="W1387" s="452"/>
      <c r="X1387" s="452"/>
      <c r="Y1387" s="452"/>
      <c r="Z1387" s="452"/>
      <c r="AA1387" s="452"/>
      <c r="AB1387" s="452"/>
      <c r="AC1387" s="452"/>
      <c r="AD1387" s="452"/>
      <c r="AE1387" s="452"/>
      <c r="AF1387" s="452"/>
      <c r="AG1387" s="452"/>
      <c r="AH1387" s="452"/>
      <c r="AI1387" s="452"/>
      <c r="AJ1387" s="452"/>
      <c r="AK1387" s="452"/>
      <c r="AL1387" s="452"/>
      <c r="AM1387" s="452"/>
      <c r="AN1387" s="452"/>
      <c r="AO1387" s="452"/>
      <c r="AP1387" s="452"/>
      <c r="AQ1387" s="452"/>
      <c r="AR1387" s="452"/>
      <c r="AS1387" s="452"/>
      <c r="AT1387" s="452"/>
      <c r="AU1387" s="452"/>
      <c r="AV1387" s="452"/>
    </row>
    <row r="1388" spans="2:48" ht="15" customHeight="1">
      <c r="B1388" s="937"/>
      <c r="C1388" s="1978" t="s">
        <v>308</v>
      </c>
      <c r="D1388" s="1980" t="s">
        <v>22</v>
      </c>
      <c r="E1388" s="928" t="s">
        <v>616</v>
      </c>
      <c r="F1388" s="885"/>
      <c r="G1388" s="651" t="s">
        <v>272</v>
      </c>
      <c r="H1388" s="651" t="s">
        <v>599</v>
      </c>
      <c r="I1388" s="651" t="s">
        <v>617</v>
      </c>
      <c r="J1388" s="651" t="s">
        <v>276</v>
      </c>
      <c r="K1388" s="890" t="s">
        <v>308</v>
      </c>
      <c r="L1388" s="651" t="s">
        <v>312</v>
      </c>
      <c r="M1388" s="651" t="str">
        <f t="shared" si="83"/>
        <v>&lt;INSERT CONNECTION POINT NAME&gt;</v>
      </c>
      <c r="N1388" s="890" t="s">
        <v>609</v>
      </c>
      <c r="O1388" s="890" t="s">
        <v>22</v>
      </c>
      <c r="P1388" s="890"/>
      <c r="Q1388" s="1083"/>
      <c r="R1388" s="1061"/>
      <c r="S1388" s="1062"/>
      <c r="T1388" s="1062"/>
      <c r="U1388" s="1063"/>
      <c r="W1388" s="452"/>
      <c r="X1388" s="452"/>
      <c r="Y1388" s="452"/>
      <c r="Z1388" s="452"/>
      <c r="AA1388" s="452"/>
      <c r="AB1388" s="452"/>
      <c r="AC1388" s="452"/>
      <c r="AD1388" s="452"/>
      <c r="AE1388" s="452"/>
      <c r="AF1388" s="452"/>
      <c r="AG1388" s="452"/>
      <c r="AH1388" s="452"/>
      <c r="AI1388" s="452"/>
      <c r="AJ1388" s="452"/>
      <c r="AK1388" s="452"/>
      <c r="AL1388" s="452"/>
      <c r="AM1388" s="452"/>
      <c r="AN1388" s="452"/>
      <c r="AO1388" s="452"/>
      <c r="AP1388" s="452"/>
      <c r="AQ1388" s="452"/>
      <c r="AR1388" s="452"/>
      <c r="AS1388" s="452"/>
      <c r="AT1388" s="452"/>
      <c r="AU1388" s="452"/>
      <c r="AV1388" s="452"/>
    </row>
    <row r="1389" spans="2:48" ht="15" customHeight="1">
      <c r="B1389" s="937"/>
      <c r="C1389" s="1979"/>
      <c r="D1389" s="1981"/>
      <c r="E1389" s="928" t="s">
        <v>619</v>
      </c>
      <c r="F1389" s="885"/>
      <c r="G1389" s="651" t="s">
        <v>272</v>
      </c>
      <c r="H1389" s="651" t="s">
        <v>599</v>
      </c>
      <c r="I1389" s="651" t="s">
        <v>620</v>
      </c>
      <c r="J1389" s="651" t="s">
        <v>276</v>
      </c>
      <c r="K1389" s="890" t="s">
        <v>308</v>
      </c>
      <c r="L1389" s="651" t="s">
        <v>312</v>
      </c>
      <c r="M1389" s="651" t="str">
        <f t="shared" si="83"/>
        <v>&lt;INSERT CONNECTION POINT NAME&gt;</v>
      </c>
      <c r="N1389" s="890" t="s">
        <v>609</v>
      </c>
      <c r="O1389" s="890" t="s">
        <v>22</v>
      </c>
      <c r="P1389" s="890"/>
      <c r="Q1389" s="1083"/>
      <c r="R1389" s="1061"/>
      <c r="S1389" s="1062"/>
      <c r="T1389" s="1062"/>
      <c r="U1389" s="1063"/>
      <c r="W1389" s="452"/>
      <c r="X1389" s="452"/>
      <c r="Y1389" s="452"/>
      <c r="Z1389" s="452"/>
      <c r="AA1389" s="452"/>
      <c r="AB1389" s="452"/>
      <c r="AC1389" s="452"/>
      <c r="AD1389" s="452"/>
      <c r="AE1389" s="452"/>
      <c r="AF1389" s="452"/>
      <c r="AG1389" s="452"/>
      <c r="AH1389" s="452"/>
      <c r="AI1389" s="452"/>
      <c r="AJ1389" s="452"/>
      <c r="AK1389" s="452"/>
      <c r="AL1389" s="452"/>
      <c r="AM1389" s="452"/>
      <c r="AN1389" s="452"/>
      <c r="AO1389" s="452"/>
      <c r="AP1389" s="452"/>
      <c r="AQ1389" s="452"/>
      <c r="AR1389" s="452"/>
      <c r="AS1389" s="452"/>
      <c r="AT1389" s="452"/>
      <c r="AU1389" s="452"/>
      <c r="AV1389" s="452"/>
    </row>
    <row r="1390" spans="2:48" ht="15" customHeight="1">
      <c r="B1390" s="937"/>
      <c r="C1390" s="1978" t="s">
        <v>309</v>
      </c>
      <c r="D1390" s="1980" t="s">
        <v>22</v>
      </c>
      <c r="E1390" s="928" t="s">
        <v>616</v>
      </c>
      <c r="F1390" s="885"/>
      <c r="G1390" s="651" t="s">
        <v>272</v>
      </c>
      <c r="H1390" s="651" t="s">
        <v>599</v>
      </c>
      <c r="I1390" s="651" t="s">
        <v>617</v>
      </c>
      <c r="J1390" s="651" t="s">
        <v>276</v>
      </c>
      <c r="K1390" s="890" t="s">
        <v>309</v>
      </c>
      <c r="L1390" s="651" t="s">
        <v>312</v>
      </c>
      <c r="M1390" s="651" t="str">
        <f t="shared" si="83"/>
        <v>&lt;INSERT CONNECTION POINT NAME&gt;</v>
      </c>
      <c r="N1390" s="890" t="s">
        <v>602</v>
      </c>
      <c r="O1390" s="890" t="s">
        <v>22</v>
      </c>
      <c r="P1390" s="890"/>
      <c r="Q1390" s="1083"/>
      <c r="R1390" s="1061"/>
      <c r="S1390" s="1062"/>
      <c r="T1390" s="1062"/>
      <c r="U1390" s="1063"/>
      <c r="W1390" s="452"/>
      <c r="X1390" s="452"/>
      <c r="Y1390" s="452"/>
      <c r="Z1390" s="452"/>
      <c r="AA1390" s="452"/>
      <c r="AB1390" s="452"/>
      <c r="AC1390" s="452"/>
      <c r="AD1390" s="452"/>
      <c r="AE1390" s="452"/>
      <c r="AF1390" s="452"/>
      <c r="AG1390" s="452"/>
      <c r="AH1390" s="452"/>
      <c r="AI1390" s="452"/>
      <c r="AJ1390" s="452"/>
      <c r="AK1390" s="452"/>
      <c r="AL1390" s="452"/>
      <c r="AM1390" s="452"/>
      <c r="AN1390" s="452"/>
      <c r="AO1390" s="452"/>
      <c r="AP1390" s="452"/>
      <c r="AQ1390" s="452"/>
      <c r="AR1390" s="452"/>
      <c r="AS1390" s="452"/>
      <c r="AT1390" s="452"/>
      <c r="AU1390" s="452"/>
      <c r="AV1390" s="452"/>
    </row>
    <row r="1391" spans="2:48" ht="15" customHeight="1">
      <c r="B1391" s="937"/>
      <c r="C1391" s="1979"/>
      <c r="D1391" s="1981"/>
      <c r="E1391" s="928" t="s">
        <v>619</v>
      </c>
      <c r="F1391" s="885"/>
      <c r="G1391" s="651" t="s">
        <v>272</v>
      </c>
      <c r="H1391" s="651" t="s">
        <v>599</v>
      </c>
      <c r="I1391" s="651" t="s">
        <v>620</v>
      </c>
      <c r="J1391" s="651" t="s">
        <v>276</v>
      </c>
      <c r="K1391" s="890" t="s">
        <v>309</v>
      </c>
      <c r="L1391" s="651" t="s">
        <v>312</v>
      </c>
      <c r="M1391" s="651" t="str">
        <f t="shared" si="83"/>
        <v>&lt;INSERT CONNECTION POINT NAME&gt;</v>
      </c>
      <c r="N1391" s="890" t="s">
        <v>602</v>
      </c>
      <c r="O1391" s="890" t="s">
        <v>22</v>
      </c>
      <c r="P1391" s="890"/>
      <c r="Q1391" s="1083"/>
      <c r="R1391" s="1061"/>
      <c r="S1391" s="1062"/>
      <c r="T1391" s="1062"/>
      <c r="U1391" s="1063"/>
      <c r="W1391" s="452"/>
      <c r="X1391" s="452"/>
      <c r="Y1391" s="452"/>
      <c r="Z1391" s="452"/>
      <c r="AA1391" s="452"/>
      <c r="AB1391" s="452"/>
      <c r="AC1391" s="452"/>
      <c r="AD1391" s="452"/>
      <c r="AE1391" s="452"/>
      <c r="AF1391" s="452"/>
      <c r="AG1391" s="452"/>
      <c r="AH1391" s="452"/>
      <c r="AI1391" s="452"/>
      <c r="AJ1391" s="452"/>
      <c r="AK1391" s="452"/>
      <c r="AL1391" s="452"/>
      <c r="AM1391" s="452"/>
      <c r="AN1391" s="452"/>
      <c r="AO1391" s="452"/>
      <c r="AP1391" s="452"/>
      <c r="AQ1391" s="452"/>
      <c r="AR1391" s="452"/>
      <c r="AS1391" s="452"/>
      <c r="AT1391" s="452"/>
      <c r="AU1391" s="452"/>
      <c r="AV1391" s="452"/>
    </row>
    <row r="1392" spans="2:48" ht="15" customHeight="1">
      <c r="B1392" s="937"/>
      <c r="C1392" s="1978" t="s">
        <v>309</v>
      </c>
      <c r="D1392" s="1980" t="s">
        <v>23</v>
      </c>
      <c r="E1392" s="928" t="s">
        <v>616</v>
      </c>
      <c r="F1392" s="885"/>
      <c r="G1392" s="651" t="s">
        <v>272</v>
      </c>
      <c r="H1392" s="651" t="s">
        <v>599</v>
      </c>
      <c r="I1392" s="651" t="s">
        <v>617</v>
      </c>
      <c r="J1392" s="651" t="s">
        <v>276</v>
      </c>
      <c r="K1392" s="890" t="s">
        <v>309</v>
      </c>
      <c r="L1392" s="651" t="s">
        <v>312</v>
      </c>
      <c r="M1392" s="651" t="str">
        <f t="shared" si="83"/>
        <v>&lt;INSERT CONNECTION POINT NAME&gt;</v>
      </c>
      <c r="N1392" s="890" t="s">
        <v>602</v>
      </c>
      <c r="O1392" s="890" t="s">
        <v>23</v>
      </c>
      <c r="P1392" s="890"/>
      <c r="Q1392" s="1083"/>
      <c r="R1392" s="1061"/>
      <c r="S1392" s="1062"/>
      <c r="T1392" s="1062"/>
      <c r="U1392" s="1063"/>
      <c r="W1392" s="452"/>
      <c r="X1392" s="452"/>
      <c r="Y1392" s="452"/>
      <c r="Z1392" s="452"/>
      <c r="AA1392" s="452"/>
      <c r="AB1392" s="452"/>
      <c r="AC1392" s="452"/>
      <c r="AD1392" s="452"/>
      <c r="AE1392" s="452"/>
      <c r="AF1392" s="452"/>
      <c r="AG1392" s="452"/>
      <c r="AH1392" s="452"/>
      <c r="AI1392" s="452"/>
      <c r="AJ1392" s="452"/>
      <c r="AK1392" s="452"/>
      <c r="AL1392" s="452"/>
      <c r="AM1392" s="452"/>
      <c r="AN1392" s="452"/>
      <c r="AO1392" s="452"/>
      <c r="AP1392" s="452"/>
      <c r="AQ1392" s="452"/>
      <c r="AR1392" s="452"/>
      <c r="AS1392" s="452"/>
      <c r="AT1392" s="452"/>
      <c r="AU1392" s="452"/>
      <c r="AV1392" s="452"/>
    </row>
    <row r="1393" spans="2:48" ht="15" customHeight="1">
      <c r="B1393" s="937"/>
      <c r="C1393" s="1979"/>
      <c r="D1393" s="1981"/>
      <c r="E1393" s="928" t="s">
        <v>619</v>
      </c>
      <c r="F1393" s="885"/>
      <c r="G1393" s="651" t="s">
        <v>272</v>
      </c>
      <c r="H1393" s="651" t="s">
        <v>599</v>
      </c>
      <c r="I1393" s="651" t="s">
        <v>620</v>
      </c>
      <c r="J1393" s="651" t="s">
        <v>276</v>
      </c>
      <c r="K1393" s="890" t="s">
        <v>309</v>
      </c>
      <c r="L1393" s="651" t="s">
        <v>312</v>
      </c>
      <c r="M1393" s="651" t="str">
        <f t="shared" si="83"/>
        <v>&lt;INSERT CONNECTION POINT NAME&gt;</v>
      </c>
      <c r="N1393" s="890" t="s">
        <v>602</v>
      </c>
      <c r="O1393" s="890" t="s">
        <v>23</v>
      </c>
      <c r="P1393" s="890"/>
      <c r="Q1393" s="1083"/>
      <c r="R1393" s="1061"/>
      <c r="S1393" s="1062"/>
      <c r="T1393" s="1062"/>
      <c r="U1393" s="1063"/>
      <c r="W1393" s="452"/>
      <c r="X1393" s="452"/>
      <c r="Y1393" s="452"/>
      <c r="Z1393" s="452"/>
      <c r="AA1393" s="452"/>
      <c r="AB1393" s="452"/>
      <c r="AC1393" s="452"/>
      <c r="AD1393" s="452"/>
      <c r="AE1393" s="452"/>
      <c r="AF1393" s="452"/>
      <c r="AG1393" s="452"/>
      <c r="AH1393" s="452"/>
      <c r="AI1393" s="452"/>
      <c r="AJ1393" s="452"/>
      <c r="AK1393" s="452"/>
      <c r="AL1393" s="452"/>
      <c r="AM1393" s="452"/>
      <c r="AN1393" s="452"/>
      <c r="AO1393" s="452"/>
      <c r="AP1393" s="452"/>
      <c r="AQ1393" s="452"/>
      <c r="AR1393" s="452"/>
      <c r="AS1393" s="452"/>
      <c r="AT1393" s="452"/>
      <c r="AU1393" s="452"/>
      <c r="AV1393" s="452"/>
    </row>
    <row r="1394" spans="2:48" ht="15" customHeight="1">
      <c r="B1394" s="937"/>
      <c r="C1394" s="1978" t="s">
        <v>310</v>
      </c>
      <c r="D1394" s="1980" t="s">
        <v>22</v>
      </c>
      <c r="E1394" s="928" t="s">
        <v>616</v>
      </c>
      <c r="F1394" s="885"/>
      <c r="G1394" s="651" t="s">
        <v>272</v>
      </c>
      <c r="H1394" s="651" t="s">
        <v>599</v>
      </c>
      <c r="I1394" s="651" t="s">
        <v>617</v>
      </c>
      <c r="J1394" s="651" t="s">
        <v>276</v>
      </c>
      <c r="K1394" s="890" t="s">
        <v>310</v>
      </c>
      <c r="L1394" s="651" t="s">
        <v>312</v>
      </c>
      <c r="M1394" s="651" t="str">
        <f t="shared" si="83"/>
        <v>&lt;INSERT CONNECTION POINT NAME&gt;</v>
      </c>
      <c r="N1394" s="890" t="s">
        <v>602</v>
      </c>
      <c r="O1394" s="890" t="s">
        <v>22</v>
      </c>
      <c r="P1394" s="890"/>
      <c r="Q1394" s="1083"/>
      <c r="R1394" s="1061"/>
      <c r="S1394" s="1062"/>
      <c r="T1394" s="1062"/>
      <c r="U1394" s="1063"/>
      <c r="W1394" s="452"/>
      <c r="X1394" s="452"/>
      <c r="Y1394" s="452"/>
      <c r="Z1394" s="452"/>
      <c r="AA1394" s="452"/>
      <c r="AB1394" s="452"/>
      <c r="AC1394" s="452"/>
      <c r="AD1394" s="452"/>
      <c r="AE1394" s="452"/>
      <c r="AF1394" s="452"/>
      <c r="AG1394" s="452"/>
      <c r="AH1394" s="452"/>
      <c r="AI1394" s="452"/>
      <c r="AJ1394" s="452"/>
      <c r="AK1394" s="452"/>
      <c r="AL1394" s="452"/>
      <c r="AM1394" s="452"/>
      <c r="AN1394" s="452"/>
      <c r="AO1394" s="452"/>
      <c r="AP1394" s="452"/>
      <c r="AQ1394" s="452"/>
      <c r="AR1394" s="452"/>
      <c r="AS1394" s="452"/>
      <c r="AT1394" s="452"/>
      <c r="AU1394" s="452"/>
      <c r="AV1394" s="452"/>
    </row>
    <row r="1395" spans="2:48" ht="15" customHeight="1">
      <c r="B1395" s="937"/>
      <c r="C1395" s="1979"/>
      <c r="D1395" s="1981"/>
      <c r="E1395" s="928" t="s">
        <v>619</v>
      </c>
      <c r="F1395" s="885"/>
      <c r="G1395" s="651" t="s">
        <v>272</v>
      </c>
      <c r="H1395" s="651" t="s">
        <v>599</v>
      </c>
      <c r="I1395" s="651" t="s">
        <v>620</v>
      </c>
      <c r="J1395" s="651" t="s">
        <v>276</v>
      </c>
      <c r="K1395" s="890" t="s">
        <v>310</v>
      </c>
      <c r="L1395" s="651" t="s">
        <v>312</v>
      </c>
      <c r="M1395" s="651" t="str">
        <f t="shared" si="83"/>
        <v>&lt;INSERT CONNECTION POINT NAME&gt;</v>
      </c>
      <c r="N1395" s="890" t="s">
        <v>602</v>
      </c>
      <c r="O1395" s="890" t="s">
        <v>22</v>
      </c>
      <c r="P1395" s="890"/>
      <c r="Q1395" s="1084"/>
      <c r="R1395" s="1085"/>
      <c r="S1395" s="1086"/>
      <c r="T1395" s="1086"/>
      <c r="U1395" s="1087"/>
      <c r="W1395" s="452"/>
      <c r="X1395" s="452"/>
      <c r="Y1395" s="452"/>
      <c r="Z1395" s="452"/>
      <c r="AA1395" s="452"/>
      <c r="AB1395" s="452"/>
      <c r="AC1395" s="452"/>
      <c r="AD1395" s="452"/>
      <c r="AE1395" s="452"/>
      <c r="AF1395" s="452"/>
      <c r="AG1395" s="452"/>
      <c r="AH1395" s="452"/>
      <c r="AI1395" s="452"/>
      <c r="AJ1395" s="452"/>
      <c r="AK1395" s="452"/>
      <c r="AL1395" s="452"/>
      <c r="AM1395" s="452"/>
      <c r="AN1395" s="452"/>
      <c r="AO1395" s="452"/>
      <c r="AP1395" s="452"/>
      <c r="AQ1395" s="452"/>
      <c r="AR1395" s="452"/>
      <c r="AS1395" s="452"/>
      <c r="AT1395" s="452"/>
      <c r="AU1395" s="452"/>
      <c r="AV1395" s="452"/>
    </row>
    <row r="1396" spans="2:48" ht="15" customHeight="1">
      <c r="B1396" s="937"/>
      <c r="C1396" s="1978" t="s">
        <v>310</v>
      </c>
      <c r="D1396" s="1980" t="s">
        <v>23</v>
      </c>
      <c r="E1396" s="928" t="s">
        <v>616</v>
      </c>
      <c r="F1396" s="885"/>
      <c r="G1396" s="651" t="s">
        <v>272</v>
      </c>
      <c r="H1396" s="651" t="s">
        <v>599</v>
      </c>
      <c r="I1396" s="651" t="s">
        <v>617</v>
      </c>
      <c r="J1396" s="651" t="s">
        <v>276</v>
      </c>
      <c r="K1396" s="890" t="s">
        <v>310</v>
      </c>
      <c r="L1396" s="651" t="s">
        <v>312</v>
      </c>
      <c r="M1396" s="651" t="str">
        <f t="shared" si="83"/>
        <v>&lt;INSERT CONNECTION POINT NAME&gt;</v>
      </c>
      <c r="N1396" s="890" t="s">
        <v>602</v>
      </c>
      <c r="O1396" s="890" t="s">
        <v>23</v>
      </c>
      <c r="P1396" s="890"/>
      <c r="Q1396" s="1084"/>
      <c r="R1396" s="1085"/>
      <c r="S1396" s="1086"/>
      <c r="T1396" s="1086"/>
      <c r="U1396" s="1087"/>
      <c r="W1396" s="452"/>
      <c r="X1396" s="452"/>
      <c r="Y1396" s="452"/>
      <c r="Z1396" s="452"/>
      <c r="AA1396" s="452"/>
      <c r="AB1396" s="452"/>
      <c r="AC1396" s="452"/>
      <c r="AD1396" s="452"/>
      <c r="AE1396" s="452"/>
      <c r="AF1396" s="452"/>
      <c r="AG1396" s="452"/>
      <c r="AH1396" s="452"/>
      <c r="AI1396" s="452"/>
      <c r="AJ1396" s="452"/>
      <c r="AK1396" s="452"/>
      <c r="AL1396" s="452"/>
      <c r="AM1396" s="452"/>
      <c r="AN1396" s="452"/>
      <c r="AO1396" s="452"/>
      <c r="AP1396" s="452"/>
      <c r="AQ1396" s="452"/>
      <c r="AR1396" s="452"/>
      <c r="AS1396" s="452"/>
      <c r="AT1396" s="452"/>
      <c r="AU1396" s="452"/>
      <c r="AV1396" s="452"/>
    </row>
    <row r="1397" spans="2:48" ht="15" customHeight="1" thickBot="1">
      <c r="B1397" s="944"/>
      <c r="C1397" s="1984"/>
      <c r="D1397" s="1985"/>
      <c r="E1397" s="945" t="s">
        <v>619</v>
      </c>
      <c r="F1397" s="885"/>
      <c r="G1397" s="651" t="s">
        <v>272</v>
      </c>
      <c r="H1397" s="651" t="s">
        <v>599</v>
      </c>
      <c r="I1397" s="651" t="s">
        <v>620</v>
      </c>
      <c r="J1397" s="651" t="s">
        <v>276</v>
      </c>
      <c r="K1397" s="890" t="s">
        <v>310</v>
      </c>
      <c r="L1397" s="651" t="s">
        <v>312</v>
      </c>
      <c r="M1397" s="651" t="str">
        <f t="shared" si="83"/>
        <v>&lt;INSERT CONNECTION POINT NAME&gt;</v>
      </c>
      <c r="N1397" s="890" t="s">
        <v>602</v>
      </c>
      <c r="O1397" s="890" t="s">
        <v>23</v>
      </c>
      <c r="P1397" s="890"/>
      <c r="Q1397" s="946"/>
      <c r="R1397" s="1067"/>
      <c r="S1397" s="893"/>
      <c r="T1397" s="893"/>
      <c r="U1397" s="894"/>
      <c r="W1397" s="452"/>
      <c r="X1397" s="452"/>
      <c r="Y1397" s="452"/>
      <c r="Z1397" s="452"/>
      <c r="AA1397" s="452"/>
      <c r="AB1397" s="452"/>
      <c r="AC1397" s="452"/>
      <c r="AD1397" s="452"/>
      <c r="AE1397" s="452"/>
      <c r="AF1397" s="452"/>
      <c r="AG1397" s="452"/>
      <c r="AH1397" s="452"/>
      <c r="AI1397" s="452"/>
      <c r="AJ1397" s="452"/>
      <c r="AK1397" s="452"/>
      <c r="AL1397" s="452"/>
      <c r="AM1397" s="452"/>
      <c r="AN1397" s="452"/>
      <c r="AO1397" s="452"/>
      <c r="AP1397" s="452"/>
      <c r="AQ1397" s="452"/>
      <c r="AR1397" s="452"/>
      <c r="AS1397" s="452"/>
      <c r="AT1397" s="452"/>
      <c r="AU1397" s="452"/>
      <c r="AV1397" s="452"/>
    </row>
    <row r="1398" spans="2:48" ht="15" customHeight="1">
      <c r="B1398" s="927" t="s">
        <v>615</v>
      </c>
      <c r="C1398" s="1982" t="s">
        <v>313</v>
      </c>
      <c r="D1398" s="1983" t="s">
        <v>23</v>
      </c>
      <c r="E1398" s="928" t="s">
        <v>616</v>
      </c>
      <c r="F1398" s="885"/>
      <c r="G1398" s="651" t="s">
        <v>272</v>
      </c>
      <c r="H1398" s="651" t="s">
        <v>599</v>
      </c>
      <c r="I1398" s="651" t="s">
        <v>617</v>
      </c>
      <c r="J1398" s="651" t="s">
        <v>276</v>
      </c>
      <c r="K1398" s="651" t="s">
        <v>313</v>
      </c>
      <c r="L1398" s="651" t="s">
        <v>312</v>
      </c>
      <c r="M1398" s="651" t="str">
        <f t="shared" ref="M1398" si="85">B1398</f>
        <v>&lt;INSERT CONNECTION POINT NAME&gt;</v>
      </c>
      <c r="N1398" s="651" t="s">
        <v>618</v>
      </c>
      <c r="O1398" s="651" t="s">
        <v>23</v>
      </c>
      <c r="P1398" s="890"/>
      <c r="Q1398" s="929"/>
      <c r="R1398" s="930"/>
      <c r="S1398" s="931"/>
      <c r="T1398" s="931"/>
      <c r="U1398" s="932"/>
      <c r="W1398" s="452"/>
      <c r="X1398" s="452"/>
      <c r="Y1398" s="452"/>
      <c r="Z1398" s="452"/>
      <c r="AA1398" s="452"/>
      <c r="AB1398" s="452"/>
      <c r="AC1398" s="452"/>
      <c r="AD1398" s="452"/>
      <c r="AE1398" s="452"/>
      <c r="AF1398" s="452"/>
      <c r="AG1398" s="452"/>
      <c r="AH1398" s="452"/>
      <c r="AI1398" s="452"/>
      <c r="AJ1398" s="452"/>
      <c r="AK1398" s="452"/>
      <c r="AL1398" s="452"/>
      <c r="AM1398" s="452"/>
      <c r="AN1398" s="452"/>
      <c r="AO1398" s="452"/>
      <c r="AP1398" s="452"/>
      <c r="AQ1398" s="452"/>
      <c r="AR1398" s="452"/>
      <c r="AS1398" s="452"/>
      <c r="AT1398" s="452"/>
      <c r="AU1398" s="452"/>
      <c r="AV1398" s="452"/>
    </row>
    <row r="1399" spans="2:48" ht="15" customHeight="1">
      <c r="B1399" s="937"/>
      <c r="C1399" s="1979"/>
      <c r="D1399" s="1981"/>
      <c r="E1399" s="928" t="s">
        <v>619</v>
      </c>
      <c r="F1399" s="885"/>
      <c r="G1399" s="651" t="s">
        <v>272</v>
      </c>
      <c r="H1399" s="651" t="s">
        <v>599</v>
      </c>
      <c r="I1399" s="651" t="s">
        <v>620</v>
      </c>
      <c r="J1399" s="651" t="s">
        <v>276</v>
      </c>
      <c r="K1399" s="651" t="s">
        <v>313</v>
      </c>
      <c r="L1399" s="651" t="s">
        <v>312</v>
      </c>
      <c r="M1399" s="651" t="str">
        <f t="shared" si="83"/>
        <v>&lt;INSERT CONNECTION POINT NAME&gt;</v>
      </c>
      <c r="N1399" s="651" t="s">
        <v>618</v>
      </c>
      <c r="O1399" s="651" t="s">
        <v>23</v>
      </c>
      <c r="P1399" s="890"/>
      <c r="Q1399" s="938"/>
      <c r="R1399" s="939"/>
      <c r="S1399" s="940"/>
      <c r="T1399" s="940"/>
      <c r="U1399" s="941"/>
      <c r="W1399" s="452"/>
      <c r="X1399" s="452"/>
      <c r="Y1399" s="452"/>
      <c r="Z1399" s="452"/>
      <c r="AA1399" s="452"/>
      <c r="AB1399" s="452"/>
      <c r="AC1399" s="452"/>
      <c r="AD1399" s="452"/>
      <c r="AE1399" s="452"/>
      <c r="AF1399" s="452"/>
      <c r="AG1399" s="452"/>
      <c r="AH1399" s="452"/>
      <c r="AI1399" s="452"/>
      <c r="AJ1399" s="452"/>
      <c r="AK1399" s="452"/>
      <c r="AL1399" s="452"/>
      <c r="AM1399" s="452"/>
      <c r="AN1399" s="452"/>
      <c r="AO1399" s="452"/>
      <c r="AP1399" s="452"/>
      <c r="AQ1399" s="452"/>
      <c r="AR1399" s="452"/>
      <c r="AS1399" s="452"/>
      <c r="AT1399" s="452"/>
      <c r="AU1399" s="452"/>
      <c r="AV1399" s="452"/>
    </row>
    <row r="1400" spans="2:48" ht="15" customHeight="1">
      <c r="B1400" s="937"/>
      <c r="C1400" s="1978" t="s">
        <v>304</v>
      </c>
      <c r="D1400" s="1980" t="s">
        <v>22</v>
      </c>
      <c r="E1400" s="928" t="s">
        <v>616</v>
      </c>
      <c r="F1400" s="885"/>
      <c r="G1400" s="651" t="s">
        <v>272</v>
      </c>
      <c r="H1400" s="651" t="s">
        <v>599</v>
      </c>
      <c r="I1400" s="651" t="s">
        <v>617</v>
      </c>
      <c r="J1400" s="651" t="s">
        <v>276</v>
      </c>
      <c r="K1400" s="890" t="s">
        <v>304</v>
      </c>
      <c r="L1400" s="651" t="s">
        <v>312</v>
      </c>
      <c r="M1400" s="651" t="str">
        <f t="shared" si="83"/>
        <v>&lt;INSERT CONNECTION POINT NAME&gt;</v>
      </c>
      <c r="N1400" s="890" t="s">
        <v>602</v>
      </c>
      <c r="O1400" s="890" t="s">
        <v>22</v>
      </c>
      <c r="P1400" s="890"/>
      <c r="Q1400" s="1071"/>
      <c r="R1400" s="1058"/>
      <c r="S1400" s="1059"/>
      <c r="T1400" s="1059"/>
      <c r="U1400" s="1060"/>
      <c r="W1400" s="452"/>
      <c r="X1400" s="452"/>
      <c r="Y1400" s="452"/>
      <c r="Z1400" s="452"/>
      <c r="AA1400" s="452"/>
      <c r="AB1400" s="452"/>
      <c r="AC1400" s="452"/>
      <c r="AD1400" s="452"/>
      <c r="AE1400" s="452"/>
      <c r="AF1400" s="452"/>
      <c r="AG1400" s="452"/>
      <c r="AH1400" s="452"/>
      <c r="AI1400" s="452"/>
      <c r="AJ1400" s="452"/>
      <c r="AK1400" s="452"/>
      <c r="AL1400" s="452"/>
      <c r="AM1400" s="452"/>
      <c r="AN1400" s="452"/>
      <c r="AO1400" s="452"/>
      <c r="AP1400" s="452"/>
      <c r="AQ1400" s="452"/>
      <c r="AR1400" s="452"/>
      <c r="AS1400" s="452"/>
      <c r="AT1400" s="452"/>
      <c r="AU1400" s="452"/>
      <c r="AV1400" s="452"/>
    </row>
    <row r="1401" spans="2:48" ht="15" customHeight="1">
      <c r="B1401" s="937"/>
      <c r="C1401" s="1979"/>
      <c r="D1401" s="1981"/>
      <c r="E1401" s="928" t="s">
        <v>619</v>
      </c>
      <c r="F1401" s="885"/>
      <c r="G1401" s="651" t="s">
        <v>272</v>
      </c>
      <c r="H1401" s="651" t="s">
        <v>599</v>
      </c>
      <c r="I1401" s="651" t="s">
        <v>620</v>
      </c>
      <c r="J1401" s="651" t="s">
        <v>276</v>
      </c>
      <c r="K1401" s="890" t="s">
        <v>304</v>
      </c>
      <c r="L1401" s="651" t="s">
        <v>312</v>
      </c>
      <c r="M1401" s="651" t="str">
        <f t="shared" si="83"/>
        <v>&lt;INSERT CONNECTION POINT NAME&gt;</v>
      </c>
      <c r="N1401" s="890" t="s">
        <v>602</v>
      </c>
      <c r="O1401" s="890" t="s">
        <v>22</v>
      </c>
      <c r="P1401" s="890"/>
      <c r="Q1401" s="1071"/>
      <c r="R1401" s="1058"/>
      <c r="S1401" s="1059"/>
      <c r="T1401" s="1059"/>
      <c r="U1401" s="1060"/>
      <c r="W1401" s="452"/>
      <c r="X1401" s="452"/>
      <c r="Y1401" s="452"/>
      <c r="Z1401" s="452"/>
      <c r="AA1401" s="452"/>
      <c r="AB1401" s="452"/>
      <c r="AC1401" s="452"/>
      <c r="AD1401" s="452"/>
      <c r="AE1401" s="452"/>
      <c r="AF1401" s="452"/>
      <c r="AG1401" s="452"/>
      <c r="AH1401" s="452"/>
      <c r="AI1401" s="452"/>
      <c r="AJ1401" s="452"/>
      <c r="AK1401" s="452"/>
      <c r="AL1401" s="452"/>
      <c r="AM1401" s="452"/>
      <c r="AN1401" s="452"/>
      <c r="AO1401" s="452"/>
      <c r="AP1401" s="452"/>
      <c r="AQ1401" s="452"/>
      <c r="AR1401" s="452"/>
      <c r="AS1401" s="452"/>
      <c r="AT1401" s="452"/>
      <c r="AU1401" s="452"/>
      <c r="AV1401" s="452"/>
    </row>
    <row r="1402" spans="2:48" ht="15" customHeight="1">
      <c r="B1402" s="937"/>
      <c r="C1402" s="1978" t="s">
        <v>304</v>
      </c>
      <c r="D1402" s="1980" t="s">
        <v>23</v>
      </c>
      <c r="E1402" s="928" t="s">
        <v>616</v>
      </c>
      <c r="F1402" s="885"/>
      <c r="G1402" s="651" t="s">
        <v>272</v>
      </c>
      <c r="H1402" s="651" t="s">
        <v>599</v>
      </c>
      <c r="I1402" s="651" t="s">
        <v>617</v>
      </c>
      <c r="J1402" s="651" t="s">
        <v>276</v>
      </c>
      <c r="K1402" s="890" t="s">
        <v>304</v>
      </c>
      <c r="L1402" s="651" t="s">
        <v>312</v>
      </c>
      <c r="M1402" s="651" t="str">
        <f t="shared" si="83"/>
        <v>&lt;INSERT CONNECTION POINT NAME&gt;</v>
      </c>
      <c r="N1402" s="890" t="s">
        <v>602</v>
      </c>
      <c r="O1402" s="891" t="s">
        <v>23</v>
      </c>
      <c r="P1402" s="890"/>
      <c r="Q1402" s="1071"/>
      <c r="R1402" s="1058"/>
      <c r="S1402" s="1059"/>
      <c r="T1402" s="1059"/>
      <c r="U1402" s="1060"/>
      <c r="W1402" s="452"/>
      <c r="X1402" s="452"/>
      <c r="Y1402" s="452"/>
      <c r="Z1402" s="452"/>
      <c r="AA1402" s="452"/>
      <c r="AB1402" s="452"/>
      <c r="AC1402" s="452"/>
      <c r="AD1402" s="452"/>
      <c r="AE1402" s="452"/>
      <c r="AF1402" s="452"/>
      <c r="AG1402" s="452"/>
      <c r="AH1402" s="452"/>
      <c r="AI1402" s="452"/>
      <c r="AJ1402" s="452"/>
      <c r="AK1402" s="452"/>
      <c r="AL1402" s="452"/>
      <c r="AM1402" s="452"/>
      <c r="AN1402" s="452"/>
      <c r="AO1402" s="452"/>
      <c r="AP1402" s="452"/>
      <c r="AQ1402" s="452"/>
      <c r="AR1402" s="452"/>
      <c r="AS1402" s="452"/>
      <c r="AT1402" s="452"/>
      <c r="AU1402" s="452"/>
      <c r="AV1402" s="452"/>
    </row>
    <row r="1403" spans="2:48" ht="15" customHeight="1">
      <c r="B1403" s="937"/>
      <c r="C1403" s="1979"/>
      <c r="D1403" s="1981"/>
      <c r="E1403" s="928" t="s">
        <v>619</v>
      </c>
      <c r="F1403" s="885"/>
      <c r="G1403" s="651" t="s">
        <v>272</v>
      </c>
      <c r="H1403" s="651" t="s">
        <v>599</v>
      </c>
      <c r="I1403" s="651" t="s">
        <v>620</v>
      </c>
      <c r="J1403" s="651" t="s">
        <v>276</v>
      </c>
      <c r="K1403" s="890" t="s">
        <v>304</v>
      </c>
      <c r="L1403" s="651" t="s">
        <v>312</v>
      </c>
      <c r="M1403" s="651" t="str">
        <f t="shared" si="83"/>
        <v>&lt;INSERT CONNECTION POINT NAME&gt;</v>
      </c>
      <c r="N1403" s="890" t="s">
        <v>602</v>
      </c>
      <c r="O1403" s="891" t="s">
        <v>23</v>
      </c>
      <c r="P1403" s="890"/>
      <c r="Q1403" s="1071"/>
      <c r="R1403" s="1058"/>
      <c r="S1403" s="1059"/>
      <c r="T1403" s="1059"/>
      <c r="U1403" s="1060"/>
      <c r="W1403" s="452"/>
      <c r="X1403" s="452"/>
      <c r="Y1403" s="452"/>
      <c r="Z1403" s="452"/>
      <c r="AA1403" s="452"/>
      <c r="AB1403" s="452"/>
      <c r="AC1403" s="452"/>
      <c r="AD1403" s="452"/>
      <c r="AE1403" s="452"/>
      <c r="AF1403" s="452"/>
      <c r="AG1403" s="452"/>
      <c r="AH1403" s="452"/>
      <c r="AI1403" s="452"/>
      <c r="AJ1403" s="452"/>
      <c r="AK1403" s="452"/>
      <c r="AL1403" s="452"/>
      <c r="AM1403" s="452"/>
      <c r="AN1403" s="452"/>
      <c r="AO1403" s="452"/>
      <c r="AP1403" s="452"/>
      <c r="AQ1403" s="452"/>
      <c r="AR1403" s="452"/>
      <c r="AS1403" s="452"/>
      <c r="AT1403" s="452"/>
      <c r="AU1403" s="452"/>
      <c r="AV1403" s="452"/>
    </row>
    <row r="1404" spans="2:48" ht="15" customHeight="1">
      <c r="B1404" s="937"/>
      <c r="C1404" s="1978" t="s">
        <v>305</v>
      </c>
      <c r="D1404" s="1980"/>
      <c r="E1404" s="928" t="s">
        <v>616</v>
      </c>
      <c r="F1404" s="885"/>
      <c r="G1404" s="651" t="s">
        <v>272</v>
      </c>
      <c r="H1404" s="651" t="s">
        <v>599</v>
      </c>
      <c r="I1404" s="651" t="s">
        <v>617</v>
      </c>
      <c r="J1404" s="651" t="s">
        <v>276</v>
      </c>
      <c r="K1404" s="890" t="s">
        <v>305</v>
      </c>
      <c r="L1404" s="651" t="s">
        <v>312</v>
      </c>
      <c r="M1404" s="651" t="str">
        <f t="shared" si="83"/>
        <v>&lt;INSERT CONNECTION POINT NAME&gt;</v>
      </c>
      <c r="N1404" s="890" t="s">
        <v>604</v>
      </c>
      <c r="O1404" s="890" t="s">
        <v>605</v>
      </c>
      <c r="P1404" s="890"/>
      <c r="Q1404" s="1072"/>
      <c r="R1404" s="1073"/>
      <c r="S1404" s="1074"/>
      <c r="T1404" s="1074"/>
      <c r="U1404" s="1075"/>
      <c r="W1404" s="452"/>
      <c r="X1404" s="452"/>
      <c r="Y1404" s="452"/>
      <c r="Z1404" s="452"/>
      <c r="AA1404" s="452"/>
      <c r="AB1404" s="452"/>
      <c r="AC1404" s="452"/>
      <c r="AD1404" s="452"/>
      <c r="AE1404" s="452"/>
      <c r="AF1404" s="452"/>
      <c r="AG1404" s="452"/>
      <c r="AH1404" s="452"/>
      <c r="AI1404" s="452"/>
      <c r="AJ1404" s="452"/>
      <c r="AK1404" s="452"/>
      <c r="AL1404" s="452"/>
      <c r="AM1404" s="452"/>
      <c r="AN1404" s="452"/>
      <c r="AO1404" s="452"/>
      <c r="AP1404" s="452"/>
      <c r="AQ1404" s="452"/>
      <c r="AR1404" s="452"/>
      <c r="AS1404" s="452"/>
      <c r="AT1404" s="452"/>
      <c r="AU1404" s="452"/>
      <c r="AV1404" s="452"/>
    </row>
    <row r="1405" spans="2:48" ht="15" customHeight="1">
      <c r="B1405" s="937"/>
      <c r="C1405" s="1979"/>
      <c r="D1405" s="1981"/>
      <c r="E1405" s="928" t="s">
        <v>619</v>
      </c>
      <c r="F1405" s="885"/>
      <c r="G1405" s="651" t="s">
        <v>272</v>
      </c>
      <c r="H1405" s="651" t="s">
        <v>599</v>
      </c>
      <c r="I1405" s="651" t="s">
        <v>620</v>
      </c>
      <c r="J1405" s="651" t="s">
        <v>276</v>
      </c>
      <c r="K1405" s="890" t="s">
        <v>305</v>
      </c>
      <c r="L1405" s="651" t="s">
        <v>312</v>
      </c>
      <c r="M1405" s="651" t="str">
        <f t="shared" si="83"/>
        <v>&lt;INSERT CONNECTION POINT NAME&gt;</v>
      </c>
      <c r="N1405" s="890" t="s">
        <v>604</v>
      </c>
      <c r="O1405" s="890" t="s">
        <v>605</v>
      </c>
      <c r="P1405" s="890"/>
      <c r="Q1405" s="1072"/>
      <c r="R1405" s="1073"/>
      <c r="S1405" s="1074"/>
      <c r="T1405" s="1074"/>
      <c r="U1405" s="1075"/>
      <c r="W1405" s="452"/>
      <c r="X1405" s="452"/>
      <c r="Y1405" s="452"/>
      <c r="Z1405" s="452"/>
      <c r="AA1405" s="452"/>
      <c r="AB1405" s="452"/>
      <c r="AC1405" s="452"/>
      <c r="AD1405" s="452"/>
      <c r="AE1405" s="452"/>
      <c r="AF1405" s="452"/>
      <c r="AG1405" s="452"/>
      <c r="AH1405" s="452"/>
      <c r="AI1405" s="452"/>
      <c r="AJ1405" s="452"/>
      <c r="AK1405" s="452"/>
      <c r="AL1405" s="452"/>
      <c r="AM1405" s="452"/>
      <c r="AN1405" s="452"/>
      <c r="AO1405" s="452"/>
      <c r="AP1405" s="452"/>
      <c r="AQ1405" s="452"/>
      <c r="AR1405" s="452"/>
      <c r="AS1405" s="452"/>
      <c r="AT1405" s="452"/>
      <c r="AU1405" s="452"/>
      <c r="AV1405" s="452"/>
    </row>
    <row r="1406" spans="2:48" ht="15" customHeight="1">
      <c r="B1406" s="937"/>
      <c r="C1406" s="1978" t="s">
        <v>306</v>
      </c>
      <c r="D1406" s="1980"/>
      <c r="E1406" s="928" t="s">
        <v>616</v>
      </c>
      <c r="F1406" s="885"/>
      <c r="G1406" s="651" t="s">
        <v>272</v>
      </c>
      <c r="H1406" s="651" t="s">
        <v>599</v>
      </c>
      <c r="I1406" s="651" t="s">
        <v>617</v>
      </c>
      <c r="J1406" s="651" t="s">
        <v>276</v>
      </c>
      <c r="K1406" s="890" t="s">
        <v>306</v>
      </c>
      <c r="L1406" s="651" t="s">
        <v>312</v>
      </c>
      <c r="M1406" s="651" t="str">
        <f t="shared" si="83"/>
        <v>&lt;INSERT CONNECTION POINT NAME&gt;</v>
      </c>
      <c r="N1406" s="890" t="s">
        <v>606</v>
      </c>
      <c r="O1406" s="891">
        <v>0</v>
      </c>
      <c r="P1406" s="890"/>
      <c r="Q1406" s="1076"/>
      <c r="R1406" s="1077"/>
      <c r="S1406" s="1078"/>
      <c r="T1406" s="1078"/>
      <c r="U1406" s="1079"/>
      <c r="W1406" s="452"/>
      <c r="X1406" s="452"/>
      <c r="Y1406" s="452"/>
      <c r="Z1406" s="452"/>
      <c r="AA1406" s="452"/>
      <c r="AB1406" s="452"/>
      <c r="AC1406" s="452"/>
      <c r="AD1406" s="452"/>
      <c r="AE1406" s="452"/>
      <c r="AF1406" s="452"/>
      <c r="AG1406" s="452"/>
      <c r="AH1406" s="452"/>
      <c r="AI1406" s="452"/>
      <c r="AJ1406" s="452"/>
      <c r="AK1406" s="452"/>
      <c r="AL1406" s="452"/>
      <c r="AM1406" s="452"/>
      <c r="AN1406" s="452"/>
      <c r="AO1406" s="452"/>
      <c r="AP1406" s="452"/>
      <c r="AQ1406" s="452"/>
      <c r="AR1406" s="452"/>
      <c r="AS1406" s="452"/>
      <c r="AT1406" s="452"/>
      <c r="AU1406" s="452"/>
      <c r="AV1406" s="452"/>
    </row>
    <row r="1407" spans="2:48" ht="15" customHeight="1">
      <c r="B1407" s="937"/>
      <c r="C1407" s="1979"/>
      <c r="D1407" s="1981"/>
      <c r="E1407" s="928" t="s">
        <v>619</v>
      </c>
      <c r="F1407" s="885"/>
      <c r="G1407" s="651" t="s">
        <v>272</v>
      </c>
      <c r="H1407" s="651" t="s">
        <v>599</v>
      </c>
      <c r="I1407" s="651" t="s">
        <v>620</v>
      </c>
      <c r="J1407" s="651" t="s">
        <v>276</v>
      </c>
      <c r="K1407" s="890" t="s">
        <v>306</v>
      </c>
      <c r="L1407" s="651" t="s">
        <v>312</v>
      </c>
      <c r="M1407" s="651" t="str">
        <f t="shared" si="83"/>
        <v>&lt;INSERT CONNECTION POINT NAME&gt;</v>
      </c>
      <c r="N1407" s="890" t="s">
        <v>606</v>
      </c>
      <c r="O1407" s="891">
        <v>0</v>
      </c>
      <c r="P1407" s="890"/>
      <c r="Q1407" s="1076"/>
      <c r="R1407" s="1077"/>
      <c r="S1407" s="1078"/>
      <c r="T1407" s="1078"/>
      <c r="U1407" s="1079"/>
      <c r="W1407" s="452"/>
      <c r="X1407" s="452"/>
      <c r="Y1407" s="452"/>
      <c r="Z1407" s="452"/>
      <c r="AA1407" s="452"/>
      <c r="AB1407" s="452"/>
      <c r="AC1407" s="452"/>
      <c r="AD1407" s="452"/>
      <c r="AE1407" s="452"/>
      <c r="AF1407" s="452"/>
      <c r="AG1407" s="452"/>
      <c r="AH1407" s="452"/>
      <c r="AI1407" s="452"/>
      <c r="AJ1407" s="452"/>
      <c r="AK1407" s="452"/>
      <c r="AL1407" s="452"/>
      <c r="AM1407" s="452"/>
      <c r="AN1407" s="452"/>
      <c r="AO1407" s="452"/>
      <c r="AP1407" s="452"/>
      <c r="AQ1407" s="452"/>
      <c r="AR1407" s="452"/>
      <c r="AS1407" s="452"/>
      <c r="AT1407" s="452"/>
      <c r="AU1407" s="452"/>
      <c r="AV1407" s="452"/>
    </row>
    <row r="1408" spans="2:48" ht="15" customHeight="1">
      <c r="B1408" s="937"/>
      <c r="C1408" s="1978" t="s">
        <v>307</v>
      </c>
      <c r="D1408" s="1980"/>
      <c r="E1408" s="928" t="s">
        <v>616</v>
      </c>
      <c r="F1408" s="885"/>
      <c r="G1408" s="651" t="s">
        <v>272</v>
      </c>
      <c r="H1408" s="651" t="s">
        <v>599</v>
      </c>
      <c r="I1408" s="651" t="s">
        <v>617</v>
      </c>
      <c r="J1408" s="651" t="s">
        <v>276</v>
      </c>
      <c r="K1408" s="890" t="s">
        <v>307</v>
      </c>
      <c r="L1408" s="651" t="s">
        <v>312</v>
      </c>
      <c r="M1408" s="651" t="str">
        <f t="shared" si="83"/>
        <v>&lt;INSERT CONNECTION POINT NAME&gt;</v>
      </c>
      <c r="N1408" s="890" t="s">
        <v>607</v>
      </c>
      <c r="O1408" s="890" t="s">
        <v>607</v>
      </c>
      <c r="P1408" s="890"/>
      <c r="Q1408" s="1080"/>
      <c r="R1408" s="1081"/>
      <c r="S1408" s="1081"/>
      <c r="T1408" s="1081"/>
      <c r="U1408" s="1082"/>
      <c r="W1408" s="452"/>
      <c r="X1408" s="452"/>
      <c r="Y1408" s="452"/>
      <c r="Z1408" s="452"/>
      <c r="AA1408" s="452"/>
      <c r="AB1408" s="452"/>
      <c r="AC1408" s="452"/>
      <c r="AD1408" s="452"/>
      <c r="AE1408" s="452"/>
      <c r="AF1408" s="452"/>
      <c r="AG1408" s="452"/>
      <c r="AH1408" s="452"/>
      <c r="AI1408" s="452"/>
      <c r="AJ1408" s="452"/>
      <c r="AK1408" s="452"/>
      <c r="AL1408" s="452"/>
      <c r="AM1408" s="452"/>
      <c r="AN1408" s="452"/>
      <c r="AO1408" s="452"/>
      <c r="AP1408" s="452"/>
      <c r="AQ1408" s="452"/>
      <c r="AR1408" s="452"/>
      <c r="AS1408" s="452"/>
      <c r="AT1408" s="452"/>
      <c r="AU1408" s="452"/>
      <c r="AV1408" s="452"/>
    </row>
    <row r="1409" spans="2:48" ht="15" customHeight="1">
      <c r="B1409" s="937"/>
      <c r="C1409" s="1979"/>
      <c r="D1409" s="1981"/>
      <c r="E1409" s="928" t="s">
        <v>619</v>
      </c>
      <c r="F1409" s="885"/>
      <c r="G1409" s="651" t="s">
        <v>272</v>
      </c>
      <c r="H1409" s="651" t="s">
        <v>599</v>
      </c>
      <c r="I1409" s="651" t="s">
        <v>620</v>
      </c>
      <c r="J1409" s="651" t="s">
        <v>276</v>
      </c>
      <c r="K1409" s="890" t="s">
        <v>307</v>
      </c>
      <c r="L1409" s="651" t="s">
        <v>312</v>
      </c>
      <c r="M1409" s="651" t="str">
        <f t="shared" si="83"/>
        <v>&lt;INSERT CONNECTION POINT NAME&gt;</v>
      </c>
      <c r="N1409" s="890" t="s">
        <v>607</v>
      </c>
      <c r="O1409" s="890" t="s">
        <v>607</v>
      </c>
      <c r="P1409" s="890"/>
      <c r="Q1409" s="1080"/>
      <c r="R1409" s="1081"/>
      <c r="S1409" s="1081"/>
      <c r="T1409" s="1081"/>
      <c r="U1409" s="1082"/>
      <c r="W1409" s="452"/>
      <c r="X1409" s="452"/>
      <c r="Y1409" s="452"/>
      <c r="Z1409" s="452"/>
      <c r="AA1409" s="452"/>
      <c r="AB1409" s="452"/>
      <c r="AC1409" s="452"/>
      <c r="AD1409" s="452"/>
      <c r="AE1409" s="452"/>
      <c r="AF1409" s="452"/>
      <c r="AG1409" s="452"/>
      <c r="AH1409" s="452"/>
      <c r="AI1409" s="452"/>
      <c r="AJ1409" s="452"/>
      <c r="AK1409" s="452"/>
      <c r="AL1409" s="452"/>
      <c r="AM1409" s="452"/>
      <c r="AN1409" s="452"/>
      <c r="AO1409" s="452"/>
      <c r="AP1409" s="452"/>
      <c r="AQ1409" s="452"/>
      <c r="AR1409" s="452"/>
      <c r="AS1409" s="452"/>
      <c r="AT1409" s="452"/>
      <c r="AU1409" s="452"/>
      <c r="AV1409" s="452"/>
    </row>
    <row r="1410" spans="2:48" ht="15" customHeight="1">
      <c r="B1410" s="937"/>
      <c r="C1410" s="1978" t="s">
        <v>308</v>
      </c>
      <c r="D1410" s="1980" t="s">
        <v>22</v>
      </c>
      <c r="E1410" s="928" t="s">
        <v>616</v>
      </c>
      <c r="F1410" s="885"/>
      <c r="G1410" s="651" t="s">
        <v>272</v>
      </c>
      <c r="H1410" s="651" t="s">
        <v>599</v>
      </c>
      <c r="I1410" s="651" t="s">
        <v>617</v>
      </c>
      <c r="J1410" s="651" t="s">
        <v>276</v>
      </c>
      <c r="K1410" s="890" t="s">
        <v>308</v>
      </c>
      <c r="L1410" s="651" t="s">
        <v>312</v>
      </c>
      <c r="M1410" s="651" t="str">
        <f t="shared" si="83"/>
        <v>&lt;INSERT CONNECTION POINT NAME&gt;</v>
      </c>
      <c r="N1410" s="890" t="s">
        <v>609</v>
      </c>
      <c r="O1410" s="890" t="s">
        <v>22</v>
      </c>
      <c r="P1410" s="890"/>
      <c r="Q1410" s="1083"/>
      <c r="R1410" s="1061"/>
      <c r="S1410" s="1062"/>
      <c r="T1410" s="1062"/>
      <c r="U1410" s="1063"/>
      <c r="W1410" s="452"/>
      <c r="X1410" s="452"/>
      <c r="Y1410" s="452"/>
      <c r="Z1410" s="452"/>
      <c r="AA1410" s="452"/>
      <c r="AB1410" s="452"/>
      <c r="AC1410" s="452"/>
      <c r="AD1410" s="452"/>
      <c r="AE1410" s="452"/>
      <c r="AF1410" s="452"/>
      <c r="AG1410" s="452"/>
      <c r="AH1410" s="452"/>
      <c r="AI1410" s="452"/>
      <c r="AJ1410" s="452"/>
      <c r="AK1410" s="452"/>
      <c r="AL1410" s="452"/>
      <c r="AM1410" s="452"/>
      <c r="AN1410" s="452"/>
      <c r="AO1410" s="452"/>
      <c r="AP1410" s="452"/>
      <c r="AQ1410" s="452"/>
      <c r="AR1410" s="452"/>
      <c r="AS1410" s="452"/>
      <c r="AT1410" s="452"/>
      <c r="AU1410" s="452"/>
      <c r="AV1410" s="452"/>
    </row>
    <row r="1411" spans="2:48" ht="15" customHeight="1">
      <c r="B1411" s="937"/>
      <c r="C1411" s="1979"/>
      <c r="D1411" s="1981"/>
      <c r="E1411" s="928" t="s">
        <v>619</v>
      </c>
      <c r="F1411" s="885"/>
      <c r="G1411" s="651" t="s">
        <v>272</v>
      </c>
      <c r="H1411" s="651" t="s">
        <v>599</v>
      </c>
      <c r="I1411" s="651" t="s">
        <v>620</v>
      </c>
      <c r="J1411" s="651" t="s">
        <v>276</v>
      </c>
      <c r="K1411" s="890" t="s">
        <v>308</v>
      </c>
      <c r="L1411" s="651" t="s">
        <v>312</v>
      </c>
      <c r="M1411" s="651" t="str">
        <f t="shared" si="83"/>
        <v>&lt;INSERT CONNECTION POINT NAME&gt;</v>
      </c>
      <c r="N1411" s="890" t="s">
        <v>609</v>
      </c>
      <c r="O1411" s="890" t="s">
        <v>22</v>
      </c>
      <c r="P1411" s="890"/>
      <c r="Q1411" s="1083"/>
      <c r="R1411" s="1061"/>
      <c r="S1411" s="1062"/>
      <c r="T1411" s="1062"/>
      <c r="U1411" s="1063"/>
      <c r="W1411" s="452"/>
      <c r="X1411" s="452"/>
      <c r="Y1411" s="452"/>
      <c r="Z1411" s="452"/>
      <c r="AA1411" s="452"/>
      <c r="AB1411" s="452"/>
      <c r="AC1411" s="452"/>
      <c r="AD1411" s="452"/>
      <c r="AE1411" s="452"/>
      <c r="AF1411" s="452"/>
      <c r="AG1411" s="452"/>
      <c r="AH1411" s="452"/>
      <c r="AI1411" s="452"/>
      <c r="AJ1411" s="452"/>
      <c r="AK1411" s="452"/>
      <c r="AL1411" s="452"/>
      <c r="AM1411" s="452"/>
      <c r="AN1411" s="452"/>
      <c r="AO1411" s="452"/>
      <c r="AP1411" s="452"/>
      <c r="AQ1411" s="452"/>
      <c r="AR1411" s="452"/>
      <c r="AS1411" s="452"/>
      <c r="AT1411" s="452"/>
      <c r="AU1411" s="452"/>
      <c r="AV1411" s="452"/>
    </row>
    <row r="1412" spans="2:48" ht="15" customHeight="1">
      <c r="B1412" s="937"/>
      <c r="C1412" s="1978" t="s">
        <v>309</v>
      </c>
      <c r="D1412" s="1980" t="s">
        <v>22</v>
      </c>
      <c r="E1412" s="928" t="s">
        <v>616</v>
      </c>
      <c r="F1412" s="885"/>
      <c r="G1412" s="651" t="s">
        <v>272</v>
      </c>
      <c r="H1412" s="651" t="s">
        <v>599</v>
      </c>
      <c r="I1412" s="651" t="s">
        <v>617</v>
      </c>
      <c r="J1412" s="651" t="s">
        <v>276</v>
      </c>
      <c r="K1412" s="890" t="s">
        <v>309</v>
      </c>
      <c r="L1412" s="651" t="s">
        <v>312</v>
      </c>
      <c r="M1412" s="651" t="str">
        <f t="shared" si="83"/>
        <v>&lt;INSERT CONNECTION POINT NAME&gt;</v>
      </c>
      <c r="N1412" s="890" t="s">
        <v>602</v>
      </c>
      <c r="O1412" s="890" t="s">
        <v>22</v>
      </c>
      <c r="P1412" s="890"/>
      <c r="Q1412" s="1083"/>
      <c r="R1412" s="1061"/>
      <c r="S1412" s="1062"/>
      <c r="T1412" s="1062"/>
      <c r="U1412" s="1063"/>
      <c r="W1412" s="452"/>
      <c r="X1412" s="452"/>
      <c r="Y1412" s="452"/>
      <c r="Z1412" s="452"/>
      <c r="AA1412" s="452"/>
      <c r="AB1412" s="452"/>
      <c r="AC1412" s="452"/>
      <c r="AD1412" s="452"/>
      <c r="AE1412" s="452"/>
      <c r="AF1412" s="452"/>
      <c r="AG1412" s="452"/>
      <c r="AH1412" s="452"/>
      <c r="AI1412" s="452"/>
      <c r="AJ1412" s="452"/>
      <c r="AK1412" s="452"/>
      <c r="AL1412" s="452"/>
      <c r="AM1412" s="452"/>
      <c r="AN1412" s="452"/>
      <c r="AO1412" s="452"/>
      <c r="AP1412" s="452"/>
      <c r="AQ1412" s="452"/>
      <c r="AR1412" s="452"/>
      <c r="AS1412" s="452"/>
      <c r="AT1412" s="452"/>
      <c r="AU1412" s="452"/>
      <c r="AV1412" s="452"/>
    </row>
    <row r="1413" spans="2:48" ht="15" customHeight="1">
      <c r="B1413" s="937"/>
      <c r="C1413" s="1979"/>
      <c r="D1413" s="1981"/>
      <c r="E1413" s="928" t="s">
        <v>619</v>
      </c>
      <c r="F1413" s="885"/>
      <c r="G1413" s="651" t="s">
        <v>272</v>
      </c>
      <c r="H1413" s="651" t="s">
        <v>599</v>
      </c>
      <c r="I1413" s="651" t="s">
        <v>620</v>
      </c>
      <c r="J1413" s="651" t="s">
        <v>276</v>
      </c>
      <c r="K1413" s="890" t="s">
        <v>309</v>
      </c>
      <c r="L1413" s="651" t="s">
        <v>312</v>
      </c>
      <c r="M1413" s="651" t="str">
        <f t="shared" si="83"/>
        <v>&lt;INSERT CONNECTION POINT NAME&gt;</v>
      </c>
      <c r="N1413" s="890" t="s">
        <v>602</v>
      </c>
      <c r="O1413" s="890" t="s">
        <v>22</v>
      </c>
      <c r="P1413" s="890"/>
      <c r="Q1413" s="1083"/>
      <c r="R1413" s="1061"/>
      <c r="S1413" s="1062"/>
      <c r="T1413" s="1062"/>
      <c r="U1413" s="1063"/>
      <c r="W1413" s="452"/>
      <c r="X1413" s="452"/>
      <c r="Y1413" s="452"/>
      <c r="Z1413" s="452"/>
      <c r="AA1413" s="452"/>
      <c r="AB1413" s="452"/>
      <c r="AC1413" s="452"/>
      <c r="AD1413" s="452"/>
      <c r="AE1413" s="452"/>
      <c r="AF1413" s="452"/>
      <c r="AG1413" s="452"/>
      <c r="AH1413" s="452"/>
      <c r="AI1413" s="452"/>
      <c r="AJ1413" s="452"/>
      <c r="AK1413" s="452"/>
      <c r="AL1413" s="452"/>
      <c r="AM1413" s="452"/>
      <c r="AN1413" s="452"/>
      <c r="AO1413" s="452"/>
      <c r="AP1413" s="452"/>
      <c r="AQ1413" s="452"/>
      <c r="AR1413" s="452"/>
      <c r="AS1413" s="452"/>
      <c r="AT1413" s="452"/>
      <c r="AU1413" s="452"/>
      <c r="AV1413" s="452"/>
    </row>
    <row r="1414" spans="2:48" ht="15" customHeight="1">
      <c r="B1414" s="937"/>
      <c r="C1414" s="1978" t="s">
        <v>309</v>
      </c>
      <c r="D1414" s="1980" t="s">
        <v>23</v>
      </c>
      <c r="E1414" s="928" t="s">
        <v>616</v>
      </c>
      <c r="F1414" s="885"/>
      <c r="G1414" s="651" t="s">
        <v>272</v>
      </c>
      <c r="H1414" s="651" t="s">
        <v>599</v>
      </c>
      <c r="I1414" s="651" t="s">
        <v>617</v>
      </c>
      <c r="J1414" s="651" t="s">
        <v>276</v>
      </c>
      <c r="K1414" s="890" t="s">
        <v>309</v>
      </c>
      <c r="L1414" s="651" t="s">
        <v>312</v>
      </c>
      <c r="M1414" s="651" t="str">
        <f t="shared" si="83"/>
        <v>&lt;INSERT CONNECTION POINT NAME&gt;</v>
      </c>
      <c r="N1414" s="890" t="s">
        <v>602</v>
      </c>
      <c r="O1414" s="890" t="s">
        <v>23</v>
      </c>
      <c r="P1414" s="890"/>
      <c r="Q1414" s="1083"/>
      <c r="R1414" s="1061"/>
      <c r="S1414" s="1062"/>
      <c r="T1414" s="1062"/>
      <c r="U1414" s="1063"/>
      <c r="W1414" s="452"/>
      <c r="X1414" s="452"/>
      <c r="Y1414" s="452"/>
      <c r="Z1414" s="452"/>
      <c r="AA1414" s="452"/>
      <c r="AB1414" s="452"/>
      <c r="AC1414" s="452"/>
      <c r="AD1414" s="452"/>
      <c r="AE1414" s="452"/>
      <c r="AF1414" s="452"/>
      <c r="AG1414" s="452"/>
      <c r="AH1414" s="452"/>
      <c r="AI1414" s="452"/>
      <c r="AJ1414" s="452"/>
      <c r="AK1414" s="452"/>
      <c r="AL1414" s="452"/>
      <c r="AM1414" s="452"/>
      <c r="AN1414" s="452"/>
      <c r="AO1414" s="452"/>
      <c r="AP1414" s="452"/>
      <c r="AQ1414" s="452"/>
      <c r="AR1414" s="452"/>
      <c r="AS1414" s="452"/>
      <c r="AT1414" s="452"/>
      <c r="AU1414" s="452"/>
      <c r="AV1414" s="452"/>
    </row>
    <row r="1415" spans="2:48" ht="15" customHeight="1">
      <c r="B1415" s="937"/>
      <c r="C1415" s="1979"/>
      <c r="D1415" s="1981"/>
      <c r="E1415" s="928" t="s">
        <v>619</v>
      </c>
      <c r="F1415" s="885"/>
      <c r="G1415" s="651" t="s">
        <v>272</v>
      </c>
      <c r="H1415" s="651" t="s">
        <v>599</v>
      </c>
      <c r="I1415" s="651" t="s">
        <v>620</v>
      </c>
      <c r="J1415" s="651" t="s">
        <v>276</v>
      </c>
      <c r="K1415" s="890" t="s">
        <v>309</v>
      </c>
      <c r="L1415" s="651" t="s">
        <v>312</v>
      </c>
      <c r="M1415" s="651" t="str">
        <f t="shared" si="83"/>
        <v>&lt;INSERT CONNECTION POINT NAME&gt;</v>
      </c>
      <c r="N1415" s="890" t="s">
        <v>602</v>
      </c>
      <c r="O1415" s="890" t="s">
        <v>23</v>
      </c>
      <c r="P1415" s="890"/>
      <c r="Q1415" s="1083"/>
      <c r="R1415" s="1061"/>
      <c r="S1415" s="1062"/>
      <c r="T1415" s="1062"/>
      <c r="U1415" s="1063"/>
      <c r="W1415" s="452"/>
      <c r="X1415" s="452"/>
      <c r="Y1415" s="452"/>
      <c r="Z1415" s="452"/>
      <c r="AA1415" s="452"/>
      <c r="AB1415" s="452"/>
      <c r="AC1415" s="452"/>
      <c r="AD1415" s="452"/>
      <c r="AE1415" s="452"/>
      <c r="AF1415" s="452"/>
      <c r="AG1415" s="452"/>
      <c r="AH1415" s="452"/>
      <c r="AI1415" s="452"/>
      <c r="AJ1415" s="452"/>
      <c r="AK1415" s="452"/>
      <c r="AL1415" s="452"/>
      <c r="AM1415" s="452"/>
      <c r="AN1415" s="452"/>
      <c r="AO1415" s="452"/>
      <c r="AP1415" s="452"/>
      <c r="AQ1415" s="452"/>
      <c r="AR1415" s="452"/>
      <c r="AS1415" s="452"/>
      <c r="AT1415" s="452"/>
      <c r="AU1415" s="452"/>
      <c r="AV1415" s="452"/>
    </row>
    <row r="1416" spans="2:48" ht="15" customHeight="1">
      <c r="B1416" s="937"/>
      <c r="C1416" s="1978" t="s">
        <v>310</v>
      </c>
      <c r="D1416" s="1980" t="s">
        <v>22</v>
      </c>
      <c r="E1416" s="928" t="s">
        <v>616</v>
      </c>
      <c r="F1416" s="885"/>
      <c r="G1416" s="651" t="s">
        <v>272</v>
      </c>
      <c r="H1416" s="651" t="s">
        <v>599</v>
      </c>
      <c r="I1416" s="651" t="s">
        <v>617</v>
      </c>
      <c r="J1416" s="651" t="s">
        <v>276</v>
      </c>
      <c r="K1416" s="890" t="s">
        <v>310</v>
      </c>
      <c r="L1416" s="651" t="s">
        <v>312</v>
      </c>
      <c r="M1416" s="651" t="str">
        <f t="shared" si="83"/>
        <v>&lt;INSERT CONNECTION POINT NAME&gt;</v>
      </c>
      <c r="N1416" s="890" t="s">
        <v>602</v>
      </c>
      <c r="O1416" s="890" t="s">
        <v>22</v>
      </c>
      <c r="P1416" s="890"/>
      <c r="Q1416" s="1083"/>
      <c r="R1416" s="1061"/>
      <c r="S1416" s="1062"/>
      <c r="T1416" s="1062"/>
      <c r="U1416" s="1063"/>
      <c r="W1416" s="452"/>
      <c r="X1416" s="452"/>
      <c r="Y1416" s="452"/>
      <c r="Z1416" s="452"/>
      <c r="AA1416" s="452"/>
      <c r="AB1416" s="452"/>
      <c r="AC1416" s="452"/>
      <c r="AD1416" s="452"/>
      <c r="AE1416" s="452"/>
      <c r="AF1416" s="452"/>
      <c r="AG1416" s="452"/>
      <c r="AH1416" s="452"/>
      <c r="AI1416" s="452"/>
      <c r="AJ1416" s="452"/>
      <c r="AK1416" s="452"/>
      <c r="AL1416" s="452"/>
      <c r="AM1416" s="452"/>
      <c r="AN1416" s="452"/>
      <c r="AO1416" s="452"/>
      <c r="AP1416" s="452"/>
      <c r="AQ1416" s="452"/>
      <c r="AR1416" s="452"/>
      <c r="AS1416" s="452"/>
      <c r="AT1416" s="452"/>
      <c r="AU1416" s="452"/>
      <c r="AV1416" s="452"/>
    </row>
    <row r="1417" spans="2:48" ht="15" customHeight="1">
      <c r="B1417" s="937"/>
      <c r="C1417" s="1979"/>
      <c r="D1417" s="1981"/>
      <c r="E1417" s="928" t="s">
        <v>619</v>
      </c>
      <c r="F1417" s="885"/>
      <c r="G1417" s="651" t="s">
        <v>272</v>
      </c>
      <c r="H1417" s="651" t="s">
        <v>599</v>
      </c>
      <c r="I1417" s="651" t="s">
        <v>620</v>
      </c>
      <c r="J1417" s="651" t="s">
        <v>276</v>
      </c>
      <c r="K1417" s="890" t="s">
        <v>310</v>
      </c>
      <c r="L1417" s="651" t="s">
        <v>312</v>
      </c>
      <c r="M1417" s="651" t="str">
        <f t="shared" si="83"/>
        <v>&lt;INSERT CONNECTION POINT NAME&gt;</v>
      </c>
      <c r="N1417" s="890" t="s">
        <v>602</v>
      </c>
      <c r="O1417" s="890" t="s">
        <v>22</v>
      </c>
      <c r="P1417" s="890"/>
      <c r="Q1417" s="1084"/>
      <c r="R1417" s="1085"/>
      <c r="S1417" s="1086"/>
      <c r="T1417" s="1086"/>
      <c r="U1417" s="1087"/>
      <c r="W1417" s="452"/>
      <c r="X1417" s="452"/>
      <c r="Y1417" s="452"/>
      <c r="Z1417" s="452"/>
      <c r="AA1417" s="452"/>
      <c r="AB1417" s="452"/>
      <c r="AC1417" s="452"/>
      <c r="AD1417" s="452"/>
      <c r="AE1417" s="452"/>
      <c r="AF1417" s="452"/>
      <c r="AG1417" s="452"/>
      <c r="AH1417" s="452"/>
      <c r="AI1417" s="452"/>
      <c r="AJ1417" s="452"/>
      <c r="AK1417" s="452"/>
      <c r="AL1417" s="452"/>
      <c r="AM1417" s="452"/>
      <c r="AN1417" s="452"/>
      <c r="AO1417" s="452"/>
      <c r="AP1417" s="452"/>
      <c r="AQ1417" s="452"/>
      <c r="AR1417" s="452"/>
      <c r="AS1417" s="452"/>
      <c r="AT1417" s="452"/>
      <c r="AU1417" s="452"/>
      <c r="AV1417" s="452"/>
    </row>
    <row r="1418" spans="2:48" ht="15" customHeight="1">
      <c r="B1418" s="937"/>
      <c r="C1418" s="1978" t="s">
        <v>310</v>
      </c>
      <c r="D1418" s="1980" t="s">
        <v>23</v>
      </c>
      <c r="E1418" s="928" t="s">
        <v>616</v>
      </c>
      <c r="F1418" s="885"/>
      <c r="G1418" s="651" t="s">
        <v>272</v>
      </c>
      <c r="H1418" s="651" t="s">
        <v>599</v>
      </c>
      <c r="I1418" s="651" t="s">
        <v>617</v>
      </c>
      <c r="J1418" s="651" t="s">
        <v>276</v>
      </c>
      <c r="K1418" s="890" t="s">
        <v>310</v>
      </c>
      <c r="L1418" s="651" t="s">
        <v>312</v>
      </c>
      <c r="M1418" s="651" t="str">
        <f t="shared" si="83"/>
        <v>&lt;INSERT CONNECTION POINT NAME&gt;</v>
      </c>
      <c r="N1418" s="890" t="s">
        <v>602</v>
      </c>
      <c r="O1418" s="890" t="s">
        <v>23</v>
      </c>
      <c r="P1418" s="890"/>
      <c r="Q1418" s="1084"/>
      <c r="R1418" s="1085"/>
      <c r="S1418" s="1086"/>
      <c r="T1418" s="1086"/>
      <c r="U1418" s="1087"/>
      <c r="W1418" s="452"/>
      <c r="X1418" s="452"/>
      <c r="Y1418" s="452"/>
      <c r="Z1418" s="452"/>
      <c r="AA1418" s="452"/>
      <c r="AB1418" s="452"/>
      <c r="AC1418" s="452"/>
      <c r="AD1418" s="452"/>
      <c r="AE1418" s="452"/>
      <c r="AF1418" s="452"/>
      <c r="AG1418" s="452"/>
      <c r="AH1418" s="452"/>
      <c r="AI1418" s="452"/>
      <c r="AJ1418" s="452"/>
      <c r="AK1418" s="452"/>
      <c r="AL1418" s="452"/>
      <c r="AM1418" s="452"/>
      <c r="AN1418" s="452"/>
      <c r="AO1418" s="452"/>
      <c r="AP1418" s="452"/>
      <c r="AQ1418" s="452"/>
      <c r="AR1418" s="452"/>
      <c r="AS1418" s="452"/>
      <c r="AT1418" s="452"/>
      <c r="AU1418" s="452"/>
      <c r="AV1418" s="452"/>
    </row>
    <row r="1419" spans="2:48" ht="15" customHeight="1" thickBot="1">
      <c r="B1419" s="944"/>
      <c r="C1419" s="1984"/>
      <c r="D1419" s="1985"/>
      <c r="E1419" s="945" t="s">
        <v>619</v>
      </c>
      <c r="F1419" s="885"/>
      <c r="G1419" s="651" t="s">
        <v>272</v>
      </c>
      <c r="H1419" s="651" t="s">
        <v>599</v>
      </c>
      <c r="I1419" s="651" t="s">
        <v>620</v>
      </c>
      <c r="J1419" s="651" t="s">
        <v>276</v>
      </c>
      <c r="K1419" s="890" t="s">
        <v>310</v>
      </c>
      <c r="L1419" s="651" t="s">
        <v>312</v>
      </c>
      <c r="M1419" s="651" t="str">
        <f t="shared" si="83"/>
        <v>&lt;INSERT CONNECTION POINT NAME&gt;</v>
      </c>
      <c r="N1419" s="890" t="s">
        <v>602</v>
      </c>
      <c r="O1419" s="890" t="s">
        <v>23</v>
      </c>
      <c r="P1419" s="890"/>
      <c r="Q1419" s="946"/>
      <c r="R1419" s="1067"/>
      <c r="S1419" s="893"/>
      <c r="T1419" s="893"/>
      <c r="U1419" s="894"/>
      <c r="W1419" s="452"/>
      <c r="X1419" s="452"/>
      <c r="Y1419" s="452"/>
      <c r="Z1419" s="452"/>
      <c r="AA1419" s="452"/>
      <c r="AB1419" s="452"/>
      <c r="AC1419" s="452"/>
      <c r="AD1419" s="452"/>
      <c r="AE1419" s="452"/>
      <c r="AF1419" s="452"/>
      <c r="AG1419" s="452"/>
      <c r="AH1419" s="452"/>
      <c r="AI1419" s="452"/>
      <c r="AJ1419" s="452"/>
      <c r="AK1419" s="452"/>
      <c r="AL1419" s="452"/>
      <c r="AM1419" s="452"/>
      <c r="AN1419" s="452"/>
      <c r="AO1419" s="452"/>
      <c r="AP1419" s="452"/>
      <c r="AQ1419" s="452"/>
      <c r="AR1419" s="452"/>
      <c r="AS1419" s="452"/>
      <c r="AT1419" s="452"/>
      <c r="AU1419" s="452"/>
      <c r="AV1419" s="452"/>
    </row>
    <row r="1420" spans="2:48" ht="15" customHeight="1">
      <c r="B1420" s="927" t="s">
        <v>615</v>
      </c>
      <c r="C1420" s="1982" t="s">
        <v>313</v>
      </c>
      <c r="D1420" s="1983" t="s">
        <v>23</v>
      </c>
      <c r="E1420" s="928" t="s">
        <v>616</v>
      </c>
      <c r="F1420" s="885"/>
      <c r="G1420" s="651" t="s">
        <v>272</v>
      </c>
      <c r="H1420" s="651" t="s">
        <v>599</v>
      </c>
      <c r="I1420" s="651" t="s">
        <v>617</v>
      </c>
      <c r="J1420" s="651" t="s">
        <v>276</v>
      </c>
      <c r="K1420" s="651" t="s">
        <v>313</v>
      </c>
      <c r="L1420" s="651" t="s">
        <v>312</v>
      </c>
      <c r="M1420" s="651" t="str">
        <f t="shared" ref="M1420" si="86">B1420</f>
        <v>&lt;INSERT CONNECTION POINT NAME&gt;</v>
      </c>
      <c r="N1420" s="651" t="s">
        <v>618</v>
      </c>
      <c r="O1420" s="651" t="s">
        <v>23</v>
      </c>
      <c r="P1420" s="890"/>
      <c r="Q1420" s="929"/>
      <c r="R1420" s="930"/>
      <c r="S1420" s="931"/>
      <c r="T1420" s="931"/>
      <c r="U1420" s="932"/>
      <c r="V1420" s="906"/>
      <c r="W1420" s="933"/>
      <c r="X1420" s="934"/>
      <c r="Y1420" s="935"/>
      <c r="Z1420" s="935"/>
      <c r="AA1420" s="935"/>
      <c r="AB1420" s="452"/>
      <c r="AC1420" s="452"/>
      <c r="AD1420" s="452"/>
      <c r="AE1420" s="452"/>
      <c r="AF1420" s="452"/>
      <c r="AG1420" s="452"/>
      <c r="AH1420" s="452"/>
      <c r="AI1420" s="452"/>
      <c r="AJ1420" s="452"/>
      <c r="AK1420" s="935"/>
      <c r="AL1420" s="936"/>
      <c r="AM1420" s="936"/>
      <c r="AN1420" s="936"/>
      <c r="AO1420" s="936"/>
      <c r="AP1420" s="936"/>
      <c r="AQ1420" s="936"/>
      <c r="AR1420" s="936"/>
      <c r="AS1420" s="936"/>
      <c r="AT1420" s="936"/>
      <c r="AU1420" s="936"/>
      <c r="AV1420" s="936"/>
    </row>
    <row r="1421" spans="2:48" ht="15" customHeight="1">
      <c r="B1421" s="937"/>
      <c r="C1421" s="1979"/>
      <c r="D1421" s="1981"/>
      <c r="E1421" s="928" t="s">
        <v>619</v>
      </c>
      <c r="F1421" s="885"/>
      <c r="G1421" s="651" t="s">
        <v>272</v>
      </c>
      <c r="H1421" s="651" t="s">
        <v>599</v>
      </c>
      <c r="I1421" s="651" t="s">
        <v>620</v>
      </c>
      <c r="J1421" s="651" t="s">
        <v>276</v>
      </c>
      <c r="K1421" s="651" t="s">
        <v>313</v>
      </c>
      <c r="L1421" s="651" t="s">
        <v>312</v>
      </c>
      <c r="M1421" s="651" t="str">
        <f t="shared" ref="M1421:M1484" si="87">M1420</f>
        <v>&lt;INSERT CONNECTION POINT NAME&gt;</v>
      </c>
      <c r="N1421" s="651" t="s">
        <v>618</v>
      </c>
      <c r="O1421" s="651" t="s">
        <v>23</v>
      </c>
      <c r="P1421" s="890"/>
      <c r="Q1421" s="938"/>
      <c r="R1421" s="939"/>
      <c r="S1421" s="940"/>
      <c r="T1421" s="940"/>
      <c r="U1421" s="941"/>
      <c r="V1421" s="906"/>
      <c r="W1421" s="933"/>
      <c r="X1421" s="934"/>
      <c r="Y1421" s="935"/>
      <c r="Z1421" s="935"/>
      <c r="AA1421" s="935"/>
      <c r="AB1421" s="452"/>
      <c r="AC1421" s="452"/>
      <c r="AD1421" s="452"/>
      <c r="AE1421" s="452"/>
      <c r="AF1421" s="452"/>
      <c r="AG1421" s="452"/>
      <c r="AH1421" s="452"/>
      <c r="AI1421" s="452"/>
      <c r="AJ1421" s="452"/>
      <c r="AK1421" s="935"/>
      <c r="AL1421" s="936"/>
      <c r="AM1421" s="936"/>
      <c r="AN1421" s="936"/>
      <c r="AO1421" s="936"/>
      <c r="AP1421" s="936"/>
      <c r="AQ1421" s="936"/>
      <c r="AR1421" s="936"/>
      <c r="AS1421" s="936"/>
      <c r="AT1421" s="936"/>
      <c r="AU1421" s="936"/>
      <c r="AV1421" s="936"/>
    </row>
    <row r="1422" spans="2:48" ht="15" customHeight="1">
      <c r="B1422" s="937"/>
      <c r="C1422" s="1978" t="s">
        <v>304</v>
      </c>
      <c r="D1422" s="1980" t="s">
        <v>22</v>
      </c>
      <c r="E1422" s="928" t="s">
        <v>616</v>
      </c>
      <c r="F1422" s="885"/>
      <c r="G1422" s="651" t="s">
        <v>272</v>
      </c>
      <c r="H1422" s="651" t="s">
        <v>599</v>
      </c>
      <c r="I1422" s="651" t="s">
        <v>617</v>
      </c>
      <c r="J1422" s="651" t="s">
        <v>276</v>
      </c>
      <c r="K1422" s="890" t="s">
        <v>304</v>
      </c>
      <c r="L1422" s="651" t="s">
        <v>312</v>
      </c>
      <c r="M1422" s="651" t="str">
        <f t="shared" si="87"/>
        <v>&lt;INSERT CONNECTION POINT NAME&gt;</v>
      </c>
      <c r="N1422" s="890" t="s">
        <v>602</v>
      </c>
      <c r="O1422" s="890" t="s">
        <v>22</v>
      </c>
      <c r="P1422" s="890"/>
      <c r="Q1422" s="1071"/>
      <c r="R1422" s="1058"/>
      <c r="S1422" s="1059"/>
      <c r="T1422" s="1059"/>
      <c r="U1422" s="1060"/>
      <c r="V1422" s="906"/>
      <c r="W1422" s="933"/>
      <c r="X1422" s="934"/>
      <c r="Y1422" s="935"/>
      <c r="Z1422" s="935"/>
      <c r="AA1422" s="935"/>
      <c r="AB1422" s="452"/>
      <c r="AC1422" s="452"/>
      <c r="AD1422" s="452"/>
      <c r="AE1422" s="452"/>
      <c r="AF1422" s="935"/>
      <c r="AG1422" s="452"/>
      <c r="AH1422" s="452"/>
      <c r="AI1422" s="935"/>
      <c r="AJ1422" s="935"/>
      <c r="AK1422" s="935"/>
      <c r="AL1422" s="936"/>
      <c r="AM1422" s="936"/>
      <c r="AN1422" s="936"/>
      <c r="AO1422" s="942"/>
      <c r="AP1422" s="936"/>
      <c r="AQ1422" s="936"/>
      <c r="AR1422" s="936"/>
      <c r="AS1422" s="936"/>
      <c r="AT1422" s="936"/>
      <c r="AU1422" s="936"/>
      <c r="AV1422" s="936"/>
    </row>
    <row r="1423" spans="2:48" ht="15" customHeight="1">
      <c r="B1423" s="937"/>
      <c r="C1423" s="1979"/>
      <c r="D1423" s="1981"/>
      <c r="E1423" s="928" t="s">
        <v>619</v>
      </c>
      <c r="F1423" s="885"/>
      <c r="G1423" s="651" t="s">
        <v>272</v>
      </c>
      <c r="H1423" s="651" t="s">
        <v>599</v>
      </c>
      <c r="I1423" s="651" t="s">
        <v>620</v>
      </c>
      <c r="J1423" s="651" t="s">
        <v>276</v>
      </c>
      <c r="K1423" s="890" t="s">
        <v>304</v>
      </c>
      <c r="L1423" s="651" t="s">
        <v>312</v>
      </c>
      <c r="M1423" s="651" t="str">
        <f t="shared" si="87"/>
        <v>&lt;INSERT CONNECTION POINT NAME&gt;</v>
      </c>
      <c r="N1423" s="890" t="s">
        <v>602</v>
      </c>
      <c r="O1423" s="890" t="s">
        <v>22</v>
      </c>
      <c r="P1423" s="890"/>
      <c r="Q1423" s="1071"/>
      <c r="R1423" s="1058"/>
      <c r="S1423" s="1059"/>
      <c r="T1423" s="1059"/>
      <c r="U1423" s="1060"/>
      <c r="V1423" s="906"/>
      <c r="W1423" s="933"/>
      <c r="X1423" s="934"/>
      <c r="Y1423" s="935"/>
      <c r="Z1423" s="935"/>
      <c r="AA1423" s="935"/>
      <c r="AB1423" s="452"/>
      <c r="AC1423" s="452"/>
      <c r="AD1423" s="452"/>
      <c r="AE1423" s="452"/>
      <c r="AF1423" s="935"/>
      <c r="AG1423" s="452"/>
      <c r="AH1423" s="452"/>
      <c r="AI1423" s="935"/>
      <c r="AJ1423" s="935"/>
      <c r="AK1423" s="935"/>
      <c r="AL1423" s="936"/>
      <c r="AM1423" s="936"/>
      <c r="AN1423" s="936"/>
      <c r="AO1423" s="942"/>
      <c r="AP1423" s="936"/>
      <c r="AQ1423" s="936"/>
      <c r="AR1423" s="936"/>
      <c r="AS1423" s="936"/>
      <c r="AT1423" s="936"/>
      <c r="AU1423" s="936"/>
      <c r="AV1423" s="936"/>
    </row>
    <row r="1424" spans="2:48" ht="15" customHeight="1">
      <c r="B1424" s="937"/>
      <c r="C1424" s="1978" t="s">
        <v>304</v>
      </c>
      <c r="D1424" s="1980" t="s">
        <v>23</v>
      </c>
      <c r="E1424" s="928" t="s">
        <v>616</v>
      </c>
      <c r="F1424" s="885"/>
      <c r="G1424" s="651" t="s">
        <v>272</v>
      </c>
      <c r="H1424" s="651" t="s">
        <v>599</v>
      </c>
      <c r="I1424" s="651" t="s">
        <v>617</v>
      </c>
      <c r="J1424" s="651" t="s">
        <v>276</v>
      </c>
      <c r="K1424" s="890" t="s">
        <v>304</v>
      </c>
      <c r="L1424" s="651" t="s">
        <v>312</v>
      </c>
      <c r="M1424" s="651" t="str">
        <f t="shared" si="87"/>
        <v>&lt;INSERT CONNECTION POINT NAME&gt;</v>
      </c>
      <c r="N1424" s="890" t="s">
        <v>602</v>
      </c>
      <c r="O1424" s="891" t="s">
        <v>23</v>
      </c>
      <c r="P1424" s="890"/>
      <c r="Q1424" s="1071"/>
      <c r="R1424" s="1058"/>
      <c r="S1424" s="1059"/>
      <c r="T1424" s="1059"/>
      <c r="U1424" s="1060"/>
      <c r="V1424" s="906"/>
      <c r="W1424" s="933"/>
      <c r="X1424" s="934"/>
      <c r="Y1424" s="935"/>
      <c r="Z1424" s="935"/>
      <c r="AA1424" s="935"/>
      <c r="AB1424" s="452"/>
      <c r="AC1424" s="452"/>
      <c r="AD1424" s="452"/>
      <c r="AE1424" s="452"/>
      <c r="AF1424" s="935"/>
      <c r="AG1424" s="452"/>
      <c r="AH1424" s="452"/>
      <c r="AI1424" s="935"/>
      <c r="AJ1424" s="943"/>
      <c r="AK1424" s="935"/>
      <c r="AL1424" s="936"/>
      <c r="AM1424" s="936"/>
      <c r="AN1424" s="936"/>
      <c r="AO1424" s="942"/>
      <c r="AP1424" s="936"/>
      <c r="AQ1424" s="936"/>
      <c r="AR1424" s="936"/>
      <c r="AS1424" s="936"/>
      <c r="AT1424" s="936"/>
      <c r="AU1424" s="936"/>
      <c r="AV1424" s="936"/>
    </row>
    <row r="1425" spans="2:48" ht="15" customHeight="1">
      <c r="B1425" s="937"/>
      <c r="C1425" s="1979"/>
      <c r="D1425" s="1981"/>
      <c r="E1425" s="928" t="s">
        <v>619</v>
      </c>
      <c r="F1425" s="885"/>
      <c r="G1425" s="651" t="s">
        <v>272</v>
      </c>
      <c r="H1425" s="651" t="s">
        <v>599</v>
      </c>
      <c r="I1425" s="651" t="s">
        <v>620</v>
      </c>
      <c r="J1425" s="651" t="s">
        <v>276</v>
      </c>
      <c r="K1425" s="890" t="s">
        <v>304</v>
      </c>
      <c r="L1425" s="651" t="s">
        <v>312</v>
      </c>
      <c r="M1425" s="651" t="str">
        <f t="shared" si="87"/>
        <v>&lt;INSERT CONNECTION POINT NAME&gt;</v>
      </c>
      <c r="N1425" s="890" t="s">
        <v>602</v>
      </c>
      <c r="O1425" s="891" t="s">
        <v>23</v>
      </c>
      <c r="P1425" s="890"/>
      <c r="Q1425" s="1071"/>
      <c r="R1425" s="1058"/>
      <c r="S1425" s="1059"/>
      <c r="T1425" s="1059"/>
      <c r="U1425" s="1060"/>
      <c r="V1425" s="906"/>
      <c r="W1425" s="933"/>
      <c r="X1425" s="934"/>
      <c r="Y1425" s="935"/>
      <c r="Z1425" s="935"/>
      <c r="AA1425" s="935"/>
      <c r="AB1425" s="452"/>
      <c r="AC1425" s="452"/>
      <c r="AD1425" s="452"/>
      <c r="AE1425" s="452"/>
      <c r="AF1425" s="935"/>
      <c r="AG1425" s="452"/>
      <c r="AH1425" s="452"/>
      <c r="AI1425" s="935"/>
      <c r="AJ1425" s="943"/>
      <c r="AK1425" s="935"/>
      <c r="AL1425" s="936"/>
      <c r="AM1425" s="936"/>
      <c r="AN1425" s="936"/>
      <c r="AO1425" s="942"/>
      <c r="AP1425" s="936"/>
      <c r="AQ1425" s="936"/>
      <c r="AR1425" s="936"/>
      <c r="AS1425" s="936"/>
      <c r="AT1425" s="936"/>
      <c r="AU1425" s="936"/>
      <c r="AV1425" s="936"/>
    </row>
    <row r="1426" spans="2:48" ht="15" customHeight="1">
      <c r="B1426" s="937"/>
      <c r="C1426" s="1978" t="s">
        <v>305</v>
      </c>
      <c r="D1426" s="1980"/>
      <c r="E1426" s="928" t="s">
        <v>616</v>
      </c>
      <c r="F1426" s="885"/>
      <c r="G1426" s="651" t="s">
        <v>272</v>
      </c>
      <c r="H1426" s="651" t="s">
        <v>599</v>
      </c>
      <c r="I1426" s="651" t="s">
        <v>617</v>
      </c>
      <c r="J1426" s="651" t="s">
        <v>276</v>
      </c>
      <c r="K1426" s="890" t="s">
        <v>305</v>
      </c>
      <c r="L1426" s="651" t="s">
        <v>312</v>
      </c>
      <c r="M1426" s="651" t="str">
        <f t="shared" si="87"/>
        <v>&lt;INSERT CONNECTION POINT NAME&gt;</v>
      </c>
      <c r="N1426" s="890" t="s">
        <v>604</v>
      </c>
      <c r="O1426" s="890" t="s">
        <v>605</v>
      </c>
      <c r="P1426" s="890"/>
      <c r="Q1426" s="1072"/>
      <c r="R1426" s="1073"/>
      <c r="S1426" s="1074"/>
      <c r="T1426" s="1074"/>
      <c r="U1426" s="1075"/>
      <c r="V1426" s="906"/>
      <c r="W1426" s="933"/>
      <c r="X1426" s="934"/>
      <c r="Y1426" s="935"/>
      <c r="Z1426" s="935"/>
      <c r="AA1426" s="935"/>
      <c r="AB1426" s="452"/>
      <c r="AC1426" s="452"/>
      <c r="AD1426" s="452"/>
      <c r="AE1426" s="452"/>
      <c r="AF1426" s="935"/>
      <c r="AG1426" s="452"/>
      <c r="AH1426" s="452"/>
      <c r="AI1426" s="935"/>
      <c r="AJ1426" s="935"/>
      <c r="AK1426" s="935"/>
      <c r="AL1426" s="936"/>
      <c r="AM1426" s="936"/>
      <c r="AN1426" s="936"/>
      <c r="AO1426" s="936"/>
      <c r="AP1426" s="936"/>
      <c r="AQ1426" s="936"/>
      <c r="AR1426" s="936"/>
      <c r="AS1426" s="936"/>
      <c r="AT1426" s="936"/>
      <c r="AU1426" s="936"/>
      <c r="AV1426" s="936"/>
    </row>
    <row r="1427" spans="2:48" ht="15" customHeight="1">
      <c r="B1427" s="937"/>
      <c r="C1427" s="1979"/>
      <c r="D1427" s="1981"/>
      <c r="E1427" s="928" t="s">
        <v>619</v>
      </c>
      <c r="F1427" s="885"/>
      <c r="G1427" s="651" t="s">
        <v>272</v>
      </c>
      <c r="H1427" s="651" t="s">
        <v>599</v>
      </c>
      <c r="I1427" s="651" t="s">
        <v>620</v>
      </c>
      <c r="J1427" s="651" t="s">
        <v>276</v>
      </c>
      <c r="K1427" s="890" t="s">
        <v>305</v>
      </c>
      <c r="L1427" s="651" t="s">
        <v>312</v>
      </c>
      <c r="M1427" s="651" t="str">
        <f t="shared" si="87"/>
        <v>&lt;INSERT CONNECTION POINT NAME&gt;</v>
      </c>
      <c r="N1427" s="890" t="s">
        <v>604</v>
      </c>
      <c r="O1427" s="890" t="s">
        <v>605</v>
      </c>
      <c r="P1427" s="890"/>
      <c r="Q1427" s="1072"/>
      <c r="R1427" s="1073"/>
      <c r="S1427" s="1074"/>
      <c r="T1427" s="1074"/>
      <c r="U1427" s="1075"/>
      <c r="V1427" s="906"/>
      <c r="W1427" s="933"/>
      <c r="X1427" s="934"/>
      <c r="Y1427" s="935"/>
      <c r="Z1427" s="935"/>
      <c r="AA1427" s="935"/>
      <c r="AB1427" s="452"/>
      <c r="AC1427" s="452"/>
      <c r="AD1427" s="452"/>
      <c r="AE1427" s="452"/>
      <c r="AF1427" s="935"/>
      <c r="AG1427" s="452"/>
      <c r="AH1427" s="452"/>
      <c r="AI1427" s="935"/>
      <c r="AJ1427" s="935"/>
      <c r="AK1427" s="935"/>
      <c r="AL1427" s="936"/>
      <c r="AM1427" s="936"/>
      <c r="AN1427" s="936"/>
      <c r="AO1427" s="936"/>
      <c r="AP1427" s="936"/>
      <c r="AQ1427" s="936"/>
      <c r="AR1427" s="936"/>
      <c r="AS1427" s="936"/>
      <c r="AT1427" s="936"/>
      <c r="AU1427" s="936"/>
      <c r="AV1427" s="936"/>
    </row>
    <row r="1428" spans="2:48" ht="15" customHeight="1">
      <c r="B1428" s="937"/>
      <c r="C1428" s="1978" t="s">
        <v>306</v>
      </c>
      <c r="D1428" s="1980"/>
      <c r="E1428" s="928" t="s">
        <v>616</v>
      </c>
      <c r="F1428" s="885"/>
      <c r="G1428" s="651" t="s">
        <v>272</v>
      </c>
      <c r="H1428" s="651" t="s">
        <v>599</v>
      </c>
      <c r="I1428" s="651" t="s">
        <v>617</v>
      </c>
      <c r="J1428" s="651" t="s">
        <v>276</v>
      </c>
      <c r="K1428" s="890" t="s">
        <v>306</v>
      </c>
      <c r="L1428" s="651" t="s">
        <v>312</v>
      </c>
      <c r="M1428" s="651" t="str">
        <f t="shared" si="87"/>
        <v>&lt;INSERT CONNECTION POINT NAME&gt;</v>
      </c>
      <c r="N1428" s="890" t="s">
        <v>606</v>
      </c>
      <c r="O1428" s="891">
        <v>0</v>
      </c>
      <c r="P1428" s="890"/>
      <c r="Q1428" s="1076"/>
      <c r="R1428" s="1077"/>
      <c r="S1428" s="1078"/>
      <c r="T1428" s="1078"/>
      <c r="U1428" s="1079"/>
      <c r="V1428" s="906"/>
      <c r="W1428" s="933"/>
      <c r="X1428" s="934"/>
      <c r="Y1428" s="935"/>
      <c r="Z1428" s="935"/>
      <c r="AA1428" s="935"/>
      <c r="AB1428" s="452"/>
      <c r="AC1428" s="452"/>
      <c r="AD1428" s="452"/>
      <c r="AE1428" s="452"/>
      <c r="AF1428" s="935"/>
      <c r="AG1428" s="452"/>
      <c r="AH1428" s="452"/>
      <c r="AI1428" s="935"/>
      <c r="AJ1428" s="943"/>
      <c r="AK1428" s="935"/>
      <c r="AL1428" s="936"/>
      <c r="AM1428" s="936"/>
      <c r="AN1428" s="936"/>
      <c r="AO1428" s="936"/>
      <c r="AP1428" s="936"/>
      <c r="AQ1428" s="936"/>
      <c r="AR1428" s="936"/>
      <c r="AS1428" s="936"/>
      <c r="AT1428" s="936"/>
      <c r="AU1428" s="936"/>
      <c r="AV1428" s="936"/>
    </row>
    <row r="1429" spans="2:48" ht="15" customHeight="1">
      <c r="B1429" s="937"/>
      <c r="C1429" s="1979"/>
      <c r="D1429" s="1981"/>
      <c r="E1429" s="928" t="s">
        <v>619</v>
      </c>
      <c r="F1429" s="885"/>
      <c r="G1429" s="651" t="s">
        <v>272</v>
      </c>
      <c r="H1429" s="651" t="s">
        <v>599</v>
      </c>
      <c r="I1429" s="651" t="s">
        <v>620</v>
      </c>
      <c r="J1429" s="651" t="s">
        <v>276</v>
      </c>
      <c r="K1429" s="890" t="s">
        <v>306</v>
      </c>
      <c r="L1429" s="651" t="s">
        <v>312</v>
      </c>
      <c r="M1429" s="651" t="str">
        <f t="shared" si="87"/>
        <v>&lt;INSERT CONNECTION POINT NAME&gt;</v>
      </c>
      <c r="N1429" s="890" t="s">
        <v>606</v>
      </c>
      <c r="O1429" s="891">
        <v>0</v>
      </c>
      <c r="P1429" s="890"/>
      <c r="Q1429" s="1076"/>
      <c r="R1429" s="1077"/>
      <c r="S1429" s="1078"/>
      <c r="T1429" s="1078"/>
      <c r="U1429" s="1079"/>
      <c r="V1429" s="906"/>
      <c r="W1429" s="933"/>
      <c r="X1429" s="934"/>
      <c r="Y1429" s="935"/>
      <c r="Z1429" s="935"/>
      <c r="AA1429" s="935"/>
      <c r="AB1429" s="452"/>
      <c r="AC1429" s="452"/>
      <c r="AD1429" s="452"/>
      <c r="AE1429" s="452"/>
      <c r="AF1429" s="935"/>
      <c r="AG1429" s="452"/>
      <c r="AH1429" s="452"/>
      <c r="AI1429" s="935"/>
      <c r="AJ1429" s="943"/>
      <c r="AK1429" s="935"/>
      <c r="AL1429" s="936"/>
      <c r="AM1429" s="936"/>
      <c r="AN1429" s="936"/>
      <c r="AO1429" s="936"/>
      <c r="AP1429" s="936"/>
      <c r="AQ1429" s="936"/>
      <c r="AR1429" s="936"/>
      <c r="AS1429" s="936"/>
      <c r="AT1429" s="936"/>
      <c r="AU1429" s="936"/>
      <c r="AV1429" s="936"/>
    </row>
    <row r="1430" spans="2:48" ht="15" customHeight="1">
      <c r="B1430" s="937"/>
      <c r="C1430" s="1978" t="s">
        <v>307</v>
      </c>
      <c r="D1430" s="1980"/>
      <c r="E1430" s="928" t="s">
        <v>616</v>
      </c>
      <c r="F1430" s="885"/>
      <c r="G1430" s="651" t="s">
        <v>272</v>
      </c>
      <c r="H1430" s="651" t="s">
        <v>599</v>
      </c>
      <c r="I1430" s="651" t="s">
        <v>617</v>
      </c>
      <c r="J1430" s="651" t="s">
        <v>276</v>
      </c>
      <c r="K1430" s="890" t="s">
        <v>307</v>
      </c>
      <c r="L1430" s="651" t="s">
        <v>312</v>
      </c>
      <c r="M1430" s="651" t="str">
        <f t="shared" si="87"/>
        <v>&lt;INSERT CONNECTION POINT NAME&gt;</v>
      </c>
      <c r="N1430" s="890" t="s">
        <v>607</v>
      </c>
      <c r="O1430" s="890" t="s">
        <v>607</v>
      </c>
      <c r="P1430" s="890"/>
      <c r="Q1430" s="1080"/>
      <c r="R1430" s="1081"/>
      <c r="S1430" s="1081"/>
      <c r="T1430" s="1081"/>
      <c r="U1430" s="1082"/>
      <c r="V1430" s="906"/>
      <c r="W1430" s="933"/>
      <c r="X1430" s="934"/>
      <c r="Y1430" s="935"/>
      <c r="Z1430" s="935"/>
      <c r="AA1430" s="935"/>
      <c r="AB1430" s="452"/>
      <c r="AC1430" s="452"/>
      <c r="AD1430" s="452"/>
      <c r="AE1430" s="452"/>
      <c r="AF1430" s="935"/>
      <c r="AG1430" s="452"/>
      <c r="AH1430" s="452"/>
      <c r="AI1430" s="935"/>
      <c r="AJ1430" s="935"/>
      <c r="AK1430" s="935"/>
      <c r="AL1430" s="936"/>
      <c r="AM1430" s="936"/>
      <c r="AN1430" s="936"/>
      <c r="AO1430" s="936"/>
      <c r="AP1430" s="936"/>
      <c r="AQ1430" s="936"/>
      <c r="AR1430" s="936"/>
      <c r="AS1430" s="936"/>
      <c r="AT1430" s="936"/>
      <c r="AU1430" s="936"/>
      <c r="AV1430" s="936"/>
    </row>
    <row r="1431" spans="2:48" ht="15" customHeight="1">
      <c r="B1431" s="937"/>
      <c r="C1431" s="1979"/>
      <c r="D1431" s="1981"/>
      <c r="E1431" s="928" t="s">
        <v>619</v>
      </c>
      <c r="F1431" s="885"/>
      <c r="G1431" s="651" t="s">
        <v>272</v>
      </c>
      <c r="H1431" s="651" t="s">
        <v>599</v>
      </c>
      <c r="I1431" s="651" t="s">
        <v>620</v>
      </c>
      <c r="J1431" s="651" t="s">
        <v>276</v>
      </c>
      <c r="K1431" s="890" t="s">
        <v>307</v>
      </c>
      <c r="L1431" s="651" t="s">
        <v>312</v>
      </c>
      <c r="M1431" s="651" t="str">
        <f t="shared" si="87"/>
        <v>&lt;INSERT CONNECTION POINT NAME&gt;</v>
      </c>
      <c r="N1431" s="890" t="s">
        <v>607</v>
      </c>
      <c r="O1431" s="890" t="s">
        <v>607</v>
      </c>
      <c r="P1431" s="890"/>
      <c r="Q1431" s="1080"/>
      <c r="R1431" s="1081"/>
      <c r="S1431" s="1081"/>
      <c r="T1431" s="1081"/>
      <c r="U1431" s="1082"/>
      <c r="V1431" s="906"/>
      <c r="W1431" s="933"/>
      <c r="X1431" s="934"/>
      <c r="Y1431" s="935"/>
      <c r="Z1431" s="935"/>
      <c r="AA1431" s="935"/>
      <c r="AB1431" s="452"/>
      <c r="AC1431" s="452"/>
      <c r="AD1431" s="452"/>
      <c r="AE1431" s="452"/>
      <c r="AF1431" s="935"/>
      <c r="AG1431" s="452"/>
      <c r="AH1431" s="452"/>
      <c r="AI1431" s="935"/>
      <c r="AJ1431" s="935"/>
      <c r="AK1431" s="935"/>
      <c r="AL1431" s="936"/>
      <c r="AM1431" s="936"/>
      <c r="AN1431" s="936"/>
      <c r="AO1431" s="936"/>
      <c r="AP1431" s="936"/>
      <c r="AQ1431" s="936"/>
      <c r="AR1431" s="936"/>
      <c r="AS1431" s="936"/>
      <c r="AT1431" s="936"/>
      <c r="AU1431" s="936"/>
      <c r="AV1431" s="936"/>
    </row>
    <row r="1432" spans="2:48" ht="15" customHeight="1">
      <c r="B1432" s="937"/>
      <c r="C1432" s="1978" t="s">
        <v>308</v>
      </c>
      <c r="D1432" s="1980" t="s">
        <v>22</v>
      </c>
      <c r="E1432" s="928" t="s">
        <v>616</v>
      </c>
      <c r="F1432" s="885"/>
      <c r="G1432" s="651" t="s">
        <v>272</v>
      </c>
      <c r="H1432" s="651" t="s">
        <v>599</v>
      </c>
      <c r="I1432" s="651" t="s">
        <v>617</v>
      </c>
      <c r="J1432" s="651" t="s">
        <v>276</v>
      </c>
      <c r="K1432" s="890" t="s">
        <v>308</v>
      </c>
      <c r="L1432" s="651" t="s">
        <v>312</v>
      </c>
      <c r="M1432" s="651" t="str">
        <f t="shared" si="87"/>
        <v>&lt;INSERT CONNECTION POINT NAME&gt;</v>
      </c>
      <c r="N1432" s="890" t="s">
        <v>609</v>
      </c>
      <c r="O1432" s="890" t="s">
        <v>22</v>
      </c>
      <c r="P1432" s="890"/>
      <c r="Q1432" s="1083"/>
      <c r="R1432" s="1061"/>
      <c r="S1432" s="1062"/>
      <c r="T1432" s="1062"/>
      <c r="U1432" s="1063"/>
      <c r="V1432" s="906"/>
      <c r="W1432" s="933"/>
      <c r="X1432" s="934"/>
      <c r="Y1432" s="935"/>
      <c r="Z1432" s="935"/>
      <c r="AA1432" s="935"/>
      <c r="AB1432" s="452"/>
      <c r="AC1432" s="452"/>
      <c r="AD1432" s="452"/>
      <c r="AE1432" s="452"/>
      <c r="AF1432" s="935"/>
      <c r="AG1432" s="452"/>
      <c r="AH1432" s="452"/>
      <c r="AI1432" s="935"/>
      <c r="AJ1432" s="935"/>
      <c r="AK1432" s="935"/>
      <c r="AL1432" s="936"/>
      <c r="AM1432" s="936"/>
      <c r="AN1432" s="936"/>
      <c r="AO1432" s="936"/>
      <c r="AP1432" s="936"/>
      <c r="AQ1432" s="936"/>
      <c r="AR1432" s="936"/>
      <c r="AS1432" s="936"/>
      <c r="AT1432" s="936"/>
      <c r="AU1432" s="936"/>
      <c r="AV1432" s="936"/>
    </row>
    <row r="1433" spans="2:48" ht="15" customHeight="1">
      <c r="B1433" s="937"/>
      <c r="C1433" s="1979"/>
      <c r="D1433" s="1981"/>
      <c r="E1433" s="928" t="s">
        <v>619</v>
      </c>
      <c r="F1433" s="885"/>
      <c r="G1433" s="651" t="s">
        <v>272</v>
      </c>
      <c r="H1433" s="651" t="s">
        <v>599</v>
      </c>
      <c r="I1433" s="651" t="s">
        <v>620</v>
      </c>
      <c r="J1433" s="651" t="s">
        <v>276</v>
      </c>
      <c r="K1433" s="890" t="s">
        <v>308</v>
      </c>
      <c r="L1433" s="651" t="s">
        <v>312</v>
      </c>
      <c r="M1433" s="651" t="str">
        <f t="shared" si="87"/>
        <v>&lt;INSERT CONNECTION POINT NAME&gt;</v>
      </c>
      <c r="N1433" s="890" t="s">
        <v>609</v>
      </c>
      <c r="O1433" s="890" t="s">
        <v>22</v>
      </c>
      <c r="P1433" s="890"/>
      <c r="Q1433" s="1083"/>
      <c r="R1433" s="1061"/>
      <c r="S1433" s="1062"/>
      <c r="T1433" s="1062"/>
      <c r="U1433" s="1063"/>
      <c r="V1433" s="906"/>
      <c r="W1433" s="933"/>
      <c r="X1433" s="934"/>
      <c r="Y1433" s="935"/>
      <c r="Z1433" s="935"/>
      <c r="AA1433" s="935"/>
      <c r="AB1433" s="452"/>
      <c r="AC1433" s="452"/>
      <c r="AD1433" s="452"/>
      <c r="AE1433" s="452"/>
      <c r="AF1433" s="935"/>
      <c r="AG1433" s="452"/>
      <c r="AH1433" s="452"/>
      <c r="AI1433" s="935"/>
      <c r="AJ1433" s="935"/>
      <c r="AK1433" s="935"/>
      <c r="AL1433" s="936"/>
      <c r="AM1433" s="936"/>
      <c r="AN1433" s="936"/>
      <c r="AO1433" s="936"/>
      <c r="AP1433" s="936"/>
      <c r="AQ1433" s="936"/>
      <c r="AR1433" s="936"/>
      <c r="AS1433" s="936"/>
      <c r="AT1433" s="936"/>
      <c r="AU1433" s="936"/>
      <c r="AV1433" s="936"/>
    </row>
    <row r="1434" spans="2:48" ht="15" customHeight="1">
      <c r="B1434" s="937"/>
      <c r="C1434" s="1978" t="s">
        <v>309</v>
      </c>
      <c r="D1434" s="1980" t="s">
        <v>22</v>
      </c>
      <c r="E1434" s="928" t="s">
        <v>616</v>
      </c>
      <c r="F1434" s="885"/>
      <c r="G1434" s="651" t="s">
        <v>272</v>
      </c>
      <c r="H1434" s="651" t="s">
        <v>599</v>
      </c>
      <c r="I1434" s="651" t="s">
        <v>617</v>
      </c>
      <c r="J1434" s="651" t="s">
        <v>276</v>
      </c>
      <c r="K1434" s="890" t="s">
        <v>309</v>
      </c>
      <c r="L1434" s="651" t="s">
        <v>312</v>
      </c>
      <c r="M1434" s="651" t="str">
        <f t="shared" si="87"/>
        <v>&lt;INSERT CONNECTION POINT NAME&gt;</v>
      </c>
      <c r="N1434" s="890" t="s">
        <v>602</v>
      </c>
      <c r="O1434" s="890" t="s">
        <v>22</v>
      </c>
      <c r="P1434" s="890"/>
      <c r="Q1434" s="1083"/>
      <c r="R1434" s="1061"/>
      <c r="S1434" s="1062"/>
      <c r="T1434" s="1062"/>
      <c r="U1434" s="1063"/>
      <c r="V1434" s="906"/>
      <c r="W1434" s="933"/>
      <c r="X1434" s="934"/>
      <c r="Y1434" s="935"/>
      <c r="Z1434" s="935"/>
      <c r="AA1434" s="935"/>
      <c r="AB1434" s="452"/>
      <c r="AC1434" s="452"/>
      <c r="AD1434" s="452"/>
      <c r="AE1434" s="452"/>
      <c r="AF1434" s="935"/>
      <c r="AG1434" s="452"/>
      <c r="AH1434" s="452"/>
      <c r="AI1434" s="935"/>
      <c r="AJ1434" s="935"/>
      <c r="AK1434" s="935"/>
      <c r="AL1434" s="936"/>
      <c r="AM1434" s="936"/>
      <c r="AN1434" s="936"/>
      <c r="AO1434" s="936"/>
      <c r="AP1434" s="936"/>
      <c r="AQ1434" s="936"/>
      <c r="AR1434" s="936"/>
      <c r="AS1434" s="936"/>
      <c r="AT1434" s="936"/>
      <c r="AU1434" s="936"/>
      <c r="AV1434" s="936"/>
    </row>
    <row r="1435" spans="2:48" ht="15" customHeight="1">
      <c r="B1435" s="937"/>
      <c r="C1435" s="1979"/>
      <c r="D1435" s="1981"/>
      <c r="E1435" s="928" t="s">
        <v>619</v>
      </c>
      <c r="F1435" s="885"/>
      <c r="G1435" s="651" t="s">
        <v>272</v>
      </c>
      <c r="H1435" s="651" t="s">
        <v>599</v>
      </c>
      <c r="I1435" s="651" t="s">
        <v>620</v>
      </c>
      <c r="J1435" s="651" t="s">
        <v>276</v>
      </c>
      <c r="K1435" s="890" t="s">
        <v>309</v>
      </c>
      <c r="L1435" s="651" t="s">
        <v>312</v>
      </c>
      <c r="M1435" s="651" t="str">
        <f t="shared" si="87"/>
        <v>&lt;INSERT CONNECTION POINT NAME&gt;</v>
      </c>
      <c r="N1435" s="890" t="s">
        <v>602</v>
      </c>
      <c r="O1435" s="890" t="s">
        <v>22</v>
      </c>
      <c r="P1435" s="890"/>
      <c r="Q1435" s="1083"/>
      <c r="R1435" s="1061"/>
      <c r="S1435" s="1062"/>
      <c r="T1435" s="1062"/>
      <c r="U1435" s="1063"/>
      <c r="V1435" s="906"/>
      <c r="W1435" s="933"/>
      <c r="X1435" s="934"/>
      <c r="Y1435" s="935"/>
      <c r="Z1435" s="935"/>
      <c r="AA1435" s="935"/>
      <c r="AB1435" s="452"/>
      <c r="AC1435" s="452"/>
      <c r="AD1435" s="452"/>
      <c r="AE1435" s="452"/>
      <c r="AF1435" s="935"/>
      <c r="AG1435" s="452"/>
      <c r="AH1435" s="452"/>
      <c r="AI1435" s="935"/>
      <c r="AJ1435" s="935"/>
      <c r="AK1435" s="935"/>
      <c r="AL1435" s="936"/>
      <c r="AM1435" s="936"/>
      <c r="AN1435" s="936"/>
      <c r="AO1435" s="936"/>
      <c r="AP1435" s="936"/>
      <c r="AQ1435" s="936"/>
      <c r="AR1435" s="936"/>
      <c r="AS1435" s="936"/>
      <c r="AT1435" s="936"/>
      <c r="AU1435" s="936"/>
      <c r="AV1435" s="936"/>
    </row>
    <row r="1436" spans="2:48" ht="15" customHeight="1">
      <c r="B1436" s="937"/>
      <c r="C1436" s="1978" t="s">
        <v>309</v>
      </c>
      <c r="D1436" s="1980" t="s">
        <v>23</v>
      </c>
      <c r="E1436" s="928" t="s">
        <v>616</v>
      </c>
      <c r="F1436" s="885"/>
      <c r="G1436" s="651" t="s">
        <v>272</v>
      </c>
      <c r="H1436" s="651" t="s">
        <v>599</v>
      </c>
      <c r="I1436" s="651" t="s">
        <v>617</v>
      </c>
      <c r="J1436" s="651" t="s">
        <v>276</v>
      </c>
      <c r="K1436" s="890" t="s">
        <v>309</v>
      </c>
      <c r="L1436" s="651" t="s">
        <v>312</v>
      </c>
      <c r="M1436" s="651" t="str">
        <f t="shared" si="87"/>
        <v>&lt;INSERT CONNECTION POINT NAME&gt;</v>
      </c>
      <c r="N1436" s="890" t="s">
        <v>602</v>
      </c>
      <c r="O1436" s="890" t="s">
        <v>23</v>
      </c>
      <c r="P1436" s="890"/>
      <c r="Q1436" s="1083"/>
      <c r="R1436" s="1061"/>
      <c r="S1436" s="1062"/>
      <c r="T1436" s="1062"/>
      <c r="U1436" s="1063"/>
      <c r="V1436" s="906"/>
      <c r="W1436" s="933"/>
      <c r="X1436" s="934"/>
      <c r="Y1436" s="935"/>
      <c r="Z1436" s="935"/>
      <c r="AA1436" s="935"/>
      <c r="AB1436" s="452"/>
      <c r="AC1436" s="452"/>
      <c r="AD1436" s="452"/>
      <c r="AE1436" s="452"/>
      <c r="AF1436" s="935"/>
      <c r="AG1436" s="452"/>
      <c r="AH1436" s="452"/>
      <c r="AI1436" s="935"/>
      <c r="AJ1436" s="935"/>
      <c r="AK1436" s="935"/>
      <c r="AL1436" s="936"/>
      <c r="AM1436" s="936"/>
      <c r="AN1436" s="936"/>
      <c r="AO1436" s="936"/>
      <c r="AP1436" s="936"/>
      <c r="AQ1436" s="936"/>
      <c r="AR1436" s="936"/>
      <c r="AS1436" s="936"/>
      <c r="AT1436" s="936"/>
      <c r="AU1436" s="936"/>
      <c r="AV1436" s="936"/>
    </row>
    <row r="1437" spans="2:48" ht="15" customHeight="1">
      <c r="B1437" s="937"/>
      <c r="C1437" s="1979"/>
      <c r="D1437" s="1981"/>
      <c r="E1437" s="928" t="s">
        <v>619</v>
      </c>
      <c r="F1437" s="885"/>
      <c r="G1437" s="651" t="s">
        <v>272</v>
      </c>
      <c r="H1437" s="651" t="s">
        <v>599</v>
      </c>
      <c r="I1437" s="651" t="s">
        <v>620</v>
      </c>
      <c r="J1437" s="651" t="s">
        <v>276</v>
      </c>
      <c r="K1437" s="890" t="s">
        <v>309</v>
      </c>
      <c r="L1437" s="651" t="s">
        <v>312</v>
      </c>
      <c r="M1437" s="651" t="str">
        <f t="shared" si="87"/>
        <v>&lt;INSERT CONNECTION POINT NAME&gt;</v>
      </c>
      <c r="N1437" s="890" t="s">
        <v>602</v>
      </c>
      <c r="O1437" s="890" t="s">
        <v>23</v>
      </c>
      <c r="P1437" s="890"/>
      <c r="Q1437" s="1083"/>
      <c r="R1437" s="1061"/>
      <c r="S1437" s="1062"/>
      <c r="T1437" s="1062"/>
      <c r="U1437" s="1063"/>
      <c r="V1437" s="906"/>
      <c r="W1437" s="933"/>
      <c r="X1437" s="934"/>
      <c r="Y1437" s="935"/>
      <c r="Z1437" s="935"/>
      <c r="AA1437" s="935"/>
      <c r="AB1437" s="452"/>
      <c r="AC1437" s="452"/>
      <c r="AD1437" s="452"/>
      <c r="AE1437" s="452"/>
      <c r="AF1437" s="935"/>
      <c r="AG1437" s="452"/>
      <c r="AH1437" s="452"/>
      <c r="AI1437" s="935"/>
      <c r="AJ1437" s="935"/>
      <c r="AK1437" s="935"/>
      <c r="AL1437" s="936"/>
      <c r="AM1437" s="936"/>
      <c r="AN1437" s="936"/>
      <c r="AO1437" s="936"/>
      <c r="AP1437" s="936"/>
      <c r="AQ1437" s="936"/>
      <c r="AR1437" s="936"/>
      <c r="AS1437" s="936"/>
      <c r="AT1437" s="936"/>
      <c r="AU1437" s="936"/>
      <c r="AV1437" s="936"/>
    </row>
    <row r="1438" spans="2:48" ht="15" customHeight="1">
      <c r="B1438" s="937"/>
      <c r="C1438" s="1978" t="s">
        <v>310</v>
      </c>
      <c r="D1438" s="1980" t="s">
        <v>22</v>
      </c>
      <c r="E1438" s="928" t="s">
        <v>616</v>
      </c>
      <c r="F1438" s="885"/>
      <c r="G1438" s="651" t="s">
        <v>272</v>
      </c>
      <c r="H1438" s="651" t="s">
        <v>599</v>
      </c>
      <c r="I1438" s="651" t="s">
        <v>617</v>
      </c>
      <c r="J1438" s="651" t="s">
        <v>276</v>
      </c>
      <c r="K1438" s="890" t="s">
        <v>310</v>
      </c>
      <c r="L1438" s="651" t="s">
        <v>312</v>
      </c>
      <c r="M1438" s="651" t="str">
        <f t="shared" si="87"/>
        <v>&lt;INSERT CONNECTION POINT NAME&gt;</v>
      </c>
      <c r="N1438" s="890" t="s">
        <v>602</v>
      </c>
      <c r="O1438" s="890" t="s">
        <v>22</v>
      </c>
      <c r="P1438" s="890"/>
      <c r="Q1438" s="1083"/>
      <c r="R1438" s="1061"/>
      <c r="S1438" s="1062"/>
      <c r="T1438" s="1062"/>
      <c r="U1438" s="1063"/>
      <c r="V1438" s="906"/>
      <c r="W1438" s="933"/>
      <c r="X1438" s="934"/>
      <c r="Y1438" s="935"/>
      <c r="Z1438" s="935"/>
      <c r="AA1438" s="935"/>
      <c r="AB1438" s="452"/>
      <c r="AC1438" s="452"/>
      <c r="AD1438" s="452"/>
      <c r="AE1438" s="452"/>
      <c r="AF1438" s="935"/>
      <c r="AG1438" s="452"/>
      <c r="AH1438" s="452"/>
      <c r="AI1438" s="935"/>
      <c r="AJ1438" s="935"/>
      <c r="AK1438" s="935"/>
      <c r="AL1438" s="936"/>
      <c r="AM1438" s="936"/>
      <c r="AN1438" s="936"/>
      <c r="AO1438" s="936"/>
      <c r="AP1438" s="936"/>
      <c r="AQ1438" s="936"/>
      <c r="AR1438" s="936"/>
      <c r="AS1438" s="936"/>
      <c r="AT1438" s="936"/>
      <c r="AU1438" s="936"/>
      <c r="AV1438" s="936"/>
    </row>
    <row r="1439" spans="2:48" ht="15" customHeight="1">
      <c r="B1439" s="937"/>
      <c r="C1439" s="1979"/>
      <c r="D1439" s="1981"/>
      <c r="E1439" s="928" t="s">
        <v>619</v>
      </c>
      <c r="F1439" s="885"/>
      <c r="G1439" s="651" t="s">
        <v>272</v>
      </c>
      <c r="H1439" s="651" t="s">
        <v>599</v>
      </c>
      <c r="I1439" s="651" t="s">
        <v>620</v>
      </c>
      <c r="J1439" s="651" t="s">
        <v>276</v>
      </c>
      <c r="K1439" s="890" t="s">
        <v>310</v>
      </c>
      <c r="L1439" s="651" t="s">
        <v>312</v>
      </c>
      <c r="M1439" s="651" t="str">
        <f t="shared" si="87"/>
        <v>&lt;INSERT CONNECTION POINT NAME&gt;</v>
      </c>
      <c r="N1439" s="890" t="s">
        <v>602</v>
      </c>
      <c r="O1439" s="890" t="s">
        <v>22</v>
      </c>
      <c r="P1439" s="890"/>
      <c r="Q1439" s="1084"/>
      <c r="R1439" s="1085"/>
      <c r="S1439" s="1086"/>
      <c r="T1439" s="1086"/>
      <c r="U1439" s="1087"/>
      <c r="V1439" s="906"/>
      <c r="W1439" s="933"/>
      <c r="X1439" s="934"/>
      <c r="Y1439" s="935"/>
      <c r="Z1439" s="935"/>
      <c r="AA1439" s="935"/>
      <c r="AB1439" s="452"/>
      <c r="AC1439" s="452"/>
      <c r="AD1439" s="452"/>
      <c r="AE1439" s="452"/>
      <c r="AF1439" s="935"/>
      <c r="AG1439" s="452"/>
      <c r="AH1439" s="452"/>
      <c r="AI1439" s="935"/>
      <c r="AJ1439" s="935"/>
      <c r="AK1439" s="935"/>
      <c r="AL1439" s="936"/>
      <c r="AM1439" s="936"/>
      <c r="AN1439" s="936"/>
      <c r="AO1439" s="936"/>
      <c r="AP1439" s="936"/>
      <c r="AQ1439" s="936"/>
      <c r="AR1439" s="936"/>
      <c r="AS1439" s="936"/>
      <c r="AT1439" s="936"/>
      <c r="AU1439" s="936"/>
      <c r="AV1439" s="936"/>
    </row>
    <row r="1440" spans="2:48" ht="15" customHeight="1">
      <c r="B1440" s="937"/>
      <c r="C1440" s="1978" t="s">
        <v>310</v>
      </c>
      <c r="D1440" s="1980" t="s">
        <v>23</v>
      </c>
      <c r="E1440" s="928" t="s">
        <v>616</v>
      </c>
      <c r="F1440" s="885"/>
      <c r="G1440" s="651" t="s">
        <v>272</v>
      </c>
      <c r="H1440" s="651" t="s">
        <v>599</v>
      </c>
      <c r="I1440" s="651" t="s">
        <v>617</v>
      </c>
      <c r="J1440" s="651" t="s">
        <v>276</v>
      </c>
      <c r="K1440" s="890" t="s">
        <v>310</v>
      </c>
      <c r="L1440" s="651" t="s">
        <v>312</v>
      </c>
      <c r="M1440" s="651" t="str">
        <f t="shared" si="87"/>
        <v>&lt;INSERT CONNECTION POINT NAME&gt;</v>
      </c>
      <c r="N1440" s="890" t="s">
        <v>602</v>
      </c>
      <c r="O1440" s="890" t="s">
        <v>23</v>
      </c>
      <c r="P1440" s="890"/>
      <c r="Q1440" s="1084"/>
      <c r="R1440" s="1085"/>
      <c r="S1440" s="1086"/>
      <c r="T1440" s="1086"/>
      <c r="U1440" s="1087"/>
      <c r="V1440" s="906"/>
      <c r="W1440" s="933"/>
      <c r="X1440" s="934"/>
      <c r="Y1440" s="935"/>
      <c r="Z1440" s="935"/>
      <c r="AA1440" s="935"/>
      <c r="AB1440" s="452"/>
      <c r="AC1440" s="452"/>
      <c r="AD1440" s="452"/>
      <c r="AE1440" s="452"/>
      <c r="AF1440" s="935"/>
      <c r="AG1440" s="452"/>
      <c r="AH1440" s="452"/>
      <c r="AI1440" s="935"/>
      <c r="AJ1440" s="935"/>
      <c r="AK1440" s="935"/>
      <c r="AL1440" s="936"/>
      <c r="AM1440" s="936"/>
      <c r="AN1440" s="936"/>
      <c r="AO1440" s="936"/>
      <c r="AP1440" s="936"/>
      <c r="AQ1440" s="936"/>
      <c r="AR1440" s="936"/>
      <c r="AS1440" s="936"/>
      <c r="AT1440" s="936"/>
      <c r="AU1440" s="936"/>
      <c r="AV1440" s="936"/>
    </row>
    <row r="1441" spans="2:48" ht="15" customHeight="1" thickBot="1">
      <c r="B1441" s="944"/>
      <c r="C1441" s="1984"/>
      <c r="D1441" s="1985"/>
      <c r="E1441" s="945" t="s">
        <v>619</v>
      </c>
      <c r="F1441" s="885"/>
      <c r="G1441" s="651" t="s">
        <v>272</v>
      </c>
      <c r="H1441" s="651" t="s">
        <v>599</v>
      </c>
      <c r="I1441" s="651" t="s">
        <v>620</v>
      </c>
      <c r="J1441" s="651" t="s">
        <v>276</v>
      </c>
      <c r="K1441" s="890" t="s">
        <v>310</v>
      </c>
      <c r="L1441" s="651" t="s">
        <v>312</v>
      </c>
      <c r="M1441" s="651" t="str">
        <f t="shared" si="87"/>
        <v>&lt;INSERT CONNECTION POINT NAME&gt;</v>
      </c>
      <c r="N1441" s="890" t="s">
        <v>602</v>
      </c>
      <c r="O1441" s="890" t="s">
        <v>23</v>
      </c>
      <c r="P1441" s="890"/>
      <c r="Q1441" s="946"/>
      <c r="R1441" s="1067"/>
      <c r="S1441" s="893"/>
      <c r="T1441" s="893"/>
      <c r="U1441" s="894"/>
      <c r="V1441" s="947"/>
      <c r="W1441" s="933"/>
      <c r="X1441" s="934"/>
      <c r="Y1441" s="935"/>
      <c r="Z1441" s="935"/>
      <c r="AA1441" s="935"/>
      <c r="AB1441" s="452"/>
      <c r="AC1441" s="452"/>
      <c r="AD1441" s="452"/>
      <c r="AE1441" s="452"/>
      <c r="AF1441" s="935"/>
      <c r="AG1441" s="452"/>
      <c r="AH1441" s="452"/>
      <c r="AI1441" s="935"/>
      <c r="AJ1441" s="935"/>
      <c r="AK1441" s="935"/>
      <c r="AL1441" s="936"/>
      <c r="AM1441" s="936"/>
      <c r="AN1441" s="936"/>
      <c r="AO1441" s="936"/>
      <c r="AP1441" s="936"/>
      <c r="AQ1441" s="936"/>
      <c r="AR1441" s="936"/>
      <c r="AS1441" s="936"/>
      <c r="AT1441" s="936"/>
      <c r="AU1441" s="936"/>
      <c r="AV1441" s="936"/>
    </row>
    <row r="1442" spans="2:48" ht="15" customHeight="1">
      <c r="B1442" s="927" t="s">
        <v>615</v>
      </c>
      <c r="C1442" s="1982" t="s">
        <v>313</v>
      </c>
      <c r="D1442" s="1983" t="s">
        <v>23</v>
      </c>
      <c r="E1442" s="928" t="s">
        <v>616</v>
      </c>
      <c r="F1442" s="885"/>
      <c r="G1442" s="651" t="s">
        <v>272</v>
      </c>
      <c r="H1442" s="651" t="s">
        <v>599</v>
      </c>
      <c r="I1442" s="651" t="s">
        <v>617</v>
      </c>
      <c r="J1442" s="651" t="s">
        <v>276</v>
      </c>
      <c r="K1442" s="651" t="s">
        <v>313</v>
      </c>
      <c r="L1442" s="651" t="s">
        <v>312</v>
      </c>
      <c r="M1442" s="651" t="str">
        <f t="shared" ref="M1442" si="88">B1442</f>
        <v>&lt;INSERT CONNECTION POINT NAME&gt;</v>
      </c>
      <c r="N1442" s="651" t="s">
        <v>618</v>
      </c>
      <c r="O1442" s="651" t="s">
        <v>23</v>
      </c>
      <c r="P1442" s="890"/>
      <c r="Q1442" s="929"/>
      <c r="R1442" s="930"/>
      <c r="S1442" s="931"/>
      <c r="T1442" s="931"/>
      <c r="U1442" s="932"/>
      <c r="V1442" s="906"/>
      <c r="W1442" s="933"/>
      <c r="X1442" s="934"/>
      <c r="Y1442" s="935"/>
      <c r="Z1442" s="935"/>
      <c r="AA1442" s="935"/>
      <c r="AB1442" s="452"/>
      <c r="AC1442" s="452"/>
      <c r="AD1442" s="452"/>
      <c r="AE1442" s="452"/>
      <c r="AF1442" s="452"/>
      <c r="AG1442" s="452"/>
      <c r="AH1442" s="452"/>
      <c r="AI1442" s="452"/>
      <c r="AJ1442" s="452"/>
      <c r="AK1442" s="935"/>
      <c r="AL1442" s="936"/>
      <c r="AM1442" s="936"/>
      <c r="AN1442" s="936"/>
      <c r="AO1442" s="936"/>
      <c r="AP1442" s="936"/>
      <c r="AQ1442" s="936"/>
      <c r="AR1442" s="936"/>
      <c r="AS1442" s="936"/>
      <c r="AT1442" s="936"/>
      <c r="AU1442" s="936"/>
      <c r="AV1442" s="936"/>
    </row>
    <row r="1443" spans="2:48" ht="15" customHeight="1">
      <c r="B1443" s="937"/>
      <c r="C1443" s="1979"/>
      <c r="D1443" s="1981"/>
      <c r="E1443" s="928" t="s">
        <v>619</v>
      </c>
      <c r="F1443" s="885"/>
      <c r="G1443" s="651" t="s">
        <v>272</v>
      </c>
      <c r="H1443" s="651" t="s">
        <v>599</v>
      </c>
      <c r="I1443" s="651" t="s">
        <v>620</v>
      </c>
      <c r="J1443" s="651" t="s">
        <v>276</v>
      </c>
      <c r="K1443" s="651" t="s">
        <v>313</v>
      </c>
      <c r="L1443" s="651" t="s">
        <v>312</v>
      </c>
      <c r="M1443" s="651" t="str">
        <f t="shared" si="87"/>
        <v>&lt;INSERT CONNECTION POINT NAME&gt;</v>
      </c>
      <c r="N1443" s="651" t="s">
        <v>618</v>
      </c>
      <c r="O1443" s="651" t="s">
        <v>23</v>
      </c>
      <c r="P1443" s="890"/>
      <c r="Q1443" s="938"/>
      <c r="R1443" s="939"/>
      <c r="S1443" s="940"/>
      <c r="T1443" s="940"/>
      <c r="U1443" s="941"/>
      <c r="V1443" s="906"/>
      <c r="W1443" s="933"/>
      <c r="X1443" s="934"/>
      <c r="Y1443" s="935"/>
      <c r="Z1443" s="935"/>
      <c r="AA1443" s="935"/>
      <c r="AB1443" s="452"/>
      <c r="AC1443" s="452"/>
      <c r="AD1443" s="452"/>
      <c r="AE1443" s="452"/>
      <c r="AF1443" s="452"/>
      <c r="AG1443" s="452"/>
      <c r="AH1443" s="452"/>
      <c r="AI1443" s="452"/>
      <c r="AJ1443" s="452"/>
      <c r="AK1443" s="935"/>
      <c r="AL1443" s="936"/>
      <c r="AM1443" s="936"/>
      <c r="AN1443" s="936"/>
      <c r="AO1443" s="936"/>
      <c r="AP1443" s="936"/>
      <c r="AQ1443" s="936"/>
      <c r="AR1443" s="936"/>
      <c r="AS1443" s="936"/>
      <c r="AT1443" s="936"/>
      <c r="AU1443" s="936"/>
      <c r="AV1443" s="936"/>
    </row>
    <row r="1444" spans="2:48" ht="15" customHeight="1">
      <c r="B1444" s="937"/>
      <c r="C1444" s="1978" t="s">
        <v>304</v>
      </c>
      <c r="D1444" s="1980" t="s">
        <v>22</v>
      </c>
      <c r="E1444" s="928" t="s">
        <v>616</v>
      </c>
      <c r="F1444" s="885"/>
      <c r="G1444" s="651" t="s">
        <v>272</v>
      </c>
      <c r="H1444" s="651" t="s">
        <v>599</v>
      </c>
      <c r="I1444" s="651" t="s">
        <v>617</v>
      </c>
      <c r="J1444" s="651" t="s">
        <v>276</v>
      </c>
      <c r="K1444" s="890" t="s">
        <v>304</v>
      </c>
      <c r="L1444" s="651" t="s">
        <v>312</v>
      </c>
      <c r="M1444" s="651" t="str">
        <f t="shared" si="87"/>
        <v>&lt;INSERT CONNECTION POINT NAME&gt;</v>
      </c>
      <c r="N1444" s="890" t="s">
        <v>602</v>
      </c>
      <c r="O1444" s="890" t="s">
        <v>22</v>
      </c>
      <c r="P1444" s="890"/>
      <c r="Q1444" s="1071"/>
      <c r="R1444" s="1058"/>
      <c r="S1444" s="1059"/>
      <c r="T1444" s="1059"/>
      <c r="U1444" s="1060"/>
      <c r="V1444" s="906"/>
      <c r="W1444" s="933"/>
      <c r="X1444" s="934"/>
      <c r="Y1444" s="935"/>
      <c r="Z1444" s="935"/>
      <c r="AA1444" s="935"/>
      <c r="AB1444" s="452"/>
      <c r="AC1444" s="452"/>
      <c r="AD1444" s="452"/>
      <c r="AE1444" s="452"/>
      <c r="AF1444" s="935"/>
      <c r="AG1444" s="452"/>
      <c r="AH1444" s="452"/>
      <c r="AI1444" s="935"/>
      <c r="AJ1444" s="935"/>
      <c r="AK1444" s="935"/>
      <c r="AL1444" s="936"/>
      <c r="AM1444" s="936"/>
      <c r="AN1444" s="936"/>
      <c r="AO1444" s="942"/>
      <c r="AP1444" s="936"/>
      <c r="AQ1444" s="936"/>
      <c r="AR1444" s="936"/>
      <c r="AS1444" s="936"/>
      <c r="AT1444" s="936"/>
      <c r="AU1444" s="936"/>
      <c r="AV1444" s="936"/>
    </row>
    <row r="1445" spans="2:48" ht="15" customHeight="1">
      <c r="B1445" s="937"/>
      <c r="C1445" s="1979"/>
      <c r="D1445" s="1981"/>
      <c r="E1445" s="928" t="s">
        <v>619</v>
      </c>
      <c r="F1445" s="885"/>
      <c r="G1445" s="651" t="s">
        <v>272</v>
      </c>
      <c r="H1445" s="651" t="s">
        <v>599</v>
      </c>
      <c r="I1445" s="651" t="s">
        <v>620</v>
      </c>
      <c r="J1445" s="651" t="s">
        <v>276</v>
      </c>
      <c r="K1445" s="890" t="s">
        <v>304</v>
      </c>
      <c r="L1445" s="651" t="s">
        <v>312</v>
      </c>
      <c r="M1445" s="651" t="str">
        <f t="shared" si="87"/>
        <v>&lt;INSERT CONNECTION POINT NAME&gt;</v>
      </c>
      <c r="N1445" s="890" t="s">
        <v>602</v>
      </c>
      <c r="O1445" s="890" t="s">
        <v>22</v>
      </c>
      <c r="P1445" s="890"/>
      <c r="Q1445" s="1071"/>
      <c r="R1445" s="1058"/>
      <c r="S1445" s="1059"/>
      <c r="T1445" s="1059"/>
      <c r="U1445" s="1060"/>
      <c r="V1445" s="906"/>
      <c r="W1445" s="933"/>
      <c r="X1445" s="934"/>
      <c r="Y1445" s="935"/>
      <c r="Z1445" s="935"/>
      <c r="AA1445" s="935"/>
      <c r="AB1445" s="452"/>
      <c r="AC1445" s="452"/>
      <c r="AD1445" s="452"/>
      <c r="AE1445" s="452"/>
      <c r="AF1445" s="935"/>
      <c r="AG1445" s="452"/>
      <c r="AH1445" s="452"/>
      <c r="AI1445" s="935"/>
      <c r="AJ1445" s="935"/>
      <c r="AK1445" s="935"/>
      <c r="AL1445" s="936"/>
      <c r="AM1445" s="936"/>
      <c r="AN1445" s="936"/>
      <c r="AO1445" s="942"/>
      <c r="AP1445" s="936"/>
      <c r="AQ1445" s="936"/>
      <c r="AR1445" s="936"/>
      <c r="AS1445" s="936"/>
      <c r="AT1445" s="936"/>
      <c r="AU1445" s="936"/>
      <c r="AV1445" s="936"/>
    </row>
    <row r="1446" spans="2:48" ht="15" customHeight="1">
      <c r="B1446" s="937"/>
      <c r="C1446" s="1978" t="s">
        <v>304</v>
      </c>
      <c r="D1446" s="1980" t="s">
        <v>23</v>
      </c>
      <c r="E1446" s="928" t="s">
        <v>616</v>
      </c>
      <c r="F1446" s="885"/>
      <c r="G1446" s="651" t="s">
        <v>272</v>
      </c>
      <c r="H1446" s="651" t="s">
        <v>599</v>
      </c>
      <c r="I1446" s="651" t="s">
        <v>617</v>
      </c>
      <c r="J1446" s="651" t="s">
        <v>276</v>
      </c>
      <c r="K1446" s="890" t="s">
        <v>304</v>
      </c>
      <c r="L1446" s="651" t="s">
        <v>312</v>
      </c>
      <c r="M1446" s="651" t="str">
        <f t="shared" si="87"/>
        <v>&lt;INSERT CONNECTION POINT NAME&gt;</v>
      </c>
      <c r="N1446" s="890" t="s">
        <v>602</v>
      </c>
      <c r="O1446" s="891" t="s">
        <v>23</v>
      </c>
      <c r="P1446" s="890"/>
      <c r="Q1446" s="1071"/>
      <c r="R1446" s="1058"/>
      <c r="S1446" s="1059"/>
      <c r="T1446" s="1059"/>
      <c r="U1446" s="1060"/>
      <c r="V1446" s="906"/>
      <c r="W1446" s="933"/>
      <c r="X1446" s="934"/>
      <c r="Y1446" s="935"/>
      <c r="Z1446" s="935"/>
      <c r="AA1446" s="935"/>
      <c r="AB1446" s="452"/>
      <c r="AC1446" s="452"/>
      <c r="AD1446" s="452"/>
      <c r="AE1446" s="452"/>
      <c r="AF1446" s="935"/>
      <c r="AG1446" s="452"/>
      <c r="AH1446" s="452"/>
      <c r="AI1446" s="935"/>
      <c r="AJ1446" s="943"/>
      <c r="AK1446" s="935"/>
      <c r="AL1446" s="936"/>
      <c r="AM1446" s="936"/>
      <c r="AN1446" s="936"/>
      <c r="AO1446" s="942"/>
      <c r="AP1446" s="936"/>
      <c r="AQ1446" s="936"/>
      <c r="AR1446" s="936"/>
      <c r="AS1446" s="936"/>
      <c r="AT1446" s="936"/>
      <c r="AU1446" s="936"/>
      <c r="AV1446" s="936"/>
    </row>
    <row r="1447" spans="2:48" ht="15" customHeight="1">
      <c r="B1447" s="937"/>
      <c r="C1447" s="1979"/>
      <c r="D1447" s="1981"/>
      <c r="E1447" s="928" t="s">
        <v>619</v>
      </c>
      <c r="F1447" s="885"/>
      <c r="G1447" s="651" t="s">
        <v>272</v>
      </c>
      <c r="H1447" s="651" t="s">
        <v>599</v>
      </c>
      <c r="I1447" s="651" t="s">
        <v>620</v>
      </c>
      <c r="J1447" s="651" t="s">
        <v>276</v>
      </c>
      <c r="K1447" s="890" t="s">
        <v>304</v>
      </c>
      <c r="L1447" s="651" t="s">
        <v>312</v>
      </c>
      <c r="M1447" s="651" t="str">
        <f t="shared" si="87"/>
        <v>&lt;INSERT CONNECTION POINT NAME&gt;</v>
      </c>
      <c r="N1447" s="890" t="s">
        <v>602</v>
      </c>
      <c r="O1447" s="891" t="s">
        <v>23</v>
      </c>
      <c r="P1447" s="890"/>
      <c r="Q1447" s="1071"/>
      <c r="R1447" s="1058"/>
      <c r="S1447" s="1059"/>
      <c r="T1447" s="1059"/>
      <c r="U1447" s="1060"/>
      <c r="V1447" s="906"/>
      <c r="W1447" s="933"/>
      <c r="X1447" s="934"/>
      <c r="Y1447" s="935"/>
      <c r="Z1447" s="935"/>
      <c r="AA1447" s="935"/>
      <c r="AB1447" s="452"/>
      <c r="AC1447" s="452"/>
      <c r="AD1447" s="452"/>
      <c r="AE1447" s="452"/>
      <c r="AF1447" s="935"/>
      <c r="AG1447" s="452"/>
      <c r="AH1447" s="452"/>
      <c r="AI1447" s="935"/>
      <c r="AJ1447" s="943"/>
      <c r="AK1447" s="935"/>
      <c r="AL1447" s="936"/>
      <c r="AM1447" s="936"/>
      <c r="AN1447" s="936"/>
      <c r="AO1447" s="942"/>
      <c r="AP1447" s="936"/>
      <c r="AQ1447" s="936"/>
      <c r="AR1447" s="936"/>
      <c r="AS1447" s="936"/>
      <c r="AT1447" s="936"/>
      <c r="AU1447" s="936"/>
      <c r="AV1447" s="936"/>
    </row>
    <row r="1448" spans="2:48" ht="15" customHeight="1">
      <c r="B1448" s="937"/>
      <c r="C1448" s="1978" t="s">
        <v>305</v>
      </c>
      <c r="D1448" s="1980"/>
      <c r="E1448" s="928" t="s">
        <v>616</v>
      </c>
      <c r="F1448" s="885"/>
      <c r="G1448" s="651" t="s">
        <v>272</v>
      </c>
      <c r="H1448" s="651" t="s">
        <v>599</v>
      </c>
      <c r="I1448" s="651" t="s">
        <v>617</v>
      </c>
      <c r="J1448" s="651" t="s">
        <v>276</v>
      </c>
      <c r="K1448" s="890" t="s">
        <v>305</v>
      </c>
      <c r="L1448" s="651" t="s">
        <v>312</v>
      </c>
      <c r="M1448" s="651" t="str">
        <f t="shared" si="87"/>
        <v>&lt;INSERT CONNECTION POINT NAME&gt;</v>
      </c>
      <c r="N1448" s="890" t="s">
        <v>604</v>
      </c>
      <c r="O1448" s="890" t="s">
        <v>605</v>
      </c>
      <c r="P1448" s="890"/>
      <c r="Q1448" s="1072"/>
      <c r="R1448" s="1073"/>
      <c r="S1448" s="1074"/>
      <c r="T1448" s="1074"/>
      <c r="U1448" s="1075"/>
      <c r="V1448" s="906"/>
      <c r="W1448" s="933"/>
      <c r="X1448" s="934"/>
      <c r="Y1448" s="935"/>
      <c r="Z1448" s="935"/>
      <c r="AA1448" s="935"/>
      <c r="AB1448" s="452"/>
      <c r="AC1448" s="452"/>
      <c r="AD1448" s="452"/>
      <c r="AE1448" s="452"/>
      <c r="AF1448" s="935"/>
      <c r="AG1448" s="452"/>
      <c r="AH1448" s="452"/>
      <c r="AI1448" s="935"/>
      <c r="AJ1448" s="935"/>
      <c r="AK1448" s="935"/>
      <c r="AL1448" s="936"/>
      <c r="AM1448" s="936"/>
      <c r="AN1448" s="936"/>
      <c r="AO1448" s="936"/>
      <c r="AP1448" s="936"/>
      <c r="AQ1448" s="936"/>
      <c r="AR1448" s="936"/>
      <c r="AS1448" s="936"/>
      <c r="AT1448" s="936"/>
      <c r="AU1448" s="936"/>
      <c r="AV1448" s="936"/>
    </row>
    <row r="1449" spans="2:48" ht="15" customHeight="1">
      <c r="B1449" s="937"/>
      <c r="C1449" s="1979"/>
      <c r="D1449" s="1981"/>
      <c r="E1449" s="928" t="s">
        <v>619</v>
      </c>
      <c r="F1449" s="885"/>
      <c r="G1449" s="651" t="s">
        <v>272</v>
      </c>
      <c r="H1449" s="651" t="s">
        <v>599</v>
      </c>
      <c r="I1449" s="651" t="s">
        <v>620</v>
      </c>
      <c r="J1449" s="651" t="s">
        <v>276</v>
      </c>
      <c r="K1449" s="890" t="s">
        <v>305</v>
      </c>
      <c r="L1449" s="651" t="s">
        <v>312</v>
      </c>
      <c r="M1449" s="651" t="str">
        <f t="shared" si="87"/>
        <v>&lt;INSERT CONNECTION POINT NAME&gt;</v>
      </c>
      <c r="N1449" s="890" t="s">
        <v>604</v>
      </c>
      <c r="O1449" s="890" t="s">
        <v>605</v>
      </c>
      <c r="P1449" s="890"/>
      <c r="Q1449" s="1072"/>
      <c r="R1449" s="1073"/>
      <c r="S1449" s="1074"/>
      <c r="T1449" s="1074"/>
      <c r="U1449" s="1075"/>
      <c r="V1449" s="906"/>
      <c r="W1449" s="933"/>
      <c r="X1449" s="934"/>
      <c r="Y1449" s="935"/>
      <c r="Z1449" s="935"/>
      <c r="AA1449" s="935"/>
      <c r="AB1449" s="452"/>
      <c r="AC1449" s="452"/>
      <c r="AD1449" s="452"/>
      <c r="AE1449" s="452"/>
      <c r="AF1449" s="935"/>
      <c r="AG1449" s="452"/>
      <c r="AH1449" s="452"/>
      <c r="AI1449" s="935"/>
      <c r="AJ1449" s="935"/>
      <c r="AK1449" s="935"/>
      <c r="AL1449" s="936"/>
      <c r="AM1449" s="936"/>
      <c r="AN1449" s="936"/>
      <c r="AO1449" s="936"/>
      <c r="AP1449" s="936"/>
      <c r="AQ1449" s="936"/>
      <c r="AR1449" s="936"/>
      <c r="AS1449" s="936"/>
      <c r="AT1449" s="936"/>
      <c r="AU1449" s="936"/>
      <c r="AV1449" s="936"/>
    </row>
    <row r="1450" spans="2:48" ht="15" customHeight="1">
      <c r="B1450" s="937"/>
      <c r="C1450" s="1978" t="s">
        <v>306</v>
      </c>
      <c r="D1450" s="1980"/>
      <c r="E1450" s="928" t="s">
        <v>616</v>
      </c>
      <c r="F1450" s="885"/>
      <c r="G1450" s="651" t="s">
        <v>272</v>
      </c>
      <c r="H1450" s="651" t="s">
        <v>599</v>
      </c>
      <c r="I1450" s="651" t="s">
        <v>617</v>
      </c>
      <c r="J1450" s="651" t="s">
        <v>276</v>
      </c>
      <c r="K1450" s="890" t="s">
        <v>306</v>
      </c>
      <c r="L1450" s="651" t="s">
        <v>312</v>
      </c>
      <c r="M1450" s="651" t="str">
        <f t="shared" si="87"/>
        <v>&lt;INSERT CONNECTION POINT NAME&gt;</v>
      </c>
      <c r="N1450" s="890" t="s">
        <v>606</v>
      </c>
      <c r="O1450" s="891">
        <v>0</v>
      </c>
      <c r="P1450" s="890"/>
      <c r="Q1450" s="1076"/>
      <c r="R1450" s="1077"/>
      <c r="S1450" s="1078"/>
      <c r="T1450" s="1078"/>
      <c r="U1450" s="1079"/>
      <c r="V1450" s="906"/>
      <c r="W1450" s="933"/>
      <c r="X1450" s="934"/>
      <c r="Y1450" s="935"/>
      <c r="Z1450" s="935"/>
      <c r="AA1450" s="935"/>
      <c r="AB1450" s="452"/>
      <c r="AC1450" s="452"/>
      <c r="AD1450" s="452"/>
      <c r="AE1450" s="452"/>
      <c r="AF1450" s="935"/>
      <c r="AG1450" s="452"/>
      <c r="AH1450" s="452"/>
      <c r="AI1450" s="935"/>
      <c r="AJ1450" s="943"/>
      <c r="AK1450" s="935"/>
      <c r="AL1450" s="936"/>
      <c r="AM1450" s="936"/>
      <c r="AN1450" s="936"/>
      <c r="AO1450" s="936"/>
      <c r="AP1450" s="936"/>
      <c r="AQ1450" s="936"/>
      <c r="AR1450" s="936"/>
      <c r="AS1450" s="936"/>
      <c r="AT1450" s="936"/>
      <c r="AU1450" s="936"/>
      <c r="AV1450" s="936"/>
    </row>
    <row r="1451" spans="2:48" ht="15" customHeight="1">
      <c r="B1451" s="937"/>
      <c r="C1451" s="1979"/>
      <c r="D1451" s="1981"/>
      <c r="E1451" s="928" t="s">
        <v>619</v>
      </c>
      <c r="F1451" s="885"/>
      <c r="G1451" s="651" t="s">
        <v>272</v>
      </c>
      <c r="H1451" s="651" t="s">
        <v>599</v>
      </c>
      <c r="I1451" s="651" t="s">
        <v>620</v>
      </c>
      <c r="J1451" s="651" t="s">
        <v>276</v>
      </c>
      <c r="K1451" s="890" t="s">
        <v>306</v>
      </c>
      <c r="L1451" s="651" t="s">
        <v>312</v>
      </c>
      <c r="M1451" s="651" t="str">
        <f t="shared" si="87"/>
        <v>&lt;INSERT CONNECTION POINT NAME&gt;</v>
      </c>
      <c r="N1451" s="890" t="s">
        <v>606</v>
      </c>
      <c r="O1451" s="891">
        <v>0</v>
      </c>
      <c r="P1451" s="890"/>
      <c r="Q1451" s="1076"/>
      <c r="R1451" s="1077"/>
      <c r="S1451" s="1078"/>
      <c r="T1451" s="1078"/>
      <c r="U1451" s="1079"/>
      <c r="V1451" s="906"/>
      <c r="W1451" s="933"/>
      <c r="X1451" s="934"/>
      <c r="Y1451" s="935"/>
      <c r="Z1451" s="935"/>
      <c r="AA1451" s="935"/>
      <c r="AB1451" s="452"/>
      <c r="AC1451" s="452"/>
      <c r="AD1451" s="452"/>
      <c r="AE1451" s="452"/>
      <c r="AF1451" s="935"/>
      <c r="AG1451" s="452"/>
      <c r="AH1451" s="452"/>
      <c r="AI1451" s="935"/>
      <c r="AJ1451" s="943"/>
      <c r="AK1451" s="935"/>
      <c r="AL1451" s="936"/>
      <c r="AM1451" s="936"/>
      <c r="AN1451" s="936"/>
      <c r="AO1451" s="936"/>
      <c r="AP1451" s="936"/>
      <c r="AQ1451" s="936"/>
      <c r="AR1451" s="936"/>
      <c r="AS1451" s="936"/>
      <c r="AT1451" s="936"/>
      <c r="AU1451" s="936"/>
      <c r="AV1451" s="936"/>
    </row>
    <row r="1452" spans="2:48" ht="15" customHeight="1">
      <c r="B1452" s="937"/>
      <c r="C1452" s="1978" t="s">
        <v>307</v>
      </c>
      <c r="D1452" s="1980"/>
      <c r="E1452" s="928" t="s">
        <v>616</v>
      </c>
      <c r="F1452" s="885"/>
      <c r="G1452" s="651" t="s">
        <v>272</v>
      </c>
      <c r="H1452" s="651" t="s">
        <v>599</v>
      </c>
      <c r="I1452" s="651" t="s">
        <v>617</v>
      </c>
      <c r="J1452" s="651" t="s">
        <v>276</v>
      </c>
      <c r="K1452" s="890" t="s">
        <v>307</v>
      </c>
      <c r="L1452" s="651" t="s">
        <v>312</v>
      </c>
      <c r="M1452" s="651" t="str">
        <f t="shared" si="87"/>
        <v>&lt;INSERT CONNECTION POINT NAME&gt;</v>
      </c>
      <c r="N1452" s="890" t="s">
        <v>607</v>
      </c>
      <c r="O1452" s="890" t="s">
        <v>607</v>
      </c>
      <c r="P1452" s="890"/>
      <c r="Q1452" s="1080"/>
      <c r="R1452" s="1081"/>
      <c r="S1452" s="1081"/>
      <c r="T1452" s="1081"/>
      <c r="U1452" s="1082"/>
      <c r="V1452" s="906"/>
      <c r="W1452" s="933"/>
      <c r="X1452" s="934"/>
      <c r="Y1452" s="935"/>
      <c r="Z1452" s="935"/>
      <c r="AA1452" s="935"/>
      <c r="AB1452" s="452"/>
      <c r="AC1452" s="452"/>
      <c r="AD1452" s="452"/>
      <c r="AE1452" s="452"/>
      <c r="AF1452" s="935"/>
      <c r="AG1452" s="452"/>
      <c r="AH1452" s="452"/>
      <c r="AI1452" s="935"/>
      <c r="AJ1452" s="935"/>
      <c r="AK1452" s="935"/>
      <c r="AL1452" s="936"/>
      <c r="AM1452" s="936"/>
      <c r="AN1452" s="936"/>
      <c r="AO1452" s="936"/>
      <c r="AP1452" s="936"/>
      <c r="AQ1452" s="936"/>
      <c r="AR1452" s="936"/>
      <c r="AS1452" s="936"/>
      <c r="AT1452" s="936"/>
      <c r="AU1452" s="936"/>
      <c r="AV1452" s="936"/>
    </row>
    <row r="1453" spans="2:48" ht="15" customHeight="1">
      <c r="B1453" s="937"/>
      <c r="C1453" s="1979"/>
      <c r="D1453" s="1981"/>
      <c r="E1453" s="928" t="s">
        <v>619</v>
      </c>
      <c r="F1453" s="885"/>
      <c r="G1453" s="651" t="s">
        <v>272</v>
      </c>
      <c r="H1453" s="651" t="s">
        <v>599</v>
      </c>
      <c r="I1453" s="651" t="s">
        <v>620</v>
      </c>
      <c r="J1453" s="651" t="s">
        <v>276</v>
      </c>
      <c r="K1453" s="890" t="s">
        <v>307</v>
      </c>
      <c r="L1453" s="651" t="s">
        <v>312</v>
      </c>
      <c r="M1453" s="651" t="str">
        <f t="shared" si="87"/>
        <v>&lt;INSERT CONNECTION POINT NAME&gt;</v>
      </c>
      <c r="N1453" s="890" t="s">
        <v>607</v>
      </c>
      <c r="O1453" s="890" t="s">
        <v>607</v>
      </c>
      <c r="P1453" s="890"/>
      <c r="Q1453" s="1080"/>
      <c r="R1453" s="1081"/>
      <c r="S1453" s="1081"/>
      <c r="T1453" s="1081"/>
      <c r="U1453" s="1082"/>
      <c r="V1453" s="906"/>
      <c r="W1453" s="933"/>
      <c r="X1453" s="934"/>
      <c r="Y1453" s="935"/>
      <c r="Z1453" s="935"/>
      <c r="AA1453" s="935"/>
      <c r="AB1453" s="452"/>
      <c r="AC1453" s="452"/>
      <c r="AD1453" s="452"/>
      <c r="AE1453" s="452"/>
      <c r="AF1453" s="935"/>
      <c r="AG1453" s="452"/>
      <c r="AH1453" s="452"/>
      <c r="AI1453" s="935"/>
      <c r="AJ1453" s="935"/>
      <c r="AK1453" s="935"/>
      <c r="AL1453" s="936"/>
      <c r="AM1453" s="936"/>
      <c r="AN1453" s="936"/>
      <c r="AO1453" s="936"/>
      <c r="AP1453" s="936"/>
      <c r="AQ1453" s="936"/>
      <c r="AR1453" s="936"/>
      <c r="AS1453" s="936"/>
      <c r="AT1453" s="936"/>
      <c r="AU1453" s="936"/>
      <c r="AV1453" s="936"/>
    </row>
    <row r="1454" spans="2:48" ht="15" customHeight="1">
      <c r="B1454" s="937"/>
      <c r="C1454" s="1978" t="s">
        <v>308</v>
      </c>
      <c r="D1454" s="1980" t="s">
        <v>22</v>
      </c>
      <c r="E1454" s="928" t="s">
        <v>616</v>
      </c>
      <c r="F1454" s="885"/>
      <c r="G1454" s="651" t="s">
        <v>272</v>
      </c>
      <c r="H1454" s="651" t="s">
        <v>599</v>
      </c>
      <c r="I1454" s="651" t="s">
        <v>617</v>
      </c>
      <c r="J1454" s="651" t="s">
        <v>276</v>
      </c>
      <c r="K1454" s="890" t="s">
        <v>308</v>
      </c>
      <c r="L1454" s="651" t="s">
        <v>312</v>
      </c>
      <c r="M1454" s="651" t="str">
        <f t="shared" si="87"/>
        <v>&lt;INSERT CONNECTION POINT NAME&gt;</v>
      </c>
      <c r="N1454" s="890" t="s">
        <v>609</v>
      </c>
      <c r="O1454" s="890" t="s">
        <v>22</v>
      </c>
      <c r="P1454" s="890"/>
      <c r="Q1454" s="1083"/>
      <c r="R1454" s="1061"/>
      <c r="S1454" s="1062"/>
      <c r="T1454" s="1062"/>
      <c r="U1454" s="1063"/>
      <c r="V1454" s="906"/>
      <c r="W1454" s="933"/>
      <c r="X1454" s="934"/>
      <c r="Y1454" s="935"/>
      <c r="Z1454" s="935"/>
      <c r="AA1454" s="935"/>
      <c r="AB1454" s="452"/>
      <c r="AC1454" s="452"/>
      <c r="AD1454" s="452"/>
      <c r="AE1454" s="452"/>
      <c r="AF1454" s="935"/>
      <c r="AG1454" s="452"/>
      <c r="AH1454" s="452"/>
      <c r="AI1454" s="935"/>
      <c r="AJ1454" s="935"/>
      <c r="AK1454" s="935"/>
      <c r="AL1454" s="936"/>
      <c r="AM1454" s="936"/>
      <c r="AN1454" s="936"/>
      <c r="AO1454" s="936"/>
      <c r="AP1454" s="936"/>
      <c r="AQ1454" s="936"/>
      <c r="AR1454" s="936"/>
      <c r="AS1454" s="936"/>
      <c r="AT1454" s="936"/>
      <c r="AU1454" s="936"/>
      <c r="AV1454" s="936"/>
    </row>
    <row r="1455" spans="2:48" ht="15" customHeight="1">
      <c r="B1455" s="937"/>
      <c r="C1455" s="1979"/>
      <c r="D1455" s="1981"/>
      <c r="E1455" s="928" t="s">
        <v>619</v>
      </c>
      <c r="F1455" s="885"/>
      <c r="G1455" s="651" t="s">
        <v>272</v>
      </c>
      <c r="H1455" s="651" t="s">
        <v>599</v>
      </c>
      <c r="I1455" s="651" t="s">
        <v>620</v>
      </c>
      <c r="J1455" s="651" t="s">
        <v>276</v>
      </c>
      <c r="K1455" s="890" t="s">
        <v>308</v>
      </c>
      <c r="L1455" s="651" t="s">
        <v>312</v>
      </c>
      <c r="M1455" s="651" t="str">
        <f t="shared" si="87"/>
        <v>&lt;INSERT CONNECTION POINT NAME&gt;</v>
      </c>
      <c r="N1455" s="890" t="s">
        <v>609</v>
      </c>
      <c r="O1455" s="890" t="s">
        <v>22</v>
      </c>
      <c r="P1455" s="890"/>
      <c r="Q1455" s="1083"/>
      <c r="R1455" s="1061"/>
      <c r="S1455" s="1062"/>
      <c r="T1455" s="1062"/>
      <c r="U1455" s="1063"/>
      <c r="V1455" s="906"/>
      <c r="W1455" s="933"/>
      <c r="X1455" s="934"/>
      <c r="Y1455" s="935"/>
      <c r="Z1455" s="935"/>
      <c r="AA1455" s="935"/>
      <c r="AB1455" s="452"/>
      <c r="AC1455" s="452"/>
      <c r="AD1455" s="452"/>
      <c r="AE1455" s="452"/>
      <c r="AF1455" s="935"/>
      <c r="AG1455" s="452"/>
      <c r="AH1455" s="452"/>
      <c r="AI1455" s="935"/>
      <c r="AJ1455" s="935"/>
      <c r="AK1455" s="935"/>
      <c r="AL1455" s="936"/>
      <c r="AM1455" s="936"/>
      <c r="AN1455" s="936"/>
      <c r="AO1455" s="936"/>
      <c r="AP1455" s="936"/>
      <c r="AQ1455" s="936"/>
      <c r="AR1455" s="936"/>
      <c r="AS1455" s="936"/>
      <c r="AT1455" s="936"/>
      <c r="AU1455" s="936"/>
      <c r="AV1455" s="936"/>
    </row>
    <row r="1456" spans="2:48" ht="15" customHeight="1">
      <c r="B1456" s="937"/>
      <c r="C1456" s="1978" t="s">
        <v>309</v>
      </c>
      <c r="D1456" s="1980" t="s">
        <v>22</v>
      </c>
      <c r="E1456" s="928" t="s">
        <v>616</v>
      </c>
      <c r="F1456" s="885"/>
      <c r="G1456" s="651" t="s">
        <v>272</v>
      </c>
      <c r="H1456" s="651" t="s">
        <v>599</v>
      </c>
      <c r="I1456" s="651" t="s">
        <v>617</v>
      </c>
      <c r="J1456" s="651" t="s">
        <v>276</v>
      </c>
      <c r="K1456" s="890" t="s">
        <v>309</v>
      </c>
      <c r="L1456" s="651" t="s">
        <v>312</v>
      </c>
      <c r="M1456" s="651" t="str">
        <f t="shared" si="87"/>
        <v>&lt;INSERT CONNECTION POINT NAME&gt;</v>
      </c>
      <c r="N1456" s="890" t="s">
        <v>602</v>
      </c>
      <c r="O1456" s="890" t="s">
        <v>22</v>
      </c>
      <c r="P1456" s="890"/>
      <c r="Q1456" s="1083"/>
      <c r="R1456" s="1061"/>
      <c r="S1456" s="1062"/>
      <c r="T1456" s="1062"/>
      <c r="U1456" s="1063"/>
      <c r="V1456" s="906"/>
      <c r="W1456" s="933"/>
      <c r="X1456" s="934"/>
      <c r="Y1456" s="935"/>
      <c r="Z1456" s="935"/>
      <c r="AA1456" s="935"/>
      <c r="AB1456" s="452"/>
      <c r="AC1456" s="452"/>
      <c r="AD1456" s="452"/>
      <c r="AE1456" s="452"/>
      <c r="AF1456" s="935"/>
      <c r="AG1456" s="452"/>
      <c r="AH1456" s="452"/>
      <c r="AI1456" s="935"/>
      <c r="AJ1456" s="935"/>
      <c r="AK1456" s="935"/>
      <c r="AL1456" s="936"/>
      <c r="AM1456" s="936"/>
      <c r="AN1456" s="936"/>
      <c r="AO1456" s="936"/>
      <c r="AP1456" s="936"/>
      <c r="AQ1456" s="936"/>
      <c r="AR1456" s="936"/>
      <c r="AS1456" s="936"/>
      <c r="AT1456" s="936"/>
      <c r="AU1456" s="936"/>
      <c r="AV1456" s="936"/>
    </row>
    <row r="1457" spans="2:48" ht="15" customHeight="1">
      <c r="B1457" s="937"/>
      <c r="C1457" s="1979"/>
      <c r="D1457" s="1981"/>
      <c r="E1457" s="928" t="s">
        <v>619</v>
      </c>
      <c r="F1457" s="885"/>
      <c r="G1457" s="651" t="s">
        <v>272</v>
      </c>
      <c r="H1457" s="651" t="s">
        <v>599</v>
      </c>
      <c r="I1457" s="651" t="s">
        <v>620</v>
      </c>
      <c r="J1457" s="651" t="s">
        <v>276</v>
      </c>
      <c r="K1457" s="890" t="s">
        <v>309</v>
      </c>
      <c r="L1457" s="651" t="s">
        <v>312</v>
      </c>
      <c r="M1457" s="651" t="str">
        <f t="shared" si="87"/>
        <v>&lt;INSERT CONNECTION POINT NAME&gt;</v>
      </c>
      <c r="N1457" s="890" t="s">
        <v>602</v>
      </c>
      <c r="O1457" s="890" t="s">
        <v>22</v>
      </c>
      <c r="P1457" s="890"/>
      <c r="Q1457" s="1083"/>
      <c r="R1457" s="1061"/>
      <c r="S1457" s="1062"/>
      <c r="T1457" s="1062"/>
      <c r="U1457" s="1063"/>
      <c r="V1457" s="906"/>
      <c r="W1457" s="933"/>
      <c r="X1457" s="934"/>
      <c r="Y1457" s="935"/>
      <c r="Z1457" s="935"/>
      <c r="AA1457" s="935"/>
      <c r="AB1457" s="452"/>
      <c r="AC1457" s="452"/>
      <c r="AD1457" s="452"/>
      <c r="AE1457" s="452"/>
      <c r="AF1457" s="935"/>
      <c r="AG1457" s="452"/>
      <c r="AH1457" s="452"/>
      <c r="AI1457" s="935"/>
      <c r="AJ1457" s="935"/>
      <c r="AK1457" s="935"/>
      <c r="AL1457" s="936"/>
      <c r="AM1457" s="936"/>
      <c r="AN1457" s="936"/>
      <c r="AO1457" s="936"/>
      <c r="AP1457" s="936"/>
      <c r="AQ1457" s="936"/>
      <c r="AR1457" s="936"/>
      <c r="AS1457" s="936"/>
      <c r="AT1457" s="936"/>
      <c r="AU1457" s="936"/>
      <c r="AV1457" s="936"/>
    </row>
    <row r="1458" spans="2:48" ht="15" customHeight="1">
      <c r="B1458" s="937"/>
      <c r="C1458" s="1978" t="s">
        <v>309</v>
      </c>
      <c r="D1458" s="1980" t="s">
        <v>23</v>
      </c>
      <c r="E1458" s="928" t="s">
        <v>616</v>
      </c>
      <c r="F1458" s="885"/>
      <c r="G1458" s="651" t="s">
        <v>272</v>
      </c>
      <c r="H1458" s="651" t="s">
        <v>599</v>
      </c>
      <c r="I1458" s="651" t="s">
        <v>617</v>
      </c>
      <c r="J1458" s="651" t="s">
        <v>276</v>
      </c>
      <c r="K1458" s="890" t="s">
        <v>309</v>
      </c>
      <c r="L1458" s="651" t="s">
        <v>312</v>
      </c>
      <c r="M1458" s="651" t="str">
        <f t="shared" si="87"/>
        <v>&lt;INSERT CONNECTION POINT NAME&gt;</v>
      </c>
      <c r="N1458" s="890" t="s">
        <v>602</v>
      </c>
      <c r="O1458" s="890" t="s">
        <v>23</v>
      </c>
      <c r="P1458" s="890"/>
      <c r="Q1458" s="1083"/>
      <c r="R1458" s="1061"/>
      <c r="S1458" s="1062"/>
      <c r="T1458" s="1062"/>
      <c r="U1458" s="1063"/>
      <c r="V1458" s="906"/>
      <c r="W1458" s="933"/>
      <c r="X1458" s="934"/>
      <c r="Y1458" s="935"/>
      <c r="Z1458" s="935"/>
      <c r="AA1458" s="935"/>
      <c r="AB1458" s="452"/>
      <c r="AC1458" s="452"/>
      <c r="AD1458" s="452"/>
      <c r="AE1458" s="452"/>
      <c r="AF1458" s="935"/>
      <c r="AG1458" s="452"/>
      <c r="AH1458" s="452"/>
      <c r="AI1458" s="935"/>
      <c r="AJ1458" s="935"/>
      <c r="AK1458" s="935"/>
      <c r="AL1458" s="936"/>
      <c r="AM1458" s="936"/>
      <c r="AN1458" s="936"/>
      <c r="AO1458" s="936"/>
      <c r="AP1458" s="936"/>
      <c r="AQ1458" s="936"/>
      <c r="AR1458" s="936"/>
      <c r="AS1458" s="936"/>
      <c r="AT1458" s="936"/>
      <c r="AU1458" s="936"/>
      <c r="AV1458" s="936"/>
    </row>
    <row r="1459" spans="2:48" ht="15" customHeight="1">
      <c r="B1459" s="937"/>
      <c r="C1459" s="1979"/>
      <c r="D1459" s="1981"/>
      <c r="E1459" s="928" t="s">
        <v>619</v>
      </c>
      <c r="F1459" s="885"/>
      <c r="G1459" s="651" t="s">
        <v>272</v>
      </c>
      <c r="H1459" s="651" t="s">
        <v>599</v>
      </c>
      <c r="I1459" s="651" t="s">
        <v>620</v>
      </c>
      <c r="J1459" s="651" t="s">
        <v>276</v>
      </c>
      <c r="K1459" s="890" t="s">
        <v>309</v>
      </c>
      <c r="L1459" s="651" t="s">
        <v>312</v>
      </c>
      <c r="M1459" s="651" t="str">
        <f t="shared" si="87"/>
        <v>&lt;INSERT CONNECTION POINT NAME&gt;</v>
      </c>
      <c r="N1459" s="890" t="s">
        <v>602</v>
      </c>
      <c r="O1459" s="890" t="s">
        <v>23</v>
      </c>
      <c r="P1459" s="890"/>
      <c r="Q1459" s="1083"/>
      <c r="R1459" s="1061"/>
      <c r="S1459" s="1062"/>
      <c r="T1459" s="1062"/>
      <c r="U1459" s="1063"/>
      <c r="V1459" s="906"/>
      <c r="W1459" s="933"/>
      <c r="X1459" s="934"/>
      <c r="Y1459" s="935"/>
      <c r="Z1459" s="935"/>
      <c r="AA1459" s="935"/>
      <c r="AB1459" s="452"/>
      <c r="AC1459" s="452"/>
      <c r="AD1459" s="452"/>
      <c r="AE1459" s="452"/>
      <c r="AF1459" s="935"/>
      <c r="AG1459" s="452"/>
      <c r="AH1459" s="452"/>
      <c r="AI1459" s="935"/>
      <c r="AJ1459" s="935"/>
      <c r="AK1459" s="935"/>
      <c r="AL1459" s="936"/>
      <c r="AM1459" s="936"/>
      <c r="AN1459" s="936"/>
      <c r="AO1459" s="936"/>
      <c r="AP1459" s="936"/>
      <c r="AQ1459" s="936"/>
      <c r="AR1459" s="936"/>
      <c r="AS1459" s="936"/>
      <c r="AT1459" s="936"/>
      <c r="AU1459" s="936"/>
      <c r="AV1459" s="936"/>
    </row>
    <row r="1460" spans="2:48" ht="15" customHeight="1">
      <c r="B1460" s="937"/>
      <c r="C1460" s="1978" t="s">
        <v>310</v>
      </c>
      <c r="D1460" s="1980" t="s">
        <v>22</v>
      </c>
      <c r="E1460" s="928" t="s">
        <v>616</v>
      </c>
      <c r="F1460" s="885"/>
      <c r="G1460" s="651" t="s">
        <v>272</v>
      </c>
      <c r="H1460" s="651" t="s">
        <v>599</v>
      </c>
      <c r="I1460" s="651" t="s">
        <v>617</v>
      </c>
      <c r="J1460" s="651" t="s">
        <v>276</v>
      </c>
      <c r="K1460" s="890" t="s">
        <v>310</v>
      </c>
      <c r="L1460" s="651" t="s">
        <v>312</v>
      </c>
      <c r="M1460" s="651" t="str">
        <f t="shared" si="87"/>
        <v>&lt;INSERT CONNECTION POINT NAME&gt;</v>
      </c>
      <c r="N1460" s="890" t="s">
        <v>602</v>
      </c>
      <c r="O1460" s="890" t="s">
        <v>22</v>
      </c>
      <c r="P1460" s="890"/>
      <c r="Q1460" s="1083"/>
      <c r="R1460" s="1061"/>
      <c r="S1460" s="1062"/>
      <c r="T1460" s="1062"/>
      <c r="U1460" s="1063"/>
      <c r="V1460" s="906"/>
      <c r="W1460" s="933"/>
      <c r="X1460" s="934"/>
      <c r="Y1460" s="935"/>
      <c r="Z1460" s="935"/>
      <c r="AA1460" s="935"/>
      <c r="AB1460" s="452"/>
      <c r="AC1460" s="452"/>
      <c r="AD1460" s="452"/>
      <c r="AE1460" s="452"/>
      <c r="AF1460" s="935"/>
      <c r="AG1460" s="452"/>
      <c r="AH1460" s="452"/>
      <c r="AI1460" s="935"/>
      <c r="AJ1460" s="935"/>
      <c r="AK1460" s="935"/>
      <c r="AL1460" s="936"/>
      <c r="AM1460" s="936"/>
      <c r="AN1460" s="936"/>
      <c r="AO1460" s="936"/>
      <c r="AP1460" s="936"/>
      <c r="AQ1460" s="936"/>
      <c r="AR1460" s="936"/>
      <c r="AS1460" s="936"/>
      <c r="AT1460" s="936"/>
      <c r="AU1460" s="936"/>
      <c r="AV1460" s="936"/>
    </row>
    <row r="1461" spans="2:48" ht="15" customHeight="1">
      <c r="B1461" s="937"/>
      <c r="C1461" s="1979"/>
      <c r="D1461" s="1981"/>
      <c r="E1461" s="928" t="s">
        <v>619</v>
      </c>
      <c r="F1461" s="885"/>
      <c r="G1461" s="651" t="s">
        <v>272</v>
      </c>
      <c r="H1461" s="651" t="s">
        <v>599</v>
      </c>
      <c r="I1461" s="651" t="s">
        <v>620</v>
      </c>
      <c r="J1461" s="651" t="s">
        <v>276</v>
      </c>
      <c r="K1461" s="890" t="s">
        <v>310</v>
      </c>
      <c r="L1461" s="651" t="s">
        <v>312</v>
      </c>
      <c r="M1461" s="651" t="str">
        <f t="shared" si="87"/>
        <v>&lt;INSERT CONNECTION POINT NAME&gt;</v>
      </c>
      <c r="N1461" s="890" t="s">
        <v>602</v>
      </c>
      <c r="O1461" s="890" t="s">
        <v>22</v>
      </c>
      <c r="P1461" s="890"/>
      <c r="Q1461" s="1084"/>
      <c r="R1461" s="1085"/>
      <c r="S1461" s="1086"/>
      <c r="T1461" s="1086"/>
      <c r="U1461" s="1087"/>
      <c r="V1461" s="906"/>
      <c r="W1461" s="933"/>
      <c r="X1461" s="934"/>
      <c r="Y1461" s="935"/>
      <c r="Z1461" s="935"/>
      <c r="AA1461" s="935"/>
      <c r="AB1461" s="452"/>
      <c r="AC1461" s="452"/>
      <c r="AD1461" s="452"/>
      <c r="AE1461" s="452"/>
      <c r="AF1461" s="935"/>
      <c r="AG1461" s="452"/>
      <c r="AH1461" s="452"/>
      <c r="AI1461" s="935"/>
      <c r="AJ1461" s="935"/>
      <c r="AK1461" s="935"/>
      <c r="AL1461" s="936"/>
      <c r="AM1461" s="936"/>
      <c r="AN1461" s="936"/>
      <c r="AO1461" s="936"/>
      <c r="AP1461" s="936"/>
      <c r="AQ1461" s="936"/>
      <c r="AR1461" s="936"/>
      <c r="AS1461" s="936"/>
      <c r="AT1461" s="936"/>
      <c r="AU1461" s="936"/>
      <c r="AV1461" s="936"/>
    </row>
    <row r="1462" spans="2:48" ht="15" customHeight="1">
      <c r="B1462" s="937"/>
      <c r="C1462" s="1978" t="s">
        <v>310</v>
      </c>
      <c r="D1462" s="1980" t="s">
        <v>23</v>
      </c>
      <c r="E1462" s="928" t="s">
        <v>616</v>
      </c>
      <c r="F1462" s="885"/>
      <c r="G1462" s="651" t="s">
        <v>272</v>
      </c>
      <c r="H1462" s="651" t="s">
        <v>599</v>
      </c>
      <c r="I1462" s="651" t="s">
        <v>617</v>
      </c>
      <c r="J1462" s="651" t="s">
        <v>276</v>
      </c>
      <c r="K1462" s="890" t="s">
        <v>310</v>
      </c>
      <c r="L1462" s="651" t="s">
        <v>312</v>
      </c>
      <c r="M1462" s="651" t="str">
        <f t="shared" si="87"/>
        <v>&lt;INSERT CONNECTION POINT NAME&gt;</v>
      </c>
      <c r="N1462" s="890" t="s">
        <v>602</v>
      </c>
      <c r="O1462" s="890" t="s">
        <v>23</v>
      </c>
      <c r="P1462" s="890"/>
      <c r="Q1462" s="1084"/>
      <c r="R1462" s="1085"/>
      <c r="S1462" s="1086"/>
      <c r="T1462" s="1086"/>
      <c r="U1462" s="1087"/>
      <c r="V1462" s="906"/>
      <c r="W1462" s="933"/>
      <c r="X1462" s="934"/>
      <c r="Y1462" s="935"/>
      <c r="Z1462" s="935"/>
      <c r="AA1462" s="935"/>
      <c r="AB1462" s="452"/>
      <c r="AC1462" s="452"/>
      <c r="AD1462" s="452"/>
      <c r="AE1462" s="452"/>
      <c r="AF1462" s="935"/>
      <c r="AG1462" s="452"/>
      <c r="AH1462" s="452"/>
      <c r="AI1462" s="935"/>
      <c r="AJ1462" s="935"/>
      <c r="AK1462" s="935"/>
      <c r="AL1462" s="936"/>
      <c r="AM1462" s="936"/>
      <c r="AN1462" s="936"/>
      <c r="AO1462" s="936"/>
      <c r="AP1462" s="936"/>
      <c r="AQ1462" s="936"/>
      <c r="AR1462" s="936"/>
      <c r="AS1462" s="936"/>
      <c r="AT1462" s="936"/>
      <c r="AU1462" s="936"/>
      <c r="AV1462" s="936"/>
    </row>
    <row r="1463" spans="2:48" ht="15" customHeight="1" thickBot="1">
      <c r="B1463" s="944"/>
      <c r="C1463" s="1984"/>
      <c r="D1463" s="1985"/>
      <c r="E1463" s="945" t="s">
        <v>619</v>
      </c>
      <c r="F1463" s="885"/>
      <c r="G1463" s="651" t="s">
        <v>272</v>
      </c>
      <c r="H1463" s="651" t="s">
        <v>599</v>
      </c>
      <c r="I1463" s="651" t="s">
        <v>620</v>
      </c>
      <c r="J1463" s="651" t="s">
        <v>276</v>
      </c>
      <c r="K1463" s="890" t="s">
        <v>310</v>
      </c>
      <c r="L1463" s="651" t="s">
        <v>312</v>
      </c>
      <c r="M1463" s="651" t="str">
        <f t="shared" si="87"/>
        <v>&lt;INSERT CONNECTION POINT NAME&gt;</v>
      </c>
      <c r="N1463" s="890" t="s">
        <v>602</v>
      </c>
      <c r="O1463" s="890" t="s">
        <v>23</v>
      </c>
      <c r="P1463" s="890"/>
      <c r="Q1463" s="946"/>
      <c r="R1463" s="1067"/>
      <c r="S1463" s="893"/>
      <c r="T1463" s="893"/>
      <c r="U1463" s="894"/>
      <c r="V1463" s="947"/>
      <c r="W1463" s="933"/>
      <c r="X1463" s="934"/>
      <c r="Y1463" s="935"/>
      <c r="Z1463" s="935"/>
      <c r="AA1463" s="935"/>
      <c r="AB1463" s="452"/>
      <c r="AC1463" s="452"/>
      <c r="AD1463" s="452"/>
      <c r="AE1463" s="452"/>
      <c r="AF1463" s="935"/>
      <c r="AG1463" s="452"/>
      <c r="AH1463" s="452"/>
      <c r="AI1463" s="935"/>
      <c r="AJ1463" s="935"/>
      <c r="AK1463" s="935"/>
      <c r="AL1463" s="936"/>
      <c r="AM1463" s="936"/>
      <c r="AN1463" s="936"/>
      <c r="AO1463" s="936"/>
      <c r="AP1463" s="936"/>
      <c r="AQ1463" s="936"/>
      <c r="AR1463" s="936"/>
      <c r="AS1463" s="936"/>
      <c r="AT1463" s="936"/>
      <c r="AU1463" s="936"/>
      <c r="AV1463" s="936"/>
    </row>
    <row r="1464" spans="2:48" ht="15" customHeight="1">
      <c r="B1464" s="927" t="s">
        <v>615</v>
      </c>
      <c r="C1464" s="1982" t="s">
        <v>313</v>
      </c>
      <c r="D1464" s="1983" t="s">
        <v>23</v>
      </c>
      <c r="E1464" s="928" t="s">
        <v>616</v>
      </c>
      <c r="F1464" s="885"/>
      <c r="G1464" s="651" t="s">
        <v>272</v>
      </c>
      <c r="H1464" s="651" t="s">
        <v>599</v>
      </c>
      <c r="I1464" s="651" t="s">
        <v>617</v>
      </c>
      <c r="J1464" s="651" t="s">
        <v>276</v>
      </c>
      <c r="K1464" s="651" t="s">
        <v>313</v>
      </c>
      <c r="L1464" s="651" t="s">
        <v>312</v>
      </c>
      <c r="M1464" s="651" t="str">
        <f t="shared" ref="M1464" si="89">B1464</f>
        <v>&lt;INSERT CONNECTION POINT NAME&gt;</v>
      </c>
      <c r="N1464" s="651" t="s">
        <v>618</v>
      </c>
      <c r="O1464" s="651" t="s">
        <v>23</v>
      </c>
      <c r="P1464" s="890"/>
      <c r="Q1464" s="929"/>
      <c r="R1464" s="930"/>
      <c r="S1464" s="931"/>
      <c r="T1464" s="931"/>
      <c r="U1464" s="932"/>
      <c r="V1464" s="906"/>
      <c r="W1464" s="933"/>
      <c r="X1464" s="934"/>
      <c r="Y1464" s="935"/>
      <c r="Z1464" s="935"/>
      <c r="AA1464" s="935"/>
      <c r="AB1464" s="452"/>
      <c r="AC1464" s="452"/>
      <c r="AD1464" s="452"/>
      <c r="AE1464" s="452"/>
      <c r="AF1464" s="452"/>
      <c r="AG1464" s="452"/>
      <c r="AH1464" s="452"/>
      <c r="AI1464" s="452"/>
      <c r="AJ1464" s="452"/>
      <c r="AK1464" s="935"/>
      <c r="AL1464" s="936"/>
      <c r="AM1464" s="936"/>
      <c r="AN1464" s="936"/>
      <c r="AO1464" s="936"/>
      <c r="AP1464" s="936"/>
      <c r="AQ1464" s="936"/>
      <c r="AR1464" s="936"/>
      <c r="AS1464" s="936"/>
      <c r="AT1464" s="936"/>
      <c r="AU1464" s="936"/>
      <c r="AV1464" s="936"/>
    </row>
    <row r="1465" spans="2:48" ht="15" customHeight="1">
      <c r="B1465" s="937"/>
      <c r="C1465" s="1979"/>
      <c r="D1465" s="1981"/>
      <c r="E1465" s="928" t="s">
        <v>619</v>
      </c>
      <c r="F1465" s="885"/>
      <c r="G1465" s="651" t="s">
        <v>272</v>
      </c>
      <c r="H1465" s="651" t="s">
        <v>599</v>
      </c>
      <c r="I1465" s="651" t="s">
        <v>620</v>
      </c>
      <c r="J1465" s="651" t="s">
        <v>276</v>
      </c>
      <c r="K1465" s="651" t="s">
        <v>313</v>
      </c>
      <c r="L1465" s="651" t="s">
        <v>312</v>
      </c>
      <c r="M1465" s="651" t="str">
        <f t="shared" si="87"/>
        <v>&lt;INSERT CONNECTION POINT NAME&gt;</v>
      </c>
      <c r="N1465" s="651" t="s">
        <v>618</v>
      </c>
      <c r="O1465" s="651" t="s">
        <v>23</v>
      </c>
      <c r="P1465" s="890"/>
      <c r="Q1465" s="938"/>
      <c r="R1465" s="939"/>
      <c r="S1465" s="940"/>
      <c r="T1465" s="940"/>
      <c r="U1465" s="941"/>
      <c r="V1465" s="906"/>
      <c r="W1465" s="933"/>
      <c r="X1465" s="934"/>
      <c r="Y1465" s="935"/>
      <c r="Z1465" s="935"/>
      <c r="AA1465" s="935"/>
      <c r="AB1465" s="452"/>
      <c r="AC1465" s="452"/>
      <c r="AD1465" s="452"/>
      <c r="AE1465" s="452"/>
      <c r="AF1465" s="452"/>
      <c r="AG1465" s="452"/>
      <c r="AH1465" s="452"/>
      <c r="AI1465" s="452"/>
      <c r="AJ1465" s="452"/>
      <c r="AK1465" s="935"/>
      <c r="AL1465" s="936"/>
      <c r="AM1465" s="936"/>
      <c r="AN1465" s="936"/>
      <c r="AO1465" s="936"/>
      <c r="AP1465" s="936"/>
      <c r="AQ1465" s="936"/>
      <c r="AR1465" s="936"/>
      <c r="AS1465" s="936"/>
      <c r="AT1465" s="936"/>
      <c r="AU1465" s="936"/>
      <c r="AV1465" s="936"/>
    </row>
    <row r="1466" spans="2:48" ht="15" customHeight="1">
      <c r="B1466" s="937"/>
      <c r="C1466" s="1978" t="s">
        <v>304</v>
      </c>
      <c r="D1466" s="1980" t="s">
        <v>22</v>
      </c>
      <c r="E1466" s="928" t="s">
        <v>616</v>
      </c>
      <c r="F1466" s="885"/>
      <c r="G1466" s="651" t="s">
        <v>272</v>
      </c>
      <c r="H1466" s="651" t="s">
        <v>599</v>
      </c>
      <c r="I1466" s="651" t="s">
        <v>617</v>
      </c>
      <c r="J1466" s="651" t="s">
        <v>276</v>
      </c>
      <c r="K1466" s="890" t="s">
        <v>304</v>
      </c>
      <c r="L1466" s="651" t="s">
        <v>312</v>
      </c>
      <c r="M1466" s="651" t="str">
        <f t="shared" si="87"/>
        <v>&lt;INSERT CONNECTION POINT NAME&gt;</v>
      </c>
      <c r="N1466" s="890" t="s">
        <v>602</v>
      </c>
      <c r="O1466" s="890" t="s">
        <v>22</v>
      </c>
      <c r="P1466" s="890"/>
      <c r="Q1466" s="1071"/>
      <c r="R1466" s="1058"/>
      <c r="S1466" s="1059"/>
      <c r="T1466" s="1059"/>
      <c r="U1466" s="1060"/>
      <c r="V1466" s="906"/>
      <c r="W1466" s="933"/>
      <c r="X1466" s="934"/>
      <c r="Y1466" s="935"/>
      <c r="Z1466" s="935"/>
      <c r="AA1466" s="935"/>
      <c r="AB1466" s="452"/>
      <c r="AC1466" s="452"/>
      <c r="AD1466" s="452"/>
      <c r="AE1466" s="452"/>
      <c r="AF1466" s="935"/>
      <c r="AG1466" s="452"/>
      <c r="AH1466" s="452"/>
      <c r="AI1466" s="935"/>
      <c r="AJ1466" s="935"/>
      <c r="AK1466" s="935"/>
      <c r="AL1466" s="936"/>
      <c r="AM1466" s="936"/>
      <c r="AN1466" s="936"/>
      <c r="AO1466" s="942"/>
      <c r="AP1466" s="936"/>
      <c r="AQ1466" s="936"/>
      <c r="AR1466" s="936"/>
      <c r="AS1466" s="936"/>
      <c r="AT1466" s="936"/>
      <c r="AU1466" s="936"/>
      <c r="AV1466" s="936"/>
    </row>
    <row r="1467" spans="2:48" ht="15" customHeight="1">
      <c r="B1467" s="937"/>
      <c r="C1467" s="1979"/>
      <c r="D1467" s="1981"/>
      <c r="E1467" s="928" t="s">
        <v>619</v>
      </c>
      <c r="F1467" s="885"/>
      <c r="G1467" s="651" t="s">
        <v>272</v>
      </c>
      <c r="H1467" s="651" t="s">
        <v>599</v>
      </c>
      <c r="I1467" s="651" t="s">
        <v>620</v>
      </c>
      <c r="J1467" s="651" t="s">
        <v>276</v>
      </c>
      <c r="K1467" s="890" t="s">
        <v>304</v>
      </c>
      <c r="L1467" s="651" t="s">
        <v>312</v>
      </c>
      <c r="M1467" s="651" t="str">
        <f t="shared" si="87"/>
        <v>&lt;INSERT CONNECTION POINT NAME&gt;</v>
      </c>
      <c r="N1467" s="890" t="s">
        <v>602</v>
      </c>
      <c r="O1467" s="890" t="s">
        <v>22</v>
      </c>
      <c r="P1467" s="890"/>
      <c r="Q1467" s="1071"/>
      <c r="R1467" s="1058"/>
      <c r="S1467" s="1059"/>
      <c r="T1467" s="1059"/>
      <c r="U1467" s="1060"/>
      <c r="V1467" s="906"/>
      <c r="W1467" s="933"/>
      <c r="X1467" s="934"/>
      <c r="Y1467" s="935"/>
      <c r="Z1467" s="935"/>
      <c r="AA1467" s="935"/>
      <c r="AB1467" s="452"/>
      <c r="AC1467" s="452"/>
      <c r="AD1467" s="452"/>
      <c r="AE1467" s="452"/>
      <c r="AF1467" s="935"/>
      <c r="AG1467" s="452"/>
      <c r="AH1467" s="452"/>
      <c r="AI1467" s="935"/>
      <c r="AJ1467" s="935"/>
      <c r="AK1467" s="935"/>
      <c r="AL1467" s="936"/>
      <c r="AM1467" s="936"/>
      <c r="AN1467" s="936"/>
      <c r="AO1467" s="942"/>
      <c r="AP1467" s="936"/>
      <c r="AQ1467" s="936"/>
      <c r="AR1467" s="936"/>
      <c r="AS1467" s="936"/>
      <c r="AT1467" s="936"/>
      <c r="AU1467" s="936"/>
      <c r="AV1467" s="936"/>
    </row>
    <row r="1468" spans="2:48" ht="15" customHeight="1">
      <c r="B1468" s="937"/>
      <c r="C1468" s="1978" t="s">
        <v>304</v>
      </c>
      <c r="D1468" s="1980" t="s">
        <v>23</v>
      </c>
      <c r="E1468" s="928" t="s">
        <v>616</v>
      </c>
      <c r="F1468" s="885"/>
      <c r="G1468" s="651" t="s">
        <v>272</v>
      </c>
      <c r="H1468" s="651" t="s">
        <v>599</v>
      </c>
      <c r="I1468" s="651" t="s">
        <v>617</v>
      </c>
      <c r="J1468" s="651" t="s">
        <v>276</v>
      </c>
      <c r="K1468" s="890" t="s">
        <v>304</v>
      </c>
      <c r="L1468" s="651" t="s">
        <v>312</v>
      </c>
      <c r="M1468" s="651" t="str">
        <f t="shared" si="87"/>
        <v>&lt;INSERT CONNECTION POINT NAME&gt;</v>
      </c>
      <c r="N1468" s="890" t="s">
        <v>602</v>
      </c>
      <c r="O1468" s="891" t="s">
        <v>23</v>
      </c>
      <c r="P1468" s="890"/>
      <c r="Q1468" s="1071"/>
      <c r="R1468" s="1058"/>
      <c r="S1468" s="1059"/>
      <c r="T1468" s="1059"/>
      <c r="U1468" s="1060"/>
      <c r="V1468" s="906"/>
      <c r="W1468" s="933"/>
      <c r="X1468" s="934"/>
      <c r="Y1468" s="935"/>
      <c r="Z1468" s="935"/>
      <c r="AA1468" s="935"/>
      <c r="AB1468" s="452"/>
      <c r="AC1468" s="452"/>
      <c r="AD1468" s="452"/>
      <c r="AE1468" s="452"/>
      <c r="AF1468" s="935"/>
      <c r="AG1468" s="452"/>
      <c r="AH1468" s="452"/>
      <c r="AI1468" s="935"/>
      <c r="AJ1468" s="943"/>
      <c r="AK1468" s="935"/>
      <c r="AL1468" s="936"/>
      <c r="AM1468" s="936"/>
      <c r="AN1468" s="936"/>
      <c r="AO1468" s="942"/>
      <c r="AP1468" s="936"/>
      <c r="AQ1468" s="936"/>
      <c r="AR1468" s="936"/>
      <c r="AS1468" s="936"/>
      <c r="AT1468" s="936"/>
      <c r="AU1468" s="936"/>
      <c r="AV1468" s="936"/>
    </row>
    <row r="1469" spans="2:48" ht="15" customHeight="1">
      <c r="B1469" s="937"/>
      <c r="C1469" s="1979"/>
      <c r="D1469" s="1981"/>
      <c r="E1469" s="928" t="s">
        <v>619</v>
      </c>
      <c r="F1469" s="885"/>
      <c r="G1469" s="651" t="s">
        <v>272</v>
      </c>
      <c r="H1469" s="651" t="s">
        <v>599</v>
      </c>
      <c r="I1469" s="651" t="s">
        <v>620</v>
      </c>
      <c r="J1469" s="651" t="s">
        <v>276</v>
      </c>
      <c r="K1469" s="890" t="s">
        <v>304</v>
      </c>
      <c r="L1469" s="651" t="s">
        <v>312</v>
      </c>
      <c r="M1469" s="651" t="str">
        <f t="shared" si="87"/>
        <v>&lt;INSERT CONNECTION POINT NAME&gt;</v>
      </c>
      <c r="N1469" s="890" t="s">
        <v>602</v>
      </c>
      <c r="O1469" s="891" t="s">
        <v>23</v>
      </c>
      <c r="P1469" s="890"/>
      <c r="Q1469" s="1071"/>
      <c r="R1469" s="1058"/>
      <c r="S1469" s="1059"/>
      <c r="T1469" s="1059"/>
      <c r="U1469" s="1060"/>
      <c r="V1469" s="906"/>
      <c r="W1469" s="933"/>
      <c r="X1469" s="934"/>
      <c r="Y1469" s="935"/>
      <c r="Z1469" s="935"/>
      <c r="AA1469" s="935"/>
      <c r="AB1469" s="452"/>
      <c r="AC1469" s="452"/>
      <c r="AD1469" s="452"/>
      <c r="AE1469" s="452"/>
      <c r="AF1469" s="935"/>
      <c r="AG1469" s="452"/>
      <c r="AH1469" s="452"/>
      <c r="AI1469" s="935"/>
      <c r="AJ1469" s="943"/>
      <c r="AK1469" s="935"/>
      <c r="AL1469" s="936"/>
      <c r="AM1469" s="936"/>
      <c r="AN1469" s="936"/>
      <c r="AO1469" s="942"/>
      <c r="AP1469" s="936"/>
      <c r="AQ1469" s="936"/>
      <c r="AR1469" s="936"/>
      <c r="AS1469" s="936"/>
      <c r="AT1469" s="936"/>
      <c r="AU1469" s="936"/>
      <c r="AV1469" s="936"/>
    </row>
    <row r="1470" spans="2:48" ht="15" customHeight="1">
      <c r="B1470" s="937"/>
      <c r="C1470" s="1978" t="s">
        <v>305</v>
      </c>
      <c r="D1470" s="1980"/>
      <c r="E1470" s="928" t="s">
        <v>616</v>
      </c>
      <c r="F1470" s="885"/>
      <c r="G1470" s="651" t="s">
        <v>272</v>
      </c>
      <c r="H1470" s="651" t="s">
        <v>599</v>
      </c>
      <c r="I1470" s="651" t="s">
        <v>617</v>
      </c>
      <c r="J1470" s="651" t="s">
        <v>276</v>
      </c>
      <c r="K1470" s="890" t="s">
        <v>305</v>
      </c>
      <c r="L1470" s="651" t="s">
        <v>312</v>
      </c>
      <c r="M1470" s="651" t="str">
        <f t="shared" si="87"/>
        <v>&lt;INSERT CONNECTION POINT NAME&gt;</v>
      </c>
      <c r="N1470" s="890" t="s">
        <v>604</v>
      </c>
      <c r="O1470" s="890" t="s">
        <v>605</v>
      </c>
      <c r="P1470" s="890"/>
      <c r="Q1470" s="1072"/>
      <c r="R1470" s="1073"/>
      <c r="S1470" s="1074"/>
      <c r="T1470" s="1074"/>
      <c r="U1470" s="1075"/>
      <c r="V1470" s="906"/>
      <c r="W1470" s="933"/>
      <c r="X1470" s="934"/>
      <c r="Y1470" s="935"/>
      <c r="Z1470" s="935"/>
      <c r="AA1470" s="935"/>
      <c r="AB1470" s="452"/>
      <c r="AC1470" s="452"/>
      <c r="AD1470" s="452"/>
      <c r="AE1470" s="452"/>
      <c r="AF1470" s="935"/>
      <c r="AG1470" s="452"/>
      <c r="AH1470" s="452"/>
      <c r="AI1470" s="935"/>
      <c r="AJ1470" s="935"/>
      <c r="AK1470" s="935"/>
      <c r="AL1470" s="936"/>
      <c r="AM1470" s="936"/>
      <c r="AN1470" s="936"/>
      <c r="AO1470" s="936"/>
      <c r="AP1470" s="936"/>
      <c r="AQ1470" s="936"/>
      <c r="AR1470" s="936"/>
      <c r="AS1470" s="936"/>
      <c r="AT1470" s="936"/>
      <c r="AU1470" s="936"/>
      <c r="AV1470" s="936"/>
    </row>
    <row r="1471" spans="2:48" ht="15" customHeight="1">
      <c r="B1471" s="937"/>
      <c r="C1471" s="1979"/>
      <c r="D1471" s="1981"/>
      <c r="E1471" s="928" t="s">
        <v>619</v>
      </c>
      <c r="F1471" s="885"/>
      <c r="G1471" s="651" t="s">
        <v>272</v>
      </c>
      <c r="H1471" s="651" t="s">
        <v>599</v>
      </c>
      <c r="I1471" s="651" t="s">
        <v>620</v>
      </c>
      <c r="J1471" s="651" t="s">
        <v>276</v>
      </c>
      <c r="K1471" s="890" t="s">
        <v>305</v>
      </c>
      <c r="L1471" s="651" t="s">
        <v>312</v>
      </c>
      <c r="M1471" s="651" t="str">
        <f t="shared" si="87"/>
        <v>&lt;INSERT CONNECTION POINT NAME&gt;</v>
      </c>
      <c r="N1471" s="890" t="s">
        <v>604</v>
      </c>
      <c r="O1471" s="890" t="s">
        <v>605</v>
      </c>
      <c r="P1471" s="890"/>
      <c r="Q1471" s="1072"/>
      <c r="R1471" s="1073"/>
      <c r="S1471" s="1074"/>
      <c r="T1471" s="1074"/>
      <c r="U1471" s="1075"/>
      <c r="V1471" s="906"/>
      <c r="W1471" s="933"/>
      <c r="X1471" s="934"/>
      <c r="Y1471" s="935"/>
      <c r="Z1471" s="935"/>
      <c r="AA1471" s="935"/>
      <c r="AB1471" s="452"/>
      <c r="AC1471" s="452"/>
      <c r="AD1471" s="452"/>
      <c r="AE1471" s="452"/>
      <c r="AF1471" s="935"/>
      <c r="AG1471" s="452"/>
      <c r="AH1471" s="452"/>
      <c r="AI1471" s="935"/>
      <c r="AJ1471" s="935"/>
      <c r="AK1471" s="935"/>
      <c r="AL1471" s="936"/>
      <c r="AM1471" s="936"/>
      <c r="AN1471" s="936"/>
      <c r="AO1471" s="936"/>
      <c r="AP1471" s="936"/>
      <c r="AQ1471" s="936"/>
      <c r="AR1471" s="936"/>
      <c r="AS1471" s="936"/>
      <c r="AT1471" s="936"/>
      <c r="AU1471" s="936"/>
      <c r="AV1471" s="936"/>
    </row>
    <row r="1472" spans="2:48" ht="15" customHeight="1">
      <c r="B1472" s="937"/>
      <c r="C1472" s="1978" t="s">
        <v>306</v>
      </c>
      <c r="D1472" s="1980"/>
      <c r="E1472" s="928" t="s">
        <v>616</v>
      </c>
      <c r="F1472" s="885"/>
      <c r="G1472" s="651" t="s">
        <v>272</v>
      </c>
      <c r="H1472" s="651" t="s">
        <v>599</v>
      </c>
      <c r="I1472" s="651" t="s">
        <v>617</v>
      </c>
      <c r="J1472" s="651" t="s">
        <v>276</v>
      </c>
      <c r="K1472" s="890" t="s">
        <v>306</v>
      </c>
      <c r="L1472" s="651" t="s">
        <v>312</v>
      </c>
      <c r="M1472" s="651" t="str">
        <f t="shared" si="87"/>
        <v>&lt;INSERT CONNECTION POINT NAME&gt;</v>
      </c>
      <c r="N1472" s="890" t="s">
        <v>606</v>
      </c>
      <c r="O1472" s="891">
        <v>0</v>
      </c>
      <c r="P1472" s="890"/>
      <c r="Q1472" s="1076"/>
      <c r="R1472" s="1077"/>
      <c r="S1472" s="1078"/>
      <c r="T1472" s="1078"/>
      <c r="U1472" s="1079"/>
      <c r="V1472" s="906"/>
      <c r="W1472" s="933"/>
      <c r="X1472" s="934"/>
      <c r="Y1472" s="935"/>
      <c r="Z1472" s="935"/>
      <c r="AA1472" s="935"/>
      <c r="AB1472" s="452"/>
      <c r="AC1472" s="452"/>
      <c r="AD1472" s="452"/>
      <c r="AE1472" s="452"/>
      <c r="AF1472" s="935"/>
      <c r="AG1472" s="452"/>
      <c r="AH1472" s="452"/>
      <c r="AI1472" s="935"/>
      <c r="AJ1472" s="943"/>
      <c r="AK1472" s="935"/>
      <c r="AL1472" s="936"/>
      <c r="AM1472" s="936"/>
      <c r="AN1472" s="936"/>
      <c r="AO1472" s="936"/>
      <c r="AP1472" s="936"/>
      <c r="AQ1472" s="936"/>
      <c r="AR1472" s="936"/>
      <c r="AS1472" s="936"/>
      <c r="AT1472" s="936"/>
      <c r="AU1472" s="936"/>
      <c r="AV1472" s="936"/>
    </row>
    <row r="1473" spans="2:48" ht="15" customHeight="1">
      <c r="B1473" s="937"/>
      <c r="C1473" s="1979"/>
      <c r="D1473" s="1981"/>
      <c r="E1473" s="928" t="s">
        <v>619</v>
      </c>
      <c r="F1473" s="885"/>
      <c r="G1473" s="651" t="s">
        <v>272</v>
      </c>
      <c r="H1473" s="651" t="s">
        <v>599</v>
      </c>
      <c r="I1473" s="651" t="s">
        <v>620</v>
      </c>
      <c r="J1473" s="651" t="s">
        <v>276</v>
      </c>
      <c r="K1473" s="890" t="s">
        <v>306</v>
      </c>
      <c r="L1473" s="651" t="s">
        <v>312</v>
      </c>
      <c r="M1473" s="651" t="str">
        <f t="shared" si="87"/>
        <v>&lt;INSERT CONNECTION POINT NAME&gt;</v>
      </c>
      <c r="N1473" s="890" t="s">
        <v>606</v>
      </c>
      <c r="O1473" s="891">
        <v>0</v>
      </c>
      <c r="P1473" s="890"/>
      <c r="Q1473" s="1076"/>
      <c r="R1473" s="1077"/>
      <c r="S1473" s="1078"/>
      <c r="T1473" s="1078"/>
      <c r="U1473" s="1079"/>
      <c r="V1473" s="906"/>
      <c r="W1473" s="933"/>
      <c r="X1473" s="934"/>
      <c r="Y1473" s="935"/>
      <c r="Z1473" s="935"/>
      <c r="AA1473" s="935"/>
      <c r="AB1473" s="452"/>
      <c r="AC1473" s="452"/>
      <c r="AD1473" s="452"/>
      <c r="AE1473" s="452"/>
      <c r="AF1473" s="935"/>
      <c r="AG1473" s="452"/>
      <c r="AH1473" s="452"/>
      <c r="AI1473" s="935"/>
      <c r="AJ1473" s="943"/>
      <c r="AK1473" s="935"/>
      <c r="AL1473" s="936"/>
      <c r="AM1473" s="936"/>
      <c r="AN1473" s="936"/>
      <c r="AO1473" s="936"/>
      <c r="AP1473" s="936"/>
      <c r="AQ1473" s="936"/>
      <c r="AR1473" s="936"/>
      <c r="AS1473" s="936"/>
      <c r="AT1473" s="936"/>
      <c r="AU1473" s="936"/>
      <c r="AV1473" s="936"/>
    </row>
    <row r="1474" spans="2:48" ht="15" customHeight="1">
      <c r="B1474" s="937"/>
      <c r="C1474" s="1978" t="s">
        <v>307</v>
      </c>
      <c r="D1474" s="1980"/>
      <c r="E1474" s="928" t="s">
        <v>616</v>
      </c>
      <c r="F1474" s="885"/>
      <c r="G1474" s="651" t="s">
        <v>272</v>
      </c>
      <c r="H1474" s="651" t="s">
        <v>599</v>
      </c>
      <c r="I1474" s="651" t="s">
        <v>617</v>
      </c>
      <c r="J1474" s="651" t="s">
        <v>276</v>
      </c>
      <c r="K1474" s="890" t="s">
        <v>307</v>
      </c>
      <c r="L1474" s="651" t="s">
        <v>312</v>
      </c>
      <c r="M1474" s="651" t="str">
        <f t="shared" si="87"/>
        <v>&lt;INSERT CONNECTION POINT NAME&gt;</v>
      </c>
      <c r="N1474" s="890" t="s">
        <v>607</v>
      </c>
      <c r="O1474" s="890" t="s">
        <v>607</v>
      </c>
      <c r="P1474" s="890"/>
      <c r="Q1474" s="1080"/>
      <c r="R1474" s="1081"/>
      <c r="S1474" s="1081"/>
      <c r="T1474" s="1081"/>
      <c r="U1474" s="1082"/>
      <c r="V1474" s="906"/>
      <c r="W1474" s="933"/>
      <c r="X1474" s="934"/>
      <c r="Y1474" s="935"/>
      <c r="Z1474" s="935"/>
      <c r="AA1474" s="935"/>
      <c r="AB1474" s="452"/>
      <c r="AC1474" s="452"/>
      <c r="AD1474" s="452"/>
      <c r="AE1474" s="452"/>
      <c r="AF1474" s="935"/>
      <c r="AG1474" s="452"/>
      <c r="AH1474" s="452"/>
      <c r="AI1474" s="935"/>
      <c r="AJ1474" s="935"/>
      <c r="AK1474" s="935"/>
      <c r="AL1474" s="936"/>
      <c r="AM1474" s="936"/>
      <c r="AN1474" s="936"/>
      <c r="AO1474" s="936"/>
      <c r="AP1474" s="936"/>
      <c r="AQ1474" s="936"/>
      <c r="AR1474" s="936"/>
      <c r="AS1474" s="936"/>
      <c r="AT1474" s="936"/>
      <c r="AU1474" s="936"/>
      <c r="AV1474" s="936"/>
    </row>
    <row r="1475" spans="2:48" ht="15" customHeight="1">
      <c r="B1475" s="937"/>
      <c r="C1475" s="1979"/>
      <c r="D1475" s="1981"/>
      <c r="E1475" s="928" t="s">
        <v>619</v>
      </c>
      <c r="F1475" s="885"/>
      <c r="G1475" s="651" t="s">
        <v>272</v>
      </c>
      <c r="H1475" s="651" t="s">
        <v>599</v>
      </c>
      <c r="I1475" s="651" t="s">
        <v>620</v>
      </c>
      <c r="J1475" s="651" t="s">
        <v>276</v>
      </c>
      <c r="K1475" s="890" t="s">
        <v>307</v>
      </c>
      <c r="L1475" s="651" t="s">
        <v>312</v>
      </c>
      <c r="M1475" s="651" t="str">
        <f t="shared" si="87"/>
        <v>&lt;INSERT CONNECTION POINT NAME&gt;</v>
      </c>
      <c r="N1475" s="890" t="s">
        <v>607</v>
      </c>
      <c r="O1475" s="890" t="s">
        <v>607</v>
      </c>
      <c r="P1475" s="890"/>
      <c r="Q1475" s="1080"/>
      <c r="R1475" s="1081"/>
      <c r="S1475" s="1081"/>
      <c r="T1475" s="1081"/>
      <c r="U1475" s="1082"/>
      <c r="V1475" s="906"/>
      <c r="W1475" s="933"/>
      <c r="X1475" s="934"/>
      <c r="Y1475" s="935"/>
      <c r="Z1475" s="935"/>
      <c r="AA1475" s="935"/>
      <c r="AB1475" s="452"/>
      <c r="AC1475" s="452"/>
      <c r="AD1475" s="452"/>
      <c r="AE1475" s="452"/>
      <c r="AF1475" s="935"/>
      <c r="AG1475" s="452"/>
      <c r="AH1475" s="452"/>
      <c r="AI1475" s="935"/>
      <c r="AJ1475" s="935"/>
      <c r="AK1475" s="935"/>
      <c r="AL1475" s="936"/>
      <c r="AM1475" s="936"/>
      <c r="AN1475" s="936"/>
      <c r="AO1475" s="936"/>
      <c r="AP1475" s="936"/>
      <c r="AQ1475" s="936"/>
      <c r="AR1475" s="936"/>
      <c r="AS1475" s="936"/>
      <c r="AT1475" s="936"/>
      <c r="AU1475" s="936"/>
      <c r="AV1475" s="936"/>
    </row>
    <row r="1476" spans="2:48" ht="15" customHeight="1">
      <c r="B1476" s="937"/>
      <c r="C1476" s="1978" t="s">
        <v>308</v>
      </c>
      <c r="D1476" s="1980" t="s">
        <v>22</v>
      </c>
      <c r="E1476" s="928" t="s">
        <v>616</v>
      </c>
      <c r="F1476" s="885"/>
      <c r="G1476" s="651" t="s">
        <v>272</v>
      </c>
      <c r="H1476" s="651" t="s">
        <v>599</v>
      </c>
      <c r="I1476" s="651" t="s">
        <v>617</v>
      </c>
      <c r="J1476" s="651" t="s">
        <v>276</v>
      </c>
      <c r="K1476" s="890" t="s">
        <v>308</v>
      </c>
      <c r="L1476" s="651" t="s">
        <v>312</v>
      </c>
      <c r="M1476" s="651" t="str">
        <f t="shared" si="87"/>
        <v>&lt;INSERT CONNECTION POINT NAME&gt;</v>
      </c>
      <c r="N1476" s="890" t="s">
        <v>609</v>
      </c>
      <c r="O1476" s="890" t="s">
        <v>22</v>
      </c>
      <c r="P1476" s="890"/>
      <c r="Q1476" s="1083"/>
      <c r="R1476" s="1061"/>
      <c r="S1476" s="1062"/>
      <c r="T1476" s="1062"/>
      <c r="U1476" s="1063"/>
      <c r="V1476" s="906"/>
      <c r="W1476" s="933"/>
      <c r="X1476" s="934"/>
      <c r="Y1476" s="935"/>
      <c r="Z1476" s="935"/>
      <c r="AA1476" s="935"/>
      <c r="AB1476" s="452"/>
      <c r="AC1476" s="452"/>
      <c r="AD1476" s="452"/>
      <c r="AE1476" s="452"/>
      <c r="AF1476" s="935"/>
      <c r="AG1476" s="452"/>
      <c r="AH1476" s="452"/>
      <c r="AI1476" s="935"/>
      <c r="AJ1476" s="935"/>
      <c r="AK1476" s="935"/>
      <c r="AL1476" s="936"/>
      <c r="AM1476" s="936"/>
      <c r="AN1476" s="936"/>
      <c r="AO1476" s="936"/>
      <c r="AP1476" s="936"/>
      <c r="AQ1476" s="936"/>
      <c r="AR1476" s="936"/>
      <c r="AS1476" s="936"/>
      <c r="AT1476" s="936"/>
      <c r="AU1476" s="936"/>
      <c r="AV1476" s="936"/>
    </row>
    <row r="1477" spans="2:48" ht="15" customHeight="1">
      <c r="B1477" s="937"/>
      <c r="C1477" s="1979"/>
      <c r="D1477" s="1981"/>
      <c r="E1477" s="928" t="s">
        <v>619</v>
      </c>
      <c r="F1477" s="885"/>
      <c r="G1477" s="651" t="s">
        <v>272</v>
      </c>
      <c r="H1477" s="651" t="s">
        <v>599</v>
      </c>
      <c r="I1477" s="651" t="s">
        <v>620</v>
      </c>
      <c r="J1477" s="651" t="s">
        <v>276</v>
      </c>
      <c r="K1477" s="890" t="s">
        <v>308</v>
      </c>
      <c r="L1477" s="651" t="s">
        <v>312</v>
      </c>
      <c r="M1477" s="651" t="str">
        <f t="shared" si="87"/>
        <v>&lt;INSERT CONNECTION POINT NAME&gt;</v>
      </c>
      <c r="N1477" s="890" t="s">
        <v>609</v>
      </c>
      <c r="O1477" s="890" t="s">
        <v>22</v>
      </c>
      <c r="P1477" s="890"/>
      <c r="Q1477" s="1083"/>
      <c r="R1477" s="1061"/>
      <c r="S1477" s="1062"/>
      <c r="T1477" s="1062"/>
      <c r="U1477" s="1063"/>
      <c r="V1477" s="906"/>
      <c r="W1477" s="933"/>
      <c r="X1477" s="934"/>
      <c r="Y1477" s="935"/>
      <c r="Z1477" s="935"/>
      <c r="AA1477" s="935"/>
      <c r="AB1477" s="452"/>
      <c r="AC1477" s="452"/>
      <c r="AD1477" s="452"/>
      <c r="AE1477" s="452"/>
      <c r="AF1477" s="935"/>
      <c r="AG1477" s="452"/>
      <c r="AH1477" s="452"/>
      <c r="AI1477" s="935"/>
      <c r="AJ1477" s="935"/>
      <c r="AK1477" s="935"/>
      <c r="AL1477" s="936"/>
      <c r="AM1477" s="936"/>
      <c r="AN1477" s="936"/>
      <c r="AO1477" s="936"/>
      <c r="AP1477" s="936"/>
      <c r="AQ1477" s="936"/>
      <c r="AR1477" s="936"/>
      <c r="AS1477" s="936"/>
      <c r="AT1477" s="936"/>
      <c r="AU1477" s="936"/>
      <c r="AV1477" s="936"/>
    </row>
    <row r="1478" spans="2:48" ht="15" customHeight="1">
      <c r="B1478" s="937"/>
      <c r="C1478" s="1978" t="s">
        <v>309</v>
      </c>
      <c r="D1478" s="1980" t="s">
        <v>22</v>
      </c>
      <c r="E1478" s="928" t="s">
        <v>616</v>
      </c>
      <c r="F1478" s="885"/>
      <c r="G1478" s="651" t="s">
        <v>272</v>
      </c>
      <c r="H1478" s="651" t="s">
        <v>599</v>
      </c>
      <c r="I1478" s="651" t="s">
        <v>617</v>
      </c>
      <c r="J1478" s="651" t="s">
        <v>276</v>
      </c>
      <c r="K1478" s="890" t="s">
        <v>309</v>
      </c>
      <c r="L1478" s="651" t="s">
        <v>312</v>
      </c>
      <c r="M1478" s="651" t="str">
        <f t="shared" si="87"/>
        <v>&lt;INSERT CONNECTION POINT NAME&gt;</v>
      </c>
      <c r="N1478" s="890" t="s">
        <v>602</v>
      </c>
      <c r="O1478" s="890" t="s">
        <v>22</v>
      </c>
      <c r="P1478" s="890"/>
      <c r="Q1478" s="1083"/>
      <c r="R1478" s="1061"/>
      <c r="S1478" s="1062"/>
      <c r="T1478" s="1062"/>
      <c r="U1478" s="1063"/>
      <c r="V1478" s="906"/>
      <c r="W1478" s="933"/>
      <c r="X1478" s="934"/>
      <c r="Y1478" s="935"/>
      <c r="Z1478" s="935"/>
      <c r="AA1478" s="935"/>
      <c r="AB1478" s="452"/>
      <c r="AC1478" s="452"/>
      <c r="AD1478" s="452"/>
      <c r="AE1478" s="452"/>
      <c r="AF1478" s="935"/>
      <c r="AG1478" s="452"/>
      <c r="AH1478" s="452"/>
      <c r="AI1478" s="935"/>
      <c r="AJ1478" s="935"/>
      <c r="AK1478" s="935"/>
      <c r="AL1478" s="936"/>
      <c r="AM1478" s="936"/>
      <c r="AN1478" s="936"/>
      <c r="AO1478" s="936"/>
      <c r="AP1478" s="936"/>
      <c r="AQ1478" s="936"/>
      <c r="AR1478" s="936"/>
      <c r="AS1478" s="936"/>
      <c r="AT1478" s="936"/>
      <c r="AU1478" s="936"/>
      <c r="AV1478" s="936"/>
    </row>
    <row r="1479" spans="2:48" ht="15" customHeight="1">
      <c r="B1479" s="937"/>
      <c r="C1479" s="1979"/>
      <c r="D1479" s="1981"/>
      <c r="E1479" s="928" t="s">
        <v>619</v>
      </c>
      <c r="F1479" s="885"/>
      <c r="G1479" s="651" t="s">
        <v>272</v>
      </c>
      <c r="H1479" s="651" t="s">
        <v>599</v>
      </c>
      <c r="I1479" s="651" t="s">
        <v>620</v>
      </c>
      <c r="J1479" s="651" t="s">
        <v>276</v>
      </c>
      <c r="K1479" s="890" t="s">
        <v>309</v>
      </c>
      <c r="L1479" s="651" t="s">
        <v>312</v>
      </c>
      <c r="M1479" s="651" t="str">
        <f t="shared" si="87"/>
        <v>&lt;INSERT CONNECTION POINT NAME&gt;</v>
      </c>
      <c r="N1479" s="890" t="s">
        <v>602</v>
      </c>
      <c r="O1479" s="890" t="s">
        <v>22</v>
      </c>
      <c r="P1479" s="890"/>
      <c r="Q1479" s="1083"/>
      <c r="R1479" s="1061"/>
      <c r="S1479" s="1062"/>
      <c r="T1479" s="1062"/>
      <c r="U1479" s="1063"/>
      <c r="V1479" s="906"/>
      <c r="W1479" s="933"/>
      <c r="X1479" s="934"/>
      <c r="Y1479" s="935"/>
      <c r="Z1479" s="935"/>
      <c r="AA1479" s="935"/>
      <c r="AB1479" s="452"/>
      <c r="AC1479" s="452"/>
      <c r="AD1479" s="452"/>
      <c r="AE1479" s="452"/>
      <c r="AF1479" s="935"/>
      <c r="AG1479" s="452"/>
      <c r="AH1479" s="452"/>
      <c r="AI1479" s="935"/>
      <c r="AJ1479" s="935"/>
      <c r="AK1479" s="935"/>
      <c r="AL1479" s="936"/>
      <c r="AM1479" s="936"/>
      <c r="AN1479" s="936"/>
      <c r="AO1479" s="936"/>
      <c r="AP1479" s="936"/>
      <c r="AQ1479" s="936"/>
      <c r="AR1479" s="936"/>
      <c r="AS1479" s="936"/>
      <c r="AT1479" s="936"/>
      <c r="AU1479" s="936"/>
      <c r="AV1479" s="936"/>
    </row>
    <row r="1480" spans="2:48" ht="15" customHeight="1">
      <c r="B1480" s="937"/>
      <c r="C1480" s="1978" t="s">
        <v>309</v>
      </c>
      <c r="D1480" s="1980" t="s">
        <v>23</v>
      </c>
      <c r="E1480" s="928" t="s">
        <v>616</v>
      </c>
      <c r="F1480" s="885"/>
      <c r="G1480" s="651" t="s">
        <v>272</v>
      </c>
      <c r="H1480" s="651" t="s">
        <v>599</v>
      </c>
      <c r="I1480" s="651" t="s">
        <v>617</v>
      </c>
      <c r="J1480" s="651" t="s">
        <v>276</v>
      </c>
      <c r="K1480" s="890" t="s">
        <v>309</v>
      </c>
      <c r="L1480" s="651" t="s">
        <v>312</v>
      </c>
      <c r="M1480" s="651" t="str">
        <f t="shared" si="87"/>
        <v>&lt;INSERT CONNECTION POINT NAME&gt;</v>
      </c>
      <c r="N1480" s="890" t="s">
        <v>602</v>
      </c>
      <c r="O1480" s="890" t="s">
        <v>23</v>
      </c>
      <c r="P1480" s="890"/>
      <c r="Q1480" s="1083"/>
      <c r="R1480" s="1061"/>
      <c r="S1480" s="1062"/>
      <c r="T1480" s="1062"/>
      <c r="U1480" s="1063"/>
      <c r="V1480" s="906"/>
      <c r="W1480" s="933"/>
      <c r="X1480" s="934"/>
      <c r="Y1480" s="935"/>
      <c r="Z1480" s="935"/>
      <c r="AA1480" s="935"/>
      <c r="AB1480" s="452"/>
      <c r="AC1480" s="452"/>
      <c r="AD1480" s="452"/>
      <c r="AE1480" s="452"/>
      <c r="AF1480" s="935"/>
      <c r="AG1480" s="452"/>
      <c r="AH1480" s="452"/>
      <c r="AI1480" s="935"/>
      <c r="AJ1480" s="935"/>
      <c r="AK1480" s="935"/>
      <c r="AL1480" s="936"/>
      <c r="AM1480" s="936"/>
      <c r="AN1480" s="936"/>
      <c r="AO1480" s="936"/>
      <c r="AP1480" s="936"/>
      <c r="AQ1480" s="936"/>
      <c r="AR1480" s="936"/>
      <c r="AS1480" s="936"/>
      <c r="AT1480" s="936"/>
      <c r="AU1480" s="936"/>
      <c r="AV1480" s="936"/>
    </row>
    <row r="1481" spans="2:48" ht="15" customHeight="1">
      <c r="B1481" s="937"/>
      <c r="C1481" s="1979"/>
      <c r="D1481" s="1981"/>
      <c r="E1481" s="928" t="s">
        <v>619</v>
      </c>
      <c r="F1481" s="885"/>
      <c r="G1481" s="651" t="s">
        <v>272</v>
      </c>
      <c r="H1481" s="651" t="s">
        <v>599</v>
      </c>
      <c r="I1481" s="651" t="s">
        <v>620</v>
      </c>
      <c r="J1481" s="651" t="s">
        <v>276</v>
      </c>
      <c r="K1481" s="890" t="s">
        <v>309</v>
      </c>
      <c r="L1481" s="651" t="s">
        <v>312</v>
      </c>
      <c r="M1481" s="651" t="str">
        <f t="shared" si="87"/>
        <v>&lt;INSERT CONNECTION POINT NAME&gt;</v>
      </c>
      <c r="N1481" s="890" t="s">
        <v>602</v>
      </c>
      <c r="O1481" s="890" t="s">
        <v>23</v>
      </c>
      <c r="P1481" s="890"/>
      <c r="Q1481" s="1083"/>
      <c r="R1481" s="1061"/>
      <c r="S1481" s="1062"/>
      <c r="T1481" s="1062"/>
      <c r="U1481" s="1063"/>
      <c r="V1481" s="906"/>
      <c r="W1481" s="933"/>
      <c r="X1481" s="934"/>
      <c r="Y1481" s="935"/>
      <c r="Z1481" s="935"/>
      <c r="AA1481" s="935"/>
      <c r="AB1481" s="452"/>
      <c r="AC1481" s="452"/>
      <c r="AD1481" s="452"/>
      <c r="AE1481" s="452"/>
      <c r="AF1481" s="935"/>
      <c r="AG1481" s="452"/>
      <c r="AH1481" s="452"/>
      <c r="AI1481" s="935"/>
      <c r="AJ1481" s="935"/>
      <c r="AK1481" s="935"/>
      <c r="AL1481" s="936"/>
      <c r="AM1481" s="936"/>
      <c r="AN1481" s="936"/>
      <c r="AO1481" s="936"/>
      <c r="AP1481" s="936"/>
      <c r="AQ1481" s="936"/>
      <c r="AR1481" s="936"/>
      <c r="AS1481" s="936"/>
      <c r="AT1481" s="936"/>
      <c r="AU1481" s="936"/>
      <c r="AV1481" s="936"/>
    </row>
    <row r="1482" spans="2:48" ht="15" customHeight="1">
      <c r="B1482" s="937"/>
      <c r="C1482" s="1978" t="s">
        <v>310</v>
      </c>
      <c r="D1482" s="1980" t="s">
        <v>22</v>
      </c>
      <c r="E1482" s="928" t="s">
        <v>616</v>
      </c>
      <c r="F1482" s="885"/>
      <c r="G1482" s="651" t="s">
        <v>272</v>
      </c>
      <c r="H1482" s="651" t="s">
        <v>599</v>
      </c>
      <c r="I1482" s="651" t="s">
        <v>617</v>
      </c>
      <c r="J1482" s="651" t="s">
        <v>276</v>
      </c>
      <c r="K1482" s="890" t="s">
        <v>310</v>
      </c>
      <c r="L1482" s="651" t="s">
        <v>312</v>
      </c>
      <c r="M1482" s="651" t="str">
        <f t="shared" si="87"/>
        <v>&lt;INSERT CONNECTION POINT NAME&gt;</v>
      </c>
      <c r="N1482" s="890" t="s">
        <v>602</v>
      </c>
      <c r="O1482" s="890" t="s">
        <v>22</v>
      </c>
      <c r="P1482" s="890"/>
      <c r="Q1482" s="1083"/>
      <c r="R1482" s="1061"/>
      <c r="S1482" s="1062"/>
      <c r="T1482" s="1062"/>
      <c r="U1482" s="1063"/>
      <c r="V1482" s="906"/>
      <c r="W1482" s="933"/>
      <c r="X1482" s="934"/>
      <c r="Y1482" s="935"/>
      <c r="Z1482" s="935"/>
      <c r="AA1482" s="935"/>
      <c r="AB1482" s="452"/>
      <c r="AC1482" s="452"/>
      <c r="AD1482" s="452"/>
      <c r="AE1482" s="452"/>
      <c r="AF1482" s="935"/>
      <c r="AG1482" s="452"/>
      <c r="AH1482" s="452"/>
      <c r="AI1482" s="935"/>
      <c r="AJ1482" s="935"/>
      <c r="AK1482" s="935"/>
      <c r="AL1482" s="936"/>
      <c r="AM1482" s="936"/>
      <c r="AN1482" s="936"/>
      <c r="AO1482" s="936"/>
      <c r="AP1482" s="936"/>
      <c r="AQ1482" s="936"/>
      <c r="AR1482" s="936"/>
      <c r="AS1482" s="936"/>
      <c r="AT1482" s="936"/>
      <c r="AU1482" s="936"/>
      <c r="AV1482" s="936"/>
    </row>
    <row r="1483" spans="2:48" ht="15" customHeight="1">
      <c r="B1483" s="937"/>
      <c r="C1483" s="1979"/>
      <c r="D1483" s="1981"/>
      <c r="E1483" s="928" t="s">
        <v>619</v>
      </c>
      <c r="F1483" s="885"/>
      <c r="G1483" s="651" t="s">
        <v>272</v>
      </c>
      <c r="H1483" s="651" t="s">
        <v>599</v>
      </c>
      <c r="I1483" s="651" t="s">
        <v>620</v>
      </c>
      <c r="J1483" s="651" t="s">
        <v>276</v>
      </c>
      <c r="K1483" s="890" t="s">
        <v>310</v>
      </c>
      <c r="L1483" s="651" t="s">
        <v>312</v>
      </c>
      <c r="M1483" s="651" t="str">
        <f t="shared" si="87"/>
        <v>&lt;INSERT CONNECTION POINT NAME&gt;</v>
      </c>
      <c r="N1483" s="890" t="s">
        <v>602</v>
      </c>
      <c r="O1483" s="890" t="s">
        <v>22</v>
      </c>
      <c r="P1483" s="890"/>
      <c r="Q1483" s="1084"/>
      <c r="R1483" s="1085"/>
      <c r="S1483" s="1086"/>
      <c r="T1483" s="1086"/>
      <c r="U1483" s="1087"/>
      <c r="V1483" s="906"/>
      <c r="W1483" s="933"/>
      <c r="X1483" s="934"/>
      <c r="Y1483" s="935"/>
      <c r="Z1483" s="935"/>
      <c r="AA1483" s="935"/>
      <c r="AB1483" s="452"/>
      <c r="AC1483" s="452"/>
      <c r="AD1483" s="452"/>
      <c r="AE1483" s="452"/>
      <c r="AF1483" s="935"/>
      <c r="AG1483" s="452"/>
      <c r="AH1483" s="452"/>
      <c r="AI1483" s="935"/>
      <c r="AJ1483" s="935"/>
      <c r="AK1483" s="935"/>
      <c r="AL1483" s="936"/>
      <c r="AM1483" s="936"/>
      <c r="AN1483" s="936"/>
      <c r="AO1483" s="936"/>
      <c r="AP1483" s="936"/>
      <c r="AQ1483" s="936"/>
      <c r="AR1483" s="936"/>
      <c r="AS1483" s="936"/>
      <c r="AT1483" s="936"/>
      <c r="AU1483" s="936"/>
      <c r="AV1483" s="936"/>
    </row>
    <row r="1484" spans="2:48" ht="15" customHeight="1">
      <c r="B1484" s="937"/>
      <c r="C1484" s="1978" t="s">
        <v>310</v>
      </c>
      <c r="D1484" s="1980" t="s">
        <v>23</v>
      </c>
      <c r="E1484" s="928" t="s">
        <v>616</v>
      </c>
      <c r="F1484" s="885"/>
      <c r="G1484" s="651" t="s">
        <v>272</v>
      </c>
      <c r="H1484" s="651" t="s">
        <v>599</v>
      </c>
      <c r="I1484" s="651" t="s">
        <v>617</v>
      </c>
      <c r="J1484" s="651" t="s">
        <v>276</v>
      </c>
      <c r="K1484" s="890" t="s">
        <v>310</v>
      </c>
      <c r="L1484" s="651" t="s">
        <v>312</v>
      </c>
      <c r="M1484" s="651" t="str">
        <f t="shared" si="87"/>
        <v>&lt;INSERT CONNECTION POINT NAME&gt;</v>
      </c>
      <c r="N1484" s="890" t="s">
        <v>602</v>
      </c>
      <c r="O1484" s="890" t="s">
        <v>23</v>
      </c>
      <c r="P1484" s="890"/>
      <c r="Q1484" s="1084"/>
      <c r="R1484" s="1085"/>
      <c r="S1484" s="1086"/>
      <c r="T1484" s="1086"/>
      <c r="U1484" s="1087"/>
      <c r="V1484" s="906"/>
      <c r="W1484" s="933"/>
      <c r="X1484" s="934"/>
      <c r="Y1484" s="935"/>
      <c r="Z1484" s="935"/>
      <c r="AA1484" s="935"/>
      <c r="AB1484" s="452"/>
      <c r="AC1484" s="452"/>
      <c r="AD1484" s="452"/>
      <c r="AE1484" s="452"/>
      <c r="AF1484" s="935"/>
      <c r="AG1484" s="452"/>
      <c r="AH1484" s="452"/>
      <c r="AI1484" s="935"/>
      <c r="AJ1484" s="935"/>
      <c r="AK1484" s="935"/>
      <c r="AL1484" s="936"/>
      <c r="AM1484" s="936"/>
      <c r="AN1484" s="936"/>
      <c r="AO1484" s="936"/>
      <c r="AP1484" s="936"/>
      <c r="AQ1484" s="936"/>
      <c r="AR1484" s="936"/>
      <c r="AS1484" s="936"/>
      <c r="AT1484" s="936"/>
      <c r="AU1484" s="936"/>
      <c r="AV1484" s="936"/>
    </row>
    <row r="1485" spans="2:48" ht="15" customHeight="1" thickBot="1">
      <c r="B1485" s="944"/>
      <c r="C1485" s="1984"/>
      <c r="D1485" s="1985"/>
      <c r="E1485" s="945" t="s">
        <v>619</v>
      </c>
      <c r="F1485" s="885"/>
      <c r="G1485" s="651" t="s">
        <v>272</v>
      </c>
      <c r="H1485" s="651" t="s">
        <v>599</v>
      </c>
      <c r="I1485" s="651" t="s">
        <v>620</v>
      </c>
      <c r="J1485" s="651" t="s">
        <v>276</v>
      </c>
      <c r="K1485" s="890" t="s">
        <v>310</v>
      </c>
      <c r="L1485" s="651" t="s">
        <v>312</v>
      </c>
      <c r="M1485" s="651" t="str">
        <f t="shared" ref="M1485:M1548" si="90">M1484</f>
        <v>&lt;INSERT CONNECTION POINT NAME&gt;</v>
      </c>
      <c r="N1485" s="890" t="s">
        <v>602</v>
      </c>
      <c r="O1485" s="890" t="s">
        <v>23</v>
      </c>
      <c r="P1485" s="890"/>
      <c r="Q1485" s="946"/>
      <c r="R1485" s="1067"/>
      <c r="S1485" s="893"/>
      <c r="T1485" s="893"/>
      <c r="U1485" s="894"/>
      <c r="V1485" s="947"/>
      <c r="W1485" s="933"/>
      <c r="X1485" s="934"/>
      <c r="Y1485" s="935"/>
      <c r="Z1485" s="935"/>
      <c r="AA1485" s="935"/>
      <c r="AB1485" s="452"/>
      <c r="AC1485" s="452"/>
      <c r="AD1485" s="452"/>
      <c r="AE1485" s="452"/>
      <c r="AF1485" s="935"/>
      <c r="AG1485" s="452"/>
      <c r="AH1485" s="452"/>
      <c r="AI1485" s="935"/>
      <c r="AJ1485" s="935"/>
      <c r="AK1485" s="935"/>
      <c r="AL1485" s="936"/>
      <c r="AM1485" s="936"/>
      <c r="AN1485" s="936"/>
      <c r="AO1485" s="936"/>
      <c r="AP1485" s="936"/>
      <c r="AQ1485" s="936"/>
      <c r="AR1485" s="936"/>
      <c r="AS1485" s="936"/>
      <c r="AT1485" s="936"/>
      <c r="AU1485" s="936"/>
      <c r="AV1485" s="936"/>
    </row>
    <row r="1486" spans="2:48" ht="15" customHeight="1">
      <c r="B1486" s="927" t="s">
        <v>615</v>
      </c>
      <c r="C1486" s="1982" t="s">
        <v>313</v>
      </c>
      <c r="D1486" s="1983" t="s">
        <v>23</v>
      </c>
      <c r="E1486" s="928" t="s">
        <v>616</v>
      </c>
      <c r="F1486" s="885"/>
      <c r="G1486" s="651" t="s">
        <v>272</v>
      </c>
      <c r="H1486" s="651" t="s">
        <v>599</v>
      </c>
      <c r="I1486" s="651" t="s">
        <v>617</v>
      </c>
      <c r="J1486" s="651" t="s">
        <v>276</v>
      </c>
      <c r="K1486" s="651" t="s">
        <v>313</v>
      </c>
      <c r="L1486" s="651" t="s">
        <v>312</v>
      </c>
      <c r="M1486" s="651" t="str">
        <f t="shared" ref="M1486" si="91">B1486</f>
        <v>&lt;INSERT CONNECTION POINT NAME&gt;</v>
      </c>
      <c r="N1486" s="651" t="s">
        <v>618</v>
      </c>
      <c r="O1486" s="651" t="s">
        <v>23</v>
      </c>
      <c r="P1486" s="890"/>
      <c r="Q1486" s="929"/>
      <c r="R1486" s="930"/>
      <c r="S1486" s="931"/>
      <c r="T1486" s="931"/>
      <c r="U1486" s="932"/>
      <c r="W1486" s="452"/>
      <c r="X1486" s="452"/>
      <c r="Y1486" s="452"/>
      <c r="Z1486" s="452"/>
      <c r="AA1486" s="452"/>
      <c r="AB1486" s="452"/>
      <c r="AC1486" s="452"/>
      <c r="AD1486" s="452"/>
      <c r="AE1486" s="452"/>
      <c r="AF1486" s="452"/>
      <c r="AG1486" s="452"/>
      <c r="AH1486" s="452"/>
      <c r="AI1486" s="452"/>
      <c r="AJ1486" s="452"/>
      <c r="AK1486" s="452"/>
      <c r="AL1486" s="452"/>
      <c r="AM1486" s="452"/>
      <c r="AN1486" s="452"/>
      <c r="AO1486" s="452"/>
      <c r="AP1486" s="452"/>
      <c r="AQ1486" s="452"/>
      <c r="AR1486" s="452"/>
      <c r="AS1486" s="452"/>
      <c r="AT1486" s="452"/>
      <c r="AU1486" s="452"/>
      <c r="AV1486" s="452"/>
    </row>
    <row r="1487" spans="2:48" ht="15" customHeight="1">
      <c r="B1487" s="937"/>
      <c r="C1487" s="1979"/>
      <c r="D1487" s="1981"/>
      <c r="E1487" s="928" t="s">
        <v>619</v>
      </c>
      <c r="F1487" s="885"/>
      <c r="G1487" s="651" t="s">
        <v>272</v>
      </c>
      <c r="H1487" s="651" t="s">
        <v>599</v>
      </c>
      <c r="I1487" s="651" t="s">
        <v>620</v>
      </c>
      <c r="J1487" s="651" t="s">
        <v>276</v>
      </c>
      <c r="K1487" s="651" t="s">
        <v>313</v>
      </c>
      <c r="L1487" s="651" t="s">
        <v>312</v>
      </c>
      <c r="M1487" s="651" t="str">
        <f t="shared" si="90"/>
        <v>&lt;INSERT CONNECTION POINT NAME&gt;</v>
      </c>
      <c r="N1487" s="651" t="s">
        <v>618</v>
      </c>
      <c r="O1487" s="651" t="s">
        <v>23</v>
      </c>
      <c r="P1487" s="890"/>
      <c r="Q1487" s="938"/>
      <c r="R1487" s="939"/>
      <c r="S1487" s="940"/>
      <c r="T1487" s="940"/>
      <c r="U1487" s="941"/>
      <c r="W1487" s="452"/>
      <c r="X1487" s="452"/>
      <c r="Y1487" s="452"/>
      <c r="Z1487" s="452"/>
      <c r="AA1487" s="452"/>
      <c r="AB1487" s="452"/>
      <c r="AC1487" s="452"/>
      <c r="AD1487" s="452"/>
      <c r="AE1487" s="452"/>
      <c r="AF1487" s="452"/>
      <c r="AG1487" s="452"/>
      <c r="AH1487" s="452"/>
      <c r="AI1487" s="452"/>
      <c r="AJ1487" s="452"/>
      <c r="AK1487" s="452"/>
      <c r="AL1487" s="452"/>
      <c r="AM1487" s="452"/>
      <c r="AN1487" s="452"/>
      <c r="AO1487" s="452"/>
      <c r="AP1487" s="452"/>
      <c r="AQ1487" s="452"/>
      <c r="AR1487" s="452"/>
      <c r="AS1487" s="452"/>
      <c r="AT1487" s="452"/>
      <c r="AU1487" s="452"/>
      <c r="AV1487" s="452"/>
    </row>
    <row r="1488" spans="2:48" ht="15" customHeight="1">
      <c r="B1488" s="937"/>
      <c r="C1488" s="1978" t="s">
        <v>304</v>
      </c>
      <c r="D1488" s="1980" t="s">
        <v>22</v>
      </c>
      <c r="E1488" s="928" t="s">
        <v>616</v>
      </c>
      <c r="F1488" s="885"/>
      <c r="G1488" s="651" t="s">
        <v>272</v>
      </c>
      <c r="H1488" s="651" t="s">
        <v>599</v>
      </c>
      <c r="I1488" s="651" t="s">
        <v>617</v>
      </c>
      <c r="J1488" s="651" t="s">
        <v>276</v>
      </c>
      <c r="K1488" s="890" t="s">
        <v>304</v>
      </c>
      <c r="L1488" s="651" t="s">
        <v>312</v>
      </c>
      <c r="M1488" s="651" t="str">
        <f t="shared" si="90"/>
        <v>&lt;INSERT CONNECTION POINT NAME&gt;</v>
      </c>
      <c r="N1488" s="890" t="s">
        <v>602</v>
      </c>
      <c r="O1488" s="890" t="s">
        <v>22</v>
      </c>
      <c r="P1488" s="890"/>
      <c r="Q1488" s="1071"/>
      <c r="R1488" s="1058"/>
      <c r="S1488" s="1059"/>
      <c r="T1488" s="1059"/>
      <c r="U1488" s="1060"/>
      <c r="W1488" s="452"/>
      <c r="X1488" s="452"/>
      <c r="Y1488" s="452"/>
      <c r="Z1488" s="452"/>
      <c r="AA1488" s="452"/>
      <c r="AB1488" s="452"/>
      <c r="AC1488" s="452"/>
      <c r="AD1488" s="452"/>
      <c r="AE1488" s="452"/>
      <c r="AF1488" s="452"/>
      <c r="AG1488" s="452"/>
      <c r="AH1488" s="452"/>
      <c r="AI1488" s="452"/>
      <c r="AJ1488" s="452"/>
      <c r="AK1488" s="452"/>
      <c r="AL1488" s="452"/>
      <c r="AM1488" s="452"/>
      <c r="AN1488" s="452"/>
      <c r="AO1488" s="452"/>
      <c r="AP1488" s="452"/>
      <c r="AQ1488" s="452"/>
      <c r="AR1488" s="452"/>
      <c r="AS1488" s="452"/>
      <c r="AT1488" s="452"/>
      <c r="AU1488" s="452"/>
      <c r="AV1488" s="452"/>
    </row>
    <row r="1489" spans="2:48" ht="15" customHeight="1">
      <c r="B1489" s="937"/>
      <c r="C1489" s="1979"/>
      <c r="D1489" s="1981"/>
      <c r="E1489" s="928" t="s">
        <v>619</v>
      </c>
      <c r="F1489" s="885"/>
      <c r="G1489" s="651" t="s">
        <v>272</v>
      </c>
      <c r="H1489" s="651" t="s">
        <v>599</v>
      </c>
      <c r="I1489" s="651" t="s">
        <v>620</v>
      </c>
      <c r="J1489" s="651" t="s">
        <v>276</v>
      </c>
      <c r="K1489" s="890" t="s">
        <v>304</v>
      </c>
      <c r="L1489" s="651" t="s">
        <v>312</v>
      </c>
      <c r="M1489" s="651" t="str">
        <f t="shared" si="90"/>
        <v>&lt;INSERT CONNECTION POINT NAME&gt;</v>
      </c>
      <c r="N1489" s="890" t="s">
        <v>602</v>
      </c>
      <c r="O1489" s="890" t="s">
        <v>22</v>
      </c>
      <c r="P1489" s="890"/>
      <c r="Q1489" s="1071"/>
      <c r="R1489" s="1058"/>
      <c r="S1489" s="1059"/>
      <c r="T1489" s="1059"/>
      <c r="U1489" s="1060"/>
      <c r="W1489" s="452"/>
      <c r="X1489" s="452"/>
      <c r="Y1489" s="452"/>
      <c r="Z1489" s="452"/>
      <c r="AA1489" s="452"/>
      <c r="AB1489" s="452"/>
      <c r="AC1489" s="452"/>
      <c r="AD1489" s="452"/>
      <c r="AE1489" s="452"/>
      <c r="AF1489" s="452"/>
      <c r="AG1489" s="452"/>
      <c r="AH1489" s="452"/>
      <c r="AI1489" s="452"/>
      <c r="AJ1489" s="452"/>
      <c r="AK1489" s="452"/>
      <c r="AL1489" s="452"/>
      <c r="AM1489" s="452"/>
      <c r="AN1489" s="452"/>
      <c r="AO1489" s="452"/>
      <c r="AP1489" s="452"/>
      <c r="AQ1489" s="452"/>
      <c r="AR1489" s="452"/>
      <c r="AS1489" s="452"/>
      <c r="AT1489" s="452"/>
      <c r="AU1489" s="452"/>
      <c r="AV1489" s="452"/>
    </row>
    <row r="1490" spans="2:48" ht="15" customHeight="1">
      <c r="B1490" s="937"/>
      <c r="C1490" s="1978" t="s">
        <v>304</v>
      </c>
      <c r="D1490" s="1980" t="s">
        <v>23</v>
      </c>
      <c r="E1490" s="928" t="s">
        <v>616</v>
      </c>
      <c r="F1490" s="885"/>
      <c r="G1490" s="651" t="s">
        <v>272</v>
      </c>
      <c r="H1490" s="651" t="s">
        <v>599</v>
      </c>
      <c r="I1490" s="651" t="s">
        <v>617</v>
      </c>
      <c r="J1490" s="651" t="s">
        <v>276</v>
      </c>
      <c r="K1490" s="890" t="s">
        <v>304</v>
      </c>
      <c r="L1490" s="651" t="s">
        <v>312</v>
      </c>
      <c r="M1490" s="651" t="str">
        <f t="shared" si="90"/>
        <v>&lt;INSERT CONNECTION POINT NAME&gt;</v>
      </c>
      <c r="N1490" s="890" t="s">
        <v>602</v>
      </c>
      <c r="O1490" s="891" t="s">
        <v>23</v>
      </c>
      <c r="P1490" s="890"/>
      <c r="Q1490" s="1071"/>
      <c r="R1490" s="1058"/>
      <c r="S1490" s="1059"/>
      <c r="T1490" s="1059"/>
      <c r="U1490" s="1060"/>
      <c r="W1490" s="452"/>
      <c r="X1490" s="452"/>
      <c r="Y1490" s="452"/>
      <c r="Z1490" s="452"/>
      <c r="AA1490" s="452"/>
      <c r="AB1490" s="452"/>
      <c r="AC1490" s="452"/>
      <c r="AD1490" s="452"/>
      <c r="AE1490" s="452"/>
      <c r="AF1490" s="452"/>
      <c r="AG1490" s="452"/>
      <c r="AH1490" s="452"/>
      <c r="AI1490" s="452"/>
      <c r="AJ1490" s="452"/>
      <c r="AK1490" s="452"/>
      <c r="AL1490" s="452"/>
      <c r="AM1490" s="452"/>
      <c r="AN1490" s="452"/>
      <c r="AO1490" s="452"/>
      <c r="AP1490" s="452"/>
      <c r="AQ1490" s="452"/>
      <c r="AR1490" s="452"/>
      <c r="AS1490" s="452"/>
      <c r="AT1490" s="452"/>
      <c r="AU1490" s="452"/>
      <c r="AV1490" s="452"/>
    </row>
    <row r="1491" spans="2:48" ht="15" customHeight="1">
      <c r="B1491" s="937"/>
      <c r="C1491" s="1979"/>
      <c r="D1491" s="1981"/>
      <c r="E1491" s="928" t="s">
        <v>619</v>
      </c>
      <c r="F1491" s="885"/>
      <c r="G1491" s="651" t="s">
        <v>272</v>
      </c>
      <c r="H1491" s="651" t="s">
        <v>599</v>
      </c>
      <c r="I1491" s="651" t="s">
        <v>620</v>
      </c>
      <c r="J1491" s="651" t="s">
        <v>276</v>
      </c>
      <c r="K1491" s="890" t="s">
        <v>304</v>
      </c>
      <c r="L1491" s="651" t="s">
        <v>312</v>
      </c>
      <c r="M1491" s="651" t="str">
        <f t="shared" si="90"/>
        <v>&lt;INSERT CONNECTION POINT NAME&gt;</v>
      </c>
      <c r="N1491" s="890" t="s">
        <v>602</v>
      </c>
      <c r="O1491" s="891" t="s">
        <v>23</v>
      </c>
      <c r="P1491" s="890"/>
      <c r="Q1491" s="1071"/>
      <c r="R1491" s="1058"/>
      <c r="S1491" s="1059"/>
      <c r="T1491" s="1059"/>
      <c r="U1491" s="1060"/>
      <c r="W1491" s="452"/>
      <c r="X1491" s="452"/>
      <c r="Y1491" s="452"/>
      <c r="Z1491" s="452"/>
      <c r="AA1491" s="452"/>
      <c r="AB1491" s="452"/>
      <c r="AC1491" s="452"/>
      <c r="AD1491" s="452"/>
      <c r="AE1491" s="452"/>
      <c r="AF1491" s="452"/>
      <c r="AG1491" s="452"/>
      <c r="AH1491" s="452"/>
      <c r="AI1491" s="452"/>
      <c r="AJ1491" s="452"/>
      <c r="AK1491" s="452"/>
      <c r="AL1491" s="452"/>
      <c r="AM1491" s="452"/>
      <c r="AN1491" s="452"/>
      <c r="AO1491" s="452"/>
      <c r="AP1491" s="452"/>
      <c r="AQ1491" s="452"/>
      <c r="AR1491" s="452"/>
      <c r="AS1491" s="452"/>
      <c r="AT1491" s="452"/>
      <c r="AU1491" s="452"/>
      <c r="AV1491" s="452"/>
    </row>
    <row r="1492" spans="2:48" ht="15" customHeight="1">
      <c r="B1492" s="937"/>
      <c r="C1492" s="1978" t="s">
        <v>305</v>
      </c>
      <c r="D1492" s="1980"/>
      <c r="E1492" s="928" t="s">
        <v>616</v>
      </c>
      <c r="F1492" s="885"/>
      <c r="G1492" s="651" t="s">
        <v>272</v>
      </c>
      <c r="H1492" s="651" t="s">
        <v>599</v>
      </c>
      <c r="I1492" s="651" t="s">
        <v>617</v>
      </c>
      <c r="J1492" s="651" t="s">
        <v>276</v>
      </c>
      <c r="K1492" s="890" t="s">
        <v>305</v>
      </c>
      <c r="L1492" s="651" t="s">
        <v>312</v>
      </c>
      <c r="M1492" s="651" t="str">
        <f t="shared" si="90"/>
        <v>&lt;INSERT CONNECTION POINT NAME&gt;</v>
      </c>
      <c r="N1492" s="890" t="s">
        <v>604</v>
      </c>
      <c r="O1492" s="890" t="s">
        <v>605</v>
      </c>
      <c r="P1492" s="890"/>
      <c r="Q1492" s="1072"/>
      <c r="R1492" s="1073"/>
      <c r="S1492" s="1074"/>
      <c r="T1492" s="1074"/>
      <c r="U1492" s="1075"/>
      <c r="W1492" s="452"/>
      <c r="X1492" s="452"/>
      <c r="Y1492" s="452"/>
      <c r="Z1492" s="452"/>
      <c r="AA1492" s="452"/>
      <c r="AB1492" s="452"/>
      <c r="AC1492" s="452"/>
      <c r="AD1492" s="452"/>
      <c r="AE1492" s="452"/>
      <c r="AF1492" s="452"/>
      <c r="AG1492" s="452"/>
      <c r="AH1492" s="452"/>
      <c r="AI1492" s="452"/>
      <c r="AJ1492" s="452"/>
      <c r="AK1492" s="452"/>
      <c r="AL1492" s="452"/>
      <c r="AM1492" s="452"/>
      <c r="AN1492" s="452"/>
      <c r="AO1492" s="452"/>
      <c r="AP1492" s="452"/>
      <c r="AQ1492" s="452"/>
      <c r="AR1492" s="452"/>
      <c r="AS1492" s="452"/>
      <c r="AT1492" s="452"/>
      <c r="AU1492" s="452"/>
      <c r="AV1492" s="452"/>
    </row>
    <row r="1493" spans="2:48" ht="15" customHeight="1">
      <c r="B1493" s="937"/>
      <c r="C1493" s="1979"/>
      <c r="D1493" s="1981"/>
      <c r="E1493" s="928" t="s">
        <v>619</v>
      </c>
      <c r="F1493" s="885"/>
      <c r="G1493" s="651" t="s">
        <v>272</v>
      </c>
      <c r="H1493" s="651" t="s">
        <v>599</v>
      </c>
      <c r="I1493" s="651" t="s">
        <v>620</v>
      </c>
      <c r="J1493" s="651" t="s">
        <v>276</v>
      </c>
      <c r="K1493" s="890" t="s">
        <v>305</v>
      </c>
      <c r="L1493" s="651" t="s">
        <v>312</v>
      </c>
      <c r="M1493" s="651" t="str">
        <f t="shared" si="90"/>
        <v>&lt;INSERT CONNECTION POINT NAME&gt;</v>
      </c>
      <c r="N1493" s="890" t="s">
        <v>604</v>
      </c>
      <c r="O1493" s="890" t="s">
        <v>605</v>
      </c>
      <c r="P1493" s="890"/>
      <c r="Q1493" s="1072"/>
      <c r="R1493" s="1073"/>
      <c r="S1493" s="1074"/>
      <c r="T1493" s="1074"/>
      <c r="U1493" s="1075"/>
      <c r="W1493" s="452"/>
      <c r="X1493" s="452"/>
      <c r="Y1493" s="452"/>
      <c r="Z1493" s="452"/>
      <c r="AA1493" s="452"/>
      <c r="AB1493" s="452"/>
      <c r="AC1493" s="452"/>
      <c r="AD1493" s="452"/>
      <c r="AE1493" s="452"/>
      <c r="AF1493" s="452"/>
      <c r="AG1493" s="452"/>
      <c r="AH1493" s="452"/>
      <c r="AI1493" s="452"/>
      <c r="AJ1493" s="452"/>
      <c r="AK1493" s="452"/>
      <c r="AL1493" s="452"/>
      <c r="AM1493" s="452"/>
      <c r="AN1493" s="452"/>
      <c r="AO1493" s="452"/>
      <c r="AP1493" s="452"/>
      <c r="AQ1493" s="452"/>
      <c r="AR1493" s="452"/>
      <c r="AS1493" s="452"/>
      <c r="AT1493" s="452"/>
      <c r="AU1493" s="452"/>
      <c r="AV1493" s="452"/>
    </row>
    <row r="1494" spans="2:48" ht="15" customHeight="1">
      <c r="B1494" s="937"/>
      <c r="C1494" s="1978" t="s">
        <v>306</v>
      </c>
      <c r="D1494" s="1980"/>
      <c r="E1494" s="928" t="s">
        <v>616</v>
      </c>
      <c r="F1494" s="885"/>
      <c r="G1494" s="651" t="s">
        <v>272</v>
      </c>
      <c r="H1494" s="651" t="s">
        <v>599</v>
      </c>
      <c r="I1494" s="651" t="s">
        <v>617</v>
      </c>
      <c r="J1494" s="651" t="s">
        <v>276</v>
      </c>
      <c r="K1494" s="890" t="s">
        <v>306</v>
      </c>
      <c r="L1494" s="651" t="s">
        <v>312</v>
      </c>
      <c r="M1494" s="651" t="str">
        <f t="shared" si="90"/>
        <v>&lt;INSERT CONNECTION POINT NAME&gt;</v>
      </c>
      <c r="N1494" s="890" t="s">
        <v>606</v>
      </c>
      <c r="O1494" s="891">
        <v>0</v>
      </c>
      <c r="P1494" s="890"/>
      <c r="Q1494" s="1076"/>
      <c r="R1494" s="1077"/>
      <c r="S1494" s="1078"/>
      <c r="T1494" s="1078"/>
      <c r="U1494" s="1079"/>
      <c r="W1494" s="452"/>
      <c r="X1494" s="452"/>
      <c r="Y1494" s="452"/>
      <c r="Z1494" s="452"/>
      <c r="AA1494" s="452"/>
      <c r="AB1494" s="452"/>
      <c r="AC1494" s="452"/>
      <c r="AD1494" s="452"/>
      <c r="AE1494" s="452"/>
      <c r="AF1494" s="452"/>
      <c r="AG1494" s="452"/>
      <c r="AH1494" s="452"/>
      <c r="AI1494" s="452"/>
      <c r="AJ1494" s="452"/>
      <c r="AK1494" s="452"/>
      <c r="AL1494" s="452"/>
      <c r="AM1494" s="452"/>
      <c r="AN1494" s="452"/>
      <c r="AO1494" s="452"/>
      <c r="AP1494" s="452"/>
      <c r="AQ1494" s="452"/>
      <c r="AR1494" s="452"/>
      <c r="AS1494" s="452"/>
      <c r="AT1494" s="452"/>
      <c r="AU1494" s="452"/>
      <c r="AV1494" s="452"/>
    </row>
    <row r="1495" spans="2:48" ht="15" customHeight="1">
      <c r="B1495" s="937"/>
      <c r="C1495" s="1979"/>
      <c r="D1495" s="1981"/>
      <c r="E1495" s="928" t="s">
        <v>619</v>
      </c>
      <c r="F1495" s="885"/>
      <c r="G1495" s="651" t="s">
        <v>272</v>
      </c>
      <c r="H1495" s="651" t="s">
        <v>599</v>
      </c>
      <c r="I1495" s="651" t="s">
        <v>620</v>
      </c>
      <c r="J1495" s="651" t="s">
        <v>276</v>
      </c>
      <c r="K1495" s="890" t="s">
        <v>306</v>
      </c>
      <c r="L1495" s="651" t="s">
        <v>312</v>
      </c>
      <c r="M1495" s="651" t="str">
        <f t="shared" si="90"/>
        <v>&lt;INSERT CONNECTION POINT NAME&gt;</v>
      </c>
      <c r="N1495" s="890" t="s">
        <v>606</v>
      </c>
      <c r="O1495" s="891">
        <v>0</v>
      </c>
      <c r="P1495" s="890"/>
      <c r="Q1495" s="1076"/>
      <c r="R1495" s="1077"/>
      <c r="S1495" s="1078"/>
      <c r="T1495" s="1078"/>
      <c r="U1495" s="1079"/>
      <c r="W1495" s="452"/>
      <c r="X1495" s="452"/>
      <c r="Y1495" s="452"/>
      <c r="Z1495" s="452"/>
      <c r="AA1495" s="452"/>
      <c r="AB1495" s="452"/>
      <c r="AC1495" s="452"/>
      <c r="AD1495" s="452"/>
      <c r="AE1495" s="452"/>
      <c r="AF1495" s="452"/>
      <c r="AG1495" s="452"/>
      <c r="AH1495" s="452"/>
      <c r="AI1495" s="452"/>
      <c r="AJ1495" s="452"/>
      <c r="AK1495" s="452"/>
      <c r="AL1495" s="452"/>
      <c r="AM1495" s="452"/>
      <c r="AN1495" s="452"/>
      <c r="AO1495" s="452"/>
      <c r="AP1495" s="452"/>
      <c r="AQ1495" s="452"/>
      <c r="AR1495" s="452"/>
      <c r="AS1495" s="452"/>
      <c r="AT1495" s="452"/>
      <c r="AU1495" s="452"/>
      <c r="AV1495" s="452"/>
    </row>
    <row r="1496" spans="2:48" ht="15" customHeight="1">
      <c r="B1496" s="937"/>
      <c r="C1496" s="1978" t="s">
        <v>307</v>
      </c>
      <c r="D1496" s="1980"/>
      <c r="E1496" s="928" t="s">
        <v>616</v>
      </c>
      <c r="F1496" s="885"/>
      <c r="G1496" s="651" t="s">
        <v>272</v>
      </c>
      <c r="H1496" s="651" t="s">
        <v>599</v>
      </c>
      <c r="I1496" s="651" t="s">
        <v>617</v>
      </c>
      <c r="J1496" s="651" t="s">
        <v>276</v>
      </c>
      <c r="K1496" s="890" t="s">
        <v>307</v>
      </c>
      <c r="L1496" s="651" t="s">
        <v>312</v>
      </c>
      <c r="M1496" s="651" t="str">
        <f t="shared" si="90"/>
        <v>&lt;INSERT CONNECTION POINT NAME&gt;</v>
      </c>
      <c r="N1496" s="890" t="s">
        <v>607</v>
      </c>
      <c r="O1496" s="890" t="s">
        <v>607</v>
      </c>
      <c r="P1496" s="890"/>
      <c r="Q1496" s="1080"/>
      <c r="R1496" s="1081"/>
      <c r="S1496" s="1081"/>
      <c r="T1496" s="1081"/>
      <c r="U1496" s="1082"/>
      <c r="W1496" s="452"/>
      <c r="X1496" s="452"/>
      <c r="Y1496" s="452"/>
      <c r="Z1496" s="452"/>
      <c r="AA1496" s="452"/>
      <c r="AB1496" s="452"/>
      <c r="AC1496" s="452"/>
      <c r="AD1496" s="452"/>
      <c r="AE1496" s="452"/>
      <c r="AF1496" s="452"/>
      <c r="AG1496" s="452"/>
      <c r="AH1496" s="452"/>
      <c r="AI1496" s="452"/>
      <c r="AJ1496" s="452"/>
      <c r="AK1496" s="452"/>
      <c r="AL1496" s="452"/>
      <c r="AM1496" s="452"/>
      <c r="AN1496" s="452"/>
      <c r="AO1496" s="452"/>
      <c r="AP1496" s="452"/>
      <c r="AQ1496" s="452"/>
      <c r="AR1496" s="452"/>
      <c r="AS1496" s="452"/>
      <c r="AT1496" s="452"/>
      <c r="AU1496" s="452"/>
      <c r="AV1496" s="452"/>
    </row>
    <row r="1497" spans="2:48" ht="15" customHeight="1">
      <c r="B1497" s="937"/>
      <c r="C1497" s="1979"/>
      <c r="D1497" s="1981"/>
      <c r="E1497" s="928" t="s">
        <v>619</v>
      </c>
      <c r="F1497" s="885"/>
      <c r="G1497" s="651" t="s">
        <v>272</v>
      </c>
      <c r="H1497" s="651" t="s">
        <v>599</v>
      </c>
      <c r="I1497" s="651" t="s">
        <v>620</v>
      </c>
      <c r="J1497" s="651" t="s">
        <v>276</v>
      </c>
      <c r="K1497" s="890" t="s">
        <v>307</v>
      </c>
      <c r="L1497" s="651" t="s">
        <v>312</v>
      </c>
      <c r="M1497" s="651" t="str">
        <f t="shared" si="90"/>
        <v>&lt;INSERT CONNECTION POINT NAME&gt;</v>
      </c>
      <c r="N1497" s="890" t="s">
        <v>607</v>
      </c>
      <c r="O1497" s="890" t="s">
        <v>607</v>
      </c>
      <c r="P1497" s="890"/>
      <c r="Q1497" s="1080"/>
      <c r="R1497" s="1081"/>
      <c r="S1497" s="1081"/>
      <c r="T1497" s="1081"/>
      <c r="U1497" s="1082"/>
      <c r="W1497" s="452"/>
      <c r="X1497" s="452"/>
      <c r="Y1497" s="452"/>
      <c r="Z1497" s="452"/>
      <c r="AA1497" s="452"/>
      <c r="AB1497" s="452"/>
      <c r="AC1497" s="452"/>
      <c r="AD1497" s="452"/>
      <c r="AE1497" s="452"/>
      <c r="AF1497" s="452"/>
      <c r="AG1497" s="452"/>
      <c r="AH1497" s="452"/>
      <c r="AI1497" s="452"/>
      <c r="AJ1497" s="452"/>
      <c r="AK1497" s="452"/>
      <c r="AL1497" s="452"/>
      <c r="AM1497" s="452"/>
      <c r="AN1497" s="452"/>
      <c r="AO1497" s="452"/>
      <c r="AP1497" s="452"/>
      <c r="AQ1497" s="452"/>
      <c r="AR1497" s="452"/>
      <c r="AS1497" s="452"/>
      <c r="AT1497" s="452"/>
      <c r="AU1497" s="452"/>
      <c r="AV1497" s="452"/>
    </row>
    <row r="1498" spans="2:48" ht="15" customHeight="1">
      <c r="B1498" s="937"/>
      <c r="C1498" s="1978" t="s">
        <v>308</v>
      </c>
      <c r="D1498" s="1980" t="s">
        <v>22</v>
      </c>
      <c r="E1498" s="928" t="s">
        <v>616</v>
      </c>
      <c r="F1498" s="885"/>
      <c r="G1498" s="651" t="s">
        <v>272</v>
      </c>
      <c r="H1498" s="651" t="s">
        <v>599</v>
      </c>
      <c r="I1498" s="651" t="s">
        <v>617</v>
      </c>
      <c r="J1498" s="651" t="s">
        <v>276</v>
      </c>
      <c r="K1498" s="890" t="s">
        <v>308</v>
      </c>
      <c r="L1498" s="651" t="s">
        <v>312</v>
      </c>
      <c r="M1498" s="651" t="str">
        <f t="shared" si="90"/>
        <v>&lt;INSERT CONNECTION POINT NAME&gt;</v>
      </c>
      <c r="N1498" s="890" t="s">
        <v>609</v>
      </c>
      <c r="O1498" s="890" t="s">
        <v>22</v>
      </c>
      <c r="P1498" s="890"/>
      <c r="Q1498" s="1083"/>
      <c r="R1498" s="1061"/>
      <c r="S1498" s="1062"/>
      <c r="T1498" s="1062"/>
      <c r="U1498" s="1063"/>
      <c r="W1498" s="452"/>
      <c r="X1498" s="452"/>
      <c r="Y1498" s="452"/>
      <c r="Z1498" s="452"/>
      <c r="AA1498" s="452"/>
      <c r="AB1498" s="452"/>
      <c r="AC1498" s="452"/>
      <c r="AD1498" s="452"/>
      <c r="AE1498" s="452"/>
      <c r="AF1498" s="452"/>
      <c r="AG1498" s="452"/>
      <c r="AH1498" s="452"/>
      <c r="AI1498" s="452"/>
      <c r="AJ1498" s="452"/>
      <c r="AK1498" s="452"/>
      <c r="AL1498" s="452"/>
      <c r="AM1498" s="452"/>
      <c r="AN1498" s="452"/>
      <c r="AO1498" s="452"/>
      <c r="AP1498" s="452"/>
      <c r="AQ1498" s="452"/>
      <c r="AR1498" s="452"/>
      <c r="AS1498" s="452"/>
      <c r="AT1498" s="452"/>
      <c r="AU1498" s="452"/>
      <c r="AV1498" s="452"/>
    </row>
    <row r="1499" spans="2:48" ht="15" customHeight="1">
      <c r="B1499" s="937"/>
      <c r="C1499" s="1979"/>
      <c r="D1499" s="1981"/>
      <c r="E1499" s="928" t="s">
        <v>619</v>
      </c>
      <c r="F1499" s="885"/>
      <c r="G1499" s="651" t="s">
        <v>272</v>
      </c>
      <c r="H1499" s="651" t="s">
        <v>599</v>
      </c>
      <c r="I1499" s="651" t="s">
        <v>620</v>
      </c>
      <c r="J1499" s="651" t="s">
        <v>276</v>
      </c>
      <c r="K1499" s="890" t="s">
        <v>308</v>
      </c>
      <c r="L1499" s="651" t="s">
        <v>312</v>
      </c>
      <c r="M1499" s="651" t="str">
        <f t="shared" si="90"/>
        <v>&lt;INSERT CONNECTION POINT NAME&gt;</v>
      </c>
      <c r="N1499" s="890" t="s">
        <v>609</v>
      </c>
      <c r="O1499" s="890" t="s">
        <v>22</v>
      </c>
      <c r="P1499" s="890"/>
      <c r="Q1499" s="1083"/>
      <c r="R1499" s="1061"/>
      <c r="S1499" s="1062"/>
      <c r="T1499" s="1062"/>
      <c r="U1499" s="1063"/>
      <c r="W1499" s="452"/>
      <c r="X1499" s="452"/>
      <c r="Y1499" s="452"/>
      <c r="Z1499" s="452"/>
      <c r="AA1499" s="452"/>
      <c r="AB1499" s="452"/>
      <c r="AC1499" s="452"/>
      <c r="AD1499" s="452"/>
      <c r="AE1499" s="452"/>
      <c r="AF1499" s="452"/>
      <c r="AG1499" s="452"/>
      <c r="AH1499" s="452"/>
      <c r="AI1499" s="452"/>
      <c r="AJ1499" s="452"/>
      <c r="AK1499" s="452"/>
      <c r="AL1499" s="452"/>
      <c r="AM1499" s="452"/>
      <c r="AN1499" s="452"/>
      <c r="AO1499" s="452"/>
      <c r="AP1499" s="452"/>
      <c r="AQ1499" s="452"/>
      <c r="AR1499" s="452"/>
      <c r="AS1499" s="452"/>
      <c r="AT1499" s="452"/>
      <c r="AU1499" s="452"/>
      <c r="AV1499" s="452"/>
    </row>
    <row r="1500" spans="2:48" ht="15" customHeight="1">
      <c r="B1500" s="937"/>
      <c r="C1500" s="1978" t="s">
        <v>309</v>
      </c>
      <c r="D1500" s="1980" t="s">
        <v>22</v>
      </c>
      <c r="E1500" s="928" t="s">
        <v>616</v>
      </c>
      <c r="F1500" s="885"/>
      <c r="G1500" s="651" t="s">
        <v>272</v>
      </c>
      <c r="H1500" s="651" t="s">
        <v>599</v>
      </c>
      <c r="I1500" s="651" t="s">
        <v>617</v>
      </c>
      <c r="J1500" s="651" t="s">
        <v>276</v>
      </c>
      <c r="K1500" s="890" t="s">
        <v>309</v>
      </c>
      <c r="L1500" s="651" t="s">
        <v>312</v>
      </c>
      <c r="M1500" s="651" t="str">
        <f t="shared" si="90"/>
        <v>&lt;INSERT CONNECTION POINT NAME&gt;</v>
      </c>
      <c r="N1500" s="890" t="s">
        <v>602</v>
      </c>
      <c r="O1500" s="890" t="s">
        <v>22</v>
      </c>
      <c r="P1500" s="890"/>
      <c r="Q1500" s="1083"/>
      <c r="R1500" s="1061"/>
      <c r="S1500" s="1062"/>
      <c r="T1500" s="1062"/>
      <c r="U1500" s="1063"/>
      <c r="W1500" s="452"/>
      <c r="X1500" s="452"/>
      <c r="Y1500" s="452"/>
      <c r="Z1500" s="452"/>
      <c r="AA1500" s="452"/>
      <c r="AB1500" s="452"/>
      <c r="AC1500" s="452"/>
      <c r="AD1500" s="452"/>
      <c r="AE1500" s="452"/>
      <c r="AF1500" s="452"/>
      <c r="AG1500" s="452"/>
      <c r="AH1500" s="452"/>
      <c r="AI1500" s="452"/>
      <c r="AJ1500" s="452"/>
      <c r="AK1500" s="452"/>
      <c r="AL1500" s="452"/>
      <c r="AM1500" s="452"/>
      <c r="AN1500" s="452"/>
      <c r="AO1500" s="452"/>
      <c r="AP1500" s="452"/>
      <c r="AQ1500" s="452"/>
      <c r="AR1500" s="452"/>
      <c r="AS1500" s="452"/>
      <c r="AT1500" s="452"/>
      <c r="AU1500" s="452"/>
      <c r="AV1500" s="452"/>
    </row>
    <row r="1501" spans="2:48" ht="15" customHeight="1">
      <c r="B1501" s="937"/>
      <c r="C1501" s="1979"/>
      <c r="D1501" s="1981"/>
      <c r="E1501" s="928" t="s">
        <v>619</v>
      </c>
      <c r="F1501" s="885"/>
      <c r="G1501" s="651" t="s">
        <v>272</v>
      </c>
      <c r="H1501" s="651" t="s">
        <v>599</v>
      </c>
      <c r="I1501" s="651" t="s">
        <v>620</v>
      </c>
      <c r="J1501" s="651" t="s">
        <v>276</v>
      </c>
      <c r="K1501" s="890" t="s">
        <v>309</v>
      </c>
      <c r="L1501" s="651" t="s">
        <v>312</v>
      </c>
      <c r="M1501" s="651" t="str">
        <f t="shared" si="90"/>
        <v>&lt;INSERT CONNECTION POINT NAME&gt;</v>
      </c>
      <c r="N1501" s="890" t="s">
        <v>602</v>
      </c>
      <c r="O1501" s="890" t="s">
        <v>22</v>
      </c>
      <c r="P1501" s="890"/>
      <c r="Q1501" s="1083"/>
      <c r="R1501" s="1061"/>
      <c r="S1501" s="1062"/>
      <c r="T1501" s="1062"/>
      <c r="U1501" s="1063"/>
      <c r="W1501" s="452"/>
      <c r="X1501" s="452"/>
      <c r="Y1501" s="452"/>
      <c r="Z1501" s="452"/>
      <c r="AA1501" s="452"/>
      <c r="AB1501" s="452"/>
      <c r="AC1501" s="452"/>
      <c r="AD1501" s="452"/>
      <c r="AE1501" s="452"/>
      <c r="AF1501" s="452"/>
      <c r="AG1501" s="452"/>
      <c r="AH1501" s="452"/>
      <c r="AI1501" s="452"/>
      <c r="AJ1501" s="452"/>
      <c r="AK1501" s="452"/>
      <c r="AL1501" s="452"/>
      <c r="AM1501" s="452"/>
      <c r="AN1501" s="452"/>
      <c r="AO1501" s="452"/>
      <c r="AP1501" s="452"/>
      <c r="AQ1501" s="452"/>
      <c r="AR1501" s="452"/>
      <c r="AS1501" s="452"/>
      <c r="AT1501" s="452"/>
      <c r="AU1501" s="452"/>
      <c r="AV1501" s="452"/>
    </row>
    <row r="1502" spans="2:48" ht="15" customHeight="1">
      <c r="B1502" s="937"/>
      <c r="C1502" s="1978" t="s">
        <v>309</v>
      </c>
      <c r="D1502" s="1980" t="s">
        <v>23</v>
      </c>
      <c r="E1502" s="928" t="s">
        <v>616</v>
      </c>
      <c r="F1502" s="885"/>
      <c r="G1502" s="651" t="s">
        <v>272</v>
      </c>
      <c r="H1502" s="651" t="s">
        <v>599</v>
      </c>
      <c r="I1502" s="651" t="s">
        <v>617</v>
      </c>
      <c r="J1502" s="651" t="s">
        <v>276</v>
      </c>
      <c r="K1502" s="890" t="s">
        <v>309</v>
      </c>
      <c r="L1502" s="651" t="s">
        <v>312</v>
      </c>
      <c r="M1502" s="651" t="str">
        <f t="shared" si="90"/>
        <v>&lt;INSERT CONNECTION POINT NAME&gt;</v>
      </c>
      <c r="N1502" s="890" t="s">
        <v>602</v>
      </c>
      <c r="O1502" s="890" t="s">
        <v>23</v>
      </c>
      <c r="P1502" s="890"/>
      <c r="Q1502" s="1083"/>
      <c r="R1502" s="1061"/>
      <c r="S1502" s="1062"/>
      <c r="T1502" s="1062"/>
      <c r="U1502" s="1063"/>
      <c r="W1502" s="452"/>
      <c r="X1502" s="452"/>
      <c r="Y1502" s="452"/>
      <c r="Z1502" s="452"/>
      <c r="AA1502" s="452"/>
      <c r="AB1502" s="452"/>
      <c r="AC1502" s="452"/>
      <c r="AD1502" s="452"/>
      <c r="AE1502" s="452"/>
      <c r="AF1502" s="452"/>
      <c r="AG1502" s="452"/>
      <c r="AH1502" s="452"/>
      <c r="AI1502" s="452"/>
      <c r="AJ1502" s="452"/>
      <c r="AK1502" s="452"/>
      <c r="AL1502" s="452"/>
      <c r="AM1502" s="452"/>
      <c r="AN1502" s="452"/>
      <c r="AO1502" s="452"/>
      <c r="AP1502" s="452"/>
      <c r="AQ1502" s="452"/>
      <c r="AR1502" s="452"/>
      <c r="AS1502" s="452"/>
      <c r="AT1502" s="452"/>
      <c r="AU1502" s="452"/>
      <c r="AV1502" s="452"/>
    </row>
    <row r="1503" spans="2:48" ht="15" customHeight="1">
      <c r="B1503" s="937"/>
      <c r="C1503" s="1979"/>
      <c r="D1503" s="1981"/>
      <c r="E1503" s="928" t="s">
        <v>619</v>
      </c>
      <c r="F1503" s="885"/>
      <c r="G1503" s="651" t="s">
        <v>272</v>
      </c>
      <c r="H1503" s="651" t="s">
        <v>599</v>
      </c>
      <c r="I1503" s="651" t="s">
        <v>620</v>
      </c>
      <c r="J1503" s="651" t="s">
        <v>276</v>
      </c>
      <c r="K1503" s="890" t="s">
        <v>309</v>
      </c>
      <c r="L1503" s="651" t="s">
        <v>312</v>
      </c>
      <c r="M1503" s="651" t="str">
        <f t="shared" si="90"/>
        <v>&lt;INSERT CONNECTION POINT NAME&gt;</v>
      </c>
      <c r="N1503" s="890" t="s">
        <v>602</v>
      </c>
      <c r="O1503" s="890" t="s">
        <v>23</v>
      </c>
      <c r="P1503" s="890"/>
      <c r="Q1503" s="1083"/>
      <c r="R1503" s="1061"/>
      <c r="S1503" s="1062"/>
      <c r="T1503" s="1062"/>
      <c r="U1503" s="1063"/>
      <c r="W1503" s="452"/>
      <c r="X1503" s="452"/>
      <c r="Y1503" s="452"/>
      <c r="Z1503" s="452"/>
      <c r="AA1503" s="452"/>
      <c r="AB1503" s="452"/>
      <c r="AC1503" s="452"/>
      <c r="AD1503" s="452"/>
      <c r="AE1503" s="452"/>
      <c r="AF1503" s="452"/>
      <c r="AG1503" s="452"/>
      <c r="AH1503" s="452"/>
      <c r="AI1503" s="452"/>
      <c r="AJ1503" s="452"/>
      <c r="AK1503" s="452"/>
      <c r="AL1503" s="452"/>
      <c r="AM1503" s="452"/>
      <c r="AN1503" s="452"/>
      <c r="AO1503" s="452"/>
      <c r="AP1503" s="452"/>
      <c r="AQ1503" s="452"/>
      <c r="AR1503" s="452"/>
      <c r="AS1503" s="452"/>
      <c r="AT1503" s="452"/>
      <c r="AU1503" s="452"/>
      <c r="AV1503" s="452"/>
    </row>
    <row r="1504" spans="2:48" ht="15" customHeight="1">
      <c r="B1504" s="937"/>
      <c r="C1504" s="1978" t="s">
        <v>310</v>
      </c>
      <c r="D1504" s="1980" t="s">
        <v>22</v>
      </c>
      <c r="E1504" s="928" t="s">
        <v>616</v>
      </c>
      <c r="F1504" s="885"/>
      <c r="G1504" s="651" t="s">
        <v>272</v>
      </c>
      <c r="H1504" s="651" t="s">
        <v>599</v>
      </c>
      <c r="I1504" s="651" t="s">
        <v>617</v>
      </c>
      <c r="J1504" s="651" t="s">
        <v>276</v>
      </c>
      <c r="K1504" s="890" t="s">
        <v>310</v>
      </c>
      <c r="L1504" s="651" t="s">
        <v>312</v>
      </c>
      <c r="M1504" s="651" t="str">
        <f t="shared" si="90"/>
        <v>&lt;INSERT CONNECTION POINT NAME&gt;</v>
      </c>
      <c r="N1504" s="890" t="s">
        <v>602</v>
      </c>
      <c r="O1504" s="890" t="s">
        <v>22</v>
      </c>
      <c r="P1504" s="890"/>
      <c r="Q1504" s="1083"/>
      <c r="R1504" s="1061"/>
      <c r="S1504" s="1062"/>
      <c r="T1504" s="1062"/>
      <c r="U1504" s="1063"/>
      <c r="W1504" s="452"/>
      <c r="X1504" s="452"/>
      <c r="Y1504" s="452"/>
      <c r="Z1504" s="452"/>
      <c r="AA1504" s="452"/>
      <c r="AB1504" s="452"/>
      <c r="AC1504" s="452"/>
      <c r="AD1504" s="452"/>
      <c r="AE1504" s="452"/>
      <c r="AF1504" s="452"/>
      <c r="AG1504" s="452"/>
      <c r="AH1504" s="452"/>
      <c r="AI1504" s="452"/>
      <c r="AJ1504" s="452"/>
      <c r="AK1504" s="452"/>
      <c r="AL1504" s="452"/>
      <c r="AM1504" s="452"/>
      <c r="AN1504" s="452"/>
      <c r="AO1504" s="452"/>
      <c r="AP1504" s="452"/>
      <c r="AQ1504" s="452"/>
      <c r="AR1504" s="452"/>
      <c r="AS1504" s="452"/>
      <c r="AT1504" s="452"/>
      <c r="AU1504" s="452"/>
      <c r="AV1504" s="452"/>
    </row>
    <row r="1505" spans="2:48" ht="15" customHeight="1">
      <c r="B1505" s="937"/>
      <c r="C1505" s="1979"/>
      <c r="D1505" s="1981"/>
      <c r="E1505" s="928" t="s">
        <v>619</v>
      </c>
      <c r="F1505" s="885"/>
      <c r="G1505" s="651" t="s">
        <v>272</v>
      </c>
      <c r="H1505" s="651" t="s">
        <v>599</v>
      </c>
      <c r="I1505" s="651" t="s">
        <v>620</v>
      </c>
      <c r="J1505" s="651" t="s">
        <v>276</v>
      </c>
      <c r="K1505" s="890" t="s">
        <v>310</v>
      </c>
      <c r="L1505" s="651" t="s">
        <v>312</v>
      </c>
      <c r="M1505" s="651" t="str">
        <f t="shared" si="90"/>
        <v>&lt;INSERT CONNECTION POINT NAME&gt;</v>
      </c>
      <c r="N1505" s="890" t="s">
        <v>602</v>
      </c>
      <c r="O1505" s="890" t="s">
        <v>22</v>
      </c>
      <c r="P1505" s="890"/>
      <c r="Q1505" s="1084"/>
      <c r="R1505" s="1085"/>
      <c r="S1505" s="1086"/>
      <c r="T1505" s="1086"/>
      <c r="U1505" s="1087"/>
      <c r="W1505" s="452"/>
      <c r="X1505" s="452"/>
      <c r="Y1505" s="452"/>
      <c r="Z1505" s="452"/>
      <c r="AA1505" s="452"/>
      <c r="AB1505" s="452"/>
      <c r="AC1505" s="452"/>
      <c r="AD1505" s="452"/>
      <c r="AE1505" s="452"/>
      <c r="AF1505" s="452"/>
      <c r="AG1505" s="452"/>
      <c r="AH1505" s="452"/>
      <c r="AI1505" s="452"/>
      <c r="AJ1505" s="452"/>
      <c r="AK1505" s="452"/>
      <c r="AL1505" s="452"/>
      <c r="AM1505" s="452"/>
      <c r="AN1505" s="452"/>
      <c r="AO1505" s="452"/>
      <c r="AP1505" s="452"/>
      <c r="AQ1505" s="452"/>
      <c r="AR1505" s="452"/>
      <c r="AS1505" s="452"/>
      <c r="AT1505" s="452"/>
      <c r="AU1505" s="452"/>
      <c r="AV1505" s="452"/>
    </row>
    <row r="1506" spans="2:48" ht="15" customHeight="1">
      <c r="B1506" s="937"/>
      <c r="C1506" s="1978" t="s">
        <v>310</v>
      </c>
      <c r="D1506" s="1980" t="s">
        <v>23</v>
      </c>
      <c r="E1506" s="928" t="s">
        <v>616</v>
      </c>
      <c r="F1506" s="885"/>
      <c r="G1506" s="651" t="s">
        <v>272</v>
      </c>
      <c r="H1506" s="651" t="s">
        <v>599</v>
      </c>
      <c r="I1506" s="651" t="s">
        <v>617</v>
      </c>
      <c r="J1506" s="651" t="s">
        <v>276</v>
      </c>
      <c r="K1506" s="890" t="s">
        <v>310</v>
      </c>
      <c r="L1506" s="651" t="s">
        <v>312</v>
      </c>
      <c r="M1506" s="651" t="str">
        <f t="shared" si="90"/>
        <v>&lt;INSERT CONNECTION POINT NAME&gt;</v>
      </c>
      <c r="N1506" s="890" t="s">
        <v>602</v>
      </c>
      <c r="O1506" s="890" t="s">
        <v>23</v>
      </c>
      <c r="P1506" s="890"/>
      <c r="Q1506" s="1084"/>
      <c r="R1506" s="1085"/>
      <c r="S1506" s="1086"/>
      <c r="T1506" s="1086"/>
      <c r="U1506" s="1087"/>
      <c r="W1506" s="452"/>
      <c r="X1506" s="452"/>
      <c r="Y1506" s="452"/>
      <c r="Z1506" s="452"/>
      <c r="AA1506" s="452"/>
      <c r="AB1506" s="452"/>
      <c r="AC1506" s="452"/>
      <c r="AD1506" s="452"/>
      <c r="AE1506" s="452"/>
      <c r="AF1506" s="452"/>
      <c r="AG1506" s="452"/>
      <c r="AH1506" s="452"/>
      <c r="AI1506" s="452"/>
      <c r="AJ1506" s="452"/>
      <c r="AK1506" s="452"/>
      <c r="AL1506" s="452"/>
      <c r="AM1506" s="452"/>
      <c r="AN1506" s="452"/>
      <c r="AO1506" s="452"/>
      <c r="AP1506" s="452"/>
      <c r="AQ1506" s="452"/>
      <c r="AR1506" s="452"/>
      <c r="AS1506" s="452"/>
      <c r="AT1506" s="452"/>
      <c r="AU1506" s="452"/>
      <c r="AV1506" s="452"/>
    </row>
    <row r="1507" spans="2:48" ht="15" customHeight="1" thickBot="1">
      <c r="B1507" s="944"/>
      <c r="C1507" s="1984"/>
      <c r="D1507" s="1985"/>
      <c r="E1507" s="945" t="s">
        <v>619</v>
      </c>
      <c r="F1507" s="885"/>
      <c r="G1507" s="651" t="s">
        <v>272</v>
      </c>
      <c r="H1507" s="651" t="s">
        <v>599</v>
      </c>
      <c r="I1507" s="651" t="s">
        <v>620</v>
      </c>
      <c r="J1507" s="651" t="s">
        <v>276</v>
      </c>
      <c r="K1507" s="890" t="s">
        <v>310</v>
      </c>
      <c r="L1507" s="651" t="s">
        <v>312</v>
      </c>
      <c r="M1507" s="651" t="str">
        <f t="shared" si="90"/>
        <v>&lt;INSERT CONNECTION POINT NAME&gt;</v>
      </c>
      <c r="N1507" s="890" t="s">
        <v>602</v>
      </c>
      <c r="O1507" s="890" t="s">
        <v>23</v>
      </c>
      <c r="P1507" s="890"/>
      <c r="Q1507" s="946"/>
      <c r="R1507" s="1067"/>
      <c r="S1507" s="893"/>
      <c r="T1507" s="893"/>
      <c r="U1507" s="894"/>
      <c r="W1507" s="452"/>
      <c r="X1507" s="452"/>
      <c r="Y1507" s="452"/>
      <c r="Z1507" s="452"/>
      <c r="AA1507" s="452"/>
      <c r="AB1507" s="452"/>
      <c r="AC1507" s="452"/>
      <c r="AD1507" s="452"/>
      <c r="AE1507" s="452"/>
      <c r="AF1507" s="452"/>
      <c r="AG1507" s="452"/>
      <c r="AH1507" s="452"/>
      <c r="AI1507" s="452"/>
      <c r="AJ1507" s="452"/>
      <c r="AK1507" s="452"/>
      <c r="AL1507" s="452"/>
      <c r="AM1507" s="452"/>
      <c r="AN1507" s="452"/>
      <c r="AO1507" s="452"/>
      <c r="AP1507" s="452"/>
      <c r="AQ1507" s="452"/>
      <c r="AR1507" s="452"/>
      <c r="AS1507" s="452"/>
      <c r="AT1507" s="452"/>
      <c r="AU1507" s="452"/>
      <c r="AV1507" s="452"/>
    </row>
    <row r="1508" spans="2:48" ht="15" customHeight="1">
      <c r="B1508" s="927" t="s">
        <v>615</v>
      </c>
      <c r="C1508" s="1982" t="s">
        <v>313</v>
      </c>
      <c r="D1508" s="1983" t="s">
        <v>23</v>
      </c>
      <c r="E1508" s="928" t="s">
        <v>616</v>
      </c>
      <c r="F1508" s="885"/>
      <c r="G1508" s="651" t="s">
        <v>272</v>
      </c>
      <c r="H1508" s="651" t="s">
        <v>599</v>
      </c>
      <c r="I1508" s="651" t="s">
        <v>617</v>
      </c>
      <c r="J1508" s="651" t="s">
        <v>276</v>
      </c>
      <c r="K1508" s="651" t="s">
        <v>313</v>
      </c>
      <c r="L1508" s="651" t="s">
        <v>312</v>
      </c>
      <c r="M1508" s="651" t="str">
        <f t="shared" ref="M1508" si="92">B1508</f>
        <v>&lt;INSERT CONNECTION POINT NAME&gt;</v>
      </c>
      <c r="N1508" s="651" t="s">
        <v>618</v>
      </c>
      <c r="O1508" s="651" t="s">
        <v>23</v>
      </c>
      <c r="P1508" s="890"/>
      <c r="Q1508" s="929"/>
      <c r="R1508" s="930"/>
      <c r="S1508" s="931"/>
      <c r="T1508" s="931"/>
      <c r="U1508" s="932"/>
      <c r="W1508" s="452"/>
      <c r="X1508" s="452"/>
      <c r="Y1508" s="452"/>
      <c r="Z1508" s="452"/>
      <c r="AA1508" s="452"/>
      <c r="AB1508" s="452"/>
      <c r="AC1508" s="452"/>
      <c r="AD1508" s="452"/>
      <c r="AE1508" s="452"/>
      <c r="AF1508" s="452"/>
      <c r="AG1508" s="452"/>
      <c r="AH1508" s="452"/>
      <c r="AI1508" s="452"/>
      <c r="AJ1508" s="452"/>
      <c r="AK1508" s="452"/>
      <c r="AL1508" s="452"/>
      <c r="AM1508" s="452"/>
      <c r="AN1508" s="452"/>
      <c r="AO1508" s="452"/>
      <c r="AP1508" s="452"/>
      <c r="AQ1508" s="452"/>
      <c r="AR1508" s="452"/>
      <c r="AS1508" s="452"/>
      <c r="AT1508" s="452"/>
      <c r="AU1508" s="452"/>
      <c r="AV1508" s="452"/>
    </row>
    <row r="1509" spans="2:48" ht="15" customHeight="1">
      <c r="B1509" s="937"/>
      <c r="C1509" s="1979"/>
      <c r="D1509" s="1981"/>
      <c r="E1509" s="928" t="s">
        <v>619</v>
      </c>
      <c r="F1509" s="885"/>
      <c r="G1509" s="651" t="s">
        <v>272</v>
      </c>
      <c r="H1509" s="651" t="s">
        <v>599</v>
      </c>
      <c r="I1509" s="651" t="s">
        <v>620</v>
      </c>
      <c r="J1509" s="651" t="s">
        <v>276</v>
      </c>
      <c r="K1509" s="651" t="s">
        <v>313</v>
      </c>
      <c r="L1509" s="651" t="s">
        <v>312</v>
      </c>
      <c r="M1509" s="651" t="str">
        <f t="shared" si="90"/>
        <v>&lt;INSERT CONNECTION POINT NAME&gt;</v>
      </c>
      <c r="N1509" s="651" t="s">
        <v>618</v>
      </c>
      <c r="O1509" s="651" t="s">
        <v>23</v>
      </c>
      <c r="P1509" s="890"/>
      <c r="Q1509" s="938"/>
      <c r="R1509" s="939"/>
      <c r="S1509" s="940"/>
      <c r="T1509" s="940"/>
      <c r="U1509" s="941"/>
      <c r="W1509" s="452"/>
      <c r="X1509" s="452"/>
      <c r="Y1509" s="452"/>
      <c r="Z1509" s="452"/>
      <c r="AA1509" s="452"/>
      <c r="AB1509" s="452"/>
      <c r="AC1509" s="452"/>
      <c r="AD1509" s="452"/>
      <c r="AE1509" s="452"/>
      <c r="AF1509" s="452"/>
      <c r="AG1509" s="452"/>
      <c r="AH1509" s="452"/>
      <c r="AI1509" s="452"/>
      <c r="AJ1509" s="452"/>
      <c r="AK1509" s="452"/>
      <c r="AL1509" s="452"/>
      <c r="AM1509" s="452"/>
      <c r="AN1509" s="452"/>
      <c r="AO1509" s="452"/>
      <c r="AP1509" s="452"/>
      <c r="AQ1509" s="452"/>
      <c r="AR1509" s="452"/>
      <c r="AS1509" s="452"/>
      <c r="AT1509" s="452"/>
      <c r="AU1509" s="452"/>
      <c r="AV1509" s="452"/>
    </row>
    <row r="1510" spans="2:48" ht="15" customHeight="1">
      <c r="B1510" s="937"/>
      <c r="C1510" s="1978" t="s">
        <v>304</v>
      </c>
      <c r="D1510" s="1980" t="s">
        <v>22</v>
      </c>
      <c r="E1510" s="928" t="s">
        <v>616</v>
      </c>
      <c r="F1510" s="885"/>
      <c r="G1510" s="651" t="s">
        <v>272</v>
      </c>
      <c r="H1510" s="651" t="s">
        <v>599</v>
      </c>
      <c r="I1510" s="651" t="s">
        <v>617</v>
      </c>
      <c r="J1510" s="651" t="s">
        <v>276</v>
      </c>
      <c r="K1510" s="890" t="s">
        <v>304</v>
      </c>
      <c r="L1510" s="651" t="s">
        <v>312</v>
      </c>
      <c r="M1510" s="651" t="str">
        <f t="shared" si="90"/>
        <v>&lt;INSERT CONNECTION POINT NAME&gt;</v>
      </c>
      <c r="N1510" s="890" t="s">
        <v>602</v>
      </c>
      <c r="O1510" s="890" t="s">
        <v>22</v>
      </c>
      <c r="P1510" s="890"/>
      <c r="Q1510" s="1071"/>
      <c r="R1510" s="1058"/>
      <c r="S1510" s="1059"/>
      <c r="T1510" s="1059"/>
      <c r="U1510" s="1060"/>
      <c r="W1510" s="452"/>
      <c r="X1510" s="452"/>
      <c r="Y1510" s="452"/>
      <c r="Z1510" s="452"/>
      <c r="AA1510" s="452"/>
      <c r="AB1510" s="452"/>
      <c r="AC1510" s="452"/>
      <c r="AD1510" s="452"/>
      <c r="AE1510" s="452"/>
      <c r="AF1510" s="452"/>
      <c r="AG1510" s="452"/>
      <c r="AH1510" s="452"/>
      <c r="AI1510" s="452"/>
      <c r="AJ1510" s="452"/>
      <c r="AK1510" s="452"/>
      <c r="AL1510" s="452"/>
      <c r="AM1510" s="452"/>
      <c r="AN1510" s="452"/>
      <c r="AO1510" s="452"/>
      <c r="AP1510" s="452"/>
      <c r="AQ1510" s="452"/>
      <c r="AR1510" s="452"/>
      <c r="AS1510" s="452"/>
      <c r="AT1510" s="452"/>
      <c r="AU1510" s="452"/>
      <c r="AV1510" s="452"/>
    </row>
    <row r="1511" spans="2:48" ht="15" customHeight="1">
      <c r="B1511" s="937"/>
      <c r="C1511" s="1979"/>
      <c r="D1511" s="1981"/>
      <c r="E1511" s="928" t="s">
        <v>619</v>
      </c>
      <c r="F1511" s="885"/>
      <c r="G1511" s="651" t="s">
        <v>272</v>
      </c>
      <c r="H1511" s="651" t="s">
        <v>599</v>
      </c>
      <c r="I1511" s="651" t="s">
        <v>620</v>
      </c>
      <c r="J1511" s="651" t="s">
        <v>276</v>
      </c>
      <c r="K1511" s="890" t="s">
        <v>304</v>
      </c>
      <c r="L1511" s="651" t="s">
        <v>312</v>
      </c>
      <c r="M1511" s="651" t="str">
        <f t="shared" si="90"/>
        <v>&lt;INSERT CONNECTION POINT NAME&gt;</v>
      </c>
      <c r="N1511" s="890" t="s">
        <v>602</v>
      </c>
      <c r="O1511" s="890" t="s">
        <v>22</v>
      </c>
      <c r="P1511" s="890"/>
      <c r="Q1511" s="1071"/>
      <c r="R1511" s="1058"/>
      <c r="S1511" s="1059"/>
      <c r="T1511" s="1059"/>
      <c r="U1511" s="1060"/>
      <c r="W1511" s="452"/>
      <c r="X1511" s="452"/>
      <c r="Y1511" s="452"/>
      <c r="Z1511" s="452"/>
      <c r="AA1511" s="452"/>
      <c r="AB1511" s="452"/>
      <c r="AC1511" s="452"/>
      <c r="AD1511" s="452"/>
      <c r="AE1511" s="452"/>
      <c r="AF1511" s="452"/>
      <c r="AG1511" s="452"/>
      <c r="AH1511" s="452"/>
      <c r="AI1511" s="452"/>
      <c r="AJ1511" s="452"/>
      <c r="AK1511" s="452"/>
      <c r="AL1511" s="452"/>
      <c r="AM1511" s="452"/>
      <c r="AN1511" s="452"/>
      <c r="AO1511" s="452"/>
      <c r="AP1511" s="452"/>
      <c r="AQ1511" s="452"/>
      <c r="AR1511" s="452"/>
      <c r="AS1511" s="452"/>
      <c r="AT1511" s="452"/>
      <c r="AU1511" s="452"/>
      <c r="AV1511" s="452"/>
    </row>
    <row r="1512" spans="2:48" ht="15" customHeight="1">
      <c r="B1512" s="937"/>
      <c r="C1512" s="1978" t="s">
        <v>304</v>
      </c>
      <c r="D1512" s="1980" t="s">
        <v>23</v>
      </c>
      <c r="E1512" s="928" t="s">
        <v>616</v>
      </c>
      <c r="F1512" s="885"/>
      <c r="G1512" s="651" t="s">
        <v>272</v>
      </c>
      <c r="H1512" s="651" t="s">
        <v>599</v>
      </c>
      <c r="I1512" s="651" t="s">
        <v>617</v>
      </c>
      <c r="J1512" s="651" t="s">
        <v>276</v>
      </c>
      <c r="K1512" s="890" t="s">
        <v>304</v>
      </c>
      <c r="L1512" s="651" t="s">
        <v>312</v>
      </c>
      <c r="M1512" s="651" t="str">
        <f t="shared" si="90"/>
        <v>&lt;INSERT CONNECTION POINT NAME&gt;</v>
      </c>
      <c r="N1512" s="890" t="s">
        <v>602</v>
      </c>
      <c r="O1512" s="891" t="s">
        <v>23</v>
      </c>
      <c r="P1512" s="890"/>
      <c r="Q1512" s="1071"/>
      <c r="R1512" s="1058"/>
      <c r="S1512" s="1059"/>
      <c r="T1512" s="1059"/>
      <c r="U1512" s="1060"/>
      <c r="W1512" s="452"/>
      <c r="X1512" s="452"/>
      <c r="Y1512" s="452"/>
      <c r="Z1512" s="452"/>
      <c r="AA1512" s="452"/>
      <c r="AB1512" s="452"/>
      <c r="AC1512" s="452"/>
      <c r="AD1512" s="452"/>
      <c r="AE1512" s="452"/>
      <c r="AF1512" s="452"/>
      <c r="AG1512" s="452"/>
      <c r="AH1512" s="452"/>
      <c r="AI1512" s="452"/>
      <c r="AJ1512" s="452"/>
      <c r="AK1512" s="452"/>
      <c r="AL1512" s="452"/>
      <c r="AM1512" s="452"/>
      <c r="AN1512" s="452"/>
      <c r="AO1512" s="452"/>
      <c r="AP1512" s="452"/>
      <c r="AQ1512" s="452"/>
      <c r="AR1512" s="452"/>
      <c r="AS1512" s="452"/>
      <c r="AT1512" s="452"/>
      <c r="AU1512" s="452"/>
      <c r="AV1512" s="452"/>
    </row>
    <row r="1513" spans="2:48" ht="15" customHeight="1">
      <c r="B1513" s="937"/>
      <c r="C1513" s="1979"/>
      <c r="D1513" s="1981"/>
      <c r="E1513" s="928" t="s">
        <v>619</v>
      </c>
      <c r="F1513" s="885"/>
      <c r="G1513" s="651" t="s">
        <v>272</v>
      </c>
      <c r="H1513" s="651" t="s">
        <v>599</v>
      </c>
      <c r="I1513" s="651" t="s">
        <v>620</v>
      </c>
      <c r="J1513" s="651" t="s">
        <v>276</v>
      </c>
      <c r="K1513" s="890" t="s">
        <v>304</v>
      </c>
      <c r="L1513" s="651" t="s">
        <v>312</v>
      </c>
      <c r="M1513" s="651" t="str">
        <f t="shared" si="90"/>
        <v>&lt;INSERT CONNECTION POINT NAME&gt;</v>
      </c>
      <c r="N1513" s="890" t="s">
        <v>602</v>
      </c>
      <c r="O1513" s="891" t="s">
        <v>23</v>
      </c>
      <c r="P1513" s="890"/>
      <c r="Q1513" s="1071"/>
      <c r="R1513" s="1058"/>
      <c r="S1513" s="1059"/>
      <c r="T1513" s="1059"/>
      <c r="U1513" s="1060"/>
      <c r="W1513" s="452"/>
      <c r="X1513" s="452"/>
      <c r="Y1513" s="452"/>
      <c r="Z1513" s="452"/>
      <c r="AA1513" s="452"/>
      <c r="AB1513" s="452"/>
      <c r="AC1513" s="452"/>
      <c r="AD1513" s="452"/>
      <c r="AE1513" s="452"/>
      <c r="AF1513" s="452"/>
      <c r="AG1513" s="452"/>
      <c r="AH1513" s="452"/>
      <c r="AI1513" s="452"/>
      <c r="AJ1513" s="452"/>
      <c r="AK1513" s="452"/>
      <c r="AL1513" s="452"/>
      <c r="AM1513" s="452"/>
      <c r="AN1513" s="452"/>
      <c r="AO1513" s="452"/>
      <c r="AP1513" s="452"/>
      <c r="AQ1513" s="452"/>
      <c r="AR1513" s="452"/>
      <c r="AS1513" s="452"/>
      <c r="AT1513" s="452"/>
      <c r="AU1513" s="452"/>
      <c r="AV1513" s="452"/>
    </row>
    <row r="1514" spans="2:48" ht="15" customHeight="1">
      <c r="B1514" s="937"/>
      <c r="C1514" s="1978" t="s">
        <v>305</v>
      </c>
      <c r="D1514" s="1980"/>
      <c r="E1514" s="928" t="s">
        <v>616</v>
      </c>
      <c r="F1514" s="885"/>
      <c r="G1514" s="651" t="s">
        <v>272</v>
      </c>
      <c r="H1514" s="651" t="s">
        <v>599</v>
      </c>
      <c r="I1514" s="651" t="s">
        <v>617</v>
      </c>
      <c r="J1514" s="651" t="s">
        <v>276</v>
      </c>
      <c r="K1514" s="890" t="s">
        <v>305</v>
      </c>
      <c r="L1514" s="651" t="s">
        <v>312</v>
      </c>
      <c r="M1514" s="651" t="str">
        <f t="shared" si="90"/>
        <v>&lt;INSERT CONNECTION POINT NAME&gt;</v>
      </c>
      <c r="N1514" s="890" t="s">
        <v>604</v>
      </c>
      <c r="O1514" s="890" t="s">
        <v>605</v>
      </c>
      <c r="P1514" s="890"/>
      <c r="Q1514" s="1072"/>
      <c r="R1514" s="1073"/>
      <c r="S1514" s="1074"/>
      <c r="T1514" s="1074"/>
      <c r="U1514" s="1075"/>
      <c r="W1514" s="452"/>
      <c r="X1514" s="452"/>
      <c r="Y1514" s="452"/>
      <c r="Z1514" s="452"/>
      <c r="AA1514" s="452"/>
      <c r="AB1514" s="452"/>
      <c r="AC1514" s="452"/>
      <c r="AD1514" s="452"/>
      <c r="AE1514" s="452"/>
      <c r="AF1514" s="452"/>
      <c r="AG1514" s="452"/>
      <c r="AH1514" s="452"/>
      <c r="AI1514" s="452"/>
      <c r="AJ1514" s="452"/>
      <c r="AK1514" s="452"/>
      <c r="AL1514" s="452"/>
      <c r="AM1514" s="452"/>
      <c r="AN1514" s="452"/>
      <c r="AO1514" s="452"/>
      <c r="AP1514" s="452"/>
      <c r="AQ1514" s="452"/>
      <c r="AR1514" s="452"/>
      <c r="AS1514" s="452"/>
      <c r="AT1514" s="452"/>
      <c r="AU1514" s="452"/>
      <c r="AV1514" s="452"/>
    </row>
    <row r="1515" spans="2:48" ht="15" customHeight="1">
      <c r="B1515" s="937"/>
      <c r="C1515" s="1979"/>
      <c r="D1515" s="1981"/>
      <c r="E1515" s="928" t="s">
        <v>619</v>
      </c>
      <c r="F1515" s="885"/>
      <c r="G1515" s="651" t="s">
        <v>272</v>
      </c>
      <c r="H1515" s="651" t="s">
        <v>599</v>
      </c>
      <c r="I1515" s="651" t="s">
        <v>620</v>
      </c>
      <c r="J1515" s="651" t="s">
        <v>276</v>
      </c>
      <c r="K1515" s="890" t="s">
        <v>305</v>
      </c>
      <c r="L1515" s="651" t="s">
        <v>312</v>
      </c>
      <c r="M1515" s="651" t="str">
        <f t="shared" si="90"/>
        <v>&lt;INSERT CONNECTION POINT NAME&gt;</v>
      </c>
      <c r="N1515" s="890" t="s">
        <v>604</v>
      </c>
      <c r="O1515" s="890" t="s">
        <v>605</v>
      </c>
      <c r="P1515" s="890"/>
      <c r="Q1515" s="1072"/>
      <c r="R1515" s="1073"/>
      <c r="S1515" s="1074"/>
      <c r="T1515" s="1074"/>
      <c r="U1515" s="1075"/>
      <c r="W1515" s="452"/>
      <c r="X1515" s="452"/>
      <c r="Y1515" s="452"/>
      <c r="Z1515" s="452"/>
      <c r="AA1515" s="452"/>
      <c r="AB1515" s="452"/>
      <c r="AC1515" s="452"/>
      <c r="AD1515" s="452"/>
      <c r="AE1515" s="452"/>
      <c r="AF1515" s="452"/>
      <c r="AG1515" s="452"/>
      <c r="AH1515" s="452"/>
      <c r="AI1515" s="452"/>
      <c r="AJ1515" s="452"/>
      <c r="AK1515" s="452"/>
      <c r="AL1515" s="452"/>
      <c r="AM1515" s="452"/>
      <c r="AN1515" s="452"/>
      <c r="AO1515" s="452"/>
      <c r="AP1515" s="452"/>
      <c r="AQ1515" s="452"/>
      <c r="AR1515" s="452"/>
      <c r="AS1515" s="452"/>
      <c r="AT1515" s="452"/>
      <c r="AU1515" s="452"/>
      <c r="AV1515" s="452"/>
    </row>
    <row r="1516" spans="2:48" ht="15" customHeight="1">
      <c r="B1516" s="937"/>
      <c r="C1516" s="1978" t="s">
        <v>306</v>
      </c>
      <c r="D1516" s="1980"/>
      <c r="E1516" s="928" t="s">
        <v>616</v>
      </c>
      <c r="F1516" s="885"/>
      <c r="G1516" s="651" t="s">
        <v>272</v>
      </c>
      <c r="H1516" s="651" t="s">
        <v>599</v>
      </c>
      <c r="I1516" s="651" t="s">
        <v>617</v>
      </c>
      <c r="J1516" s="651" t="s">
        <v>276</v>
      </c>
      <c r="K1516" s="890" t="s">
        <v>306</v>
      </c>
      <c r="L1516" s="651" t="s">
        <v>312</v>
      </c>
      <c r="M1516" s="651" t="str">
        <f t="shared" si="90"/>
        <v>&lt;INSERT CONNECTION POINT NAME&gt;</v>
      </c>
      <c r="N1516" s="890" t="s">
        <v>606</v>
      </c>
      <c r="O1516" s="891">
        <v>0</v>
      </c>
      <c r="P1516" s="890"/>
      <c r="Q1516" s="1076"/>
      <c r="R1516" s="1077"/>
      <c r="S1516" s="1078"/>
      <c r="T1516" s="1078"/>
      <c r="U1516" s="1079"/>
      <c r="W1516" s="452"/>
      <c r="X1516" s="452"/>
      <c r="Y1516" s="452"/>
      <c r="Z1516" s="452"/>
      <c r="AA1516" s="452"/>
      <c r="AB1516" s="452"/>
      <c r="AC1516" s="452"/>
      <c r="AD1516" s="452"/>
      <c r="AE1516" s="452"/>
      <c r="AF1516" s="452"/>
      <c r="AG1516" s="452"/>
      <c r="AH1516" s="452"/>
      <c r="AI1516" s="452"/>
      <c r="AJ1516" s="452"/>
      <c r="AK1516" s="452"/>
      <c r="AL1516" s="452"/>
      <c r="AM1516" s="452"/>
      <c r="AN1516" s="452"/>
      <c r="AO1516" s="452"/>
      <c r="AP1516" s="452"/>
      <c r="AQ1516" s="452"/>
      <c r="AR1516" s="452"/>
      <c r="AS1516" s="452"/>
      <c r="AT1516" s="452"/>
      <c r="AU1516" s="452"/>
      <c r="AV1516" s="452"/>
    </row>
    <row r="1517" spans="2:48" ht="15" customHeight="1">
      <c r="B1517" s="937"/>
      <c r="C1517" s="1979"/>
      <c r="D1517" s="1981"/>
      <c r="E1517" s="928" t="s">
        <v>619</v>
      </c>
      <c r="F1517" s="885"/>
      <c r="G1517" s="651" t="s">
        <v>272</v>
      </c>
      <c r="H1517" s="651" t="s">
        <v>599</v>
      </c>
      <c r="I1517" s="651" t="s">
        <v>620</v>
      </c>
      <c r="J1517" s="651" t="s">
        <v>276</v>
      </c>
      <c r="K1517" s="890" t="s">
        <v>306</v>
      </c>
      <c r="L1517" s="651" t="s">
        <v>312</v>
      </c>
      <c r="M1517" s="651" t="str">
        <f t="shared" si="90"/>
        <v>&lt;INSERT CONNECTION POINT NAME&gt;</v>
      </c>
      <c r="N1517" s="890" t="s">
        <v>606</v>
      </c>
      <c r="O1517" s="891">
        <v>0</v>
      </c>
      <c r="P1517" s="890"/>
      <c r="Q1517" s="1076"/>
      <c r="R1517" s="1077"/>
      <c r="S1517" s="1078"/>
      <c r="T1517" s="1078"/>
      <c r="U1517" s="1079"/>
      <c r="W1517" s="452"/>
      <c r="X1517" s="452"/>
      <c r="Y1517" s="452"/>
      <c r="Z1517" s="452"/>
      <c r="AA1517" s="452"/>
      <c r="AB1517" s="452"/>
      <c r="AC1517" s="452"/>
      <c r="AD1517" s="452"/>
      <c r="AE1517" s="452"/>
      <c r="AF1517" s="452"/>
      <c r="AG1517" s="452"/>
      <c r="AH1517" s="452"/>
      <c r="AI1517" s="452"/>
      <c r="AJ1517" s="452"/>
      <c r="AK1517" s="452"/>
      <c r="AL1517" s="452"/>
      <c r="AM1517" s="452"/>
      <c r="AN1517" s="452"/>
      <c r="AO1517" s="452"/>
      <c r="AP1517" s="452"/>
      <c r="AQ1517" s="452"/>
      <c r="AR1517" s="452"/>
      <c r="AS1517" s="452"/>
      <c r="AT1517" s="452"/>
      <c r="AU1517" s="452"/>
      <c r="AV1517" s="452"/>
    </row>
    <row r="1518" spans="2:48" ht="15" customHeight="1">
      <c r="B1518" s="937"/>
      <c r="C1518" s="1978" t="s">
        <v>307</v>
      </c>
      <c r="D1518" s="1980"/>
      <c r="E1518" s="928" t="s">
        <v>616</v>
      </c>
      <c r="F1518" s="885"/>
      <c r="G1518" s="651" t="s">
        <v>272</v>
      </c>
      <c r="H1518" s="651" t="s">
        <v>599</v>
      </c>
      <c r="I1518" s="651" t="s">
        <v>617</v>
      </c>
      <c r="J1518" s="651" t="s">
        <v>276</v>
      </c>
      <c r="K1518" s="890" t="s">
        <v>307</v>
      </c>
      <c r="L1518" s="651" t="s">
        <v>312</v>
      </c>
      <c r="M1518" s="651" t="str">
        <f t="shared" si="90"/>
        <v>&lt;INSERT CONNECTION POINT NAME&gt;</v>
      </c>
      <c r="N1518" s="890" t="s">
        <v>607</v>
      </c>
      <c r="O1518" s="890" t="s">
        <v>607</v>
      </c>
      <c r="P1518" s="890"/>
      <c r="Q1518" s="1080"/>
      <c r="R1518" s="1081"/>
      <c r="S1518" s="1081"/>
      <c r="T1518" s="1081"/>
      <c r="U1518" s="1082"/>
      <c r="W1518" s="452"/>
      <c r="X1518" s="452"/>
      <c r="Y1518" s="452"/>
      <c r="Z1518" s="452"/>
      <c r="AA1518" s="452"/>
      <c r="AB1518" s="452"/>
      <c r="AC1518" s="452"/>
      <c r="AD1518" s="452"/>
      <c r="AE1518" s="452"/>
      <c r="AF1518" s="452"/>
      <c r="AG1518" s="452"/>
      <c r="AH1518" s="452"/>
      <c r="AI1518" s="452"/>
      <c r="AJ1518" s="452"/>
      <c r="AK1518" s="452"/>
      <c r="AL1518" s="452"/>
      <c r="AM1518" s="452"/>
      <c r="AN1518" s="452"/>
      <c r="AO1518" s="452"/>
      <c r="AP1518" s="452"/>
      <c r="AQ1518" s="452"/>
      <c r="AR1518" s="452"/>
      <c r="AS1518" s="452"/>
      <c r="AT1518" s="452"/>
      <c r="AU1518" s="452"/>
      <c r="AV1518" s="452"/>
    </row>
    <row r="1519" spans="2:48" ht="15" customHeight="1">
      <c r="B1519" s="937"/>
      <c r="C1519" s="1979"/>
      <c r="D1519" s="1981"/>
      <c r="E1519" s="928" t="s">
        <v>619</v>
      </c>
      <c r="F1519" s="885"/>
      <c r="G1519" s="651" t="s">
        <v>272</v>
      </c>
      <c r="H1519" s="651" t="s">
        <v>599</v>
      </c>
      <c r="I1519" s="651" t="s">
        <v>620</v>
      </c>
      <c r="J1519" s="651" t="s">
        <v>276</v>
      </c>
      <c r="K1519" s="890" t="s">
        <v>307</v>
      </c>
      <c r="L1519" s="651" t="s">
        <v>312</v>
      </c>
      <c r="M1519" s="651" t="str">
        <f t="shared" si="90"/>
        <v>&lt;INSERT CONNECTION POINT NAME&gt;</v>
      </c>
      <c r="N1519" s="890" t="s">
        <v>607</v>
      </c>
      <c r="O1519" s="890" t="s">
        <v>607</v>
      </c>
      <c r="P1519" s="890"/>
      <c r="Q1519" s="1080"/>
      <c r="R1519" s="1081"/>
      <c r="S1519" s="1081"/>
      <c r="T1519" s="1081"/>
      <c r="U1519" s="1082"/>
      <c r="W1519" s="452"/>
      <c r="X1519" s="452"/>
      <c r="Y1519" s="452"/>
      <c r="Z1519" s="452"/>
      <c r="AA1519" s="452"/>
      <c r="AB1519" s="452"/>
      <c r="AC1519" s="452"/>
      <c r="AD1519" s="452"/>
      <c r="AE1519" s="452"/>
      <c r="AF1519" s="452"/>
      <c r="AG1519" s="452"/>
      <c r="AH1519" s="452"/>
      <c r="AI1519" s="452"/>
      <c r="AJ1519" s="452"/>
      <c r="AK1519" s="452"/>
      <c r="AL1519" s="452"/>
      <c r="AM1519" s="452"/>
      <c r="AN1519" s="452"/>
      <c r="AO1519" s="452"/>
      <c r="AP1519" s="452"/>
      <c r="AQ1519" s="452"/>
      <c r="AR1519" s="452"/>
      <c r="AS1519" s="452"/>
      <c r="AT1519" s="452"/>
      <c r="AU1519" s="452"/>
      <c r="AV1519" s="452"/>
    </row>
    <row r="1520" spans="2:48" ht="15" customHeight="1">
      <c r="B1520" s="937"/>
      <c r="C1520" s="1978" t="s">
        <v>308</v>
      </c>
      <c r="D1520" s="1980" t="s">
        <v>22</v>
      </c>
      <c r="E1520" s="928" t="s">
        <v>616</v>
      </c>
      <c r="F1520" s="885"/>
      <c r="G1520" s="651" t="s">
        <v>272</v>
      </c>
      <c r="H1520" s="651" t="s">
        <v>599</v>
      </c>
      <c r="I1520" s="651" t="s">
        <v>617</v>
      </c>
      <c r="J1520" s="651" t="s">
        <v>276</v>
      </c>
      <c r="K1520" s="890" t="s">
        <v>308</v>
      </c>
      <c r="L1520" s="651" t="s">
        <v>312</v>
      </c>
      <c r="M1520" s="651" t="str">
        <f t="shared" si="90"/>
        <v>&lt;INSERT CONNECTION POINT NAME&gt;</v>
      </c>
      <c r="N1520" s="890" t="s">
        <v>609</v>
      </c>
      <c r="O1520" s="890" t="s">
        <v>22</v>
      </c>
      <c r="P1520" s="890"/>
      <c r="Q1520" s="1083"/>
      <c r="R1520" s="1061"/>
      <c r="S1520" s="1062"/>
      <c r="T1520" s="1062"/>
      <c r="U1520" s="1063"/>
      <c r="W1520" s="452"/>
      <c r="X1520" s="452"/>
      <c r="Y1520" s="452"/>
      <c r="Z1520" s="452"/>
      <c r="AA1520" s="452"/>
      <c r="AB1520" s="452"/>
      <c r="AC1520" s="452"/>
      <c r="AD1520" s="452"/>
      <c r="AE1520" s="452"/>
      <c r="AF1520" s="452"/>
      <c r="AG1520" s="452"/>
      <c r="AH1520" s="452"/>
      <c r="AI1520" s="452"/>
      <c r="AJ1520" s="452"/>
      <c r="AK1520" s="452"/>
      <c r="AL1520" s="452"/>
      <c r="AM1520" s="452"/>
      <c r="AN1520" s="452"/>
      <c r="AO1520" s="452"/>
      <c r="AP1520" s="452"/>
      <c r="AQ1520" s="452"/>
      <c r="AR1520" s="452"/>
      <c r="AS1520" s="452"/>
      <c r="AT1520" s="452"/>
      <c r="AU1520" s="452"/>
      <c r="AV1520" s="452"/>
    </row>
    <row r="1521" spans="2:48" ht="15" customHeight="1">
      <c r="B1521" s="937"/>
      <c r="C1521" s="1979"/>
      <c r="D1521" s="1981"/>
      <c r="E1521" s="928" t="s">
        <v>619</v>
      </c>
      <c r="F1521" s="885"/>
      <c r="G1521" s="651" t="s">
        <v>272</v>
      </c>
      <c r="H1521" s="651" t="s">
        <v>599</v>
      </c>
      <c r="I1521" s="651" t="s">
        <v>620</v>
      </c>
      <c r="J1521" s="651" t="s">
        <v>276</v>
      </c>
      <c r="K1521" s="890" t="s">
        <v>308</v>
      </c>
      <c r="L1521" s="651" t="s">
        <v>312</v>
      </c>
      <c r="M1521" s="651" t="str">
        <f t="shared" si="90"/>
        <v>&lt;INSERT CONNECTION POINT NAME&gt;</v>
      </c>
      <c r="N1521" s="890" t="s">
        <v>609</v>
      </c>
      <c r="O1521" s="890" t="s">
        <v>22</v>
      </c>
      <c r="P1521" s="890"/>
      <c r="Q1521" s="1083"/>
      <c r="R1521" s="1061"/>
      <c r="S1521" s="1062"/>
      <c r="T1521" s="1062"/>
      <c r="U1521" s="1063"/>
      <c r="W1521" s="452"/>
      <c r="X1521" s="452"/>
      <c r="Y1521" s="452"/>
      <c r="Z1521" s="452"/>
      <c r="AA1521" s="452"/>
      <c r="AB1521" s="452"/>
      <c r="AC1521" s="452"/>
      <c r="AD1521" s="452"/>
      <c r="AE1521" s="452"/>
      <c r="AF1521" s="452"/>
      <c r="AG1521" s="452"/>
      <c r="AH1521" s="452"/>
      <c r="AI1521" s="452"/>
      <c r="AJ1521" s="452"/>
      <c r="AK1521" s="452"/>
      <c r="AL1521" s="452"/>
      <c r="AM1521" s="452"/>
      <c r="AN1521" s="452"/>
      <c r="AO1521" s="452"/>
      <c r="AP1521" s="452"/>
      <c r="AQ1521" s="452"/>
      <c r="AR1521" s="452"/>
      <c r="AS1521" s="452"/>
      <c r="AT1521" s="452"/>
      <c r="AU1521" s="452"/>
      <c r="AV1521" s="452"/>
    </row>
    <row r="1522" spans="2:48" ht="15" customHeight="1">
      <c r="B1522" s="937"/>
      <c r="C1522" s="1978" t="s">
        <v>309</v>
      </c>
      <c r="D1522" s="1980" t="s">
        <v>22</v>
      </c>
      <c r="E1522" s="928" t="s">
        <v>616</v>
      </c>
      <c r="F1522" s="885"/>
      <c r="G1522" s="651" t="s">
        <v>272</v>
      </c>
      <c r="H1522" s="651" t="s">
        <v>599</v>
      </c>
      <c r="I1522" s="651" t="s">
        <v>617</v>
      </c>
      <c r="J1522" s="651" t="s">
        <v>276</v>
      </c>
      <c r="K1522" s="890" t="s">
        <v>309</v>
      </c>
      <c r="L1522" s="651" t="s">
        <v>312</v>
      </c>
      <c r="M1522" s="651" t="str">
        <f t="shared" si="90"/>
        <v>&lt;INSERT CONNECTION POINT NAME&gt;</v>
      </c>
      <c r="N1522" s="890" t="s">
        <v>602</v>
      </c>
      <c r="O1522" s="890" t="s">
        <v>22</v>
      </c>
      <c r="P1522" s="890"/>
      <c r="Q1522" s="1083"/>
      <c r="R1522" s="1061"/>
      <c r="S1522" s="1062"/>
      <c r="T1522" s="1062"/>
      <c r="U1522" s="1063"/>
      <c r="W1522" s="452"/>
      <c r="X1522" s="452"/>
      <c r="Y1522" s="452"/>
      <c r="Z1522" s="452"/>
      <c r="AA1522" s="452"/>
      <c r="AB1522" s="452"/>
      <c r="AC1522" s="452"/>
      <c r="AD1522" s="452"/>
      <c r="AE1522" s="452"/>
      <c r="AF1522" s="452"/>
      <c r="AG1522" s="452"/>
      <c r="AH1522" s="452"/>
      <c r="AI1522" s="452"/>
      <c r="AJ1522" s="452"/>
      <c r="AK1522" s="452"/>
      <c r="AL1522" s="452"/>
      <c r="AM1522" s="452"/>
      <c r="AN1522" s="452"/>
      <c r="AO1522" s="452"/>
      <c r="AP1522" s="452"/>
      <c r="AQ1522" s="452"/>
      <c r="AR1522" s="452"/>
      <c r="AS1522" s="452"/>
      <c r="AT1522" s="452"/>
      <c r="AU1522" s="452"/>
      <c r="AV1522" s="452"/>
    </row>
    <row r="1523" spans="2:48" ht="15" customHeight="1">
      <c r="B1523" s="937"/>
      <c r="C1523" s="1979"/>
      <c r="D1523" s="1981"/>
      <c r="E1523" s="928" t="s">
        <v>619</v>
      </c>
      <c r="F1523" s="885"/>
      <c r="G1523" s="651" t="s">
        <v>272</v>
      </c>
      <c r="H1523" s="651" t="s">
        <v>599</v>
      </c>
      <c r="I1523" s="651" t="s">
        <v>620</v>
      </c>
      <c r="J1523" s="651" t="s">
        <v>276</v>
      </c>
      <c r="K1523" s="890" t="s">
        <v>309</v>
      </c>
      <c r="L1523" s="651" t="s">
        <v>312</v>
      </c>
      <c r="M1523" s="651" t="str">
        <f t="shared" si="90"/>
        <v>&lt;INSERT CONNECTION POINT NAME&gt;</v>
      </c>
      <c r="N1523" s="890" t="s">
        <v>602</v>
      </c>
      <c r="O1523" s="890" t="s">
        <v>22</v>
      </c>
      <c r="P1523" s="890"/>
      <c r="Q1523" s="1083"/>
      <c r="R1523" s="1061"/>
      <c r="S1523" s="1062"/>
      <c r="T1523" s="1062"/>
      <c r="U1523" s="1063"/>
      <c r="W1523" s="452"/>
      <c r="X1523" s="452"/>
      <c r="Y1523" s="452"/>
      <c r="Z1523" s="452"/>
      <c r="AA1523" s="452"/>
      <c r="AB1523" s="452"/>
      <c r="AC1523" s="452"/>
      <c r="AD1523" s="452"/>
      <c r="AE1523" s="452"/>
      <c r="AF1523" s="452"/>
      <c r="AG1523" s="452"/>
      <c r="AH1523" s="452"/>
      <c r="AI1523" s="452"/>
      <c r="AJ1523" s="452"/>
      <c r="AK1523" s="452"/>
      <c r="AL1523" s="452"/>
      <c r="AM1523" s="452"/>
      <c r="AN1523" s="452"/>
      <c r="AO1523" s="452"/>
      <c r="AP1523" s="452"/>
      <c r="AQ1523" s="452"/>
      <c r="AR1523" s="452"/>
      <c r="AS1523" s="452"/>
      <c r="AT1523" s="452"/>
      <c r="AU1523" s="452"/>
      <c r="AV1523" s="452"/>
    </row>
    <row r="1524" spans="2:48" ht="15" customHeight="1">
      <c r="B1524" s="937"/>
      <c r="C1524" s="1978" t="s">
        <v>309</v>
      </c>
      <c r="D1524" s="1980" t="s">
        <v>23</v>
      </c>
      <c r="E1524" s="928" t="s">
        <v>616</v>
      </c>
      <c r="F1524" s="885"/>
      <c r="G1524" s="651" t="s">
        <v>272</v>
      </c>
      <c r="H1524" s="651" t="s">
        <v>599</v>
      </c>
      <c r="I1524" s="651" t="s">
        <v>617</v>
      </c>
      <c r="J1524" s="651" t="s">
        <v>276</v>
      </c>
      <c r="K1524" s="890" t="s">
        <v>309</v>
      </c>
      <c r="L1524" s="651" t="s">
        <v>312</v>
      </c>
      <c r="M1524" s="651" t="str">
        <f t="shared" si="90"/>
        <v>&lt;INSERT CONNECTION POINT NAME&gt;</v>
      </c>
      <c r="N1524" s="890" t="s">
        <v>602</v>
      </c>
      <c r="O1524" s="890" t="s">
        <v>23</v>
      </c>
      <c r="P1524" s="890"/>
      <c r="Q1524" s="1083"/>
      <c r="R1524" s="1061"/>
      <c r="S1524" s="1062"/>
      <c r="T1524" s="1062"/>
      <c r="U1524" s="1063"/>
      <c r="W1524" s="452"/>
      <c r="X1524" s="452"/>
      <c r="Y1524" s="452"/>
      <c r="Z1524" s="452"/>
      <c r="AA1524" s="452"/>
      <c r="AB1524" s="452"/>
      <c r="AC1524" s="452"/>
      <c r="AD1524" s="452"/>
      <c r="AE1524" s="452"/>
      <c r="AF1524" s="452"/>
      <c r="AG1524" s="452"/>
      <c r="AH1524" s="452"/>
      <c r="AI1524" s="452"/>
      <c r="AJ1524" s="452"/>
      <c r="AK1524" s="452"/>
      <c r="AL1524" s="452"/>
      <c r="AM1524" s="452"/>
      <c r="AN1524" s="452"/>
      <c r="AO1524" s="452"/>
      <c r="AP1524" s="452"/>
      <c r="AQ1524" s="452"/>
      <c r="AR1524" s="452"/>
      <c r="AS1524" s="452"/>
      <c r="AT1524" s="452"/>
      <c r="AU1524" s="452"/>
      <c r="AV1524" s="452"/>
    </row>
    <row r="1525" spans="2:48" ht="15" customHeight="1">
      <c r="B1525" s="937"/>
      <c r="C1525" s="1979"/>
      <c r="D1525" s="1981"/>
      <c r="E1525" s="928" t="s">
        <v>619</v>
      </c>
      <c r="F1525" s="885"/>
      <c r="G1525" s="651" t="s">
        <v>272</v>
      </c>
      <c r="H1525" s="651" t="s">
        <v>599</v>
      </c>
      <c r="I1525" s="651" t="s">
        <v>620</v>
      </c>
      <c r="J1525" s="651" t="s">
        <v>276</v>
      </c>
      <c r="K1525" s="890" t="s">
        <v>309</v>
      </c>
      <c r="L1525" s="651" t="s">
        <v>312</v>
      </c>
      <c r="M1525" s="651" t="str">
        <f t="shared" si="90"/>
        <v>&lt;INSERT CONNECTION POINT NAME&gt;</v>
      </c>
      <c r="N1525" s="890" t="s">
        <v>602</v>
      </c>
      <c r="O1525" s="890" t="s">
        <v>23</v>
      </c>
      <c r="P1525" s="890"/>
      <c r="Q1525" s="1083"/>
      <c r="R1525" s="1061"/>
      <c r="S1525" s="1062"/>
      <c r="T1525" s="1062"/>
      <c r="U1525" s="1063"/>
      <c r="W1525" s="452"/>
      <c r="X1525" s="452"/>
      <c r="Y1525" s="452"/>
      <c r="Z1525" s="452"/>
      <c r="AA1525" s="452"/>
      <c r="AB1525" s="452"/>
      <c r="AC1525" s="452"/>
      <c r="AD1525" s="452"/>
      <c r="AE1525" s="452"/>
      <c r="AF1525" s="452"/>
      <c r="AG1525" s="452"/>
      <c r="AH1525" s="452"/>
      <c r="AI1525" s="452"/>
      <c r="AJ1525" s="452"/>
      <c r="AK1525" s="452"/>
      <c r="AL1525" s="452"/>
      <c r="AM1525" s="452"/>
      <c r="AN1525" s="452"/>
      <c r="AO1525" s="452"/>
      <c r="AP1525" s="452"/>
      <c r="AQ1525" s="452"/>
      <c r="AR1525" s="452"/>
      <c r="AS1525" s="452"/>
      <c r="AT1525" s="452"/>
      <c r="AU1525" s="452"/>
      <c r="AV1525" s="452"/>
    </row>
    <row r="1526" spans="2:48" ht="15" customHeight="1">
      <c r="B1526" s="937"/>
      <c r="C1526" s="1978" t="s">
        <v>310</v>
      </c>
      <c r="D1526" s="1980" t="s">
        <v>22</v>
      </c>
      <c r="E1526" s="928" t="s">
        <v>616</v>
      </c>
      <c r="F1526" s="885"/>
      <c r="G1526" s="651" t="s">
        <v>272</v>
      </c>
      <c r="H1526" s="651" t="s">
        <v>599</v>
      </c>
      <c r="I1526" s="651" t="s">
        <v>617</v>
      </c>
      <c r="J1526" s="651" t="s">
        <v>276</v>
      </c>
      <c r="K1526" s="890" t="s">
        <v>310</v>
      </c>
      <c r="L1526" s="651" t="s">
        <v>312</v>
      </c>
      <c r="M1526" s="651" t="str">
        <f t="shared" si="90"/>
        <v>&lt;INSERT CONNECTION POINT NAME&gt;</v>
      </c>
      <c r="N1526" s="890" t="s">
        <v>602</v>
      </c>
      <c r="O1526" s="890" t="s">
        <v>22</v>
      </c>
      <c r="P1526" s="890"/>
      <c r="Q1526" s="1083"/>
      <c r="R1526" s="1061"/>
      <c r="S1526" s="1062"/>
      <c r="T1526" s="1062"/>
      <c r="U1526" s="1063"/>
      <c r="W1526" s="452"/>
      <c r="X1526" s="452"/>
      <c r="Y1526" s="452"/>
      <c r="Z1526" s="452"/>
      <c r="AA1526" s="452"/>
      <c r="AB1526" s="452"/>
      <c r="AC1526" s="452"/>
      <c r="AD1526" s="452"/>
      <c r="AE1526" s="452"/>
      <c r="AF1526" s="452"/>
      <c r="AG1526" s="452"/>
      <c r="AH1526" s="452"/>
      <c r="AI1526" s="452"/>
      <c r="AJ1526" s="452"/>
      <c r="AK1526" s="452"/>
      <c r="AL1526" s="452"/>
      <c r="AM1526" s="452"/>
      <c r="AN1526" s="452"/>
      <c r="AO1526" s="452"/>
      <c r="AP1526" s="452"/>
      <c r="AQ1526" s="452"/>
      <c r="AR1526" s="452"/>
      <c r="AS1526" s="452"/>
      <c r="AT1526" s="452"/>
      <c r="AU1526" s="452"/>
      <c r="AV1526" s="452"/>
    </row>
    <row r="1527" spans="2:48" ht="15" customHeight="1">
      <c r="B1527" s="937"/>
      <c r="C1527" s="1979"/>
      <c r="D1527" s="1981"/>
      <c r="E1527" s="928" t="s">
        <v>619</v>
      </c>
      <c r="F1527" s="885"/>
      <c r="G1527" s="651" t="s">
        <v>272</v>
      </c>
      <c r="H1527" s="651" t="s">
        <v>599</v>
      </c>
      <c r="I1527" s="651" t="s">
        <v>620</v>
      </c>
      <c r="J1527" s="651" t="s">
        <v>276</v>
      </c>
      <c r="K1527" s="890" t="s">
        <v>310</v>
      </c>
      <c r="L1527" s="651" t="s">
        <v>312</v>
      </c>
      <c r="M1527" s="651" t="str">
        <f t="shared" si="90"/>
        <v>&lt;INSERT CONNECTION POINT NAME&gt;</v>
      </c>
      <c r="N1527" s="890" t="s">
        <v>602</v>
      </c>
      <c r="O1527" s="890" t="s">
        <v>22</v>
      </c>
      <c r="P1527" s="890"/>
      <c r="Q1527" s="1084"/>
      <c r="R1527" s="1085"/>
      <c r="S1527" s="1086"/>
      <c r="T1527" s="1086"/>
      <c r="U1527" s="1087"/>
      <c r="W1527" s="452"/>
      <c r="X1527" s="452"/>
      <c r="Y1527" s="452"/>
      <c r="Z1527" s="452"/>
      <c r="AA1527" s="452"/>
      <c r="AB1527" s="452"/>
      <c r="AC1527" s="452"/>
      <c r="AD1527" s="452"/>
      <c r="AE1527" s="452"/>
      <c r="AF1527" s="452"/>
      <c r="AG1527" s="452"/>
      <c r="AH1527" s="452"/>
      <c r="AI1527" s="452"/>
      <c r="AJ1527" s="452"/>
      <c r="AK1527" s="452"/>
      <c r="AL1527" s="452"/>
      <c r="AM1527" s="452"/>
      <c r="AN1527" s="452"/>
      <c r="AO1527" s="452"/>
      <c r="AP1527" s="452"/>
      <c r="AQ1527" s="452"/>
      <c r="AR1527" s="452"/>
      <c r="AS1527" s="452"/>
      <c r="AT1527" s="452"/>
      <c r="AU1527" s="452"/>
      <c r="AV1527" s="452"/>
    </row>
    <row r="1528" spans="2:48" ht="15" customHeight="1">
      <c r="B1528" s="937"/>
      <c r="C1528" s="1978" t="s">
        <v>310</v>
      </c>
      <c r="D1528" s="1980" t="s">
        <v>23</v>
      </c>
      <c r="E1528" s="928" t="s">
        <v>616</v>
      </c>
      <c r="F1528" s="885"/>
      <c r="G1528" s="651" t="s">
        <v>272</v>
      </c>
      <c r="H1528" s="651" t="s">
        <v>599</v>
      </c>
      <c r="I1528" s="651" t="s">
        <v>617</v>
      </c>
      <c r="J1528" s="651" t="s">
        <v>276</v>
      </c>
      <c r="K1528" s="890" t="s">
        <v>310</v>
      </c>
      <c r="L1528" s="651" t="s">
        <v>312</v>
      </c>
      <c r="M1528" s="651" t="str">
        <f t="shared" si="90"/>
        <v>&lt;INSERT CONNECTION POINT NAME&gt;</v>
      </c>
      <c r="N1528" s="890" t="s">
        <v>602</v>
      </c>
      <c r="O1528" s="890" t="s">
        <v>23</v>
      </c>
      <c r="P1528" s="890"/>
      <c r="Q1528" s="1084"/>
      <c r="R1528" s="1085"/>
      <c r="S1528" s="1086"/>
      <c r="T1528" s="1086"/>
      <c r="U1528" s="1087"/>
      <c r="W1528" s="452"/>
      <c r="X1528" s="452"/>
      <c r="Y1528" s="452"/>
      <c r="Z1528" s="452"/>
      <c r="AA1528" s="452"/>
      <c r="AB1528" s="452"/>
      <c r="AC1528" s="452"/>
      <c r="AD1528" s="452"/>
      <c r="AE1528" s="452"/>
      <c r="AF1528" s="452"/>
      <c r="AG1528" s="452"/>
      <c r="AH1528" s="452"/>
      <c r="AI1528" s="452"/>
      <c r="AJ1528" s="452"/>
      <c r="AK1528" s="452"/>
      <c r="AL1528" s="452"/>
      <c r="AM1528" s="452"/>
      <c r="AN1528" s="452"/>
      <c r="AO1528" s="452"/>
      <c r="AP1528" s="452"/>
      <c r="AQ1528" s="452"/>
      <c r="AR1528" s="452"/>
      <c r="AS1528" s="452"/>
      <c r="AT1528" s="452"/>
      <c r="AU1528" s="452"/>
      <c r="AV1528" s="452"/>
    </row>
    <row r="1529" spans="2:48" ht="15" customHeight="1" thickBot="1">
      <c r="B1529" s="944"/>
      <c r="C1529" s="1984"/>
      <c r="D1529" s="1985"/>
      <c r="E1529" s="945" t="s">
        <v>619</v>
      </c>
      <c r="F1529" s="885"/>
      <c r="G1529" s="651" t="s">
        <v>272</v>
      </c>
      <c r="H1529" s="651" t="s">
        <v>599</v>
      </c>
      <c r="I1529" s="651" t="s">
        <v>620</v>
      </c>
      <c r="J1529" s="651" t="s">
        <v>276</v>
      </c>
      <c r="K1529" s="890" t="s">
        <v>310</v>
      </c>
      <c r="L1529" s="651" t="s">
        <v>312</v>
      </c>
      <c r="M1529" s="651" t="str">
        <f t="shared" si="90"/>
        <v>&lt;INSERT CONNECTION POINT NAME&gt;</v>
      </c>
      <c r="N1529" s="890" t="s">
        <v>602</v>
      </c>
      <c r="O1529" s="890" t="s">
        <v>23</v>
      </c>
      <c r="P1529" s="890"/>
      <c r="Q1529" s="946"/>
      <c r="R1529" s="1067"/>
      <c r="S1529" s="893"/>
      <c r="T1529" s="893"/>
      <c r="U1529" s="894"/>
      <c r="W1529" s="452"/>
      <c r="X1529" s="452"/>
      <c r="Y1529" s="452"/>
      <c r="Z1529" s="452"/>
      <c r="AA1529" s="452"/>
      <c r="AB1529" s="452"/>
      <c r="AC1529" s="452"/>
      <c r="AD1529" s="452"/>
      <c r="AE1529" s="452"/>
      <c r="AF1529" s="452"/>
      <c r="AG1529" s="452"/>
      <c r="AH1529" s="452"/>
      <c r="AI1529" s="452"/>
      <c r="AJ1529" s="452"/>
      <c r="AK1529" s="452"/>
      <c r="AL1529" s="452"/>
      <c r="AM1529" s="452"/>
      <c r="AN1529" s="452"/>
      <c r="AO1529" s="452"/>
      <c r="AP1529" s="452"/>
      <c r="AQ1529" s="452"/>
      <c r="AR1529" s="452"/>
      <c r="AS1529" s="452"/>
      <c r="AT1529" s="452"/>
      <c r="AU1529" s="452"/>
      <c r="AV1529" s="452"/>
    </row>
    <row r="1530" spans="2:48" ht="15" customHeight="1">
      <c r="B1530" s="927" t="s">
        <v>615</v>
      </c>
      <c r="C1530" s="1982" t="s">
        <v>313</v>
      </c>
      <c r="D1530" s="1983" t="s">
        <v>23</v>
      </c>
      <c r="E1530" s="928" t="s">
        <v>616</v>
      </c>
      <c r="F1530" s="885"/>
      <c r="G1530" s="651" t="s">
        <v>272</v>
      </c>
      <c r="H1530" s="651" t="s">
        <v>599</v>
      </c>
      <c r="I1530" s="651" t="s">
        <v>617</v>
      </c>
      <c r="J1530" s="651" t="s">
        <v>276</v>
      </c>
      <c r="K1530" s="651" t="s">
        <v>313</v>
      </c>
      <c r="L1530" s="651" t="s">
        <v>312</v>
      </c>
      <c r="M1530" s="651" t="str">
        <f t="shared" ref="M1530" si="93">B1530</f>
        <v>&lt;INSERT CONNECTION POINT NAME&gt;</v>
      </c>
      <c r="N1530" s="651" t="s">
        <v>618</v>
      </c>
      <c r="O1530" s="651" t="s">
        <v>23</v>
      </c>
      <c r="P1530" s="890"/>
      <c r="Q1530" s="929"/>
      <c r="R1530" s="930"/>
      <c r="S1530" s="931"/>
      <c r="T1530" s="931"/>
      <c r="U1530" s="932"/>
      <c r="V1530" s="906"/>
      <c r="W1530" s="933"/>
      <c r="X1530" s="934"/>
      <c r="Y1530" s="935"/>
      <c r="Z1530" s="935"/>
      <c r="AA1530" s="935"/>
      <c r="AB1530" s="452"/>
      <c r="AC1530" s="452"/>
      <c r="AD1530" s="452"/>
      <c r="AE1530" s="452"/>
      <c r="AF1530" s="452"/>
      <c r="AG1530" s="452"/>
      <c r="AH1530" s="452"/>
      <c r="AI1530" s="452"/>
      <c r="AJ1530" s="452"/>
      <c r="AK1530" s="935"/>
      <c r="AL1530" s="936"/>
      <c r="AM1530" s="936"/>
      <c r="AN1530" s="936"/>
      <c r="AO1530" s="936"/>
      <c r="AP1530" s="936"/>
      <c r="AQ1530" s="936"/>
      <c r="AR1530" s="936"/>
      <c r="AS1530" s="936"/>
      <c r="AT1530" s="936"/>
      <c r="AU1530" s="936"/>
      <c r="AV1530" s="936"/>
    </row>
    <row r="1531" spans="2:48" ht="15" customHeight="1">
      <c r="B1531" s="937"/>
      <c r="C1531" s="1979"/>
      <c r="D1531" s="1981"/>
      <c r="E1531" s="928" t="s">
        <v>619</v>
      </c>
      <c r="F1531" s="885"/>
      <c r="G1531" s="651" t="s">
        <v>272</v>
      </c>
      <c r="H1531" s="651" t="s">
        <v>599</v>
      </c>
      <c r="I1531" s="651" t="s">
        <v>620</v>
      </c>
      <c r="J1531" s="651" t="s">
        <v>276</v>
      </c>
      <c r="K1531" s="651" t="s">
        <v>313</v>
      </c>
      <c r="L1531" s="651" t="s">
        <v>312</v>
      </c>
      <c r="M1531" s="651" t="str">
        <f t="shared" si="90"/>
        <v>&lt;INSERT CONNECTION POINT NAME&gt;</v>
      </c>
      <c r="N1531" s="651" t="s">
        <v>618</v>
      </c>
      <c r="O1531" s="651" t="s">
        <v>23</v>
      </c>
      <c r="P1531" s="890"/>
      <c r="Q1531" s="938"/>
      <c r="R1531" s="939"/>
      <c r="S1531" s="940"/>
      <c r="T1531" s="940"/>
      <c r="U1531" s="941"/>
      <c r="V1531" s="906"/>
      <c r="W1531" s="933"/>
      <c r="X1531" s="934"/>
      <c r="Y1531" s="935"/>
      <c r="Z1531" s="935"/>
      <c r="AA1531" s="935"/>
      <c r="AB1531" s="452"/>
      <c r="AC1531" s="452"/>
      <c r="AD1531" s="452"/>
      <c r="AE1531" s="452"/>
      <c r="AF1531" s="452"/>
      <c r="AG1531" s="452"/>
      <c r="AH1531" s="452"/>
      <c r="AI1531" s="452"/>
      <c r="AJ1531" s="452"/>
      <c r="AK1531" s="935"/>
      <c r="AL1531" s="936"/>
      <c r="AM1531" s="936"/>
      <c r="AN1531" s="936"/>
      <c r="AO1531" s="936"/>
      <c r="AP1531" s="936"/>
      <c r="AQ1531" s="936"/>
      <c r="AR1531" s="936"/>
      <c r="AS1531" s="936"/>
      <c r="AT1531" s="936"/>
      <c r="AU1531" s="936"/>
      <c r="AV1531" s="936"/>
    </row>
    <row r="1532" spans="2:48" ht="15" customHeight="1">
      <c r="B1532" s="937"/>
      <c r="C1532" s="1978" t="s">
        <v>304</v>
      </c>
      <c r="D1532" s="1980" t="s">
        <v>22</v>
      </c>
      <c r="E1532" s="928" t="s">
        <v>616</v>
      </c>
      <c r="F1532" s="885"/>
      <c r="G1532" s="651" t="s">
        <v>272</v>
      </c>
      <c r="H1532" s="651" t="s">
        <v>599</v>
      </c>
      <c r="I1532" s="651" t="s">
        <v>617</v>
      </c>
      <c r="J1532" s="651" t="s">
        <v>276</v>
      </c>
      <c r="K1532" s="890" t="s">
        <v>304</v>
      </c>
      <c r="L1532" s="651" t="s">
        <v>312</v>
      </c>
      <c r="M1532" s="651" t="str">
        <f t="shared" si="90"/>
        <v>&lt;INSERT CONNECTION POINT NAME&gt;</v>
      </c>
      <c r="N1532" s="890" t="s">
        <v>602</v>
      </c>
      <c r="O1532" s="890" t="s">
        <v>22</v>
      </c>
      <c r="P1532" s="890"/>
      <c r="Q1532" s="1071"/>
      <c r="R1532" s="1058"/>
      <c r="S1532" s="1059"/>
      <c r="T1532" s="1059"/>
      <c r="U1532" s="1060"/>
      <c r="V1532" s="906"/>
      <c r="W1532" s="933"/>
      <c r="X1532" s="934"/>
      <c r="Y1532" s="935"/>
      <c r="Z1532" s="935"/>
      <c r="AA1532" s="935"/>
      <c r="AB1532" s="452"/>
      <c r="AC1532" s="452"/>
      <c r="AD1532" s="452"/>
      <c r="AE1532" s="452"/>
      <c r="AF1532" s="935"/>
      <c r="AG1532" s="452"/>
      <c r="AH1532" s="452"/>
      <c r="AI1532" s="935"/>
      <c r="AJ1532" s="935"/>
      <c r="AK1532" s="935"/>
      <c r="AL1532" s="936"/>
      <c r="AM1532" s="936"/>
      <c r="AN1532" s="936"/>
      <c r="AO1532" s="942"/>
      <c r="AP1532" s="936"/>
      <c r="AQ1532" s="936"/>
      <c r="AR1532" s="936"/>
      <c r="AS1532" s="936"/>
      <c r="AT1532" s="936"/>
      <c r="AU1532" s="936"/>
      <c r="AV1532" s="936"/>
    </row>
    <row r="1533" spans="2:48" ht="15" customHeight="1">
      <c r="B1533" s="937"/>
      <c r="C1533" s="1979"/>
      <c r="D1533" s="1981"/>
      <c r="E1533" s="928" t="s">
        <v>619</v>
      </c>
      <c r="F1533" s="885"/>
      <c r="G1533" s="651" t="s">
        <v>272</v>
      </c>
      <c r="H1533" s="651" t="s">
        <v>599</v>
      </c>
      <c r="I1533" s="651" t="s">
        <v>620</v>
      </c>
      <c r="J1533" s="651" t="s">
        <v>276</v>
      </c>
      <c r="K1533" s="890" t="s">
        <v>304</v>
      </c>
      <c r="L1533" s="651" t="s">
        <v>312</v>
      </c>
      <c r="M1533" s="651" t="str">
        <f t="shared" si="90"/>
        <v>&lt;INSERT CONNECTION POINT NAME&gt;</v>
      </c>
      <c r="N1533" s="890" t="s">
        <v>602</v>
      </c>
      <c r="O1533" s="890" t="s">
        <v>22</v>
      </c>
      <c r="P1533" s="890"/>
      <c r="Q1533" s="1071"/>
      <c r="R1533" s="1058"/>
      <c r="S1533" s="1059"/>
      <c r="T1533" s="1059"/>
      <c r="U1533" s="1060"/>
      <c r="V1533" s="906"/>
      <c r="W1533" s="933"/>
      <c r="X1533" s="934"/>
      <c r="Y1533" s="935"/>
      <c r="Z1533" s="935"/>
      <c r="AA1533" s="935"/>
      <c r="AB1533" s="452"/>
      <c r="AC1533" s="452"/>
      <c r="AD1533" s="452"/>
      <c r="AE1533" s="452"/>
      <c r="AF1533" s="935"/>
      <c r="AG1533" s="452"/>
      <c r="AH1533" s="452"/>
      <c r="AI1533" s="935"/>
      <c r="AJ1533" s="935"/>
      <c r="AK1533" s="935"/>
      <c r="AL1533" s="936"/>
      <c r="AM1533" s="936"/>
      <c r="AN1533" s="936"/>
      <c r="AO1533" s="942"/>
      <c r="AP1533" s="936"/>
      <c r="AQ1533" s="936"/>
      <c r="AR1533" s="936"/>
      <c r="AS1533" s="936"/>
      <c r="AT1533" s="936"/>
      <c r="AU1533" s="936"/>
      <c r="AV1533" s="936"/>
    </row>
    <row r="1534" spans="2:48" ht="15" customHeight="1">
      <c r="B1534" s="937"/>
      <c r="C1534" s="1978" t="s">
        <v>304</v>
      </c>
      <c r="D1534" s="1980" t="s">
        <v>23</v>
      </c>
      <c r="E1534" s="928" t="s">
        <v>616</v>
      </c>
      <c r="F1534" s="885"/>
      <c r="G1534" s="651" t="s">
        <v>272</v>
      </c>
      <c r="H1534" s="651" t="s">
        <v>599</v>
      </c>
      <c r="I1534" s="651" t="s">
        <v>617</v>
      </c>
      <c r="J1534" s="651" t="s">
        <v>276</v>
      </c>
      <c r="K1534" s="890" t="s">
        <v>304</v>
      </c>
      <c r="L1534" s="651" t="s">
        <v>312</v>
      </c>
      <c r="M1534" s="651" t="str">
        <f t="shared" si="90"/>
        <v>&lt;INSERT CONNECTION POINT NAME&gt;</v>
      </c>
      <c r="N1534" s="890" t="s">
        <v>602</v>
      </c>
      <c r="O1534" s="891" t="s">
        <v>23</v>
      </c>
      <c r="P1534" s="890"/>
      <c r="Q1534" s="1071"/>
      <c r="R1534" s="1058"/>
      <c r="S1534" s="1059"/>
      <c r="T1534" s="1059"/>
      <c r="U1534" s="1060"/>
      <c r="V1534" s="906"/>
      <c r="W1534" s="933"/>
      <c r="X1534" s="934"/>
      <c r="Y1534" s="935"/>
      <c r="Z1534" s="935"/>
      <c r="AA1534" s="935"/>
      <c r="AB1534" s="452"/>
      <c r="AC1534" s="452"/>
      <c r="AD1534" s="452"/>
      <c r="AE1534" s="452"/>
      <c r="AF1534" s="935"/>
      <c r="AG1534" s="452"/>
      <c r="AH1534" s="452"/>
      <c r="AI1534" s="935"/>
      <c r="AJ1534" s="943"/>
      <c r="AK1534" s="935"/>
      <c r="AL1534" s="936"/>
      <c r="AM1534" s="936"/>
      <c r="AN1534" s="936"/>
      <c r="AO1534" s="942"/>
      <c r="AP1534" s="936"/>
      <c r="AQ1534" s="936"/>
      <c r="AR1534" s="936"/>
      <c r="AS1534" s="936"/>
      <c r="AT1534" s="936"/>
      <c r="AU1534" s="936"/>
      <c r="AV1534" s="936"/>
    </row>
    <row r="1535" spans="2:48" ht="15" customHeight="1">
      <c r="B1535" s="937"/>
      <c r="C1535" s="1979"/>
      <c r="D1535" s="1981"/>
      <c r="E1535" s="928" t="s">
        <v>619</v>
      </c>
      <c r="F1535" s="885"/>
      <c r="G1535" s="651" t="s">
        <v>272</v>
      </c>
      <c r="H1535" s="651" t="s">
        <v>599</v>
      </c>
      <c r="I1535" s="651" t="s">
        <v>620</v>
      </c>
      <c r="J1535" s="651" t="s">
        <v>276</v>
      </c>
      <c r="K1535" s="890" t="s">
        <v>304</v>
      </c>
      <c r="L1535" s="651" t="s">
        <v>312</v>
      </c>
      <c r="M1535" s="651" t="str">
        <f t="shared" si="90"/>
        <v>&lt;INSERT CONNECTION POINT NAME&gt;</v>
      </c>
      <c r="N1535" s="890" t="s">
        <v>602</v>
      </c>
      <c r="O1535" s="891" t="s">
        <v>23</v>
      </c>
      <c r="P1535" s="890"/>
      <c r="Q1535" s="1071"/>
      <c r="R1535" s="1058"/>
      <c r="S1535" s="1059"/>
      <c r="T1535" s="1059"/>
      <c r="U1535" s="1060"/>
      <c r="V1535" s="906"/>
      <c r="W1535" s="933"/>
      <c r="X1535" s="934"/>
      <c r="Y1535" s="935"/>
      <c r="Z1535" s="935"/>
      <c r="AA1535" s="935"/>
      <c r="AB1535" s="452"/>
      <c r="AC1535" s="452"/>
      <c r="AD1535" s="452"/>
      <c r="AE1535" s="452"/>
      <c r="AF1535" s="935"/>
      <c r="AG1535" s="452"/>
      <c r="AH1535" s="452"/>
      <c r="AI1535" s="935"/>
      <c r="AJ1535" s="943"/>
      <c r="AK1535" s="935"/>
      <c r="AL1535" s="936"/>
      <c r="AM1535" s="936"/>
      <c r="AN1535" s="936"/>
      <c r="AO1535" s="942"/>
      <c r="AP1535" s="936"/>
      <c r="AQ1535" s="936"/>
      <c r="AR1535" s="936"/>
      <c r="AS1535" s="936"/>
      <c r="AT1535" s="936"/>
      <c r="AU1535" s="936"/>
      <c r="AV1535" s="936"/>
    </row>
    <row r="1536" spans="2:48" ht="15" customHeight="1">
      <c r="B1536" s="937"/>
      <c r="C1536" s="1978" t="s">
        <v>305</v>
      </c>
      <c r="D1536" s="1980"/>
      <c r="E1536" s="928" t="s">
        <v>616</v>
      </c>
      <c r="F1536" s="885"/>
      <c r="G1536" s="651" t="s">
        <v>272</v>
      </c>
      <c r="H1536" s="651" t="s">
        <v>599</v>
      </c>
      <c r="I1536" s="651" t="s">
        <v>617</v>
      </c>
      <c r="J1536" s="651" t="s">
        <v>276</v>
      </c>
      <c r="K1536" s="890" t="s">
        <v>305</v>
      </c>
      <c r="L1536" s="651" t="s">
        <v>312</v>
      </c>
      <c r="M1536" s="651" t="str">
        <f t="shared" si="90"/>
        <v>&lt;INSERT CONNECTION POINT NAME&gt;</v>
      </c>
      <c r="N1536" s="890" t="s">
        <v>604</v>
      </c>
      <c r="O1536" s="890" t="s">
        <v>605</v>
      </c>
      <c r="P1536" s="890"/>
      <c r="Q1536" s="1072"/>
      <c r="R1536" s="1073"/>
      <c r="S1536" s="1074"/>
      <c r="T1536" s="1074"/>
      <c r="U1536" s="1075"/>
      <c r="V1536" s="906"/>
      <c r="W1536" s="933"/>
      <c r="X1536" s="934"/>
      <c r="Y1536" s="935"/>
      <c r="Z1536" s="935"/>
      <c r="AA1536" s="935"/>
      <c r="AB1536" s="452"/>
      <c r="AC1536" s="452"/>
      <c r="AD1536" s="452"/>
      <c r="AE1536" s="452"/>
      <c r="AF1536" s="935"/>
      <c r="AG1536" s="452"/>
      <c r="AH1536" s="452"/>
      <c r="AI1536" s="935"/>
      <c r="AJ1536" s="935"/>
      <c r="AK1536" s="935"/>
      <c r="AL1536" s="936"/>
      <c r="AM1536" s="936"/>
      <c r="AN1536" s="936"/>
      <c r="AO1536" s="936"/>
      <c r="AP1536" s="936"/>
      <c r="AQ1536" s="936"/>
      <c r="AR1536" s="936"/>
      <c r="AS1536" s="936"/>
      <c r="AT1536" s="936"/>
      <c r="AU1536" s="936"/>
      <c r="AV1536" s="936"/>
    </row>
    <row r="1537" spans="2:48" ht="15" customHeight="1">
      <c r="B1537" s="937"/>
      <c r="C1537" s="1979"/>
      <c r="D1537" s="1981"/>
      <c r="E1537" s="928" t="s">
        <v>619</v>
      </c>
      <c r="F1537" s="885"/>
      <c r="G1537" s="651" t="s">
        <v>272</v>
      </c>
      <c r="H1537" s="651" t="s">
        <v>599</v>
      </c>
      <c r="I1537" s="651" t="s">
        <v>620</v>
      </c>
      <c r="J1537" s="651" t="s">
        <v>276</v>
      </c>
      <c r="K1537" s="890" t="s">
        <v>305</v>
      </c>
      <c r="L1537" s="651" t="s">
        <v>312</v>
      </c>
      <c r="M1537" s="651" t="str">
        <f t="shared" si="90"/>
        <v>&lt;INSERT CONNECTION POINT NAME&gt;</v>
      </c>
      <c r="N1537" s="890" t="s">
        <v>604</v>
      </c>
      <c r="O1537" s="890" t="s">
        <v>605</v>
      </c>
      <c r="P1537" s="890"/>
      <c r="Q1537" s="1072"/>
      <c r="R1537" s="1073"/>
      <c r="S1537" s="1074"/>
      <c r="T1537" s="1074"/>
      <c r="U1537" s="1075"/>
      <c r="V1537" s="906"/>
      <c r="W1537" s="933"/>
      <c r="X1537" s="934"/>
      <c r="Y1537" s="935"/>
      <c r="Z1537" s="935"/>
      <c r="AA1537" s="935"/>
      <c r="AB1537" s="452"/>
      <c r="AC1537" s="452"/>
      <c r="AD1537" s="452"/>
      <c r="AE1537" s="452"/>
      <c r="AF1537" s="935"/>
      <c r="AG1537" s="452"/>
      <c r="AH1537" s="452"/>
      <c r="AI1537" s="935"/>
      <c r="AJ1537" s="935"/>
      <c r="AK1537" s="935"/>
      <c r="AL1537" s="936"/>
      <c r="AM1537" s="936"/>
      <c r="AN1537" s="936"/>
      <c r="AO1537" s="936"/>
      <c r="AP1537" s="936"/>
      <c r="AQ1537" s="936"/>
      <c r="AR1537" s="936"/>
      <c r="AS1537" s="936"/>
      <c r="AT1537" s="936"/>
      <c r="AU1537" s="936"/>
      <c r="AV1537" s="936"/>
    </row>
    <row r="1538" spans="2:48" ht="15" customHeight="1">
      <c r="B1538" s="937"/>
      <c r="C1538" s="1978" t="s">
        <v>306</v>
      </c>
      <c r="D1538" s="1980"/>
      <c r="E1538" s="928" t="s">
        <v>616</v>
      </c>
      <c r="F1538" s="885"/>
      <c r="G1538" s="651" t="s">
        <v>272</v>
      </c>
      <c r="H1538" s="651" t="s">
        <v>599</v>
      </c>
      <c r="I1538" s="651" t="s">
        <v>617</v>
      </c>
      <c r="J1538" s="651" t="s">
        <v>276</v>
      </c>
      <c r="K1538" s="890" t="s">
        <v>306</v>
      </c>
      <c r="L1538" s="651" t="s">
        <v>312</v>
      </c>
      <c r="M1538" s="651" t="str">
        <f t="shared" si="90"/>
        <v>&lt;INSERT CONNECTION POINT NAME&gt;</v>
      </c>
      <c r="N1538" s="890" t="s">
        <v>606</v>
      </c>
      <c r="O1538" s="891">
        <v>0</v>
      </c>
      <c r="P1538" s="890"/>
      <c r="Q1538" s="1076"/>
      <c r="R1538" s="1077"/>
      <c r="S1538" s="1078"/>
      <c r="T1538" s="1078"/>
      <c r="U1538" s="1079"/>
      <c r="V1538" s="906"/>
      <c r="W1538" s="933"/>
      <c r="X1538" s="934"/>
      <c r="Y1538" s="935"/>
      <c r="Z1538" s="935"/>
      <c r="AA1538" s="935"/>
      <c r="AB1538" s="452"/>
      <c r="AC1538" s="452"/>
      <c r="AD1538" s="452"/>
      <c r="AE1538" s="452"/>
      <c r="AF1538" s="935"/>
      <c r="AG1538" s="452"/>
      <c r="AH1538" s="452"/>
      <c r="AI1538" s="935"/>
      <c r="AJ1538" s="943"/>
      <c r="AK1538" s="935"/>
      <c r="AL1538" s="936"/>
      <c r="AM1538" s="936"/>
      <c r="AN1538" s="936"/>
      <c r="AO1538" s="936"/>
      <c r="AP1538" s="936"/>
      <c r="AQ1538" s="936"/>
      <c r="AR1538" s="936"/>
      <c r="AS1538" s="936"/>
      <c r="AT1538" s="936"/>
      <c r="AU1538" s="936"/>
      <c r="AV1538" s="936"/>
    </row>
    <row r="1539" spans="2:48" ht="15" customHeight="1">
      <c r="B1539" s="937"/>
      <c r="C1539" s="1979"/>
      <c r="D1539" s="1981"/>
      <c r="E1539" s="928" t="s">
        <v>619</v>
      </c>
      <c r="F1539" s="885"/>
      <c r="G1539" s="651" t="s">
        <v>272</v>
      </c>
      <c r="H1539" s="651" t="s">
        <v>599</v>
      </c>
      <c r="I1539" s="651" t="s">
        <v>620</v>
      </c>
      <c r="J1539" s="651" t="s">
        <v>276</v>
      </c>
      <c r="K1539" s="890" t="s">
        <v>306</v>
      </c>
      <c r="L1539" s="651" t="s">
        <v>312</v>
      </c>
      <c r="M1539" s="651" t="str">
        <f t="shared" si="90"/>
        <v>&lt;INSERT CONNECTION POINT NAME&gt;</v>
      </c>
      <c r="N1539" s="890" t="s">
        <v>606</v>
      </c>
      <c r="O1539" s="891">
        <v>0</v>
      </c>
      <c r="P1539" s="890"/>
      <c r="Q1539" s="1076"/>
      <c r="R1539" s="1077"/>
      <c r="S1539" s="1078"/>
      <c r="T1539" s="1078"/>
      <c r="U1539" s="1079"/>
      <c r="V1539" s="906"/>
      <c r="W1539" s="933"/>
      <c r="X1539" s="934"/>
      <c r="Y1539" s="935"/>
      <c r="Z1539" s="935"/>
      <c r="AA1539" s="935"/>
      <c r="AB1539" s="452"/>
      <c r="AC1539" s="452"/>
      <c r="AD1539" s="452"/>
      <c r="AE1539" s="452"/>
      <c r="AF1539" s="935"/>
      <c r="AG1539" s="452"/>
      <c r="AH1539" s="452"/>
      <c r="AI1539" s="935"/>
      <c r="AJ1539" s="943"/>
      <c r="AK1539" s="935"/>
      <c r="AL1539" s="936"/>
      <c r="AM1539" s="936"/>
      <c r="AN1539" s="936"/>
      <c r="AO1539" s="936"/>
      <c r="AP1539" s="936"/>
      <c r="AQ1539" s="936"/>
      <c r="AR1539" s="936"/>
      <c r="AS1539" s="936"/>
      <c r="AT1539" s="936"/>
      <c r="AU1539" s="936"/>
      <c r="AV1539" s="936"/>
    </row>
    <row r="1540" spans="2:48" ht="15" customHeight="1">
      <c r="B1540" s="937"/>
      <c r="C1540" s="1978" t="s">
        <v>307</v>
      </c>
      <c r="D1540" s="1980"/>
      <c r="E1540" s="928" t="s">
        <v>616</v>
      </c>
      <c r="F1540" s="885"/>
      <c r="G1540" s="651" t="s">
        <v>272</v>
      </c>
      <c r="H1540" s="651" t="s">
        <v>599</v>
      </c>
      <c r="I1540" s="651" t="s">
        <v>617</v>
      </c>
      <c r="J1540" s="651" t="s">
        <v>276</v>
      </c>
      <c r="K1540" s="890" t="s">
        <v>307</v>
      </c>
      <c r="L1540" s="651" t="s">
        <v>312</v>
      </c>
      <c r="M1540" s="651" t="str">
        <f t="shared" si="90"/>
        <v>&lt;INSERT CONNECTION POINT NAME&gt;</v>
      </c>
      <c r="N1540" s="890" t="s">
        <v>607</v>
      </c>
      <c r="O1540" s="890" t="s">
        <v>607</v>
      </c>
      <c r="P1540" s="890"/>
      <c r="Q1540" s="1080"/>
      <c r="R1540" s="1081"/>
      <c r="S1540" s="1081"/>
      <c r="T1540" s="1081"/>
      <c r="U1540" s="1082"/>
      <c r="V1540" s="906"/>
      <c r="W1540" s="933"/>
      <c r="X1540" s="934"/>
      <c r="Y1540" s="935"/>
      <c r="Z1540" s="935"/>
      <c r="AA1540" s="935"/>
      <c r="AB1540" s="452"/>
      <c r="AC1540" s="452"/>
      <c r="AD1540" s="452"/>
      <c r="AE1540" s="452"/>
      <c r="AF1540" s="935"/>
      <c r="AG1540" s="452"/>
      <c r="AH1540" s="452"/>
      <c r="AI1540" s="935"/>
      <c r="AJ1540" s="935"/>
      <c r="AK1540" s="935"/>
      <c r="AL1540" s="936"/>
      <c r="AM1540" s="936"/>
      <c r="AN1540" s="936"/>
      <c r="AO1540" s="936"/>
      <c r="AP1540" s="936"/>
      <c r="AQ1540" s="936"/>
      <c r="AR1540" s="936"/>
      <c r="AS1540" s="936"/>
      <c r="AT1540" s="936"/>
      <c r="AU1540" s="936"/>
      <c r="AV1540" s="936"/>
    </row>
    <row r="1541" spans="2:48" ht="15" customHeight="1">
      <c r="B1541" s="937"/>
      <c r="C1541" s="1979"/>
      <c r="D1541" s="1981"/>
      <c r="E1541" s="928" t="s">
        <v>619</v>
      </c>
      <c r="F1541" s="885"/>
      <c r="G1541" s="651" t="s">
        <v>272</v>
      </c>
      <c r="H1541" s="651" t="s">
        <v>599</v>
      </c>
      <c r="I1541" s="651" t="s">
        <v>620</v>
      </c>
      <c r="J1541" s="651" t="s">
        <v>276</v>
      </c>
      <c r="K1541" s="890" t="s">
        <v>307</v>
      </c>
      <c r="L1541" s="651" t="s">
        <v>312</v>
      </c>
      <c r="M1541" s="651" t="str">
        <f t="shared" si="90"/>
        <v>&lt;INSERT CONNECTION POINT NAME&gt;</v>
      </c>
      <c r="N1541" s="890" t="s">
        <v>607</v>
      </c>
      <c r="O1541" s="890" t="s">
        <v>607</v>
      </c>
      <c r="P1541" s="890"/>
      <c r="Q1541" s="1080"/>
      <c r="R1541" s="1081"/>
      <c r="S1541" s="1081"/>
      <c r="T1541" s="1081"/>
      <c r="U1541" s="1082"/>
      <c r="V1541" s="906"/>
      <c r="W1541" s="933"/>
      <c r="X1541" s="934"/>
      <c r="Y1541" s="935"/>
      <c r="Z1541" s="935"/>
      <c r="AA1541" s="935"/>
      <c r="AB1541" s="452"/>
      <c r="AC1541" s="452"/>
      <c r="AD1541" s="452"/>
      <c r="AE1541" s="452"/>
      <c r="AF1541" s="935"/>
      <c r="AG1541" s="452"/>
      <c r="AH1541" s="452"/>
      <c r="AI1541" s="935"/>
      <c r="AJ1541" s="935"/>
      <c r="AK1541" s="935"/>
      <c r="AL1541" s="936"/>
      <c r="AM1541" s="936"/>
      <c r="AN1541" s="936"/>
      <c r="AO1541" s="936"/>
      <c r="AP1541" s="936"/>
      <c r="AQ1541" s="936"/>
      <c r="AR1541" s="936"/>
      <c r="AS1541" s="936"/>
      <c r="AT1541" s="936"/>
      <c r="AU1541" s="936"/>
      <c r="AV1541" s="936"/>
    </row>
    <row r="1542" spans="2:48" ht="15" customHeight="1">
      <c r="B1542" s="937"/>
      <c r="C1542" s="1978" t="s">
        <v>308</v>
      </c>
      <c r="D1542" s="1980" t="s">
        <v>22</v>
      </c>
      <c r="E1542" s="928" t="s">
        <v>616</v>
      </c>
      <c r="F1542" s="885"/>
      <c r="G1542" s="651" t="s">
        <v>272</v>
      </c>
      <c r="H1542" s="651" t="s">
        <v>599</v>
      </c>
      <c r="I1542" s="651" t="s">
        <v>617</v>
      </c>
      <c r="J1542" s="651" t="s">
        <v>276</v>
      </c>
      <c r="K1542" s="890" t="s">
        <v>308</v>
      </c>
      <c r="L1542" s="651" t="s">
        <v>312</v>
      </c>
      <c r="M1542" s="651" t="str">
        <f t="shared" si="90"/>
        <v>&lt;INSERT CONNECTION POINT NAME&gt;</v>
      </c>
      <c r="N1542" s="890" t="s">
        <v>609</v>
      </c>
      <c r="O1542" s="890" t="s">
        <v>22</v>
      </c>
      <c r="P1542" s="890"/>
      <c r="Q1542" s="1083"/>
      <c r="R1542" s="1061"/>
      <c r="S1542" s="1062"/>
      <c r="T1542" s="1062"/>
      <c r="U1542" s="1063"/>
      <c r="V1542" s="906"/>
      <c r="W1542" s="933"/>
      <c r="X1542" s="934"/>
      <c r="Y1542" s="935"/>
      <c r="Z1542" s="935"/>
      <c r="AA1542" s="935"/>
      <c r="AB1542" s="452"/>
      <c r="AC1542" s="452"/>
      <c r="AD1542" s="452"/>
      <c r="AE1542" s="452"/>
      <c r="AF1542" s="935"/>
      <c r="AG1542" s="452"/>
      <c r="AH1542" s="452"/>
      <c r="AI1542" s="935"/>
      <c r="AJ1542" s="935"/>
      <c r="AK1542" s="935"/>
      <c r="AL1542" s="936"/>
      <c r="AM1542" s="936"/>
      <c r="AN1542" s="936"/>
      <c r="AO1542" s="936"/>
      <c r="AP1542" s="936"/>
      <c r="AQ1542" s="936"/>
      <c r="AR1542" s="936"/>
      <c r="AS1542" s="936"/>
      <c r="AT1542" s="936"/>
      <c r="AU1542" s="936"/>
      <c r="AV1542" s="936"/>
    </row>
    <row r="1543" spans="2:48" ht="15" customHeight="1">
      <c r="B1543" s="937"/>
      <c r="C1543" s="1979"/>
      <c r="D1543" s="1981"/>
      <c r="E1543" s="928" t="s">
        <v>619</v>
      </c>
      <c r="F1543" s="885"/>
      <c r="G1543" s="651" t="s">
        <v>272</v>
      </c>
      <c r="H1543" s="651" t="s">
        <v>599</v>
      </c>
      <c r="I1543" s="651" t="s">
        <v>620</v>
      </c>
      <c r="J1543" s="651" t="s">
        <v>276</v>
      </c>
      <c r="K1543" s="890" t="s">
        <v>308</v>
      </c>
      <c r="L1543" s="651" t="s">
        <v>312</v>
      </c>
      <c r="M1543" s="651" t="str">
        <f t="shared" si="90"/>
        <v>&lt;INSERT CONNECTION POINT NAME&gt;</v>
      </c>
      <c r="N1543" s="890" t="s">
        <v>609</v>
      </c>
      <c r="O1543" s="890" t="s">
        <v>22</v>
      </c>
      <c r="P1543" s="890"/>
      <c r="Q1543" s="1083"/>
      <c r="R1543" s="1061"/>
      <c r="S1543" s="1062"/>
      <c r="T1543" s="1062"/>
      <c r="U1543" s="1063"/>
      <c r="V1543" s="906"/>
      <c r="W1543" s="933"/>
      <c r="X1543" s="934"/>
      <c r="Y1543" s="935"/>
      <c r="Z1543" s="935"/>
      <c r="AA1543" s="935"/>
      <c r="AB1543" s="452"/>
      <c r="AC1543" s="452"/>
      <c r="AD1543" s="452"/>
      <c r="AE1543" s="452"/>
      <c r="AF1543" s="935"/>
      <c r="AG1543" s="452"/>
      <c r="AH1543" s="452"/>
      <c r="AI1543" s="935"/>
      <c r="AJ1543" s="935"/>
      <c r="AK1543" s="935"/>
      <c r="AL1543" s="936"/>
      <c r="AM1543" s="936"/>
      <c r="AN1543" s="936"/>
      <c r="AO1543" s="936"/>
      <c r="AP1543" s="936"/>
      <c r="AQ1543" s="936"/>
      <c r="AR1543" s="936"/>
      <c r="AS1543" s="936"/>
      <c r="AT1543" s="936"/>
      <c r="AU1543" s="936"/>
      <c r="AV1543" s="936"/>
    </row>
    <row r="1544" spans="2:48" ht="15" customHeight="1">
      <c r="B1544" s="937"/>
      <c r="C1544" s="1978" t="s">
        <v>309</v>
      </c>
      <c r="D1544" s="1980" t="s">
        <v>22</v>
      </c>
      <c r="E1544" s="928" t="s">
        <v>616</v>
      </c>
      <c r="F1544" s="885"/>
      <c r="G1544" s="651" t="s">
        <v>272</v>
      </c>
      <c r="H1544" s="651" t="s">
        <v>599</v>
      </c>
      <c r="I1544" s="651" t="s">
        <v>617</v>
      </c>
      <c r="J1544" s="651" t="s">
        <v>276</v>
      </c>
      <c r="K1544" s="890" t="s">
        <v>309</v>
      </c>
      <c r="L1544" s="651" t="s">
        <v>312</v>
      </c>
      <c r="M1544" s="651" t="str">
        <f t="shared" si="90"/>
        <v>&lt;INSERT CONNECTION POINT NAME&gt;</v>
      </c>
      <c r="N1544" s="890" t="s">
        <v>602</v>
      </c>
      <c r="O1544" s="890" t="s">
        <v>22</v>
      </c>
      <c r="P1544" s="890"/>
      <c r="Q1544" s="1083"/>
      <c r="R1544" s="1061"/>
      <c r="S1544" s="1062"/>
      <c r="T1544" s="1062"/>
      <c r="U1544" s="1063"/>
      <c r="V1544" s="906"/>
      <c r="W1544" s="933"/>
      <c r="X1544" s="934"/>
      <c r="Y1544" s="935"/>
      <c r="Z1544" s="935"/>
      <c r="AA1544" s="935"/>
      <c r="AB1544" s="452"/>
      <c r="AC1544" s="452"/>
      <c r="AD1544" s="452"/>
      <c r="AE1544" s="452"/>
      <c r="AF1544" s="935"/>
      <c r="AG1544" s="452"/>
      <c r="AH1544" s="452"/>
      <c r="AI1544" s="935"/>
      <c r="AJ1544" s="935"/>
      <c r="AK1544" s="935"/>
      <c r="AL1544" s="936"/>
      <c r="AM1544" s="936"/>
      <c r="AN1544" s="936"/>
      <c r="AO1544" s="936"/>
      <c r="AP1544" s="936"/>
      <c r="AQ1544" s="936"/>
      <c r="AR1544" s="936"/>
      <c r="AS1544" s="936"/>
      <c r="AT1544" s="936"/>
      <c r="AU1544" s="936"/>
      <c r="AV1544" s="936"/>
    </row>
    <row r="1545" spans="2:48" ht="15" customHeight="1">
      <c r="B1545" s="937"/>
      <c r="C1545" s="1979"/>
      <c r="D1545" s="1981"/>
      <c r="E1545" s="928" t="s">
        <v>619</v>
      </c>
      <c r="F1545" s="885"/>
      <c r="G1545" s="651" t="s">
        <v>272</v>
      </c>
      <c r="H1545" s="651" t="s">
        <v>599</v>
      </c>
      <c r="I1545" s="651" t="s">
        <v>620</v>
      </c>
      <c r="J1545" s="651" t="s">
        <v>276</v>
      </c>
      <c r="K1545" s="890" t="s">
        <v>309</v>
      </c>
      <c r="L1545" s="651" t="s">
        <v>312</v>
      </c>
      <c r="M1545" s="651" t="str">
        <f t="shared" si="90"/>
        <v>&lt;INSERT CONNECTION POINT NAME&gt;</v>
      </c>
      <c r="N1545" s="890" t="s">
        <v>602</v>
      </c>
      <c r="O1545" s="890" t="s">
        <v>22</v>
      </c>
      <c r="P1545" s="890"/>
      <c r="Q1545" s="1083"/>
      <c r="R1545" s="1061"/>
      <c r="S1545" s="1062"/>
      <c r="T1545" s="1062"/>
      <c r="U1545" s="1063"/>
      <c r="V1545" s="906"/>
      <c r="W1545" s="933"/>
      <c r="X1545" s="934"/>
      <c r="Y1545" s="935"/>
      <c r="Z1545" s="935"/>
      <c r="AA1545" s="935"/>
      <c r="AB1545" s="452"/>
      <c r="AC1545" s="452"/>
      <c r="AD1545" s="452"/>
      <c r="AE1545" s="452"/>
      <c r="AF1545" s="935"/>
      <c r="AG1545" s="452"/>
      <c r="AH1545" s="452"/>
      <c r="AI1545" s="935"/>
      <c r="AJ1545" s="935"/>
      <c r="AK1545" s="935"/>
      <c r="AL1545" s="936"/>
      <c r="AM1545" s="936"/>
      <c r="AN1545" s="936"/>
      <c r="AO1545" s="936"/>
      <c r="AP1545" s="936"/>
      <c r="AQ1545" s="936"/>
      <c r="AR1545" s="936"/>
      <c r="AS1545" s="936"/>
      <c r="AT1545" s="936"/>
      <c r="AU1545" s="936"/>
      <c r="AV1545" s="936"/>
    </row>
    <row r="1546" spans="2:48" ht="15" customHeight="1">
      <c r="B1546" s="937"/>
      <c r="C1546" s="1978" t="s">
        <v>309</v>
      </c>
      <c r="D1546" s="1980" t="s">
        <v>23</v>
      </c>
      <c r="E1546" s="928" t="s">
        <v>616</v>
      </c>
      <c r="F1546" s="885"/>
      <c r="G1546" s="651" t="s">
        <v>272</v>
      </c>
      <c r="H1546" s="651" t="s">
        <v>599</v>
      </c>
      <c r="I1546" s="651" t="s">
        <v>617</v>
      </c>
      <c r="J1546" s="651" t="s">
        <v>276</v>
      </c>
      <c r="K1546" s="890" t="s">
        <v>309</v>
      </c>
      <c r="L1546" s="651" t="s">
        <v>312</v>
      </c>
      <c r="M1546" s="651" t="str">
        <f t="shared" si="90"/>
        <v>&lt;INSERT CONNECTION POINT NAME&gt;</v>
      </c>
      <c r="N1546" s="890" t="s">
        <v>602</v>
      </c>
      <c r="O1546" s="890" t="s">
        <v>23</v>
      </c>
      <c r="P1546" s="890"/>
      <c r="Q1546" s="1083"/>
      <c r="R1546" s="1061"/>
      <c r="S1546" s="1062"/>
      <c r="T1546" s="1062"/>
      <c r="U1546" s="1063"/>
      <c r="V1546" s="906"/>
      <c r="W1546" s="933"/>
      <c r="X1546" s="934"/>
      <c r="Y1546" s="935"/>
      <c r="Z1546" s="935"/>
      <c r="AA1546" s="935"/>
      <c r="AB1546" s="452"/>
      <c r="AC1546" s="452"/>
      <c r="AD1546" s="452"/>
      <c r="AE1546" s="452"/>
      <c r="AF1546" s="935"/>
      <c r="AG1546" s="452"/>
      <c r="AH1546" s="452"/>
      <c r="AI1546" s="935"/>
      <c r="AJ1546" s="935"/>
      <c r="AK1546" s="935"/>
      <c r="AL1546" s="936"/>
      <c r="AM1546" s="936"/>
      <c r="AN1546" s="936"/>
      <c r="AO1546" s="936"/>
      <c r="AP1546" s="936"/>
      <c r="AQ1546" s="936"/>
      <c r="AR1546" s="936"/>
      <c r="AS1546" s="936"/>
      <c r="AT1546" s="936"/>
      <c r="AU1546" s="936"/>
      <c r="AV1546" s="936"/>
    </row>
    <row r="1547" spans="2:48" ht="15" customHeight="1">
      <c r="B1547" s="937"/>
      <c r="C1547" s="1979"/>
      <c r="D1547" s="1981"/>
      <c r="E1547" s="928" t="s">
        <v>619</v>
      </c>
      <c r="F1547" s="885"/>
      <c r="G1547" s="651" t="s">
        <v>272</v>
      </c>
      <c r="H1547" s="651" t="s">
        <v>599</v>
      </c>
      <c r="I1547" s="651" t="s">
        <v>620</v>
      </c>
      <c r="J1547" s="651" t="s">
        <v>276</v>
      </c>
      <c r="K1547" s="890" t="s">
        <v>309</v>
      </c>
      <c r="L1547" s="651" t="s">
        <v>312</v>
      </c>
      <c r="M1547" s="651" t="str">
        <f t="shared" si="90"/>
        <v>&lt;INSERT CONNECTION POINT NAME&gt;</v>
      </c>
      <c r="N1547" s="890" t="s">
        <v>602</v>
      </c>
      <c r="O1547" s="890" t="s">
        <v>23</v>
      </c>
      <c r="P1547" s="890"/>
      <c r="Q1547" s="1083"/>
      <c r="R1547" s="1061"/>
      <c r="S1547" s="1062"/>
      <c r="T1547" s="1062"/>
      <c r="U1547" s="1063"/>
      <c r="V1547" s="906"/>
      <c r="W1547" s="933"/>
      <c r="X1547" s="934"/>
      <c r="Y1547" s="935"/>
      <c r="Z1547" s="935"/>
      <c r="AA1547" s="935"/>
      <c r="AB1547" s="452"/>
      <c r="AC1547" s="452"/>
      <c r="AD1547" s="452"/>
      <c r="AE1547" s="452"/>
      <c r="AF1547" s="935"/>
      <c r="AG1547" s="452"/>
      <c r="AH1547" s="452"/>
      <c r="AI1547" s="935"/>
      <c r="AJ1547" s="935"/>
      <c r="AK1547" s="935"/>
      <c r="AL1547" s="936"/>
      <c r="AM1547" s="936"/>
      <c r="AN1547" s="936"/>
      <c r="AO1547" s="936"/>
      <c r="AP1547" s="936"/>
      <c r="AQ1547" s="936"/>
      <c r="AR1547" s="936"/>
      <c r="AS1547" s="936"/>
      <c r="AT1547" s="936"/>
      <c r="AU1547" s="936"/>
      <c r="AV1547" s="936"/>
    </row>
    <row r="1548" spans="2:48" ht="15" customHeight="1">
      <c r="B1548" s="937"/>
      <c r="C1548" s="1978" t="s">
        <v>310</v>
      </c>
      <c r="D1548" s="1980" t="s">
        <v>22</v>
      </c>
      <c r="E1548" s="928" t="s">
        <v>616</v>
      </c>
      <c r="F1548" s="885"/>
      <c r="G1548" s="651" t="s">
        <v>272</v>
      </c>
      <c r="H1548" s="651" t="s">
        <v>599</v>
      </c>
      <c r="I1548" s="651" t="s">
        <v>617</v>
      </c>
      <c r="J1548" s="651" t="s">
        <v>276</v>
      </c>
      <c r="K1548" s="890" t="s">
        <v>310</v>
      </c>
      <c r="L1548" s="651" t="s">
        <v>312</v>
      </c>
      <c r="M1548" s="651" t="str">
        <f t="shared" si="90"/>
        <v>&lt;INSERT CONNECTION POINT NAME&gt;</v>
      </c>
      <c r="N1548" s="890" t="s">
        <v>602</v>
      </c>
      <c r="O1548" s="890" t="s">
        <v>22</v>
      </c>
      <c r="P1548" s="890"/>
      <c r="Q1548" s="1083"/>
      <c r="R1548" s="1061"/>
      <c r="S1548" s="1062"/>
      <c r="T1548" s="1062"/>
      <c r="U1548" s="1063"/>
      <c r="V1548" s="906"/>
      <c r="W1548" s="933"/>
      <c r="X1548" s="934"/>
      <c r="Y1548" s="935"/>
      <c r="Z1548" s="935"/>
      <c r="AA1548" s="935"/>
      <c r="AB1548" s="452"/>
      <c r="AC1548" s="452"/>
      <c r="AD1548" s="452"/>
      <c r="AE1548" s="452"/>
      <c r="AF1548" s="935"/>
      <c r="AG1548" s="452"/>
      <c r="AH1548" s="452"/>
      <c r="AI1548" s="935"/>
      <c r="AJ1548" s="935"/>
      <c r="AK1548" s="935"/>
      <c r="AL1548" s="936"/>
      <c r="AM1548" s="936"/>
      <c r="AN1548" s="936"/>
      <c r="AO1548" s="936"/>
      <c r="AP1548" s="936"/>
      <c r="AQ1548" s="936"/>
      <c r="AR1548" s="936"/>
      <c r="AS1548" s="936"/>
      <c r="AT1548" s="936"/>
      <c r="AU1548" s="936"/>
      <c r="AV1548" s="936"/>
    </row>
    <row r="1549" spans="2:48" ht="15" customHeight="1">
      <c r="B1549" s="937"/>
      <c r="C1549" s="1979"/>
      <c r="D1549" s="1981"/>
      <c r="E1549" s="928" t="s">
        <v>619</v>
      </c>
      <c r="F1549" s="885"/>
      <c r="G1549" s="651" t="s">
        <v>272</v>
      </c>
      <c r="H1549" s="651" t="s">
        <v>599</v>
      </c>
      <c r="I1549" s="651" t="s">
        <v>620</v>
      </c>
      <c r="J1549" s="651" t="s">
        <v>276</v>
      </c>
      <c r="K1549" s="890" t="s">
        <v>310</v>
      </c>
      <c r="L1549" s="651" t="s">
        <v>312</v>
      </c>
      <c r="M1549" s="651" t="str">
        <f t="shared" ref="M1549:M1612" si="94">M1548</f>
        <v>&lt;INSERT CONNECTION POINT NAME&gt;</v>
      </c>
      <c r="N1549" s="890" t="s">
        <v>602</v>
      </c>
      <c r="O1549" s="890" t="s">
        <v>22</v>
      </c>
      <c r="P1549" s="890"/>
      <c r="Q1549" s="1084"/>
      <c r="R1549" s="1085"/>
      <c r="S1549" s="1086"/>
      <c r="T1549" s="1086"/>
      <c r="U1549" s="1087"/>
      <c r="V1549" s="906"/>
      <c r="W1549" s="933"/>
      <c r="X1549" s="934"/>
      <c r="Y1549" s="935"/>
      <c r="Z1549" s="935"/>
      <c r="AA1549" s="935"/>
      <c r="AB1549" s="452"/>
      <c r="AC1549" s="452"/>
      <c r="AD1549" s="452"/>
      <c r="AE1549" s="452"/>
      <c r="AF1549" s="935"/>
      <c r="AG1549" s="452"/>
      <c r="AH1549" s="452"/>
      <c r="AI1549" s="935"/>
      <c r="AJ1549" s="935"/>
      <c r="AK1549" s="935"/>
      <c r="AL1549" s="936"/>
      <c r="AM1549" s="936"/>
      <c r="AN1549" s="936"/>
      <c r="AO1549" s="936"/>
      <c r="AP1549" s="936"/>
      <c r="AQ1549" s="936"/>
      <c r="AR1549" s="936"/>
      <c r="AS1549" s="936"/>
      <c r="AT1549" s="936"/>
      <c r="AU1549" s="936"/>
      <c r="AV1549" s="936"/>
    </row>
    <row r="1550" spans="2:48" ht="15" customHeight="1">
      <c r="B1550" s="937"/>
      <c r="C1550" s="1978" t="s">
        <v>310</v>
      </c>
      <c r="D1550" s="1980" t="s">
        <v>23</v>
      </c>
      <c r="E1550" s="928" t="s">
        <v>616</v>
      </c>
      <c r="F1550" s="885"/>
      <c r="G1550" s="651" t="s">
        <v>272</v>
      </c>
      <c r="H1550" s="651" t="s">
        <v>599</v>
      </c>
      <c r="I1550" s="651" t="s">
        <v>617</v>
      </c>
      <c r="J1550" s="651" t="s">
        <v>276</v>
      </c>
      <c r="K1550" s="890" t="s">
        <v>310</v>
      </c>
      <c r="L1550" s="651" t="s">
        <v>312</v>
      </c>
      <c r="M1550" s="651" t="str">
        <f t="shared" si="94"/>
        <v>&lt;INSERT CONNECTION POINT NAME&gt;</v>
      </c>
      <c r="N1550" s="890" t="s">
        <v>602</v>
      </c>
      <c r="O1550" s="890" t="s">
        <v>23</v>
      </c>
      <c r="P1550" s="890"/>
      <c r="Q1550" s="1084"/>
      <c r="R1550" s="1085"/>
      <c r="S1550" s="1086"/>
      <c r="T1550" s="1086"/>
      <c r="U1550" s="1087"/>
      <c r="V1550" s="906"/>
      <c r="W1550" s="933"/>
      <c r="X1550" s="934"/>
      <c r="Y1550" s="935"/>
      <c r="Z1550" s="935"/>
      <c r="AA1550" s="935"/>
      <c r="AB1550" s="452"/>
      <c r="AC1550" s="452"/>
      <c r="AD1550" s="452"/>
      <c r="AE1550" s="452"/>
      <c r="AF1550" s="935"/>
      <c r="AG1550" s="452"/>
      <c r="AH1550" s="452"/>
      <c r="AI1550" s="935"/>
      <c r="AJ1550" s="935"/>
      <c r="AK1550" s="935"/>
      <c r="AL1550" s="936"/>
      <c r="AM1550" s="936"/>
      <c r="AN1550" s="936"/>
      <c r="AO1550" s="936"/>
      <c r="AP1550" s="936"/>
      <c r="AQ1550" s="936"/>
      <c r="AR1550" s="936"/>
      <c r="AS1550" s="936"/>
      <c r="AT1550" s="936"/>
      <c r="AU1550" s="936"/>
      <c r="AV1550" s="936"/>
    </row>
    <row r="1551" spans="2:48" ht="15" customHeight="1" thickBot="1">
      <c r="B1551" s="944"/>
      <c r="C1551" s="1984"/>
      <c r="D1551" s="1985"/>
      <c r="E1551" s="945" t="s">
        <v>619</v>
      </c>
      <c r="F1551" s="885"/>
      <c r="G1551" s="651" t="s">
        <v>272</v>
      </c>
      <c r="H1551" s="651" t="s">
        <v>599</v>
      </c>
      <c r="I1551" s="651" t="s">
        <v>620</v>
      </c>
      <c r="J1551" s="651" t="s">
        <v>276</v>
      </c>
      <c r="K1551" s="890" t="s">
        <v>310</v>
      </c>
      <c r="L1551" s="651" t="s">
        <v>312</v>
      </c>
      <c r="M1551" s="651" t="str">
        <f t="shared" si="94"/>
        <v>&lt;INSERT CONNECTION POINT NAME&gt;</v>
      </c>
      <c r="N1551" s="890" t="s">
        <v>602</v>
      </c>
      <c r="O1551" s="890" t="s">
        <v>23</v>
      </c>
      <c r="P1551" s="890"/>
      <c r="Q1551" s="946"/>
      <c r="R1551" s="1067"/>
      <c r="S1551" s="893"/>
      <c r="T1551" s="893"/>
      <c r="U1551" s="894"/>
      <c r="V1551" s="947"/>
      <c r="W1551" s="933"/>
      <c r="X1551" s="934"/>
      <c r="Y1551" s="935"/>
      <c r="Z1551" s="935"/>
      <c r="AA1551" s="935"/>
      <c r="AB1551" s="452"/>
      <c r="AC1551" s="452"/>
      <c r="AD1551" s="452"/>
      <c r="AE1551" s="452"/>
      <c r="AF1551" s="935"/>
      <c r="AG1551" s="452"/>
      <c r="AH1551" s="452"/>
      <c r="AI1551" s="935"/>
      <c r="AJ1551" s="935"/>
      <c r="AK1551" s="935"/>
      <c r="AL1551" s="936"/>
      <c r="AM1551" s="936"/>
      <c r="AN1551" s="936"/>
      <c r="AO1551" s="936"/>
      <c r="AP1551" s="936"/>
      <c r="AQ1551" s="936"/>
      <c r="AR1551" s="936"/>
      <c r="AS1551" s="936"/>
      <c r="AT1551" s="936"/>
      <c r="AU1551" s="936"/>
      <c r="AV1551" s="936"/>
    </row>
    <row r="1552" spans="2:48" ht="15" customHeight="1">
      <c r="B1552" s="927" t="s">
        <v>615</v>
      </c>
      <c r="C1552" s="1982" t="s">
        <v>313</v>
      </c>
      <c r="D1552" s="1983" t="s">
        <v>23</v>
      </c>
      <c r="E1552" s="928" t="s">
        <v>616</v>
      </c>
      <c r="F1552" s="885"/>
      <c r="G1552" s="651" t="s">
        <v>272</v>
      </c>
      <c r="H1552" s="651" t="s">
        <v>599</v>
      </c>
      <c r="I1552" s="651" t="s">
        <v>617</v>
      </c>
      <c r="J1552" s="651" t="s">
        <v>276</v>
      </c>
      <c r="K1552" s="651" t="s">
        <v>313</v>
      </c>
      <c r="L1552" s="651" t="s">
        <v>312</v>
      </c>
      <c r="M1552" s="651" t="str">
        <f t="shared" ref="M1552" si="95">B1552</f>
        <v>&lt;INSERT CONNECTION POINT NAME&gt;</v>
      </c>
      <c r="N1552" s="651" t="s">
        <v>618</v>
      </c>
      <c r="O1552" s="651" t="s">
        <v>23</v>
      </c>
      <c r="P1552" s="890"/>
      <c r="Q1552" s="929"/>
      <c r="R1552" s="930"/>
      <c r="S1552" s="931"/>
      <c r="T1552" s="931"/>
      <c r="U1552" s="932"/>
      <c r="V1552" s="906"/>
      <c r="W1552" s="933"/>
      <c r="X1552" s="934"/>
      <c r="Y1552" s="935"/>
      <c r="Z1552" s="935"/>
      <c r="AA1552" s="935"/>
      <c r="AB1552" s="452"/>
      <c r="AC1552" s="452"/>
      <c r="AD1552" s="452"/>
      <c r="AE1552" s="452"/>
      <c r="AF1552" s="452"/>
      <c r="AG1552" s="452"/>
      <c r="AH1552" s="452"/>
      <c r="AI1552" s="452"/>
      <c r="AJ1552" s="452"/>
      <c r="AK1552" s="935"/>
      <c r="AL1552" s="936"/>
      <c r="AM1552" s="936"/>
      <c r="AN1552" s="936"/>
      <c r="AO1552" s="936"/>
      <c r="AP1552" s="936"/>
      <c r="AQ1552" s="936"/>
      <c r="AR1552" s="936"/>
      <c r="AS1552" s="936"/>
      <c r="AT1552" s="936"/>
      <c r="AU1552" s="936"/>
      <c r="AV1552" s="936"/>
    </row>
    <row r="1553" spans="2:48" ht="15" customHeight="1">
      <c r="B1553" s="937"/>
      <c r="C1553" s="1979"/>
      <c r="D1553" s="1981"/>
      <c r="E1553" s="928" t="s">
        <v>619</v>
      </c>
      <c r="F1553" s="885"/>
      <c r="G1553" s="651" t="s">
        <v>272</v>
      </c>
      <c r="H1553" s="651" t="s">
        <v>599</v>
      </c>
      <c r="I1553" s="651" t="s">
        <v>620</v>
      </c>
      <c r="J1553" s="651" t="s">
        <v>276</v>
      </c>
      <c r="K1553" s="651" t="s">
        <v>313</v>
      </c>
      <c r="L1553" s="651" t="s">
        <v>312</v>
      </c>
      <c r="M1553" s="651" t="str">
        <f t="shared" si="94"/>
        <v>&lt;INSERT CONNECTION POINT NAME&gt;</v>
      </c>
      <c r="N1553" s="651" t="s">
        <v>618</v>
      </c>
      <c r="O1553" s="651" t="s">
        <v>23</v>
      </c>
      <c r="P1553" s="890"/>
      <c r="Q1553" s="938"/>
      <c r="R1553" s="939"/>
      <c r="S1553" s="940"/>
      <c r="T1553" s="940"/>
      <c r="U1553" s="941"/>
      <c r="V1553" s="906"/>
      <c r="W1553" s="933"/>
      <c r="X1553" s="934"/>
      <c r="Y1553" s="935"/>
      <c r="Z1553" s="935"/>
      <c r="AA1553" s="935"/>
      <c r="AB1553" s="452"/>
      <c r="AC1553" s="452"/>
      <c r="AD1553" s="452"/>
      <c r="AE1553" s="452"/>
      <c r="AF1553" s="452"/>
      <c r="AG1553" s="452"/>
      <c r="AH1553" s="452"/>
      <c r="AI1553" s="452"/>
      <c r="AJ1553" s="452"/>
      <c r="AK1553" s="935"/>
      <c r="AL1553" s="936"/>
      <c r="AM1553" s="936"/>
      <c r="AN1553" s="936"/>
      <c r="AO1553" s="936"/>
      <c r="AP1553" s="936"/>
      <c r="AQ1553" s="936"/>
      <c r="AR1553" s="936"/>
      <c r="AS1553" s="936"/>
      <c r="AT1553" s="936"/>
      <c r="AU1553" s="936"/>
      <c r="AV1553" s="936"/>
    </row>
    <row r="1554" spans="2:48" ht="15" customHeight="1">
      <c r="B1554" s="937"/>
      <c r="C1554" s="1978" t="s">
        <v>304</v>
      </c>
      <c r="D1554" s="1980" t="s">
        <v>22</v>
      </c>
      <c r="E1554" s="928" t="s">
        <v>616</v>
      </c>
      <c r="F1554" s="885"/>
      <c r="G1554" s="651" t="s">
        <v>272</v>
      </c>
      <c r="H1554" s="651" t="s">
        <v>599</v>
      </c>
      <c r="I1554" s="651" t="s">
        <v>617</v>
      </c>
      <c r="J1554" s="651" t="s">
        <v>276</v>
      </c>
      <c r="K1554" s="890" t="s">
        <v>304</v>
      </c>
      <c r="L1554" s="651" t="s">
        <v>312</v>
      </c>
      <c r="M1554" s="651" t="str">
        <f t="shared" si="94"/>
        <v>&lt;INSERT CONNECTION POINT NAME&gt;</v>
      </c>
      <c r="N1554" s="890" t="s">
        <v>602</v>
      </c>
      <c r="O1554" s="890" t="s">
        <v>22</v>
      </c>
      <c r="P1554" s="890"/>
      <c r="Q1554" s="1071"/>
      <c r="R1554" s="1058"/>
      <c r="S1554" s="1059"/>
      <c r="T1554" s="1059"/>
      <c r="U1554" s="1060"/>
      <c r="V1554" s="906"/>
      <c r="W1554" s="933"/>
      <c r="X1554" s="934"/>
      <c r="Y1554" s="935"/>
      <c r="Z1554" s="935"/>
      <c r="AA1554" s="935"/>
      <c r="AB1554" s="452"/>
      <c r="AC1554" s="452"/>
      <c r="AD1554" s="452"/>
      <c r="AE1554" s="452"/>
      <c r="AF1554" s="935"/>
      <c r="AG1554" s="452"/>
      <c r="AH1554" s="452"/>
      <c r="AI1554" s="935"/>
      <c r="AJ1554" s="935"/>
      <c r="AK1554" s="935"/>
      <c r="AL1554" s="936"/>
      <c r="AM1554" s="936"/>
      <c r="AN1554" s="936"/>
      <c r="AO1554" s="942"/>
      <c r="AP1554" s="936"/>
      <c r="AQ1554" s="936"/>
      <c r="AR1554" s="936"/>
      <c r="AS1554" s="936"/>
      <c r="AT1554" s="936"/>
      <c r="AU1554" s="936"/>
      <c r="AV1554" s="936"/>
    </row>
    <row r="1555" spans="2:48" ht="15" customHeight="1">
      <c r="B1555" s="937"/>
      <c r="C1555" s="1979"/>
      <c r="D1555" s="1981"/>
      <c r="E1555" s="928" t="s">
        <v>619</v>
      </c>
      <c r="F1555" s="885"/>
      <c r="G1555" s="651" t="s">
        <v>272</v>
      </c>
      <c r="H1555" s="651" t="s">
        <v>599</v>
      </c>
      <c r="I1555" s="651" t="s">
        <v>620</v>
      </c>
      <c r="J1555" s="651" t="s">
        <v>276</v>
      </c>
      <c r="K1555" s="890" t="s">
        <v>304</v>
      </c>
      <c r="L1555" s="651" t="s">
        <v>312</v>
      </c>
      <c r="M1555" s="651" t="str">
        <f t="shared" si="94"/>
        <v>&lt;INSERT CONNECTION POINT NAME&gt;</v>
      </c>
      <c r="N1555" s="890" t="s">
        <v>602</v>
      </c>
      <c r="O1555" s="890" t="s">
        <v>22</v>
      </c>
      <c r="P1555" s="890"/>
      <c r="Q1555" s="1071"/>
      <c r="R1555" s="1058"/>
      <c r="S1555" s="1059"/>
      <c r="T1555" s="1059"/>
      <c r="U1555" s="1060"/>
      <c r="V1555" s="906"/>
      <c r="W1555" s="933"/>
      <c r="X1555" s="934"/>
      <c r="Y1555" s="935"/>
      <c r="Z1555" s="935"/>
      <c r="AA1555" s="935"/>
      <c r="AB1555" s="452"/>
      <c r="AC1555" s="452"/>
      <c r="AD1555" s="452"/>
      <c r="AE1555" s="452"/>
      <c r="AF1555" s="935"/>
      <c r="AG1555" s="452"/>
      <c r="AH1555" s="452"/>
      <c r="AI1555" s="935"/>
      <c r="AJ1555" s="935"/>
      <c r="AK1555" s="935"/>
      <c r="AL1555" s="936"/>
      <c r="AM1555" s="936"/>
      <c r="AN1555" s="936"/>
      <c r="AO1555" s="942"/>
      <c r="AP1555" s="936"/>
      <c r="AQ1555" s="936"/>
      <c r="AR1555" s="936"/>
      <c r="AS1555" s="936"/>
      <c r="AT1555" s="936"/>
      <c r="AU1555" s="936"/>
      <c r="AV1555" s="936"/>
    </row>
    <row r="1556" spans="2:48" ht="15" customHeight="1">
      <c r="B1556" s="937"/>
      <c r="C1556" s="1978" t="s">
        <v>304</v>
      </c>
      <c r="D1556" s="1980" t="s">
        <v>23</v>
      </c>
      <c r="E1556" s="928" t="s">
        <v>616</v>
      </c>
      <c r="F1556" s="885"/>
      <c r="G1556" s="651" t="s">
        <v>272</v>
      </c>
      <c r="H1556" s="651" t="s">
        <v>599</v>
      </c>
      <c r="I1556" s="651" t="s">
        <v>617</v>
      </c>
      <c r="J1556" s="651" t="s">
        <v>276</v>
      </c>
      <c r="K1556" s="890" t="s">
        <v>304</v>
      </c>
      <c r="L1556" s="651" t="s">
        <v>312</v>
      </c>
      <c r="M1556" s="651" t="str">
        <f t="shared" si="94"/>
        <v>&lt;INSERT CONNECTION POINT NAME&gt;</v>
      </c>
      <c r="N1556" s="890" t="s">
        <v>602</v>
      </c>
      <c r="O1556" s="891" t="s">
        <v>23</v>
      </c>
      <c r="P1556" s="890"/>
      <c r="Q1556" s="1071"/>
      <c r="R1556" s="1058"/>
      <c r="S1556" s="1059"/>
      <c r="T1556" s="1059"/>
      <c r="U1556" s="1060"/>
      <c r="V1556" s="906"/>
      <c r="W1556" s="933"/>
      <c r="X1556" s="934"/>
      <c r="Y1556" s="935"/>
      <c r="Z1556" s="935"/>
      <c r="AA1556" s="935"/>
      <c r="AB1556" s="452"/>
      <c r="AC1556" s="452"/>
      <c r="AD1556" s="452"/>
      <c r="AE1556" s="452"/>
      <c r="AF1556" s="935"/>
      <c r="AG1556" s="452"/>
      <c r="AH1556" s="452"/>
      <c r="AI1556" s="935"/>
      <c r="AJ1556" s="943"/>
      <c r="AK1556" s="935"/>
      <c r="AL1556" s="936"/>
      <c r="AM1556" s="936"/>
      <c r="AN1556" s="936"/>
      <c r="AO1556" s="942"/>
      <c r="AP1556" s="936"/>
      <c r="AQ1556" s="936"/>
      <c r="AR1556" s="936"/>
      <c r="AS1556" s="936"/>
      <c r="AT1556" s="936"/>
      <c r="AU1556" s="936"/>
      <c r="AV1556" s="936"/>
    </row>
    <row r="1557" spans="2:48" ht="15" customHeight="1">
      <c r="B1557" s="937"/>
      <c r="C1557" s="1979"/>
      <c r="D1557" s="1981"/>
      <c r="E1557" s="928" t="s">
        <v>619</v>
      </c>
      <c r="F1557" s="885"/>
      <c r="G1557" s="651" t="s">
        <v>272</v>
      </c>
      <c r="H1557" s="651" t="s">
        <v>599</v>
      </c>
      <c r="I1557" s="651" t="s">
        <v>620</v>
      </c>
      <c r="J1557" s="651" t="s">
        <v>276</v>
      </c>
      <c r="K1557" s="890" t="s">
        <v>304</v>
      </c>
      <c r="L1557" s="651" t="s">
        <v>312</v>
      </c>
      <c r="M1557" s="651" t="str">
        <f t="shared" si="94"/>
        <v>&lt;INSERT CONNECTION POINT NAME&gt;</v>
      </c>
      <c r="N1557" s="890" t="s">
        <v>602</v>
      </c>
      <c r="O1557" s="891" t="s">
        <v>23</v>
      </c>
      <c r="P1557" s="890"/>
      <c r="Q1557" s="1071"/>
      <c r="R1557" s="1058"/>
      <c r="S1557" s="1059"/>
      <c r="T1557" s="1059"/>
      <c r="U1557" s="1060"/>
      <c r="V1557" s="906"/>
      <c r="W1557" s="933"/>
      <c r="X1557" s="934"/>
      <c r="Y1557" s="935"/>
      <c r="Z1557" s="935"/>
      <c r="AA1557" s="935"/>
      <c r="AB1557" s="452"/>
      <c r="AC1557" s="452"/>
      <c r="AD1557" s="452"/>
      <c r="AE1557" s="452"/>
      <c r="AF1557" s="935"/>
      <c r="AG1557" s="452"/>
      <c r="AH1557" s="452"/>
      <c r="AI1557" s="935"/>
      <c r="AJ1557" s="943"/>
      <c r="AK1557" s="935"/>
      <c r="AL1557" s="936"/>
      <c r="AM1557" s="936"/>
      <c r="AN1557" s="936"/>
      <c r="AO1557" s="942"/>
      <c r="AP1557" s="936"/>
      <c r="AQ1557" s="936"/>
      <c r="AR1557" s="936"/>
      <c r="AS1557" s="936"/>
      <c r="AT1557" s="936"/>
      <c r="AU1557" s="936"/>
      <c r="AV1557" s="936"/>
    </row>
    <row r="1558" spans="2:48" ht="15" customHeight="1">
      <c r="B1558" s="937"/>
      <c r="C1558" s="1978" t="s">
        <v>305</v>
      </c>
      <c r="D1558" s="1980"/>
      <c r="E1558" s="928" t="s">
        <v>616</v>
      </c>
      <c r="F1558" s="885"/>
      <c r="G1558" s="651" t="s">
        <v>272</v>
      </c>
      <c r="H1558" s="651" t="s">
        <v>599</v>
      </c>
      <c r="I1558" s="651" t="s">
        <v>617</v>
      </c>
      <c r="J1558" s="651" t="s">
        <v>276</v>
      </c>
      <c r="K1558" s="890" t="s">
        <v>305</v>
      </c>
      <c r="L1558" s="651" t="s">
        <v>312</v>
      </c>
      <c r="M1558" s="651" t="str">
        <f t="shared" si="94"/>
        <v>&lt;INSERT CONNECTION POINT NAME&gt;</v>
      </c>
      <c r="N1558" s="890" t="s">
        <v>604</v>
      </c>
      <c r="O1558" s="890" t="s">
        <v>605</v>
      </c>
      <c r="P1558" s="890"/>
      <c r="Q1558" s="1072"/>
      <c r="R1558" s="1073"/>
      <c r="S1558" s="1074"/>
      <c r="T1558" s="1074"/>
      <c r="U1558" s="1075"/>
      <c r="V1558" s="906"/>
      <c r="W1558" s="933"/>
      <c r="X1558" s="934"/>
      <c r="Y1558" s="935"/>
      <c r="Z1558" s="935"/>
      <c r="AA1558" s="935"/>
      <c r="AB1558" s="452"/>
      <c r="AC1558" s="452"/>
      <c r="AD1558" s="452"/>
      <c r="AE1558" s="452"/>
      <c r="AF1558" s="935"/>
      <c r="AG1558" s="452"/>
      <c r="AH1558" s="452"/>
      <c r="AI1558" s="935"/>
      <c r="AJ1558" s="935"/>
      <c r="AK1558" s="935"/>
      <c r="AL1558" s="936"/>
      <c r="AM1558" s="936"/>
      <c r="AN1558" s="936"/>
      <c r="AO1558" s="936"/>
      <c r="AP1558" s="936"/>
      <c r="AQ1558" s="936"/>
      <c r="AR1558" s="936"/>
      <c r="AS1558" s="936"/>
      <c r="AT1558" s="936"/>
      <c r="AU1558" s="936"/>
      <c r="AV1558" s="936"/>
    </row>
    <row r="1559" spans="2:48" ht="15" customHeight="1">
      <c r="B1559" s="937"/>
      <c r="C1559" s="1979"/>
      <c r="D1559" s="1981"/>
      <c r="E1559" s="928" t="s">
        <v>619</v>
      </c>
      <c r="F1559" s="885"/>
      <c r="G1559" s="651" t="s">
        <v>272</v>
      </c>
      <c r="H1559" s="651" t="s">
        <v>599</v>
      </c>
      <c r="I1559" s="651" t="s">
        <v>620</v>
      </c>
      <c r="J1559" s="651" t="s">
        <v>276</v>
      </c>
      <c r="K1559" s="890" t="s">
        <v>305</v>
      </c>
      <c r="L1559" s="651" t="s">
        <v>312</v>
      </c>
      <c r="M1559" s="651" t="str">
        <f t="shared" si="94"/>
        <v>&lt;INSERT CONNECTION POINT NAME&gt;</v>
      </c>
      <c r="N1559" s="890" t="s">
        <v>604</v>
      </c>
      <c r="O1559" s="890" t="s">
        <v>605</v>
      </c>
      <c r="P1559" s="890"/>
      <c r="Q1559" s="1072"/>
      <c r="R1559" s="1073"/>
      <c r="S1559" s="1074"/>
      <c r="T1559" s="1074"/>
      <c r="U1559" s="1075"/>
      <c r="V1559" s="906"/>
      <c r="W1559" s="933"/>
      <c r="X1559" s="934"/>
      <c r="Y1559" s="935"/>
      <c r="Z1559" s="935"/>
      <c r="AA1559" s="935"/>
      <c r="AB1559" s="452"/>
      <c r="AC1559" s="452"/>
      <c r="AD1559" s="452"/>
      <c r="AE1559" s="452"/>
      <c r="AF1559" s="935"/>
      <c r="AG1559" s="452"/>
      <c r="AH1559" s="452"/>
      <c r="AI1559" s="935"/>
      <c r="AJ1559" s="935"/>
      <c r="AK1559" s="935"/>
      <c r="AL1559" s="936"/>
      <c r="AM1559" s="936"/>
      <c r="AN1559" s="936"/>
      <c r="AO1559" s="936"/>
      <c r="AP1559" s="936"/>
      <c r="AQ1559" s="936"/>
      <c r="AR1559" s="936"/>
      <c r="AS1559" s="936"/>
      <c r="AT1559" s="936"/>
      <c r="AU1559" s="936"/>
      <c r="AV1559" s="936"/>
    </row>
    <row r="1560" spans="2:48" ht="15" customHeight="1">
      <c r="B1560" s="937"/>
      <c r="C1560" s="1978" t="s">
        <v>306</v>
      </c>
      <c r="D1560" s="1980"/>
      <c r="E1560" s="928" t="s">
        <v>616</v>
      </c>
      <c r="F1560" s="885"/>
      <c r="G1560" s="651" t="s">
        <v>272</v>
      </c>
      <c r="H1560" s="651" t="s">
        <v>599</v>
      </c>
      <c r="I1560" s="651" t="s">
        <v>617</v>
      </c>
      <c r="J1560" s="651" t="s">
        <v>276</v>
      </c>
      <c r="K1560" s="890" t="s">
        <v>306</v>
      </c>
      <c r="L1560" s="651" t="s">
        <v>312</v>
      </c>
      <c r="M1560" s="651" t="str">
        <f t="shared" si="94"/>
        <v>&lt;INSERT CONNECTION POINT NAME&gt;</v>
      </c>
      <c r="N1560" s="890" t="s">
        <v>606</v>
      </c>
      <c r="O1560" s="891">
        <v>0</v>
      </c>
      <c r="P1560" s="890"/>
      <c r="Q1560" s="1076"/>
      <c r="R1560" s="1077"/>
      <c r="S1560" s="1078"/>
      <c r="T1560" s="1078"/>
      <c r="U1560" s="1079"/>
      <c r="V1560" s="906"/>
      <c r="W1560" s="933"/>
      <c r="X1560" s="934"/>
      <c r="Y1560" s="935"/>
      <c r="Z1560" s="935"/>
      <c r="AA1560" s="935"/>
      <c r="AB1560" s="452"/>
      <c r="AC1560" s="452"/>
      <c r="AD1560" s="452"/>
      <c r="AE1560" s="452"/>
      <c r="AF1560" s="935"/>
      <c r="AG1560" s="452"/>
      <c r="AH1560" s="452"/>
      <c r="AI1560" s="935"/>
      <c r="AJ1560" s="943"/>
      <c r="AK1560" s="935"/>
      <c r="AL1560" s="936"/>
      <c r="AM1560" s="936"/>
      <c r="AN1560" s="936"/>
      <c r="AO1560" s="936"/>
      <c r="AP1560" s="936"/>
      <c r="AQ1560" s="936"/>
      <c r="AR1560" s="936"/>
      <c r="AS1560" s="936"/>
      <c r="AT1560" s="936"/>
      <c r="AU1560" s="936"/>
      <c r="AV1560" s="936"/>
    </row>
    <row r="1561" spans="2:48" ht="15" customHeight="1">
      <c r="B1561" s="937"/>
      <c r="C1561" s="1979"/>
      <c r="D1561" s="1981"/>
      <c r="E1561" s="928" t="s">
        <v>619</v>
      </c>
      <c r="F1561" s="885"/>
      <c r="G1561" s="651" t="s">
        <v>272</v>
      </c>
      <c r="H1561" s="651" t="s">
        <v>599</v>
      </c>
      <c r="I1561" s="651" t="s">
        <v>620</v>
      </c>
      <c r="J1561" s="651" t="s">
        <v>276</v>
      </c>
      <c r="K1561" s="890" t="s">
        <v>306</v>
      </c>
      <c r="L1561" s="651" t="s">
        <v>312</v>
      </c>
      <c r="M1561" s="651" t="str">
        <f t="shared" si="94"/>
        <v>&lt;INSERT CONNECTION POINT NAME&gt;</v>
      </c>
      <c r="N1561" s="890" t="s">
        <v>606</v>
      </c>
      <c r="O1561" s="891">
        <v>0</v>
      </c>
      <c r="P1561" s="890"/>
      <c r="Q1561" s="1076"/>
      <c r="R1561" s="1077"/>
      <c r="S1561" s="1078"/>
      <c r="T1561" s="1078"/>
      <c r="U1561" s="1079"/>
      <c r="V1561" s="906"/>
      <c r="W1561" s="933"/>
      <c r="X1561" s="934"/>
      <c r="Y1561" s="935"/>
      <c r="Z1561" s="935"/>
      <c r="AA1561" s="935"/>
      <c r="AB1561" s="452"/>
      <c r="AC1561" s="452"/>
      <c r="AD1561" s="452"/>
      <c r="AE1561" s="452"/>
      <c r="AF1561" s="935"/>
      <c r="AG1561" s="452"/>
      <c r="AH1561" s="452"/>
      <c r="AI1561" s="935"/>
      <c r="AJ1561" s="943"/>
      <c r="AK1561" s="935"/>
      <c r="AL1561" s="936"/>
      <c r="AM1561" s="936"/>
      <c r="AN1561" s="936"/>
      <c r="AO1561" s="936"/>
      <c r="AP1561" s="936"/>
      <c r="AQ1561" s="936"/>
      <c r="AR1561" s="936"/>
      <c r="AS1561" s="936"/>
      <c r="AT1561" s="936"/>
      <c r="AU1561" s="936"/>
      <c r="AV1561" s="936"/>
    </row>
    <row r="1562" spans="2:48" ht="15" customHeight="1">
      <c r="B1562" s="937"/>
      <c r="C1562" s="1978" t="s">
        <v>307</v>
      </c>
      <c r="D1562" s="1980"/>
      <c r="E1562" s="928" t="s">
        <v>616</v>
      </c>
      <c r="F1562" s="885"/>
      <c r="G1562" s="651" t="s">
        <v>272</v>
      </c>
      <c r="H1562" s="651" t="s">
        <v>599</v>
      </c>
      <c r="I1562" s="651" t="s">
        <v>617</v>
      </c>
      <c r="J1562" s="651" t="s">
        <v>276</v>
      </c>
      <c r="K1562" s="890" t="s">
        <v>307</v>
      </c>
      <c r="L1562" s="651" t="s">
        <v>312</v>
      </c>
      <c r="M1562" s="651" t="str">
        <f t="shared" si="94"/>
        <v>&lt;INSERT CONNECTION POINT NAME&gt;</v>
      </c>
      <c r="N1562" s="890" t="s">
        <v>607</v>
      </c>
      <c r="O1562" s="890" t="s">
        <v>607</v>
      </c>
      <c r="P1562" s="890"/>
      <c r="Q1562" s="1080"/>
      <c r="R1562" s="1081"/>
      <c r="S1562" s="1081"/>
      <c r="T1562" s="1081"/>
      <c r="U1562" s="1082"/>
      <c r="V1562" s="906"/>
      <c r="W1562" s="933"/>
      <c r="X1562" s="934"/>
      <c r="Y1562" s="935"/>
      <c r="Z1562" s="935"/>
      <c r="AA1562" s="935"/>
      <c r="AB1562" s="452"/>
      <c r="AC1562" s="452"/>
      <c r="AD1562" s="452"/>
      <c r="AE1562" s="452"/>
      <c r="AF1562" s="935"/>
      <c r="AG1562" s="452"/>
      <c r="AH1562" s="452"/>
      <c r="AI1562" s="935"/>
      <c r="AJ1562" s="935"/>
      <c r="AK1562" s="935"/>
      <c r="AL1562" s="936"/>
      <c r="AM1562" s="936"/>
      <c r="AN1562" s="936"/>
      <c r="AO1562" s="936"/>
      <c r="AP1562" s="936"/>
      <c r="AQ1562" s="936"/>
      <c r="AR1562" s="936"/>
      <c r="AS1562" s="936"/>
      <c r="AT1562" s="936"/>
      <c r="AU1562" s="936"/>
      <c r="AV1562" s="936"/>
    </row>
    <row r="1563" spans="2:48" ht="15" customHeight="1">
      <c r="B1563" s="937"/>
      <c r="C1563" s="1979"/>
      <c r="D1563" s="1981"/>
      <c r="E1563" s="928" t="s">
        <v>619</v>
      </c>
      <c r="F1563" s="885"/>
      <c r="G1563" s="651" t="s">
        <v>272</v>
      </c>
      <c r="H1563" s="651" t="s">
        <v>599</v>
      </c>
      <c r="I1563" s="651" t="s">
        <v>620</v>
      </c>
      <c r="J1563" s="651" t="s">
        <v>276</v>
      </c>
      <c r="K1563" s="890" t="s">
        <v>307</v>
      </c>
      <c r="L1563" s="651" t="s">
        <v>312</v>
      </c>
      <c r="M1563" s="651" t="str">
        <f t="shared" si="94"/>
        <v>&lt;INSERT CONNECTION POINT NAME&gt;</v>
      </c>
      <c r="N1563" s="890" t="s">
        <v>607</v>
      </c>
      <c r="O1563" s="890" t="s">
        <v>607</v>
      </c>
      <c r="P1563" s="890"/>
      <c r="Q1563" s="1080"/>
      <c r="R1563" s="1081"/>
      <c r="S1563" s="1081"/>
      <c r="T1563" s="1081"/>
      <c r="U1563" s="1082"/>
      <c r="V1563" s="906"/>
      <c r="W1563" s="933"/>
      <c r="X1563" s="934"/>
      <c r="Y1563" s="935"/>
      <c r="Z1563" s="935"/>
      <c r="AA1563" s="935"/>
      <c r="AB1563" s="452"/>
      <c r="AC1563" s="452"/>
      <c r="AD1563" s="452"/>
      <c r="AE1563" s="452"/>
      <c r="AF1563" s="935"/>
      <c r="AG1563" s="452"/>
      <c r="AH1563" s="452"/>
      <c r="AI1563" s="935"/>
      <c r="AJ1563" s="935"/>
      <c r="AK1563" s="935"/>
      <c r="AL1563" s="936"/>
      <c r="AM1563" s="936"/>
      <c r="AN1563" s="936"/>
      <c r="AO1563" s="936"/>
      <c r="AP1563" s="936"/>
      <c r="AQ1563" s="936"/>
      <c r="AR1563" s="936"/>
      <c r="AS1563" s="936"/>
      <c r="AT1563" s="936"/>
      <c r="AU1563" s="936"/>
      <c r="AV1563" s="936"/>
    </row>
    <row r="1564" spans="2:48" ht="15" customHeight="1">
      <c r="B1564" s="937"/>
      <c r="C1564" s="1978" t="s">
        <v>308</v>
      </c>
      <c r="D1564" s="1980" t="s">
        <v>22</v>
      </c>
      <c r="E1564" s="928" t="s">
        <v>616</v>
      </c>
      <c r="F1564" s="885"/>
      <c r="G1564" s="651" t="s">
        <v>272</v>
      </c>
      <c r="H1564" s="651" t="s">
        <v>599</v>
      </c>
      <c r="I1564" s="651" t="s">
        <v>617</v>
      </c>
      <c r="J1564" s="651" t="s">
        <v>276</v>
      </c>
      <c r="K1564" s="890" t="s">
        <v>308</v>
      </c>
      <c r="L1564" s="651" t="s">
        <v>312</v>
      </c>
      <c r="M1564" s="651" t="str">
        <f t="shared" si="94"/>
        <v>&lt;INSERT CONNECTION POINT NAME&gt;</v>
      </c>
      <c r="N1564" s="890" t="s">
        <v>609</v>
      </c>
      <c r="O1564" s="890" t="s">
        <v>22</v>
      </c>
      <c r="P1564" s="890"/>
      <c r="Q1564" s="1083"/>
      <c r="R1564" s="1061"/>
      <c r="S1564" s="1062"/>
      <c r="T1564" s="1062"/>
      <c r="U1564" s="1063"/>
      <c r="V1564" s="906"/>
      <c r="W1564" s="933"/>
      <c r="X1564" s="934"/>
      <c r="Y1564" s="935"/>
      <c r="Z1564" s="935"/>
      <c r="AA1564" s="935"/>
      <c r="AB1564" s="452"/>
      <c r="AC1564" s="452"/>
      <c r="AD1564" s="452"/>
      <c r="AE1564" s="452"/>
      <c r="AF1564" s="935"/>
      <c r="AG1564" s="452"/>
      <c r="AH1564" s="452"/>
      <c r="AI1564" s="935"/>
      <c r="AJ1564" s="935"/>
      <c r="AK1564" s="935"/>
      <c r="AL1564" s="936"/>
      <c r="AM1564" s="936"/>
      <c r="AN1564" s="936"/>
      <c r="AO1564" s="936"/>
      <c r="AP1564" s="936"/>
      <c r="AQ1564" s="936"/>
      <c r="AR1564" s="936"/>
      <c r="AS1564" s="936"/>
      <c r="AT1564" s="936"/>
      <c r="AU1564" s="936"/>
      <c r="AV1564" s="936"/>
    </row>
    <row r="1565" spans="2:48" ht="15" customHeight="1">
      <c r="B1565" s="937"/>
      <c r="C1565" s="1979"/>
      <c r="D1565" s="1981"/>
      <c r="E1565" s="928" t="s">
        <v>619</v>
      </c>
      <c r="F1565" s="885"/>
      <c r="G1565" s="651" t="s">
        <v>272</v>
      </c>
      <c r="H1565" s="651" t="s">
        <v>599</v>
      </c>
      <c r="I1565" s="651" t="s">
        <v>620</v>
      </c>
      <c r="J1565" s="651" t="s">
        <v>276</v>
      </c>
      <c r="K1565" s="890" t="s">
        <v>308</v>
      </c>
      <c r="L1565" s="651" t="s">
        <v>312</v>
      </c>
      <c r="M1565" s="651" t="str">
        <f t="shared" si="94"/>
        <v>&lt;INSERT CONNECTION POINT NAME&gt;</v>
      </c>
      <c r="N1565" s="890" t="s">
        <v>609</v>
      </c>
      <c r="O1565" s="890" t="s">
        <v>22</v>
      </c>
      <c r="P1565" s="890"/>
      <c r="Q1565" s="1083"/>
      <c r="R1565" s="1061"/>
      <c r="S1565" s="1062"/>
      <c r="T1565" s="1062"/>
      <c r="U1565" s="1063"/>
      <c r="V1565" s="906"/>
      <c r="W1565" s="933"/>
      <c r="X1565" s="934"/>
      <c r="Y1565" s="935"/>
      <c r="Z1565" s="935"/>
      <c r="AA1565" s="935"/>
      <c r="AB1565" s="452"/>
      <c r="AC1565" s="452"/>
      <c r="AD1565" s="452"/>
      <c r="AE1565" s="452"/>
      <c r="AF1565" s="935"/>
      <c r="AG1565" s="452"/>
      <c r="AH1565" s="452"/>
      <c r="AI1565" s="935"/>
      <c r="AJ1565" s="935"/>
      <c r="AK1565" s="935"/>
      <c r="AL1565" s="936"/>
      <c r="AM1565" s="936"/>
      <c r="AN1565" s="936"/>
      <c r="AO1565" s="936"/>
      <c r="AP1565" s="936"/>
      <c r="AQ1565" s="936"/>
      <c r="AR1565" s="936"/>
      <c r="AS1565" s="936"/>
      <c r="AT1565" s="936"/>
      <c r="AU1565" s="936"/>
      <c r="AV1565" s="936"/>
    </row>
    <row r="1566" spans="2:48" ht="15" customHeight="1">
      <c r="B1566" s="937"/>
      <c r="C1566" s="1978" t="s">
        <v>309</v>
      </c>
      <c r="D1566" s="1980" t="s">
        <v>22</v>
      </c>
      <c r="E1566" s="928" t="s">
        <v>616</v>
      </c>
      <c r="F1566" s="885"/>
      <c r="G1566" s="651" t="s">
        <v>272</v>
      </c>
      <c r="H1566" s="651" t="s">
        <v>599</v>
      </c>
      <c r="I1566" s="651" t="s">
        <v>617</v>
      </c>
      <c r="J1566" s="651" t="s">
        <v>276</v>
      </c>
      <c r="K1566" s="890" t="s">
        <v>309</v>
      </c>
      <c r="L1566" s="651" t="s">
        <v>312</v>
      </c>
      <c r="M1566" s="651" t="str">
        <f t="shared" si="94"/>
        <v>&lt;INSERT CONNECTION POINT NAME&gt;</v>
      </c>
      <c r="N1566" s="890" t="s">
        <v>602</v>
      </c>
      <c r="O1566" s="890" t="s">
        <v>22</v>
      </c>
      <c r="P1566" s="890"/>
      <c r="Q1566" s="1083"/>
      <c r="R1566" s="1061"/>
      <c r="S1566" s="1062"/>
      <c r="T1566" s="1062"/>
      <c r="U1566" s="1063"/>
      <c r="V1566" s="906"/>
      <c r="W1566" s="933"/>
      <c r="X1566" s="934"/>
      <c r="Y1566" s="935"/>
      <c r="Z1566" s="935"/>
      <c r="AA1566" s="935"/>
      <c r="AB1566" s="452"/>
      <c r="AC1566" s="452"/>
      <c r="AD1566" s="452"/>
      <c r="AE1566" s="452"/>
      <c r="AF1566" s="935"/>
      <c r="AG1566" s="452"/>
      <c r="AH1566" s="452"/>
      <c r="AI1566" s="935"/>
      <c r="AJ1566" s="935"/>
      <c r="AK1566" s="935"/>
      <c r="AL1566" s="936"/>
      <c r="AM1566" s="936"/>
      <c r="AN1566" s="936"/>
      <c r="AO1566" s="936"/>
      <c r="AP1566" s="936"/>
      <c r="AQ1566" s="936"/>
      <c r="AR1566" s="936"/>
      <c r="AS1566" s="936"/>
      <c r="AT1566" s="936"/>
      <c r="AU1566" s="936"/>
      <c r="AV1566" s="936"/>
    </row>
    <row r="1567" spans="2:48" ht="15" customHeight="1">
      <c r="B1567" s="937"/>
      <c r="C1567" s="1979"/>
      <c r="D1567" s="1981"/>
      <c r="E1567" s="928" t="s">
        <v>619</v>
      </c>
      <c r="F1567" s="885"/>
      <c r="G1567" s="651" t="s">
        <v>272</v>
      </c>
      <c r="H1567" s="651" t="s">
        <v>599</v>
      </c>
      <c r="I1567" s="651" t="s">
        <v>620</v>
      </c>
      <c r="J1567" s="651" t="s">
        <v>276</v>
      </c>
      <c r="K1567" s="890" t="s">
        <v>309</v>
      </c>
      <c r="L1567" s="651" t="s">
        <v>312</v>
      </c>
      <c r="M1567" s="651" t="str">
        <f t="shared" si="94"/>
        <v>&lt;INSERT CONNECTION POINT NAME&gt;</v>
      </c>
      <c r="N1567" s="890" t="s">
        <v>602</v>
      </c>
      <c r="O1567" s="890" t="s">
        <v>22</v>
      </c>
      <c r="P1567" s="890"/>
      <c r="Q1567" s="1083"/>
      <c r="R1567" s="1061"/>
      <c r="S1567" s="1062"/>
      <c r="T1567" s="1062"/>
      <c r="U1567" s="1063"/>
      <c r="V1567" s="906"/>
      <c r="W1567" s="933"/>
      <c r="X1567" s="934"/>
      <c r="Y1567" s="935"/>
      <c r="Z1567" s="935"/>
      <c r="AA1567" s="935"/>
      <c r="AB1567" s="452"/>
      <c r="AC1567" s="452"/>
      <c r="AD1567" s="452"/>
      <c r="AE1567" s="452"/>
      <c r="AF1567" s="935"/>
      <c r="AG1567" s="452"/>
      <c r="AH1567" s="452"/>
      <c r="AI1567" s="935"/>
      <c r="AJ1567" s="935"/>
      <c r="AK1567" s="935"/>
      <c r="AL1567" s="936"/>
      <c r="AM1567" s="936"/>
      <c r="AN1567" s="936"/>
      <c r="AO1567" s="936"/>
      <c r="AP1567" s="936"/>
      <c r="AQ1567" s="936"/>
      <c r="AR1567" s="936"/>
      <c r="AS1567" s="936"/>
      <c r="AT1567" s="936"/>
      <c r="AU1567" s="936"/>
      <c r="AV1567" s="936"/>
    </row>
    <row r="1568" spans="2:48" ht="15" customHeight="1">
      <c r="B1568" s="937"/>
      <c r="C1568" s="1978" t="s">
        <v>309</v>
      </c>
      <c r="D1568" s="1980" t="s">
        <v>23</v>
      </c>
      <c r="E1568" s="928" t="s">
        <v>616</v>
      </c>
      <c r="F1568" s="885"/>
      <c r="G1568" s="651" t="s">
        <v>272</v>
      </c>
      <c r="H1568" s="651" t="s">
        <v>599</v>
      </c>
      <c r="I1568" s="651" t="s">
        <v>617</v>
      </c>
      <c r="J1568" s="651" t="s">
        <v>276</v>
      </c>
      <c r="K1568" s="890" t="s">
        <v>309</v>
      </c>
      <c r="L1568" s="651" t="s">
        <v>312</v>
      </c>
      <c r="M1568" s="651" t="str">
        <f t="shared" si="94"/>
        <v>&lt;INSERT CONNECTION POINT NAME&gt;</v>
      </c>
      <c r="N1568" s="890" t="s">
        <v>602</v>
      </c>
      <c r="O1568" s="890" t="s">
        <v>23</v>
      </c>
      <c r="P1568" s="890"/>
      <c r="Q1568" s="1083"/>
      <c r="R1568" s="1061"/>
      <c r="S1568" s="1062"/>
      <c r="T1568" s="1062"/>
      <c r="U1568" s="1063"/>
      <c r="V1568" s="906"/>
      <c r="W1568" s="933"/>
      <c r="X1568" s="934"/>
      <c r="Y1568" s="935"/>
      <c r="Z1568" s="935"/>
      <c r="AA1568" s="935"/>
      <c r="AB1568" s="452"/>
      <c r="AC1568" s="452"/>
      <c r="AD1568" s="452"/>
      <c r="AE1568" s="452"/>
      <c r="AF1568" s="935"/>
      <c r="AG1568" s="452"/>
      <c r="AH1568" s="452"/>
      <c r="AI1568" s="935"/>
      <c r="AJ1568" s="935"/>
      <c r="AK1568" s="935"/>
      <c r="AL1568" s="936"/>
      <c r="AM1568" s="936"/>
      <c r="AN1568" s="936"/>
      <c r="AO1568" s="936"/>
      <c r="AP1568" s="936"/>
      <c r="AQ1568" s="936"/>
      <c r="AR1568" s="936"/>
      <c r="AS1568" s="936"/>
      <c r="AT1568" s="936"/>
      <c r="AU1568" s="936"/>
      <c r="AV1568" s="936"/>
    </row>
    <row r="1569" spans="2:48" ht="15" customHeight="1">
      <c r="B1569" s="937"/>
      <c r="C1569" s="1979"/>
      <c r="D1569" s="1981"/>
      <c r="E1569" s="928" t="s">
        <v>619</v>
      </c>
      <c r="F1569" s="885"/>
      <c r="G1569" s="651" t="s">
        <v>272</v>
      </c>
      <c r="H1569" s="651" t="s">
        <v>599</v>
      </c>
      <c r="I1569" s="651" t="s">
        <v>620</v>
      </c>
      <c r="J1569" s="651" t="s">
        <v>276</v>
      </c>
      <c r="K1569" s="890" t="s">
        <v>309</v>
      </c>
      <c r="L1569" s="651" t="s">
        <v>312</v>
      </c>
      <c r="M1569" s="651" t="str">
        <f t="shared" si="94"/>
        <v>&lt;INSERT CONNECTION POINT NAME&gt;</v>
      </c>
      <c r="N1569" s="890" t="s">
        <v>602</v>
      </c>
      <c r="O1569" s="890" t="s">
        <v>23</v>
      </c>
      <c r="P1569" s="890"/>
      <c r="Q1569" s="1083"/>
      <c r="R1569" s="1061"/>
      <c r="S1569" s="1062"/>
      <c r="T1569" s="1062"/>
      <c r="U1569" s="1063"/>
      <c r="V1569" s="906"/>
      <c r="W1569" s="933"/>
      <c r="X1569" s="934"/>
      <c r="Y1569" s="935"/>
      <c r="Z1569" s="935"/>
      <c r="AA1569" s="935"/>
      <c r="AB1569" s="452"/>
      <c r="AC1569" s="452"/>
      <c r="AD1569" s="452"/>
      <c r="AE1569" s="452"/>
      <c r="AF1569" s="935"/>
      <c r="AG1569" s="452"/>
      <c r="AH1569" s="452"/>
      <c r="AI1569" s="935"/>
      <c r="AJ1569" s="935"/>
      <c r="AK1569" s="935"/>
      <c r="AL1569" s="936"/>
      <c r="AM1569" s="936"/>
      <c r="AN1569" s="936"/>
      <c r="AO1569" s="936"/>
      <c r="AP1569" s="936"/>
      <c r="AQ1569" s="936"/>
      <c r="AR1569" s="936"/>
      <c r="AS1569" s="936"/>
      <c r="AT1569" s="936"/>
      <c r="AU1569" s="936"/>
      <c r="AV1569" s="936"/>
    </row>
    <row r="1570" spans="2:48" ht="15" customHeight="1">
      <c r="B1570" s="937"/>
      <c r="C1570" s="1978" t="s">
        <v>310</v>
      </c>
      <c r="D1570" s="1980" t="s">
        <v>22</v>
      </c>
      <c r="E1570" s="928" t="s">
        <v>616</v>
      </c>
      <c r="F1570" s="885"/>
      <c r="G1570" s="651" t="s">
        <v>272</v>
      </c>
      <c r="H1570" s="651" t="s">
        <v>599</v>
      </c>
      <c r="I1570" s="651" t="s">
        <v>617</v>
      </c>
      <c r="J1570" s="651" t="s">
        <v>276</v>
      </c>
      <c r="K1570" s="890" t="s">
        <v>310</v>
      </c>
      <c r="L1570" s="651" t="s">
        <v>312</v>
      </c>
      <c r="M1570" s="651" t="str">
        <f t="shared" si="94"/>
        <v>&lt;INSERT CONNECTION POINT NAME&gt;</v>
      </c>
      <c r="N1570" s="890" t="s">
        <v>602</v>
      </c>
      <c r="O1570" s="890" t="s">
        <v>22</v>
      </c>
      <c r="P1570" s="890"/>
      <c r="Q1570" s="1083"/>
      <c r="R1570" s="1061"/>
      <c r="S1570" s="1062"/>
      <c r="T1570" s="1062"/>
      <c r="U1570" s="1063"/>
      <c r="V1570" s="906"/>
      <c r="W1570" s="933"/>
      <c r="X1570" s="934"/>
      <c r="Y1570" s="935"/>
      <c r="Z1570" s="935"/>
      <c r="AA1570" s="935"/>
      <c r="AB1570" s="452"/>
      <c r="AC1570" s="452"/>
      <c r="AD1570" s="452"/>
      <c r="AE1570" s="452"/>
      <c r="AF1570" s="935"/>
      <c r="AG1570" s="452"/>
      <c r="AH1570" s="452"/>
      <c r="AI1570" s="935"/>
      <c r="AJ1570" s="935"/>
      <c r="AK1570" s="935"/>
      <c r="AL1570" s="936"/>
      <c r="AM1570" s="936"/>
      <c r="AN1570" s="936"/>
      <c r="AO1570" s="936"/>
      <c r="AP1570" s="936"/>
      <c r="AQ1570" s="936"/>
      <c r="AR1570" s="936"/>
      <c r="AS1570" s="936"/>
      <c r="AT1570" s="936"/>
      <c r="AU1570" s="936"/>
      <c r="AV1570" s="936"/>
    </row>
    <row r="1571" spans="2:48" ht="15" customHeight="1">
      <c r="B1571" s="937"/>
      <c r="C1571" s="1979"/>
      <c r="D1571" s="1981"/>
      <c r="E1571" s="928" t="s">
        <v>619</v>
      </c>
      <c r="F1571" s="885"/>
      <c r="G1571" s="651" t="s">
        <v>272</v>
      </c>
      <c r="H1571" s="651" t="s">
        <v>599</v>
      </c>
      <c r="I1571" s="651" t="s">
        <v>620</v>
      </c>
      <c r="J1571" s="651" t="s">
        <v>276</v>
      </c>
      <c r="K1571" s="890" t="s">
        <v>310</v>
      </c>
      <c r="L1571" s="651" t="s">
        <v>312</v>
      </c>
      <c r="M1571" s="651" t="str">
        <f t="shared" si="94"/>
        <v>&lt;INSERT CONNECTION POINT NAME&gt;</v>
      </c>
      <c r="N1571" s="890" t="s">
        <v>602</v>
      </c>
      <c r="O1571" s="890" t="s">
        <v>22</v>
      </c>
      <c r="P1571" s="890"/>
      <c r="Q1571" s="1084"/>
      <c r="R1571" s="1085"/>
      <c r="S1571" s="1086"/>
      <c r="T1571" s="1086"/>
      <c r="U1571" s="1087"/>
      <c r="V1571" s="906"/>
      <c r="W1571" s="933"/>
      <c r="X1571" s="934"/>
      <c r="Y1571" s="935"/>
      <c r="Z1571" s="935"/>
      <c r="AA1571" s="935"/>
      <c r="AB1571" s="452"/>
      <c r="AC1571" s="452"/>
      <c r="AD1571" s="452"/>
      <c r="AE1571" s="452"/>
      <c r="AF1571" s="935"/>
      <c r="AG1571" s="452"/>
      <c r="AH1571" s="452"/>
      <c r="AI1571" s="935"/>
      <c r="AJ1571" s="935"/>
      <c r="AK1571" s="935"/>
      <c r="AL1571" s="936"/>
      <c r="AM1571" s="936"/>
      <c r="AN1571" s="936"/>
      <c r="AO1571" s="936"/>
      <c r="AP1571" s="936"/>
      <c r="AQ1571" s="936"/>
      <c r="AR1571" s="936"/>
      <c r="AS1571" s="936"/>
      <c r="AT1571" s="936"/>
      <c r="AU1571" s="936"/>
      <c r="AV1571" s="936"/>
    </row>
    <row r="1572" spans="2:48" ht="15" customHeight="1">
      <c r="B1572" s="937"/>
      <c r="C1572" s="1978" t="s">
        <v>310</v>
      </c>
      <c r="D1572" s="1980" t="s">
        <v>23</v>
      </c>
      <c r="E1572" s="928" t="s">
        <v>616</v>
      </c>
      <c r="F1572" s="885"/>
      <c r="G1572" s="651" t="s">
        <v>272</v>
      </c>
      <c r="H1572" s="651" t="s">
        <v>599</v>
      </c>
      <c r="I1572" s="651" t="s">
        <v>617</v>
      </c>
      <c r="J1572" s="651" t="s">
        <v>276</v>
      </c>
      <c r="K1572" s="890" t="s">
        <v>310</v>
      </c>
      <c r="L1572" s="651" t="s">
        <v>312</v>
      </c>
      <c r="M1572" s="651" t="str">
        <f t="shared" si="94"/>
        <v>&lt;INSERT CONNECTION POINT NAME&gt;</v>
      </c>
      <c r="N1572" s="890" t="s">
        <v>602</v>
      </c>
      <c r="O1572" s="890" t="s">
        <v>23</v>
      </c>
      <c r="P1572" s="890"/>
      <c r="Q1572" s="1084"/>
      <c r="R1572" s="1085"/>
      <c r="S1572" s="1086"/>
      <c r="T1572" s="1086"/>
      <c r="U1572" s="1087"/>
      <c r="V1572" s="906"/>
      <c r="W1572" s="933"/>
      <c r="X1572" s="934"/>
      <c r="Y1572" s="935"/>
      <c r="Z1572" s="935"/>
      <c r="AA1572" s="935"/>
      <c r="AB1572" s="452"/>
      <c r="AC1572" s="452"/>
      <c r="AD1572" s="452"/>
      <c r="AE1572" s="452"/>
      <c r="AF1572" s="935"/>
      <c r="AG1572" s="452"/>
      <c r="AH1572" s="452"/>
      <c r="AI1572" s="935"/>
      <c r="AJ1572" s="935"/>
      <c r="AK1572" s="935"/>
      <c r="AL1572" s="936"/>
      <c r="AM1572" s="936"/>
      <c r="AN1572" s="936"/>
      <c r="AO1572" s="936"/>
      <c r="AP1572" s="936"/>
      <c r="AQ1572" s="936"/>
      <c r="AR1572" s="936"/>
      <c r="AS1572" s="936"/>
      <c r="AT1572" s="936"/>
      <c r="AU1572" s="936"/>
      <c r="AV1572" s="936"/>
    </row>
    <row r="1573" spans="2:48" ht="15" customHeight="1" thickBot="1">
      <c r="B1573" s="944"/>
      <c r="C1573" s="1984"/>
      <c r="D1573" s="1985"/>
      <c r="E1573" s="945" t="s">
        <v>619</v>
      </c>
      <c r="F1573" s="885"/>
      <c r="G1573" s="651" t="s">
        <v>272</v>
      </c>
      <c r="H1573" s="651" t="s">
        <v>599</v>
      </c>
      <c r="I1573" s="651" t="s">
        <v>620</v>
      </c>
      <c r="J1573" s="651" t="s">
        <v>276</v>
      </c>
      <c r="K1573" s="890" t="s">
        <v>310</v>
      </c>
      <c r="L1573" s="651" t="s">
        <v>312</v>
      </c>
      <c r="M1573" s="651" t="str">
        <f t="shared" si="94"/>
        <v>&lt;INSERT CONNECTION POINT NAME&gt;</v>
      </c>
      <c r="N1573" s="890" t="s">
        <v>602</v>
      </c>
      <c r="O1573" s="890" t="s">
        <v>23</v>
      </c>
      <c r="P1573" s="890"/>
      <c r="Q1573" s="946"/>
      <c r="R1573" s="1067"/>
      <c r="S1573" s="893"/>
      <c r="T1573" s="893"/>
      <c r="U1573" s="894"/>
      <c r="V1573" s="947"/>
      <c r="W1573" s="933"/>
      <c r="X1573" s="934"/>
      <c r="Y1573" s="935"/>
      <c r="Z1573" s="935"/>
      <c r="AA1573" s="935"/>
      <c r="AB1573" s="452"/>
      <c r="AC1573" s="452"/>
      <c r="AD1573" s="452"/>
      <c r="AE1573" s="452"/>
      <c r="AF1573" s="935"/>
      <c r="AG1573" s="452"/>
      <c r="AH1573" s="452"/>
      <c r="AI1573" s="935"/>
      <c r="AJ1573" s="935"/>
      <c r="AK1573" s="935"/>
      <c r="AL1573" s="936"/>
      <c r="AM1573" s="936"/>
      <c r="AN1573" s="936"/>
      <c r="AO1573" s="936"/>
      <c r="AP1573" s="936"/>
      <c r="AQ1573" s="936"/>
      <c r="AR1573" s="936"/>
      <c r="AS1573" s="936"/>
      <c r="AT1573" s="936"/>
      <c r="AU1573" s="936"/>
      <c r="AV1573" s="936"/>
    </row>
    <row r="1574" spans="2:48" ht="15" customHeight="1">
      <c r="B1574" s="927" t="s">
        <v>615</v>
      </c>
      <c r="C1574" s="1982" t="s">
        <v>313</v>
      </c>
      <c r="D1574" s="1983" t="s">
        <v>23</v>
      </c>
      <c r="E1574" s="928" t="s">
        <v>616</v>
      </c>
      <c r="F1574" s="885"/>
      <c r="G1574" s="651" t="s">
        <v>272</v>
      </c>
      <c r="H1574" s="651" t="s">
        <v>599</v>
      </c>
      <c r="I1574" s="651" t="s">
        <v>617</v>
      </c>
      <c r="J1574" s="651" t="s">
        <v>276</v>
      </c>
      <c r="K1574" s="651" t="s">
        <v>313</v>
      </c>
      <c r="L1574" s="651" t="s">
        <v>312</v>
      </c>
      <c r="M1574" s="651" t="str">
        <f t="shared" ref="M1574" si="96">B1574</f>
        <v>&lt;INSERT CONNECTION POINT NAME&gt;</v>
      </c>
      <c r="N1574" s="651" t="s">
        <v>618</v>
      </c>
      <c r="O1574" s="651" t="s">
        <v>23</v>
      </c>
      <c r="P1574" s="890"/>
      <c r="Q1574" s="929"/>
      <c r="R1574" s="930"/>
      <c r="S1574" s="931"/>
      <c r="T1574" s="931"/>
      <c r="U1574" s="932"/>
      <c r="V1574" s="906"/>
      <c r="W1574" s="933"/>
      <c r="X1574" s="934"/>
      <c r="Y1574" s="935"/>
      <c r="Z1574" s="935"/>
      <c r="AA1574" s="935"/>
      <c r="AB1574" s="452"/>
      <c r="AC1574" s="452"/>
      <c r="AD1574" s="452"/>
      <c r="AE1574" s="452"/>
      <c r="AF1574" s="452"/>
      <c r="AG1574" s="452"/>
      <c r="AH1574" s="452"/>
      <c r="AI1574" s="452"/>
      <c r="AJ1574" s="452"/>
      <c r="AK1574" s="935"/>
      <c r="AL1574" s="936"/>
      <c r="AM1574" s="936"/>
      <c r="AN1574" s="936"/>
      <c r="AO1574" s="936"/>
      <c r="AP1574" s="936"/>
      <c r="AQ1574" s="936"/>
      <c r="AR1574" s="936"/>
      <c r="AS1574" s="936"/>
      <c r="AT1574" s="936"/>
      <c r="AU1574" s="936"/>
      <c r="AV1574" s="936"/>
    </row>
    <row r="1575" spans="2:48" ht="15" customHeight="1">
      <c r="B1575" s="937"/>
      <c r="C1575" s="1979"/>
      <c r="D1575" s="1981"/>
      <c r="E1575" s="928" t="s">
        <v>619</v>
      </c>
      <c r="F1575" s="885"/>
      <c r="G1575" s="651" t="s">
        <v>272</v>
      </c>
      <c r="H1575" s="651" t="s">
        <v>599</v>
      </c>
      <c r="I1575" s="651" t="s">
        <v>620</v>
      </c>
      <c r="J1575" s="651" t="s">
        <v>276</v>
      </c>
      <c r="K1575" s="651" t="s">
        <v>313</v>
      </c>
      <c r="L1575" s="651" t="s">
        <v>312</v>
      </c>
      <c r="M1575" s="651" t="str">
        <f t="shared" si="94"/>
        <v>&lt;INSERT CONNECTION POINT NAME&gt;</v>
      </c>
      <c r="N1575" s="651" t="s">
        <v>618</v>
      </c>
      <c r="O1575" s="651" t="s">
        <v>23</v>
      </c>
      <c r="P1575" s="890"/>
      <c r="Q1575" s="938"/>
      <c r="R1575" s="939"/>
      <c r="S1575" s="940"/>
      <c r="T1575" s="940"/>
      <c r="U1575" s="941"/>
      <c r="V1575" s="906"/>
      <c r="W1575" s="933"/>
      <c r="X1575" s="934"/>
      <c r="Y1575" s="935"/>
      <c r="Z1575" s="935"/>
      <c r="AA1575" s="935"/>
      <c r="AB1575" s="452"/>
      <c r="AC1575" s="452"/>
      <c r="AD1575" s="452"/>
      <c r="AE1575" s="452"/>
      <c r="AF1575" s="452"/>
      <c r="AG1575" s="452"/>
      <c r="AH1575" s="452"/>
      <c r="AI1575" s="452"/>
      <c r="AJ1575" s="452"/>
      <c r="AK1575" s="935"/>
      <c r="AL1575" s="936"/>
      <c r="AM1575" s="936"/>
      <c r="AN1575" s="936"/>
      <c r="AO1575" s="936"/>
      <c r="AP1575" s="936"/>
      <c r="AQ1575" s="936"/>
      <c r="AR1575" s="936"/>
      <c r="AS1575" s="936"/>
      <c r="AT1575" s="936"/>
      <c r="AU1575" s="936"/>
      <c r="AV1575" s="936"/>
    </row>
    <row r="1576" spans="2:48" ht="15" customHeight="1">
      <c r="B1576" s="937"/>
      <c r="C1576" s="1978" t="s">
        <v>304</v>
      </c>
      <c r="D1576" s="1980" t="s">
        <v>22</v>
      </c>
      <c r="E1576" s="928" t="s">
        <v>616</v>
      </c>
      <c r="F1576" s="885"/>
      <c r="G1576" s="651" t="s">
        <v>272</v>
      </c>
      <c r="H1576" s="651" t="s">
        <v>599</v>
      </c>
      <c r="I1576" s="651" t="s">
        <v>617</v>
      </c>
      <c r="J1576" s="651" t="s">
        <v>276</v>
      </c>
      <c r="K1576" s="890" t="s">
        <v>304</v>
      </c>
      <c r="L1576" s="651" t="s">
        <v>312</v>
      </c>
      <c r="M1576" s="651" t="str">
        <f t="shared" si="94"/>
        <v>&lt;INSERT CONNECTION POINT NAME&gt;</v>
      </c>
      <c r="N1576" s="890" t="s">
        <v>602</v>
      </c>
      <c r="O1576" s="890" t="s">
        <v>22</v>
      </c>
      <c r="P1576" s="890"/>
      <c r="Q1576" s="1071"/>
      <c r="R1576" s="1058"/>
      <c r="S1576" s="1059"/>
      <c r="T1576" s="1059"/>
      <c r="U1576" s="1060"/>
      <c r="V1576" s="906"/>
      <c r="W1576" s="933"/>
      <c r="X1576" s="934"/>
      <c r="Y1576" s="935"/>
      <c r="Z1576" s="935"/>
      <c r="AA1576" s="935"/>
      <c r="AB1576" s="452"/>
      <c r="AC1576" s="452"/>
      <c r="AD1576" s="452"/>
      <c r="AE1576" s="452"/>
      <c r="AF1576" s="935"/>
      <c r="AG1576" s="452"/>
      <c r="AH1576" s="452"/>
      <c r="AI1576" s="935"/>
      <c r="AJ1576" s="935"/>
      <c r="AK1576" s="935"/>
      <c r="AL1576" s="936"/>
      <c r="AM1576" s="936"/>
      <c r="AN1576" s="936"/>
      <c r="AO1576" s="942"/>
      <c r="AP1576" s="936"/>
      <c r="AQ1576" s="936"/>
      <c r="AR1576" s="936"/>
      <c r="AS1576" s="936"/>
      <c r="AT1576" s="936"/>
      <c r="AU1576" s="936"/>
      <c r="AV1576" s="936"/>
    </row>
    <row r="1577" spans="2:48" ht="15" customHeight="1">
      <c r="B1577" s="937"/>
      <c r="C1577" s="1979"/>
      <c r="D1577" s="1981"/>
      <c r="E1577" s="928" t="s">
        <v>619</v>
      </c>
      <c r="F1577" s="885"/>
      <c r="G1577" s="651" t="s">
        <v>272</v>
      </c>
      <c r="H1577" s="651" t="s">
        <v>599</v>
      </c>
      <c r="I1577" s="651" t="s">
        <v>620</v>
      </c>
      <c r="J1577" s="651" t="s">
        <v>276</v>
      </c>
      <c r="K1577" s="890" t="s">
        <v>304</v>
      </c>
      <c r="L1577" s="651" t="s">
        <v>312</v>
      </c>
      <c r="M1577" s="651" t="str">
        <f t="shared" si="94"/>
        <v>&lt;INSERT CONNECTION POINT NAME&gt;</v>
      </c>
      <c r="N1577" s="890" t="s">
        <v>602</v>
      </c>
      <c r="O1577" s="890" t="s">
        <v>22</v>
      </c>
      <c r="P1577" s="890"/>
      <c r="Q1577" s="1071"/>
      <c r="R1577" s="1058"/>
      <c r="S1577" s="1059"/>
      <c r="T1577" s="1059"/>
      <c r="U1577" s="1060"/>
      <c r="V1577" s="906"/>
      <c r="W1577" s="933"/>
      <c r="X1577" s="934"/>
      <c r="Y1577" s="935"/>
      <c r="Z1577" s="935"/>
      <c r="AA1577" s="935"/>
      <c r="AB1577" s="452"/>
      <c r="AC1577" s="452"/>
      <c r="AD1577" s="452"/>
      <c r="AE1577" s="452"/>
      <c r="AF1577" s="935"/>
      <c r="AG1577" s="452"/>
      <c r="AH1577" s="452"/>
      <c r="AI1577" s="935"/>
      <c r="AJ1577" s="935"/>
      <c r="AK1577" s="935"/>
      <c r="AL1577" s="936"/>
      <c r="AM1577" s="936"/>
      <c r="AN1577" s="936"/>
      <c r="AO1577" s="942"/>
      <c r="AP1577" s="936"/>
      <c r="AQ1577" s="936"/>
      <c r="AR1577" s="936"/>
      <c r="AS1577" s="936"/>
      <c r="AT1577" s="936"/>
      <c r="AU1577" s="936"/>
      <c r="AV1577" s="936"/>
    </row>
    <row r="1578" spans="2:48" ht="15" customHeight="1">
      <c r="B1578" s="937"/>
      <c r="C1578" s="1978" t="s">
        <v>304</v>
      </c>
      <c r="D1578" s="1980" t="s">
        <v>23</v>
      </c>
      <c r="E1578" s="928" t="s">
        <v>616</v>
      </c>
      <c r="F1578" s="885"/>
      <c r="G1578" s="651" t="s">
        <v>272</v>
      </c>
      <c r="H1578" s="651" t="s">
        <v>599</v>
      </c>
      <c r="I1578" s="651" t="s">
        <v>617</v>
      </c>
      <c r="J1578" s="651" t="s">
        <v>276</v>
      </c>
      <c r="K1578" s="890" t="s">
        <v>304</v>
      </c>
      <c r="L1578" s="651" t="s">
        <v>312</v>
      </c>
      <c r="M1578" s="651" t="str">
        <f t="shared" si="94"/>
        <v>&lt;INSERT CONNECTION POINT NAME&gt;</v>
      </c>
      <c r="N1578" s="890" t="s">
        <v>602</v>
      </c>
      <c r="O1578" s="891" t="s">
        <v>23</v>
      </c>
      <c r="P1578" s="890"/>
      <c r="Q1578" s="1071"/>
      <c r="R1578" s="1058"/>
      <c r="S1578" s="1059"/>
      <c r="T1578" s="1059"/>
      <c r="U1578" s="1060"/>
      <c r="V1578" s="906"/>
      <c r="W1578" s="933"/>
      <c r="X1578" s="934"/>
      <c r="Y1578" s="935"/>
      <c r="Z1578" s="935"/>
      <c r="AA1578" s="935"/>
      <c r="AB1578" s="452"/>
      <c r="AC1578" s="452"/>
      <c r="AD1578" s="452"/>
      <c r="AE1578" s="452"/>
      <c r="AF1578" s="935"/>
      <c r="AG1578" s="452"/>
      <c r="AH1578" s="452"/>
      <c r="AI1578" s="935"/>
      <c r="AJ1578" s="943"/>
      <c r="AK1578" s="935"/>
      <c r="AL1578" s="936"/>
      <c r="AM1578" s="936"/>
      <c r="AN1578" s="936"/>
      <c r="AO1578" s="942"/>
      <c r="AP1578" s="936"/>
      <c r="AQ1578" s="936"/>
      <c r="AR1578" s="936"/>
      <c r="AS1578" s="936"/>
      <c r="AT1578" s="936"/>
      <c r="AU1578" s="936"/>
      <c r="AV1578" s="936"/>
    </row>
    <row r="1579" spans="2:48" ht="15" customHeight="1">
      <c r="B1579" s="937"/>
      <c r="C1579" s="1979"/>
      <c r="D1579" s="1981"/>
      <c r="E1579" s="928" t="s">
        <v>619</v>
      </c>
      <c r="F1579" s="885"/>
      <c r="G1579" s="651" t="s">
        <v>272</v>
      </c>
      <c r="H1579" s="651" t="s">
        <v>599</v>
      </c>
      <c r="I1579" s="651" t="s">
        <v>620</v>
      </c>
      <c r="J1579" s="651" t="s">
        <v>276</v>
      </c>
      <c r="K1579" s="890" t="s">
        <v>304</v>
      </c>
      <c r="L1579" s="651" t="s">
        <v>312</v>
      </c>
      <c r="M1579" s="651" t="str">
        <f t="shared" si="94"/>
        <v>&lt;INSERT CONNECTION POINT NAME&gt;</v>
      </c>
      <c r="N1579" s="890" t="s">
        <v>602</v>
      </c>
      <c r="O1579" s="891" t="s">
        <v>23</v>
      </c>
      <c r="P1579" s="890"/>
      <c r="Q1579" s="1071"/>
      <c r="R1579" s="1058"/>
      <c r="S1579" s="1059"/>
      <c r="T1579" s="1059"/>
      <c r="U1579" s="1060"/>
      <c r="V1579" s="906"/>
      <c r="W1579" s="933"/>
      <c r="X1579" s="934"/>
      <c r="Y1579" s="935"/>
      <c r="Z1579" s="935"/>
      <c r="AA1579" s="935"/>
      <c r="AB1579" s="452"/>
      <c r="AC1579" s="452"/>
      <c r="AD1579" s="452"/>
      <c r="AE1579" s="452"/>
      <c r="AF1579" s="935"/>
      <c r="AG1579" s="452"/>
      <c r="AH1579" s="452"/>
      <c r="AI1579" s="935"/>
      <c r="AJ1579" s="943"/>
      <c r="AK1579" s="935"/>
      <c r="AL1579" s="936"/>
      <c r="AM1579" s="936"/>
      <c r="AN1579" s="936"/>
      <c r="AO1579" s="942"/>
      <c r="AP1579" s="936"/>
      <c r="AQ1579" s="936"/>
      <c r="AR1579" s="936"/>
      <c r="AS1579" s="936"/>
      <c r="AT1579" s="936"/>
      <c r="AU1579" s="936"/>
      <c r="AV1579" s="936"/>
    </row>
    <row r="1580" spans="2:48" ht="15" customHeight="1">
      <c r="B1580" s="937"/>
      <c r="C1580" s="1978" t="s">
        <v>305</v>
      </c>
      <c r="D1580" s="1980"/>
      <c r="E1580" s="928" t="s">
        <v>616</v>
      </c>
      <c r="F1580" s="885"/>
      <c r="G1580" s="651" t="s">
        <v>272</v>
      </c>
      <c r="H1580" s="651" t="s">
        <v>599</v>
      </c>
      <c r="I1580" s="651" t="s">
        <v>617</v>
      </c>
      <c r="J1580" s="651" t="s">
        <v>276</v>
      </c>
      <c r="K1580" s="890" t="s">
        <v>305</v>
      </c>
      <c r="L1580" s="651" t="s">
        <v>312</v>
      </c>
      <c r="M1580" s="651" t="str">
        <f t="shared" si="94"/>
        <v>&lt;INSERT CONNECTION POINT NAME&gt;</v>
      </c>
      <c r="N1580" s="890" t="s">
        <v>604</v>
      </c>
      <c r="O1580" s="890" t="s">
        <v>605</v>
      </c>
      <c r="P1580" s="890"/>
      <c r="Q1580" s="1072"/>
      <c r="R1580" s="1073"/>
      <c r="S1580" s="1074"/>
      <c r="T1580" s="1074"/>
      <c r="U1580" s="1075"/>
      <c r="V1580" s="906"/>
      <c r="W1580" s="933"/>
      <c r="X1580" s="934"/>
      <c r="Y1580" s="935"/>
      <c r="Z1580" s="935"/>
      <c r="AA1580" s="935"/>
      <c r="AB1580" s="452"/>
      <c r="AC1580" s="452"/>
      <c r="AD1580" s="452"/>
      <c r="AE1580" s="452"/>
      <c r="AF1580" s="935"/>
      <c r="AG1580" s="452"/>
      <c r="AH1580" s="452"/>
      <c r="AI1580" s="935"/>
      <c r="AJ1580" s="935"/>
      <c r="AK1580" s="935"/>
      <c r="AL1580" s="936"/>
      <c r="AM1580" s="936"/>
      <c r="AN1580" s="936"/>
      <c r="AO1580" s="936"/>
      <c r="AP1580" s="936"/>
      <c r="AQ1580" s="936"/>
      <c r="AR1580" s="936"/>
      <c r="AS1580" s="936"/>
      <c r="AT1580" s="936"/>
      <c r="AU1580" s="936"/>
      <c r="AV1580" s="936"/>
    </row>
    <row r="1581" spans="2:48" ht="15" customHeight="1">
      <c r="B1581" s="937"/>
      <c r="C1581" s="1979"/>
      <c r="D1581" s="1981"/>
      <c r="E1581" s="928" t="s">
        <v>619</v>
      </c>
      <c r="F1581" s="885"/>
      <c r="G1581" s="651" t="s">
        <v>272</v>
      </c>
      <c r="H1581" s="651" t="s">
        <v>599</v>
      </c>
      <c r="I1581" s="651" t="s">
        <v>620</v>
      </c>
      <c r="J1581" s="651" t="s">
        <v>276</v>
      </c>
      <c r="K1581" s="890" t="s">
        <v>305</v>
      </c>
      <c r="L1581" s="651" t="s">
        <v>312</v>
      </c>
      <c r="M1581" s="651" t="str">
        <f t="shared" si="94"/>
        <v>&lt;INSERT CONNECTION POINT NAME&gt;</v>
      </c>
      <c r="N1581" s="890" t="s">
        <v>604</v>
      </c>
      <c r="O1581" s="890" t="s">
        <v>605</v>
      </c>
      <c r="P1581" s="890"/>
      <c r="Q1581" s="1072"/>
      <c r="R1581" s="1073"/>
      <c r="S1581" s="1074"/>
      <c r="T1581" s="1074"/>
      <c r="U1581" s="1075"/>
      <c r="V1581" s="906"/>
      <c r="W1581" s="933"/>
      <c r="X1581" s="934"/>
      <c r="Y1581" s="935"/>
      <c r="Z1581" s="935"/>
      <c r="AA1581" s="935"/>
      <c r="AB1581" s="452"/>
      <c r="AC1581" s="452"/>
      <c r="AD1581" s="452"/>
      <c r="AE1581" s="452"/>
      <c r="AF1581" s="935"/>
      <c r="AG1581" s="452"/>
      <c r="AH1581" s="452"/>
      <c r="AI1581" s="935"/>
      <c r="AJ1581" s="935"/>
      <c r="AK1581" s="935"/>
      <c r="AL1581" s="936"/>
      <c r="AM1581" s="936"/>
      <c r="AN1581" s="936"/>
      <c r="AO1581" s="936"/>
      <c r="AP1581" s="936"/>
      <c r="AQ1581" s="936"/>
      <c r="AR1581" s="936"/>
      <c r="AS1581" s="936"/>
      <c r="AT1581" s="936"/>
      <c r="AU1581" s="936"/>
      <c r="AV1581" s="936"/>
    </row>
    <row r="1582" spans="2:48" ht="15" customHeight="1">
      <c r="B1582" s="937"/>
      <c r="C1582" s="1978" t="s">
        <v>306</v>
      </c>
      <c r="D1582" s="1980"/>
      <c r="E1582" s="928" t="s">
        <v>616</v>
      </c>
      <c r="F1582" s="885"/>
      <c r="G1582" s="651" t="s">
        <v>272</v>
      </c>
      <c r="H1582" s="651" t="s">
        <v>599</v>
      </c>
      <c r="I1582" s="651" t="s">
        <v>617</v>
      </c>
      <c r="J1582" s="651" t="s">
        <v>276</v>
      </c>
      <c r="K1582" s="890" t="s">
        <v>306</v>
      </c>
      <c r="L1582" s="651" t="s">
        <v>312</v>
      </c>
      <c r="M1582" s="651" t="str">
        <f t="shared" si="94"/>
        <v>&lt;INSERT CONNECTION POINT NAME&gt;</v>
      </c>
      <c r="N1582" s="890" t="s">
        <v>606</v>
      </c>
      <c r="O1582" s="891">
        <v>0</v>
      </c>
      <c r="P1582" s="890"/>
      <c r="Q1582" s="1076"/>
      <c r="R1582" s="1077"/>
      <c r="S1582" s="1078"/>
      <c r="T1582" s="1078"/>
      <c r="U1582" s="1079"/>
      <c r="V1582" s="906"/>
      <c r="W1582" s="933"/>
      <c r="X1582" s="934"/>
      <c r="Y1582" s="935"/>
      <c r="Z1582" s="935"/>
      <c r="AA1582" s="935"/>
      <c r="AB1582" s="452"/>
      <c r="AC1582" s="452"/>
      <c r="AD1582" s="452"/>
      <c r="AE1582" s="452"/>
      <c r="AF1582" s="935"/>
      <c r="AG1582" s="452"/>
      <c r="AH1582" s="452"/>
      <c r="AI1582" s="935"/>
      <c r="AJ1582" s="943"/>
      <c r="AK1582" s="935"/>
      <c r="AL1582" s="936"/>
      <c r="AM1582" s="936"/>
      <c r="AN1582" s="936"/>
      <c r="AO1582" s="936"/>
      <c r="AP1582" s="936"/>
      <c r="AQ1582" s="936"/>
      <c r="AR1582" s="936"/>
      <c r="AS1582" s="936"/>
      <c r="AT1582" s="936"/>
      <c r="AU1582" s="936"/>
      <c r="AV1582" s="936"/>
    </row>
    <row r="1583" spans="2:48" ht="15" customHeight="1">
      <c r="B1583" s="937"/>
      <c r="C1583" s="1979"/>
      <c r="D1583" s="1981"/>
      <c r="E1583" s="928" t="s">
        <v>619</v>
      </c>
      <c r="F1583" s="885"/>
      <c r="G1583" s="651" t="s">
        <v>272</v>
      </c>
      <c r="H1583" s="651" t="s">
        <v>599</v>
      </c>
      <c r="I1583" s="651" t="s">
        <v>620</v>
      </c>
      <c r="J1583" s="651" t="s">
        <v>276</v>
      </c>
      <c r="K1583" s="890" t="s">
        <v>306</v>
      </c>
      <c r="L1583" s="651" t="s">
        <v>312</v>
      </c>
      <c r="M1583" s="651" t="str">
        <f t="shared" si="94"/>
        <v>&lt;INSERT CONNECTION POINT NAME&gt;</v>
      </c>
      <c r="N1583" s="890" t="s">
        <v>606</v>
      </c>
      <c r="O1583" s="891">
        <v>0</v>
      </c>
      <c r="P1583" s="890"/>
      <c r="Q1583" s="1076"/>
      <c r="R1583" s="1077"/>
      <c r="S1583" s="1078"/>
      <c r="T1583" s="1078"/>
      <c r="U1583" s="1079"/>
      <c r="V1583" s="906"/>
      <c r="W1583" s="933"/>
      <c r="X1583" s="934"/>
      <c r="Y1583" s="935"/>
      <c r="Z1583" s="935"/>
      <c r="AA1583" s="935"/>
      <c r="AB1583" s="452"/>
      <c r="AC1583" s="452"/>
      <c r="AD1583" s="452"/>
      <c r="AE1583" s="452"/>
      <c r="AF1583" s="935"/>
      <c r="AG1583" s="452"/>
      <c r="AH1583" s="452"/>
      <c r="AI1583" s="935"/>
      <c r="AJ1583" s="943"/>
      <c r="AK1583" s="935"/>
      <c r="AL1583" s="936"/>
      <c r="AM1583" s="936"/>
      <c r="AN1583" s="936"/>
      <c r="AO1583" s="936"/>
      <c r="AP1583" s="936"/>
      <c r="AQ1583" s="936"/>
      <c r="AR1583" s="936"/>
      <c r="AS1583" s="936"/>
      <c r="AT1583" s="936"/>
      <c r="AU1583" s="936"/>
      <c r="AV1583" s="936"/>
    </row>
    <row r="1584" spans="2:48" ht="15" customHeight="1">
      <c r="B1584" s="937"/>
      <c r="C1584" s="1978" t="s">
        <v>307</v>
      </c>
      <c r="D1584" s="1980"/>
      <c r="E1584" s="928" t="s">
        <v>616</v>
      </c>
      <c r="F1584" s="885"/>
      <c r="G1584" s="651" t="s">
        <v>272</v>
      </c>
      <c r="H1584" s="651" t="s">
        <v>599</v>
      </c>
      <c r="I1584" s="651" t="s">
        <v>617</v>
      </c>
      <c r="J1584" s="651" t="s">
        <v>276</v>
      </c>
      <c r="K1584" s="890" t="s">
        <v>307</v>
      </c>
      <c r="L1584" s="651" t="s">
        <v>312</v>
      </c>
      <c r="M1584" s="651" t="str">
        <f t="shared" si="94"/>
        <v>&lt;INSERT CONNECTION POINT NAME&gt;</v>
      </c>
      <c r="N1584" s="890" t="s">
        <v>607</v>
      </c>
      <c r="O1584" s="890" t="s">
        <v>607</v>
      </c>
      <c r="P1584" s="890"/>
      <c r="Q1584" s="1080"/>
      <c r="R1584" s="1081"/>
      <c r="S1584" s="1081"/>
      <c r="T1584" s="1081"/>
      <c r="U1584" s="1082"/>
      <c r="V1584" s="906"/>
      <c r="W1584" s="933"/>
      <c r="X1584" s="934"/>
      <c r="Y1584" s="935"/>
      <c r="Z1584" s="935"/>
      <c r="AA1584" s="935"/>
      <c r="AB1584" s="452"/>
      <c r="AC1584" s="452"/>
      <c r="AD1584" s="452"/>
      <c r="AE1584" s="452"/>
      <c r="AF1584" s="935"/>
      <c r="AG1584" s="452"/>
      <c r="AH1584" s="452"/>
      <c r="AI1584" s="935"/>
      <c r="AJ1584" s="935"/>
      <c r="AK1584" s="935"/>
      <c r="AL1584" s="936"/>
      <c r="AM1584" s="936"/>
      <c r="AN1584" s="936"/>
      <c r="AO1584" s="936"/>
      <c r="AP1584" s="936"/>
      <c r="AQ1584" s="936"/>
      <c r="AR1584" s="936"/>
      <c r="AS1584" s="936"/>
      <c r="AT1584" s="936"/>
      <c r="AU1584" s="936"/>
      <c r="AV1584" s="936"/>
    </row>
    <row r="1585" spans="2:48" ht="15" customHeight="1">
      <c r="B1585" s="937"/>
      <c r="C1585" s="1979"/>
      <c r="D1585" s="1981"/>
      <c r="E1585" s="928" t="s">
        <v>619</v>
      </c>
      <c r="F1585" s="885"/>
      <c r="G1585" s="651" t="s">
        <v>272</v>
      </c>
      <c r="H1585" s="651" t="s">
        <v>599</v>
      </c>
      <c r="I1585" s="651" t="s">
        <v>620</v>
      </c>
      <c r="J1585" s="651" t="s">
        <v>276</v>
      </c>
      <c r="K1585" s="890" t="s">
        <v>307</v>
      </c>
      <c r="L1585" s="651" t="s">
        <v>312</v>
      </c>
      <c r="M1585" s="651" t="str">
        <f t="shared" si="94"/>
        <v>&lt;INSERT CONNECTION POINT NAME&gt;</v>
      </c>
      <c r="N1585" s="890" t="s">
        <v>607</v>
      </c>
      <c r="O1585" s="890" t="s">
        <v>607</v>
      </c>
      <c r="P1585" s="890"/>
      <c r="Q1585" s="1080"/>
      <c r="R1585" s="1081"/>
      <c r="S1585" s="1081"/>
      <c r="T1585" s="1081"/>
      <c r="U1585" s="1082"/>
      <c r="V1585" s="906"/>
      <c r="W1585" s="933"/>
      <c r="X1585" s="934"/>
      <c r="Y1585" s="935"/>
      <c r="Z1585" s="935"/>
      <c r="AA1585" s="935"/>
      <c r="AB1585" s="452"/>
      <c r="AC1585" s="452"/>
      <c r="AD1585" s="452"/>
      <c r="AE1585" s="452"/>
      <c r="AF1585" s="935"/>
      <c r="AG1585" s="452"/>
      <c r="AH1585" s="452"/>
      <c r="AI1585" s="935"/>
      <c r="AJ1585" s="935"/>
      <c r="AK1585" s="935"/>
      <c r="AL1585" s="936"/>
      <c r="AM1585" s="936"/>
      <c r="AN1585" s="936"/>
      <c r="AO1585" s="936"/>
      <c r="AP1585" s="936"/>
      <c r="AQ1585" s="936"/>
      <c r="AR1585" s="936"/>
      <c r="AS1585" s="936"/>
      <c r="AT1585" s="936"/>
      <c r="AU1585" s="936"/>
      <c r="AV1585" s="936"/>
    </row>
    <row r="1586" spans="2:48" ht="15" customHeight="1">
      <c r="B1586" s="937"/>
      <c r="C1586" s="1978" t="s">
        <v>308</v>
      </c>
      <c r="D1586" s="1980" t="s">
        <v>22</v>
      </c>
      <c r="E1586" s="928" t="s">
        <v>616</v>
      </c>
      <c r="F1586" s="885"/>
      <c r="G1586" s="651" t="s">
        <v>272</v>
      </c>
      <c r="H1586" s="651" t="s">
        <v>599</v>
      </c>
      <c r="I1586" s="651" t="s">
        <v>617</v>
      </c>
      <c r="J1586" s="651" t="s">
        <v>276</v>
      </c>
      <c r="K1586" s="890" t="s">
        <v>308</v>
      </c>
      <c r="L1586" s="651" t="s">
        <v>312</v>
      </c>
      <c r="M1586" s="651" t="str">
        <f t="shared" si="94"/>
        <v>&lt;INSERT CONNECTION POINT NAME&gt;</v>
      </c>
      <c r="N1586" s="890" t="s">
        <v>609</v>
      </c>
      <c r="O1586" s="890" t="s">
        <v>22</v>
      </c>
      <c r="P1586" s="890"/>
      <c r="Q1586" s="1083"/>
      <c r="R1586" s="1061"/>
      <c r="S1586" s="1062"/>
      <c r="T1586" s="1062"/>
      <c r="U1586" s="1063"/>
      <c r="V1586" s="906"/>
      <c r="W1586" s="933"/>
      <c r="X1586" s="934"/>
      <c r="Y1586" s="935"/>
      <c r="Z1586" s="935"/>
      <c r="AA1586" s="935"/>
      <c r="AB1586" s="452"/>
      <c r="AC1586" s="452"/>
      <c r="AD1586" s="452"/>
      <c r="AE1586" s="452"/>
      <c r="AF1586" s="935"/>
      <c r="AG1586" s="452"/>
      <c r="AH1586" s="452"/>
      <c r="AI1586" s="935"/>
      <c r="AJ1586" s="935"/>
      <c r="AK1586" s="935"/>
      <c r="AL1586" s="936"/>
      <c r="AM1586" s="936"/>
      <c r="AN1586" s="936"/>
      <c r="AO1586" s="936"/>
      <c r="AP1586" s="936"/>
      <c r="AQ1586" s="936"/>
      <c r="AR1586" s="936"/>
      <c r="AS1586" s="936"/>
      <c r="AT1586" s="936"/>
      <c r="AU1586" s="936"/>
      <c r="AV1586" s="936"/>
    </row>
    <row r="1587" spans="2:48" ht="15" customHeight="1">
      <c r="B1587" s="937"/>
      <c r="C1587" s="1979"/>
      <c r="D1587" s="1981"/>
      <c r="E1587" s="928" t="s">
        <v>619</v>
      </c>
      <c r="F1587" s="885"/>
      <c r="G1587" s="651" t="s">
        <v>272</v>
      </c>
      <c r="H1587" s="651" t="s">
        <v>599</v>
      </c>
      <c r="I1587" s="651" t="s">
        <v>620</v>
      </c>
      <c r="J1587" s="651" t="s">
        <v>276</v>
      </c>
      <c r="K1587" s="890" t="s">
        <v>308</v>
      </c>
      <c r="L1587" s="651" t="s">
        <v>312</v>
      </c>
      <c r="M1587" s="651" t="str">
        <f t="shared" si="94"/>
        <v>&lt;INSERT CONNECTION POINT NAME&gt;</v>
      </c>
      <c r="N1587" s="890" t="s">
        <v>609</v>
      </c>
      <c r="O1587" s="890" t="s">
        <v>22</v>
      </c>
      <c r="P1587" s="890"/>
      <c r="Q1587" s="1083"/>
      <c r="R1587" s="1061"/>
      <c r="S1587" s="1062"/>
      <c r="T1587" s="1062"/>
      <c r="U1587" s="1063"/>
      <c r="V1587" s="906"/>
      <c r="W1587" s="933"/>
      <c r="X1587" s="934"/>
      <c r="Y1587" s="935"/>
      <c r="Z1587" s="935"/>
      <c r="AA1587" s="935"/>
      <c r="AB1587" s="452"/>
      <c r="AC1587" s="452"/>
      <c r="AD1587" s="452"/>
      <c r="AE1587" s="452"/>
      <c r="AF1587" s="935"/>
      <c r="AG1587" s="452"/>
      <c r="AH1587" s="452"/>
      <c r="AI1587" s="935"/>
      <c r="AJ1587" s="935"/>
      <c r="AK1587" s="935"/>
      <c r="AL1587" s="936"/>
      <c r="AM1587" s="936"/>
      <c r="AN1587" s="936"/>
      <c r="AO1587" s="936"/>
      <c r="AP1587" s="936"/>
      <c r="AQ1587" s="936"/>
      <c r="AR1587" s="936"/>
      <c r="AS1587" s="936"/>
      <c r="AT1587" s="936"/>
      <c r="AU1587" s="936"/>
      <c r="AV1587" s="936"/>
    </row>
    <row r="1588" spans="2:48" ht="15" customHeight="1">
      <c r="B1588" s="937"/>
      <c r="C1588" s="1978" t="s">
        <v>309</v>
      </c>
      <c r="D1588" s="1980" t="s">
        <v>22</v>
      </c>
      <c r="E1588" s="928" t="s">
        <v>616</v>
      </c>
      <c r="F1588" s="885"/>
      <c r="G1588" s="651" t="s">
        <v>272</v>
      </c>
      <c r="H1588" s="651" t="s">
        <v>599</v>
      </c>
      <c r="I1588" s="651" t="s">
        <v>617</v>
      </c>
      <c r="J1588" s="651" t="s">
        <v>276</v>
      </c>
      <c r="K1588" s="890" t="s">
        <v>309</v>
      </c>
      <c r="L1588" s="651" t="s">
        <v>312</v>
      </c>
      <c r="M1588" s="651" t="str">
        <f t="shared" si="94"/>
        <v>&lt;INSERT CONNECTION POINT NAME&gt;</v>
      </c>
      <c r="N1588" s="890" t="s">
        <v>602</v>
      </c>
      <c r="O1588" s="890" t="s">
        <v>22</v>
      </c>
      <c r="P1588" s="890"/>
      <c r="Q1588" s="1083"/>
      <c r="R1588" s="1061"/>
      <c r="S1588" s="1062"/>
      <c r="T1588" s="1062"/>
      <c r="U1588" s="1063"/>
      <c r="V1588" s="906"/>
      <c r="W1588" s="933"/>
      <c r="X1588" s="934"/>
      <c r="Y1588" s="935"/>
      <c r="Z1588" s="935"/>
      <c r="AA1588" s="935"/>
      <c r="AB1588" s="452"/>
      <c r="AC1588" s="452"/>
      <c r="AD1588" s="452"/>
      <c r="AE1588" s="452"/>
      <c r="AF1588" s="935"/>
      <c r="AG1588" s="452"/>
      <c r="AH1588" s="452"/>
      <c r="AI1588" s="935"/>
      <c r="AJ1588" s="935"/>
      <c r="AK1588" s="935"/>
      <c r="AL1588" s="936"/>
      <c r="AM1588" s="936"/>
      <c r="AN1588" s="936"/>
      <c r="AO1588" s="936"/>
      <c r="AP1588" s="936"/>
      <c r="AQ1588" s="936"/>
      <c r="AR1588" s="936"/>
      <c r="AS1588" s="936"/>
      <c r="AT1588" s="936"/>
      <c r="AU1588" s="936"/>
      <c r="AV1588" s="936"/>
    </row>
    <row r="1589" spans="2:48" ht="15" customHeight="1">
      <c r="B1589" s="937"/>
      <c r="C1589" s="1979"/>
      <c r="D1589" s="1981"/>
      <c r="E1589" s="928" t="s">
        <v>619</v>
      </c>
      <c r="F1589" s="885"/>
      <c r="G1589" s="651" t="s">
        <v>272</v>
      </c>
      <c r="H1589" s="651" t="s">
        <v>599</v>
      </c>
      <c r="I1589" s="651" t="s">
        <v>620</v>
      </c>
      <c r="J1589" s="651" t="s">
        <v>276</v>
      </c>
      <c r="K1589" s="890" t="s">
        <v>309</v>
      </c>
      <c r="L1589" s="651" t="s">
        <v>312</v>
      </c>
      <c r="M1589" s="651" t="str">
        <f t="shared" si="94"/>
        <v>&lt;INSERT CONNECTION POINT NAME&gt;</v>
      </c>
      <c r="N1589" s="890" t="s">
        <v>602</v>
      </c>
      <c r="O1589" s="890" t="s">
        <v>22</v>
      </c>
      <c r="P1589" s="890"/>
      <c r="Q1589" s="1083"/>
      <c r="R1589" s="1061"/>
      <c r="S1589" s="1062"/>
      <c r="T1589" s="1062"/>
      <c r="U1589" s="1063"/>
      <c r="V1589" s="906"/>
      <c r="W1589" s="933"/>
      <c r="X1589" s="934"/>
      <c r="Y1589" s="935"/>
      <c r="Z1589" s="935"/>
      <c r="AA1589" s="935"/>
      <c r="AB1589" s="452"/>
      <c r="AC1589" s="452"/>
      <c r="AD1589" s="452"/>
      <c r="AE1589" s="452"/>
      <c r="AF1589" s="935"/>
      <c r="AG1589" s="452"/>
      <c r="AH1589" s="452"/>
      <c r="AI1589" s="935"/>
      <c r="AJ1589" s="935"/>
      <c r="AK1589" s="935"/>
      <c r="AL1589" s="936"/>
      <c r="AM1589" s="936"/>
      <c r="AN1589" s="936"/>
      <c r="AO1589" s="936"/>
      <c r="AP1589" s="936"/>
      <c r="AQ1589" s="936"/>
      <c r="AR1589" s="936"/>
      <c r="AS1589" s="936"/>
      <c r="AT1589" s="936"/>
      <c r="AU1589" s="936"/>
      <c r="AV1589" s="936"/>
    </row>
    <row r="1590" spans="2:48" ht="15" customHeight="1">
      <c r="B1590" s="937"/>
      <c r="C1590" s="1978" t="s">
        <v>309</v>
      </c>
      <c r="D1590" s="1980" t="s">
        <v>23</v>
      </c>
      <c r="E1590" s="928" t="s">
        <v>616</v>
      </c>
      <c r="F1590" s="885"/>
      <c r="G1590" s="651" t="s">
        <v>272</v>
      </c>
      <c r="H1590" s="651" t="s">
        <v>599</v>
      </c>
      <c r="I1590" s="651" t="s">
        <v>617</v>
      </c>
      <c r="J1590" s="651" t="s">
        <v>276</v>
      </c>
      <c r="K1590" s="890" t="s">
        <v>309</v>
      </c>
      <c r="L1590" s="651" t="s">
        <v>312</v>
      </c>
      <c r="M1590" s="651" t="str">
        <f t="shared" si="94"/>
        <v>&lt;INSERT CONNECTION POINT NAME&gt;</v>
      </c>
      <c r="N1590" s="890" t="s">
        <v>602</v>
      </c>
      <c r="O1590" s="890" t="s">
        <v>23</v>
      </c>
      <c r="P1590" s="890"/>
      <c r="Q1590" s="1083"/>
      <c r="R1590" s="1061"/>
      <c r="S1590" s="1062"/>
      <c r="T1590" s="1062"/>
      <c r="U1590" s="1063"/>
      <c r="V1590" s="906"/>
      <c r="W1590" s="933"/>
      <c r="X1590" s="934"/>
      <c r="Y1590" s="935"/>
      <c r="Z1590" s="935"/>
      <c r="AA1590" s="935"/>
      <c r="AB1590" s="452"/>
      <c r="AC1590" s="452"/>
      <c r="AD1590" s="452"/>
      <c r="AE1590" s="452"/>
      <c r="AF1590" s="935"/>
      <c r="AG1590" s="452"/>
      <c r="AH1590" s="452"/>
      <c r="AI1590" s="935"/>
      <c r="AJ1590" s="935"/>
      <c r="AK1590" s="935"/>
      <c r="AL1590" s="936"/>
      <c r="AM1590" s="936"/>
      <c r="AN1590" s="936"/>
      <c r="AO1590" s="936"/>
      <c r="AP1590" s="936"/>
      <c r="AQ1590" s="936"/>
      <c r="AR1590" s="936"/>
      <c r="AS1590" s="936"/>
      <c r="AT1590" s="936"/>
      <c r="AU1590" s="936"/>
      <c r="AV1590" s="936"/>
    </row>
    <row r="1591" spans="2:48" ht="15" customHeight="1">
      <c r="B1591" s="937"/>
      <c r="C1591" s="1979"/>
      <c r="D1591" s="1981"/>
      <c r="E1591" s="928" t="s">
        <v>619</v>
      </c>
      <c r="F1591" s="885"/>
      <c r="G1591" s="651" t="s">
        <v>272</v>
      </c>
      <c r="H1591" s="651" t="s">
        <v>599</v>
      </c>
      <c r="I1591" s="651" t="s">
        <v>620</v>
      </c>
      <c r="J1591" s="651" t="s">
        <v>276</v>
      </c>
      <c r="K1591" s="890" t="s">
        <v>309</v>
      </c>
      <c r="L1591" s="651" t="s">
        <v>312</v>
      </c>
      <c r="M1591" s="651" t="str">
        <f t="shared" si="94"/>
        <v>&lt;INSERT CONNECTION POINT NAME&gt;</v>
      </c>
      <c r="N1591" s="890" t="s">
        <v>602</v>
      </c>
      <c r="O1591" s="890" t="s">
        <v>23</v>
      </c>
      <c r="P1591" s="890"/>
      <c r="Q1591" s="1083"/>
      <c r="R1591" s="1061"/>
      <c r="S1591" s="1062"/>
      <c r="T1591" s="1062"/>
      <c r="U1591" s="1063"/>
      <c r="V1591" s="906"/>
      <c r="W1591" s="933"/>
      <c r="X1591" s="934"/>
      <c r="Y1591" s="935"/>
      <c r="Z1591" s="935"/>
      <c r="AA1591" s="935"/>
      <c r="AB1591" s="452"/>
      <c r="AC1591" s="452"/>
      <c r="AD1591" s="452"/>
      <c r="AE1591" s="452"/>
      <c r="AF1591" s="935"/>
      <c r="AG1591" s="452"/>
      <c r="AH1591" s="452"/>
      <c r="AI1591" s="935"/>
      <c r="AJ1591" s="935"/>
      <c r="AK1591" s="935"/>
      <c r="AL1591" s="936"/>
      <c r="AM1591" s="936"/>
      <c r="AN1591" s="936"/>
      <c r="AO1591" s="936"/>
      <c r="AP1591" s="936"/>
      <c r="AQ1591" s="936"/>
      <c r="AR1591" s="936"/>
      <c r="AS1591" s="936"/>
      <c r="AT1591" s="936"/>
      <c r="AU1591" s="936"/>
      <c r="AV1591" s="936"/>
    </row>
    <row r="1592" spans="2:48" ht="15" customHeight="1">
      <c r="B1592" s="937"/>
      <c r="C1592" s="1978" t="s">
        <v>310</v>
      </c>
      <c r="D1592" s="1980" t="s">
        <v>22</v>
      </c>
      <c r="E1592" s="928" t="s">
        <v>616</v>
      </c>
      <c r="F1592" s="885"/>
      <c r="G1592" s="651" t="s">
        <v>272</v>
      </c>
      <c r="H1592" s="651" t="s">
        <v>599</v>
      </c>
      <c r="I1592" s="651" t="s">
        <v>617</v>
      </c>
      <c r="J1592" s="651" t="s">
        <v>276</v>
      </c>
      <c r="K1592" s="890" t="s">
        <v>310</v>
      </c>
      <c r="L1592" s="651" t="s">
        <v>312</v>
      </c>
      <c r="M1592" s="651" t="str">
        <f t="shared" si="94"/>
        <v>&lt;INSERT CONNECTION POINT NAME&gt;</v>
      </c>
      <c r="N1592" s="890" t="s">
        <v>602</v>
      </c>
      <c r="O1592" s="890" t="s">
        <v>22</v>
      </c>
      <c r="P1592" s="890"/>
      <c r="Q1592" s="1083"/>
      <c r="R1592" s="1061"/>
      <c r="S1592" s="1062"/>
      <c r="T1592" s="1062"/>
      <c r="U1592" s="1063"/>
      <c r="V1592" s="906"/>
      <c r="W1592" s="933"/>
      <c r="X1592" s="934"/>
      <c r="Y1592" s="935"/>
      <c r="Z1592" s="935"/>
      <c r="AA1592" s="935"/>
      <c r="AB1592" s="452"/>
      <c r="AC1592" s="452"/>
      <c r="AD1592" s="452"/>
      <c r="AE1592" s="452"/>
      <c r="AF1592" s="935"/>
      <c r="AG1592" s="452"/>
      <c r="AH1592" s="452"/>
      <c r="AI1592" s="935"/>
      <c r="AJ1592" s="935"/>
      <c r="AK1592" s="935"/>
      <c r="AL1592" s="936"/>
      <c r="AM1592" s="936"/>
      <c r="AN1592" s="936"/>
      <c r="AO1592" s="936"/>
      <c r="AP1592" s="936"/>
      <c r="AQ1592" s="936"/>
      <c r="AR1592" s="936"/>
      <c r="AS1592" s="936"/>
      <c r="AT1592" s="936"/>
      <c r="AU1592" s="936"/>
      <c r="AV1592" s="936"/>
    </row>
    <row r="1593" spans="2:48" ht="15" customHeight="1">
      <c r="B1593" s="937"/>
      <c r="C1593" s="1979"/>
      <c r="D1593" s="1981"/>
      <c r="E1593" s="928" t="s">
        <v>619</v>
      </c>
      <c r="F1593" s="885"/>
      <c r="G1593" s="651" t="s">
        <v>272</v>
      </c>
      <c r="H1593" s="651" t="s">
        <v>599</v>
      </c>
      <c r="I1593" s="651" t="s">
        <v>620</v>
      </c>
      <c r="J1593" s="651" t="s">
        <v>276</v>
      </c>
      <c r="K1593" s="890" t="s">
        <v>310</v>
      </c>
      <c r="L1593" s="651" t="s">
        <v>312</v>
      </c>
      <c r="M1593" s="651" t="str">
        <f t="shared" si="94"/>
        <v>&lt;INSERT CONNECTION POINT NAME&gt;</v>
      </c>
      <c r="N1593" s="890" t="s">
        <v>602</v>
      </c>
      <c r="O1593" s="890" t="s">
        <v>22</v>
      </c>
      <c r="P1593" s="890"/>
      <c r="Q1593" s="1084"/>
      <c r="R1593" s="1085"/>
      <c r="S1593" s="1086"/>
      <c r="T1593" s="1086"/>
      <c r="U1593" s="1087"/>
      <c r="V1593" s="906"/>
      <c r="W1593" s="933"/>
      <c r="X1593" s="934"/>
      <c r="Y1593" s="935"/>
      <c r="Z1593" s="935"/>
      <c r="AA1593" s="935"/>
      <c r="AB1593" s="452"/>
      <c r="AC1593" s="452"/>
      <c r="AD1593" s="452"/>
      <c r="AE1593" s="452"/>
      <c r="AF1593" s="935"/>
      <c r="AG1593" s="452"/>
      <c r="AH1593" s="452"/>
      <c r="AI1593" s="935"/>
      <c r="AJ1593" s="935"/>
      <c r="AK1593" s="935"/>
      <c r="AL1593" s="936"/>
      <c r="AM1593" s="936"/>
      <c r="AN1593" s="936"/>
      <c r="AO1593" s="936"/>
      <c r="AP1593" s="936"/>
      <c r="AQ1593" s="936"/>
      <c r="AR1593" s="936"/>
      <c r="AS1593" s="936"/>
      <c r="AT1593" s="936"/>
      <c r="AU1593" s="936"/>
      <c r="AV1593" s="936"/>
    </row>
    <row r="1594" spans="2:48" ht="15" customHeight="1">
      <c r="B1594" s="937"/>
      <c r="C1594" s="1978" t="s">
        <v>310</v>
      </c>
      <c r="D1594" s="1980" t="s">
        <v>23</v>
      </c>
      <c r="E1594" s="928" t="s">
        <v>616</v>
      </c>
      <c r="F1594" s="885"/>
      <c r="G1594" s="651" t="s">
        <v>272</v>
      </c>
      <c r="H1594" s="651" t="s">
        <v>599</v>
      </c>
      <c r="I1594" s="651" t="s">
        <v>617</v>
      </c>
      <c r="J1594" s="651" t="s">
        <v>276</v>
      </c>
      <c r="K1594" s="890" t="s">
        <v>310</v>
      </c>
      <c r="L1594" s="651" t="s">
        <v>312</v>
      </c>
      <c r="M1594" s="651" t="str">
        <f t="shared" si="94"/>
        <v>&lt;INSERT CONNECTION POINT NAME&gt;</v>
      </c>
      <c r="N1594" s="890" t="s">
        <v>602</v>
      </c>
      <c r="O1594" s="890" t="s">
        <v>23</v>
      </c>
      <c r="P1594" s="890"/>
      <c r="Q1594" s="1084"/>
      <c r="R1594" s="1085"/>
      <c r="S1594" s="1086"/>
      <c r="T1594" s="1086"/>
      <c r="U1594" s="1087"/>
      <c r="V1594" s="906"/>
      <c r="W1594" s="933"/>
      <c r="X1594" s="934"/>
      <c r="Y1594" s="935"/>
      <c r="Z1594" s="935"/>
      <c r="AA1594" s="935"/>
      <c r="AB1594" s="452"/>
      <c r="AC1594" s="452"/>
      <c r="AD1594" s="452"/>
      <c r="AE1594" s="452"/>
      <c r="AF1594" s="935"/>
      <c r="AG1594" s="452"/>
      <c r="AH1594" s="452"/>
      <c r="AI1594" s="935"/>
      <c r="AJ1594" s="935"/>
      <c r="AK1594" s="935"/>
      <c r="AL1594" s="936"/>
      <c r="AM1594" s="936"/>
      <c r="AN1594" s="936"/>
      <c r="AO1594" s="936"/>
      <c r="AP1594" s="936"/>
      <c r="AQ1594" s="936"/>
      <c r="AR1594" s="936"/>
      <c r="AS1594" s="936"/>
      <c r="AT1594" s="936"/>
      <c r="AU1594" s="936"/>
      <c r="AV1594" s="936"/>
    </row>
    <row r="1595" spans="2:48" ht="15" customHeight="1" thickBot="1">
      <c r="B1595" s="944"/>
      <c r="C1595" s="1984"/>
      <c r="D1595" s="1985"/>
      <c r="E1595" s="945" t="s">
        <v>619</v>
      </c>
      <c r="F1595" s="885"/>
      <c r="G1595" s="651" t="s">
        <v>272</v>
      </c>
      <c r="H1595" s="651" t="s">
        <v>599</v>
      </c>
      <c r="I1595" s="651" t="s">
        <v>620</v>
      </c>
      <c r="J1595" s="651" t="s">
        <v>276</v>
      </c>
      <c r="K1595" s="890" t="s">
        <v>310</v>
      </c>
      <c r="L1595" s="651" t="s">
        <v>312</v>
      </c>
      <c r="M1595" s="651" t="str">
        <f t="shared" si="94"/>
        <v>&lt;INSERT CONNECTION POINT NAME&gt;</v>
      </c>
      <c r="N1595" s="890" t="s">
        <v>602</v>
      </c>
      <c r="O1595" s="890" t="s">
        <v>23</v>
      </c>
      <c r="P1595" s="890"/>
      <c r="Q1595" s="946"/>
      <c r="R1595" s="1067"/>
      <c r="S1595" s="893"/>
      <c r="T1595" s="893"/>
      <c r="U1595" s="894"/>
      <c r="V1595" s="947"/>
      <c r="W1595" s="933"/>
      <c r="X1595" s="934"/>
      <c r="Y1595" s="935"/>
      <c r="Z1595" s="935"/>
      <c r="AA1595" s="935"/>
      <c r="AB1595" s="452"/>
      <c r="AC1595" s="452"/>
      <c r="AD1595" s="452"/>
      <c r="AE1595" s="452"/>
      <c r="AF1595" s="935"/>
      <c r="AG1595" s="452"/>
      <c r="AH1595" s="452"/>
      <c r="AI1595" s="935"/>
      <c r="AJ1595" s="935"/>
      <c r="AK1595" s="935"/>
      <c r="AL1595" s="936"/>
      <c r="AM1595" s="936"/>
      <c r="AN1595" s="936"/>
      <c r="AO1595" s="936"/>
      <c r="AP1595" s="936"/>
      <c r="AQ1595" s="936"/>
      <c r="AR1595" s="936"/>
      <c r="AS1595" s="936"/>
      <c r="AT1595" s="936"/>
      <c r="AU1595" s="936"/>
      <c r="AV1595" s="936"/>
    </row>
    <row r="1596" spans="2:48" ht="15" customHeight="1">
      <c r="B1596" s="927" t="s">
        <v>615</v>
      </c>
      <c r="C1596" s="1982" t="s">
        <v>313</v>
      </c>
      <c r="D1596" s="1983" t="s">
        <v>23</v>
      </c>
      <c r="E1596" s="928" t="s">
        <v>616</v>
      </c>
      <c r="F1596" s="885"/>
      <c r="G1596" s="651" t="s">
        <v>272</v>
      </c>
      <c r="H1596" s="651" t="s">
        <v>599</v>
      </c>
      <c r="I1596" s="651" t="s">
        <v>617</v>
      </c>
      <c r="J1596" s="651" t="s">
        <v>276</v>
      </c>
      <c r="K1596" s="651" t="s">
        <v>313</v>
      </c>
      <c r="L1596" s="651" t="s">
        <v>312</v>
      </c>
      <c r="M1596" s="651" t="str">
        <f t="shared" ref="M1596" si="97">B1596</f>
        <v>&lt;INSERT CONNECTION POINT NAME&gt;</v>
      </c>
      <c r="N1596" s="651" t="s">
        <v>618</v>
      </c>
      <c r="O1596" s="651" t="s">
        <v>23</v>
      </c>
      <c r="P1596" s="890"/>
      <c r="Q1596" s="929"/>
      <c r="R1596" s="930"/>
      <c r="S1596" s="931"/>
      <c r="T1596" s="931"/>
      <c r="U1596" s="932"/>
      <c r="W1596" s="452"/>
      <c r="X1596" s="452"/>
      <c r="Y1596" s="452"/>
      <c r="Z1596" s="452"/>
      <c r="AA1596" s="452"/>
      <c r="AB1596" s="452"/>
      <c r="AC1596" s="452"/>
      <c r="AD1596" s="452"/>
      <c r="AE1596" s="452"/>
      <c r="AF1596" s="452"/>
      <c r="AG1596" s="452"/>
      <c r="AH1596" s="452"/>
      <c r="AI1596" s="452"/>
      <c r="AJ1596" s="452"/>
      <c r="AK1596" s="452"/>
      <c r="AL1596" s="452"/>
      <c r="AM1596" s="452"/>
      <c r="AN1596" s="452"/>
      <c r="AO1596" s="452"/>
      <c r="AP1596" s="452"/>
      <c r="AQ1596" s="452"/>
      <c r="AR1596" s="452"/>
      <c r="AS1596" s="452"/>
      <c r="AT1596" s="452"/>
      <c r="AU1596" s="452"/>
      <c r="AV1596" s="452"/>
    </row>
    <row r="1597" spans="2:48" ht="15" customHeight="1">
      <c r="B1597" s="937"/>
      <c r="C1597" s="1979"/>
      <c r="D1597" s="1981"/>
      <c r="E1597" s="928" t="s">
        <v>619</v>
      </c>
      <c r="F1597" s="885"/>
      <c r="G1597" s="651" t="s">
        <v>272</v>
      </c>
      <c r="H1597" s="651" t="s">
        <v>599</v>
      </c>
      <c r="I1597" s="651" t="s">
        <v>620</v>
      </c>
      <c r="J1597" s="651" t="s">
        <v>276</v>
      </c>
      <c r="K1597" s="651" t="s">
        <v>313</v>
      </c>
      <c r="L1597" s="651" t="s">
        <v>312</v>
      </c>
      <c r="M1597" s="651" t="str">
        <f t="shared" si="94"/>
        <v>&lt;INSERT CONNECTION POINT NAME&gt;</v>
      </c>
      <c r="N1597" s="651" t="s">
        <v>618</v>
      </c>
      <c r="O1597" s="651" t="s">
        <v>23</v>
      </c>
      <c r="P1597" s="890"/>
      <c r="Q1597" s="938"/>
      <c r="R1597" s="939"/>
      <c r="S1597" s="940"/>
      <c r="T1597" s="940"/>
      <c r="U1597" s="941"/>
      <c r="W1597" s="452"/>
      <c r="X1597" s="452"/>
      <c r="Y1597" s="452"/>
      <c r="Z1597" s="452"/>
      <c r="AA1597" s="452"/>
      <c r="AB1597" s="452"/>
      <c r="AC1597" s="452"/>
      <c r="AD1597" s="452"/>
      <c r="AE1597" s="452"/>
      <c r="AF1597" s="452"/>
      <c r="AG1597" s="452"/>
      <c r="AH1597" s="452"/>
      <c r="AI1597" s="452"/>
      <c r="AJ1597" s="452"/>
      <c r="AK1597" s="452"/>
      <c r="AL1597" s="452"/>
      <c r="AM1597" s="452"/>
      <c r="AN1597" s="452"/>
      <c r="AO1597" s="452"/>
      <c r="AP1597" s="452"/>
      <c r="AQ1597" s="452"/>
      <c r="AR1597" s="452"/>
      <c r="AS1597" s="452"/>
      <c r="AT1597" s="452"/>
      <c r="AU1597" s="452"/>
      <c r="AV1597" s="452"/>
    </row>
    <row r="1598" spans="2:48" ht="15" customHeight="1">
      <c r="B1598" s="937"/>
      <c r="C1598" s="1978" t="s">
        <v>304</v>
      </c>
      <c r="D1598" s="1980" t="s">
        <v>22</v>
      </c>
      <c r="E1598" s="928" t="s">
        <v>616</v>
      </c>
      <c r="F1598" s="885"/>
      <c r="G1598" s="651" t="s">
        <v>272</v>
      </c>
      <c r="H1598" s="651" t="s">
        <v>599</v>
      </c>
      <c r="I1598" s="651" t="s">
        <v>617</v>
      </c>
      <c r="J1598" s="651" t="s">
        <v>276</v>
      </c>
      <c r="K1598" s="890" t="s">
        <v>304</v>
      </c>
      <c r="L1598" s="651" t="s">
        <v>312</v>
      </c>
      <c r="M1598" s="651" t="str">
        <f t="shared" si="94"/>
        <v>&lt;INSERT CONNECTION POINT NAME&gt;</v>
      </c>
      <c r="N1598" s="890" t="s">
        <v>602</v>
      </c>
      <c r="O1598" s="890" t="s">
        <v>22</v>
      </c>
      <c r="P1598" s="890"/>
      <c r="Q1598" s="1071"/>
      <c r="R1598" s="1058"/>
      <c r="S1598" s="1059"/>
      <c r="T1598" s="1059"/>
      <c r="U1598" s="1060"/>
      <c r="W1598" s="452"/>
      <c r="X1598" s="452"/>
      <c r="Y1598" s="452"/>
      <c r="Z1598" s="452"/>
      <c r="AA1598" s="452"/>
      <c r="AB1598" s="452"/>
      <c r="AC1598" s="452"/>
      <c r="AD1598" s="452"/>
      <c r="AE1598" s="452"/>
      <c r="AF1598" s="452"/>
      <c r="AG1598" s="452"/>
      <c r="AH1598" s="452"/>
      <c r="AI1598" s="452"/>
      <c r="AJ1598" s="452"/>
      <c r="AK1598" s="452"/>
      <c r="AL1598" s="452"/>
      <c r="AM1598" s="452"/>
      <c r="AN1598" s="452"/>
      <c r="AO1598" s="452"/>
      <c r="AP1598" s="452"/>
      <c r="AQ1598" s="452"/>
      <c r="AR1598" s="452"/>
      <c r="AS1598" s="452"/>
      <c r="AT1598" s="452"/>
      <c r="AU1598" s="452"/>
      <c r="AV1598" s="452"/>
    </row>
    <row r="1599" spans="2:48" ht="15" customHeight="1">
      <c r="B1599" s="937"/>
      <c r="C1599" s="1979"/>
      <c r="D1599" s="1981"/>
      <c r="E1599" s="928" t="s">
        <v>619</v>
      </c>
      <c r="F1599" s="885"/>
      <c r="G1599" s="651" t="s">
        <v>272</v>
      </c>
      <c r="H1599" s="651" t="s">
        <v>599</v>
      </c>
      <c r="I1599" s="651" t="s">
        <v>620</v>
      </c>
      <c r="J1599" s="651" t="s">
        <v>276</v>
      </c>
      <c r="K1599" s="890" t="s">
        <v>304</v>
      </c>
      <c r="L1599" s="651" t="s">
        <v>312</v>
      </c>
      <c r="M1599" s="651" t="str">
        <f t="shared" si="94"/>
        <v>&lt;INSERT CONNECTION POINT NAME&gt;</v>
      </c>
      <c r="N1599" s="890" t="s">
        <v>602</v>
      </c>
      <c r="O1599" s="890" t="s">
        <v>22</v>
      </c>
      <c r="P1599" s="890"/>
      <c r="Q1599" s="1071"/>
      <c r="R1599" s="1058"/>
      <c r="S1599" s="1059"/>
      <c r="T1599" s="1059"/>
      <c r="U1599" s="1060"/>
      <c r="W1599" s="452"/>
      <c r="X1599" s="452"/>
      <c r="Y1599" s="452"/>
      <c r="Z1599" s="452"/>
      <c r="AA1599" s="452"/>
      <c r="AB1599" s="452"/>
      <c r="AC1599" s="452"/>
      <c r="AD1599" s="452"/>
      <c r="AE1599" s="452"/>
      <c r="AF1599" s="452"/>
      <c r="AG1599" s="452"/>
      <c r="AH1599" s="452"/>
      <c r="AI1599" s="452"/>
      <c r="AJ1599" s="452"/>
      <c r="AK1599" s="452"/>
      <c r="AL1599" s="452"/>
      <c r="AM1599" s="452"/>
      <c r="AN1599" s="452"/>
      <c r="AO1599" s="452"/>
      <c r="AP1599" s="452"/>
      <c r="AQ1599" s="452"/>
      <c r="AR1599" s="452"/>
      <c r="AS1599" s="452"/>
      <c r="AT1599" s="452"/>
      <c r="AU1599" s="452"/>
      <c r="AV1599" s="452"/>
    </row>
    <row r="1600" spans="2:48" ht="15" customHeight="1">
      <c r="B1600" s="937"/>
      <c r="C1600" s="1978" t="s">
        <v>304</v>
      </c>
      <c r="D1600" s="1980" t="s">
        <v>23</v>
      </c>
      <c r="E1600" s="928" t="s">
        <v>616</v>
      </c>
      <c r="F1600" s="885"/>
      <c r="G1600" s="651" t="s">
        <v>272</v>
      </c>
      <c r="H1600" s="651" t="s">
        <v>599</v>
      </c>
      <c r="I1600" s="651" t="s">
        <v>617</v>
      </c>
      <c r="J1600" s="651" t="s">
        <v>276</v>
      </c>
      <c r="K1600" s="890" t="s">
        <v>304</v>
      </c>
      <c r="L1600" s="651" t="s">
        <v>312</v>
      </c>
      <c r="M1600" s="651" t="str">
        <f t="shared" si="94"/>
        <v>&lt;INSERT CONNECTION POINT NAME&gt;</v>
      </c>
      <c r="N1600" s="890" t="s">
        <v>602</v>
      </c>
      <c r="O1600" s="891" t="s">
        <v>23</v>
      </c>
      <c r="P1600" s="890"/>
      <c r="Q1600" s="1071"/>
      <c r="R1600" s="1058"/>
      <c r="S1600" s="1059"/>
      <c r="T1600" s="1059"/>
      <c r="U1600" s="1060"/>
      <c r="W1600" s="452"/>
      <c r="X1600" s="452"/>
      <c r="Y1600" s="452"/>
      <c r="Z1600" s="452"/>
      <c r="AA1600" s="452"/>
      <c r="AB1600" s="452"/>
      <c r="AC1600" s="452"/>
      <c r="AD1600" s="452"/>
      <c r="AE1600" s="452"/>
      <c r="AF1600" s="452"/>
      <c r="AG1600" s="452"/>
      <c r="AH1600" s="452"/>
      <c r="AI1600" s="452"/>
      <c r="AJ1600" s="452"/>
      <c r="AK1600" s="452"/>
      <c r="AL1600" s="452"/>
      <c r="AM1600" s="452"/>
      <c r="AN1600" s="452"/>
      <c r="AO1600" s="452"/>
      <c r="AP1600" s="452"/>
      <c r="AQ1600" s="452"/>
      <c r="AR1600" s="452"/>
      <c r="AS1600" s="452"/>
      <c r="AT1600" s="452"/>
      <c r="AU1600" s="452"/>
      <c r="AV1600" s="452"/>
    </row>
    <row r="1601" spans="2:48" ht="15" customHeight="1">
      <c r="B1601" s="937"/>
      <c r="C1601" s="1979"/>
      <c r="D1601" s="1981"/>
      <c r="E1601" s="928" t="s">
        <v>619</v>
      </c>
      <c r="F1601" s="885"/>
      <c r="G1601" s="651" t="s">
        <v>272</v>
      </c>
      <c r="H1601" s="651" t="s">
        <v>599</v>
      </c>
      <c r="I1601" s="651" t="s">
        <v>620</v>
      </c>
      <c r="J1601" s="651" t="s">
        <v>276</v>
      </c>
      <c r="K1601" s="890" t="s">
        <v>304</v>
      </c>
      <c r="L1601" s="651" t="s">
        <v>312</v>
      </c>
      <c r="M1601" s="651" t="str">
        <f t="shared" si="94"/>
        <v>&lt;INSERT CONNECTION POINT NAME&gt;</v>
      </c>
      <c r="N1601" s="890" t="s">
        <v>602</v>
      </c>
      <c r="O1601" s="891" t="s">
        <v>23</v>
      </c>
      <c r="P1601" s="890"/>
      <c r="Q1601" s="1071"/>
      <c r="R1601" s="1058"/>
      <c r="S1601" s="1059"/>
      <c r="T1601" s="1059"/>
      <c r="U1601" s="1060"/>
      <c r="W1601" s="452"/>
      <c r="X1601" s="452"/>
      <c r="Y1601" s="452"/>
      <c r="Z1601" s="452"/>
      <c r="AA1601" s="452"/>
      <c r="AB1601" s="452"/>
      <c r="AC1601" s="452"/>
      <c r="AD1601" s="452"/>
      <c r="AE1601" s="452"/>
      <c r="AF1601" s="452"/>
      <c r="AG1601" s="452"/>
      <c r="AH1601" s="452"/>
      <c r="AI1601" s="452"/>
      <c r="AJ1601" s="452"/>
      <c r="AK1601" s="452"/>
      <c r="AL1601" s="452"/>
      <c r="AM1601" s="452"/>
      <c r="AN1601" s="452"/>
      <c r="AO1601" s="452"/>
      <c r="AP1601" s="452"/>
      <c r="AQ1601" s="452"/>
      <c r="AR1601" s="452"/>
      <c r="AS1601" s="452"/>
      <c r="AT1601" s="452"/>
      <c r="AU1601" s="452"/>
      <c r="AV1601" s="452"/>
    </row>
    <row r="1602" spans="2:48" ht="15" customHeight="1">
      <c r="B1602" s="937"/>
      <c r="C1602" s="1978" t="s">
        <v>305</v>
      </c>
      <c r="D1602" s="1980"/>
      <c r="E1602" s="928" t="s">
        <v>616</v>
      </c>
      <c r="F1602" s="885"/>
      <c r="G1602" s="651" t="s">
        <v>272</v>
      </c>
      <c r="H1602" s="651" t="s">
        <v>599</v>
      </c>
      <c r="I1602" s="651" t="s">
        <v>617</v>
      </c>
      <c r="J1602" s="651" t="s">
        <v>276</v>
      </c>
      <c r="K1602" s="890" t="s">
        <v>305</v>
      </c>
      <c r="L1602" s="651" t="s">
        <v>312</v>
      </c>
      <c r="M1602" s="651" t="str">
        <f t="shared" si="94"/>
        <v>&lt;INSERT CONNECTION POINT NAME&gt;</v>
      </c>
      <c r="N1602" s="890" t="s">
        <v>604</v>
      </c>
      <c r="O1602" s="890" t="s">
        <v>605</v>
      </c>
      <c r="P1602" s="890"/>
      <c r="Q1602" s="1072"/>
      <c r="R1602" s="1073"/>
      <c r="S1602" s="1074"/>
      <c r="T1602" s="1074"/>
      <c r="U1602" s="1075"/>
      <c r="W1602" s="452"/>
      <c r="X1602" s="452"/>
      <c r="Y1602" s="452"/>
      <c r="Z1602" s="452"/>
      <c r="AA1602" s="452"/>
      <c r="AB1602" s="452"/>
      <c r="AC1602" s="452"/>
      <c r="AD1602" s="452"/>
      <c r="AE1602" s="452"/>
      <c r="AF1602" s="452"/>
      <c r="AG1602" s="452"/>
      <c r="AH1602" s="452"/>
      <c r="AI1602" s="452"/>
      <c r="AJ1602" s="452"/>
      <c r="AK1602" s="452"/>
      <c r="AL1602" s="452"/>
      <c r="AM1602" s="452"/>
      <c r="AN1602" s="452"/>
      <c r="AO1602" s="452"/>
      <c r="AP1602" s="452"/>
      <c r="AQ1602" s="452"/>
      <c r="AR1602" s="452"/>
      <c r="AS1602" s="452"/>
      <c r="AT1602" s="452"/>
      <c r="AU1602" s="452"/>
      <c r="AV1602" s="452"/>
    </row>
    <row r="1603" spans="2:48" ht="15" customHeight="1">
      <c r="B1603" s="937"/>
      <c r="C1603" s="1979"/>
      <c r="D1603" s="1981"/>
      <c r="E1603" s="928" t="s">
        <v>619</v>
      </c>
      <c r="F1603" s="885"/>
      <c r="G1603" s="651" t="s">
        <v>272</v>
      </c>
      <c r="H1603" s="651" t="s">
        <v>599</v>
      </c>
      <c r="I1603" s="651" t="s">
        <v>620</v>
      </c>
      <c r="J1603" s="651" t="s">
        <v>276</v>
      </c>
      <c r="K1603" s="890" t="s">
        <v>305</v>
      </c>
      <c r="L1603" s="651" t="s">
        <v>312</v>
      </c>
      <c r="M1603" s="651" t="str">
        <f t="shared" si="94"/>
        <v>&lt;INSERT CONNECTION POINT NAME&gt;</v>
      </c>
      <c r="N1603" s="890" t="s">
        <v>604</v>
      </c>
      <c r="O1603" s="890" t="s">
        <v>605</v>
      </c>
      <c r="P1603" s="890"/>
      <c r="Q1603" s="1072"/>
      <c r="R1603" s="1073"/>
      <c r="S1603" s="1074"/>
      <c r="T1603" s="1074"/>
      <c r="U1603" s="1075"/>
      <c r="W1603" s="452"/>
      <c r="X1603" s="452"/>
      <c r="Y1603" s="452"/>
      <c r="Z1603" s="452"/>
      <c r="AA1603" s="452"/>
      <c r="AB1603" s="452"/>
      <c r="AC1603" s="452"/>
      <c r="AD1603" s="452"/>
      <c r="AE1603" s="452"/>
      <c r="AF1603" s="452"/>
      <c r="AG1603" s="452"/>
      <c r="AH1603" s="452"/>
      <c r="AI1603" s="452"/>
      <c r="AJ1603" s="452"/>
      <c r="AK1603" s="452"/>
      <c r="AL1603" s="452"/>
      <c r="AM1603" s="452"/>
      <c r="AN1603" s="452"/>
      <c r="AO1603" s="452"/>
      <c r="AP1603" s="452"/>
      <c r="AQ1603" s="452"/>
      <c r="AR1603" s="452"/>
      <c r="AS1603" s="452"/>
      <c r="AT1603" s="452"/>
      <c r="AU1603" s="452"/>
      <c r="AV1603" s="452"/>
    </row>
    <row r="1604" spans="2:48" ht="15" customHeight="1">
      <c r="B1604" s="937"/>
      <c r="C1604" s="1978" t="s">
        <v>306</v>
      </c>
      <c r="D1604" s="1980"/>
      <c r="E1604" s="928" t="s">
        <v>616</v>
      </c>
      <c r="F1604" s="885"/>
      <c r="G1604" s="651" t="s">
        <v>272</v>
      </c>
      <c r="H1604" s="651" t="s">
        <v>599</v>
      </c>
      <c r="I1604" s="651" t="s">
        <v>617</v>
      </c>
      <c r="J1604" s="651" t="s">
        <v>276</v>
      </c>
      <c r="K1604" s="890" t="s">
        <v>306</v>
      </c>
      <c r="L1604" s="651" t="s">
        <v>312</v>
      </c>
      <c r="M1604" s="651" t="str">
        <f t="shared" si="94"/>
        <v>&lt;INSERT CONNECTION POINT NAME&gt;</v>
      </c>
      <c r="N1604" s="890" t="s">
        <v>606</v>
      </c>
      <c r="O1604" s="891">
        <v>0</v>
      </c>
      <c r="P1604" s="890"/>
      <c r="Q1604" s="1076"/>
      <c r="R1604" s="1077"/>
      <c r="S1604" s="1078"/>
      <c r="T1604" s="1078"/>
      <c r="U1604" s="1079"/>
      <c r="W1604" s="452"/>
      <c r="X1604" s="452"/>
      <c r="Y1604" s="452"/>
      <c r="Z1604" s="452"/>
      <c r="AA1604" s="452"/>
      <c r="AB1604" s="452"/>
      <c r="AC1604" s="452"/>
      <c r="AD1604" s="452"/>
      <c r="AE1604" s="452"/>
      <c r="AF1604" s="452"/>
      <c r="AG1604" s="452"/>
      <c r="AH1604" s="452"/>
      <c r="AI1604" s="452"/>
      <c r="AJ1604" s="452"/>
      <c r="AK1604" s="452"/>
      <c r="AL1604" s="452"/>
      <c r="AM1604" s="452"/>
      <c r="AN1604" s="452"/>
      <c r="AO1604" s="452"/>
      <c r="AP1604" s="452"/>
      <c r="AQ1604" s="452"/>
      <c r="AR1604" s="452"/>
      <c r="AS1604" s="452"/>
      <c r="AT1604" s="452"/>
      <c r="AU1604" s="452"/>
      <c r="AV1604" s="452"/>
    </row>
    <row r="1605" spans="2:48" ht="15" customHeight="1">
      <c r="B1605" s="937"/>
      <c r="C1605" s="1979"/>
      <c r="D1605" s="1981"/>
      <c r="E1605" s="928" t="s">
        <v>619</v>
      </c>
      <c r="F1605" s="885"/>
      <c r="G1605" s="651" t="s">
        <v>272</v>
      </c>
      <c r="H1605" s="651" t="s">
        <v>599</v>
      </c>
      <c r="I1605" s="651" t="s">
        <v>620</v>
      </c>
      <c r="J1605" s="651" t="s">
        <v>276</v>
      </c>
      <c r="K1605" s="890" t="s">
        <v>306</v>
      </c>
      <c r="L1605" s="651" t="s">
        <v>312</v>
      </c>
      <c r="M1605" s="651" t="str">
        <f t="shared" si="94"/>
        <v>&lt;INSERT CONNECTION POINT NAME&gt;</v>
      </c>
      <c r="N1605" s="890" t="s">
        <v>606</v>
      </c>
      <c r="O1605" s="891">
        <v>0</v>
      </c>
      <c r="P1605" s="890"/>
      <c r="Q1605" s="1076"/>
      <c r="R1605" s="1077"/>
      <c r="S1605" s="1078"/>
      <c r="T1605" s="1078"/>
      <c r="U1605" s="1079"/>
      <c r="W1605" s="452"/>
      <c r="X1605" s="452"/>
      <c r="Y1605" s="452"/>
      <c r="Z1605" s="452"/>
      <c r="AA1605" s="452"/>
      <c r="AB1605" s="452"/>
      <c r="AC1605" s="452"/>
      <c r="AD1605" s="452"/>
      <c r="AE1605" s="452"/>
      <c r="AF1605" s="452"/>
      <c r="AG1605" s="452"/>
      <c r="AH1605" s="452"/>
      <c r="AI1605" s="452"/>
      <c r="AJ1605" s="452"/>
      <c r="AK1605" s="452"/>
      <c r="AL1605" s="452"/>
      <c r="AM1605" s="452"/>
      <c r="AN1605" s="452"/>
      <c r="AO1605" s="452"/>
      <c r="AP1605" s="452"/>
      <c r="AQ1605" s="452"/>
      <c r="AR1605" s="452"/>
      <c r="AS1605" s="452"/>
      <c r="AT1605" s="452"/>
      <c r="AU1605" s="452"/>
      <c r="AV1605" s="452"/>
    </row>
    <row r="1606" spans="2:48" ht="15" customHeight="1">
      <c r="B1606" s="937"/>
      <c r="C1606" s="1978" t="s">
        <v>307</v>
      </c>
      <c r="D1606" s="1980"/>
      <c r="E1606" s="928" t="s">
        <v>616</v>
      </c>
      <c r="F1606" s="885"/>
      <c r="G1606" s="651" t="s">
        <v>272</v>
      </c>
      <c r="H1606" s="651" t="s">
        <v>599</v>
      </c>
      <c r="I1606" s="651" t="s">
        <v>617</v>
      </c>
      <c r="J1606" s="651" t="s">
        <v>276</v>
      </c>
      <c r="K1606" s="890" t="s">
        <v>307</v>
      </c>
      <c r="L1606" s="651" t="s">
        <v>312</v>
      </c>
      <c r="M1606" s="651" t="str">
        <f t="shared" si="94"/>
        <v>&lt;INSERT CONNECTION POINT NAME&gt;</v>
      </c>
      <c r="N1606" s="890" t="s">
        <v>607</v>
      </c>
      <c r="O1606" s="890" t="s">
        <v>607</v>
      </c>
      <c r="P1606" s="890"/>
      <c r="Q1606" s="1080"/>
      <c r="R1606" s="1081"/>
      <c r="S1606" s="1081"/>
      <c r="T1606" s="1081"/>
      <c r="U1606" s="1082"/>
      <c r="W1606" s="452"/>
      <c r="X1606" s="452"/>
      <c r="Y1606" s="452"/>
      <c r="Z1606" s="452"/>
      <c r="AA1606" s="452"/>
      <c r="AB1606" s="452"/>
      <c r="AC1606" s="452"/>
      <c r="AD1606" s="452"/>
      <c r="AE1606" s="452"/>
      <c r="AF1606" s="452"/>
      <c r="AG1606" s="452"/>
      <c r="AH1606" s="452"/>
      <c r="AI1606" s="452"/>
      <c r="AJ1606" s="452"/>
      <c r="AK1606" s="452"/>
      <c r="AL1606" s="452"/>
      <c r="AM1606" s="452"/>
      <c r="AN1606" s="452"/>
      <c r="AO1606" s="452"/>
      <c r="AP1606" s="452"/>
      <c r="AQ1606" s="452"/>
      <c r="AR1606" s="452"/>
      <c r="AS1606" s="452"/>
      <c r="AT1606" s="452"/>
      <c r="AU1606" s="452"/>
      <c r="AV1606" s="452"/>
    </row>
    <row r="1607" spans="2:48" ht="15" customHeight="1">
      <c r="B1607" s="937"/>
      <c r="C1607" s="1979"/>
      <c r="D1607" s="1981"/>
      <c r="E1607" s="928" t="s">
        <v>619</v>
      </c>
      <c r="F1607" s="885"/>
      <c r="G1607" s="651" t="s">
        <v>272</v>
      </c>
      <c r="H1607" s="651" t="s">
        <v>599</v>
      </c>
      <c r="I1607" s="651" t="s">
        <v>620</v>
      </c>
      <c r="J1607" s="651" t="s">
        <v>276</v>
      </c>
      <c r="K1607" s="890" t="s">
        <v>307</v>
      </c>
      <c r="L1607" s="651" t="s">
        <v>312</v>
      </c>
      <c r="M1607" s="651" t="str">
        <f t="shared" si="94"/>
        <v>&lt;INSERT CONNECTION POINT NAME&gt;</v>
      </c>
      <c r="N1607" s="890" t="s">
        <v>607</v>
      </c>
      <c r="O1607" s="890" t="s">
        <v>607</v>
      </c>
      <c r="P1607" s="890"/>
      <c r="Q1607" s="1080"/>
      <c r="R1607" s="1081"/>
      <c r="S1607" s="1081"/>
      <c r="T1607" s="1081"/>
      <c r="U1607" s="1082"/>
      <c r="W1607" s="452"/>
      <c r="X1607" s="452"/>
      <c r="Y1607" s="452"/>
      <c r="Z1607" s="452"/>
      <c r="AA1607" s="452"/>
      <c r="AB1607" s="452"/>
      <c r="AC1607" s="452"/>
      <c r="AD1607" s="452"/>
      <c r="AE1607" s="452"/>
      <c r="AF1607" s="452"/>
      <c r="AG1607" s="452"/>
      <c r="AH1607" s="452"/>
      <c r="AI1607" s="452"/>
      <c r="AJ1607" s="452"/>
      <c r="AK1607" s="452"/>
      <c r="AL1607" s="452"/>
      <c r="AM1607" s="452"/>
      <c r="AN1607" s="452"/>
      <c r="AO1607" s="452"/>
      <c r="AP1607" s="452"/>
      <c r="AQ1607" s="452"/>
      <c r="AR1607" s="452"/>
      <c r="AS1607" s="452"/>
      <c r="AT1607" s="452"/>
      <c r="AU1607" s="452"/>
      <c r="AV1607" s="452"/>
    </row>
    <row r="1608" spans="2:48" ht="15" customHeight="1">
      <c r="B1608" s="937"/>
      <c r="C1608" s="1978" t="s">
        <v>308</v>
      </c>
      <c r="D1608" s="1980" t="s">
        <v>22</v>
      </c>
      <c r="E1608" s="928" t="s">
        <v>616</v>
      </c>
      <c r="F1608" s="885"/>
      <c r="G1608" s="651" t="s">
        <v>272</v>
      </c>
      <c r="H1608" s="651" t="s">
        <v>599</v>
      </c>
      <c r="I1608" s="651" t="s">
        <v>617</v>
      </c>
      <c r="J1608" s="651" t="s">
        <v>276</v>
      </c>
      <c r="K1608" s="890" t="s">
        <v>308</v>
      </c>
      <c r="L1608" s="651" t="s">
        <v>312</v>
      </c>
      <c r="M1608" s="651" t="str">
        <f t="shared" si="94"/>
        <v>&lt;INSERT CONNECTION POINT NAME&gt;</v>
      </c>
      <c r="N1608" s="890" t="s">
        <v>609</v>
      </c>
      <c r="O1608" s="890" t="s">
        <v>22</v>
      </c>
      <c r="P1608" s="890"/>
      <c r="Q1608" s="1083"/>
      <c r="R1608" s="1061"/>
      <c r="S1608" s="1062"/>
      <c r="T1608" s="1062"/>
      <c r="U1608" s="1063"/>
      <c r="W1608" s="452"/>
      <c r="X1608" s="452"/>
      <c r="Y1608" s="452"/>
      <c r="Z1608" s="452"/>
      <c r="AA1608" s="452"/>
      <c r="AB1608" s="452"/>
      <c r="AC1608" s="452"/>
      <c r="AD1608" s="452"/>
      <c r="AE1608" s="452"/>
      <c r="AF1608" s="452"/>
      <c r="AG1608" s="452"/>
      <c r="AH1608" s="452"/>
      <c r="AI1608" s="452"/>
      <c r="AJ1608" s="452"/>
      <c r="AK1608" s="452"/>
      <c r="AL1608" s="452"/>
      <c r="AM1608" s="452"/>
      <c r="AN1608" s="452"/>
      <c r="AO1608" s="452"/>
      <c r="AP1608" s="452"/>
      <c r="AQ1608" s="452"/>
      <c r="AR1608" s="452"/>
      <c r="AS1608" s="452"/>
      <c r="AT1608" s="452"/>
      <c r="AU1608" s="452"/>
      <c r="AV1608" s="452"/>
    </row>
    <row r="1609" spans="2:48" ht="15" customHeight="1">
      <c r="B1609" s="937"/>
      <c r="C1609" s="1979"/>
      <c r="D1609" s="1981"/>
      <c r="E1609" s="928" t="s">
        <v>619</v>
      </c>
      <c r="F1609" s="885"/>
      <c r="G1609" s="651" t="s">
        <v>272</v>
      </c>
      <c r="H1609" s="651" t="s">
        <v>599</v>
      </c>
      <c r="I1609" s="651" t="s">
        <v>620</v>
      </c>
      <c r="J1609" s="651" t="s">
        <v>276</v>
      </c>
      <c r="K1609" s="890" t="s">
        <v>308</v>
      </c>
      <c r="L1609" s="651" t="s">
        <v>312</v>
      </c>
      <c r="M1609" s="651" t="str">
        <f t="shared" si="94"/>
        <v>&lt;INSERT CONNECTION POINT NAME&gt;</v>
      </c>
      <c r="N1609" s="890" t="s">
        <v>609</v>
      </c>
      <c r="O1609" s="890" t="s">
        <v>22</v>
      </c>
      <c r="P1609" s="890"/>
      <c r="Q1609" s="1083"/>
      <c r="R1609" s="1061"/>
      <c r="S1609" s="1062"/>
      <c r="T1609" s="1062"/>
      <c r="U1609" s="1063"/>
      <c r="W1609" s="452"/>
      <c r="X1609" s="452"/>
      <c r="Y1609" s="452"/>
      <c r="Z1609" s="452"/>
      <c r="AA1609" s="452"/>
      <c r="AB1609" s="452"/>
      <c r="AC1609" s="452"/>
      <c r="AD1609" s="452"/>
      <c r="AE1609" s="452"/>
      <c r="AF1609" s="452"/>
      <c r="AG1609" s="452"/>
      <c r="AH1609" s="452"/>
      <c r="AI1609" s="452"/>
      <c r="AJ1609" s="452"/>
      <c r="AK1609" s="452"/>
      <c r="AL1609" s="452"/>
      <c r="AM1609" s="452"/>
      <c r="AN1609" s="452"/>
      <c r="AO1609" s="452"/>
      <c r="AP1609" s="452"/>
      <c r="AQ1609" s="452"/>
      <c r="AR1609" s="452"/>
      <c r="AS1609" s="452"/>
      <c r="AT1609" s="452"/>
      <c r="AU1609" s="452"/>
      <c r="AV1609" s="452"/>
    </row>
    <row r="1610" spans="2:48" ht="15" customHeight="1">
      <c r="B1610" s="937"/>
      <c r="C1610" s="1978" t="s">
        <v>309</v>
      </c>
      <c r="D1610" s="1980" t="s">
        <v>22</v>
      </c>
      <c r="E1610" s="928" t="s">
        <v>616</v>
      </c>
      <c r="F1610" s="885"/>
      <c r="G1610" s="651" t="s">
        <v>272</v>
      </c>
      <c r="H1610" s="651" t="s">
        <v>599</v>
      </c>
      <c r="I1610" s="651" t="s">
        <v>617</v>
      </c>
      <c r="J1610" s="651" t="s">
        <v>276</v>
      </c>
      <c r="K1610" s="890" t="s">
        <v>309</v>
      </c>
      <c r="L1610" s="651" t="s">
        <v>312</v>
      </c>
      <c r="M1610" s="651" t="str">
        <f t="shared" si="94"/>
        <v>&lt;INSERT CONNECTION POINT NAME&gt;</v>
      </c>
      <c r="N1610" s="890" t="s">
        <v>602</v>
      </c>
      <c r="O1610" s="890" t="s">
        <v>22</v>
      </c>
      <c r="P1610" s="890"/>
      <c r="Q1610" s="1083"/>
      <c r="R1610" s="1061"/>
      <c r="S1610" s="1062"/>
      <c r="T1610" s="1062"/>
      <c r="U1610" s="1063"/>
      <c r="W1610" s="452"/>
      <c r="X1610" s="452"/>
      <c r="Y1610" s="452"/>
      <c r="Z1610" s="452"/>
      <c r="AA1610" s="452"/>
      <c r="AB1610" s="452"/>
      <c r="AC1610" s="452"/>
      <c r="AD1610" s="452"/>
      <c r="AE1610" s="452"/>
      <c r="AF1610" s="452"/>
      <c r="AG1610" s="452"/>
      <c r="AH1610" s="452"/>
      <c r="AI1610" s="452"/>
      <c r="AJ1610" s="452"/>
      <c r="AK1610" s="452"/>
      <c r="AL1610" s="452"/>
      <c r="AM1610" s="452"/>
      <c r="AN1610" s="452"/>
      <c r="AO1610" s="452"/>
      <c r="AP1610" s="452"/>
      <c r="AQ1610" s="452"/>
      <c r="AR1610" s="452"/>
      <c r="AS1610" s="452"/>
      <c r="AT1610" s="452"/>
      <c r="AU1610" s="452"/>
      <c r="AV1610" s="452"/>
    </row>
    <row r="1611" spans="2:48" ht="15" customHeight="1">
      <c r="B1611" s="937"/>
      <c r="C1611" s="1979"/>
      <c r="D1611" s="1981"/>
      <c r="E1611" s="928" t="s">
        <v>619</v>
      </c>
      <c r="F1611" s="885"/>
      <c r="G1611" s="651" t="s">
        <v>272</v>
      </c>
      <c r="H1611" s="651" t="s">
        <v>599</v>
      </c>
      <c r="I1611" s="651" t="s">
        <v>620</v>
      </c>
      <c r="J1611" s="651" t="s">
        <v>276</v>
      </c>
      <c r="K1611" s="890" t="s">
        <v>309</v>
      </c>
      <c r="L1611" s="651" t="s">
        <v>312</v>
      </c>
      <c r="M1611" s="651" t="str">
        <f t="shared" si="94"/>
        <v>&lt;INSERT CONNECTION POINT NAME&gt;</v>
      </c>
      <c r="N1611" s="890" t="s">
        <v>602</v>
      </c>
      <c r="O1611" s="890" t="s">
        <v>22</v>
      </c>
      <c r="P1611" s="890"/>
      <c r="Q1611" s="1083"/>
      <c r="R1611" s="1061"/>
      <c r="S1611" s="1062"/>
      <c r="T1611" s="1062"/>
      <c r="U1611" s="1063"/>
      <c r="W1611" s="452"/>
      <c r="X1611" s="452"/>
      <c r="Y1611" s="452"/>
      <c r="Z1611" s="452"/>
      <c r="AA1611" s="452"/>
      <c r="AB1611" s="452"/>
      <c r="AC1611" s="452"/>
      <c r="AD1611" s="452"/>
      <c r="AE1611" s="452"/>
      <c r="AF1611" s="452"/>
      <c r="AG1611" s="452"/>
      <c r="AH1611" s="452"/>
      <c r="AI1611" s="452"/>
      <c r="AJ1611" s="452"/>
      <c r="AK1611" s="452"/>
      <c r="AL1611" s="452"/>
      <c r="AM1611" s="452"/>
      <c r="AN1611" s="452"/>
      <c r="AO1611" s="452"/>
      <c r="AP1611" s="452"/>
      <c r="AQ1611" s="452"/>
      <c r="AR1611" s="452"/>
      <c r="AS1611" s="452"/>
      <c r="AT1611" s="452"/>
      <c r="AU1611" s="452"/>
      <c r="AV1611" s="452"/>
    </row>
    <row r="1612" spans="2:48" ht="15" customHeight="1">
      <c r="B1612" s="937"/>
      <c r="C1612" s="1978" t="s">
        <v>309</v>
      </c>
      <c r="D1612" s="1980" t="s">
        <v>23</v>
      </c>
      <c r="E1612" s="928" t="s">
        <v>616</v>
      </c>
      <c r="F1612" s="885"/>
      <c r="G1612" s="651" t="s">
        <v>272</v>
      </c>
      <c r="H1612" s="651" t="s">
        <v>599</v>
      </c>
      <c r="I1612" s="651" t="s">
        <v>617</v>
      </c>
      <c r="J1612" s="651" t="s">
        <v>276</v>
      </c>
      <c r="K1612" s="890" t="s">
        <v>309</v>
      </c>
      <c r="L1612" s="651" t="s">
        <v>312</v>
      </c>
      <c r="M1612" s="651" t="str">
        <f t="shared" si="94"/>
        <v>&lt;INSERT CONNECTION POINT NAME&gt;</v>
      </c>
      <c r="N1612" s="890" t="s">
        <v>602</v>
      </c>
      <c r="O1612" s="890" t="s">
        <v>23</v>
      </c>
      <c r="P1612" s="890"/>
      <c r="Q1612" s="1083"/>
      <c r="R1612" s="1061"/>
      <c r="S1612" s="1062"/>
      <c r="T1612" s="1062"/>
      <c r="U1612" s="1063"/>
      <c r="W1612" s="452"/>
      <c r="X1612" s="452"/>
      <c r="Y1612" s="452"/>
      <c r="Z1612" s="452"/>
      <c r="AA1612" s="452"/>
      <c r="AB1612" s="452"/>
      <c r="AC1612" s="452"/>
      <c r="AD1612" s="452"/>
      <c r="AE1612" s="452"/>
      <c r="AF1612" s="452"/>
      <c r="AG1612" s="452"/>
      <c r="AH1612" s="452"/>
      <c r="AI1612" s="452"/>
      <c r="AJ1612" s="452"/>
      <c r="AK1612" s="452"/>
      <c r="AL1612" s="452"/>
      <c r="AM1612" s="452"/>
      <c r="AN1612" s="452"/>
      <c r="AO1612" s="452"/>
      <c r="AP1612" s="452"/>
      <c r="AQ1612" s="452"/>
      <c r="AR1612" s="452"/>
      <c r="AS1612" s="452"/>
      <c r="AT1612" s="452"/>
      <c r="AU1612" s="452"/>
      <c r="AV1612" s="452"/>
    </row>
    <row r="1613" spans="2:48" ht="15" customHeight="1">
      <c r="B1613" s="937"/>
      <c r="C1613" s="1979"/>
      <c r="D1613" s="1981"/>
      <c r="E1613" s="928" t="s">
        <v>619</v>
      </c>
      <c r="F1613" s="885"/>
      <c r="G1613" s="651" t="s">
        <v>272</v>
      </c>
      <c r="H1613" s="651" t="s">
        <v>599</v>
      </c>
      <c r="I1613" s="651" t="s">
        <v>620</v>
      </c>
      <c r="J1613" s="651" t="s">
        <v>276</v>
      </c>
      <c r="K1613" s="890" t="s">
        <v>309</v>
      </c>
      <c r="L1613" s="651" t="s">
        <v>312</v>
      </c>
      <c r="M1613" s="651" t="str">
        <f t="shared" ref="M1613:M1676" si="98">M1612</f>
        <v>&lt;INSERT CONNECTION POINT NAME&gt;</v>
      </c>
      <c r="N1613" s="890" t="s">
        <v>602</v>
      </c>
      <c r="O1613" s="890" t="s">
        <v>23</v>
      </c>
      <c r="P1613" s="890"/>
      <c r="Q1613" s="1083"/>
      <c r="R1613" s="1061"/>
      <c r="S1613" s="1062"/>
      <c r="T1613" s="1062"/>
      <c r="U1613" s="1063"/>
      <c r="W1613" s="452"/>
      <c r="X1613" s="452"/>
      <c r="Y1613" s="452"/>
      <c r="Z1613" s="452"/>
      <c r="AA1613" s="452"/>
      <c r="AB1613" s="452"/>
      <c r="AC1613" s="452"/>
      <c r="AD1613" s="452"/>
      <c r="AE1613" s="452"/>
      <c r="AF1613" s="452"/>
      <c r="AG1613" s="452"/>
      <c r="AH1613" s="452"/>
      <c r="AI1613" s="452"/>
      <c r="AJ1613" s="452"/>
      <c r="AK1613" s="452"/>
      <c r="AL1613" s="452"/>
      <c r="AM1613" s="452"/>
      <c r="AN1613" s="452"/>
      <c r="AO1613" s="452"/>
      <c r="AP1613" s="452"/>
      <c r="AQ1613" s="452"/>
      <c r="AR1613" s="452"/>
      <c r="AS1613" s="452"/>
      <c r="AT1613" s="452"/>
      <c r="AU1613" s="452"/>
      <c r="AV1613" s="452"/>
    </row>
    <row r="1614" spans="2:48" ht="15" customHeight="1">
      <c r="B1614" s="937"/>
      <c r="C1614" s="1978" t="s">
        <v>310</v>
      </c>
      <c r="D1614" s="1980" t="s">
        <v>22</v>
      </c>
      <c r="E1614" s="928" t="s">
        <v>616</v>
      </c>
      <c r="F1614" s="885"/>
      <c r="G1614" s="651" t="s">
        <v>272</v>
      </c>
      <c r="H1614" s="651" t="s">
        <v>599</v>
      </c>
      <c r="I1614" s="651" t="s">
        <v>617</v>
      </c>
      <c r="J1614" s="651" t="s">
        <v>276</v>
      </c>
      <c r="K1614" s="890" t="s">
        <v>310</v>
      </c>
      <c r="L1614" s="651" t="s">
        <v>312</v>
      </c>
      <c r="M1614" s="651" t="str">
        <f t="shared" si="98"/>
        <v>&lt;INSERT CONNECTION POINT NAME&gt;</v>
      </c>
      <c r="N1614" s="890" t="s">
        <v>602</v>
      </c>
      <c r="O1614" s="890" t="s">
        <v>22</v>
      </c>
      <c r="P1614" s="890"/>
      <c r="Q1614" s="1083"/>
      <c r="R1614" s="1061"/>
      <c r="S1614" s="1062"/>
      <c r="T1614" s="1062"/>
      <c r="U1614" s="1063"/>
      <c r="W1614" s="452"/>
      <c r="X1614" s="452"/>
      <c r="Y1614" s="452"/>
      <c r="Z1614" s="452"/>
      <c r="AA1614" s="452"/>
      <c r="AB1614" s="452"/>
      <c r="AC1614" s="452"/>
      <c r="AD1614" s="452"/>
      <c r="AE1614" s="452"/>
      <c r="AF1614" s="452"/>
      <c r="AG1614" s="452"/>
      <c r="AH1614" s="452"/>
      <c r="AI1614" s="452"/>
      <c r="AJ1614" s="452"/>
      <c r="AK1614" s="452"/>
      <c r="AL1614" s="452"/>
      <c r="AM1614" s="452"/>
      <c r="AN1614" s="452"/>
      <c r="AO1614" s="452"/>
      <c r="AP1614" s="452"/>
      <c r="AQ1614" s="452"/>
      <c r="AR1614" s="452"/>
      <c r="AS1614" s="452"/>
      <c r="AT1614" s="452"/>
      <c r="AU1614" s="452"/>
      <c r="AV1614" s="452"/>
    </row>
    <row r="1615" spans="2:48" ht="15" customHeight="1">
      <c r="B1615" s="937"/>
      <c r="C1615" s="1979"/>
      <c r="D1615" s="1981"/>
      <c r="E1615" s="928" t="s">
        <v>619</v>
      </c>
      <c r="F1615" s="885"/>
      <c r="G1615" s="651" t="s">
        <v>272</v>
      </c>
      <c r="H1615" s="651" t="s">
        <v>599</v>
      </c>
      <c r="I1615" s="651" t="s">
        <v>620</v>
      </c>
      <c r="J1615" s="651" t="s">
        <v>276</v>
      </c>
      <c r="K1615" s="890" t="s">
        <v>310</v>
      </c>
      <c r="L1615" s="651" t="s">
        <v>312</v>
      </c>
      <c r="M1615" s="651" t="str">
        <f t="shared" si="98"/>
        <v>&lt;INSERT CONNECTION POINT NAME&gt;</v>
      </c>
      <c r="N1615" s="890" t="s">
        <v>602</v>
      </c>
      <c r="O1615" s="890" t="s">
        <v>22</v>
      </c>
      <c r="P1615" s="890"/>
      <c r="Q1615" s="1084"/>
      <c r="R1615" s="1085"/>
      <c r="S1615" s="1086"/>
      <c r="T1615" s="1086"/>
      <c r="U1615" s="1087"/>
      <c r="W1615" s="452"/>
      <c r="X1615" s="452"/>
      <c r="Y1615" s="452"/>
      <c r="Z1615" s="452"/>
      <c r="AA1615" s="452"/>
      <c r="AB1615" s="452"/>
      <c r="AC1615" s="452"/>
      <c r="AD1615" s="452"/>
      <c r="AE1615" s="452"/>
      <c r="AF1615" s="452"/>
      <c r="AG1615" s="452"/>
      <c r="AH1615" s="452"/>
      <c r="AI1615" s="452"/>
      <c r="AJ1615" s="452"/>
      <c r="AK1615" s="452"/>
      <c r="AL1615" s="452"/>
      <c r="AM1615" s="452"/>
      <c r="AN1615" s="452"/>
      <c r="AO1615" s="452"/>
      <c r="AP1615" s="452"/>
      <c r="AQ1615" s="452"/>
      <c r="AR1615" s="452"/>
      <c r="AS1615" s="452"/>
      <c r="AT1615" s="452"/>
      <c r="AU1615" s="452"/>
      <c r="AV1615" s="452"/>
    </row>
    <row r="1616" spans="2:48" ht="15" customHeight="1">
      <c r="B1616" s="937"/>
      <c r="C1616" s="1978" t="s">
        <v>310</v>
      </c>
      <c r="D1616" s="1980" t="s">
        <v>23</v>
      </c>
      <c r="E1616" s="928" t="s">
        <v>616</v>
      </c>
      <c r="F1616" s="885"/>
      <c r="G1616" s="651" t="s">
        <v>272</v>
      </c>
      <c r="H1616" s="651" t="s">
        <v>599</v>
      </c>
      <c r="I1616" s="651" t="s">
        <v>617</v>
      </c>
      <c r="J1616" s="651" t="s">
        <v>276</v>
      </c>
      <c r="K1616" s="890" t="s">
        <v>310</v>
      </c>
      <c r="L1616" s="651" t="s">
        <v>312</v>
      </c>
      <c r="M1616" s="651" t="str">
        <f t="shared" si="98"/>
        <v>&lt;INSERT CONNECTION POINT NAME&gt;</v>
      </c>
      <c r="N1616" s="890" t="s">
        <v>602</v>
      </c>
      <c r="O1616" s="890" t="s">
        <v>23</v>
      </c>
      <c r="P1616" s="890"/>
      <c r="Q1616" s="1084"/>
      <c r="R1616" s="1085"/>
      <c r="S1616" s="1086"/>
      <c r="T1616" s="1086"/>
      <c r="U1616" s="1087"/>
      <c r="W1616" s="452"/>
      <c r="X1616" s="452"/>
      <c r="Y1616" s="452"/>
      <c r="Z1616" s="452"/>
      <c r="AA1616" s="452"/>
      <c r="AB1616" s="452"/>
      <c r="AC1616" s="452"/>
      <c r="AD1616" s="452"/>
      <c r="AE1616" s="452"/>
      <c r="AF1616" s="452"/>
      <c r="AG1616" s="452"/>
      <c r="AH1616" s="452"/>
      <c r="AI1616" s="452"/>
      <c r="AJ1616" s="452"/>
      <c r="AK1616" s="452"/>
      <c r="AL1616" s="452"/>
      <c r="AM1616" s="452"/>
      <c r="AN1616" s="452"/>
      <c r="AO1616" s="452"/>
      <c r="AP1616" s="452"/>
      <c r="AQ1616" s="452"/>
      <c r="AR1616" s="452"/>
      <c r="AS1616" s="452"/>
      <c r="AT1616" s="452"/>
      <c r="AU1616" s="452"/>
      <c r="AV1616" s="452"/>
    </row>
    <row r="1617" spans="2:48" ht="15" customHeight="1" thickBot="1">
      <c r="B1617" s="944"/>
      <c r="C1617" s="1984"/>
      <c r="D1617" s="1985"/>
      <c r="E1617" s="945" t="s">
        <v>619</v>
      </c>
      <c r="F1617" s="885"/>
      <c r="G1617" s="651" t="s">
        <v>272</v>
      </c>
      <c r="H1617" s="651" t="s">
        <v>599</v>
      </c>
      <c r="I1617" s="651" t="s">
        <v>620</v>
      </c>
      <c r="J1617" s="651" t="s">
        <v>276</v>
      </c>
      <c r="K1617" s="890" t="s">
        <v>310</v>
      </c>
      <c r="L1617" s="651" t="s">
        <v>312</v>
      </c>
      <c r="M1617" s="651" t="str">
        <f t="shared" si="98"/>
        <v>&lt;INSERT CONNECTION POINT NAME&gt;</v>
      </c>
      <c r="N1617" s="890" t="s">
        <v>602</v>
      </c>
      <c r="O1617" s="890" t="s">
        <v>23</v>
      </c>
      <c r="P1617" s="890"/>
      <c r="Q1617" s="946"/>
      <c r="R1617" s="1067"/>
      <c r="S1617" s="893"/>
      <c r="T1617" s="893"/>
      <c r="U1617" s="894"/>
      <c r="W1617" s="452"/>
      <c r="X1617" s="452"/>
      <c r="Y1617" s="452"/>
      <c r="Z1617" s="452"/>
      <c r="AA1617" s="452"/>
      <c r="AB1617" s="452"/>
      <c r="AC1617" s="452"/>
      <c r="AD1617" s="452"/>
      <c r="AE1617" s="452"/>
      <c r="AF1617" s="452"/>
      <c r="AG1617" s="452"/>
      <c r="AH1617" s="452"/>
      <c r="AI1617" s="452"/>
      <c r="AJ1617" s="452"/>
      <c r="AK1617" s="452"/>
      <c r="AL1617" s="452"/>
      <c r="AM1617" s="452"/>
      <c r="AN1617" s="452"/>
      <c r="AO1617" s="452"/>
      <c r="AP1617" s="452"/>
      <c r="AQ1617" s="452"/>
      <c r="AR1617" s="452"/>
      <c r="AS1617" s="452"/>
      <c r="AT1617" s="452"/>
      <c r="AU1617" s="452"/>
      <c r="AV1617" s="452"/>
    </row>
    <row r="1618" spans="2:48" ht="15" customHeight="1">
      <c r="B1618" s="927" t="s">
        <v>615</v>
      </c>
      <c r="C1618" s="1982" t="s">
        <v>313</v>
      </c>
      <c r="D1618" s="1983" t="s">
        <v>23</v>
      </c>
      <c r="E1618" s="928" t="s">
        <v>616</v>
      </c>
      <c r="F1618" s="885"/>
      <c r="G1618" s="651" t="s">
        <v>272</v>
      </c>
      <c r="H1618" s="651" t="s">
        <v>599</v>
      </c>
      <c r="I1618" s="651" t="s">
        <v>617</v>
      </c>
      <c r="J1618" s="651" t="s">
        <v>276</v>
      </c>
      <c r="K1618" s="651" t="s">
        <v>313</v>
      </c>
      <c r="L1618" s="651" t="s">
        <v>312</v>
      </c>
      <c r="M1618" s="651" t="str">
        <f t="shared" ref="M1618" si="99">B1618</f>
        <v>&lt;INSERT CONNECTION POINT NAME&gt;</v>
      </c>
      <c r="N1618" s="651" t="s">
        <v>618</v>
      </c>
      <c r="O1618" s="651" t="s">
        <v>23</v>
      </c>
      <c r="P1618" s="890"/>
      <c r="Q1618" s="929"/>
      <c r="R1618" s="930"/>
      <c r="S1618" s="931"/>
      <c r="T1618" s="931"/>
      <c r="U1618" s="932"/>
      <c r="W1618" s="452"/>
      <c r="X1618" s="452"/>
      <c r="Y1618" s="452"/>
      <c r="Z1618" s="452"/>
      <c r="AA1618" s="452"/>
      <c r="AB1618" s="452"/>
      <c r="AC1618" s="452"/>
      <c r="AD1618" s="452"/>
      <c r="AE1618" s="452"/>
      <c r="AF1618" s="452"/>
      <c r="AG1618" s="452"/>
      <c r="AH1618" s="452"/>
      <c r="AI1618" s="452"/>
      <c r="AJ1618" s="452"/>
      <c r="AK1618" s="452"/>
      <c r="AL1618" s="452"/>
      <c r="AM1618" s="452"/>
      <c r="AN1618" s="452"/>
      <c r="AO1618" s="452"/>
      <c r="AP1618" s="452"/>
      <c r="AQ1618" s="452"/>
      <c r="AR1618" s="452"/>
      <c r="AS1618" s="452"/>
      <c r="AT1618" s="452"/>
      <c r="AU1618" s="452"/>
      <c r="AV1618" s="452"/>
    </row>
    <row r="1619" spans="2:48" ht="15" customHeight="1">
      <c r="B1619" s="937"/>
      <c r="C1619" s="1979"/>
      <c r="D1619" s="1981"/>
      <c r="E1619" s="928" t="s">
        <v>619</v>
      </c>
      <c r="F1619" s="885"/>
      <c r="G1619" s="651" t="s">
        <v>272</v>
      </c>
      <c r="H1619" s="651" t="s">
        <v>599</v>
      </c>
      <c r="I1619" s="651" t="s">
        <v>620</v>
      </c>
      <c r="J1619" s="651" t="s">
        <v>276</v>
      </c>
      <c r="K1619" s="651" t="s">
        <v>313</v>
      </c>
      <c r="L1619" s="651" t="s">
        <v>312</v>
      </c>
      <c r="M1619" s="651" t="str">
        <f t="shared" si="98"/>
        <v>&lt;INSERT CONNECTION POINT NAME&gt;</v>
      </c>
      <c r="N1619" s="651" t="s">
        <v>618</v>
      </c>
      <c r="O1619" s="651" t="s">
        <v>23</v>
      </c>
      <c r="P1619" s="890"/>
      <c r="Q1619" s="938"/>
      <c r="R1619" s="939"/>
      <c r="S1619" s="940"/>
      <c r="T1619" s="940"/>
      <c r="U1619" s="941"/>
      <c r="W1619" s="452"/>
      <c r="X1619" s="452"/>
      <c r="Y1619" s="452"/>
      <c r="Z1619" s="452"/>
      <c r="AA1619" s="452"/>
      <c r="AB1619" s="452"/>
      <c r="AC1619" s="452"/>
      <c r="AD1619" s="452"/>
      <c r="AE1619" s="452"/>
      <c r="AF1619" s="452"/>
      <c r="AG1619" s="452"/>
      <c r="AH1619" s="452"/>
      <c r="AI1619" s="452"/>
      <c r="AJ1619" s="452"/>
      <c r="AK1619" s="452"/>
      <c r="AL1619" s="452"/>
      <c r="AM1619" s="452"/>
      <c r="AN1619" s="452"/>
      <c r="AO1619" s="452"/>
      <c r="AP1619" s="452"/>
      <c r="AQ1619" s="452"/>
      <c r="AR1619" s="452"/>
      <c r="AS1619" s="452"/>
      <c r="AT1619" s="452"/>
      <c r="AU1619" s="452"/>
      <c r="AV1619" s="452"/>
    </row>
    <row r="1620" spans="2:48" ht="15" customHeight="1">
      <c r="B1620" s="937"/>
      <c r="C1620" s="1978" t="s">
        <v>304</v>
      </c>
      <c r="D1620" s="1980" t="s">
        <v>22</v>
      </c>
      <c r="E1620" s="928" t="s">
        <v>616</v>
      </c>
      <c r="F1620" s="885"/>
      <c r="G1620" s="651" t="s">
        <v>272</v>
      </c>
      <c r="H1620" s="651" t="s">
        <v>599</v>
      </c>
      <c r="I1620" s="651" t="s">
        <v>617</v>
      </c>
      <c r="J1620" s="651" t="s">
        <v>276</v>
      </c>
      <c r="K1620" s="890" t="s">
        <v>304</v>
      </c>
      <c r="L1620" s="651" t="s">
        <v>312</v>
      </c>
      <c r="M1620" s="651" t="str">
        <f t="shared" si="98"/>
        <v>&lt;INSERT CONNECTION POINT NAME&gt;</v>
      </c>
      <c r="N1620" s="890" t="s">
        <v>602</v>
      </c>
      <c r="O1620" s="890" t="s">
        <v>22</v>
      </c>
      <c r="P1620" s="890"/>
      <c r="Q1620" s="1071"/>
      <c r="R1620" s="1058"/>
      <c r="S1620" s="1059"/>
      <c r="T1620" s="1059"/>
      <c r="U1620" s="1060"/>
      <c r="W1620" s="452"/>
      <c r="X1620" s="452"/>
      <c r="Y1620" s="452"/>
      <c r="Z1620" s="452"/>
      <c r="AA1620" s="452"/>
      <c r="AB1620" s="452"/>
      <c r="AC1620" s="452"/>
      <c r="AD1620" s="452"/>
      <c r="AE1620" s="452"/>
      <c r="AF1620" s="452"/>
      <c r="AG1620" s="452"/>
      <c r="AH1620" s="452"/>
      <c r="AI1620" s="452"/>
      <c r="AJ1620" s="452"/>
      <c r="AK1620" s="452"/>
      <c r="AL1620" s="452"/>
      <c r="AM1620" s="452"/>
      <c r="AN1620" s="452"/>
      <c r="AO1620" s="452"/>
      <c r="AP1620" s="452"/>
      <c r="AQ1620" s="452"/>
      <c r="AR1620" s="452"/>
      <c r="AS1620" s="452"/>
      <c r="AT1620" s="452"/>
      <c r="AU1620" s="452"/>
      <c r="AV1620" s="452"/>
    </row>
    <row r="1621" spans="2:48" ht="15" customHeight="1">
      <c r="B1621" s="937"/>
      <c r="C1621" s="1979"/>
      <c r="D1621" s="1981"/>
      <c r="E1621" s="928" t="s">
        <v>619</v>
      </c>
      <c r="F1621" s="885"/>
      <c r="G1621" s="651" t="s">
        <v>272</v>
      </c>
      <c r="H1621" s="651" t="s">
        <v>599</v>
      </c>
      <c r="I1621" s="651" t="s">
        <v>620</v>
      </c>
      <c r="J1621" s="651" t="s">
        <v>276</v>
      </c>
      <c r="K1621" s="890" t="s">
        <v>304</v>
      </c>
      <c r="L1621" s="651" t="s">
        <v>312</v>
      </c>
      <c r="M1621" s="651" t="str">
        <f t="shared" si="98"/>
        <v>&lt;INSERT CONNECTION POINT NAME&gt;</v>
      </c>
      <c r="N1621" s="890" t="s">
        <v>602</v>
      </c>
      <c r="O1621" s="890" t="s">
        <v>22</v>
      </c>
      <c r="P1621" s="890"/>
      <c r="Q1621" s="1071"/>
      <c r="R1621" s="1058"/>
      <c r="S1621" s="1059"/>
      <c r="T1621" s="1059"/>
      <c r="U1621" s="1060"/>
      <c r="W1621" s="452"/>
      <c r="X1621" s="452"/>
      <c r="Y1621" s="452"/>
      <c r="Z1621" s="452"/>
      <c r="AA1621" s="452"/>
      <c r="AB1621" s="452"/>
      <c r="AC1621" s="452"/>
      <c r="AD1621" s="452"/>
      <c r="AE1621" s="452"/>
      <c r="AF1621" s="452"/>
      <c r="AG1621" s="452"/>
      <c r="AH1621" s="452"/>
      <c r="AI1621" s="452"/>
      <c r="AJ1621" s="452"/>
      <c r="AK1621" s="452"/>
      <c r="AL1621" s="452"/>
      <c r="AM1621" s="452"/>
      <c r="AN1621" s="452"/>
      <c r="AO1621" s="452"/>
      <c r="AP1621" s="452"/>
      <c r="AQ1621" s="452"/>
      <c r="AR1621" s="452"/>
      <c r="AS1621" s="452"/>
      <c r="AT1621" s="452"/>
      <c r="AU1621" s="452"/>
      <c r="AV1621" s="452"/>
    </row>
    <row r="1622" spans="2:48" ht="15" customHeight="1">
      <c r="B1622" s="937"/>
      <c r="C1622" s="1978" t="s">
        <v>304</v>
      </c>
      <c r="D1622" s="1980" t="s">
        <v>23</v>
      </c>
      <c r="E1622" s="928" t="s">
        <v>616</v>
      </c>
      <c r="F1622" s="885"/>
      <c r="G1622" s="651" t="s">
        <v>272</v>
      </c>
      <c r="H1622" s="651" t="s">
        <v>599</v>
      </c>
      <c r="I1622" s="651" t="s">
        <v>617</v>
      </c>
      <c r="J1622" s="651" t="s">
        <v>276</v>
      </c>
      <c r="K1622" s="890" t="s">
        <v>304</v>
      </c>
      <c r="L1622" s="651" t="s">
        <v>312</v>
      </c>
      <c r="M1622" s="651" t="str">
        <f t="shared" si="98"/>
        <v>&lt;INSERT CONNECTION POINT NAME&gt;</v>
      </c>
      <c r="N1622" s="890" t="s">
        <v>602</v>
      </c>
      <c r="O1622" s="891" t="s">
        <v>23</v>
      </c>
      <c r="P1622" s="890"/>
      <c r="Q1622" s="1071"/>
      <c r="R1622" s="1058"/>
      <c r="S1622" s="1059"/>
      <c r="T1622" s="1059"/>
      <c r="U1622" s="1060"/>
      <c r="W1622" s="452"/>
      <c r="X1622" s="452"/>
      <c r="Y1622" s="452"/>
      <c r="Z1622" s="452"/>
      <c r="AA1622" s="452"/>
      <c r="AB1622" s="452"/>
      <c r="AC1622" s="452"/>
      <c r="AD1622" s="452"/>
      <c r="AE1622" s="452"/>
      <c r="AF1622" s="452"/>
      <c r="AG1622" s="452"/>
      <c r="AH1622" s="452"/>
      <c r="AI1622" s="452"/>
      <c r="AJ1622" s="452"/>
      <c r="AK1622" s="452"/>
      <c r="AL1622" s="452"/>
      <c r="AM1622" s="452"/>
      <c r="AN1622" s="452"/>
      <c r="AO1622" s="452"/>
      <c r="AP1622" s="452"/>
      <c r="AQ1622" s="452"/>
      <c r="AR1622" s="452"/>
      <c r="AS1622" s="452"/>
      <c r="AT1622" s="452"/>
      <c r="AU1622" s="452"/>
      <c r="AV1622" s="452"/>
    </row>
    <row r="1623" spans="2:48" ht="15" customHeight="1">
      <c r="B1623" s="937"/>
      <c r="C1623" s="1979"/>
      <c r="D1623" s="1981"/>
      <c r="E1623" s="928" t="s">
        <v>619</v>
      </c>
      <c r="F1623" s="885"/>
      <c r="G1623" s="651" t="s">
        <v>272</v>
      </c>
      <c r="H1623" s="651" t="s">
        <v>599</v>
      </c>
      <c r="I1623" s="651" t="s">
        <v>620</v>
      </c>
      <c r="J1623" s="651" t="s">
        <v>276</v>
      </c>
      <c r="K1623" s="890" t="s">
        <v>304</v>
      </c>
      <c r="L1623" s="651" t="s">
        <v>312</v>
      </c>
      <c r="M1623" s="651" t="str">
        <f t="shared" si="98"/>
        <v>&lt;INSERT CONNECTION POINT NAME&gt;</v>
      </c>
      <c r="N1623" s="890" t="s">
        <v>602</v>
      </c>
      <c r="O1623" s="891" t="s">
        <v>23</v>
      </c>
      <c r="P1623" s="890"/>
      <c r="Q1623" s="1071"/>
      <c r="R1623" s="1058"/>
      <c r="S1623" s="1059"/>
      <c r="T1623" s="1059"/>
      <c r="U1623" s="1060"/>
      <c r="W1623" s="452"/>
      <c r="X1623" s="452"/>
      <c r="Y1623" s="452"/>
      <c r="Z1623" s="452"/>
      <c r="AA1623" s="452"/>
      <c r="AB1623" s="452"/>
      <c r="AC1623" s="452"/>
      <c r="AD1623" s="452"/>
      <c r="AE1623" s="452"/>
      <c r="AF1623" s="452"/>
      <c r="AG1623" s="452"/>
      <c r="AH1623" s="452"/>
      <c r="AI1623" s="452"/>
      <c r="AJ1623" s="452"/>
      <c r="AK1623" s="452"/>
      <c r="AL1623" s="452"/>
      <c r="AM1623" s="452"/>
      <c r="AN1623" s="452"/>
      <c r="AO1623" s="452"/>
      <c r="AP1623" s="452"/>
      <c r="AQ1623" s="452"/>
      <c r="AR1623" s="452"/>
      <c r="AS1623" s="452"/>
      <c r="AT1623" s="452"/>
      <c r="AU1623" s="452"/>
      <c r="AV1623" s="452"/>
    </row>
    <row r="1624" spans="2:48" ht="15" customHeight="1">
      <c r="B1624" s="937"/>
      <c r="C1624" s="1978" t="s">
        <v>305</v>
      </c>
      <c r="D1624" s="1980"/>
      <c r="E1624" s="928" t="s">
        <v>616</v>
      </c>
      <c r="F1624" s="885"/>
      <c r="G1624" s="651" t="s">
        <v>272</v>
      </c>
      <c r="H1624" s="651" t="s">
        <v>599</v>
      </c>
      <c r="I1624" s="651" t="s">
        <v>617</v>
      </c>
      <c r="J1624" s="651" t="s">
        <v>276</v>
      </c>
      <c r="K1624" s="890" t="s">
        <v>305</v>
      </c>
      <c r="L1624" s="651" t="s">
        <v>312</v>
      </c>
      <c r="M1624" s="651" t="str">
        <f t="shared" si="98"/>
        <v>&lt;INSERT CONNECTION POINT NAME&gt;</v>
      </c>
      <c r="N1624" s="890" t="s">
        <v>604</v>
      </c>
      <c r="O1624" s="890" t="s">
        <v>605</v>
      </c>
      <c r="P1624" s="890"/>
      <c r="Q1624" s="1072"/>
      <c r="R1624" s="1073"/>
      <c r="S1624" s="1074"/>
      <c r="T1624" s="1074"/>
      <c r="U1624" s="1075"/>
      <c r="W1624" s="452"/>
      <c r="X1624" s="452"/>
      <c r="Y1624" s="452"/>
      <c r="Z1624" s="452"/>
      <c r="AA1624" s="452"/>
      <c r="AB1624" s="452"/>
      <c r="AC1624" s="452"/>
      <c r="AD1624" s="452"/>
      <c r="AE1624" s="452"/>
      <c r="AF1624" s="452"/>
      <c r="AG1624" s="452"/>
      <c r="AH1624" s="452"/>
      <c r="AI1624" s="452"/>
      <c r="AJ1624" s="452"/>
      <c r="AK1624" s="452"/>
      <c r="AL1624" s="452"/>
      <c r="AM1624" s="452"/>
      <c r="AN1624" s="452"/>
      <c r="AO1624" s="452"/>
      <c r="AP1624" s="452"/>
      <c r="AQ1624" s="452"/>
      <c r="AR1624" s="452"/>
      <c r="AS1624" s="452"/>
      <c r="AT1624" s="452"/>
      <c r="AU1624" s="452"/>
      <c r="AV1624" s="452"/>
    </row>
    <row r="1625" spans="2:48" ht="15" customHeight="1">
      <c r="B1625" s="937"/>
      <c r="C1625" s="1979"/>
      <c r="D1625" s="1981"/>
      <c r="E1625" s="928" t="s">
        <v>619</v>
      </c>
      <c r="F1625" s="885"/>
      <c r="G1625" s="651" t="s">
        <v>272</v>
      </c>
      <c r="H1625" s="651" t="s">
        <v>599</v>
      </c>
      <c r="I1625" s="651" t="s">
        <v>620</v>
      </c>
      <c r="J1625" s="651" t="s">
        <v>276</v>
      </c>
      <c r="K1625" s="890" t="s">
        <v>305</v>
      </c>
      <c r="L1625" s="651" t="s">
        <v>312</v>
      </c>
      <c r="M1625" s="651" t="str">
        <f t="shared" si="98"/>
        <v>&lt;INSERT CONNECTION POINT NAME&gt;</v>
      </c>
      <c r="N1625" s="890" t="s">
        <v>604</v>
      </c>
      <c r="O1625" s="890" t="s">
        <v>605</v>
      </c>
      <c r="P1625" s="890"/>
      <c r="Q1625" s="1072"/>
      <c r="R1625" s="1073"/>
      <c r="S1625" s="1074"/>
      <c r="T1625" s="1074"/>
      <c r="U1625" s="1075"/>
      <c r="W1625" s="452"/>
      <c r="X1625" s="452"/>
      <c r="Y1625" s="452"/>
      <c r="Z1625" s="452"/>
      <c r="AA1625" s="452"/>
      <c r="AB1625" s="452"/>
      <c r="AC1625" s="452"/>
      <c r="AD1625" s="452"/>
      <c r="AE1625" s="452"/>
      <c r="AF1625" s="452"/>
      <c r="AG1625" s="452"/>
      <c r="AH1625" s="452"/>
      <c r="AI1625" s="452"/>
      <c r="AJ1625" s="452"/>
      <c r="AK1625" s="452"/>
      <c r="AL1625" s="452"/>
      <c r="AM1625" s="452"/>
      <c r="AN1625" s="452"/>
      <c r="AO1625" s="452"/>
      <c r="AP1625" s="452"/>
      <c r="AQ1625" s="452"/>
      <c r="AR1625" s="452"/>
      <c r="AS1625" s="452"/>
      <c r="AT1625" s="452"/>
      <c r="AU1625" s="452"/>
      <c r="AV1625" s="452"/>
    </row>
    <row r="1626" spans="2:48" ht="15" customHeight="1">
      <c r="B1626" s="937"/>
      <c r="C1626" s="1978" t="s">
        <v>306</v>
      </c>
      <c r="D1626" s="1980"/>
      <c r="E1626" s="928" t="s">
        <v>616</v>
      </c>
      <c r="F1626" s="885"/>
      <c r="G1626" s="651" t="s">
        <v>272</v>
      </c>
      <c r="H1626" s="651" t="s">
        <v>599</v>
      </c>
      <c r="I1626" s="651" t="s">
        <v>617</v>
      </c>
      <c r="J1626" s="651" t="s">
        <v>276</v>
      </c>
      <c r="K1626" s="890" t="s">
        <v>306</v>
      </c>
      <c r="L1626" s="651" t="s">
        <v>312</v>
      </c>
      <c r="M1626" s="651" t="str">
        <f t="shared" si="98"/>
        <v>&lt;INSERT CONNECTION POINT NAME&gt;</v>
      </c>
      <c r="N1626" s="890" t="s">
        <v>606</v>
      </c>
      <c r="O1626" s="891">
        <v>0</v>
      </c>
      <c r="P1626" s="890"/>
      <c r="Q1626" s="1076"/>
      <c r="R1626" s="1077"/>
      <c r="S1626" s="1078"/>
      <c r="T1626" s="1078"/>
      <c r="U1626" s="1079"/>
      <c r="W1626" s="452"/>
      <c r="X1626" s="452"/>
      <c r="Y1626" s="452"/>
      <c r="Z1626" s="452"/>
      <c r="AA1626" s="452"/>
      <c r="AB1626" s="452"/>
      <c r="AC1626" s="452"/>
      <c r="AD1626" s="452"/>
      <c r="AE1626" s="452"/>
      <c r="AF1626" s="452"/>
      <c r="AG1626" s="452"/>
      <c r="AH1626" s="452"/>
      <c r="AI1626" s="452"/>
      <c r="AJ1626" s="452"/>
      <c r="AK1626" s="452"/>
      <c r="AL1626" s="452"/>
      <c r="AM1626" s="452"/>
      <c r="AN1626" s="452"/>
      <c r="AO1626" s="452"/>
      <c r="AP1626" s="452"/>
      <c r="AQ1626" s="452"/>
      <c r="AR1626" s="452"/>
      <c r="AS1626" s="452"/>
      <c r="AT1626" s="452"/>
      <c r="AU1626" s="452"/>
      <c r="AV1626" s="452"/>
    </row>
    <row r="1627" spans="2:48" ht="15" customHeight="1">
      <c r="B1627" s="937"/>
      <c r="C1627" s="1979"/>
      <c r="D1627" s="1981"/>
      <c r="E1627" s="928" t="s">
        <v>619</v>
      </c>
      <c r="F1627" s="885"/>
      <c r="G1627" s="651" t="s">
        <v>272</v>
      </c>
      <c r="H1627" s="651" t="s">
        <v>599</v>
      </c>
      <c r="I1627" s="651" t="s">
        <v>620</v>
      </c>
      <c r="J1627" s="651" t="s">
        <v>276</v>
      </c>
      <c r="K1627" s="890" t="s">
        <v>306</v>
      </c>
      <c r="L1627" s="651" t="s">
        <v>312</v>
      </c>
      <c r="M1627" s="651" t="str">
        <f t="shared" si="98"/>
        <v>&lt;INSERT CONNECTION POINT NAME&gt;</v>
      </c>
      <c r="N1627" s="890" t="s">
        <v>606</v>
      </c>
      <c r="O1627" s="891">
        <v>0</v>
      </c>
      <c r="P1627" s="890"/>
      <c r="Q1627" s="1076"/>
      <c r="R1627" s="1077"/>
      <c r="S1627" s="1078"/>
      <c r="T1627" s="1078"/>
      <c r="U1627" s="1079"/>
      <c r="W1627" s="452"/>
      <c r="X1627" s="452"/>
      <c r="Y1627" s="452"/>
      <c r="Z1627" s="452"/>
      <c r="AA1627" s="452"/>
      <c r="AB1627" s="452"/>
      <c r="AC1627" s="452"/>
      <c r="AD1627" s="452"/>
      <c r="AE1627" s="452"/>
      <c r="AF1627" s="452"/>
      <c r="AG1627" s="452"/>
      <c r="AH1627" s="452"/>
      <c r="AI1627" s="452"/>
      <c r="AJ1627" s="452"/>
      <c r="AK1627" s="452"/>
      <c r="AL1627" s="452"/>
      <c r="AM1627" s="452"/>
      <c r="AN1627" s="452"/>
      <c r="AO1627" s="452"/>
      <c r="AP1627" s="452"/>
      <c r="AQ1627" s="452"/>
      <c r="AR1627" s="452"/>
      <c r="AS1627" s="452"/>
      <c r="AT1627" s="452"/>
      <c r="AU1627" s="452"/>
      <c r="AV1627" s="452"/>
    </row>
    <row r="1628" spans="2:48" ht="15" customHeight="1">
      <c r="B1628" s="937"/>
      <c r="C1628" s="1978" t="s">
        <v>307</v>
      </c>
      <c r="D1628" s="1980"/>
      <c r="E1628" s="928" t="s">
        <v>616</v>
      </c>
      <c r="F1628" s="885"/>
      <c r="G1628" s="651" t="s">
        <v>272</v>
      </c>
      <c r="H1628" s="651" t="s">
        <v>599</v>
      </c>
      <c r="I1628" s="651" t="s">
        <v>617</v>
      </c>
      <c r="J1628" s="651" t="s">
        <v>276</v>
      </c>
      <c r="K1628" s="890" t="s">
        <v>307</v>
      </c>
      <c r="L1628" s="651" t="s">
        <v>312</v>
      </c>
      <c r="M1628" s="651" t="str">
        <f t="shared" si="98"/>
        <v>&lt;INSERT CONNECTION POINT NAME&gt;</v>
      </c>
      <c r="N1628" s="890" t="s">
        <v>607</v>
      </c>
      <c r="O1628" s="890" t="s">
        <v>607</v>
      </c>
      <c r="P1628" s="890"/>
      <c r="Q1628" s="1080"/>
      <c r="R1628" s="1081"/>
      <c r="S1628" s="1081"/>
      <c r="T1628" s="1081"/>
      <c r="U1628" s="1082"/>
      <c r="W1628" s="452"/>
      <c r="X1628" s="452"/>
      <c r="Y1628" s="452"/>
      <c r="Z1628" s="452"/>
      <c r="AA1628" s="452"/>
      <c r="AB1628" s="452"/>
      <c r="AC1628" s="452"/>
      <c r="AD1628" s="452"/>
      <c r="AE1628" s="452"/>
      <c r="AF1628" s="452"/>
      <c r="AG1628" s="452"/>
      <c r="AH1628" s="452"/>
      <c r="AI1628" s="452"/>
      <c r="AJ1628" s="452"/>
      <c r="AK1628" s="452"/>
      <c r="AL1628" s="452"/>
      <c r="AM1628" s="452"/>
      <c r="AN1628" s="452"/>
      <c r="AO1628" s="452"/>
      <c r="AP1628" s="452"/>
      <c r="AQ1628" s="452"/>
      <c r="AR1628" s="452"/>
      <c r="AS1628" s="452"/>
      <c r="AT1628" s="452"/>
      <c r="AU1628" s="452"/>
      <c r="AV1628" s="452"/>
    </row>
    <row r="1629" spans="2:48" ht="15" customHeight="1">
      <c r="B1629" s="937"/>
      <c r="C1629" s="1979"/>
      <c r="D1629" s="1981"/>
      <c r="E1629" s="928" t="s">
        <v>619</v>
      </c>
      <c r="F1629" s="885"/>
      <c r="G1629" s="651" t="s">
        <v>272</v>
      </c>
      <c r="H1629" s="651" t="s">
        <v>599</v>
      </c>
      <c r="I1629" s="651" t="s">
        <v>620</v>
      </c>
      <c r="J1629" s="651" t="s">
        <v>276</v>
      </c>
      <c r="K1629" s="890" t="s">
        <v>307</v>
      </c>
      <c r="L1629" s="651" t="s">
        <v>312</v>
      </c>
      <c r="M1629" s="651" t="str">
        <f t="shared" si="98"/>
        <v>&lt;INSERT CONNECTION POINT NAME&gt;</v>
      </c>
      <c r="N1629" s="890" t="s">
        <v>607</v>
      </c>
      <c r="O1629" s="890" t="s">
        <v>607</v>
      </c>
      <c r="P1629" s="890"/>
      <c r="Q1629" s="1080"/>
      <c r="R1629" s="1081"/>
      <c r="S1629" s="1081"/>
      <c r="T1629" s="1081"/>
      <c r="U1629" s="1082"/>
      <c r="W1629" s="452"/>
      <c r="X1629" s="452"/>
      <c r="Y1629" s="452"/>
      <c r="Z1629" s="452"/>
      <c r="AA1629" s="452"/>
      <c r="AB1629" s="452"/>
      <c r="AC1629" s="452"/>
      <c r="AD1629" s="452"/>
      <c r="AE1629" s="452"/>
      <c r="AF1629" s="452"/>
      <c r="AG1629" s="452"/>
      <c r="AH1629" s="452"/>
      <c r="AI1629" s="452"/>
      <c r="AJ1629" s="452"/>
      <c r="AK1629" s="452"/>
      <c r="AL1629" s="452"/>
      <c r="AM1629" s="452"/>
      <c r="AN1629" s="452"/>
      <c r="AO1629" s="452"/>
      <c r="AP1629" s="452"/>
      <c r="AQ1629" s="452"/>
      <c r="AR1629" s="452"/>
      <c r="AS1629" s="452"/>
      <c r="AT1629" s="452"/>
      <c r="AU1629" s="452"/>
      <c r="AV1629" s="452"/>
    </row>
    <row r="1630" spans="2:48" ht="15" customHeight="1">
      <c r="B1630" s="937"/>
      <c r="C1630" s="1978" t="s">
        <v>308</v>
      </c>
      <c r="D1630" s="1980" t="s">
        <v>22</v>
      </c>
      <c r="E1630" s="928" t="s">
        <v>616</v>
      </c>
      <c r="F1630" s="885"/>
      <c r="G1630" s="651" t="s">
        <v>272</v>
      </c>
      <c r="H1630" s="651" t="s">
        <v>599</v>
      </c>
      <c r="I1630" s="651" t="s">
        <v>617</v>
      </c>
      <c r="J1630" s="651" t="s">
        <v>276</v>
      </c>
      <c r="K1630" s="890" t="s">
        <v>308</v>
      </c>
      <c r="L1630" s="651" t="s">
        <v>312</v>
      </c>
      <c r="M1630" s="651" t="str">
        <f t="shared" si="98"/>
        <v>&lt;INSERT CONNECTION POINT NAME&gt;</v>
      </c>
      <c r="N1630" s="890" t="s">
        <v>609</v>
      </c>
      <c r="O1630" s="890" t="s">
        <v>22</v>
      </c>
      <c r="P1630" s="890"/>
      <c r="Q1630" s="1083"/>
      <c r="R1630" s="1061"/>
      <c r="S1630" s="1062"/>
      <c r="T1630" s="1062"/>
      <c r="U1630" s="1063"/>
      <c r="W1630" s="452"/>
      <c r="X1630" s="452"/>
      <c r="Y1630" s="452"/>
      <c r="Z1630" s="452"/>
      <c r="AA1630" s="452"/>
      <c r="AB1630" s="452"/>
      <c r="AC1630" s="452"/>
      <c r="AD1630" s="452"/>
      <c r="AE1630" s="452"/>
      <c r="AF1630" s="452"/>
      <c r="AG1630" s="452"/>
      <c r="AH1630" s="452"/>
      <c r="AI1630" s="452"/>
      <c r="AJ1630" s="452"/>
      <c r="AK1630" s="452"/>
      <c r="AL1630" s="452"/>
      <c r="AM1630" s="452"/>
      <c r="AN1630" s="452"/>
      <c r="AO1630" s="452"/>
      <c r="AP1630" s="452"/>
      <c r="AQ1630" s="452"/>
      <c r="AR1630" s="452"/>
      <c r="AS1630" s="452"/>
      <c r="AT1630" s="452"/>
      <c r="AU1630" s="452"/>
      <c r="AV1630" s="452"/>
    </row>
    <row r="1631" spans="2:48" ht="15" customHeight="1">
      <c r="B1631" s="937"/>
      <c r="C1631" s="1979"/>
      <c r="D1631" s="1981"/>
      <c r="E1631" s="928" t="s">
        <v>619</v>
      </c>
      <c r="F1631" s="885"/>
      <c r="G1631" s="651" t="s">
        <v>272</v>
      </c>
      <c r="H1631" s="651" t="s">
        <v>599</v>
      </c>
      <c r="I1631" s="651" t="s">
        <v>620</v>
      </c>
      <c r="J1631" s="651" t="s">
        <v>276</v>
      </c>
      <c r="K1631" s="890" t="s">
        <v>308</v>
      </c>
      <c r="L1631" s="651" t="s">
        <v>312</v>
      </c>
      <c r="M1631" s="651" t="str">
        <f t="shared" si="98"/>
        <v>&lt;INSERT CONNECTION POINT NAME&gt;</v>
      </c>
      <c r="N1631" s="890" t="s">
        <v>609</v>
      </c>
      <c r="O1631" s="890" t="s">
        <v>22</v>
      </c>
      <c r="P1631" s="890"/>
      <c r="Q1631" s="1083"/>
      <c r="R1631" s="1061"/>
      <c r="S1631" s="1062"/>
      <c r="T1631" s="1062"/>
      <c r="U1631" s="1063"/>
      <c r="W1631" s="452"/>
      <c r="X1631" s="452"/>
      <c r="Y1631" s="452"/>
      <c r="Z1631" s="452"/>
      <c r="AA1631" s="452"/>
      <c r="AB1631" s="452"/>
      <c r="AC1631" s="452"/>
      <c r="AD1631" s="452"/>
      <c r="AE1631" s="452"/>
      <c r="AF1631" s="452"/>
      <c r="AG1631" s="452"/>
      <c r="AH1631" s="452"/>
      <c r="AI1631" s="452"/>
      <c r="AJ1631" s="452"/>
      <c r="AK1631" s="452"/>
      <c r="AL1631" s="452"/>
      <c r="AM1631" s="452"/>
      <c r="AN1631" s="452"/>
      <c r="AO1631" s="452"/>
      <c r="AP1631" s="452"/>
      <c r="AQ1631" s="452"/>
      <c r="AR1631" s="452"/>
      <c r="AS1631" s="452"/>
      <c r="AT1631" s="452"/>
      <c r="AU1631" s="452"/>
      <c r="AV1631" s="452"/>
    </row>
    <row r="1632" spans="2:48" ht="15" customHeight="1">
      <c r="B1632" s="937"/>
      <c r="C1632" s="1978" t="s">
        <v>309</v>
      </c>
      <c r="D1632" s="1980" t="s">
        <v>22</v>
      </c>
      <c r="E1632" s="928" t="s">
        <v>616</v>
      </c>
      <c r="F1632" s="885"/>
      <c r="G1632" s="651" t="s">
        <v>272</v>
      </c>
      <c r="H1632" s="651" t="s">
        <v>599</v>
      </c>
      <c r="I1632" s="651" t="s">
        <v>617</v>
      </c>
      <c r="J1632" s="651" t="s">
        <v>276</v>
      </c>
      <c r="K1632" s="890" t="s">
        <v>309</v>
      </c>
      <c r="L1632" s="651" t="s">
        <v>312</v>
      </c>
      <c r="M1632" s="651" t="str">
        <f t="shared" si="98"/>
        <v>&lt;INSERT CONNECTION POINT NAME&gt;</v>
      </c>
      <c r="N1632" s="890" t="s">
        <v>602</v>
      </c>
      <c r="O1632" s="890" t="s">
        <v>22</v>
      </c>
      <c r="P1632" s="890"/>
      <c r="Q1632" s="1083"/>
      <c r="R1632" s="1061"/>
      <c r="S1632" s="1062"/>
      <c r="T1632" s="1062"/>
      <c r="U1632" s="1063"/>
      <c r="W1632" s="452"/>
      <c r="X1632" s="452"/>
      <c r="Y1632" s="452"/>
      <c r="Z1632" s="452"/>
      <c r="AA1632" s="452"/>
      <c r="AB1632" s="452"/>
      <c r="AC1632" s="452"/>
      <c r="AD1632" s="452"/>
      <c r="AE1632" s="452"/>
      <c r="AF1632" s="452"/>
      <c r="AG1632" s="452"/>
      <c r="AH1632" s="452"/>
      <c r="AI1632" s="452"/>
      <c r="AJ1632" s="452"/>
      <c r="AK1632" s="452"/>
      <c r="AL1632" s="452"/>
      <c r="AM1632" s="452"/>
      <c r="AN1632" s="452"/>
      <c r="AO1632" s="452"/>
      <c r="AP1632" s="452"/>
      <c r="AQ1632" s="452"/>
      <c r="AR1632" s="452"/>
      <c r="AS1632" s="452"/>
      <c r="AT1632" s="452"/>
      <c r="AU1632" s="452"/>
      <c r="AV1632" s="452"/>
    </row>
    <row r="1633" spans="2:48" ht="15" customHeight="1">
      <c r="B1633" s="937"/>
      <c r="C1633" s="1979"/>
      <c r="D1633" s="1981"/>
      <c r="E1633" s="928" t="s">
        <v>619</v>
      </c>
      <c r="F1633" s="885"/>
      <c r="G1633" s="651" t="s">
        <v>272</v>
      </c>
      <c r="H1633" s="651" t="s">
        <v>599</v>
      </c>
      <c r="I1633" s="651" t="s">
        <v>620</v>
      </c>
      <c r="J1633" s="651" t="s">
        <v>276</v>
      </c>
      <c r="K1633" s="890" t="s">
        <v>309</v>
      </c>
      <c r="L1633" s="651" t="s">
        <v>312</v>
      </c>
      <c r="M1633" s="651" t="str">
        <f t="shared" si="98"/>
        <v>&lt;INSERT CONNECTION POINT NAME&gt;</v>
      </c>
      <c r="N1633" s="890" t="s">
        <v>602</v>
      </c>
      <c r="O1633" s="890" t="s">
        <v>22</v>
      </c>
      <c r="P1633" s="890"/>
      <c r="Q1633" s="1083"/>
      <c r="R1633" s="1061"/>
      <c r="S1633" s="1062"/>
      <c r="T1633" s="1062"/>
      <c r="U1633" s="1063"/>
      <c r="W1633" s="452"/>
      <c r="X1633" s="452"/>
      <c r="Y1633" s="452"/>
      <c r="Z1633" s="452"/>
      <c r="AA1633" s="452"/>
      <c r="AB1633" s="452"/>
      <c r="AC1633" s="452"/>
      <c r="AD1633" s="452"/>
      <c r="AE1633" s="452"/>
      <c r="AF1633" s="452"/>
      <c r="AG1633" s="452"/>
      <c r="AH1633" s="452"/>
      <c r="AI1633" s="452"/>
      <c r="AJ1633" s="452"/>
      <c r="AK1633" s="452"/>
      <c r="AL1633" s="452"/>
      <c r="AM1633" s="452"/>
      <c r="AN1633" s="452"/>
      <c r="AO1633" s="452"/>
      <c r="AP1633" s="452"/>
      <c r="AQ1633" s="452"/>
      <c r="AR1633" s="452"/>
      <c r="AS1633" s="452"/>
      <c r="AT1633" s="452"/>
      <c r="AU1633" s="452"/>
      <c r="AV1633" s="452"/>
    </row>
    <row r="1634" spans="2:48" ht="15" customHeight="1">
      <c r="B1634" s="937"/>
      <c r="C1634" s="1978" t="s">
        <v>309</v>
      </c>
      <c r="D1634" s="1980" t="s">
        <v>23</v>
      </c>
      <c r="E1634" s="928" t="s">
        <v>616</v>
      </c>
      <c r="F1634" s="885"/>
      <c r="G1634" s="651" t="s">
        <v>272</v>
      </c>
      <c r="H1634" s="651" t="s">
        <v>599</v>
      </c>
      <c r="I1634" s="651" t="s">
        <v>617</v>
      </c>
      <c r="J1634" s="651" t="s">
        <v>276</v>
      </c>
      <c r="K1634" s="890" t="s">
        <v>309</v>
      </c>
      <c r="L1634" s="651" t="s">
        <v>312</v>
      </c>
      <c r="M1634" s="651" t="str">
        <f t="shared" si="98"/>
        <v>&lt;INSERT CONNECTION POINT NAME&gt;</v>
      </c>
      <c r="N1634" s="890" t="s">
        <v>602</v>
      </c>
      <c r="O1634" s="890" t="s">
        <v>23</v>
      </c>
      <c r="P1634" s="890"/>
      <c r="Q1634" s="1083"/>
      <c r="R1634" s="1061"/>
      <c r="S1634" s="1062"/>
      <c r="T1634" s="1062"/>
      <c r="U1634" s="1063"/>
      <c r="W1634" s="452"/>
      <c r="X1634" s="452"/>
      <c r="Y1634" s="452"/>
      <c r="Z1634" s="452"/>
      <c r="AA1634" s="452"/>
      <c r="AB1634" s="452"/>
      <c r="AC1634" s="452"/>
      <c r="AD1634" s="452"/>
      <c r="AE1634" s="452"/>
      <c r="AF1634" s="452"/>
      <c r="AG1634" s="452"/>
      <c r="AH1634" s="452"/>
      <c r="AI1634" s="452"/>
      <c r="AJ1634" s="452"/>
      <c r="AK1634" s="452"/>
      <c r="AL1634" s="452"/>
      <c r="AM1634" s="452"/>
      <c r="AN1634" s="452"/>
      <c r="AO1634" s="452"/>
      <c r="AP1634" s="452"/>
      <c r="AQ1634" s="452"/>
      <c r="AR1634" s="452"/>
      <c r="AS1634" s="452"/>
      <c r="AT1634" s="452"/>
      <c r="AU1634" s="452"/>
      <c r="AV1634" s="452"/>
    </row>
    <row r="1635" spans="2:48" ht="15" customHeight="1">
      <c r="B1635" s="937"/>
      <c r="C1635" s="1979"/>
      <c r="D1635" s="1981"/>
      <c r="E1635" s="928" t="s">
        <v>619</v>
      </c>
      <c r="F1635" s="885"/>
      <c r="G1635" s="651" t="s">
        <v>272</v>
      </c>
      <c r="H1635" s="651" t="s">
        <v>599</v>
      </c>
      <c r="I1635" s="651" t="s">
        <v>620</v>
      </c>
      <c r="J1635" s="651" t="s">
        <v>276</v>
      </c>
      <c r="K1635" s="890" t="s">
        <v>309</v>
      </c>
      <c r="L1635" s="651" t="s">
        <v>312</v>
      </c>
      <c r="M1635" s="651" t="str">
        <f t="shared" si="98"/>
        <v>&lt;INSERT CONNECTION POINT NAME&gt;</v>
      </c>
      <c r="N1635" s="890" t="s">
        <v>602</v>
      </c>
      <c r="O1635" s="890" t="s">
        <v>23</v>
      </c>
      <c r="P1635" s="890"/>
      <c r="Q1635" s="1083"/>
      <c r="R1635" s="1061"/>
      <c r="S1635" s="1062"/>
      <c r="T1635" s="1062"/>
      <c r="U1635" s="1063"/>
      <c r="W1635" s="452"/>
      <c r="X1635" s="452"/>
      <c r="Y1635" s="452"/>
      <c r="Z1635" s="452"/>
      <c r="AA1635" s="452"/>
      <c r="AB1635" s="452"/>
      <c r="AC1635" s="452"/>
      <c r="AD1635" s="452"/>
      <c r="AE1635" s="452"/>
      <c r="AF1635" s="452"/>
      <c r="AG1635" s="452"/>
      <c r="AH1635" s="452"/>
      <c r="AI1635" s="452"/>
      <c r="AJ1635" s="452"/>
      <c r="AK1635" s="452"/>
      <c r="AL1635" s="452"/>
      <c r="AM1635" s="452"/>
      <c r="AN1635" s="452"/>
      <c r="AO1635" s="452"/>
      <c r="AP1635" s="452"/>
      <c r="AQ1635" s="452"/>
      <c r="AR1635" s="452"/>
      <c r="AS1635" s="452"/>
      <c r="AT1635" s="452"/>
      <c r="AU1635" s="452"/>
      <c r="AV1635" s="452"/>
    </row>
    <row r="1636" spans="2:48" ht="15" customHeight="1">
      <c r="B1636" s="937"/>
      <c r="C1636" s="1978" t="s">
        <v>310</v>
      </c>
      <c r="D1636" s="1980" t="s">
        <v>22</v>
      </c>
      <c r="E1636" s="928" t="s">
        <v>616</v>
      </c>
      <c r="F1636" s="885"/>
      <c r="G1636" s="651" t="s">
        <v>272</v>
      </c>
      <c r="H1636" s="651" t="s">
        <v>599</v>
      </c>
      <c r="I1636" s="651" t="s">
        <v>617</v>
      </c>
      <c r="J1636" s="651" t="s">
        <v>276</v>
      </c>
      <c r="K1636" s="890" t="s">
        <v>310</v>
      </c>
      <c r="L1636" s="651" t="s">
        <v>312</v>
      </c>
      <c r="M1636" s="651" t="str">
        <f t="shared" si="98"/>
        <v>&lt;INSERT CONNECTION POINT NAME&gt;</v>
      </c>
      <c r="N1636" s="890" t="s">
        <v>602</v>
      </c>
      <c r="O1636" s="890" t="s">
        <v>22</v>
      </c>
      <c r="P1636" s="890"/>
      <c r="Q1636" s="1083"/>
      <c r="R1636" s="1061"/>
      <c r="S1636" s="1062"/>
      <c r="T1636" s="1062"/>
      <c r="U1636" s="1063"/>
      <c r="W1636" s="452"/>
      <c r="X1636" s="452"/>
      <c r="Y1636" s="452"/>
      <c r="Z1636" s="452"/>
      <c r="AA1636" s="452"/>
      <c r="AB1636" s="452"/>
      <c r="AC1636" s="452"/>
      <c r="AD1636" s="452"/>
      <c r="AE1636" s="452"/>
      <c r="AF1636" s="452"/>
      <c r="AG1636" s="452"/>
      <c r="AH1636" s="452"/>
      <c r="AI1636" s="452"/>
      <c r="AJ1636" s="452"/>
      <c r="AK1636" s="452"/>
      <c r="AL1636" s="452"/>
      <c r="AM1636" s="452"/>
      <c r="AN1636" s="452"/>
      <c r="AO1636" s="452"/>
      <c r="AP1636" s="452"/>
      <c r="AQ1636" s="452"/>
      <c r="AR1636" s="452"/>
      <c r="AS1636" s="452"/>
      <c r="AT1636" s="452"/>
      <c r="AU1636" s="452"/>
      <c r="AV1636" s="452"/>
    </row>
    <row r="1637" spans="2:48" ht="15" customHeight="1">
      <c r="B1637" s="937"/>
      <c r="C1637" s="1979"/>
      <c r="D1637" s="1981"/>
      <c r="E1637" s="928" t="s">
        <v>619</v>
      </c>
      <c r="F1637" s="885"/>
      <c r="G1637" s="651" t="s">
        <v>272</v>
      </c>
      <c r="H1637" s="651" t="s">
        <v>599</v>
      </c>
      <c r="I1637" s="651" t="s">
        <v>620</v>
      </c>
      <c r="J1637" s="651" t="s">
        <v>276</v>
      </c>
      <c r="K1637" s="890" t="s">
        <v>310</v>
      </c>
      <c r="L1637" s="651" t="s">
        <v>312</v>
      </c>
      <c r="M1637" s="651" t="str">
        <f t="shared" si="98"/>
        <v>&lt;INSERT CONNECTION POINT NAME&gt;</v>
      </c>
      <c r="N1637" s="890" t="s">
        <v>602</v>
      </c>
      <c r="O1637" s="890" t="s">
        <v>22</v>
      </c>
      <c r="P1637" s="890"/>
      <c r="Q1637" s="1084"/>
      <c r="R1637" s="1085"/>
      <c r="S1637" s="1086"/>
      <c r="T1637" s="1086"/>
      <c r="U1637" s="1087"/>
      <c r="W1637" s="452"/>
      <c r="X1637" s="452"/>
      <c r="Y1637" s="452"/>
      <c r="Z1637" s="452"/>
      <c r="AA1637" s="452"/>
      <c r="AB1637" s="452"/>
      <c r="AC1637" s="452"/>
      <c r="AD1637" s="452"/>
      <c r="AE1637" s="452"/>
      <c r="AF1637" s="452"/>
      <c r="AG1637" s="452"/>
      <c r="AH1637" s="452"/>
      <c r="AI1637" s="452"/>
      <c r="AJ1637" s="452"/>
      <c r="AK1637" s="452"/>
      <c r="AL1637" s="452"/>
      <c r="AM1637" s="452"/>
      <c r="AN1637" s="452"/>
      <c r="AO1637" s="452"/>
      <c r="AP1637" s="452"/>
      <c r="AQ1637" s="452"/>
      <c r="AR1637" s="452"/>
      <c r="AS1637" s="452"/>
      <c r="AT1637" s="452"/>
      <c r="AU1637" s="452"/>
      <c r="AV1637" s="452"/>
    </row>
    <row r="1638" spans="2:48" ht="15" customHeight="1">
      <c r="B1638" s="937"/>
      <c r="C1638" s="1978" t="s">
        <v>310</v>
      </c>
      <c r="D1638" s="1980" t="s">
        <v>23</v>
      </c>
      <c r="E1638" s="928" t="s">
        <v>616</v>
      </c>
      <c r="F1638" s="885"/>
      <c r="G1638" s="651" t="s">
        <v>272</v>
      </c>
      <c r="H1638" s="651" t="s">
        <v>599</v>
      </c>
      <c r="I1638" s="651" t="s">
        <v>617</v>
      </c>
      <c r="J1638" s="651" t="s">
        <v>276</v>
      </c>
      <c r="K1638" s="890" t="s">
        <v>310</v>
      </c>
      <c r="L1638" s="651" t="s">
        <v>312</v>
      </c>
      <c r="M1638" s="651" t="str">
        <f t="shared" si="98"/>
        <v>&lt;INSERT CONNECTION POINT NAME&gt;</v>
      </c>
      <c r="N1638" s="890" t="s">
        <v>602</v>
      </c>
      <c r="O1638" s="890" t="s">
        <v>23</v>
      </c>
      <c r="P1638" s="890"/>
      <c r="Q1638" s="1084"/>
      <c r="R1638" s="1085"/>
      <c r="S1638" s="1086"/>
      <c r="T1638" s="1086"/>
      <c r="U1638" s="1087"/>
      <c r="W1638" s="452"/>
      <c r="X1638" s="452"/>
      <c r="Y1638" s="452"/>
      <c r="Z1638" s="452"/>
      <c r="AA1638" s="452"/>
      <c r="AB1638" s="452"/>
      <c r="AC1638" s="452"/>
      <c r="AD1638" s="452"/>
      <c r="AE1638" s="452"/>
      <c r="AF1638" s="452"/>
      <c r="AG1638" s="452"/>
      <c r="AH1638" s="452"/>
      <c r="AI1638" s="452"/>
      <c r="AJ1638" s="452"/>
      <c r="AK1638" s="452"/>
      <c r="AL1638" s="452"/>
      <c r="AM1638" s="452"/>
      <c r="AN1638" s="452"/>
      <c r="AO1638" s="452"/>
      <c r="AP1638" s="452"/>
      <c r="AQ1638" s="452"/>
      <c r="AR1638" s="452"/>
      <c r="AS1638" s="452"/>
      <c r="AT1638" s="452"/>
      <c r="AU1638" s="452"/>
      <c r="AV1638" s="452"/>
    </row>
    <row r="1639" spans="2:48" ht="15" customHeight="1" thickBot="1">
      <c r="B1639" s="944"/>
      <c r="C1639" s="1984"/>
      <c r="D1639" s="1985"/>
      <c r="E1639" s="945" t="s">
        <v>619</v>
      </c>
      <c r="F1639" s="885"/>
      <c r="G1639" s="651" t="s">
        <v>272</v>
      </c>
      <c r="H1639" s="651" t="s">
        <v>599</v>
      </c>
      <c r="I1639" s="651" t="s">
        <v>620</v>
      </c>
      <c r="J1639" s="651" t="s">
        <v>276</v>
      </c>
      <c r="K1639" s="890" t="s">
        <v>310</v>
      </c>
      <c r="L1639" s="651" t="s">
        <v>312</v>
      </c>
      <c r="M1639" s="651" t="str">
        <f t="shared" si="98"/>
        <v>&lt;INSERT CONNECTION POINT NAME&gt;</v>
      </c>
      <c r="N1639" s="890" t="s">
        <v>602</v>
      </c>
      <c r="O1639" s="890" t="s">
        <v>23</v>
      </c>
      <c r="P1639" s="890"/>
      <c r="Q1639" s="946"/>
      <c r="R1639" s="1067"/>
      <c r="S1639" s="893"/>
      <c r="T1639" s="893"/>
      <c r="U1639" s="894"/>
      <c r="W1639" s="452"/>
      <c r="X1639" s="452"/>
      <c r="Y1639" s="452"/>
      <c r="Z1639" s="452"/>
      <c r="AA1639" s="452"/>
      <c r="AB1639" s="452"/>
      <c r="AC1639" s="452"/>
      <c r="AD1639" s="452"/>
      <c r="AE1639" s="452"/>
      <c r="AF1639" s="452"/>
      <c r="AG1639" s="452"/>
      <c r="AH1639" s="452"/>
      <c r="AI1639" s="452"/>
      <c r="AJ1639" s="452"/>
      <c r="AK1639" s="452"/>
      <c r="AL1639" s="452"/>
      <c r="AM1639" s="452"/>
      <c r="AN1639" s="452"/>
      <c r="AO1639" s="452"/>
      <c r="AP1639" s="452"/>
      <c r="AQ1639" s="452"/>
      <c r="AR1639" s="452"/>
      <c r="AS1639" s="452"/>
      <c r="AT1639" s="452"/>
      <c r="AU1639" s="452"/>
      <c r="AV1639" s="452"/>
    </row>
    <row r="1640" spans="2:48" ht="15" customHeight="1">
      <c r="B1640" s="927" t="s">
        <v>615</v>
      </c>
      <c r="C1640" s="1982" t="s">
        <v>313</v>
      </c>
      <c r="D1640" s="1983" t="s">
        <v>23</v>
      </c>
      <c r="E1640" s="928" t="s">
        <v>616</v>
      </c>
      <c r="F1640" s="885"/>
      <c r="G1640" s="651" t="s">
        <v>272</v>
      </c>
      <c r="H1640" s="651" t="s">
        <v>599</v>
      </c>
      <c r="I1640" s="651" t="s">
        <v>617</v>
      </c>
      <c r="J1640" s="651" t="s">
        <v>276</v>
      </c>
      <c r="K1640" s="651" t="s">
        <v>313</v>
      </c>
      <c r="L1640" s="651" t="s">
        <v>312</v>
      </c>
      <c r="M1640" s="651" t="str">
        <f t="shared" ref="M1640" si="100">B1640</f>
        <v>&lt;INSERT CONNECTION POINT NAME&gt;</v>
      </c>
      <c r="N1640" s="651" t="s">
        <v>618</v>
      </c>
      <c r="O1640" s="651" t="s">
        <v>23</v>
      </c>
      <c r="P1640" s="890"/>
      <c r="Q1640" s="929"/>
      <c r="R1640" s="930"/>
      <c r="S1640" s="931"/>
      <c r="T1640" s="931"/>
      <c r="U1640" s="932"/>
      <c r="V1640" s="906"/>
      <c r="W1640" s="933"/>
      <c r="X1640" s="934"/>
      <c r="Y1640" s="935"/>
      <c r="Z1640" s="935"/>
      <c r="AA1640" s="935"/>
      <c r="AB1640" s="452"/>
      <c r="AC1640" s="452"/>
      <c r="AD1640" s="452"/>
      <c r="AE1640" s="452"/>
      <c r="AF1640" s="452"/>
      <c r="AG1640" s="452"/>
      <c r="AH1640" s="452"/>
      <c r="AI1640" s="452"/>
      <c r="AJ1640" s="452"/>
      <c r="AK1640" s="935"/>
      <c r="AL1640" s="936"/>
      <c r="AM1640" s="936"/>
      <c r="AN1640" s="936"/>
      <c r="AO1640" s="936"/>
      <c r="AP1640" s="936"/>
      <c r="AQ1640" s="936"/>
      <c r="AR1640" s="936"/>
      <c r="AS1640" s="936"/>
      <c r="AT1640" s="936"/>
      <c r="AU1640" s="936"/>
      <c r="AV1640" s="936"/>
    </row>
    <row r="1641" spans="2:48" ht="15" customHeight="1">
      <c r="B1641" s="937"/>
      <c r="C1641" s="1979"/>
      <c r="D1641" s="1981"/>
      <c r="E1641" s="928" t="s">
        <v>619</v>
      </c>
      <c r="F1641" s="885"/>
      <c r="G1641" s="651" t="s">
        <v>272</v>
      </c>
      <c r="H1641" s="651" t="s">
        <v>599</v>
      </c>
      <c r="I1641" s="651" t="s">
        <v>620</v>
      </c>
      <c r="J1641" s="651" t="s">
        <v>276</v>
      </c>
      <c r="K1641" s="651" t="s">
        <v>313</v>
      </c>
      <c r="L1641" s="651" t="s">
        <v>312</v>
      </c>
      <c r="M1641" s="651" t="str">
        <f t="shared" si="98"/>
        <v>&lt;INSERT CONNECTION POINT NAME&gt;</v>
      </c>
      <c r="N1641" s="651" t="s">
        <v>618</v>
      </c>
      <c r="O1641" s="651" t="s">
        <v>23</v>
      </c>
      <c r="P1641" s="890"/>
      <c r="Q1641" s="938"/>
      <c r="R1641" s="939"/>
      <c r="S1641" s="940"/>
      <c r="T1641" s="940"/>
      <c r="U1641" s="941"/>
      <c r="V1641" s="906"/>
      <c r="W1641" s="933"/>
      <c r="X1641" s="934"/>
      <c r="Y1641" s="935"/>
      <c r="Z1641" s="935"/>
      <c r="AA1641" s="935"/>
      <c r="AB1641" s="452"/>
      <c r="AC1641" s="452"/>
      <c r="AD1641" s="452"/>
      <c r="AE1641" s="452"/>
      <c r="AF1641" s="452"/>
      <c r="AG1641" s="452"/>
      <c r="AH1641" s="452"/>
      <c r="AI1641" s="452"/>
      <c r="AJ1641" s="452"/>
      <c r="AK1641" s="935"/>
      <c r="AL1641" s="936"/>
      <c r="AM1641" s="936"/>
      <c r="AN1641" s="936"/>
      <c r="AO1641" s="936"/>
      <c r="AP1641" s="936"/>
      <c r="AQ1641" s="936"/>
      <c r="AR1641" s="936"/>
      <c r="AS1641" s="936"/>
      <c r="AT1641" s="936"/>
      <c r="AU1641" s="936"/>
      <c r="AV1641" s="936"/>
    </row>
    <row r="1642" spans="2:48" ht="15" customHeight="1">
      <c r="B1642" s="937"/>
      <c r="C1642" s="1978" t="s">
        <v>304</v>
      </c>
      <c r="D1642" s="1980" t="s">
        <v>22</v>
      </c>
      <c r="E1642" s="928" t="s">
        <v>616</v>
      </c>
      <c r="F1642" s="885"/>
      <c r="G1642" s="651" t="s">
        <v>272</v>
      </c>
      <c r="H1642" s="651" t="s">
        <v>599</v>
      </c>
      <c r="I1642" s="651" t="s">
        <v>617</v>
      </c>
      <c r="J1642" s="651" t="s">
        <v>276</v>
      </c>
      <c r="K1642" s="890" t="s">
        <v>304</v>
      </c>
      <c r="L1642" s="651" t="s">
        <v>312</v>
      </c>
      <c r="M1642" s="651" t="str">
        <f t="shared" si="98"/>
        <v>&lt;INSERT CONNECTION POINT NAME&gt;</v>
      </c>
      <c r="N1642" s="890" t="s">
        <v>602</v>
      </c>
      <c r="O1642" s="890" t="s">
        <v>22</v>
      </c>
      <c r="P1642" s="890"/>
      <c r="Q1642" s="1071"/>
      <c r="R1642" s="1058"/>
      <c r="S1642" s="1059"/>
      <c r="T1642" s="1059"/>
      <c r="U1642" s="1060"/>
      <c r="V1642" s="906"/>
      <c r="W1642" s="933"/>
      <c r="X1642" s="934"/>
      <c r="Y1642" s="935"/>
      <c r="Z1642" s="935"/>
      <c r="AA1642" s="935"/>
      <c r="AB1642" s="452"/>
      <c r="AC1642" s="452"/>
      <c r="AD1642" s="452"/>
      <c r="AE1642" s="452"/>
      <c r="AF1642" s="935"/>
      <c r="AG1642" s="452"/>
      <c r="AH1642" s="452"/>
      <c r="AI1642" s="935"/>
      <c r="AJ1642" s="935"/>
      <c r="AK1642" s="935"/>
      <c r="AL1642" s="936"/>
      <c r="AM1642" s="936"/>
      <c r="AN1642" s="936"/>
      <c r="AO1642" s="942"/>
      <c r="AP1642" s="936"/>
      <c r="AQ1642" s="936"/>
      <c r="AR1642" s="936"/>
      <c r="AS1642" s="936"/>
      <c r="AT1642" s="936"/>
      <c r="AU1642" s="936"/>
      <c r="AV1642" s="936"/>
    </row>
    <row r="1643" spans="2:48" ht="15" customHeight="1">
      <c r="B1643" s="937"/>
      <c r="C1643" s="1979"/>
      <c r="D1643" s="1981"/>
      <c r="E1643" s="928" t="s">
        <v>619</v>
      </c>
      <c r="F1643" s="885"/>
      <c r="G1643" s="651" t="s">
        <v>272</v>
      </c>
      <c r="H1643" s="651" t="s">
        <v>599</v>
      </c>
      <c r="I1643" s="651" t="s">
        <v>620</v>
      </c>
      <c r="J1643" s="651" t="s">
        <v>276</v>
      </c>
      <c r="K1643" s="890" t="s">
        <v>304</v>
      </c>
      <c r="L1643" s="651" t="s">
        <v>312</v>
      </c>
      <c r="M1643" s="651" t="str">
        <f t="shared" si="98"/>
        <v>&lt;INSERT CONNECTION POINT NAME&gt;</v>
      </c>
      <c r="N1643" s="890" t="s">
        <v>602</v>
      </c>
      <c r="O1643" s="890" t="s">
        <v>22</v>
      </c>
      <c r="P1643" s="890"/>
      <c r="Q1643" s="1071"/>
      <c r="R1643" s="1058"/>
      <c r="S1643" s="1059"/>
      <c r="T1643" s="1059"/>
      <c r="U1643" s="1060"/>
      <c r="V1643" s="906"/>
      <c r="W1643" s="933"/>
      <c r="X1643" s="934"/>
      <c r="Y1643" s="935"/>
      <c r="Z1643" s="935"/>
      <c r="AA1643" s="935"/>
      <c r="AB1643" s="452"/>
      <c r="AC1643" s="452"/>
      <c r="AD1643" s="452"/>
      <c r="AE1643" s="452"/>
      <c r="AF1643" s="935"/>
      <c r="AG1643" s="452"/>
      <c r="AH1643" s="452"/>
      <c r="AI1643" s="935"/>
      <c r="AJ1643" s="935"/>
      <c r="AK1643" s="935"/>
      <c r="AL1643" s="936"/>
      <c r="AM1643" s="936"/>
      <c r="AN1643" s="936"/>
      <c r="AO1643" s="942"/>
      <c r="AP1643" s="936"/>
      <c r="AQ1643" s="936"/>
      <c r="AR1643" s="936"/>
      <c r="AS1643" s="936"/>
      <c r="AT1643" s="936"/>
      <c r="AU1643" s="936"/>
      <c r="AV1643" s="936"/>
    </row>
    <row r="1644" spans="2:48" ht="15" customHeight="1">
      <c r="B1644" s="937"/>
      <c r="C1644" s="1978" t="s">
        <v>304</v>
      </c>
      <c r="D1644" s="1980" t="s">
        <v>23</v>
      </c>
      <c r="E1644" s="928" t="s">
        <v>616</v>
      </c>
      <c r="F1644" s="885"/>
      <c r="G1644" s="651" t="s">
        <v>272</v>
      </c>
      <c r="H1644" s="651" t="s">
        <v>599</v>
      </c>
      <c r="I1644" s="651" t="s">
        <v>617</v>
      </c>
      <c r="J1644" s="651" t="s">
        <v>276</v>
      </c>
      <c r="K1644" s="890" t="s">
        <v>304</v>
      </c>
      <c r="L1644" s="651" t="s">
        <v>312</v>
      </c>
      <c r="M1644" s="651" t="str">
        <f t="shared" si="98"/>
        <v>&lt;INSERT CONNECTION POINT NAME&gt;</v>
      </c>
      <c r="N1644" s="890" t="s">
        <v>602</v>
      </c>
      <c r="O1644" s="891" t="s">
        <v>23</v>
      </c>
      <c r="P1644" s="890"/>
      <c r="Q1644" s="1071"/>
      <c r="R1644" s="1058"/>
      <c r="S1644" s="1059"/>
      <c r="T1644" s="1059"/>
      <c r="U1644" s="1060"/>
      <c r="V1644" s="906"/>
      <c r="W1644" s="933"/>
      <c r="X1644" s="934"/>
      <c r="Y1644" s="935"/>
      <c r="Z1644" s="935"/>
      <c r="AA1644" s="935"/>
      <c r="AB1644" s="452"/>
      <c r="AC1644" s="452"/>
      <c r="AD1644" s="452"/>
      <c r="AE1644" s="452"/>
      <c r="AF1644" s="935"/>
      <c r="AG1644" s="452"/>
      <c r="AH1644" s="452"/>
      <c r="AI1644" s="935"/>
      <c r="AJ1644" s="943"/>
      <c r="AK1644" s="935"/>
      <c r="AL1644" s="936"/>
      <c r="AM1644" s="936"/>
      <c r="AN1644" s="936"/>
      <c r="AO1644" s="942"/>
      <c r="AP1644" s="936"/>
      <c r="AQ1644" s="936"/>
      <c r="AR1644" s="936"/>
      <c r="AS1644" s="936"/>
      <c r="AT1644" s="936"/>
      <c r="AU1644" s="936"/>
      <c r="AV1644" s="936"/>
    </row>
    <row r="1645" spans="2:48" ht="15" customHeight="1">
      <c r="B1645" s="937"/>
      <c r="C1645" s="1979"/>
      <c r="D1645" s="1981"/>
      <c r="E1645" s="928" t="s">
        <v>619</v>
      </c>
      <c r="F1645" s="885"/>
      <c r="G1645" s="651" t="s">
        <v>272</v>
      </c>
      <c r="H1645" s="651" t="s">
        <v>599</v>
      </c>
      <c r="I1645" s="651" t="s">
        <v>620</v>
      </c>
      <c r="J1645" s="651" t="s">
        <v>276</v>
      </c>
      <c r="K1645" s="890" t="s">
        <v>304</v>
      </c>
      <c r="L1645" s="651" t="s">
        <v>312</v>
      </c>
      <c r="M1645" s="651" t="str">
        <f t="shared" si="98"/>
        <v>&lt;INSERT CONNECTION POINT NAME&gt;</v>
      </c>
      <c r="N1645" s="890" t="s">
        <v>602</v>
      </c>
      <c r="O1645" s="891" t="s">
        <v>23</v>
      </c>
      <c r="P1645" s="890"/>
      <c r="Q1645" s="1071"/>
      <c r="R1645" s="1058"/>
      <c r="S1645" s="1059"/>
      <c r="T1645" s="1059"/>
      <c r="U1645" s="1060"/>
      <c r="V1645" s="906"/>
      <c r="W1645" s="933"/>
      <c r="X1645" s="934"/>
      <c r="Y1645" s="935"/>
      <c r="Z1645" s="935"/>
      <c r="AA1645" s="935"/>
      <c r="AB1645" s="452"/>
      <c r="AC1645" s="452"/>
      <c r="AD1645" s="452"/>
      <c r="AE1645" s="452"/>
      <c r="AF1645" s="935"/>
      <c r="AG1645" s="452"/>
      <c r="AH1645" s="452"/>
      <c r="AI1645" s="935"/>
      <c r="AJ1645" s="943"/>
      <c r="AK1645" s="935"/>
      <c r="AL1645" s="936"/>
      <c r="AM1645" s="936"/>
      <c r="AN1645" s="936"/>
      <c r="AO1645" s="942"/>
      <c r="AP1645" s="936"/>
      <c r="AQ1645" s="936"/>
      <c r="AR1645" s="936"/>
      <c r="AS1645" s="936"/>
      <c r="AT1645" s="936"/>
      <c r="AU1645" s="936"/>
      <c r="AV1645" s="936"/>
    </row>
    <row r="1646" spans="2:48" ht="15" customHeight="1">
      <c r="B1646" s="937"/>
      <c r="C1646" s="1978" t="s">
        <v>305</v>
      </c>
      <c r="D1646" s="1980"/>
      <c r="E1646" s="928" t="s">
        <v>616</v>
      </c>
      <c r="F1646" s="885"/>
      <c r="G1646" s="651" t="s">
        <v>272</v>
      </c>
      <c r="H1646" s="651" t="s">
        <v>599</v>
      </c>
      <c r="I1646" s="651" t="s">
        <v>617</v>
      </c>
      <c r="J1646" s="651" t="s">
        <v>276</v>
      </c>
      <c r="K1646" s="890" t="s">
        <v>305</v>
      </c>
      <c r="L1646" s="651" t="s">
        <v>312</v>
      </c>
      <c r="M1646" s="651" t="str">
        <f t="shared" si="98"/>
        <v>&lt;INSERT CONNECTION POINT NAME&gt;</v>
      </c>
      <c r="N1646" s="890" t="s">
        <v>604</v>
      </c>
      <c r="O1646" s="890" t="s">
        <v>605</v>
      </c>
      <c r="P1646" s="890"/>
      <c r="Q1646" s="1072"/>
      <c r="R1646" s="1073"/>
      <c r="S1646" s="1074"/>
      <c r="T1646" s="1074"/>
      <c r="U1646" s="1075"/>
      <c r="V1646" s="906"/>
      <c r="W1646" s="933"/>
      <c r="X1646" s="934"/>
      <c r="Y1646" s="935"/>
      <c r="Z1646" s="935"/>
      <c r="AA1646" s="935"/>
      <c r="AB1646" s="452"/>
      <c r="AC1646" s="452"/>
      <c r="AD1646" s="452"/>
      <c r="AE1646" s="452"/>
      <c r="AF1646" s="935"/>
      <c r="AG1646" s="452"/>
      <c r="AH1646" s="452"/>
      <c r="AI1646" s="935"/>
      <c r="AJ1646" s="935"/>
      <c r="AK1646" s="935"/>
      <c r="AL1646" s="936"/>
      <c r="AM1646" s="936"/>
      <c r="AN1646" s="936"/>
      <c r="AO1646" s="936"/>
      <c r="AP1646" s="936"/>
      <c r="AQ1646" s="936"/>
      <c r="AR1646" s="936"/>
      <c r="AS1646" s="936"/>
      <c r="AT1646" s="936"/>
      <c r="AU1646" s="936"/>
      <c r="AV1646" s="936"/>
    </row>
    <row r="1647" spans="2:48" ht="15" customHeight="1">
      <c r="B1647" s="937"/>
      <c r="C1647" s="1979"/>
      <c r="D1647" s="1981"/>
      <c r="E1647" s="928" t="s">
        <v>619</v>
      </c>
      <c r="F1647" s="885"/>
      <c r="G1647" s="651" t="s">
        <v>272</v>
      </c>
      <c r="H1647" s="651" t="s">
        <v>599</v>
      </c>
      <c r="I1647" s="651" t="s">
        <v>620</v>
      </c>
      <c r="J1647" s="651" t="s">
        <v>276</v>
      </c>
      <c r="K1647" s="890" t="s">
        <v>305</v>
      </c>
      <c r="L1647" s="651" t="s">
        <v>312</v>
      </c>
      <c r="M1647" s="651" t="str">
        <f t="shared" si="98"/>
        <v>&lt;INSERT CONNECTION POINT NAME&gt;</v>
      </c>
      <c r="N1647" s="890" t="s">
        <v>604</v>
      </c>
      <c r="O1647" s="890" t="s">
        <v>605</v>
      </c>
      <c r="P1647" s="890"/>
      <c r="Q1647" s="1072"/>
      <c r="R1647" s="1073"/>
      <c r="S1647" s="1074"/>
      <c r="T1647" s="1074"/>
      <c r="U1647" s="1075"/>
      <c r="V1647" s="906"/>
      <c r="W1647" s="933"/>
      <c r="X1647" s="934"/>
      <c r="Y1647" s="935"/>
      <c r="Z1647" s="935"/>
      <c r="AA1647" s="935"/>
      <c r="AB1647" s="452"/>
      <c r="AC1647" s="452"/>
      <c r="AD1647" s="452"/>
      <c r="AE1647" s="452"/>
      <c r="AF1647" s="935"/>
      <c r="AG1647" s="452"/>
      <c r="AH1647" s="452"/>
      <c r="AI1647" s="935"/>
      <c r="AJ1647" s="935"/>
      <c r="AK1647" s="935"/>
      <c r="AL1647" s="936"/>
      <c r="AM1647" s="936"/>
      <c r="AN1647" s="936"/>
      <c r="AO1647" s="936"/>
      <c r="AP1647" s="936"/>
      <c r="AQ1647" s="936"/>
      <c r="AR1647" s="936"/>
      <c r="AS1647" s="936"/>
      <c r="AT1647" s="936"/>
      <c r="AU1647" s="936"/>
      <c r="AV1647" s="936"/>
    </row>
    <row r="1648" spans="2:48" ht="15" customHeight="1">
      <c r="B1648" s="937"/>
      <c r="C1648" s="1978" t="s">
        <v>306</v>
      </c>
      <c r="D1648" s="1980"/>
      <c r="E1648" s="928" t="s">
        <v>616</v>
      </c>
      <c r="F1648" s="885"/>
      <c r="G1648" s="651" t="s">
        <v>272</v>
      </c>
      <c r="H1648" s="651" t="s">
        <v>599</v>
      </c>
      <c r="I1648" s="651" t="s">
        <v>617</v>
      </c>
      <c r="J1648" s="651" t="s">
        <v>276</v>
      </c>
      <c r="K1648" s="890" t="s">
        <v>306</v>
      </c>
      <c r="L1648" s="651" t="s">
        <v>312</v>
      </c>
      <c r="M1648" s="651" t="str">
        <f t="shared" si="98"/>
        <v>&lt;INSERT CONNECTION POINT NAME&gt;</v>
      </c>
      <c r="N1648" s="890" t="s">
        <v>606</v>
      </c>
      <c r="O1648" s="891">
        <v>0</v>
      </c>
      <c r="P1648" s="890"/>
      <c r="Q1648" s="1076"/>
      <c r="R1648" s="1077"/>
      <c r="S1648" s="1078"/>
      <c r="T1648" s="1078"/>
      <c r="U1648" s="1079"/>
      <c r="V1648" s="906"/>
      <c r="W1648" s="933"/>
      <c r="X1648" s="934"/>
      <c r="Y1648" s="935"/>
      <c r="Z1648" s="935"/>
      <c r="AA1648" s="935"/>
      <c r="AB1648" s="452"/>
      <c r="AC1648" s="452"/>
      <c r="AD1648" s="452"/>
      <c r="AE1648" s="452"/>
      <c r="AF1648" s="935"/>
      <c r="AG1648" s="452"/>
      <c r="AH1648" s="452"/>
      <c r="AI1648" s="935"/>
      <c r="AJ1648" s="943"/>
      <c r="AK1648" s="935"/>
      <c r="AL1648" s="936"/>
      <c r="AM1648" s="936"/>
      <c r="AN1648" s="936"/>
      <c r="AO1648" s="936"/>
      <c r="AP1648" s="936"/>
      <c r="AQ1648" s="936"/>
      <c r="AR1648" s="936"/>
      <c r="AS1648" s="936"/>
      <c r="AT1648" s="936"/>
      <c r="AU1648" s="936"/>
      <c r="AV1648" s="936"/>
    </row>
    <row r="1649" spans="2:48" ht="15" customHeight="1">
      <c r="B1649" s="937"/>
      <c r="C1649" s="1979"/>
      <c r="D1649" s="1981"/>
      <c r="E1649" s="928" t="s">
        <v>619</v>
      </c>
      <c r="F1649" s="885"/>
      <c r="G1649" s="651" t="s">
        <v>272</v>
      </c>
      <c r="H1649" s="651" t="s">
        <v>599</v>
      </c>
      <c r="I1649" s="651" t="s">
        <v>620</v>
      </c>
      <c r="J1649" s="651" t="s">
        <v>276</v>
      </c>
      <c r="K1649" s="890" t="s">
        <v>306</v>
      </c>
      <c r="L1649" s="651" t="s">
        <v>312</v>
      </c>
      <c r="M1649" s="651" t="str">
        <f t="shared" si="98"/>
        <v>&lt;INSERT CONNECTION POINT NAME&gt;</v>
      </c>
      <c r="N1649" s="890" t="s">
        <v>606</v>
      </c>
      <c r="O1649" s="891">
        <v>0</v>
      </c>
      <c r="P1649" s="890"/>
      <c r="Q1649" s="1076"/>
      <c r="R1649" s="1077"/>
      <c r="S1649" s="1078"/>
      <c r="T1649" s="1078"/>
      <c r="U1649" s="1079"/>
      <c r="V1649" s="906"/>
      <c r="W1649" s="933"/>
      <c r="X1649" s="934"/>
      <c r="Y1649" s="935"/>
      <c r="Z1649" s="935"/>
      <c r="AA1649" s="935"/>
      <c r="AB1649" s="452"/>
      <c r="AC1649" s="452"/>
      <c r="AD1649" s="452"/>
      <c r="AE1649" s="452"/>
      <c r="AF1649" s="935"/>
      <c r="AG1649" s="452"/>
      <c r="AH1649" s="452"/>
      <c r="AI1649" s="935"/>
      <c r="AJ1649" s="943"/>
      <c r="AK1649" s="935"/>
      <c r="AL1649" s="936"/>
      <c r="AM1649" s="936"/>
      <c r="AN1649" s="936"/>
      <c r="AO1649" s="936"/>
      <c r="AP1649" s="936"/>
      <c r="AQ1649" s="936"/>
      <c r="AR1649" s="936"/>
      <c r="AS1649" s="936"/>
      <c r="AT1649" s="936"/>
      <c r="AU1649" s="936"/>
      <c r="AV1649" s="936"/>
    </row>
    <row r="1650" spans="2:48" ht="15" customHeight="1">
      <c r="B1650" s="937"/>
      <c r="C1650" s="1978" t="s">
        <v>307</v>
      </c>
      <c r="D1650" s="1980"/>
      <c r="E1650" s="928" t="s">
        <v>616</v>
      </c>
      <c r="F1650" s="885"/>
      <c r="G1650" s="651" t="s">
        <v>272</v>
      </c>
      <c r="H1650" s="651" t="s">
        <v>599</v>
      </c>
      <c r="I1650" s="651" t="s">
        <v>617</v>
      </c>
      <c r="J1650" s="651" t="s">
        <v>276</v>
      </c>
      <c r="K1650" s="890" t="s">
        <v>307</v>
      </c>
      <c r="L1650" s="651" t="s">
        <v>312</v>
      </c>
      <c r="M1650" s="651" t="str">
        <f t="shared" si="98"/>
        <v>&lt;INSERT CONNECTION POINT NAME&gt;</v>
      </c>
      <c r="N1650" s="890" t="s">
        <v>607</v>
      </c>
      <c r="O1650" s="890" t="s">
        <v>607</v>
      </c>
      <c r="P1650" s="890"/>
      <c r="Q1650" s="1080"/>
      <c r="R1650" s="1081"/>
      <c r="S1650" s="1081"/>
      <c r="T1650" s="1081"/>
      <c r="U1650" s="1082"/>
      <c r="V1650" s="906"/>
      <c r="W1650" s="933"/>
      <c r="X1650" s="934"/>
      <c r="Y1650" s="935"/>
      <c r="Z1650" s="935"/>
      <c r="AA1650" s="935"/>
      <c r="AB1650" s="452"/>
      <c r="AC1650" s="452"/>
      <c r="AD1650" s="452"/>
      <c r="AE1650" s="452"/>
      <c r="AF1650" s="935"/>
      <c r="AG1650" s="452"/>
      <c r="AH1650" s="452"/>
      <c r="AI1650" s="935"/>
      <c r="AJ1650" s="935"/>
      <c r="AK1650" s="935"/>
      <c r="AL1650" s="936"/>
      <c r="AM1650" s="936"/>
      <c r="AN1650" s="936"/>
      <c r="AO1650" s="936"/>
      <c r="AP1650" s="936"/>
      <c r="AQ1650" s="936"/>
      <c r="AR1650" s="936"/>
      <c r="AS1650" s="936"/>
      <c r="AT1650" s="936"/>
      <c r="AU1650" s="936"/>
      <c r="AV1650" s="936"/>
    </row>
    <row r="1651" spans="2:48" ht="15" customHeight="1">
      <c r="B1651" s="937"/>
      <c r="C1651" s="1979"/>
      <c r="D1651" s="1981"/>
      <c r="E1651" s="928" t="s">
        <v>619</v>
      </c>
      <c r="F1651" s="885"/>
      <c r="G1651" s="651" t="s">
        <v>272</v>
      </c>
      <c r="H1651" s="651" t="s">
        <v>599</v>
      </c>
      <c r="I1651" s="651" t="s">
        <v>620</v>
      </c>
      <c r="J1651" s="651" t="s">
        <v>276</v>
      </c>
      <c r="K1651" s="890" t="s">
        <v>307</v>
      </c>
      <c r="L1651" s="651" t="s">
        <v>312</v>
      </c>
      <c r="M1651" s="651" t="str">
        <f t="shared" si="98"/>
        <v>&lt;INSERT CONNECTION POINT NAME&gt;</v>
      </c>
      <c r="N1651" s="890" t="s">
        <v>607</v>
      </c>
      <c r="O1651" s="890" t="s">
        <v>607</v>
      </c>
      <c r="P1651" s="890"/>
      <c r="Q1651" s="1080"/>
      <c r="R1651" s="1081"/>
      <c r="S1651" s="1081"/>
      <c r="T1651" s="1081"/>
      <c r="U1651" s="1082"/>
      <c r="V1651" s="906"/>
      <c r="W1651" s="933"/>
      <c r="X1651" s="934"/>
      <c r="Y1651" s="935"/>
      <c r="Z1651" s="935"/>
      <c r="AA1651" s="935"/>
      <c r="AB1651" s="452"/>
      <c r="AC1651" s="452"/>
      <c r="AD1651" s="452"/>
      <c r="AE1651" s="452"/>
      <c r="AF1651" s="935"/>
      <c r="AG1651" s="452"/>
      <c r="AH1651" s="452"/>
      <c r="AI1651" s="935"/>
      <c r="AJ1651" s="935"/>
      <c r="AK1651" s="935"/>
      <c r="AL1651" s="936"/>
      <c r="AM1651" s="936"/>
      <c r="AN1651" s="936"/>
      <c r="AO1651" s="936"/>
      <c r="AP1651" s="936"/>
      <c r="AQ1651" s="936"/>
      <c r="AR1651" s="936"/>
      <c r="AS1651" s="936"/>
      <c r="AT1651" s="936"/>
      <c r="AU1651" s="936"/>
      <c r="AV1651" s="936"/>
    </row>
    <row r="1652" spans="2:48" ht="15" customHeight="1">
      <c r="B1652" s="937"/>
      <c r="C1652" s="1978" t="s">
        <v>308</v>
      </c>
      <c r="D1652" s="1980" t="s">
        <v>22</v>
      </c>
      <c r="E1652" s="928" t="s">
        <v>616</v>
      </c>
      <c r="F1652" s="885"/>
      <c r="G1652" s="651" t="s">
        <v>272</v>
      </c>
      <c r="H1652" s="651" t="s">
        <v>599</v>
      </c>
      <c r="I1652" s="651" t="s">
        <v>617</v>
      </c>
      <c r="J1652" s="651" t="s">
        <v>276</v>
      </c>
      <c r="K1652" s="890" t="s">
        <v>308</v>
      </c>
      <c r="L1652" s="651" t="s">
        <v>312</v>
      </c>
      <c r="M1652" s="651" t="str">
        <f t="shared" si="98"/>
        <v>&lt;INSERT CONNECTION POINT NAME&gt;</v>
      </c>
      <c r="N1652" s="890" t="s">
        <v>609</v>
      </c>
      <c r="O1652" s="890" t="s">
        <v>22</v>
      </c>
      <c r="P1652" s="890"/>
      <c r="Q1652" s="1083"/>
      <c r="R1652" s="1061"/>
      <c r="S1652" s="1062"/>
      <c r="T1652" s="1062"/>
      <c r="U1652" s="1063"/>
      <c r="V1652" s="906"/>
      <c r="W1652" s="933"/>
      <c r="X1652" s="934"/>
      <c r="Y1652" s="935"/>
      <c r="Z1652" s="935"/>
      <c r="AA1652" s="935"/>
      <c r="AB1652" s="452"/>
      <c r="AC1652" s="452"/>
      <c r="AD1652" s="452"/>
      <c r="AE1652" s="452"/>
      <c r="AF1652" s="935"/>
      <c r="AG1652" s="452"/>
      <c r="AH1652" s="452"/>
      <c r="AI1652" s="935"/>
      <c r="AJ1652" s="935"/>
      <c r="AK1652" s="935"/>
      <c r="AL1652" s="936"/>
      <c r="AM1652" s="936"/>
      <c r="AN1652" s="936"/>
      <c r="AO1652" s="936"/>
      <c r="AP1652" s="936"/>
      <c r="AQ1652" s="936"/>
      <c r="AR1652" s="936"/>
      <c r="AS1652" s="936"/>
      <c r="AT1652" s="936"/>
      <c r="AU1652" s="936"/>
      <c r="AV1652" s="936"/>
    </row>
    <row r="1653" spans="2:48" ht="15" customHeight="1">
      <c r="B1653" s="937"/>
      <c r="C1653" s="1979"/>
      <c r="D1653" s="1981"/>
      <c r="E1653" s="928" t="s">
        <v>619</v>
      </c>
      <c r="F1653" s="885"/>
      <c r="G1653" s="651" t="s">
        <v>272</v>
      </c>
      <c r="H1653" s="651" t="s">
        <v>599</v>
      </c>
      <c r="I1653" s="651" t="s">
        <v>620</v>
      </c>
      <c r="J1653" s="651" t="s">
        <v>276</v>
      </c>
      <c r="K1653" s="890" t="s">
        <v>308</v>
      </c>
      <c r="L1653" s="651" t="s">
        <v>312</v>
      </c>
      <c r="M1653" s="651" t="str">
        <f t="shared" si="98"/>
        <v>&lt;INSERT CONNECTION POINT NAME&gt;</v>
      </c>
      <c r="N1653" s="890" t="s">
        <v>609</v>
      </c>
      <c r="O1653" s="890" t="s">
        <v>22</v>
      </c>
      <c r="P1653" s="890"/>
      <c r="Q1653" s="1083"/>
      <c r="R1653" s="1061"/>
      <c r="S1653" s="1062"/>
      <c r="T1653" s="1062"/>
      <c r="U1653" s="1063"/>
      <c r="V1653" s="906"/>
      <c r="W1653" s="933"/>
      <c r="X1653" s="934"/>
      <c r="Y1653" s="935"/>
      <c r="Z1653" s="935"/>
      <c r="AA1653" s="935"/>
      <c r="AB1653" s="452"/>
      <c r="AC1653" s="452"/>
      <c r="AD1653" s="452"/>
      <c r="AE1653" s="452"/>
      <c r="AF1653" s="935"/>
      <c r="AG1653" s="452"/>
      <c r="AH1653" s="452"/>
      <c r="AI1653" s="935"/>
      <c r="AJ1653" s="935"/>
      <c r="AK1653" s="935"/>
      <c r="AL1653" s="936"/>
      <c r="AM1653" s="936"/>
      <c r="AN1653" s="936"/>
      <c r="AO1653" s="936"/>
      <c r="AP1653" s="936"/>
      <c r="AQ1653" s="936"/>
      <c r="AR1653" s="936"/>
      <c r="AS1653" s="936"/>
      <c r="AT1653" s="936"/>
      <c r="AU1653" s="936"/>
      <c r="AV1653" s="936"/>
    </row>
    <row r="1654" spans="2:48" ht="15" customHeight="1">
      <c r="B1654" s="937"/>
      <c r="C1654" s="1978" t="s">
        <v>309</v>
      </c>
      <c r="D1654" s="1980" t="s">
        <v>22</v>
      </c>
      <c r="E1654" s="928" t="s">
        <v>616</v>
      </c>
      <c r="F1654" s="885"/>
      <c r="G1654" s="651" t="s">
        <v>272</v>
      </c>
      <c r="H1654" s="651" t="s">
        <v>599</v>
      </c>
      <c r="I1654" s="651" t="s">
        <v>617</v>
      </c>
      <c r="J1654" s="651" t="s">
        <v>276</v>
      </c>
      <c r="K1654" s="890" t="s">
        <v>309</v>
      </c>
      <c r="L1654" s="651" t="s">
        <v>312</v>
      </c>
      <c r="M1654" s="651" t="str">
        <f t="shared" si="98"/>
        <v>&lt;INSERT CONNECTION POINT NAME&gt;</v>
      </c>
      <c r="N1654" s="890" t="s">
        <v>602</v>
      </c>
      <c r="O1654" s="890" t="s">
        <v>22</v>
      </c>
      <c r="P1654" s="890"/>
      <c r="Q1654" s="1083"/>
      <c r="R1654" s="1061"/>
      <c r="S1654" s="1062"/>
      <c r="T1654" s="1062"/>
      <c r="U1654" s="1063"/>
      <c r="V1654" s="906"/>
      <c r="W1654" s="933"/>
      <c r="X1654" s="934"/>
      <c r="Y1654" s="935"/>
      <c r="Z1654" s="935"/>
      <c r="AA1654" s="935"/>
      <c r="AB1654" s="452"/>
      <c r="AC1654" s="452"/>
      <c r="AD1654" s="452"/>
      <c r="AE1654" s="452"/>
      <c r="AF1654" s="935"/>
      <c r="AG1654" s="452"/>
      <c r="AH1654" s="452"/>
      <c r="AI1654" s="935"/>
      <c r="AJ1654" s="935"/>
      <c r="AK1654" s="935"/>
      <c r="AL1654" s="936"/>
      <c r="AM1654" s="936"/>
      <c r="AN1654" s="936"/>
      <c r="AO1654" s="936"/>
      <c r="AP1654" s="936"/>
      <c r="AQ1654" s="936"/>
      <c r="AR1654" s="936"/>
      <c r="AS1654" s="936"/>
      <c r="AT1654" s="936"/>
      <c r="AU1654" s="936"/>
      <c r="AV1654" s="936"/>
    </row>
    <row r="1655" spans="2:48" ht="15" customHeight="1">
      <c r="B1655" s="937"/>
      <c r="C1655" s="1979"/>
      <c r="D1655" s="1981"/>
      <c r="E1655" s="928" t="s">
        <v>619</v>
      </c>
      <c r="F1655" s="885"/>
      <c r="G1655" s="651" t="s">
        <v>272</v>
      </c>
      <c r="H1655" s="651" t="s">
        <v>599</v>
      </c>
      <c r="I1655" s="651" t="s">
        <v>620</v>
      </c>
      <c r="J1655" s="651" t="s">
        <v>276</v>
      </c>
      <c r="K1655" s="890" t="s">
        <v>309</v>
      </c>
      <c r="L1655" s="651" t="s">
        <v>312</v>
      </c>
      <c r="M1655" s="651" t="str">
        <f t="shared" si="98"/>
        <v>&lt;INSERT CONNECTION POINT NAME&gt;</v>
      </c>
      <c r="N1655" s="890" t="s">
        <v>602</v>
      </c>
      <c r="O1655" s="890" t="s">
        <v>22</v>
      </c>
      <c r="P1655" s="890"/>
      <c r="Q1655" s="1083"/>
      <c r="R1655" s="1061"/>
      <c r="S1655" s="1062"/>
      <c r="T1655" s="1062"/>
      <c r="U1655" s="1063"/>
      <c r="V1655" s="906"/>
      <c r="W1655" s="933"/>
      <c r="X1655" s="934"/>
      <c r="Y1655" s="935"/>
      <c r="Z1655" s="935"/>
      <c r="AA1655" s="935"/>
      <c r="AB1655" s="452"/>
      <c r="AC1655" s="452"/>
      <c r="AD1655" s="452"/>
      <c r="AE1655" s="452"/>
      <c r="AF1655" s="935"/>
      <c r="AG1655" s="452"/>
      <c r="AH1655" s="452"/>
      <c r="AI1655" s="935"/>
      <c r="AJ1655" s="935"/>
      <c r="AK1655" s="935"/>
      <c r="AL1655" s="936"/>
      <c r="AM1655" s="936"/>
      <c r="AN1655" s="936"/>
      <c r="AO1655" s="936"/>
      <c r="AP1655" s="936"/>
      <c r="AQ1655" s="936"/>
      <c r="AR1655" s="936"/>
      <c r="AS1655" s="936"/>
      <c r="AT1655" s="936"/>
      <c r="AU1655" s="936"/>
      <c r="AV1655" s="936"/>
    </row>
    <row r="1656" spans="2:48" ht="15" customHeight="1">
      <c r="B1656" s="937"/>
      <c r="C1656" s="1978" t="s">
        <v>309</v>
      </c>
      <c r="D1656" s="1980" t="s">
        <v>23</v>
      </c>
      <c r="E1656" s="928" t="s">
        <v>616</v>
      </c>
      <c r="F1656" s="885"/>
      <c r="G1656" s="651" t="s">
        <v>272</v>
      </c>
      <c r="H1656" s="651" t="s">
        <v>599</v>
      </c>
      <c r="I1656" s="651" t="s">
        <v>617</v>
      </c>
      <c r="J1656" s="651" t="s">
        <v>276</v>
      </c>
      <c r="K1656" s="890" t="s">
        <v>309</v>
      </c>
      <c r="L1656" s="651" t="s">
        <v>312</v>
      </c>
      <c r="M1656" s="651" t="str">
        <f t="shared" si="98"/>
        <v>&lt;INSERT CONNECTION POINT NAME&gt;</v>
      </c>
      <c r="N1656" s="890" t="s">
        <v>602</v>
      </c>
      <c r="O1656" s="890" t="s">
        <v>23</v>
      </c>
      <c r="P1656" s="890"/>
      <c r="Q1656" s="1083"/>
      <c r="R1656" s="1061"/>
      <c r="S1656" s="1062"/>
      <c r="T1656" s="1062"/>
      <c r="U1656" s="1063"/>
      <c r="V1656" s="906"/>
      <c r="W1656" s="933"/>
      <c r="X1656" s="934"/>
      <c r="Y1656" s="935"/>
      <c r="Z1656" s="935"/>
      <c r="AA1656" s="935"/>
      <c r="AB1656" s="452"/>
      <c r="AC1656" s="452"/>
      <c r="AD1656" s="452"/>
      <c r="AE1656" s="452"/>
      <c r="AF1656" s="935"/>
      <c r="AG1656" s="452"/>
      <c r="AH1656" s="452"/>
      <c r="AI1656" s="935"/>
      <c r="AJ1656" s="935"/>
      <c r="AK1656" s="935"/>
      <c r="AL1656" s="936"/>
      <c r="AM1656" s="936"/>
      <c r="AN1656" s="936"/>
      <c r="AO1656" s="936"/>
      <c r="AP1656" s="936"/>
      <c r="AQ1656" s="936"/>
      <c r="AR1656" s="936"/>
      <c r="AS1656" s="936"/>
      <c r="AT1656" s="936"/>
      <c r="AU1656" s="936"/>
      <c r="AV1656" s="936"/>
    </row>
    <row r="1657" spans="2:48" ht="15" customHeight="1">
      <c r="B1657" s="937"/>
      <c r="C1657" s="1979"/>
      <c r="D1657" s="1981"/>
      <c r="E1657" s="928" t="s">
        <v>619</v>
      </c>
      <c r="F1657" s="885"/>
      <c r="G1657" s="651" t="s">
        <v>272</v>
      </c>
      <c r="H1657" s="651" t="s">
        <v>599</v>
      </c>
      <c r="I1657" s="651" t="s">
        <v>620</v>
      </c>
      <c r="J1657" s="651" t="s">
        <v>276</v>
      </c>
      <c r="K1657" s="890" t="s">
        <v>309</v>
      </c>
      <c r="L1657" s="651" t="s">
        <v>312</v>
      </c>
      <c r="M1657" s="651" t="str">
        <f t="shared" si="98"/>
        <v>&lt;INSERT CONNECTION POINT NAME&gt;</v>
      </c>
      <c r="N1657" s="890" t="s">
        <v>602</v>
      </c>
      <c r="O1657" s="890" t="s">
        <v>23</v>
      </c>
      <c r="P1657" s="890"/>
      <c r="Q1657" s="1083"/>
      <c r="R1657" s="1061"/>
      <c r="S1657" s="1062"/>
      <c r="T1657" s="1062"/>
      <c r="U1657" s="1063"/>
      <c r="V1657" s="906"/>
      <c r="W1657" s="933"/>
      <c r="X1657" s="934"/>
      <c r="Y1657" s="935"/>
      <c r="Z1657" s="935"/>
      <c r="AA1657" s="935"/>
      <c r="AB1657" s="452"/>
      <c r="AC1657" s="452"/>
      <c r="AD1657" s="452"/>
      <c r="AE1657" s="452"/>
      <c r="AF1657" s="935"/>
      <c r="AG1657" s="452"/>
      <c r="AH1657" s="452"/>
      <c r="AI1657" s="935"/>
      <c r="AJ1657" s="935"/>
      <c r="AK1657" s="935"/>
      <c r="AL1657" s="936"/>
      <c r="AM1657" s="936"/>
      <c r="AN1657" s="936"/>
      <c r="AO1657" s="936"/>
      <c r="AP1657" s="936"/>
      <c r="AQ1657" s="936"/>
      <c r="AR1657" s="936"/>
      <c r="AS1657" s="936"/>
      <c r="AT1657" s="936"/>
      <c r="AU1657" s="936"/>
      <c r="AV1657" s="936"/>
    </row>
    <row r="1658" spans="2:48" ht="15" customHeight="1">
      <c r="B1658" s="937"/>
      <c r="C1658" s="1978" t="s">
        <v>310</v>
      </c>
      <c r="D1658" s="1980" t="s">
        <v>22</v>
      </c>
      <c r="E1658" s="928" t="s">
        <v>616</v>
      </c>
      <c r="F1658" s="885"/>
      <c r="G1658" s="651" t="s">
        <v>272</v>
      </c>
      <c r="H1658" s="651" t="s">
        <v>599</v>
      </c>
      <c r="I1658" s="651" t="s">
        <v>617</v>
      </c>
      <c r="J1658" s="651" t="s">
        <v>276</v>
      </c>
      <c r="K1658" s="890" t="s">
        <v>310</v>
      </c>
      <c r="L1658" s="651" t="s">
        <v>312</v>
      </c>
      <c r="M1658" s="651" t="str">
        <f t="shared" si="98"/>
        <v>&lt;INSERT CONNECTION POINT NAME&gt;</v>
      </c>
      <c r="N1658" s="890" t="s">
        <v>602</v>
      </c>
      <c r="O1658" s="890" t="s">
        <v>22</v>
      </c>
      <c r="P1658" s="890"/>
      <c r="Q1658" s="1083"/>
      <c r="R1658" s="1061"/>
      <c r="S1658" s="1062"/>
      <c r="T1658" s="1062"/>
      <c r="U1658" s="1063"/>
      <c r="V1658" s="906"/>
      <c r="W1658" s="933"/>
      <c r="X1658" s="934"/>
      <c r="Y1658" s="935"/>
      <c r="Z1658" s="935"/>
      <c r="AA1658" s="935"/>
      <c r="AB1658" s="452"/>
      <c r="AC1658" s="452"/>
      <c r="AD1658" s="452"/>
      <c r="AE1658" s="452"/>
      <c r="AF1658" s="935"/>
      <c r="AG1658" s="452"/>
      <c r="AH1658" s="452"/>
      <c r="AI1658" s="935"/>
      <c r="AJ1658" s="935"/>
      <c r="AK1658" s="935"/>
      <c r="AL1658" s="936"/>
      <c r="AM1658" s="936"/>
      <c r="AN1658" s="936"/>
      <c r="AO1658" s="936"/>
      <c r="AP1658" s="936"/>
      <c r="AQ1658" s="936"/>
      <c r="AR1658" s="936"/>
      <c r="AS1658" s="936"/>
      <c r="AT1658" s="936"/>
      <c r="AU1658" s="936"/>
      <c r="AV1658" s="936"/>
    </row>
    <row r="1659" spans="2:48" ht="15" customHeight="1">
      <c r="B1659" s="937"/>
      <c r="C1659" s="1979"/>
      <c r="D1659" s="1981"/>
      <c r="E1659" s="928" t="s">
        <v>619</v>
      </c>
      <c r="F1659" s="885"/>
      <c r="G1659" s="651" t="s">
        <v>272</v>
      </c>
      <c r="H1659" s="651" t="s">
        <v>599</v>
      </c>
      <c r="I1659" s="651" t="s">
        <v>620</v>
      </c>
      <c r="J1659" s="651" t="s">
        <v>276</v>
      </c>
      <c r="K1659" s="890" t="s">
        <v>310</v>
      </c>
      <c r="L1659" s="651" t="s">
        <v>312</v>
      </c>
      <c r="M1659" s="651" t="str">
        <f t="shared" si="98"/>
        <v>&lt;INSERT CONNECTION POINT NAME&gt;</v>
      </c>
      <c r="N1659" s="890" t="s">
        <v>602</v>
      </c>
      <c r="O1659" s="890" t="s">
        <v>22</v>
      </c>
      <c r="P1659" s="890"/>
      <c r="Q1659" s="1084"/>
      <c r="R1659" s="1085"/>
      <c r="S1659" s="1086"/>
      <c r="T1659" s="1086"/>
      <c r="U1659" s="1087"/>
      <c r="V1659" s="906"/>
      <c r="W1659" s="933"/>
      <c r="X1659" s="934"/>
      <c r="Y1659" s="935"/>
      <c r="Z1659" s="935"/>
      <c r="AA1659" s="935"/>
      <c r="AB1659" s="452"/>
      <c r="AC1659" s="452"/>
      <c r="AD1659" s="452"/>
      <c r="AE1659" s="452"/>
      <c r="AF1659" s="935"/>
      <c r="AG1659" s="452"/>
      <c r="AH1659" s="452"/>
      <c r="AI1659" s="935"/>
      <c r="AJ1659" s="935"/>
      <c r="AK1659" s="935"/>
      <c r="AL1659" s="936"/>
      <c r="AM1659" s="936"/>
      <c r="AN1659" s="936"/>
      <c r="AO1659" s="936"/>
      <c r="AP1659" s="936"/>
      <c r="AQ1659" s="936"/>
      <c r="AR1659" s="936"/>
      <c r="AS1659" s="936"/>
      <c r="AT1659" s="936"/>
      <c r="AU1659" s="936"/>
      <c r="AV1659" s="936"/>
    </row>
    <row r="1660" spans="2:48" ht="15" customHeight="1">
      <c r="B1660" s="937"/>
      <c r="C1660" s="1978" t="s">
        <v>310</v>
      </c>
      <c r="D1660" s="1980" t="s">
        <v>23</v>
      </c>
      <c r="E1660" s="928" t="s">
        <v>616</v>
      </c>
      <c r="F1660" s="885"/>
      <c r="G1660" s="651" t="s">
        <v>272</v>
      </c>
      <c r="H1660" s="651" t="s">
        <v>599</v>
      </c>
      <c r="I1660" s="651" t="s">
        <v>617</v>
      </c>
      <c r="J1660" s="651" t="s">
        <v>276</v>
      </c>
      <c r="K1660" s="890" t="s">
        <v>310</v>
      </c>
      <c r="L1660" s="651" t="s">
        <v>312</v>
      </c>
      <c r="M1660" s="651" t="str">
        <f t="shared" si="98"/>
        <v>&lt;INSERT CONNECTION POINT NAME&gt;</v>
      </c>
      <c r="N1660" s="890" t="s">
        <v>602</v>
      </c>
      <c r="O1660" s="890" t="s">
        <v>23</v>
      </c>
      <c r="P1660" s="890"/>
      <c r="Q1660" s="1084"/>
      <c r="R1660" s="1085"/>
      <c r="S1660" s="1086"/>
      <c r="T1660" s="1086"/>
      <c r="U1660" s="1087"/>
      <c r="V1660" s="906"/>
      <c r="W1660" s="933"/>
      <c r="X1660" s="934"/>
      <c r="Y1660" s="935"/>
      <c r="Z1660" s="935"/>
      <c r="AA1660" s="935"/>
      <c r="AB1660" s="452"/>
      <c r="AC1660" s="452"/>
      <c r="AD1660" s="452"/>
      <c r="AE1660" s="452"/>
      <c r="AF1660" s="935"/>
      <c r="AG1660" s="452"/>
      <c r="AH1660" s="452"/>
      <c r="AI1660" s="935"/>
      <c r="AJ1660" s="935"/>
      <c r="AK1660" s="935"/>
      <c r="AL1660" s="936"/>
      <c r="AM1660" s="936"/>
      <c r="AN1660" s="936"/>
      <c r="AO1660" s="936"/>
      <c r="AP1660" s="936"/>
      <c r="AQ1660" s="936"/>
      <c r="AR1660" s="936"/>
      <c r="AS1660" s="936"/>
      <c r="AT1660" s="936"/>
      <c r="AU1660" s="936"/>
      <c r="AV1660" s="936"/>
    </row>
    <row r="1661" spans="2:48" ht="15" customHeight="1" thickBot="1">
      <c r="B1661" s="944"/>
      <c r="C1661" s="1984"/>
      <c r="D1661" s="1985"/>
      <c r="E1661" s="945" t="s">
        <v>619</v>
      </c>
      <c r="F1661" s="885"/>
      <c r="G1661" s="651" t="s">
        <v>272</v>
      </c>
      <c r="H1661" s="651" t="s">
        <v>599</v>
      </c>
      <c r="I1661" s="651" t="s">
        <v>620</v>
      </c>
      <c r="J1661" s="651" t="s">
        <v>276</v>
      </c>
      <c r="K1661" s="890" t="s">
        <v>310</v>
      </c>
      <c r="L1661" s="651" t="s">
        <v>312</v>
      </c>
      <c r="M1661" s="651" t="str">
        <f t="shared" si="98"/>
        <v>&lt;INSERT CONNECTION POINT NAME&gt;</v>
      </c>
      <c r="N1661" s="890" t="s">
        <v>602</v>
      </c>
      <c r="O1661" s="890" t="s">
        <v>23</v>
      </c>
      <c r="P1661" s="890"/>
      <c r="Q1661" s="946"/>
      <c r="R1661" s="1067"/>
      <c r="S1661" s="893"/>
      <c r="T1661" s="893"/>
      <c r="U1661" s="894"/>
      <c r="V1661" s="947"/>
      <c r="W1661" s="933"/>
      <c r="X1661" s="934"/>
      <c r="Y1661" s="935"/>
      <c r="Z1661" s="935"/>
      <c r="AA1661" s="935"/>
      <c r="AB1661" s="452"/>
      <c r="AC1661" s="452"/>
      <c r="AD1661" s="452"/>
      <c r="AE1661" s="452"/>
      <c r="AF1661" s="935"/>
      <c r="AG1661" s="452"/>
      <c r="AH1661" s="452"/>
      <c r="AI1661" s="935"/>
      <c r="AJ1661" s="935"/>
      <c r="AK1661" s="935"/>
      <c r="AL1661" s="936"/>
      <c r="AM1661" s="936"/>
      <c r="AN1661" s="936"/>
      <c r="AO1661" s="936"/>
      <c r="AP1661" s="936"/>
      <c r="AQ1661" s="936"/>
      <c r="AR1661" s="936"/>
      <c r="AS1661" s="936"/>
      <c r="AT1661" s="936"/>
      <c r="AU1661" s="936"/>
      <c r="AV1661" s="936"/>
    </row>
    <row r="1662" spans="2:48" ht="15" customHeight="1">
      <c r="B1662" s="927" t="s">
        <v>615</v>
      </c>
      <c r="C1662" s="1982" t="s">
        <v>313</v>
      </c>
      <c r="D1662" s="1983" t="s">
        <v>23</v>
      </c>
      <c r="E1662" s="928" t="s">
        <v>616</v>
      </c>
      <c r="F1662" s="885"/>
      <c r="G1662" s="651" t="s">
        <v>272</v>
      </c>
      <c r="H1662" s="651" t="s">
        <v>599</v>
      </c>
      <c r="I1662" s="651" t="s">
        <v>617</v>
      </c>
      <c r="J1662" s="651" t="s">
        <v>276</v>
      </c>
      <c r="K1662" s="651" t="s">
        <v>313</v>
      </c>
      <c r="L1662" s="651" t="s">
        <v>312</v>
      </c>
      <c r="M1662" s="651" t="str">
        <f t="shared" ref="M1662" si="101">B1662</f>
        <v>&lt;INSERT CONNECTION POINT NAME&gt;</v>
      </c>
      <c r="N1662" s="651" t="s">
        <v>618</v>
      </c>
      <c r="O1662" s="651" t="s">
        <v>23</v>
      </c>
      <c r="P1662" s="890"/>
      <c r="Q1662" s="929"/>
      <c r="R1662" s="930"/>
      <c r="S1662" s="931"/>
      <c r="T1662" s="931"/>
      <c r="U1662" s="932"/>
      <c r="V1662" s="906"/>
      <c r="W1662" s="933"/>
      <c r="X1662" s="934"/>
      <c r="Y1662" s="935"/>
      <c r="Z1662" s="935"/>
      <c r="AA1662" s="935"/>
      <c r="AB1662" s="452"/>
      <c r="AC1662" s="452"/>
      <c r="AD1662" s="452"/>
      <c r="AE1662" s="452"/>
      <c r="AF1662" s="452"/>
      <c r="AG1662" s="452"/>
      <c r="AH1662" s="452"/>
      <c r="AI1662" s="452"/>
      <c r="AJ1662" s="452"/>
      <c r="AK1662" s="935"/>
      <c r="AL1662" s="936"/>
      <c r="AM1662" s="936"/>
      <c r="AN1662" s="936"/>
      <c r="AO1662" s="936"/>
      <c r="AP1662" s="936"/>
      <c r="AQ1662" s="936"/>
      <c r="AR1662" s="936"/>
      <c r="AS1662" s="936"/>
      <c r="AT1662" s="936"/>
      <c r="AU1662" s="936"/>
      <c r="AV1662" s="936"/>
    </row>
    <row r="1663" spans="2:48" ht="15" customHeight="1">
      <c r="B1663" s="937"/>
      <c r="C1663" s="1979"/>
      <c r="D1663" s="1981"/>
      <c r="E1663" s="928" t="s">
        <v>619</v>
      </c>
      <c r="F1663" s="885"/>
      <c r="G1663" s="651" t="s">
        <v>272</v>
      </c>
      <c r="H1663" s="651" t="s">
        <v>599</v>
      </c>
      <c r="I1663" s="651" t="s">
        <v>620</v>
      </c>
      <c r="J1663" s="651" t="s">
        <v>276</v>
      </c>
      <c r="K1663" s="651" t="s">
        <v>313</v>
      </c>
      <c r="L1663" s="651" t="s">
        <v>312</v>
      </c>
      <c r="M1663" s="651" t="str">
        <f t="shared" si="98"/>
        <v>&lt;INSERT CONNECTION POINT NAME&gt;</v>
      </c>
      <c r="N1663" s="651" t="s">
        <v>618</v>
      </c>
      <c r="O1663" s="651" t="s">
        <v>23</v>
      </c>
      <c r="P1663" s="890"/>
      <c r="Q1663" s="938"/>
      <c r="R1663" s="939"/>
      <c r="S1663" s="940"/>
      <c r="T1663" s="940"/>
      <c r="U1663" s="941"/>
      <c r="V1663" s="906"/>
      <c r="W1663" s="933"/>
      <c r="X1663" s="934"/>
      <c r="Y1663" s="935"/>
      <c r="Z1663" s="935"/>
      <c r="AA1663" s="935"/>
      <c r="AB1663" s="452"/>
      <c r="AC1663" s="452"/>
      <c r="AD1663" s="452"/>
      <c r="AE1663" s="452"/>
      <c r="AF1663" s="452"/>
      <c r="AG1663" s="452"/>
      <c r="AH1663" s="452"/>
      <c r="AI1663" s="452"/>
      <c r="AJ1663" s="452"/>
      <c r="AK1663" s="935"/>
      <c r="AL1663" s="936"/>
      <c r="AM1663" s="936"/>
      <c r="AN1663" s="936"/>
      <c r="AO1663" s="936"/>
      <c r="AP1663" s="936"/>
      <c r="AQ1663" s="936"/>
      <c r="AR1663" s="936"/>
      <c r="AS1663" s="936"/>
      <c r="AT1663" s="936"/>
      <c r="AU1663" s="936"/>
      <c r="AV1663" s="936"/>
    </row>
    <row r="1664" spans="2:48" ht="15" customHeight="1">
      <c r="B1664" s="937"/>
      <c r="C1664" s="1978" t="s">
        <v>304</v>
      </c>
      <c r="D1664" s="1980" t="s">
        <v>22</v>
      </c>
      <c r="E1664" s="928" t="s">
        <v>616</v>
      </c>
      <c r="F1664" s="885"/>
      <c r="G1664" s="651" t="s">
        <v>272</v>
      </c>
      <c r="H1664" s="651" t="s">
        <v>599</v>
      </c>
      <c r="I1664" s="651" t="s">
        <v>617</v>
      </c>
      <c r="J1664" s="651" t="s">
        <v>276</v>
      </c>
      <c r="K1664" s="890" t="s">
        <v>304</v>
      </c>
      <c r="L1664" s="651" t="s">
        <v>312</v>
      </c>
      <c r="M1664" s="651" t="str">
        <f t="shared" si="98"/>
        <v>&lt;INSERT CONNECTION POINT NAME&gt;</v>
      </c>
      <c r="N1664" s="890" t="s">
        <v>602</v>
      </c>
      <c r="O1664" s="890" t="s">
        <v>22</v>
      </c>
      <c r="P1664" s="890"/>
      <c r="Q1664" s="1071"/>
      <c r="R1664" s="1058"/>
      <c r="S1664" s="1059"/>
      <c r="T1664" s="1059"/>
      <c r="U1664" s="1060"/>
      <c r="V1664" s="906"/>
      <c r="W1664" s="933"/>
      <c r="X1664" s="934"/>
      <c r="Y1664" s="935"/>
      <c r="Z1664" s="935"/>
      <c r="AA1664" s="935"/>
      <c r="AB1664" s="452"/>
      <c r="AC1664" s="452"/>
      <c r="AD1664" s="452"/>
      <c r="AE1664" s="452"/>
      <c r="AF1664" s="935"/>
      <c r="AG1664" s="452"/>
      <c r="AH1664" s="452"/>
      <c r="AI1664" s="935"/>
      <c r="AJ1664" s="935"/>
      <c r="AK1664" s="935"/>
      <c r="AL1664" s="936"/>
      <c r="AM1664" s="936"/>
      <c r="AN1664" s="936"/>
      <c r="AO1664" s="942"/>
      <c r="AP1664" s="936"/>
      <c r="AQ1664" s="936"/>
      <c r="AR1664" s="936"/>
      <c r="AS1664" s="936"/>
      <c r="AT1664" s="936"/>
      <c r="AU1664" s="936"/>
      <c r="AV1664" s="936"/>
    </row>
    <row r="1665" spans="2:48" ht="15" customHeight="1">
      <c r="B1665" s="937"/>
      <c r="C1665" s="1979"/>
      <c r="D1665" s="1981"/>
      <c r="E1665" s="928" t="s">
        <v>619</v>
      </c>
      <c r="F1665" s="885"/>
      <c r="G1665" s="651" t="s">
        <v>272</v>
      </c>
      <c r="H1665" s="651" t="s">
        <v>599</v>
      </c>
      <c r="I1665" s="651" t="s">
        <v>620</v>
      </c>
      <c r="J1665" s="651" t="s">
        <v>276</v>
      </c>
      <c r="K1665" s="890" t="s">
        <v>304</v>
      </c>
      <c r="L1665" s="651" t="s">
        <v>312</v>
      </c>
      <c r="M1665" s="651" t="str">
        <f t="shared" si="98"/>
        <v>&lt;INSERT CONNECTION POINT NAME&gt;</v>
      </c>
      <c r="N1665" s="890" t="s">
        <v>602</v>
      </c>
      <c r="O1665" s="890" t="s">
        <v>22</v>
      </c>
      <c r="P1665" s="890"/>
      <c r="Q1665" s="1071"/>
      <c r="R1665" s="1058"/>
      <c r="S1665" s="1059"/>
      <c r="T1665" s="1059"/>
      <c r="U1665" s="1060"/>
      <c r="V1665" s="906"/>
      <c r="W1665" s="933"/>
      <c r="X1665" s="934"/>
      <c r="Y1665" s="935"/>
      <c r="Z1665" s="935"/>
      <c r="AA1665" s="935"/>
      <c r="AB1665" s="452"/>
      <c r="AC1665" s="452"/>
      <c r="AD1665" s="452"/>
      <c r="AE1665" s="452"/>
      <c r="AF1665" s="935"/>
      <c r="AG1665" s="452"/>
      <c r="AH1665" s="452"/>
      <c r="AI1665" s="935"/>
      <c r="AJ1665" s="935"/>
      <c r="AK1665" s="935"/>
      <c r="AL1665" s="936"/>
      <c r="AM1665" s="936"/>
      <c r="AN1665" s="936"/>
      <c r="AO1665" s="942"/>
      <c r="AP1665" s="936"/>
      <c r="AQ1665" s="936"/>
      <c r="AR1665" s="936"/>
      <c r="AS1665" s="936"/>
      <c r="AT1665" s="936"/>
      <c r="AU1665" s="936"/>
      <c r="AV1665" s="936"/>
    </row>
    <row r="1666" spans="2:48" ht="15" customHeight="1">
      <c r="B1666" s="937"/>
      <c r="C1666" s="1978" t="s">
        <v>304</v>
      </c>
      <c r="D1666" s="1980" t="s">
        <v>23</v>
      </c>
      <c r="E1666" s="928" t="s">
        <v>616</v>
      </c>
      <c r="F1666" s="885"/>
      <c r="G1666" s="651" t="s">
        <v>272</v>
      </c>
      <c r="H1666" s="651" t="s">
        <v>599</v>
      </c>
      <c r="I1666" s="651" t="s">
        <v>617</v>
      </c>
      <c r="J1666" s="651" t="s">
        <v>276</v>
      </c>
      <c r="K1666" s="890" t="s">
        <v>304</v>
      </c>
      <c r="L1666" s="651" t="s">
        <v>312</v>
      </c>
      <c r="M1666" s="651" t="str">
        <f t="shared" si="98"/>
        <v>&lt;INSERT CONNECTION POINT NAME&gt;</v>
      </c>
      <c r="N1666" s="890" t="s">
        <v>602</v>
      </c>
      <c r="O1666" s="891" t="s">
        <v>23</v>
      </c>
      <c r="P1666" s="890"/>
      <c r="Q1666" s="1071"/>
      <c r="R1666" s="1058"/>
      <c r="S1666" s="1059"/>
      <c r="T1666" s="1059"/>
      <c r="U1666" s="1060"/>
      <c r="V1666" s="906"/>
      <c r="W1666" s="933"/>
      <c r="X1666" s="934"/>
      <c r="Y1666" s="935"/>
      <c r="Z1666" s="935"/>
      <c r="AA1666" s="935"/>
      <c r="AB1666" s="452"/>
      <c r="AC1666" s="452"/>
      <c r="AD1666" s="452"/>
      <c r="AE1666" s="452"/>
      <c r="AF1666" s="935"/>
      <c r="AG1666" s="452"/>
      <c r="AH1666" s="452"/>
      <c r="AI1666" s="935"/>
      <c r="AJ1666" s="943"/>
      <c r="AK1666" s="935"/>
      <c r="AL1666" s="936"/>
      <c r="AM1666" s="936"/>
      <c r="AN1666" s="936"/>
      <c r="AO1666" s="942"/>
      <c r="AP1666" s="936"/>
      <c r="AQ1666" s="936"/>
      <c r="AR1666" s="936"/>
      <c r="AS1666" s="936"/>
      <c r="AT1666" s="936"/>
      <c r="AU1666" s="936"/>
      <c r="AV1666" s="936"/>
    </row>
    <row r="1667" spans="2:48" ht="15" customHeight="1">
      <c r="B1667" s="937"/>
      <c r="C1667" s="1979"/>
      <c r="D1667" s="1981"/>
      <c r="E1667" s="928" t="s">
        <v>619</v>
      </c>
      <c r="F1667" s="885"/>
      <c r="G1667" s="651" t="s">
        <v>272</v>
      </c>
      <c r="H1667" s="651" t="s">
        <v>599</v>
      </c>
      <c r="I1667" s="651" t="s">
        <v>620</v>
      </c>
      <c r="J1667" s="651" t="s">
        <v>276</v>
      </c>
      <c r="K1667" s="890" t="s">
        <v>304</v>
      </c>
      <c r="L1667" s="651" t="s">
        <v>312</v>
      </c>
      <c r="M1667" s="651" t="str">
        <f t="shared" si="98"/>
        <v>&lt;INSERT CONNECTION POINT NAME&gt;</v>
      </c>
      <c r="N1667" s="890" t="s">
        <v>602</v>
      </c>
      <c r="O1667" s="891" t="s">
        <v>23</v>
      </c>
      <c r="P1667" s="890"/>
      <c r="Q1667" s="1071"/>
      <c r="R1667" s="1058"/>
      <c r="S1667" s="1059"/>
      <c r="T1667" s="1059"/>
      <c r="U1667" s="1060"/>
      <c r="V1667" s="906"/>
      <c r="W1667" s="933"/>
      <c r="X1667" s="934"/>
      <c r="Y1667" s="935"/>
      <c r="Z1667" s="935"/>
      <c r="AA1667" s="935"/>
      <c r="AB1667" s="452"/>
      <c r="AC1667" s="452"/>
      <c r="AD1667" s="452"/>
      <c r="AE1667" s="452"/>
      <c r="AF1667" s="935"/>
      <c r="AG1667" s="452"/>
      <c r="AH1667" s="452"/>
      <c r="AI1667" s="935"/>
      <c r="AJ1667" s="943"/>
      <c r="AK1667" s="935"/>
      <c r="AL1667" s="936"/>
      <c r="AM1667" s="936"/>
      <c r="AN1667" s="936"/>
      <c r="AO1667" s="942"/>
      <c r="AP1667" s="936"/>
      <c r="AQ1667" s="936"/>
      <c r="AR1667" s="936"/>
      <c r="AS1667" s="936"/>
      <c r="AT1667" s="936"/>
      <c r="AU1667" s="936"/>
      <c r="AV1667" s="936"/>
    </row>
    <row r="1668" spans="2:48" ht="15" customHeight="1">
      <c r="B1668" s="937"/>
      <c r="C1668" s="1978" t="s">
        <v>305</v>
      </c>
      <c r="D1668" s="1980"/>
      <c r="E1668" s="928" t="s">
        <v>616</v>
      </c>
      <c r="F1668" s="885"/>
      <c r="G1668" s="651" t="s">
        <v>272</v>
      </c>
      <c r="H1668" s="651" t="s">
        <v>599</v>
      </c>
      <c r="I1668" s="651" t="s">
        <v>617</v>
      </c>
      <c r="J1668" s="651" t="s">
        <v>276</v>
      </c>
      <c r="K1668" s="890" t="s">
        <v>305</v>
      </c>
      <c r="L1668" s="651" t="s">
        <v>312</v>
      </c>
      <c r="M1668" s="651" t="str">
        <f t="shared" si="98"/>
        <v>&lt;INSERT CONNECTION POINT NAME&gt;</v>
      </c>
      <c r="N1668" s="890" t="s">
        <v>604</v>
      </c>
      <c r="O1668" s="890" t="s">
        <v>605</v>
      </c>
      <c r="P1668" s="890"/>
      <c r="Q1668" s="1072"/>
      <c r="R1668" s="1073"/>
      <c r="S1668" s="1074"/>
      <c r="T1668" s="1074"/>
      <c r="U1668" s="1075"/>
      <c r="V1668" s="906"/>
      <c r="W1668" s="933"/>
      <c r="X1668" s="934"/>
      <c r="Y1668" s="935"/>
      <c r="Z1668" s="935"/>
      <c r="AA1668" s="935"/>
      <c r="AB1668" s="452"/>
      <c r="AC1668" s="452"/>
      <c r="AD1668" s="452"/>
      <c r="AE1668" s="452"/>
      <c r="AF1668" s="935"/>
      <c r="AG1668" s="452"/>
      <c r="AH1668" s="452"/>
      <c r="AI1668" s="935"/>
      <c r="AJ1668" s="935"/>
      <c r="AK1668" s="935"/>
      <c r="AL1668" s="936"/>
      <c r="AM1668" s="936"/>
      <c r="AN1668" s="936"/>
      <c r="AO1668" s="936"/>
      <c r="AP1668" s="936"/>
      <c r="AQ1668" s="936"/>
      <c r="AR1668" s="936"/>
      <c r="AS1668" s="936"/>
      <c r="AT1668" s="936"/>
      <c r="AU1668" s="936"/>
      <c r="AV1668" s="936"/>
    </row>
    <row r="1669" spans="2:48" ht="15" customHeight="1">
      <c r="B1669" s="937"/>
      <c r="C1669" s="1979"/>
      <c r="D1669" s="1981"/>
      <c r="E1669" s="928" t="s">
        <v>619</v>
      </c>
      <c r="F1669" s="885"/>
      <c r="G1669" s="651" t="s">
        <v>272</v>
      </c>
      <c r="H1669" s="651" t="s">
        <v>599</v>
      </c>
      <c r="I1669" s="651" t="s">
        <v>620</v>
      </c>
      <c r="J1669" s="651" t="s">
        <v>276</v>
      </c>
      <c r="K1669" s="890" t="s">
        <v>305</v>
      </c>
      <c r="L1669" s="651" t="s">
        <v>312</v>
      </c>
      <c r="M1669" s="651" t="str">
        <f t="shared" si="98"/>
        <v>&lt;INSERT CONNECTION POINT NAME&gt;</v>
      </c>
      <c r="N1669" s="890" t="s">
        <v>604</v>
      </c>
      <c r="O1669" s="890" t="s">
        <v>605</v>
      </c>
      <c r="P1669" s="890"/>
      <c r="Q1669" s="1072"/>
      <c r="R1669" s="1073"/>
      <c r="S1669" s="1074"/>
      <c r="T1669" s="1074"/>
      <c r="U1669" s="1075"/>
      <c r="V1669" s="906"/>
      <c r="W1669" s="933"/>
      <c r="X1669" s="934"/>
      <c r="Y1669" s="935"/>
      <c r="Z1669" s="935"/>
      <c r="AA1669" s="935"/>
      <c r="AB1669" s="452"/>
      <c r="AC1669" s="452"/>
      <c r="AD1669" s="452"/>
      <c r="AE1669" s="452"/>
      <c r="AF1669" s="935"/>
      <c r="AG1669" s="452"/>
      <c r="AH1669" s="452"/>
      <c r="AI1669" s="935"/>
      <c r="AJ1669" s="935"/>
      <c r="AK1669" s="935"/>
      <c r="AL1669" s="936"/>
      <c r="AM1669" s="936"/>
      <c r="AN1669" s="936"/>
      <c r="AO1669" s="936"/>
      <c r="AP1669" s="936"/>
      <c r="AQ1669" s="936"/>
      <c r="AR1669" s="936"/>
      <c r="AS1669" s="936"/>
      <c r="AT1669" s="936"/>
      <c r="AU1669" s="936"/>
      <c r="AV1669" s="936"/>
    </row>
    <row r="1670" spans="2:48" ht="15" customHeight="1">
      <c r="B1670" s="937"/>
      <c r="C1670" s="1978" t="s">
        <v>306</v>
      </c>
      <c r="D1670" s="1980"/>
      <c r="E1670" s="928" t="s">
        <v>616</v>
      </c>
      <c r="F1670" s="885"/>
      <c r="G1670" s="651" t="s">
        <v>272</v>
      </c>
      <c r="H1670" s="651" t="s">
        <v>599</v>
      </c>
      <c r="I1670" s="651" t="s">
        <v>617</v>
      </c>
      <c r="J1670" s="651" t="s">
        <v>276</v>
      </c>
      <c r="K1670" s="890" t="s">
        <v>306</v>
      </c>
      <c r="L1670" s="651" t="s">
        <v>312</v>
      </c>
      <c r="M1670" s="651" t="str">
        <f t="shared" si="98"/>
        <v>&lt;INSERT CONNECTION POINT NAME&gt;</v>
      </c>
      <c r="N1670" s="890" t="s">
        <v>606</v>
      </c>
      <c r="O1670" s="891">
        <v>0</v>
      </c>
      <c r="P1670" s="890"/>
      <c r="Q1670" s="1076"/>
      <c r="R1670" s="1077"/>
      <c r="S1670" s="1078"/>
      <c r="T1670" s="1078"/>
      <c r="U1670" s="1079"/>
      <c r="V1670" s="906"/>
      <c r="W1670" s="933"/>
      <c r="X1670" s="934"/>
      <c r="Y1670" s="935"/>
      <c r="Z1670" s="935"/>
      <c r="AA1670" s="935"/>
      <c r="AB1670" s="452"/>
      <c r="AC1670" s="452"/>
      <c r="AD1670" s="452"/>
      <c r="AE1670" s="452"/>
      <c r="AF1670" s="935"/>
      <c r="AG1670" s="452"/>
      <c r="AH1670" s="452"/>
      <c r="AI1670" s="935"/>
      <c r="AJ1670" s="943"/>
      <c r="AK1670" s="935"/>
      <c r="AL1670" s="936"/>
      <c r="AM1670" s="936"/>
      <c r="AN1670" s="936"/>
      <c r="AO1670" s="936"/>
      <c r="AP1670" s="936"/>
      <c r="AQ1670" s="936"/>
      <c r="AR1670" s="936"/>
      <c r="AS1670" s="936"/>
      <c r="AT1670" s="936"/>
      <c r="AU1670" s="936"/>
      <c r="AV1670" s="936"/>
    </row>
    <row r="1671" spans="2:48" ht="15" customHeight="1">
      <c r="B1671" s="937"/>
      <c r="C1671" s="1979"/>
      <c r="D1671" s="1981"/>
      <c r="E1671" s="928" t="s">
        <v>619</v>
      </c>
      <c r="F1671" s="885"/>
      <c r="G1671" s="651" t="s">
        <v>272</v>
      </c>
      <c r="H1671" s="651" t="s">
        <v>599</v>
      </c>
      <c r="I1671" s="651" t="s">
        <v>620</v>
      </c>
      <c r="J1671" s="651" t="s">
        <v>276</v>
      </c>
      <c r="K1671" s="890" t="s">
        <v>306</v>
      </c>
      <c r="L1671" s="651" t="s">
        <v>312</v>
      </c>
      <c r="M1671" s="651" t="str">
        <f t="shared" si="98"/>
        <v>&lt;INSERT CONNECTION POINT NAME&gt;</v>
      </c>
      <c r="N1671" s="890" t="s">
        <v>606</v>
      </c>
      <c r="O1671" s="891">
        <v>0</v>
      </c>
      <c r="P1671" s="890"/>
      <c r="Q1671" s="1076"/>
      <c r="R1671" s="1077"/>
      <c r="S1671" s="1078"/>
      <c r="T1671" s="1078"/>
      <c r="U1671" s="1079"/>
      <c r="V1671" s="906"/>
      <c r="W1671" s="933"/>
      <c r="X1671" s="934"/>
      <c r="Y1671" s="935"/>
      <c r="Z1671" s="935"/>
      <c r="AA1671" s="935"/>
      <c r="AB1671" s="452"/>
      <c r="AC1671" s="452"/>
      <c r="AD1671" s="452"/>
      <c r="AE1671" s="452"/>
      <c r="AF1671" s="935"/>
      <c r="AG1671" s="452"/>
      <c r="AH1671" s="452"/>
      <c r="AI1671" s="935"/>
      <c r="AJ1671" s="943"/>
      <c r="AK1671" s="935"/>
      <c r="AL1671" s="936"/>
      <c r="AM1671" s="936"/>
      <c r="AN1671" s="936"/>
      <c r="AO1671" s="936"/>
      <c r="AP1671" s="936"/>
      <c r="AQ1671" s="936"/>
      <c r="AR1671" s="936"/>
      <c r="AS1671" s="936"/>
      <c r="AT1671" s="936"/>
      <c r="AU1671" s="936"/>
      <c r="AV1671" s="936"/>
    </row>
    <row r="1672" spans="2:48" ht="15" customHeight="1">
      <c r="B1672" s="937"/>
      <c r="C1672" s="1978" t="s">
        <v>307</v>
      </c>
      <c r="D1672" s="1980"/>
      <c r="E1672" s="928" t="s">
        <v>616</v>
      </c>
      <c r="F1672" s="885"/>
      <c r="G1672" s="651" t="s">
        <v>272</v>
      </c>
      <c r="H1672" s="651" t="s">
        <v>599</v>
      </c>
      <c r="I1672" s="651" t="s">
        <v>617</v>
      </c>
      <c r="J1672" s="651" t="s">
        <v>276</v>
      </c>
      <c r="K1672" s="890" t="s">
        <v>307</v>
      </c>
      <c r="L1672" s="651" t="s">
        <v>312</v>
      </c>
      <c r="M1672" s="651" t="str">
        <f t="shared" si="98"/>
        <v>&lt;INSERT CONNECTION POINT NAME&gt;</v>
      </c>
      <c r="N1672" s="890" t="s">
        <v>607</v>
      </c>
      <c r="O1672" s="890" t="s">
        <v>607</v>
      </c>
      <c r="P1672" s="890"/>
      <c r="Q1672" s="1080"/>
      <c r="R1672" s="1081"/>
      <c r="S1672" s="1081"/>
      <c r="T1672" s="1081"/>
      <c r="U1672" s="1082"/>
      <c r="V1672" s="906"/>
      <c r="W1672" s="933"/>
      <c r="X1672" s="934"/>
      <c r="Y1672" s="935"/>
      <c r="Z1672" s="935"/>
      <c r="AA1672" s="935"/>
      <c r="AB1672" s="452"/>
      <c r="AC1672" s="452"/>
      <c r="AD1672" s="452"/>
      <c r="AE1672" s="452"/>
      <c r="AF1672" s="935"/>
      <c r="AG1672" s="452"/>
      <c r="AH1672" s="452"/>
      <c r="AI1672" s="935"/>
      <c r="AJ1672" s="935"/>
      <c r="AK1672" s="935"/>
      <c r="AL1672" s="936"/>
      <c r="AM1672" s="936"/>
      <c r="AN1672" s="936"/>
      <c r="AO1672" s="936"/>
      <c r="AP1672" s="936"/>
      <c r="AQ1672" s="936"/>
      <c r="AR1672" s="936"/>
      <c r="AS1672" s="936"/>
      <c r="AT1672" s="936"/>
      <c r="AU1672" s="936"/>
      <c r="AV1672" s="936"/>
    </row>
    <row r="1673" spans="2:48" ht="15" customHeight="1">
      <c r="B1673" s="937"/>
      <c r="C1673" s="1979"/>
      <c r="D1673" s="1981"/>
      <c r="E1673" s="928" t="s">
        <v>619</v>
      </c>
      <c r="F1673" s="885"/>
      <c r="G1673" s="651" t="s">
        <v>272</v>
      </c>
      <c r="H1673" s="651" t="s">
        <v>599</v>
      </c>
      <c r="I1673" s="651" t="s">
        <v>620</v>
      </c>
      <c r="J1673" s="651" t="s">
        <v>276</v>
      </c>
      <c r="K1673" s="890" t="s">
        <v>307</v>
      </c>
      <c r="L1673" s="651" t="s">
        <v>312</v>
      </c>
      <c r="M1673" s="651" t="str">
        <f t="shared" si="98"/>
        <v>&lt;INSERT CONNECTION POINT NAME&gt;</v>
      </c>
      <c r="N1673" s="890" t="s">
        <v>607</v>
      </c>
      <c r="O1673" s="890" t="s">
        <v>607</v>
      </c>
      <c r="P1673" s="890"/>
      <c r="Q1673" s="1080"/>
      <c r="R1673" s="1081"/>
      <c r="S1673" s="1081"/>
      <c r="T1673" s="1081"/>
      <c r="U1673" s="1082"/>
      <c r="V1673" s="906"/>
      <c r="W1673" s="933"/>
      <c r="X1673" s="934"/>
      <c r="Y1673" s="935"/>
      <c r="Z1673" s="935"/>
      <c r="AA1673" s="935"/>
      <c r="AB1673" s="452"/>
      <c r="AC1673" s="452"/>
      <c r="AD1673" s="452"/>
      <c r="AE1673" s="452"/>
      <c r="AF1673" s="935"/>
      <c r="AG1673" s="452"/>
      <c r="AH1673" s="452"/>
      <c r="AI1673" s="935"/>
      <c r="AJ1673" s="935"/>
      <c r="AK1673" s="935"/>
      <c r="AL1673" s="936"/>
      <c r="AM1673" s="936"/>
      <c r="AN1673" s="936"/>
      <c r="AO1673" s="936"/>
      <c r="AP1673" s="936"/>
      <c r="AQ1673" s="936"/>
      <c r="AR1673" s="936"/>
      <c r="AS1673" s="936"/>
      <c r="AT1673" s="936"/>
      <c r="AU1673" s="936"/>
      <c r="AV1673" s="936"/>
    </row>
    <row r="1674" spans="2:48" ht="15" customHeight="1">
      <c r="B1674" s="937"/>
      <c r="C1674" s="1978" t="s">
        <v>308</v>
      </c>
      <c r="D1674" s="1980" t="s">
        <v>22</v>
      </c>
      <c r="E1674" s="928" t="s">
        <v>616</v>
      </c>
      <c r="F1674" s="885"/>
      <c r="G1674" s="651" t="s">
        <v>272</v>
      </c>
      <c r="H1674" s="651" t="s">
        <v>599</v>
      </c>
      <c r="I1674" s="651" t="s">
        <v>617</v>
      </c>
      <c r="J1674" s="651" t="s">
        <v>276</v>
      </c>
      <c r="K1674" s="890" t="s">
        <v>308</v>
      </c>
      <c r="L1674" s="651" t="s">
        <v>312</v>
      </c>
      <c r="M1674" s="651" t="str">
        <f t="shared" si="98"/>
        <v>&lt;INSERT CONNECTION POINT NAME&gt;</v>
      </c>
      <c r="N1674" s="890" t="s">
        <v>609</v>
      </c>
      <c r="O1674" s="890" t="s">
        <v>22</v>
      </c>
      <c r="P1674" s="890"/>
      <c r="Q1674" s="1083"/>
      <c r="R1674" s="1061"/>
      <c r="S1674" s="1062"/>
      <c r="T1674" s="1062"/>
      <c r="U1674" s="1063"/>
      <c r="V1674" s="906"/>
      <c r="W1674" s="933"/>
      <c r="X1674" s="934"/>
      <c r="Y1674" s="935"/>
      <c r="Z1674" s="935"/>
      <c r="AA1674" s="935"/>
      <c r="AB1674" s="452"/>
      <c r="AC1674" s="452"/>
      <c r="AD1674" s="452"/>
      <c r="AE1674" s="452"/>
      <c r="AF1674" s="935"/>
      <c r="AG1674" s="452"/>
      <c r="AH1674" s="452"/>
      <c r="AI1674" s="935"/>
      <c r="AJ1674" s="935"/>
      <c r="AK1674" s="935"/>
      <c r="AL1674" s="936"/>
      <c r="AM1674" s="936"/>
      <c r="AN1674" s="936"/>
      <c r="AO1674" s="936"/>
      <c r="AP1674" s="936"/>
      <c r="AQ1674" s="936"/>
      <c r="AR1674" s="936"/>
      <c r="AS1674" s="936"/>
      <c r="AT1674" s="936"/>
      <c r="AU1674" s="936"/>
      <c r="AV1674" s="936"/>
    </row>
    <row r="1675" spans="2:48" ht="15" customHeight="1">
      <c r="B1675" s="937"/>
      <c r="C1675" s="1979"/>
      <c r="D1675" s="1981"/>
      <c r="E1675" s="928" t="s">
        <v>619</v>
      </c>
      <c r="F1675" s="885"/>
      <c r="G1675" s="651" t="s">
        <v>272</v>
      </c>
      <c r="H1675" s="651" t="s">
        <v>599</v>
      </c>
      <c r="I1675" s="651" t="s">
        <v>620</v>
      </c>
      <c r="J1675" s="651" t="s">
        <v>276</v>
      </c>
      <c r="K1675" s="890" t="s">
        <v>308</v>
      </c>
      <c r="L1675" s="651" t="s">
        <v>312</v>
      </c>
      <c r="M1675" s="651" t="str">
        <f t="shared" si="98"/>
        <v>&lt;INSERT CONNECTION POINT NAME&gt;</v>
      </c>
      <c r="N1675" s="890" t="s">
        <v>609</v>
      </c>
      <c r="O1675" s="890" t="s">
        <v>22</v>
      </c>
      <c r="P1675" s="890"/>
      <c r="Q1675" s="1083"/>
      <c r="R1675" s="1061"/>
      <c r="S1675" s="1062"/>
      <c r="T1675" s="1062"/>
      <c r="U1675" s="1063"/>
      <c r="V1675" s="906"/>
      <c r="W1675" s="933"/>
      <c r="X1675" s="934"/>
      <c r="Y1675" s="935"/>
      <c r="Z1675" s="935"/>
      <c r="AA1675" s="935"/>
      <c r="AB1675" s="452"/>
      <c r="AC1675" s="452"/>
      <c r="AD1675" s="452"/>
      <c r="AE1675" s="452"/>
      <c r="AF1675" s="935"/>
      <c r="AG1675" s="452"/>
      <c r="AH1675" s="452"/>
      <c r="AI1675" s="935"/>
      <c r="AJ1675" s="935"/>
      <c r="AK1675" s="935"/>
      <c r="AL1675" s="936"/>
      <c r="AM1675" s="936"/>
      <c r="AN1675" s="936"/>
      <c r="AO1675" s="936"/>
      <c r="AP1675" s="936"/>
      <c r="AQ1675" s="936"/>
      <c r="AR1675" s="936"/>
      <c r="AS1675" s="936"/>
      <c r="AT1675" s="936"/>
      <c r="AU1675" s="936"/>
      <c r="AV1675" s="936"/>
    </row>
    <row r="1676" spans="2:48" ht="15" customHeight="1">
      <c r="B1676" s="937"/>
      <c r="C1676" s="1978" t="s">
        <v>309</v>
      </c>
      <c r="D1676" s="1980" t="s">
        <v>22</v>
      </c>
      <c r="E1676" s="928" t="s">
        <v>616</v>
      </c>
      <c r="F1676" s="885"/>
      <c r="G1676" s="651" t="s">
        <v>272</v>
      </c>
      <c r="H1676" s="651" t="s">
        <v>599</v>
      </c>
      <c r="I1676" s="651" t="s">
        <v>617</v>
      </c>
      <c r="J1676" s="651" t="s">
        <v>276</v>
      </c>
      <c r="K1676" s="890" t="s">
        <v>309</v>
      </c>
      <c r="L1676" s="651" t="s">
        <v>312</v>
      </c>
      <c r="M1676" s="651" t="str">
        <f t="shared" si="98"/>
        <v>&lt;INSERT CONNECTION POINT NAME&gt;</v>
      </c>
      <c r="N1676" s="890" t="s">
        <v>602</v>
      </c>
      <c r="O1676" s="890" t="s">
        <v>22</v>
      </c>
      <c r="P1676" s="890"/>
      <c r="Q1676" s="1083"/>
      <c r="R1676" s="1061"/>
      <c r="S1676" s="1062"/>
      <c r="T1676" s="1062"/>
      <c r="U1676" s="1063"/>
      <c r="V1676" s="906"/>
      <c r="W1676" s="933"/>
      <c r="X1676" s="934"/>
      <c r="Y1676" s="935"/>
      <c r="Z1676" s="935"/>
      <c r="AA1676" s="935"/>
      <c r="AB1676" s="452"/>
      <c r="AC1676" s="452"/>
      <c r="AD1676" s="452"/>
      <c r="AE1676" s="452"/>
      <c r="AF1676" s="935"/>
      <c r="AG1676" s="452"/>
      <c r="AH1676" s="452"/>
      <c r="AI1676" s="935"/>
      <c r="AJ1676" s="935"/>
      <c r="AK1676" s="935"/>
      <c r="AL1676" s="936"/>
      <c r="AM1676" s="936"/>
      <c r="AN1676" s="936"/>
      <c r="AO1676" s="936"/>
      <c r="AP1676" s="936"/>
      <c r="AQ1676" s="936"/>
      <c r="AR1676" s="936"/>
      <c r="AS1676" s="936"/>
      <c r="AT1676" s="936"/>
      <c r="AU1676" s="936"/>
      <c r="AV1676" s="936"/>
    </row>
    <row r="1677" spans="2:48" ht="15" customHeight="1">
      <c r="B1677" s="937"/>
      <c r="C1677" s="1979"/>
      <c r="D1677" s="1981"/>
      <c r="E1677" s="928" t="s">
        <v>619</v>
      </c>
      <c r="F1677" s="885"/>
      <c r="G1677" s="651" t="s">
        <v>272</v>
      </c>
      <c r="H1677" s="651" t="s">
        <v>599</v>
      </c>
      <c r="I1677" s="651" t="s">
        <v>620</v>
      </c>
      <c r="J1677" s="651" t="s">
        <v>276</v>
      </c>
      <c r="K1677" s="890" t="s">
        <v>309</v>
      </c>
      <c r="L1677" s="651" t="s">
        <v>312</v>
      </c>
      <c r="M1677" s="651" t="str">
        <f t="shared" ref="M1677:M1740" si="102">M1676</f>
        <v>&lt;INSERT CONNECTION POINT NAME&gt;</v>
      </c>
      <c r="N1677" s="890" t="s">
        <v>602</v>
      </c>
      <c r="O1677" s="890" t="s">
        <v>22</v>
      </c>
      <c r="P1677" s="890"/>
      <c r="Q1677" s="1083"/>
      <c r="R1677" s="1061"/>
      <c r="S1677" s="1062"/>
      <c r="T1677" s="1062"/>
      <c r="U1677" s="1063"/>
      <c r="V1677" s="906"/>
      <c r="W1677" s="933"/>
      <c r="X1677" s="934"/>
      <c r="Y1677" s="935"/>
      <c r="Z1677" s="935"/>
      <c r="AA1677" s="935"/>
      <c r="AB1677" s="452"/>
      <c r="AC1677" s="452"/>
      <c r="AD1677" s="452"/>
      <c r="AE1677" s="452"/>
      <c r="AF1677" s="935"/>
      <c r="AG1677" s="452"/>
      <c r="AH1677" s="452"/>
      <c r="AI1677" s="935"/>
      <c r="AJ1677" s="935"/>
      <c r="AK1677" s="935"/>
      <c r="AL1677" s="936"/>
      <c r="AM1677" s="936"/>
      <c r="AN1677" s="936"/>
      <c r="AO1677" s="936"/>
      <c r="AP1677" s="936"/>
      <c r="AQ1677" s="936"/>
      <c r="AR1677" s="936"/>
      <c r="AS1677" s="936"/>
      <c r="AT1677" s="936"/>
      <c r="AU1677" s="936"/>
      <c r="AV1677" s="936"/>
    </row>
    <row r="1678" spans="2:48" ht="15" customHeight="1">
      <c r="B1678" s="937"/>
      <c r="C1678" s="1978" t="s">
        <v>309</v>
      </c>
      <c r="D1678" s="1980" t="s">
        <v>23</v>
      </c>
      <c r="E1678" s="928" t="s">
        <v>616</v>
      </c>
      <c r="F1678" s="885"/>
      <c r="G1678" s="651" t="s">
        <v>272</v>
      </c>
      <c r="H1678" s="651" t="s">
        <v>599</v>
      </c>
      <c r="I1678" s="651" t="s">
        <v>617</v>
      </c>
      <c r="J1678" s="651" t="s">
        <v>276</v>
      </c>
      <c r="K1678" s="890" t="s">
        <v>309</v>
      </c>
      <c r="L1678" s="651" t="s">
        <v>312</v>
      </c>
      <c r="M1678" s="651" t="str">
        <f t="shared" si="102"/>
        <v>&lt;INSERT CONNECTION POINT NAME&gt;</v>
      </c>
      <c r="N1678" s="890" t="s">
        <v>602</v>
      </c>
      <c r="O1678" s="890" t="s">
        <v>23</v>
      </c>
      <c r="P1678" s="890"/>
      <c r="Q1678" s="1083"/>
      <c r="R1678" s="1061"/>
      <c r="S1678" s="1062"/>
      <c r="T1678" s="1062"/>
      <c r="U1678" s="1063"/>
      <c r="V1678" s="906"/>
      <c r="W1678" s="933"/>
      <c r="X1678" s="934"/>
      <c r="Y1678" s="935"/>
      <c r="Z1678" s="935"/>
      <c r="AA1678" s="935"/>
      <c r="AB1678" s="452"/>
      <c r="AC1678" s="452"/>
      <c r="AD1678" s="452"/>
      <c r="AE1678" s="452"/>
      <c r="AF1678" s="935"/>
      <c r="AG1678" s="452"/>
      <c r="AH1678" s="452"/>
      <c r="AI1678" s="935"/>
      <c r="AJ1678" s="935"/>
      <c r="AK1678" s="935"/>
      <c r="AL1678" s="936"/>
      <c r="AM1678" s="936"/>
      <c r="AN1678" s="936"/>
      <c r="AO1678" s="936"/>
      <c r="AP1678" s="936"/>
      <c r="AQ1678" s="936"/>
      <c r="AR1678" s="936"/>
      <c r="AS1678" s="936"/>
      <c r="AT1678" s="936"/>
      <c r="AU1678" s="936"/>
      <c r="AV1678" s="936"/>
    </row>
    <row r="1679" spans="2:48" ht="15" customHeight="1">
      <c r="B1679" s="937"/>
      <c r="C1679" s="1979"/>
      <c r="D1679" s="1981"/>
      <c r="E1679" s="928" t="s">
        <v>619</v>
      </c>
      <c r="F1679" s="885"/>
      <c r="G1679" s="651" t="s">
        <v>272</v>
      </c>
      <c r="H1679" s="651" t="s">
        <v>599</v>
      </c>
      <c r="I1679" s="651" t="s">
        <v>620</v>
      </c>
      <c r="J1679" s="651" t="s">
        <v>276</v>
      </c>
      <c r="K1679" s="890" t="s">
        <v>309</v>
      </c>
      <c r="L1679" s="651" t="s">
        <v>312</v>
      </c>
      <c r="M1679" s="651" t="str">
        <f t="shared" si="102"/>
        <v>&lt;INSERT CONNECTION POINT NAME&gt;</v>
      </c>
      <c r="N1679" s="890" t="s">
        <v>602</v>
      </c>
      <c r="O1679" s="890" t="s">
        <v>23</v>
      </c>
      <c r="P1679" s="890"/>
      <c r="Q1679" s="1083"/>
      <c r="R1679" s="1061"/>
      <c r="S1679" s="1062"/>
      <c r="T1679" s="1062"/>
      <c r="U1679" s="1063"/>
      <c r="V1679" s="906"/>
      <c r="W1679" s="933"/>
      <c r="X1679" s="934"/>
      <c r="Y1679" s="935"/>
      <c r="Z1679" s="935"/>
      <c r="AA1679" s="935"/>
      <c r="AB1679" s="452"/>
      <c r="AC1679" s="452"/>
      <c r="AD1679" s="452"/>
      <c r="AE1679" s="452"/>
      <c r="AF1679" s="935"/>
      <c r="AG1679" s="452"/>
      <c r="AH1679" s="452"/>
      <c r="AI1679" s="935"/>
      <c r="AJ1679" s="935"/>
      <c r="AK1679" s="935"/>
      <c r="AL1679" s="936"/>
      <c r="AM1679" s="936"/>
      <c r="AN1679" s="936"/>
      <c r="AO1679" s="936"/>
      <c r="AP1679" s="936"/>
      <c r="AQ1679" s="936"/>
      <c r="AR1679" s="936"/>
      <c r="AS1679" s="936"/>
      <c r="AT1679" s="936"/>
      <c r="AU1679" s="936"/>
      <c r="AV1679" s="936"/>
    </row>
    <row r="1680" spans="2:48" ht="15" customHeight="1">
      <c r="B1680" s="937"/>
      <c r="C1680" s="1978" t="s">
        <v>310</v>
      </c>
      <c r="D1680" s="1980" t="s">
        <v>22</v>
      </c>
      <c r="E1680" s="928" t="s">
        <v>616</v>
      </c>
      <c r="F1680" s="885"/>
      <c r="G1680" s="651" t="s">
        <v>272</v>
      </c>
      <c r="H1680" s="651" t="s">
        <v>599</v>
      </c>
      <c r="I1680" s="651" t="s">
        <v>617</v>
      </c>
      <c r="J1680" s="651" t="s">
        <v>276</v>
      </c>
      <c r="K1680" s="890" t="s">
        <v>310</v>
      </c>
      <c r="L1680" s="651" t="s">
        <v>312</v>
      </c>
      <c r="M1680" s="651" t="str">
        <f t="shared" si="102"/>
        <v>&lt;INSERT CONNECTION POINT NAME&gt;</v>
      </c>
      <c r="N1680" s="890" t="s">
        <v>602</v>
      </c>
      <c r="O1680" s="890" t="s">
        <v>22</v>
      </c>
      <c r="P1680" s="890"/>
      <c r="Q1680" s="1083"/>
      <c r="R1680" s="1061"/>
      <c r="S1680" s="1062"/>
      <c r="T1680" s="1062"/>
      <c r="U1680" s="1063"/>
      <c r="V1680" s="906"/>
      <c r="W1680" s="933"/>
      <c r="X1680" s="934"/>
      <c r="Y1680" s="935"/>
      <c r="Z1680" s="935"/>
      <c r="AA1680" s="935"/>
      <c r="AB1680" s="452"/>
      <c r="AC1680" s="452"/>
      <c r="AD1680" s="452"/>
      <c r="AE1680" s="452"/>
      <c r="AF1680" s="935"/>
      <c r="AG1680" s="452"/>
      <c r="AH1680" s="452"/>
      <c r="AI1680" s="935"/>
      <c r="AJ1680" s="935"/>
      <c r="AK1680" s="935"/>
      <c r="AL1680" s="936"/>
      <c r="AM1680" s="936"/>
      <c r="AN1680" s="936"/>
      <c r="AO1680" s="936"/>
      <c r="AP1680" s="936"/>
      <c r="AQ1680" s="936"/>
      <c r="AR1680" s="936"/>
      <c r="AS1680" s="936"/>
      <c r="AT1680" s="936"/>
      <c r="AU1680" s="936"/>
      <c r="AV1680" s="936"/>
    </row>
    <row r="1681" spans="2:48" ht="15" customHeight="1">
      <c r="B1681" s="937"/>
      <c r="C1681" s="1979"/>
      <c r="D1681" s="1981"/>
      <c r="E1681" s="928" t="s">
        <v>619</v>
      </c>
      <c r="F1681" s="885"/>
      <c r="G1681" s="651" t="s">
        <v>272</v>
      </c>
      <c r="H1681" s="651" t="s">
        <v>599</v>
      </c>
      <c r="I1681" s="651" t="s">
        <v>620</v>
      </c>
      <c r="J1681" s="651" t="s">
        <v>276</v>
      </c>
      <c r="K1681" s="890" t="s">
        <v>310</v>
      </c>
      <c r="L1681" s="651" t="s">
        <v>312</v>
      </c>
      <c r="M1681" s="651" t="str">
        <f t="shared" si="102"/>
        <v>&lt;INSERT CONNECTION POINT NAME&gt;</v>
      </c>
      <c r="N1681" s="890" t="s">
        <v>602</v>
      </c>
      <c r="O1681" s="890" t="s">
        <v>22</v>
      </c>
      <c r="P1681" s="890"/>
      <c r="Q1681" s="1084"/>
      <c r="R1681" s="1085"/>
      <c r="S1681" s="1086"/>
      <c r="T1681" s="1086"/>
      <c r="U1681" s="1087"/>
      <c r="V1681" s="906"/>
      <c r="W1681" s="933"/>
      <c r="X1681" s="934"/>
      <c r="Y1681" s="935"/>
      <c r="Z1681" s="935"/>
      <c r="AA1681" s="935"/>
      <c r="AB1681" s="452"/>
      <c r="AC1681" s="452"/>
      <c r="AD1681" s="452"/>
      <c r="AE1681" s="452"/>
      <c r="AF1681" s="935"/>
      <c r="AG1681" s="452"/>
      <c r="AH1681" s="452"/>
      <c r="AI1681" s="935"/>
      <c r="AJ1681" s="935"/>
      <c r="AK1681" s="935"/>
      <c r="AL1681" s="936"/>
      <c r="AM1681" s="936"/>
      <c r="AN1681" s="936"/>
      <c r="AO1681" s="936"/>
      <c r="AP1681" s="936"/>
      <c r="AQ1681" s="936"/>
      <c r="AR1681" s="936"/>
      <c r="AS1681" s="936"/>
      <c r="AT1681" s="936"/>
      <c r="AU1681" s="936"/>
      <c r="AV1681" s="936"/>
    </row>
    <row r="1682" spans="2:48" ht="15" customHeight="1">
      <c r="B1682" s="937"/>
      <c r="C1682" s="1978" t="s">
        <v>310</v>
      </c>
      <c r="D1682" s="1980" t="s">
        <v>23</v>
      </c>
      <c r="E1682" s="928" t="s">
        <v>616</v>
      </c>
      <c r="F1682" s="885"/>
      <c r="G1682" s="651" t="s">
        <v>272</v>
      </c>
      <c r="H1682" s="651" t="s">
        <v>599</v>
      </c>
      <c r="I1682" s="651" t="s">
        <v>617</v>
      </c>
      <c r="J1682" s="651" t="s">
        <v>276</v>
      </c>
      <c r="K1682" s="890" t="s">
        <v>310</v>
      </c>
      <c r="L1682" s="651" t="s">
        <v>312</v>
      </c>
      <c r="M1682" s="651" t="str">
        <f t="shared" si="102"/>
        <v>&lt;INSERT CONNECTION POINT NAME&gt;</v>
      </c>
      <c r="N1682" s="890" t="s">
        <v>602</v>
      </c>
      <c r="O1682" s="890" t="s">
        <v>23</v>
      </c>
      <c r="P1682" s="890"/>
      <c r="Q1682" s="1084"/>
      <c r="R1682" s="1085"/>
      <c r="S1682" s="1086"/>
      <c r="T1682" s="1086"/>
      <c r="U1682" s="1087"/>
      <c r="V1682" s="906"/>
      <c r="W1682" s="933"/>
      <c r="X1682" s="934"/>
      <c r="Y1682" s="935"/>
      <c r="Z1682" s="935"/>
      <c r="AA1682" s="935"/>
      <c r="AB1682" s="452"/>
      <c r="AC1682" s="452"/>
      <c r="AD1682" s="452"/>
      <c r="AE1682" s="452"/>
      <c r="AF1682" s="935"/>
      <c r="AG1682" s="452"/>
      <c r="AH1682" s="452"/>
      <c r="AI1682" s="935"/>
      <c r="AJ1682" s="935"/>
      <c r="AK1682" s="935"/>
      <c r="AL1682" s="936"/>
      <c r="AM1682" s="936"/>
      <c r="AN1682" s="936"/>
      <c r="AO1682" s="936"/>
      <c r="AP1682" s="936"/>
      <c r="AQ1682" s="936"/>
      <c r="AR1682" s="936"/>
      <c r="AS1682" s="936"/>
      <c r="AT1682" s="936"/>
      <c r="AU1682" s="936"/>
      <c r="AV1682" s="936"/>
    </row>
    <row r="1683" spans="2:48" ht="15" customHeight="1" thickBot="1">
      <c r="B1683" s="944"/>
      <c r="C1683" s="1984"/>
      <c r="D1683" s="1985"/>
      <c r="E1683" s="945" t="s">
        <v>619</v>
      </c>
      <c r="F1683" s="885"/>
      <c r="G1683" s="651" t="s">
        <v>272</v>
      </c>
      <c r="H1683" s="651" t="s">
        <v>599</v>
      </c>
      <c r="I1683" s="651" t="s">
        <v>620</v>
      </c>
      <c r="J1683" s="651" t="s">
        <v>276</v>
      </c>
      <c r="K1683" s="890" t="s">
        <v>310</v>
      </c>
      <c r="L1683" s="651" t="s">
        <v>312</v>
      </c>
      <c r="M1683" s="651" t="str">
        <f t="shared" si="102"/>
        <v>&lt;INSERT CONNECTION POINT NAME&gt;</v>
      </c>
      <c r="N1683" s="890" t="s">
        <v>602</v>
      </c>
      <c r="O1683" s="890" t="s">
        <v>23</v>
      </c>
      <c r="P1683" s="890"/>
      <c r="Q1683" s="946"/>
      <c r="R1683" s="1067"/>
      <c r="S1683" s="893"/>
      <c r="T1683" s="893"/>
      <c r="U1683" s="894"/>
      <c r="V1683" s="947"/>
      <c r="W1683" s="933"/>
      <c r="X1683" s="934"/>
      <c r="Y1683" s="935"/>
      <c r="Z1683" s="935"/>
      <c r="AA1683" s="935"/>
      <c r="AB1683" s="452"/>
      <c r="AC1683" s="452"/>
      <c r="AD1683" s="452"/>
      <c r="AE1683" s="452"/>
      <c r="AF1683" s="935"/>
      <c r="AG1683" s="452"/>
      <c r="AH1683" s="452"/>
      <c r="AI1683" s="935"/>
      <c r="AJ1683" s="935"/>
      <c r="AK1683" s="935"/>
      <c r="AL1683" s="936"/>
      <c r="AM1683" s="936"/>
      <c r="AN1683" s="936"/>
      <c r="AO1683" s="936"/>
      <c r="AP1683" s="936"/>
      <c r="AQ1683" s="936"/>
      <c r="AR1683" s="936"/>
      <c r="AS1683" s="936"/>
      <c r="AT1683" s="936"/>
      <c r="AU1683" s="936"/>
      <c r="AV1683" s="936"/>
    </row>
    <row r="1684" spans="2:48" ht="15" customHeight="1">
      <c r="B1684" s="927" t="s">
        <v>615</v>
      </c>
      <c r="C1684" s="1982" t="s">
        <v>313</v>
      </c>
      <c r="D1684" s="1983" t="s">
        <v>23</v>
      </c>
      <c r="E1684" s="928" t="s">
        <v>616</v>
      </c>
      <c r="F1684" s="885"/>
      <c r="G1684" s="651" t="s">
        <v>272</v>
      </c>
      <c r="H1684" s="651" t="s">
        <v>599</v>
      </c>
      <c r="I1684" s="651" t="s">
        <v>617</v>
      </c>
      <c r="J1684" s="651" t="s">
        <v>276</v>
      </c>
      <c r="K1684" s="651" t="s">
        <v>313</v>
      </c>
      <c r="L1684" s="651" t="s">
        <v>312</v>
      </c>
      <c r="M1684" s="651" t="str">
        <f t="shared" ref="M1684" si="103">B1684</f>
        <v>&lt;INSERT CONNECTION POINT NAME&gt;</v>
      </c>
      <c r="N1684" s="651" t="s">
        <v>618</v>
      </c>
      <c r="O1684" s="651" t="s">
        <v>23</v>
      </c>
      <c r="P1684" s="890"/>
      <c r="Q1684" s="929"/>
      <c r="R1684" s="930"/>
      <c r="S1684" s="931"/>
      <c r="T1684" s="931"/>
      <c r="U1684" s="932"/>
      <c r="V1684" s="906"/>
      <c r="W1684" s="933"/>
      <c r="X1684" s="934"/>
      <c r="Y1684" s="935"/>
      <c r="Z1684" s="935"/>
      <c r="AA1684" s="935"/>
      <c r="AB1684" s="452"/>
      <c r="AC1684" s="452"/>
      <c r="AD1684" s="452"/>
      <c r="AE1684" s="452"/>
      <c r="AF1684" s="452"/>
      <c r="AG1684" s="452"/>
      <c r="AH1684" s="452"/>
      <c r="AI1684" s="452"/>
      <c r="AJ1684" s="452"/>
      <c r="AK1684" s="935"/>
      <c r="AL1684" s="936"/>
      <c r="AM1684" s="936"/>
      <c r="AN1684" s="936"/>
      <c r="AO1684" s="936"/>
      <c r="AP1684" s="936"/>
      <c r="AQ1684" s="936"/>
      <c r="AR1684" s="936"/>
      <c r="AS1684" s="936"/>
      <c r="AT1684" s="936"/>
      <c r="AU1684" s="936"/>
      <c r="AV1684" s="936"/>
    </row>
    <row r="1685" spans="2:48" ht="15" customHeight="1">
      <c r="B1685" s="937"/>
      <c r="C1685" s="1979"/>
      <c r="D1685" s="1981"/>
      <c r="E1685" s="928" t="s">
        <v>619</v>
      </c>
      <c r="F1685" s="885"/>
      <c r="G1685" s="651" t="s">
        <v>272</v>
      </c>
      <c r="H1685" s="651" t="s">
        <v>599</v>
      </c>
      <c r="I1685" s="651" t="s">
        <v>620</v>
      </c>
      <c r="J1685" s="651" t="s">
        <v>276</v>
      </c>
      <c r="K1685" s="651" t="s">
        <v>313</v>
      </c>
      <c r="L1685" s="651" t="s">
        <v>312</v>
      </c>
      <c r="M1685" s="651" t="str">
        <f t="shared" si="102"/>
        <v>&lt;INSERT CONNECTION POINT NAME&gt;</v>
      </c>
      <c r="N1685" s="651" t="s">
        <v>618</v>
      </c>
      <c r="O1685" s="651" t="s">
        <v>23</v>
      </c>
      <c r="P1685" s="890"/>
      <c r="Q1685" s="938"/>
      <c r="R1685" s="939"/>
      <c r="S1685" s="940"/>
      <c r="T1685" s="940"/>
      <c r="U1685" s="941"/>
      <c r="V1685" s="906"/>
      <c r="W1685" s="933"/>
      <c r="X1685" s="934"/>
      <c r="Y1685" s="935"/>
      <c r="Z1685" s="935"/>
      <c r="AA1685" s="935"/>
      <c r="AB1685" s="452"/>
      <c r="AC1685" s="452"/>
      <c r="AD1685" s="452"/>
      <c r="AE1685" s="452"/>
      <c r="AF1685" s="452"/>
      <c r="AG1685" s="452"/>
      <c r="AH1685" s="452"/>
      <c r="AI1685" s="452"/>
      <c r="AJ1685" s="452"/>
      <c r="AK1685" s="935"/>
      <c r="AL1685" s="936"/>
      <c r="AM1685" s="936"/>
      <c r="AN1685" s="936"/>
      <c r="AO1685" s="936"/>
      <c r="AP1685" s="936"/>
      <c r="AQ1685" s="936"/>
      <c r="AR1685" s="936"/>
      <c r="AS1685" s="936"/>
      <c r="AT1685" s="936"/>
      <c r="AU1685" s="936"/>
      <c r="AV1685" s="936"/>
    </row>
    <row r="1686" spans="2:48" ht="15" customHeight="1">
      <c r="B1686" s="937"/>
      <c r="C1686" s="1978" t="s">
        <v>304</v>
      </c>
      <c r="D1686" s="1980" t="s">
        <v>22</v>
      </c>
      <c r="E1686" s="928" t="s">
        <v>616</v>
      </c>
      <c r="F1686" s="885"/>
      <c r="G1686" s="651" t="s">
        <v>272</v>
      </c>
      <c r="H1686" s="651" t="s">
        <v>599</v>
      </c>
      <c r="I1686" s="651" t="s">
        <v>617</v>
      </c>
      <c r="J1686" s="651" t="s">
        <v>276</v>
      </c>
      <c r="K1686" s="890" t="s">
        <v>304</v>
      </c>
      <c r="L1686" s="651" t="s">
        <v>312</v>
      </c>
      <c r="M1686" s="651" t="str">
        <f t="shared" si="102"/>
        <v>&lt;INSERT CONNECTION POINT NAME&gt;</v>
      </c>
      <c r="N1686" s="890" t="s">
        <v>602</v>
      </c>
      <c r="O1686" s="890" t="s">
        <v>22</v>
      </c>
      <c r="P1686" s="890"/>
      <c r="Q1686" s="1071"/>
      <c r="R1686" s="1058"/>
      <c r="S1686" s="1059"/>
      <c r="T1686" s="1059"/>
      <c r="U1686" s="1060"/>
      <c r="V1686" s="906"/>
      <c r="W1686" s="933"/>
      <c r="X1686" s="934"/>
      <c r="Y1686" s="935"/>
      <c r="Z1686" s="935"/>
      <c r="AA1686" s="935"/>
      <c r="AB1686" s="452"/>
      <c r="AC1686" s="452"/>
      <c r="AD1686" s="452"/>
      <c r="AE1686" s="452"/>
      <c r="AF1686" s="935"/>
      <c r="AG1686" s="452"/>
      <c r="AH1686" s="452"/>
      <c r="AI1686" s="935"/>
      <c r="AJ1686" s="935"/>
      <c r="AK1686" s="935"/>
      <c r="AL1686" s="936"/>
      <c r="AM1686" s="936"/>
      <c r="AN1686" s="936"/>
      <c r="AO1686" s="942"/>
      <c r="AP1686" s="936"/>
      <c r="AQ1686" s="936"/>
      <c r="AR1686" s="936"/>
      <c r="AS1686" s="936"/>
      <c r="AT1686" s="936"/>
      <c r="AU1686" s="936"/>
      <c r="AV1686" s="936"/>
    </row>
    <row r="1687" spans="2:48" ht="15" customHeight="1">
      <c r="B1687" s="937"/>
      <c r="C1687" s="1979"/>
      <c r="D1687" s="1981"/>
      <c r="E1687" s="928" t="s">
        <v>619</v>
      </c>
      <c r="F1687" s="885"/>
      <c r="G1687" s="651" t="s">
        <v>272</v>
      </c>
      <c r="H1687" s="651" t="s">
        <v>599</v>
      </c>
      <c r="I1687" s="651" t="s">
        <v>620</v>
      </c>
      <c r="J1687" s="651" t="s">
        <v>276</v>
      </c>
      <c r="K1687" s="890" t="s">
        <v>304</v>
      </c>
      <c r="L1687" s="651" t="s">
        <v>312</v>
      </c>
      <c r="M1687" s="651" t="str">
        <f t="shared" si="102"/>
        <v>&lt;INSERT CONNECTION POINT NAME&gt;</v>
      </c>
      <c r="N1687" s="890" t="s">
        <v>602</v>
      </c>
      <c r="O1687" s="890" t="s">
        <v>22</v>
      </c>
      <c r="P1687" s="890"/>
      <c r="Q1687" s="1071"/>
      <c r="R1687" s="1058"/>
      <c r="S1687" s="1059"/>
      <c r="T1687" s="1059"/>
      <c r="U1687" s="1060"/>
      <c r="V1687" s="906"/>
      <c r="W1687" s="933"/>
      <c r="X1687" s="934"/>
      <c r="Y1687" s="935"/>
      <c r="Z1687" s="935"/>
      <c r="AA1687" s="935"/>
      <c r="AB1687" s="452"/>
      <c r="AC1687" s="452"/>
      <c r="AD1687" s="452"/>
      <c r="AE1687" s="452"/>
      <c r="AF1687" s="935"/>
      <c r="AG1687" s="452"/>
      <c r="AH1687" s="452"/>
      <c r="AI1687" s="935"/>
      <c r="AJ1687" s="935"/>
      <c r="AK1687" s="935"/>
      <c r="AL1687" s="936"/>
      <c r="AM1687" s="936"/>
      <c r="AN1687" s="936"/>
      <c r="AO1687" s="942"/>
      <c r="AP1687" s="936"/>
      <c r="AQ1687" s="936"/>
      <c r="AR1687" s="936"/>
      <c r="AS1687" s="936"/>
      <c r="AT1687" s="936"/>
      <c r="AU1687" s="936"/>
      <c r="AV1687" s="936"/>
    </row>
    <row r="1688" spans="2:48" ht="15" customHeight="1">
      <c r="B1688" s="937"/>
      <c r="C1688" s="1978" t="s">
        <v>304</v>
      </c>
      <c r="D1688" s="1980" t="s">
        <v>23</v>
      </c>
      <c r="E1688" s="928" t="s">
        <v>616</v>
      </c>
      <c r="F1688" s="885"/>
      <c r="G1688" s="651" t="s">
        <v>272</v>
      </c>
      <c r="H1688" s="651" t="s">
        <v>599</v>
      </c>
      <c r="I1688" s="651" t="s">
        <v>617</v>
      </c>
      <c r="J1688" s="651" t="s">
        <v>276</v>
      </c>
      <c r="K1688" s="890" t="s">
        <v>304</v>
      </c>
      <c r="L1688" s="651" t="s">
        <v>312</v>
      </c>
      <c r="M1688" s="651" t="str">
        <f t="shared" si="102"/>
        <v>&lt;INSERT CONNECTION POINT NAME&gt;</v>
      </c>
      <c r="N1688" s="890" t="s">
        <v>602</v>
      </c>
      <c r="O1688" s="891" t="s">
        <v>23</v>
      </c>
      <c r="P1688" s="890"/>
      <c r="Q1688" s="1071"/>
      <c r="R1688" s="1058"/>
      <c r="S1688" s="1059"/>
      <c r="T1688" s="1059"/>
      <c r="U1688" s="1060"/>
      <c r="V1688" s="906"/>
      <c r="W1688" s="933"/>
      <c r="X1688" s="934"/>
      <c r="Y1688" s="935"/>
      <c r="Z1688" s="935"/>
      <c r="AA1688" s="935"/>
      <c r="AB1688" s="452"/>
      <c r="AC1688" s="452"/>
      <c r="AD1688" s="452"/>
      <c r="AE1688" s="452"/>
      <c r="AF1688" s="935"/>
      <c r="AG1688" s="452"/>
      <c r="AH1688" s="452"/>
      <c r="AI1688" s="935"/>
      <c r="AJ1688" s="943"/>
      <c r="AK1688" s="935"/>
      <c r="AL1688" s="936"/>
      <c r="AM1688" s="936"/>
      <c r="AN1688" s="936"/>
      <c r="AO1688" s="942"/>
      <c r="AP1688" s="936"/>
      <c r="AQ1688" s="936"/>
      <c r="AR1688" s="936"/>
      <c r="AS1688" s="936"/>
      <c r="AT1688" s="936"/>
      <c r="AU1688" s="936"/>
      <c r="AV1688" s="936"/>
    </row>
    <row r="1689" spans="2:48" ht="15" customHeight="1">
      <c r="B1689" s="937"/>
      <c r="C1689" s="1979"/>
      <c r="D1689" s="1981"/>
      <c r="E1689" s="928" t="s">
        <v>619</v>
      </c>
      <c r="F1689" s="885"/>
      <c r="G1689" s="651" t="s">
        <v>272</v>
      </c>
      <c r="H1689" s="651" t="s">
        <v>599</v>
      </c>
      <c r="I1689" s="651" t="s">
        <v>620</v>
      </c>
      <c r="J1689" s="651" t="s">
        <v>276</v>
      </c>
      <c r="K1689" s="890" t="s">
        <v>304</v>
      </c>
      <c r="L1689" s="651" t="s">
        <v>312</v>
      </c>
      <c r="M1689" s="651" t="str">
        <f t="shared" si="102"/>
        <v>&lt;INSERT CONNECTION POINT NAME&gt;</v>
      </c>
      <c r="N1689" s="890" t="s">
        <v>602</v>
      </c>
      <c r="O1689" s="891" t="s">
        <v>23</v>
      </c>
      <c r="P1689" s="890"/>
      <c r="Q1689" s="1071"/>
      <c r="R1689" s="1058"/>
      <c r="S1689" s="1059"/>
      <c r="T1689" s="1059"/>
      <c r="U1689" s="1060"/>
      <c r="V1689" s="906"/>
      <c r="W1689" s="933"/>
      <c r="X1689" s="934"/>
      <c r="Y1689" s="935"/>
      <c r="Z1689" s="935"/>
      <c r="AA1689" s="935"/>
      <c r="AB1689" s="452"/>
      <c r="AC1689" s="452"/>
      <c r="AD1689" s="452"/>
      <c r="AE1689" s="452"/>
      <c r="AF1689" s="935"/>
      <c r="AG1689" s="452"/>
      <c r="AH1689" s="452"/>
      <c r="AI1689" s="935"/>
      <c r="AJ1689" s="943"/>
      <c r="AK1689" s="935"/>
      <c r="AL1689" s="936"/>
      <c r="AM1689" s="936"/>
      <c r="AN1689" s="936"/>
      <c r="AO1689" s="942"/>
      <c r="AP1689" s="936"/>
      <c r="AQ1689" s="936"/>
      <c r="AR1689" s="936"/>
      <c r="AS1689" s="936"/>
      <c r="AT1689" s="936"/>
      <c r="AU1689" s="936"/>
      <c r="AV1689" s="936"/>
    </row>
    <row r="1690" spans="2:48" ht="15" customHeight="1">
      <c r="B1690" s="937"/>
      <c r="C1690" s="1978" t="s">
        <v>305</v>
      </c>
      <c r="D1690" s="1980"/>
      <c r="E1690" s="928" t="s">
        <v>616</v>
      </c>
      <c r="F1690" s="885"/>
      <c r="G1690" s="651" t="s">
        <v>272</v>
      </c>
      <c r="H1690" s="651" t="s">
        <v>599</v>
      </c>
      <c r="I1690" s="651" t="s">
        <v>617</v>
      </c>
      <c r="J1690" s="651" t="s">
        <v>276</v>
      </c>
      <c r="K1690" s="890" t="s">
        <v>305</v>
      </c>
      <c r="L1690" s="651" t="s">
        <v>312</v>
      </c>
      <c r="M1690" s="651" t="str">
        <f t="shared" si="102"/>
        <v>&lt;INSERT CONNECTION POINT NAME&gt;</v>
      </c>
      <c r="N1690" s="890" t="s">
        <v>604</v>
      </c>
      <c r="O1690" s="890" t="s">
        <v>605</v>
      </c>
      <c r="P1690" s="890"/>
      <c r="Q1690" s="1072"/>
      <c r="R1690" s="1073"/>
      <c r="S1690" s="1074"/>
      <c r="T1690" s="1074"/>
      <c r="U1690" s="1075"/>
      <c r="V1690" s="906"/>
      <c r="W1690" s="933"/>
      <c r="X1690" s="934"/>
      <c r="Y1690" s="935"/>
      <c r="Z1690" s="935"/>
      <c r="AA1690" s="935"/>
      <c r="AB1690" s="452"/>
      <c r="AC1690" s="452"/>
      <c r="AD1690" s="452"/>
      <c r="AE1690" s="452"/>
      <c r="AF1690" s="935"/>
      <c r="AG1690" s="452"/>
      <c r="AH1690" s="452"/>
      <c r="AI1690" s="935"/>
      <c r="AJ1690" s="935"/>
      <c r="AK1690" s="935"/>
      <c r="AL1690" s="936"/>
      <c r="AM1690" s="936"/>
      <c r="AN1690" s="936"/>
      <c r="AO1690" s="936"/>
      <c r="AP1690" s="936"/>
      <c r="AQ1690" s="936"/>
      <c r="AR1690" s="936"/>
      <c r="AS1690" s="936"/>
      <c r="AT1690" s="936"/>
      <c r="AU1690" s="936"/>
      <c r="AV1690" s="936"/>
    </row>
    <row r="1691" spans="2:48" ht="15" customHeight="1">
      <c r="B1691" s="937"/>
      <c r="C1691" s="1979"/>
      <c r="D1691" s="1981"/>
      <c r="E1691" s="928" t="s">
        <v>619</v>
      </c>
      <c r="F1691" s="885"/>
      <c r="G1691" s="651" t="s">
        <v>272</v>
      </c>
      <c r="H1691" s="651" t="s">
        <v>599</v>
      </c>
      <c r="I1691" s="651" t="s">
        <v>620</v>
      </c>
      <c r="J1691" s="651" t="s">
        <v>276</v>
      </c>
      <c r="K1691" s="890" t="s">
        <v>305</v>
      </c>
      <c r="L1691" s="651" t="s">
        <v>312</v>
      </c>
      <c r="M1691" s="651" t="str">
        <f t="shared" si="102"/>
        <v>&lt;INSERT CONNECTION POINT NAME&gt;</v>
      </c>
      <c r="N1691" s="890" t="s">
        <v>604</v>
      </c>
      <c r="O1691" s="890" t="s">
        <v>605</v>
      </c>
      <c r="P1691" s="890"/>
      <c r="Q1691" s="1072"/>
      <c r="R1691" s="1073"/>
      <c r="S1691" s="1074"/>
      <c r="T1691" s="1074"/>
      <c r="U1691" s="1075"/>
      <c r="V1691" s="906"/>
      <c r="W1691" s="933"/>
      <c r="X1691" s="934"/>
      <c r="Y1691" s="935"/>
      <c r="Z1691" s="935"/>
      <c r="AA1691" s="935"/>
      <c r="AB1691" s="452"/>
      <c r="AC1691" s="452"/>
      <c r="AD1691" s="452"/>
      <c r="AE1691" s="452"/>
      <c r="AF1691" s="935"/>
      <c r="AG1691" s="452"/>
      <c r="AH1691" s="452"/>
      <c r="AI1691" s="935"/>
      <c r="AJ1691" s="935"/>
      <c r="AK1691" s="935"/>
      <c r="AL1691" s="936"/>
      <c r="AM1691" s="936"/>
      <c r="AN1691" s="936"/>
      <c r="AO1691" s="936"/>
      <c r="AP1691" s="936"/>
      <c r="AQ1691" s="936"/>
      <c r="AR1691" s="936"/>
      <c r="AS1691" s="936"/>
      <c r="AT1691" s="936"/>
      <c r="AU1691" s="936"/>
      <c r="AV1691" s="936"/>
    </row>
    <row r="1692" spans="2:48" ht="15" customHeight="1">
      <c r="B1692" s="937"/>
      <c r="C1692" s="1978" t="s">
        <v>306</v>
      </c>
      <c r="D1692" s="1980"/>
      <c r="E1692" s="928" t="s">
        <v>616</v>
      </c>
      <c r="F1692" s="885"/>
      <c r="G1692" s="651" t="s">
        <v>272</v>
      </c>
      <c r="H1692" s="651" t="s">
        <v>599</v>
      </c>
      <c r="I1692" s="651" t="s">
        <v>617</v>
      </c>
      <c r="J1692" s="651" t="s">
        <v>276</v>
      </c>
      <c r="K1692" s="890" t="s">
        <v>306</v>
      </c>
      <c r="L1692" s="651" t="s">
        <v>312</v>
      </c>
      <c r="M1692" s="651" t="str">
        <f t="shared" si="102"/>
        <v>&lt;INSERT CONNECTION POINT NAME&gt;</v>
      </c>
      <c r="N1692" s="890" t="s">
        <v>606</v>
      </c>
      <c r="O1692" s="891">
        <v>0</v>
      </c>
      <c r="P1692" s="890"/>
      <c r="Q1692" s="1076"/>
      <c r="R1692" s="1077"/>
      <c r="S1692" s="1078"/>
      <c r="T1692" s="1078"/>
      <c r="U1692" s="1079"/>
      <c r="V1692" s="906"/>
      <c r="W1692" s="933"/>
      <c r="X1692" s="934"/>
      <c r="Y1692" s="935"/>
      <c r="Z1692" s="935"/>
      <c r="AA1692" s="935"/>
      <c r="AB1692" s="452"/>
      <c r="AC1692" s="452"/>
      <c r="AD1692" s="452"/>
      <c r="AE1692" s="452"/>
      <c r="AF1692" s="935"/>
      <c r="AG1692" s="452"/>
      <c r="AH1692" s="452"/>
      <c r="AI1692" s="935"/>
      <c r="AJ1692" s="943"/>
      <c r="AK1692" s="935"/>
      <c r="AL1692" s="936"/>
      <c r="AM1692" s="936"/>
      <c r="AN1692" s="936"/>
      <c r="AO1692" s="936"/>
      <c r="AP1692" s="936"/>
      <c r="AQ1692" s="936"/>
      <c r="AR1692" s="936"/>
      <c r="AS1692" s="936"/>
      <c r="AT1692" s="936"/>
      <c r="AU1692" s="936"/>
      <c r="AV1692" s="936"/>
    </row>
    <row r="1693" spans="2:48" ht="15" customHeight="1">
      <c r="B1693" s="937"/>
      <c r="C1693" s="1979"/>
      <c r="D1693" s="1981"/>
      <c r="E1693" s="928" t="s">
        <v>619</v>
      </c>
      <c r="F1693" s="885"/>
      <c r="G1693" s="651" t="s">
        <v>272</v>
      </c>
      <c r="H1693" s="651" t="s">
        <v>599</v>
      </c>
      <c r="I1693" s="651" t="s">
        <v>620</v>
      </c>
      <c r="J1693" s="651" t="s">
        <v>276</v>
      </c>
      <c r="K1693" s="890" t="s">
        <v>306</v>
      </c>
      <c r="L1693" s="651" t="s">
        <v>312</v>
      </c>
      <c r="M1693" s="651" t="str">
        <f t="shared" si="102"/>
        <v>&lt;INSERT CONNECTION POINT NAME&gt;</v>
      </c>
      <c r="N1693" s="890" t="s">
        <v>606</v>
      </c>
      <c r="O1693" s="891">
        <v>0</v>
      </c>
      <c r="P1693" s="890"/>
      <c r="Q1693" s="1076"/>
      <c r="R1693" s="1077"/>
      <c r="S1693" s="1078"/>
      <c r="T1693" s="1078"/>
      <c r="U1693" s="1079"/>
      <c r="V1693" s="906"/>
      <c r="W1693" s="933"/>
      <c r="X1693" s="934"/>
      <c r="Y1693" s="935"/>
      <c r="Z1693" s="935"/>
      <c r="AA1693" s="935"/>
      <c r="AB1693" s="452"/>
      <c r="AC1693" s="452"/>
      <c r="AD1693" s="452"/>
      <c r="AE1693" s="452"/>
      <c r="AF1693" s="935"/>
      <c r="AG1693" s="452"/>
      <c r="AH1693" s="452"/>
      <c r="AI1693" s="935"/>
      <c r="AJ1693" s="943"/>
      <c r="AK1693" s="935"/>
      <c r="AL1693" s="936"/>
      <c r="AM1693" s="936"/>
      <c r="AN1693" s="936"/>
      <c r="AO1693" s="936"/>
      <c r="AP1693" s="936"/>
      <c r="AQ1693" s="936"/>
      <c r="AR1693" s="936"/>
      <c r="AS1693" s="936"/>
      <c r="AT1693" s="936"/>
      <c r="AU1693" s="936"/>
      <c r="AV1693" s="936"/>
    </row>
    <row r="1694" spans="2:48" ht="15" customHeight="1">
      <c r="B1694" s="937"/>
      <c r="C1694" s="1978" t="s">
        <v>307</v>
      </c>
      <c r="D1694" s="1980"/>
      <c r="E1694" s="928" t="s">
        <v>616</v>
      </c>
      <c r="F1694" s="885"/>
      <c r="G1694" s="651" t="s">
        <v>272</v>
      </c>
      <c r="H1694" s="651" t="s">
        <v>599</v>
      </c>
      <c r="I1694" s="651" t="s">
        <v>617</v>
      </c>
      <c r="J1694" s="651" t="s">
        <v>276</v>
      </c>
      <c r="K1694" s="890" t="s">
        <v>307</v>
      </c>
      <c r="L1694" s="651" t="s">
        <v>312</v>
      </c>
      <c r="M1694" s="651" t="str">
        <f t="shared" si="102"/>
        <v>&lt;INSERT CONNECTION POINT NAME&gt;</v>
      </c>
      <c r="N1694" s="890" t="s">
        <v>607</v>
      </c>
      <c r="O1694" s="890" t="s">
        <v>607</v>
      </c>
      <c r="P1694" s="890"/>
      <c r="Q1694" s="1080"/>
      <c r="R1694" s="1081"/>
      <c r="S1694" s="1081"/>
      <c r="T1694" s="1081"/>
      <c r="U1694" s="1082"/>
      <c r="V1694" s="906"/>
      <c r="W1694" s="933"/>
      <c r="X1694" s="934"/>
      <c r="Y1694" s="935"/>
      <c r="Z1694" s="935"/>
      <c r="AA1694" s="935"/>
      <c r="AB1694" s="452"/>
      <c r="AC1694" s="452"/>
      <c r="AD1694" s="452"/>
      <c r="AE1694" s="452"/>
      <c r="AF1694" s="935"/>
      <c r="AG1694" s="452"/>
      <c r="AH1694" s="452"/>
      <c r="AI1694" s="935"/>
      <c r="AJ1694" s="935"/>
      <c r="AK1694" s="935"/>
      <c r="AL1694" s="936"/>
      <c r="AM1694" s="936"/>
      <c r="AN1694" s="936"/>
      <c r="AO1694" s="936"/>
      <c r="AP1694" s="936"/>
      <c r="AQ1694" s="936"/>
      <c r="AR1694" s="936"/>
      <c r="AS1694" s="936"/>
      <c r="AT1694" s="936"/>
      <c r="AU1694" s="936"/>
      <c r="AV1694" s="936"/>
    </row>
    <row r="1695" spans="2:48" ht="15" customHeight="1">
      <c r="B1695" s="937"/>
      <c r="C1695" s="1979"/>
      <c r="D1695" s="1981"/>
      <c r="E1695" s="928" t="s">
        <v>619</v>
      </c>
      <c r="F1695" s="885"/>
      <c r="G1695" s="651" t="s">
        <v>272</v>
      </c>
      <c r="H1695" s="651" t="s">
        <v>599</v>
      </c>
      <c r="I1695" s="651" t="s">
        <v>620</v>
      </c>
      <c r="J1695" s="651" t="s">
        <v>276</v>
      </c>
      <c r="K1695" s="890" t="s">
        <v>307</v>
      </c>
      <c r="L1695" s="651" t="s">
        <v>312</v>
      </c>
      <c r="M1695" s="651" t="str">
        <f t="shared" si="102"/>
        <v>&lt;INSERT CONNECTION POINT NAME&gt;</v>
      </c>
      <c r="N1695" s="890" t="s">
        <v>607</v>
      </c>
      <c r="O1695" s="890" t="s">
        <v>607</v>
      </c>
      <c r="P1695" s="890"/>
      <c r="Q1695" s="1080"/>
      <c r="R1695" s="1081"/>
      <c r="S1695" s="1081"/>
      <c r="T1695" s="1081"/>
      <c r="U1695" s="1082"/>
      <c r="V1695" s="906"/>
      <c r="W1695" s="933"/>
      <c r="X1695" s="934"/>
      <c r="Y1695" s="935"/>
      <c r="Z1695" s="935"/>
      <c r="AA1695" s="935"/>
      <c r="AB1695" s="452"/>
      <c r="AC1695" s="452"/>
      <c r="AD1695" s="452"/>
      <c r="AE1695" s="452"/>
      <c r="AF1695" s="935"/>
      <c r="AG1695" s="452"/>
      <c r="AH1695" s="452"/>
      <c r="AI1695" s="935"/>
      <c r="AJ1695" s="935"/>
      <c r="AK1695" s="935"/>
      <c r="AL1695" s="936"/>
      <c r="AM1695" s="936"/>
      <c r="AN1695" s="936"/>
      <c r="AO1695" s="936"/>
      <c r="AP1695" s="936"/>
      <c r="AQ1695" s="936"/>
      <c r="AR1695" s="936"/>
      <c r="AS1695" s="936"/>
      <c r="AT1695" s="936"/>
      <c r="AU1695" s="936"/>
      <c r="AV1695" s="936"/>
    </row>
    <row r="1696" spans="2:48" ht="15" customHeight="1">
      <c r="B1696" s="937"/>
      <c r="C1696" s="1978" t="s">
        <v>308</v>
      </c>
      <c r="D1696" s="1980" t="s">
        <v>22</v>
      </c>
      <c r="E1696" s="928" t="s">
        <v>616</v>
      </c>
      <c r="F1696" s="885"/>
      <c r="G1696" s="651" t="s">
        <v>272</v>
      </c>
      <c r="H1696" s="651" t="s">
        <v>599</v>
      </c>
      <c r="I1696" s="651" t="s">
        <v>617</v>
      </c>
      <c r="J1696" s="651" t="s">
        <v>276</v>
      </c>
      <c r="K1696" s="890" t="s">
        <v>308</v>
      </c>
      <c r="L1696" s="651" t="s">
        <v>312</v>
      </c>
      <c r="M1696" s="651" t="str">
        <f t="shared" si="102"/>
        <v>&lt;INSERT CONNECTION POINT NAME&gt;</v>
      </c>
      <c r="N1696" s="890" t="s">
        <v>609</v>
      </c>
      <c r="O1696" s="890" t="s">
        <v>22</v>
      </c>
      <c r="P1696" s="890"/>
      <c r="Q1696" s="1083"/>
      <c r="R1696" s="1061"/>
      <c r="S1696" s="1062"/>
      <c r="T1696" s="1062"/>
      <c r="U1696" s="1063"/>
      <c r="V1696" s="906"/>
      <c r="W1696" s="933"/>
      <c r="X1696" s="934"/>
      <c r="Y1696" s="935"/>
      <c r="Z1696" s="935"/>
      <c r="AA1696" s="935"/>
      <c r="AB1696" s="452"/>
      <c r="AC1696" s="452"/>
      <c r="AD1696" s="452"/>
      <c r="AE1696" s="452"/>
      <c r="AF1696" s="935"/>
      <c r="AG1696" s="452"/>
      <c r="AH1696" s="452"/>
      <c r="AI1696" s="935"/>
      <c r="AJ1696" s="935"/>
      <c r="AK1696" s="935"/>
      <c r="AL1696" s="936"/>
      <c r="AM1696" s="936"/>
      <c r="AN1696" s="936"/>
      <c r="AO1696" s="936"/>
      <c r="AP1696" s="936"/>
      <c r="AQ1696" s="936"/>
      <c r="AR1696" s="936"/>
      <c r="AS1696" s="936"/>
      <c r="AT1696" s="936"/>
      <c r="AU1696" s="936"/>
      <c r="AV1696" s="936"/>
    </row>
    <row r="1697" spans="2:48" ht="15" customHeight="1">
      <c r="B1697" s="937"/>
      <c r="C1697" s="1979"/>
      <c r="D1697" s="1981"/>
      <c r="E1697" s="928" t="s">
        <v>619</v>
      </c>
      <c r="F1697" s="885"/>
      <c r="G1697" s="651" t="s">
        <v>272</v>
      </c>
      <c r="H1697" s="651" t="s">
        <v>599</v>
      </c>
      <c r="I1697" s="651" t="s">
        <v>620</v>
      </c>
      <c r="J1697" s="651" t="s">
        <v>276</v>
      </c>
      <c r="K1697" s="890" t="s">
        <v>308</v>
      </c>
      <c r="L1697" s="651" t="s">
        <v>312</v>
      </c>
      <c r="M1697" s="651" t="str">
        <f t="shared" si="102"/>
        <v>&lt;INSERT CONNECTION POINT NAME&gt;</v>
      </c>
      <c r="N1697" s="890" t="s">
        <v>609</v>
      </c>
      <c r="O1697" s="890" t="s">
        <v>22</v>
      </c>
      <c r="P1697" s="890"/>
      <c r="Q1697" s="1083"/>
      <c r="R1697" s="1061"/>
      <c r="S1697" s="1062"/>
      <c r="T1697" s="1062"/>
      <c r="U1697" s="1063"/>
      <c r="V1697" s="906"/>
      <c r="W1697" s="933"/>
      <c r="X1697" s="934"/>
      <c r="Y1697" s="935"/>
      <c r="Z1697" s="935"/>
      <c r="AA1697" s="935"/>
      <c r="AB1697" s="452"/>
      <c r="AC1697" s="452"/>
      <c r="AD1697" s="452"/>
      <c r="AE1697" s="452"/>
      <c r="AF1697" s="935"/>
      <c r="AG1697" s="452"/>
      <c r="AH1697" s="452"/>
      <c r="AI1697" s="935"/>
      <c r="AJ1697" s="935"/>
      <c r="AK1697" s="935"/>
      <c r="AL1697" s="936"/>
      <c r="AM1697" s="936"/>
      <c r="AN1697" s="936"/>
      <c r="AO1697" s="936"/>
      <c r="AP1697" s="936"/>
      <c r="AQ1697" s="936"/>
      <c r="AR1697" s="936"/>
      <c r="AS1697" s="936"/>
      <c r="AT1697" s="936"/>
      <c r="AU1697" s="936"/>
      <c r="AV1697" s="936"/>
    </row>
    <row r="1698" spans="2:48" ht="15" customHeight="1">
      <c r="B1698" s="937"/>
      <c r="C1698" s="1978" t="s">
        <v>309</v>
      </c>
      <c r="D1698" s="1980" t="s">
        <v>22</v>
      </c>
      <c r="E1698" s="928" t="s">
        <v>616</v>
      </c>
      <c r="F1698" s="885"/>
      <c r="G1698" s="651" t="s">
        <v>272</v>
      </c>
      <c r="H1698" s="651" t="s">
        <v>599</v>
      </c>
      <c r="I1698" s="651" t="s">
        <v>617</v>
      </c>
      <c r="J1698" s="651" t="s">
        <v>276</v>
      </c>
      <c r="K1698" s="890" t="s">
        <v>309</v>
      </c>
      <c r="L1698" s="651" t="s">
        <v>312</v>
      </c>
      <c r="M1698" s="651" t="str">
        <f t="shared" si="102"/>
        <v>&lt;INSERT CONNECTION POINT NAME&gt;</v>
      </c>
      <c r="N1698" s="890" t="s">
        <v>602</v>
      </c>
      <c r="O1698" s="890" t="s">
        <v>22</v>
      </c>
      <c r="P1698" s="890"/>
      <c r="Q1698" s="1083"/>
      <c r="R1698" s="1061"/>
      <c r="S1698" s="1062"/>
      <c r="T1698" s="1062"/>
      <c r="U1698" s="1063"/>
      <c r="V1698" s="906"/>
      <c r="W1698" s="933"/>
      <c r="X1698" s="934"/>
      <c r="Y1698" s="935"/>
      <c r="Z1698" s="935"/>
      <c r="AA1698" s="935"/>
      <c r="AB1698" s="452"/>
      <c r="AC1698" s="452"/>
      <c r="AD1698" s="452"/>
      <c r="AE1698" s="452"/>
      <c r="AF1698" s="935"/>
      <c r="AG1698" s="452"/>
      <c r="AH1698" s="452"/>
      <c r="AI1698" s="935"/>
      <c r="AJ1698" s="935"/>
      <c r="AK1698" s="935"/>
      <c r="AL1698" s="936"/>
      <c r="AM1698" s="936"/>
      <c r="AN1698" s="936"/>
      <c r="AO1698" s="936"/>
      <c r="AP1698" s="936"/>
      <c r="AQ1698" s="936"/>
      <c r="AR1698" s="936"/>
      <c r="AS1698" s="936"/>
      <c r="AT1698" s="936"/>
      <c r="AU1698" s="936"/>
      <c r="AV1698" s="936"/>
    </row>
    <row r="1699" spans="2:48" ht="15" customHeight="1">
      <c r="B1699" s="937"/>
      <c r="C1699" s="1979"/>
      <c r="D1699" s="1981"/>
      <c r="E1699" s="928" t="s">
        <v>619</v>
      </c>
      <c r="F1699" s="885"/>
      <c r="G1699" s="651" t="s">
        <v>272</v>
      </c>
      <c r="H1699" s="651" t="s">
        <v>599</v>
      </c>
      <c r="I1699" s="651" t="s">
        <v>620</v>
      </c>
      <c r="J1699" s="651" t="s">
        <v>276</v>
      </c>
      <c r="K1699" s="890" t="s">
        <v>309</v>
      </c>
      <c r="L1699" s="651" t="s">
        <v>312</v>
      </c>
      <c r="M1699" s="651" t="str">
        <f t="shared" si="102"/>
        <v>&lt;INSERT CONNECTION POINT NAME&gt;</v>
      </c>
      <c r="N1699" s="890" t="s">
        <v>602</v>
      </c>
      <c r="O1699" s="890" t="s">
        <v>22</v>
      </c>
      <c r="P1699" s="890"/>
      <c r="Q1699" s="1083"/>
      <c r="R1699" s="1061"/>
      <c r="S1699" s="1062"/>
      <c r="T1699" s="1062"/>
      <c r="U1699" s="1063"/>
      <c r="V1699" s="906"/>
      <c r="W1699" s="933"/>
      <c r="X1699" s="934"/>
      <c r="Y1699" s="935"/>
      <c r="Z1699" s="935"/>
      <c r="AA1699" s="935"/>
      <c r="AB1699" s="452"/>
      <c r="AC1699" s="452"/>
      <c r="AD1699" s="452"/>
      <c r="AE1699" s="452"/>
      <c r="AF1699" s="935"/>
      <c r="AG1699" s="452"/>
      <c r="AH1699" s="452"/>
      <c r="AI1699" s="935"/>
      <c r="AJ1699" s="935"/>
      <c r="AK1699" s="935"/>
      <c r="AL1699" s="936"/>
      <c r="AM1699" s="936"/>
      <c r="AN1699" s="936"/>
      <c r="AO1699" s="936"/>
      <c r="AP1699" s="936"/>
      <c r="AQ1699" s="936"/>
      <c r="AR1699" s="936"/>
      <c r="AS1699" s="936"/>
      <c r="AT1699" s="936"/>
      <c r="AU1699" s="936"/>
      <c r="AV1699" s="936"/>
    </row>
    <row r="1700" spans="2:48" ht="15" customHeight="1">
      <c r="B1700" s="937"/>
      <c r="C1700" s="1978" t="s">
        <v>309</v>
      </c>
      <c r="D1700" s="1980" t="s">
        <v>23</v>
      </c>
      <c r="E1700" s="928" t="s">
        <v>616</v>
      </c>
      <c r="F1700" s="885"/>
      <c r="G1700" s="651" t="s">
        <v>272</v>
      </c>
      <c r="H1700" s="651" t="s">
        <v>599</v>
      </c>
      <c r="I1700" s="651" t="s">
        <v>617</v>
      </c>
      <c r="J1700" s="651" t="s">
        <v>276</v>
      </c>
      <c r="K1700" s="890" t="s">
        <v>309</v>
      </c>
      <c r="L1700" s="651" t="s">
        <v>312</v>
      </c>
      <c r="M1700" s="651" t="str">
        <f t="shared" si="102"/>
        <v>&lt;INSERT CONNECTION POINT NAME&gt;</v>
      </c>
      <c r="N1700" s="890" t="s">
        <v>602</v>
      </c>
      <c r="O1700" s="890" t="s">
        <v>23</v>
      </c>
      <c r="P1700" s="890"/>
      <c r="Q1700" s="1083"/>
      <c r="R1700" s="1061"/>
      <c r="S1700" s="1062"/>
      <c r="T1700" s="1062"/>
      <c r="U1700" s="1063"/>
      <c r="V1700" s="906"/>
      <c r="W1700" s="933"/>
      <c r="X1700" s="934"/>
      <c r="Y1700" s="935"/>
      <c r="Z1700" s="935"/>
      <c r="AA1700" s="935"/>
      <c r="AB1700" s="452"/>
      <c r="AC1700" s="452"/>
      <c r="AD1700" s="452"/>
      <c r="AE1700" s="452"/>
      <c r="AF1700" s="935"/>
      <c r="AG1700" s="452"/>
      <c r="AH1700" s="452"/>
      <c r="AI1700" s="935"/>
      <c r="AJ1700" s="935"/>
      <c r="AK1700" s="935"/>
      <c r="AL1700" s="936"/>
      <c r="AM1700" s="936"/>
      <c r="AN1700" s="936"/>
      <c r="AO1700" s="936"/>
      <c r="AP1700" s="936"/>
      <c r="AQ1700" s="936"/>
      <c r="AR1700" s="936"/>
      <c r="AS1700" s="936"/>
      <c r="AT1700" s="936"/>
      <c r="AU1700" s="936"/>
      <c r="AV1700" s="936"/>
    </row>
    <row r="1701" spans="2:48" ht="15" customHeight="1">
      <c r="B1701" s="937"/>
      <c r="C1701" s="1979"/>
      <c r="D1701" s="1981"/>
      <c r="E1701" s="928" t="s">
        <v>619</v>
      </c>
      <c r="F1701" s="885"/>
      <c r="G1701" s="651" t="s">
        <v>272</v>
      </c>
      <c r="H1701" s="651" t="s">
        <v>599</v>
      </c>
      <c r="I1701" s="651" t="s">
        <v>620</v>
      </c>
      <c r="J1701" s="651" t="s">
        <v>276</v>
      </c>
      <c r="K1701" s="890" t="s">
        <v>309</v>
      </c>
      <c r="L1701" s="651" t="s">
        <v>312</v>
      </c>
      <c r="M1701" s="651" t="str">
        <f t="shared" si="102"/>
        <v>&lt;INSERT CONNECTION POINT NAME&gt;</v>
      </c>
      <c r="N1701" s="890" t="s">
        <v>602</v>
      </c>
      <c r="O1701" s="890" t="s">
        <v>23</v>
      </c>
      <c r="P1701" s="890"/>
      <c r="Q1701" s="1083"/>
      <c r="R1701" s="1061"/>
      <c r="S1701" s="1062"/>
      <c r="T1701" s="1062"/>
      <c r="U1701" s="1063"/>
      <c r="V1701" s="906"/>
      <c r="W1701" s="933"/>
      <c r="X1701" s="934"/>
      <c r="Y1701" s="935"/>
      <c r="Z1701" s="935"/>
      <c r="AA1701" s="935"/>
      <c r="AB1701" s="452"/>
      <c r="AC1701" s="452"/>
      <c r="AD1701" s="452"/>
      <c r="AE1701" s="452"/>
      <c r="AF1701" s="935"/>
      <c r="AG1701" s="452"/>
      <c r="AH1701" s="452"/>
      <c r="AI1701" s="935"/>
      <c r="AJ1701" s="935"/>
      <c r="AK1701" s="935"/>
      <c r="AL1701" s="936"/>
      <c r="AM1701" s="936"/>
      <c r="AN1701" s="936"/>
      <c r="AO1701" s="936"/>
      <c r="AP1701" s="936"/>
      <c r="AQ1701" s="936"/>
      <c r="AR1701" s="936"/>
      <c r="AS1701" s="936"/>
      <c r="AT1701" s="936"/>
      <c r="AU1701" s="936"/>
      <c r="AV1701" s="936"/>
    </row>
    <row r="1702" spans="2:48" ht="15" customHeight="1">
      <c r="B1702" s="937"/>
      <c r="C1702" s="1978" t="s">
        <v>310</v>
      </c>
      <c r="D1702" s="1980" t="s">
        <v>22</v>
      </c>
      <c r="E1702" s="928" t="s">
        <v>616</v>
      </c>
      <c r="F1702" s="885"/>
      <c r="G1702" s="651" t="s">
        <v>272</v>
      </c>
      <c r="H1702" s="651" t="s">
        <v>599</v>
      </c>
      <c r="I1702" s="651" t="s">
        <v>617</v>
      </c>
      <c r="J1702" s="651" t="s">
        <v>276</v>
      </c>
      <c r="K1702" s="890" t="s">
        <v>310</v>
      </c>
      <c r="L1702" s="651" t="s">
        <v>312</v>
      </c>
      <c r="M1702" s="651" t="str">
        <f t="shared" si="102"/>
        <v>&lt;INSERT CONNECTION POINT NAME&gt;</v>
      </c>
      <c r="N1702" s="890" t="s">
        <v>602</v>
      </c>
      <c r="O1702" s="890" t="s">
        <v>22</v>
      </c>
      <c r="P1702" s="890"/>
      <c r="Q1702" s="1083"/>
      <c r="R1702" s="1061"/>
      <c r="S1702" s="1062"/>
      <c r="T1702" s="1062"/>
      <c r="U1702" s="1063"/>
      <c r="V1702" s="906"/>
      <c r="W1702" s="933"/>
      <c r="X1702" s="934"/>
      <c r="Y1702" s="935"/>
      <c r="Z1702" s="935"/>
      <c r="AA1702" s="935"/>
      <c r="AB1702" s="452"/>
      <c r="AC1702" s="452"/>
      <c r="AD1702" s="452"/>
      <c r="AE1702" s="452"/>
      <c r="AF1702" s="935"/>
      <c r="AG1702" s="452"/>
      <c r="AH1702" s="452"/>
      <c r="AI1702" s="935"/>
      <c r="AJ1702" s="935"/>
      <c r="AK1702" s="935"/>
      <c r="AL1702" s="936"/>
      <c r="AM1702" s="936"/>
      <c r="AN1702" s="936"/>
      <c r="AO1702" s="936"/>
      <c r="AP1702" s="936"/>
      <c r="AQ1702" s="936"/>
      <c r="AR1702" s="936"/>
      <c r="AS1702" s="936"/>
      <c r="AT1702" s="936"/>
      <c r="AU1702" s="936"/>
      <c r="AV1702" s="936"/>
    </row>
    <row r="1703" spans="2:48" ht="15" customHeight="1">
      <c r="B1703" s="937"/>
      <c r="C1703" s="1979"/>
      <c r="D1703" s="1981"/>
      <c r="E1703" s="928" t="s">
        <v>619</v>
      </c>
      <c r="F1703" s="885"/>
      <c r="G1703" s="651" t="s">
        <v>272</v>
      </c>
      <c r="H1703" s="651" t="s">
        <v>599</v>
      </c>
      <c r="I1703" s="651" t="s">
        <v>620</v>
      </c>
      <c r="J1703" s="651" t="s">
        <v>276</v>
      </c>
      <c r="K1703" s="890" t="s">
        <v>310</v>
      </c>
      <c r="L1703" s="651" t="s">
        <v>312</v>
      </c>
      <c r="M1703" s="651" t="str">
        <f t="shared" si="102"/>
        <v>&lt;INSERT CONNECTION POINT NAME&gt;</v>
      </c>
      <c r="N1703" s="890" t="s">
        <v>602</v>
      </c>
      <c r="O1703" s="890" t="s">
        <v>22</v>
      </c>
      <c r="P1703" s="890"/>
      <c r="Q1703" s="1084"/>
      <c r="R1703" s="1085"/>
      <c r="S1703" s="1086"/>
      <c r="T1703" s="1086"/>
      <c r="U1703" s="1087"/>
      <c r="V1703" s="906"/>
      <c r="W1703" s="933"/>
      <c r="X1703" s="934"/>
      <c r="Y1703" s="935"/>
      <c r="Z1703" s="935"/>
      <c r="AA1703" s="935"/>
      <c r="AB1703" s="452"/>
      <c r="AC1703" s="452"/>
      <c r="AD1703" s="452"/>
      <c r="AE1703" s="452"/>
      <c r="AF1703" s="935"/>
      <c r="AG1703" s="452"/>
      <c r="AH1703" s="452"/>
      <c r="AI1703" s="935"/>
      <c r="AJ1703" s="935"/>
      <c r="AK1703" s="935"/>
      <c r="AL1703" s="936"/>
      <c r="AM1703" s="936"/>
      <c r="AN1703" s="936"/>
      <c r="AO1703" s="936"/>
      <c r="AP1703" s="936"/>
      <c r="AQ1703" s="936"/>
      <c r="AR1703" s="936"/>
      <c r="AS1703" s="936"/>
      <c r="AT1703" s="936"/>
      <c r="AU1703" s="936"/>
      <c r="AV1703" s="936"/>
    </row>
    <row r="1704" spans="2:48" ht="15" customHeight="1">
      <c r="B1704" s="937"/>
      <c r="C1704" s="1978" t="s">
        <v>310</v>
      </c>
      <c r="D1704" s="1980" t="s">
        <v>23</v>
      </c>
      <c r="E1704" s="928" t="s">
        <v>616</v>
      </c>
      <c r="F1704" s="885"/>
      <c r="G1704" s="651" t="s">
        <v>272</v>
      </c>
      <c r="H1704" s="651" t="s">
        <v>599</v>
      </c>
      <c r="I1704" s="651" t="s">
        <v>617</v>
      </c>
      <c r="J1704" s="651" t="s">
        <v>276</v>
      </c>
      <c r="K1704" s="890" t="s">
        <v>310</v>
      </c>
      <c r="L1704" s="651" t="s">
        <v>312</v>
      </c>
      <c r="M1704" s="651" t="str">
        <f t="shared" si="102"/>
        <v>&lt;INSERT CONNECTION POINT NAME&gt;</v>
      </c>
      <c r="N1704" s="890" t="s">
        <v>602</v>
      </c>
      <c r="O1704" s="890" t="s">
        <v>23</v>
      </c>
      <c r="P1704" s="890"/>
      <c r="Q1704" s="1084"/>
      <c r="R1704" s="1085"/>
      <c r="S1704" s="1086"/>
      <c r="T1704" s="1086"/>
      <c r="U1704" s="1087"/>
      <c r="V1704" s="906"/>
      <c r="W1704" s="933"/>
      <c r="X1704" s="934"/>
      <c r="Y1704" s="935"/>
      <c r="Z1704" s="935"/>
      <c r="AA1704" s="935"/>
      <c r="AB1704" s="452"/>
      <c r="AC1704" s="452"/>
      <c r="AD1704" s="452"/>
      <c r="AE1704" s="452"/>
      <c r="AF1704" s="935"/>
      <c r="AG1704" s="452"/>
      <c r="AH1704" s="452"/>
      <c r="AI1704" s="935"/>
      <c r="AJ1704" s="935"/>
      <c r="AK1704" s="935"/>
      <c r="AL1704" s="936"/>
      <c r="AM1704" s="936"/>
      <c r="AN1704" s="936"/>
      <c r="AO1704" s="936"/>
      <c r="AP1704" s="936"/>
      <c r="AQ1704" s="936"/>
      <c r="AR1704" s="936"/>
      <c r="AS1704" s="936"/>
      <c r="AT1704" s="936"/>
      <c r="AU1704" s="936"/>
      <c r="AV1704" s="936"/>
    </row>
    <row r="1705" spans="2:48" ht="15" customHeight="1" thickBot="1">
      <c r="B1705" s="944"/>
      <c r="C1705" s="1984"/>
      <c r="D1705" s="1985"/>
      <c r="E1705" s="945" t="s">
        <v>619</v>
      </c>
      <c r="F1705" s="885"/>
      <c r="G1705" s="651" t="s">
        <v>272</v>
      </c>
      <c r="H1705" s="651" t="s">
        <v>599</v>
      </c>
      <c r="I1705" s="651" t="s">
        <v>620</v>
      </c>
      <c r="J1705" s="651" t="s">
        <v>276</v>
      </c>
      <c r="K1705" s="890" t="s">
        <v>310</v>
      </c>
      <c r="L1705" s="651" t="s">
        <v>312</v>
      </c>
      <c r="M1705" s="651" t="str">
        <f t="shared" si="102"/>
        <v>&lt;INSERT CONNECTION POINT NAME&gt;</v>
      </c>
      <c r="N1705" s="890" t="s">
        <v>602</v>
      </c>
      <c r="O1705" s="890" t="s">
        <v>23</v>
      </c>
      <c r="P1705" s="890"/>
      <c r="Q1705" s="946"/>
      <c r="R1705" s="1067"/>
      <c r="S1705" s="893"/>
      <c r="T1705" s="893"/>
      <c r="U1705" s="894"/>
      <c r="V1705" s="947"/>
      <c r="W1705" s="933"/>
      <c r="X1705" s="934"/>
      <c r="Y1705" s="935"/>
      <c r="Z1705" s="935"/>
      <c r="AA1705" s="935"/>
      <c r="AB1705" s="452"/>
      <c r="AC1705" s="452"/>
      <c r="AD1705" s="452"/>
      <c r="AE1705" s="452"/>
      <c r="AF1705" s="935"/>
      <c r="AG1705" s="452"/>
      <c r="AH1705" s="452"/>
      <c r="AI1705" s="935"/>
      <c r="AJ1705" s="935"/>
      <c r="AK1705" s="935"/>
      <c r="AL1705" s="936"/>
      <c r="AM1705" s="936"/>
      <c r="AN1705" s="936"/>
      <c r="AO1705" s="936"/>
      <c r="AP1705" s="936"/>
      <c r="AQ1705" s="936"/>
      <c r="AR1705" s="936"/>
      <c r="AS1705" s="936"/>
      <c r="AT1705" s="936"/>
      <c r="AU1705" s="936"/>
      <c r="AV1705" s="936"/>
    </row>
    <row r="1706" spans="2:48" ht="15" customHeight="1">
      <c r="B1706" s="927" t="s">
        <v>615</v>
      </c>
      <c r="C1706" s="1982" t="s">
        <v>313</v>
      </c>
      <c r="D1706" s="1983" t="s">
        <v>23</v>
      </c>
      <c r="E1706" s="928" t="s">
        <v>616</v>
      </c>
      <c r="F1706" s="885"/>
      <c r="G1706" s="651" t="s">
        <v>272</v>
      </c>
      <c r="H1706" s="651" t="s">
        <v>599</v>
      </c>
      <c r="I1706" s="651" t="s">
        <v>617</v>
      </c>
      <c r="J1706" s="651" t="s">
        <v>276</v>
      </c>
      <c r="K1706" s="651" t="s">
        <v>313</v>
      </c>
      <c r="L1706" s="651" t="s">
        <v>312</v>
      </c>
      <c r="M1706" s="651" t="str">
        <f t="shared" ref="M1706" si="104">B1706</f>
        <v>&lt;INSERT CONNECTION POINT NAME&gt;</v>
      </c>
      <c r="N1706" s="651" t="s">
        <v>618</v>
      </c>
      <c r="O1706" s="651" t="s">
        <v>23</v>
      </c>
      <c r="P1706" s="890"/>
      <c r="Q1706" s="929"/>
      <c r="R1706" s="930"/>
      <c r="S1706" s="931"/>
      <c r="T1706" s="931"/>
      <c r="U1706" s="932"/>
      <c r="W1706" s="452"/>
      <c r="X1706" s="452"/>
      <c r="Y1706" s="452"/>
      <c r="Z1706" s="452"/>
      <c r="AA1706" s="452"/>
      <c r="AB1706" s="452"/>
      <c r="AC1706" s="452"/>
      <c r="AD1706" s="452"/>
      <c r="AE1706" s="452"/>
      <c r="AF1706" s="452"/>
      <c r="AG1706" s="452"/>
      <c r="AH1706" s="452"/>
      <c r="AI1706" s="452"/>
      <c r="AJ1706" s="452"/>
      <c r="AK1706" s="452"/>
      <c r="AL1706" s="452"/>
      <c r="AM1706" s="452"/>
      <c r="AN1706" s="452"/>
      <c r="AO1706" s="452"/>
      <c r="AP1706" s="452"/>
      <c r="AQ1706" s="452"/>
      <c r="AR1706" s="452"/>
      <c r="AS1706" s="452"/>
      <c r="AT1706" s="452"/>
      <c r="AU1706" s="452"/>
      <c r="AV1706" s="452"/>
    </row>
    <row r="1707" spans="2:48" ht="15" customHeight="1">
      <c r="B1707" s="937"/>
      <c r="C1707" s="1979"/>
      <c r="D1707" s="1981"/>
      <c r="E1707" s="928" t="s">
        <v>619</v>
      </c>
      <c r="F1707" s="885"/>
      <c r="G1707" s="651" t="s">
        <v>272</v>
      </c>
      <c r="H1707" s="651" t="s">
        <v>599</v>
      </c>
      <c r="I1707" s="651" t="s">
        <v>620</v>
      </c>
      <c r="J1707" s="651" t="s">
        <v>276</v>
      </c>
      <c r="K1707" s="651" t="s">
        <v>313</v>
      </c>
      <c r="L1707" s="651" t="s">
        <v>312</v>
      </c>
      <c r="M1707" s="651" t="str">
        <f t="shared" si="102"/>
        <v>&lt;INSERT CONNECTION POINT NAME&gt;</v>
      </c>
      <c r="N1707" s="651" t="s">
        <v>618</v>
      </c>
      <c r="O1707" s="651" t="s">
        <v>23</v>
      </c>
      <c r="P1707" s="890"/>
      <c r="Q1707" s="938"/>
      <c r="R1707" s="939"/>
      <c r="S1707" s="940"/>
      <c r="T1707" s="940"/>
      <c r="U1707" s="941"/>
      <c r="W1707" s="452"/>
      <c r="X1707" s="452"/>
      <c r="Y1707" s="452"/>
      <c r="Z1707" s="452"/>
      <c r="AA1707" s="452"/>
      <c r="AB1707" s="452"/>
      <c r="AC1707" s="452"/>
      <c r="AD1707" s="452"/>
      <c r="AE1707" s="452"/>
      <c r="AF1707" s="452"/>
      <c r="AG1707" s="452"/>
      <c r="AH1707" s="452"/>
      <c r="AI1707" s="452"/>
      <c r="AJ1707" s="452"/>
      <c r="AK1707" s="452"/>
      <c r="AL1707" s="452"/>
      <c r="AM1707" s="452"/>
      <c r="AN1707" s="452"/>
      <c r="AO1707" s="452"/>
      <c r="AP1707" s="452"/>
      <c r="AQ1707" s="452"/>
      <c r="AR1707" s="452"/>
      <c r="AS1707" s="452"/>
      <c r="AT1707" s="452"/>
      <c r="AU1707" s="452"/>
      <c r="AV1707" s="452"/>
    </row>
    <row r="1708" spans="2:48" ht="15" customHeight="1">
      <c r="B1708" s="937"/>
      <c r="C1708" s="1978" t="s">
        <v>304</v>
      </c>
      <c r="D1708" s="1980" t="s">
        <v>22</v>
      </c>
      <c r="E1708" s="928" t="s">
        <v>616</v>
      </c>
      <c r="F1708" s="885"/>
      <c r="G1708" s="651" t="s">
        <v>272</v>
      </c>
      <c r="H1708" s="651" t="s">
        <v>599</v>
      </c>
      <c r="I1708" s="651" t="s">
        <v>617</v>
      </c>
      <c r="J1708" s="651" t="s">
        <v>276</v>
      </c>
      <c r="K1708" s="890" t="s">
        <v>304</v>
      </c>
      <c r="L1708" s="651" t="s">
        <v>312</v>
      </c>
      <c r="M1708" s="651" t="str">
        <f t="shared" si="102"/>
        <v>&lt;INSERT CONNECTION POINT NAME&gt;</v>
      </c>
      <c r="N1708" s="890" t="s">
        <v>602</v>
      </c>
      <c r="O1708" s="890" t="s">
        <v>22</v>
      </c>
      <c r="P1708" s="890"/>
      <c r="Q1708" s="1071"/>
      <c r="R1708" s="1058"/>
      <c r="S1708" s="1059"/>
      <c r="T1708" s="1059"/>
      <c r="U1708" s="1060"/>
      <c r="W1708" s="452"/>
      <c r="X1708" s="452"/>
      <c r="Y1708" s="452"/>
      <c r="Z1708" s="452"/>
      <c r="AA1708" s="452"/>
      <c r="AB1708" s="452"/>
      <c r="AC1708" s="452"/>
      <c r="AD1708" s="452"/>
      <c r="AE1708" s="452"/>
      <c r="AF1708" s="452"/>
      <c r="AG1708" s="452"/>
      <c r="AH1708" s="452"/>
      <c r="AI1708" s="452"/>
      <c r="AJ1708" s="452"/>
      <c r="AK1708" s="452"/>
      <c r="AL1708" s="452"/>
      <c r="AM1708" s="452"/>
      <c r="AN1708" s="452"/>
      <c r="AO1708" s="452"/>
      <c r="AP1708" s="452"/>
      <c r="AQ1708" s="452"/>
      <c r="AR1708" s="452"/>
      <c r="AS1708" s="452"/>
      <c r="AT1708" s="452"/>
      <c r="AU1708" s="452"/>
      <c r="AV1708" s="452"/>
    </row>
    <row r="1709" spans="2:48" ht="15" customHeight="1">
      <c r="B1709" s="937"/>
      <c r="C1709" s="1979"/>
      <c r="D1709" s="1981"/>
      <c r="E1709" s="928" t="s">
        <v>619</v>
      </c>
      <c r="F1709" s="885"/>
      <c r="G1709" s="651" t="s">
        <v>272</v>
      </c>
      <c r="H1709" s="651" t="s">
        <v>599</v>
      </c>
      <c r="I1709" s="651" t="s">
        <v>620</v>
      </c>
      <c r="J1709" s="651" t="s">
        <v>276</v>
      </c>
      <c r="K1709" s="890" t="s">
        <v>304</v>
      </c>
      <c r="L1709" s="651" t="s">
        <v>312</v>
      </c>
      <c r="M1709" s="651" t="str">
        <f t="shared" si="102"/>
        <v>&lt;INSERT CONNECTION POINT NAME&gt;</v>
      </c>
      <c r="N1709" s="890" t="s">
        <v>602</v>
      </c>
      <c r="O1709" s="890" t="s">
        <v>22</v>
      </c>
      <c r="P1709" s="890"/>
      <c r="Q1709" s="1071"/>
      <c r="R1709" s="1058"/>
      <c r="S1709" s="1059"/>
      <c r="T1709" s="1059"/>
      <c r="U1709" s="1060"/>
      <c r="W1709" s="452"/>
      <c r="X1709" s="452"/>
      <c r="Y1709" s="452"/>
      <c r="Z1709" s="452"/>
      <c r="AA1709" s="452"/>
      <c r="AB1709" s="452"/>
      <c r="AC1709" s="452"/>
      <c r="AD1709" s="452"/>
      <c r="AE1709" s="452"/>
      <c r="AF1709" s="452"/>
      <c r="AG1709" s="452"/>
      <c r="AH1709" s="452"/>
      <c r="AI1709" s="452"/>
      <c r="AJ1709" s="452"/>
      <c r="AK1709" s="452"/>
      <c r="AL1709" s="452"/>
      <c r="AM1709" s="452"/>
      <c r="AN1709" s="452"/>
      <c r="AO1709" s="452"/>
      <c r="AP1709" s="452"/>
      <c r="AQ1709" s="452"/>
      <c r="AR1709" s="452"/>
      <c r="AS1709" s="452"/>
      <c r="AT1709" s="452"/>
      <c r="AU1709" s="452"/>
      <c r="AV1709" s="452"/>
    </row>
    <row r="1710" spans="2:48" ht="15" customHeight="1">
      <c r="B1710" s="937"/>
      <c r="C1710" s="1978" t="s">
        <v>304</v>
      </c>
      <c r="D1710" s="1980" t="s">
        <v>23</v>
      </c>
      <c r="E1710" s="928" t="s">
        <v>616</v>
      </c>
      <c r="F1710" s="885"/>
      <c r="G1710" s="651" t="s">
        <v>272</v>
      </c>
      <c r="H1710" s="651" t="s">
        <v>599</v>
      </c>
      <c r="I1710" s="651" t="s">
        <v>617</v>
      </c>
      <c r="J1710" s="651" t="s">
        <v>276</v>
      </c>
      <c r="K1710" s="890" t="s">
        <v>304</v>
      </c>
      <c r="L1710" s="651" t="s">
        <v>312</v>
      </c>
      <c r="M1710" s="651" t="str">
        <f t="shared" si="102"/>
        <v>&lt;INSERT CONNECTION POINT NAME&gt;</v>
      </c>
      <c r="N1710" s="890" t="s">
        <v>602</v>
      </c>
      <c r="O1710" s="891" t="s">
        <v>23</v>
      </c>
      <c r="P1710" s="890"/>
      <c r="Q1710" s="1071"/>
      <c r="R1710" s="1058"/>
      <c r="S1710" s="1059"/>
      <c r="T1710" s="1059"/>
      <c r="U1710" s="1060"/>
      <c r="W1710" s="452"/>
      <c r="X1710" s="452"/>
      <c r="Y1710" s="452"/>
      <c r="Z1710" s="452"/>
      <c r="AA1710" s="452"/>
      <c r="AB1710" s="452"/>
      <c r="AC1710" s="452"/>
      <c r="AD1710" s="452"/>
      <c r="AE1710" s="452"/>
      <c r="AF1710" s="452"/>
      <c r="AG1710" s="452"/>
      <c r="AH1710" s="452"/>
      <c r="AI1710" s="452"/>
      <c r="AJ1710" s="452"/>
      <c r="AK1710" s="452"/>
      <c r="AL1710" s="452"/>
      <c r="AM1710" s="452"/>
      <c r="AN1710" s="452"/>
      <c r="AO1710" s="452"/>
      <c r="AP1710" s="452"/>
      <c r="AQ1710" s="452"/>
      <c r="AR1710" s="452"/>
      <c r="AS1710" s="452"/>
      <c r="AT1710" s="452"/>
      <c r="AU1710" s="452"/>
      <c r="AV1710" s="452"/>
    </row>
    <row r="1711" spans="2:48" ht="15" customHeight="1">
      <c r="B1711" s="937"/>
      <c r="C1711" s="1979"/>
      <c r="D1711" s="1981"/>
      <c r="E1711" s="928" t="s">
        <v>619</v>
      </c>
      <c r="F1711" s="885"/>
      <c r="G1711" s="651" t="s">
        <v>272</v>
      </c>
      <c r="H1711" s="651" t="s">
        <v>599</v>
      </c>
      <c r="I1711" s="651" t="s">
        <v>620</v>
      </c>
      <c r="J1711" s="651" t="s">
        <v>276</v>
      </c>
      <c r="K1711" s="890" t="s">
        <v>304</v>
      </c>
      <c r="L1711" s="651" t="s">
        <v>312</v>
      </c>
      <c r="M1711" s="651" t="str">
        <f t="shared" si="102"/>
        <v>&lt;INSERT CONNECTION POINT NAME&gt;</v>
      </c>
      <c r="N1711" s="890" t="s">
        <v>602</v>
      </c>
      <c r="O1711" s="891" t="s">
        <v>23</v>
      </c>
      <c r="P1711" s="890"/>
      <c r="Q1711" s="1071"/>
      <c r="R1711" s="1058"/>
      <c r="S1711" s="1059"/>
      <c r="T1711" s="1059"/>
      <c r="U1711" s="1060"/>
      <c r="W1711" s="452"/>
      <c r="X1711" s="452"/>
      <c r="Y1711" s="452"/>
      <c r="Z1711" s="452"/>
      <c r="AA1711" s="452"/>
      <c r="AB1711" s="452"/>
      <c r="AC1711" s="452"/>
      <c r="AD1711" s="452"/>
      <c r="AE1711" s="452"/>
      <c r="AF1711" s="452"/>
      <c r="AG1711" s="452"/>
      <c r="AH1711" s="452"/>
      <c r="AI1711" s="452"/>
      <c r="AJ1711" s="452"/>
      <c r="AK1711" s="452"/>
      <c r="AL1711" s="452"/>
      <c r="AM1711" s="452"/>
      <c r="AN1711" s="452"/>
      <c r="AO1711" s="452"/>
      <c r="AP1711" s="452"/>
      <c r="AQ1711" s="452"/>
      <c r="AR1711" s="452"/>
      <c r="AS1711" s="452"/>
      <c r="AT1711" s="452"/>
      <c r="AU1711" s="452"/>
      <c r="AV1711" s="452"/>
    </row>
    <row r="1712" spans="2:48" ht="15" customHeight="1">
      <c r="B1712" s="937"/>
      <c r="C1712" s="1978" t="s">
        <v>305</v>
      </c>
      <c r="D1712" s="1980"/>
      <c r="E1712" s="928" t="s">
        <v>616</v>
      </c>
      <c r="F1712" s="885"/>
      <c r="G1712" s="651" t="s">
        <v>272</v>
      </c>
      <c r="H1712" s="651" t="s">
        <v>599</v>
      </c>
      <c r="I1712" s="651" t="s">
        <v>617</v>
      </c>
      <c r="J1712" s="651" t="s">
        <v>276</v>
      </c>
      <c r="K1712" s="890" t="s">
        <v>305</v>
      </c>
      <c r="L1712" s="651" t="s">
        <v>312</v>
      </c>
      <c r="M1712" s="651" t="str">
        <f t="shared" si="102"/>
        <v>&lt;INSERT CONNECTION POINT NAME&gt;</v>
      </c>
      <c r="N1712" s="890" t="s">
        <v>604</v>
      </c>
      <c r="O1712" s="890" t="s">
        <v>605</v>
      </c>
      <c r="P1712" s="890"/>
      <c r="Q1712" s="1072"/>
      <c r="R1712" s="1073"/>
      <c r="S1712" s="1074"/>
      <c r="T1712" s="1074"/>
      <c r="U1712" s="1075"/>
      <c r="W1712" s="452"/>
      <c r="X1712" s="452"/>
      <c r="Y1712" s="452"/>
      <c r="Z1712" s="452"/>
      <c r="AA1712" s="452"/>
      <c r="AB1712" s="452"/>
      <c r="AC1712" s="452"/>
      <c r="AD1712" s="452"/>
      <c r="AE1712" s="452"/>
      <c r="AF1712" s="452"/>
      <c r="AG1712" s="452"/>
      <c r="AH1712" s="452"/>
      <c r="AI1712" s="452"/>
      <c r="AJ1712" s="452"/>
      <c r="AK1712" s="452"/>
      <c r="AL1712" s="452"/>
      <c r="AM1712" s="452"/>
      <c r="AN1712" s="452"/>
      <c r="AO1712" s="452"/>
      <c r="AP1712" s="452"/>
      <c r="AQ1712" s="452"/>
      <c r="AR1712" s="452"/>
      <c r="AS1712" s="452"/>
      <c r="AT1712" s="452"/>
      <c r="AU1712" s="452"/>
      <c r="AV1712" s="452"/>
    </row>
    <row r="1713" spans="2:48" ht="15" customHeight="1">
      <c r="B1713" s="937"/>
      <c r="C1713" s="1979"/>
      <c r="D1713" s="1981"/>
      <c r="E1713" s="928" t="s">
        <v>619</v>
      </c>
      <c r="F1713" s="885"/>
      <c r="G1713" s="651" t="s">
        <v>272</v>
      </c>
      <c r="H1713" s="651" t="s">
        <v>599</v>
      </c>
      <c r="I1713" s="651" t="s">
        <v>620</v>
      </c>
      <c r="J1713" s="651" t="s">
        <v>276</v>
      </c>
      <c r="K1713" s="890" t="s">
        <v>305</v>
      </c>
      <c r="L1713" s="651" t="s">
        <v>312</v>
      </c>
      <c r="M1713" s="651" t="str">
        <f t="shared" si="102"/>
        <v>&lt;INSERT CONNECTION POINT NAME&gt;</v>
      </c>
      <c r="N1713" s="890" t="s">
        <v>604</v>
      </c>
      <c r="O1713" s="890" t="s">
        <v>605</v>
      </c>
      <c r="P1713" s="890"/>
      <c r="Q1713" s="1072"/>
      <c r="R1713" s="1073"/>
      <c r="S1713" s="1074"/>
      <c r="T1713" s="1074"/>
      <c r="U1713" s="1075"/>
      <c r="W1713" s="452"/>
      <c r="X1713" s="452"/>
      <c r="Y1713" s="452"/>
      <c r="Z1713" s="452"/>
      <c r="AA1713" s="452"/>
      <c r="AB1713" s="452"/>
      <c r="AC1713" s="452"/>
      <c r="AD1713" s="452"/>
      <c r="AE1713" s="452"/>
      <c r="AF1713" s="452"/>
      <c r="AG1713" s="452"/>
      <c r="AH1713" s="452"/>
      <c r="AI1713" s="452"/>
      <c r="AJ1713" s="452"/>
      <c r="AK1713" s="452"/>
      <c r="AL1713" s="452"/>
      <c r="AM1713" s="452"/>
      <c r="AN1713" s="452"/>
      <c r="AO1713" s="452"/>
      <c r="AP1713" s="452"/>
      <c r="AQ1713" s="452"/>
      <c r="AR1713" s="452"/>
      <c r="AS1713" s="452"/>
      <c r="AT1713" s="452"/>
      <c r="AU1713" s="452"/>
      <c r="AV1713" s="452"/>
    </row>
    <row r="1714" spans="2:48" ht="15" customHeight="1">
      <c r="B1714" s="937"/>
      <c r="C1714" s="1978" t="s">
        <v>306</v>
      </c>
      <c r="D1714" s="1980"/>
      <c r="E1714" s="928" t="s">
        <v>616</v>
      </c>
      <c r="F1714" s="885"/>
      <c r="G1714" s="651" t="s">
        <v>272</v>
      </c>
      <c r="H1714" s="651" t="s">
        <v>599</v>
      </c>
      <c r="I1714" s="651" t="s">
        <v>617</v>
      </c>
      <c r="J1714" s="651" t="s">
        <v>276</v>
      </c>
      <c r="K1714" s="890" t="s">
        <v>306</v>
      </c>
      <c r="L1714" s="651" t="s">
        <v>312</v>
      </c>
      <c r="M1714" s="651" t="str">
        <f t="shared" si="102"/>
        <v>&lt;INSERT CONNECTION POINT NAME&gt;</v>
      </c>
      <c r="N1714" s="890" t="s">
        <v>606</v>
      </c>
      <c r="O1714" s="891">
        <v>0</v>
      </c>
      <c r="P1714" s="890"/>
      <c r="Q1714" s="1076"/>
      <c r="R1714" s="1077"/>
      <c r="S1714" s="1078"/>
      <c r="T1714" s="1078"/>
      <c r="U1714" s="1079"/>
      <c r="W1714" s="452"/>
      <c r="X1714" s="452"/>
      <c r="Y1714" s="452"/>
      <c r="Z1714" s="452"/>
      <c r="AA1714" s="452"/>
      <c r="AB1714" s="452"/>
      <c r="AC1714" s="452"/>
      <c r="AD1714" s="452"/>
      <c r="AE1714" s="452"/>
      <c r="AF1714" s="452"/>
      <c r="AG1714" s="452"/>
      <c r="AH1714" s="452"/>
      <c r="AI1714" s="452"/>
      <c r="AJ1714" s="452"/>
      <c r="AK1714" s="452"/>
      <c r="AL1714" s="452"/>
      <c r="AM1714" s="452"/>
      <c r="AN1714" s="452"/>
      <c r="AO1714" s="452"/>
      <c r="AP1714" s="452"/>
      <c r="AQ1714" s="452"/>
      <c r="AR1714" s="452"/>
      <c r="AS1714" s="452"/>
      <c r="AT1714" s="452"/>
      <c r="AU1714" s="452"/>
      <c r="AV1714" s="452"/>
    </row>
    <row r="1715" spans="2:48" ht="15" customHeight="1">
      <c r="B1715" s="937"/>
      <c r="C1715" s="1979"/>
      <c r="D1715" s="1981"/>
      <c r="E1715" s="928" t="s">
        <v>619</v>
      </c>
      <c r="F1715" s="885"/>
      <c r="G1715" s="651" t="s">
        <v>272</v>
      </c>
      <c r="H1715" s="651" t="s">
        <v>599</v>
      </c>
      <c r="I1715" s="651" t="s">
        <v>620</v>
      </c>
      <c r="J1715" s="651" t="s">
        <v>276</v>
      </c>
      <c r="K1715" s="890" t="s">
        <v>306</v>
      </c>
      <c r="L1715" s="651" t="s">
        <v>312</v>
      </c>
      <c r="M1715" s="651" t="str">
        <f t="shared" si="102"/>
        <v>&lt;INSERT CONNECTION POINT NAME&gt;</v>
      </c>
      <c r="N1715" s="890" t="s">
        <v>606</v>
      </c>
      <c r="O1715" s="891">
        <v>0</v>
      </c>
      <c r="P1715" s="890"/>
      <c r="Q1715" s="1076"/>
      <c r="R1715" s="1077"/>
      <c r="S1715" s="1078"/>
      <c r="T1715" s="1078"/>
      <c r="U1715" s="1079"/>
      <c r="W1715" s="452"/>
      <c r="X1715" s="452"/>
      <c r="Y1715" s="452"/>
      <c r="Z1715" s="452"/>
      <c r="AA1715" s="452"/>
      <c r="AB1715" s="452"/>
      <c r="AC1715" s="452"/>
      <c r="AD1715" s="452"/>
      <c r="AE1715" s="452"/>
      <c r="AF1715" s="452"/>
      <c r="AG1715" s="452"/>
      <c r="AH1715" s="452"/>
      <c r="AI1715" s="452"/>
      <c r="AJ1715" s="452"/>
      <c r="AK1715" s="452"/>
      <c r="AL1715" s="452"/>
      <c r="AM1715" s="452"/>
      <c r="AN1715" s="452"/>
      <c r="AO1715" s="452"/>
      <c r="AP1715" s="452"/>
      <c r="AQ1715" s="452"/>
      <c r="AR1715" s="452"/>
      <c r="AS1715" s="452"/>
      <c r="AT1715" s="452"/>
      <c r="AU1715" s="452"/>
      <c r="AV1715" s="452"/>
    </row>
    <row r="1716" spans="2:48" ht="15" customHeight="1">
      <c r="B1716" s="937"/>
      <c r="C1716" s="1978" t="s">
        <v>307</v>
      </c>
      <c r="D1716" s="1980"/>
      <c r="E1716" s="928" t="s">
        <v>616</v>
      </c>
      <c r="F1716" s="885"/>
      <c r="G1716" s="651" t="s">
        <v>272</v>
      </c>
      <c r="H1716" s="651" t="s">
        <v>599</v>
      </c>
      <c r="I1716" s="651" t="s">
        <v>617</v>
      </c>
      <c r="J1716" s="651" t="s">
        <v>276</v>
      </c>
      <c r="K1716" s="890" t="s">
        <v>307</v>
      </c>
      <c r="L1716" s="651" t="s">
        <v>312</v>
      </c>
      <c r="M1716" s="651" t="str">
        <f t="shared" si="102"/>
        <v>&lt;INSERT CONNECTION POINT NAME&gt;</v>
      </c>
      <c r="N1716" s="890" t="s">
        <v>607</v>
      </c>
      <c r="O1716" s="890" t="s">
        <v>607</v>
      </c>
      <c r="P1716" s="890"/>
      <c r="Q1716" s="1080"/>
      <c r="R1716" s="1081"/>
      <c r="S1716" s="1081"/>
      <c r="T1716" s="1081"/>
      <c r="U1716" s="1082"/>
      <c r="W1716" s="452"/>
      <c r="X1716" s="452"/>
      <c r="Y1716" s="452"/>
      <c r="Z1716" s="452"/>
      <c r="AA1716" s="452"/>
      <c r="AB1716" s="452"/>
      <c r="AC1716" s="452"/>
      <c r="AD1716" s="452"/>
      <c r="AE1716" s="452"/>
      <c r="AF1716" s="452"/>
      <c r="AG1716" s="452"/>
      <c r="AH1716" s="452"/>
      <c r="AI1716" s="452"/>
      <c r="AJ1716" s="452"/>
      <c r="AK1716" s="452"/>
      <c r="AL1716" s="452"/>
      <c r="AM1716" s="452"/>
      <c r="AN1716" s="452"/>
      <c r="AO1716" s="452"/>
      <c r="AP1716" s="452"/>
      <c r="AQ1716" s="452"/>
      <c r="AR1716" s="452"/>
      <c r="AS1716" s="452"/>
      <c r="AT1716" s="452"/>
      <c r="AU1716" s="452"/>
      <c r="AV1716" s="452"/>
    </row>
    <row r="1717" spans="2:48" ht="15" customHeight="1">
      <c r="B1717" s="937"/>
      <c r="C1717" s="1979"/>
      <c r="D1717" s="1981"/>
      <c r="E1717" s="928" t="s">
        <v>619</v>
      </c>
      <c r="F1717" s="885"/>
      <c r="G1717" s="651" t="s">
        <v>272</v>
      </c>
      <c r="H1717" s="651" t="s">
        <v>599</v>
      </c>
      <c r="I1717" s="651" t="s">
        <v>620</v>
      </c>
      <c r="J1717" s="651" t="s">
        <v>276</v>
      </c>
      <c r="K1717" s="890" t="s">
        <v>307</v>
      </c>
      <c r="L1717" s="651" t="s">
        <v>312</v>
      </c>
      <c r="M1717" s="651" t="str">
        <f t="shared" si="102"/>
        <v>&lt;INSERT CONNECTION POINT NAME&gt;</v>
      </c>
      <c r="N1717" s="890" t="s">
        <v>607</v>
      </c>
      <c r="O1717" s="890" t="s">
        <v>607</v>
      </c>
      <c r="P1717" s="890"/>
      <c r="Q1717" s="1080"/>
      <c r="R1717" s="1081"/>
      <c r="S1717" s="1081"/>
      <c r="T1717" s="1081"/>
      <c r="U1717" s="1082"/>
      <c r="W1717" s="452"/>
      <c r="X1717" s="452"/>
      <c r="Y1717" s="452"/>
      <c r="Z1717" s="452"/>
      <c r="AA1717" s="452"/>
      <c r="AB1717" s="452"/>
      <c r="AC1717" s="452"/>
      <c r="AD1717" s="452"/>
      <c r="AE1717" s="452"/>
      <c r="AF1717" s="452"/>
      <c r="AG1717" s="452"/>
      <c r="AH1717" s="452"/>
      <c r="AI1717" s="452"/>
      <c r="AJ1717" s="452"/>
      <c r="AK1717" s="452"/>
      <c r="AL1717" s="452"/>
      <c r="AM1717" s="452"/>
      <c r="AN1717" s="452"/>
      <c r="AO1717" s="452"/>
      <c r="AP1717" s="452"/>
      <c r="AQ1717" s="452"/>
      <c r="AR1717" s="452"/>
      <c r="AS1717" s="452"/>
      <c r="AT1717" s="452"/>
      <c r="AU1717" s="452"/>
      <c r="AV1717" s="452"/>
    </row>
    <row r="1718" spans="2:48" ht="15" customHeight="1">
      <c r="B1718" s="937"/>
      <c r="C1718" s="1978" t="s">
        <v>308</v>
      </c>
      <c r="D1718" s="1980" t="s">
        <v>22</v>
      </c>
      <c r="E1718" s="928" t="s">
        <v>616</v>
      </c>
      <c r="F1718" s="885"/>
      <c r="G1718" s="651" t="s">
        <v>272</v>
      </c>
      <c r="H1718" s="651" t="s">
        <v>599</v>
      </c>
      <c r="I1718" s="651" t="s">
        <v>617</v>
      </c>
      <c r="J1718" s="651" t="s">
        <v>276</v>
      </c>
      <c r="K1718" s="890" t="s">
        <v>308</v>
      </c>
      <c r="L1718" s="651" t="s">
        <v>312</v>
      </c>
      <c r="M1718" s="651" t="str">
        <f t="shared" si="102"/>
        <v>&lt;INSERT CONNECTION POINT NAME&gt;</v>
      </c>
      <c r="N1718" s="890" t="s">
        <v>609</v>
      </c>
      <c r="O1718" s="890" t="s">
        <v>22</v>
      </c>
      <c r="P1718" s="890"/>
      <c r="Q1718" s="1083"/>
      <c r="R1718" s="1061"/>
      <c r="S1718" s="1062"/>
      <c r="T1718" s="1062"/>
      <c r="U1718" s="1063"/>
      <c r="W1718" s="452"/>
      <c r="X1718" s="452"/>
      <c r="Y1718" s="452"/>
      <c r="Z1718" s="452"/>
      <c r="AA1718" s="452"/>
      <c r="AB1718" s="452"/>
      <c r="AC1718" s="452"/>
      <c r="AD1718" s="452"/>
      <c r="AE1718" s="452"/>
      <c r="AF1718" s="452"/>
      <c r="AG1718" s="452"/>
      <c r="AH1718" s="452"/>
      <c r="AI1718" s="452"/>
      <c r="AJ1718" s="452"/>
      <c r="AK1718" s="452"/>
      <c r="AL1718" s="452"/>
      <c r="AM1718" s="452"/>
      <c r="AN1718" s="452"/>
      <c r="AO1718" s="452"/>
      <c r="AP1718" s="452"/>
      <c r="AQ1718" s="452"/>
      <c r="AR1718" s="452"/>
      <c r="AS1718" s="452"/>
      <c r="AT1718" s="452"/>
      <c r="AU1718" s="452"/>
      <c r="AV1718" s="452"/>
    </row>
    <row r="1719" spans="2:48" ht="15" customHeight="1">
      <c r="B1719" s="937"/>
      <c r="C1719" s="1979"/>
      <c r="D1719" s="1981"/>
      <c r="E1719" s="928" t="s">
        <v>619</v>
      </c>
      <c r="F1719" s="885"/>
      <c r="G1719" s="651" t="s">
        <v>272</v>
      </c>
      <c r="H1719" s="651" t="s">
        <v>599</v>
      </c>
      <c r="I1719" s="651" t="s">
        <v>620</v>
      </c>
      <c r="J1719" s="651" t="s">
        <v>276</v>
      </c>
      <c r="K1719" s="890" t="s">
        <v>308</v>
      </c>
      <c r="L1719" s="651" t="s">
        <v>312</v>
      </c>
      <c r="M1719" s="651" t="str">
        <f t="shared" si="102"/>
        <v>&lt;INSERT CONNECTION POINT NAME&gt;</v>
      </c>
      <c r="N1719" s="890" t="s">
        <v>609</v>
      </c>
      <c r="O1719" s="890" t="s">
        <v>22</v>
      </c>
      <c r="P1719" s="890"/>
      <c r="Q1719" s="1083"/>
      <c r="R1719" s="1061"/>
      <c r="S1719" s="1062"/>
      <c r="T1719" s="1062"/>
      <c r="U1719" s="1063"/>
      <c r="W1719" s="452"/>
      <c r="X1719" s="452"/>
      <c r="Y1719" s="452"/>
      <c r="Z1719" s="452"/>
      <c r="AA1719" s="452"/>
      <c r="AB1719" s="452"/>
      <c r="AC1719" s="452"/>
      <c r="AD1719" s="452"/>
      <c r="AE1719" s="452"/>
      <c r="AF1719" s="452"/>
      <c r="AG1719" s="452"/>
      <c r="AH1719" s="452"/>
      <c r="AI1719" s="452"/>
      <c r="AJ1719" s="452"/>
      <c r="AK1719" s="452"/>
      <c r="AL1719" s="452"/>
      <c r="AM1719" s="452"/>
      <c r="AN1719" s="452"/>
      <c r="AO1719" s="452"/>
      <c r="AP1719" s="452"/>
      <c r="AQ1719" s="452"/>
      <c r="AR1719" s="452"/>
      <c r="AS1719" s="452"/>
      <c r="AT1719" s="452"/>
      <c r="AU1719" s="452"/>
      <c r="AV1719" s="452"/>
    </row>
    <row r="1720" spans="2:48" ht="15" customHeight="1">
      <c r="B1720" s="937"/>
      <c r="C1720" s="1978" t="s">
        <v>309</v>
      </c>
      <c r="D1720" s="1980" t="s">
        <v>22</v>
      </c>
      <c r="E1720" s="928" t="s">
        <v>616</v>
      </c>
      <c r="F1720" s="885"/>
      <c r="G1720" s="651" t="s">
        <v>272</v>
      </c>
      <c r="H1720" s="651" t="s">
        <v>599</v>
      </c>
      <c r="I1720" s="651" t="s">
        <v>617</v>
      </c>
      <c r="J1720" s="651" t="s">
        <v>276</v>
      </c>
      <c r="K1720" s="890" t="s">
        <v>309</v>
      </c>
      <c r="L1720" s="651" t="s">
        <v>312</v>
      </c>
      <c r="M1720" s="651" t="str">
        <f t="shared" si="102"/>
        <v>&lt;INSERT CONNECTION POINT NAME&gt;</v>
      </c>
      <c r="N1720" s="890" t="s">
        <v>602</v>
      </c>
      <c r="O1720" s="890" t="s">
        <v>22</v>
      </c>
      <c r="P1720" s="890"/>
      <c r="Q1720" s="1083"/>
      <c r="R1720" s="1061"/>
      <c r="S1720" s="1062"/>
      <c r="T1720" s="1062"/>
      <c r="U1720" s="1063"/>
      <c r="W1720" s="452"/>
      <c r="X1720" s="452"/>
      <c r="Y1720" s="452"/>
      <c r="Z1720" s="452"/>
      <c r="AA1720" s="452"/>
      <c r="AB1720" s="452"/>
      <c r="AC1720" s="452"/>
      <c r="AD1720" s="452"/>
      <c r="AE1720" s="452"/>
      <c r="AF1720" s="452"/>
      <c r="AG1720" s="452"/>
      <c r="AH1720" s="452"/>
      <c r="AI1720" s="452"/>
      <c r="AJ1720" s="452"/>
      <c r="AK1720" s="452"/>
      <c r="AL1720" s="452"/>
      <c r="AM1720" s="452"/>
      <c r="AN1720" s="452"/>
      <c r="AO1720" s="452"/>
      <c r="AP1720" s="452"/>
      <c r="AQ1720" s="452"/>
      <c r="AR1720" s="452"/>
      <c r="AS1720" s="452"/>
      <c r="AT1720" s="452"/>
      <c r="AU1720" s="452"/>
      <c r="AV1720" s="452"/>
    </row>
    <row r="1721" spans="2:48" ht="15" customHeight="1">
      <c r="B1721" s="937"/>
      <c r="C1721" s="1979"/>
      <c r="D1721" s="1981"/>
      <c r="E1721" s="928" t="s">
        <v>619</v>
      </c>
      <c r="F1721" s="885"/>
      <c r="G1721" s="651" t="s">
        <v>272</v>
      </c>
      <c r="H1721" s="651" t="s">
        <v>599</v>
      </c>
      <c r="I1721" s="651" t="s">
        <v>620</v>
      </c>
      <c r="J1721" s="651" t="s">
        <v>276</v>
      </c>
      <c r="K1721" s="890" t="s">
        <v>309</v>
      </c>
      <c r="L1721" s="651" t="s">
        <v>312</v>
      </c>
      <c r="M1721" s="651" t="str">
        <f t="shared" si="102"/>
        <v>&lt;INSERT CONNECTION POINT NAME&gt;</v>
      </c>
      <c r="N1721" s="890" t="s">
        <v>602</v>
      </c>
      <c r="O1721" s="890" t="s">
        <v>22</v>
      </c>
      <c r="P1721" s="890"/>
      <c r="Q1721" s="1083"/>
      <c r="R1721" s="1061"/>
      <c r="S1721" s="1062"/>
      <c r="T1721" s="1062"/>
      <c r="U1721" s="1063"/>
      <c r="W1721" s="452"/>
      <c r="X1721" s="452"/>
      <c r="Y1721" s="452"/>
      <c r="Z1721" s="452"/>
      <c r="AA1721" s="452"/>
      <c r="AB1721" s="452"/>
      <c r="AC1721" s="452"/>
      <c r="AD1721" s="452"/>
      <c r="AE1721" s="452"/>
      <c r="AF1721" s="452"/>
      <c r="AG1721" s="452"/>
      <c r="AH1721" s="452"/>
      <c r="AI1721" s="452"/>
      <c r="AJ1721" s="452"/>
      <c r="AK1721" s="452"/>
      <c r="AL1721" s="452"/>
      <c r="AM1721" s="452"/>
      <c r="AN1721" s="452"/>
      <c r="AO1721" s="452"/>
      <c r="AP1721" s="452"/>
      <c r="AQ1721" s="452"/>
      <c r="AR1721" s="452"/>
      <c r="AS1721" s="452"/>
      <c r="AT1721" s="452"/>
      <c r="AU1721" s="452"/>
      <c r="AV1721" s="452"/>
    </row>
    <row r="1722" spans="2:48" ht="15" customHeight="1">
      <c r="B1722" s="937"/>
      <c r="C1722" s="1978" t="s">
        <v>309</v>
      </c>
      <c r="D1722" s="1980" t="s">
        <v>23</v>
      </c>
      <c r="E1722" s="928" t="s">
        <v>616</v>
      </c>
      <c r="F1722" s="885"/>
      <c r="G1722" s="651" t="s">
        <v>272</v>
      </c>
      <c r="H1722" s="651" t="s">
        <v>599</v>
      </c>
      <c r="I1722" s="651" t="s">
        <v>617</v>
      </c>
      <c r="J1722" s="651" t="s">
        <v>276</v>
      </c>
      <c r="K1722" s="890" t="s">
        <v>309</v>
      </c>
      <c r="L1722" s="651" t="s">
        <v>312</v>
      </c>
      <c r="M1722" s="651" t="str">
        <f t="shared" si="102"/>
        <v>&lt;INSERT CONNECTION POINT NAME&gt;</v>
      </c>
      <c r="N1722" s="890" t="s">
        <v>602</v>
      </c>
      <c r="O1722" s="890" t="s">
        <v>23</v>
      </c>
      <c r="P1722" s="890"/>
      <c r="Q1722" s="1083"/>
      <c r="R1722" s="1061"/>
      <c r="S1722" s="1062"/>
      <c r="T1722" s="1062"/>
      <c r="U1722" s="1063"/>
      <c r="W1722" s="452"/>
      <c r="X1722" s="452"/>
      <c r="Y1722" s="452"/>
      <c r="Z1722" s="452"/>
      <c r="AA1722" s="452"/>
      <c r="AB1722" s="452"/>
      <c r="AC1722" s="452"/>
      <c r="AD1722" s="452"/>
      <c r="AE1722" s="452"/>
      <c r="AF1722" s="452"/>
      <c r="AG1722" s="452"/>
      <c r="AH1722" s="452"/>
      <c r="AI1722" s="452"/>
      <c r="AJ1722" s="452"/>
      <c r="AK1722" s="452"/>
      <c r="AL1722" s="452"/>
      <c r="AM1722" s="452"/>
      <c r="AN1722" s="452"/>
      <c r="AO1722" s="452"/>
      <c r="AP1722" s="452"/>
      <c r="AQ1722" s="452"/>
      <c r="AR1722" s="452"/>
      <c r="AS1722" s="452"/>
      <c r="AT1722" s="452"/>
      <c r="AU1722" s="452"/>
      <c r="AV1722" s="452"/>
    </row>
    <row r="1723" spans="2:48" ht="15" customHeight="1">
      <c r="B1723" s="937"/>
      <c r="C1723" s="1979"/>
      <c r="D1723" s="1981"/>
      <c r="E1723" s="928" t="s">
        <v>619</v>
      </c>
      <c r="F1723" s="885"/>
      <c r="G1723" s="651" t="s">
        <v>272</v>
      </c>
      <c r="H1723" s="651" t="s">
        <v>599</v>
      </c>
      <c r="I1723" s="651" t="s">
        <v>620</v>
      </c>
      <c r="J1723" s="651" t="s">
        <v>276</v>
      </c>
      <c r="K1723" s="890" t="s">
        <v>309</v>
      </c>
      <c r="L1723" s="651" t="s">
        <v>312</v>
      </c>
      <c r="M1723" s="651" t="str">
        <f t="shared" si="102"/>
        <v>&lt;INSERT CONNECTION POINT NAME&gt;</v>
      </c>
      <c r="N1723" s="890" t="s">
        <v>602</v>
      </c>
      <c r="O1723" s="890" t="s">
        <v>23</v>
      </c>
      <c r="P1723" s="890"/>
      <c r="Q1723" s="1083"/>
      <c r="R1723" s="1061"/>
      <c r="S1723" s="1062"/>
      <c r="T1723" s="1062"/>
      <c r="U1723" s="1063"/>
      <c r="W1723" s="452"/>
      <c r="X1723" s="452"/>
      <c r="Y1723" s="452"/>
      <c r="Z1723" s="452"/>
      <c r="AA1723" s="452"/>
      <c r="AB1723" s="452"/>
      <c r="AC1723" s="452"/>
      <c r="AD1723" s="452"/>
      <c r="AE1723" s="452"/>
      <c r="AF1723" s="452"/>
      <c r="AG1723" s="452"/>
      <c r="AH1723" s="452"/>
      <c r="AI1723" s="452"/>
      <c r="AJ1723" s="452"/>
      <c r="AK1723" s="452"/>
      <c r="AL1723" s="452"/>
      <c r="AM1723" s="452"/>
      <c r="AN1723" s="452"/>
      <c r="AO1723" s="452"/>
      <c r="AP1723" s="452"/>
      <c r="AQ1723" s="452"/>
      <c r="AR1723" s="452"/>
      <c r="AS1723" s="452"/>
      <c r="AT1723" s="452"/>
      <c r="AU1723" s="452"/>
      <c r="AV1723" s="452"/>
    </row>
    <row r="1724" spans="2:48" ht="15" customHeight="1">
      <c r="B1724" s="937"/>
      <c r="C1724" s="1978" t="s">
        <v>310</v>
      </c>
      <c r="D1724" s="1980" t="s">
        <v>22</v>
      </c>
      <c r="E1724" s="928" t="s">
        <v>616</v>
      </c>
      <c r="F1724" s="885"/>
      <c r="G1724" s="651" t="s">
        <v>272</v>
      </c>
      <c r="H1724" s="651" t="s">
        <v>599</v>
      </c>
      <c r="I1724" s="651" t="s">
        <v>617</v>
      </c>
      <c r="J1724" s="651" t="s">
        <v>276</v>
      </c>
      <c r="K1724" s="890" t="s">
        <v>310</v>
      </c>
      <c r="L1724" s="651" t="s">
        <v>312</v>
      </c>
      <c r="M1724" s="651" t="str">
        <f t="shared" si="102"/>
        <v>&lt;INSERT CONNECTION POINT NAME&gt;</v>
      </c>
      <c r="N1724" s="890" t="s">
        <v>602</v>
      </c>
      <c r="O1724" s="890" t="s">
        <v>22</v>
      </c>
      <c r="P1724" s="890"/>
      <c r="Q1724" s="1083"/>
      <c r="R1724" s="1061"/>
      <c r="S1724" s="1062"/>
      <c r="T1724" s="1062"/>
      <c r="U1724" s="1063"/>
      <c r="W1724" s="452"/>
      <c r="X1724" s="452"/>
      <c r="Y1724" s="452"/>
      <c r="Z1724" s="452"/>
      <c r="AA1724" s="452"/>
      <c r="AB1724" s="452"/>
      <c r="AC1724" s="452"/>
      <c r="AD1724" s="452"/>
      <c r="AE1724" s="452"/>
      <c r="AF1724" s="452"/>
      <c r="AG1724" s="452"/>
      <c r="AH1724" s="452"/>
      <c r="AI1724" s="452"/>
      <c r="AJ1724" s="452"/>
      <c r="AK1724" s="452"/>
      <c r="AL1724" s="452"/>
      <c r="AM1724" s="452"/>
      <c r="AN1724" s="452"/>
      <c r="AO1724" s="452"/>
      <c r="AP1724" s="452"/>
      <c r="AQ1724" s="452"/>
      <c r="AR1724" s="452"/>
      <c r="AS1724" s="452"/>
      <c r="AT1724" s="452"/>
      <c r="AU1724" s="452"/>
      <c r="AV1724" s="452"/>
    </row>
    <row r="1725" spans="2:48" ht="15" customHeight="1">
      <c r="B1725" s="937"/>
      <c r="C1725" s="1979"/>
      <c r="D1725" s="1981"/>
      <c r="E1725" s="928" t="s">
        <v>619</v>
      </c>
      <c r="F1725" s="885"/>
      <c r="G1725" s="651" t="s">
        <v>272</v>
      </c>
      <c r="H1725" s="651" t="s">
        <v>599</v>
      </c>
      <c r="I1725" s="651" t="s">
        <v>620</v>
      </c>
      <c r="J1725" s="651" t="s">
        <v>276</v>
      </c>
      <c r="K1725" s="890" t="s">
        <v>310</v>
      </c>
      <c r="L1725" s="651" t="s">
        <v>312</v>
      </c>
      <c r="M1725" s="651" t="str">
        <f t="shared" si="102"/>
        <v>&lt;INSERT CONNECTION POINT NAME&gt;</v>
      </c>
      <c r="N1725" s="890" t="s">
        <v>602</v>
      </c>
      <c r="O1725" s="890" t="s">
        <v>22</v>
      </c>
      <c r="P1725" s="890"/>
      <c r="Q1725" s="1084"/>
      <c r="R1725" s="1085"/>
      <c r="S1725" s="1086"/>
      <c r="T1725" s="1086"/>
      <c r="U1725" s="1087"/>
      <c r="W1725" s="452"/>
      <c r="X1725" s="452"/>
      <c r="Y1725" s="452"/>
      <c r="Z1725" s="452"/>
      <c r="AA1725" s="452"/>
      <c r="AB1725" s="452"/>
      <c r="AC1725" s="452"/>
      <c r="AD1725" s="452"/>
      <c r="AE1725" s="452"/>
      <c r="AF1725" s="452"/>
      <c r="AG1725" s="452"/>
      <c r="AH1725" s="452"/>
      <c r="AI1725" s="452"/>
      <c r="AJ1725" s="452"/>
      <c r="AK1725" s="452"/>
      <c r="AL1725" s="452"/>
      <c r="AM1725" s="452"/>
      <c r="AN1725" s="452"/>
      <c r="AO1725" s="452"/>
      <c r="AP1725" s="452"/>
      <c r="AQ1725" s="452"/>
      <c r="AR1725" s="452"/>
      <c r="AS1725" s="452"/>
      <c r="AT1725" s="452"/>
      <c r="AU1725" s="452"/>
      <c r="AV1725" s="452"/>
    </row>
    <row r="1726" spans="2:48" ht="15" customHeight="1">
      <c r="B1726" s="937"/>
      <c r="C1726" s="1978" t="s">
        <v>310</v>
      </c>
      <c r="D1726" s="1980" t="s">
        <v>23</v>
      </c>
      <c r="E1726" s="928" t="s">
        <v>616</v>
      </c>
      <c r="F1726" s="885"/>
      <c r="G1726" s="651" t="s">
        <v>272</v>
      </c>
      <c r="H1726" s="651" t="s">
        <v>599</v>
      </c>
      <c r="I1726" s="651" t="s">
        <v>617</v>
      </c>
      <c r="J1726" s="651" t="s">
        <v>276</v>
      </c>
      <c r="K1726" s="890" t="s">
        <v>310</v>
      </c>
      <c r="L1726" s="651" t="s">
        <v>312</v>
      </c>
      <c r="M1726" s="651" t="str">
        <f t="shared" si="102"/>
        <v>&lt;INSERT CONNECTION POINT NAME&gt;</v>
      </c>
      <c r="N1726" s="890" t="s">
        <v>602</v>
      </c>
      <c r="O1726" s="890" t="s">
        <v>23</v>
      </c>
      <c r="P1726" s="890"/>
      <c r="Q1726" s="1084"/>
      <c r="R1726" s="1085"/>
      <c r="S1726" s="1086"/>
      <c r="T1726" s="1086"/>
      <c r="U1726" s="1087"/>
      <c r="W1726" s="452"/>
      <c r="X1726" s="452"/>
      <c r="Y1726" s="452"/>
      <c r="Z1726" s="452"/>
      <c r="AA1726" s="452"/>
      <c r="AB1726" s="452"/>
      <c r="AC1726" s="452"/>
      <c r="AD1726" s="452"/>
      <c r="AE1726" s="452"/>
      <c r="AF1726" s="452"/>
      <c r="AG1726" s="452"/>
      <c r="AH1726" s="452"/>
      <c r="AI1726" s="452"/>
      <c r="AJ1726" s="452"/>
      <c r="AK1726" s="452"/>
      <c r="AL1726" s="452"/>
      <c r="AM1726" s="452"/>
      <c r="AN1726" s="452"/>
      <c r="AO1726" s="452"/>
      <c r="AP1726" s="452"/>
      <c r="AQ1726" s="452"/>
      <c r="AR1726" s="452"/>
      <c r="AS1726" s="452"/>
      <c r="AT1726" s="452"/>
      <c r="AU1726" s="452"/>
      <c r="AV1726" s="452"/>
    </row>
    <row r="1727" spans="2:48" ht="15" customHeight="1" thickBot="1">
      <c r="B1727" s="944"/>
      <c r="C1727" s="1984"/>
      <c r="D1727" s="1985"/>
      <c r="E1727" s="945" t="s">
        <v>619</v>
      </c>
      <c r="F1727" s="885"/>
      <c r="G1727" s="651" t="s">
        <v>272</v>
      </c>
      <c r="H1727" s="651" t="s">
        <v>599</v>
      </c>
      <c r="I1727" s="651" t="s">
        <v>620</v>
      </c>
      <c r="J1727" s="651" t="s">
        <v>276</v>
      </c>
      <c r="K1727" s="890" t="s">
        <v>310</v>
      </c>
      <c r="L1727" s="651" t="s">
        <v>312</v>
      </c>
      <c r="M1727" s="651" t="str">
        <f t="shared" si="102"/>
        <v>&lt;INSERT CONNECTION POINT NAME&gt;</v>
      </c>
      <c r="N1727" s="890" t="s">
        <v>602</v>
      </c>
      <c r="O1727" s="890" t="s">
        <v>23</v>
      </c>
      <c r="P1727" s="890"/>
      <c r="Q1727" s="946"/>
      <c r="R1727" s="1067"/>
      <c r="S1727" s="893"/>
      <c r="T1727" s="893"/>
      <c r="U1727" s="894"/>
      <c r="W1727" s="452"/>
      <c r="X1727" s="452"/>
      <c r="Y1727" s="452"/>
      <c r="Z1727" s="452"/>
      <c r="AA1727" s="452"/>
      <c r="AB1727" s="452"/>
      <c r="AC1727" s="452"/>
      <c r="AD1727" s="452"/>
      <c r="AE1727" s="452"/>
      <c r="AF1727" s="452"/>
      <c r="AG1727" s="452"/>
      <c r="AH1727" s="452"/>
      <c r="AI1727" s="452"/>
      <c r="AJ1727" s="452"/>
      <c r="AK1727" s="452"/>
      <c r="AL1727" s="452"/>
      <c r="AM1727" s="452"/>
      <c r="AN1727" s="452"/>
      <c r="AO1727" s="452"/>
      <c r="AP1727" s="452"/>
      <c r="AQ1727" s="452"/>
      <c r="AR1727" s="452"/>
      <c r="AS1727" s="452"/>
      <c r="AT1727" s="452"/>
      <c r="AU1727" s="452"/>
      <c r="AV1727" s="452"/>
    </row>
    <row r="1728" spans="2:48" ht="15" customHeight="1">
      <c r="B1728" s="927" t="s">
        <v>615</v>
      </c>
      <c r="C1728" s="1982" t="s">
        <v>313</v>
      </c>
      <c r="D1728" s="1983" t="s">
        <v>23</v>
      </c>
      <c r="E1728" s="928" t="s">
        <v>616</v>
      </c>
      <c r="F1728" s="885"/>
      <c r="G1728" s="651" t="s">
        <v>272</v>
      </c>
      <c r="H1728" s="651" t="s">
        <v>599</v>
      </c>
      <c r="I1728" s="651" t="s">
        <v>617</v>
      </c>
      <c r="J1728" s="651" t="s">
        <v>276</v>
      </c>
      <c r="K1728" s="651" t="s">
        <v>313</v>
      </c>
      <c r="L1728" s="651" t="s">
        <v>312</v>
      </c>
      <c r="M1728" s="651" t="str">
        <f t="shared" ref="M1728" si="105">B1728</f>
        <v>&lt;INSERT CONNECTION POINT NAME&gt;</v>
      </c>
      <c r="N1728" s="651" t="s">
        <v>618</v>
      </c>
      <c r="O1728" s="651" t="s">
        <v>23</v>
      </c>
      <c r="P1728" s="890"/>
      <c r="Q1728" s="929"/>
      <c r="R1728" s="930"/>
      <c r="S1728" s="931"/>
      <c r="T1728" s="931"/>
      <c r="U1728" s="932"/>
      <c r="W1728" s="452"/>
      <c r="X1728" s="452"/>
      <c r="Y1728" s="452"/>
      <c r="Z1728" s="452"/>
      <c r="AA1728" s="452"/>
      <c r="AB1728" s="452"/>
      <c r="AC1728" s="452"/>
      <c r="AD1728" s="452"/>
      <c r="AE1728" s="452"/>
      <c r="AF1728" s="452"/>
      <c r="AG1728" s="452"/>
      <c r="AH1728" s="452"/>
      <c r="AI1728" s="452"/>
      <c r="AJ1728" s="452"/>
      <c r="AK1728" s="452"/>
      <c r="AL1728" s="452"/>
      <c r="AM1728" s="452"/>
      <c r="AN1728" s="452"/>
      <c r="AO1728" s="452"/>
      <c r="AP1728" s="452"/>
      <c r="AQ1728" s="452"/>
      <c r="AR1728" s="452"/>
      <c r="AS1728" s="452"/>
      <c r="AT1728" s="452"/>
      <c r="AU1728" s="452"/>
      <c r="AV1728" s="452"/>
    </row>
    <row r="1729" spans="2:48" ht="15" customHeight="1">
      <c r="B1729" s="937"/>
      <c r="C1729" s="1979"/>
      <c r="D1729" s="1981"/>
      <c r="E1729" s="928" t="s">
        <v>619</v>
      </c>
      <c r="F1729" s="885"/>
      <c r="G1729" s="651" t="s">
        <v>272</v>
      </c>
      <c r="H1729" s="651" t="s">
        <v>599</v>
      </c>
      <c r="I1729" s="651" t="s">
        <v>620</v>
      </c>
      <c r="J1729" s="651" t="s">
        <v>276</v>
      </c>
      <c r="K1729" s="651" t="s">
        <v>313</v>
      </c>
      <c r="L1729" s="651" t="s">
        <v>312</v>
      </c>
      <c r="M1729" s="651" t="str">
        <f t="shared" si="102"/>
        <v>&lt;INSERT CONNECTION POINT NAME&gt;</v>
      </c>
      <c r="N1729" s="651" t="s">
        <v>618</v>
      </c>
      <c r="O1729" s="651" t="s">
        <v>23</v>
      </c>
      <c r="P1729" s="890"/>
      <c r="Q1729" s="938"/>
      <c r="R1729" s="939"/>
      <c r="S1729" s="940"/>
      <c r="T1729" s="940"/>
      <c r="U1729" s="941"/>
      <c r="W1729" s="452"/>
      <c r="X1729" s="452"/>
      <c r="Y1729" s="452"/>
      <c r="Z1729" s="452"/>
      <c r="AA1729" s="452"/>
      <c r="AB1729" s="452"/>
      <c r="AC1729" s="452"/>
      <c r="AD1729" s="452"/>
      <c r="AE1729" s="452"/>
      <c r="AF1729" s="452"/>
      <c r="AG1729" s="452"/>
      <c r="AH1729" s="452"/>
      <c r="AI1729" s="452"/>
      <c r="AJ1729" s="452"/>
      <c r="AK1729" s="452"/>
      <c r="AL1729" s="452"/>
      <c r="AM1729" s="452"/>
      <c r="AN1729" s="452"/>
      <c r="AO1729" s="452"/>
      <c r="AP1729" s="452"/>
      <c r="AQ1729" s="452"/>
      <c r="AR1729" s="452"/>
      <c r="AS1729" s="452"/>
      <c r="AT1729" s="452"/>
      <c r="AU1729" s="452"/>
      <c r="AV1729" s="452"/>
    </row>
    <row r="1730" spans="2:48" ht="15" customHeight="1">
      <c r="B1730" s="937"/>
      <c r="C1730" s="1978" t="s">
        <v>304</v>
      </c>
      <c r="D1730" s="1980" t="s">
        <v>22</v>
      </c>
      <c r="E1730" s="928" t="s">
        <v>616</v>
      </c>
      <c r="F1730" s="885"/>
      <c r="G1730" s="651" t="s">
        <v>272</v>
      </c>
      <c r="H1730" s="651" t="s">
        <v>599</v>
      </c>
      <c r="I1730" s="651" t="s">
        <v>617</v>
      </c>
      <c r="J1730" s="651" t="s">
        <v>276</v>
      </c>
      <c r="K1730" s="890" t="s">
        <v>304</v>
      </c>
      <c r="L1730" s="651" t="s">
        <v>312</v>
      </c>
      <c r="M1730" s="651" t="str">
        <f t="shared" si="102"/>
        <v>&lt;INSERT CONNECTION POINT NAME&gt;</v>
      </c>
      <c r="N1730" s="890" t="s">
        <v>602</v>
      </c>
      <c r="O1730" s="890" t="s">
        <v>22</v>
      </c>
      <c r="P1730" s="890"/>
      <c r="Q1730" s="1071"/>
      <c r="R1730" s="1058"/>
      <c r="S1730" s="1059"/>
      <c r="T1730" s="1059"/>
      <c r="U1730" s="1060"/>
      <c r="W1730" s="452"/>
      <c r="X1730" s="452"/>
      <c r="Y1730" s="452"/>
      <c r="Z1730" s="452"/>
      <c r="AA1730" s="452"/>
      <c r="AB1730" s="452"/>
      <c r="AC1730" s="452"/>
      <c r="AD1730" s="452"/>
      <c r="AE1730" s="452"/>
      <c r="AF1730" s="452"/>
      <c r="AG1730" s="452"/>
      <c r="AH1730" s="452"/>
      <c r="AI1730" s="452"/>
      <c r="AJ1730" s="452"/>
      <c r="AK1730" s="452"/>
      <c r="AL1730" s="452"/>
      <c r="AM1730" s="452"/>
      <c r="AN1730" s="452"/>
      <c r="AO1730" s="452"/>
      <c r="AP1730" s="452"/>
      <c r="AQ1730" s="452"/>
      <c r="AR1730" s="452"/>
      <c r="AS1730" s="452"/>
      <c r="AT1730" s="452"/>
      <c r="AU1730" s="452"/>
      <c r="AV1730" s="452"/>
    </row>
    <row r="1731" spans="2:48" ht="15" customHeight="1">
      <c r="B1731" s="937"/>
      <c r="C1731" s="1979"/>
      <c r="D1731" s="1981"/>
      <c r="E1731" s="928" t="s">
        <v>619</v>
      </c>
      <c r="F1731" s="885"/>
      <c r="G1731" s="651" t="s">
        <v>272</v>
      </c>
      <c r="H1731" s="651" t="s">
        <v>599</v>
      </c>
      <c r="I1731" s="651" t="s">
        <v>620</v>
      </c>
      <c r="J1731" s="651" t="s">
        <v>276</v>
      </c>
      <c r="K1731" s="890" t="s">
        <v>304</v>
      </c>
      <c r="L1731" s="651" t="s">
        <v>312</v>
      </c>
      <c r="M1731" s="651" t="str">
        <f t="shared" si="102"/>
        <v>&lt;INSERT CONNECTION POINT NAME&gt;</v>
      </c>
      <c r="N1731" s="890" t="s">
        <v>602</v>
      </c>
      <c r="O1731" s="890" t="s">
        <v>22</v>
      </c>
      <c r="P1731" s="890"/>
      <c r="Q1731" s="1071"/>
      <c r="R1731" s="1058"/>
      <c r="S1731" s="1059"/>
      <c r="T1731" s="1059"/>
      <c r="U1731" s="1060"/>
      <c r="W1731" s="452"/>
      <c r="X1731" s="452"/>
      <c r="Y1731" s="452"/>
      <c r="Z1731" s="452"/>
      <c r="AA1731" s="452"/>
      <c r="AB1731" s="452"/>
      <c r="AC1731" s="452"/>
      <c r="AD1731" s="452"/>
      <c r="AE1731" s="452"/>
      <c r="AF1731" s="452"/>
      <c r="AG1731" s="452"/>
      <c r="AH1731" s="452"/>
      <c r="AI1731" s="452"/>
      <c r="AJ1731" s="452"/>
      <c r="AK1731" s="452"/>
      <c r="AL1731" s="452"/>
      <c r="AM1731" s="452"/>
      <c r="AN1731" s="452"/>
      <c r="AO1731" s="452"/>
      <c r="AP1731" s="452"/>
      <c r="AQ1731" s="452"/>
      <c r="AR1731" s="452"/>
      <c r="AS1731" s="452"/>
      <c r="AT1731" s="452"/>
      <c r="AU1731" s="452"/>
      <c r="AV1731" s="452"/>
    </row>
    <row r="1732" spans="2:48" ht="15" customHeight="1">
      <c r="B1732" s="937"/>
      <c r="C1732" s="1978" t="s">
        <v>304</v>
      </c>
      <c r="D1732" s="1980" t="s">
        <v>23</v>
      </c>
      <c r="E1732" s="928" t="s">
        <v>616</v>
      </c>
      <c r="F1732" s="885"/>
      <c r="G1732" s="651" t="s">
        <v>272</v>
      </c>
      <c r="H1732" s="651" t="s">
        <v>599</v>
      </c>
      <c r="I1732" s="651" t="s">
        <v>617</v>
      </c>
      <c r="J1732" s="651" t="s">
        <v>276</v>
      </c>
      <c r="K1732" s="890" t="s">
        <v>304</v>
      </c>
      <c r="L1732" s="651" t="s">
        <v>312</v>
      </c>
      <c r="M1732" s="651" t="str">
        <f t="shared" si="102"/>
        <v>&lt;INSERT CONNECTION POINT NAME&gt;</v>
      </c>
      <c r="N1732" s="890" t="s">
        <v>602</v>
      </c>
      <c r="O1732" s="891" t="s">
        <v>23</v>
      </c>
      <c r="P1732" s="890"/>
      <c r="Q1732" s="1071"/>
      <c r="R1732" s="1058"/>
      <c r="S1732" s="1059"/>
      <c r="T1732" s="1059"/>
      <c r="U1732" s="1060"/>
      <c r="W1732" s="452"/>
      <c r="X1732" s="452"/>
      <c r="Y1732" s="452"/>
      <c r="Z1732" s="452"/>
      <c r="AA1732" s="452"/>
      <c r="AB1732" s="452"/>
      <c r="AC1732" s="452"/>
      <c r="AD1732" s="452"/>
      <c r="AE1732" s="452"/>
      <c r="AF1732" s="452"/>
      <c r="AG1732" s="452"/>
      <c r="AH1732" s="452"/>
      <c r="AI1732" s="452"/>
      <c r="AJ1732" s="452"/>
      <c r="AK1732" s="452"/>
      <c r="AL1732" s="452"/>
      <c r="AM1732" s="452"/>
      <c r="AN1732" s="452"/>
      <c r="AO1732" s="452"/>
      <c r="AP1732" s="452"/>
      <c r="AQ1732" s="452"/>
      <c r="AR1732" s="452"/>
      <c r="AS1732" s="452"/>
      <c r="AT1732" s="452"/>
      <c r="AU1732" s="452"/>
      <c r="AV1732" s="452"/>
    </row>
    <row r="1733" spans="2:48" ht="15" customHeight="1">
      <c r="B1733" s="937"/>
      <c r="C1733" s="1979"/>
      <c r="D1733" s="1981"/>
      <c r="E1733" s="928" t="s">
        <v>619</v>
      </c>
      <c r="F1733" s="885"/>
      <c r="G1733" s="651" t="s">
        <v>272</v>
      </c>
      <c r="H1733" s="651" t="s">
        <v>599</v>
      </c>
      <c r="I1733" s="651" t="s">
        <v>620</v>
      </c>
      <c r="J1733" s="651" t="s">
        <v>276</v>
      </c>
      <c r="K1733" s="890" t="s">
        <v>304</v>
      </c>
      <c r="L1733" s="651" t="s">
        <v>312</v>
      </c>
      <c r="M1733" s="651" t="str">
        <f t="shared" si="102"/>
        <v>&lt;INSERT CONNECTION POINT NAME&gt;</v>
      </c>
      <c r="N1733" s="890" t="s">
        <v>602</v>
      </c>
      <c r="O1733" s="891" t="s">
        <v>23</v>
      </c>
      <c r="P1733" s="890"/>
      <c r="Q1733" s="1071"/>
      <c r="R1733" s="1058"/>
      <c r="S1733" s="1059"/>
      <c r="T1733" s="1059"/>
      <c r="U1733" s="1060"/>
      <c r="W1733" s="452"/>
      <c r="X1733" s="452"/>
      <c r="Y1733" s="452"/>
      <c r="Z1733" s="452"/>
      <c r="AA1733" s="452"/>
      <c r="AB1733" s="452"/>
      <c r="AC1733" s="452"/>
      <c r="AD1733" s="452"/>
      <c r="AE1733" s="452"/>
      <c r="AF1733" s="452"/>
      <c r="AG1733" s="452"/>
      <c r="AH1733" s="452"/>
      <c r="AI1733" s="452"/>
      <c r="AJ1733" s="452"/>
      <c r="AK1733" s="452"/>
      <c r="AL1733" s="452"/>
      <c r="AM1733" s="452"/>
      <c r="AN1733" s="452"/>
      <c r="AO1733" s="452"/>
      <c r="AP1733" s="452"/>
      <c r="AQ1733" s="452"/>
      <c r="AR1733" s="452"/>
      <c r="AS1733" s="452"/>
      <c r="AT1733" s="452"/>
      <c r="AU1733" s="452"/>
      <c r="AV1733" s="452"/>
    </row>
    <row r="1734" spans="2:48" ht="15" customHeight="1">
      <c r="B1734" s="937"/>
      <c r="C1734" s="1978" t="s">
        <v>305</v>
      </c>
      <c r="D1734" s="1980"/>
      <c r="E1734" s="928" t="s">
        <v>616</v>
      </c>
      <c r="F1734" s="885"/>
      <c r="G1734" s="651" t="s">
        <v>272</v>
      </c>
      <c r="H1734" s="651" t="s">
        <v>599</v>
      </c>
      <c r="I1734" s="651" t="s">
        <v>617</v>
      </c>
      <c r="J1734" s="651" t="s">
        <v>276</v>
      </c>
      <c r="K1734" s="890" t="s">
        <v>305</v>
      </c>
      <c r="L1734" s="651" t="s">
        <v>312</v>
      </c>
      <c r="M1734" s="651" t="str">
        <f t="shared" si="102"/>
        <v>&lt;INSERT CONNECTION POINT NAME&gt;</v>
      </c>
      <c r="N1734" s="890" t="s">
        <v>604</v>
      </c>
      <c r="O1734" s="890" t="s">
        <v>605</v>
      </c>
      <c r="P1734" s="890"/>
      <c r="Q1734" s="1072"/>
      <c r="R1734" s="1073"/>
      <c r="S1734" s="1074"/>
      <c r="T1734" s="1074"/>
      <c r="U1734" s="1075"/>
      <c r="W1734" s="452"/>
      <c r="X1734" s="452"/>
      <c r="Y1734" s="452"/>
      <c r="Z1734" s="452"/>
      <c r="AA1734" s="452"/>
      <c r="AB1734" s="452"/>
      <c r="AC1734" s="452"/>
      <c r="AD1734" s="452"/>
      <c r="AE1734" s="452"/>
      <c r="AF1734" s="452"/>
      <c r="AG1734" s="452"/>
      <c r="AH1734" s="452"/>
      <c r="AI1734" s="452"/>
      <c r="AJ1734" s="452"/>
      <c r="AK1734" s="452"/>
      <c r="AL1734" s="452"/>
      <c r="AM1734" s="452"/>
      <c r="AN1734" s="452"/>
      <c r="AO1734" s="452"/>
      <c r="AP1734" s="452"/>
      <c r="AQ1734" s="452"/>
      <c r="AR1734" s="452"/>
      <c r="AS1734" s="452"/>
      <c r="AT1734" s="452"/>
      <c r="AU1734" s="452"/>
      <c r="AV1734" s="452"/>
    </row>
    <row r="1735" spans="2:48" ht="15" customHeight="1">
      <c r="B1735" s="937"/>
      <c r="C1735" s="1979"/>
      <c r="D1735" s="1981"/>
      <c r="E1735" s="928" t="s">
        <v>619</v>
      </c>
      <c r="F1735" s="885"/>
      <c r="G1735" s="651" t="s">
        <v>272</v>
      </c>
      <c r="H1735" s="651" t="s">
        <v>599</v>
      </c>
      <c r="I1735" s="651" t="s">
        <v>620</v>
      </c>
      <c r="J1735" s="651" t="s">
        <v>276</v>
      </c>
      <c r="K1735" s="890" t="s">
        <v>305</v>
      </c>
      <c r="L1735" s="651" t="s">
        <v>312</v>
      </c>
      <c r="M1735" s="651" t="str">
        <f t="shared" si="102"/>
        <v>&lt;INSERT CONNECTION POINT NAME&gt;</v>
      </c>
      <c r="N1735" s="890" t="s">
        <v>604</v>
      </c>
      <c r="O1735" s="890" t="s">
        <v>605</v>
      </c>
      <c r="P1735" s="890"/>
      <c r="Q1735" s="1072"/>
      <c r="R1735" s="1073"/>
      <c r="S1735" s="1074"/>
      <c r="T1735" s="1074"/>
      <c r="U1735" s="1075"/>
      <c r="W1735" s="452"/>
      <c r="X1735" s="452"/>
      <c r="Y1735" s="452"/>
      <c r="Z1735" s="452"/>
      <c r="AA1735" s="452"/>
      <c r="AB1735" s="452"/>
      <c r="AC1735" s="452"/>
      <c r="AD1735" s="452"/>
      <c r="AE1735" s="452"/>
      <c r="AF1735" s="452"/>
      <c r="AG1735" s="452"/>
      <c r="AH1735" s="452"/>
      <c r="AI1735" s="452"/>
      <c r="AJ1735" s="452"/>
      <c r="AK1735" s="452"/>
      <c r="AL1735" s="452"/>
      <c r="AM1735" s="452"/>
      <c r="AN1735" s="452"/>
      <c r="AO1735" s="452"/>
      <c r="AP1735" s="452"/>
      <c r="AQ1735" s="452"/>
      <c r="AR1735" s="452"/>
      <c r="AS1735" s="452"/>
      <c r="AT1735" s="452"/>
      <c r="AU1735" s="452"/>
      <c r="AV1735" s="452"/>
    </row>
    <row r="1736" spans="2:48" ht="15" customHeight="1">
      <c r="B1736" s="937"/>
      <c r="C1736" s="1978" t="s">
        <v>306</v>
      </c>
      <c r="D1736" s="1980"/>
      <c r="E1736" s="928" t="s">
        <v>616</v>
      </c>
      <c r="F1736" s="885"/>
      <c r="G1736" s="651" t="s">
        <v>272</v>
      </c>
      <c r="H1736" s="651" t="s">
        <v>599</v>
      </c>
      <c r="I1736" s="651" t="s">
        <v>617</v>
      </c>
      <c r="J1736" s="651" t="s">
        <v>276</v>
      </c>
      <c r="K1736" s="890" t="s">
        <v>306</v>
      </c>
      <c r="L1736" s="651" t="s">
        <v>312</v>
      </c>
      <c r="M1736" s="651" t="str">
        <f t="shared" si="102"/>
        <v>&lt;INSERT CONNECTION POINT NAME&gt;</v>
      </c>
      <c r="N1736" s="890" t="s">
        <v>606</v>
      </c>
      <c r="O1736" s="891">
        <v>0</v>
      </c>
      <c r="P1736" s="890"/>
      <c r="Q1736" s="1076"/>
      <c r="R1736" s="1077"/>
      <c r="S1736" s="1078"/>
      <c r="T1736" s="1078"/>
      <c r="U1736" s="1079"/>
      <c r="W1736" s="452"/>
      <c r="X1736" s="452"/>
      <c r="Y1736" s="452"/>
      <c r="Z1736" s="452"/>
      <c r="AA1736" s="452"/>
      <c r="AB1736" s="452"/>
      <c r="AC1736" s="452"/>
      <c r="AD1736" s="452"/>
      <c r="AE1736" s="452"/>
      <c r="AF1736" s="452"/>
      <c r="AG1736" s="452"/>
      <c r="AH1736" s="452"/>
      <c r="AI1736" s="452"/>
      <c r="AJ1736" s="452"/>
      <c r="AK1736" s="452"/>
      <c r="AL1736" s="452"/>
      <c r="AM1736" s="452"/>
      <c r="AN1736" s="452"/>
      <c r="AO1736" s="452"/>
      <c r="AP1736" s="452"/>
      <c r="AQ1736" s="452"/>
      <c r="AR1736" s="452"/>
      <c r="AS1736" s="452"/>
      <c r="AT1736" s="452"/>
      <c r="AU1736" s="452"/>
      <c r="AV1736" s="452"/>
    </row>
    <row r="1737" spans="2:48" ht="15" customHeight="1">
      <c r="B1737" s="937"/>
      <c r="C1737" s="1979"/>
      <c r="D1737" s="1981"/>
      <c r="E1737" s="928" t="s">
        <v>619</v>
      </c>
      <c r="F1737" s="885"/>
      <c r="G1737" s="651" t="s">
        <v>272</v>
      </c>
      <c r="H1737" s="651" t="s">
        <v>599</v>
      </c>
      <c r="I1737" s="651" t="s">
        <v>620</v>
      </c>
      <c r="J1737" s="651" t="s">
        <v>276</v>
      </c>
      <c r="K1737" s="890" t="s">
        <v>306</v>
      </c>
      <c r="L1737" s="651" t="s">
        <v>312</v>
      </c>
      <c r="M1737" s="651" t="str">
        <f t="shared" si="102"/>
        <v>&lt;INSERT CONNECTION POINT NAME&gt;</v>
      </c>
      <c r="N1737" s="890" t="s">
        <v>606</v>
      </c>
      <c r="O1737" s="891">
        <v>0</v>
      </c>
      <c r="P1737" s="890"/>
      <c r="Q1737" s="1076"/>
      <c r="R1737" s="1077"/>
      <c r="S1737" s="1078"/>
      <c r="T1737" s="1078"/>
      <c r="U1737" s="1079"/>
      <c r="W1737" s="452"/>
      <c r="X1737" s="452"/>
      <c r="Y1737" s="452"/>
      <c r="Z1737" s="452"/>
      <c r="AA1737" s="452"/>
      <c r="AB1737" s="452"/>
      <c r="AC1737" s="452"/>
      <c r="AD1737" s="452"/>
      <c r="AE1737" s="452"/>
      <c r="AF1737" s="452"/>
      <c r="AG1737" s="452"/>
      <c r="AH1737" s="452"/>
      <c r="AI1737" s="452"/>
      <c r="AJ1737" s="452"/>
      <c r="AK1737" s="452"/>
      <c r="AL1737" s="452"/>
      <c r="AM1737" s="452"/>
      <c r="AN1737" s="452"/>
      <c r="AO1737" s="452"/>
      <c r="AP1737" s="452"/>
      <c r="AQ1737" s="452"/>
      <c r="AR1737" s="452"/>
      <c r="AS1737" s="452"/>
      <c r="AT1737" s="452"/>
      <c r="AU1737" s="452"/>
      <c r="AV1737" s="452"/>
    </row>
    <row r="1738" spans="2:48" ht="15" customHeight="1">
      <c r="B1738" s="937"/>
      <c r="C1738" s="1978" t="s">
        <v>307</v>
      </c>
      <c r="D1738" s="1980"/>
      <c r="E1738" s="928" t="s">
        <v>616</v>
      </c>
      <c r="F1738" s="885"/>
      <c r="G1738" s="651" t="s">
        <v>272</v>
      </c>
      <c r="H1738" s="651" t="s">
        <v>599</v>
      </c>
      <c r="I1738" s="651" t="s">
        <v>617</v>
      </c>
      <c r="J1738" s="651" t="s">
        <v>276</v>
      </c>
      <c r="K1738" s="890" t="s">
        <v>307</v>
      </c>
      <c r="L1738" s="651" t="s">
        <v>312</v>
      </c>
      <c r="M1738" s="651" t="str">
        <f t="shared" si="102"/>
        <v>&lt;INSERT CONNECTION POINT NAME&gt;</v>
      </c>
      <c r="N1738" s="890" t="s">
        <v>607</v>
      </c>
      <c r="O1738" s="890" t="s">
        <v>607</v>
      </c>
      <c r="P1738" s="890"/>
      <c r="Q1738" s="1080"/>
      <c r="R1738" s="1081"/>
      <c r="S1738" s="1081"/>
      <c r="T1738" s="1081"/>
      <c r="U1738" s="1082"/>
      <c r="W1738" s="452"/>
      <c r="X1738" s="452"/>
      <c r="Y1738" s="452"/>
      <c r="Z1738" s="452"/>
      <c r="AA1738" s="452"/>
      <c r="AB1738" s="452"/>
      <c r="AC1738" s="452"/>
      <c r="AD1738" s="452"/>
      <c r="AE1738" s="452"/>
      <c r="AF1738" s="452"/>
      <c r="AG1738" s="452"/>
      <c r="AH1738" s="452"/>
      <c r="AI1738" s="452"/>
      <c r="AJ1738" s="452"/>
      <c r="AK1738" s="452"/>
      <c r="AL1738" s="452"/>
      <c r="AM1738" s="452"/>
      <c r="AN1738" s="452"/>
      <c r="AO1738" s="452"/>
      <c r="AP1738" s="452"/>
      <c r="AQ1738" s="452"/>
      <c r="AR1738" s="452"/>
      <c r="AS1738" s="452"/>
      <c r="AT1738" s="452"/>
      <c r="AU1738" s="452"/>
      <c r="AV1738" s="452"/>
    </row>
    <row r="1739" spans="2:48" ht="15" customHeight="1">
      <c r="B1739" s="937"/>
      <c r="C1739" s="1979"/>
      <c r="D1739" s="1981"/>
      <c r="E1739" s="928" t="s">
        <v>619</v>
      </c>
      <c r="F1739" s="885"/>
      <c r="G1739" s="651" t="s">
        <v>272</v>
      </c>
      <c r="H1739" s="651" t="s">
        <v>599</v>
      </c>
      <c r="I1739" s="651" t="s">
        <v>620</v>
      </c>
      <c r="J1739" s="651" t="s">
        <v>276</v>
      </c>
      <c r="K1739" s="890" t="s">
        <v>307</v>
      </c>
      <c r="L1739" s="651" t="s">
        <v>312</v>
      </c>
      <c r="M1739" s="651" t="str">
        <f t="shared" si="102"/>
        <v>&lt;INSERT CONNECTION POINT NAME&gt;</v>
      </c>
      <c r="N1739" s="890" t="s">
        <v>607</v>
      </c>
      <c r="O1739" s="890" t="s">
        <v>607</v>
      </c>
      <c r="P1739" s="890"/>
      <c r="Q1739" s="1080"/>
      <c r="R1739" s="1081"/>
      <c r="S1739" s="1081"/>
      <c r="T1739" s="1081"/>
      <c r="U1739" s="1082"/>
      <c r="W1739" s="452"/>
      <c r="X1739" s="452"/>
      <c r="Y1739" s="452"/>
      <c r="Z1739" s="452"/>
      <c r="AA1739" s="452"/>
      <c r="AB1739" s="452"/>
      <c r="AC1739" s="452"/>
      <c r="AD1739" s="452"/>
      <c r="AE1739" s="452"/>
      <c r="AF1739" s="452"/>
      <c r="AG1739" s="452"/>
      <c r="AH1739" s="452"/>
      <c r="AI1739" s="452"/>
      <c r="AJ1739" s="452"/>
      <c r="AK1739" s="452"/>
      <c r="AL1739" s="452"/>
      <c r="AM1739" s="452"/>
      <c r="AN1739" s="452"/>
      <c r="AO1739" s="452"/>
      <c r="AP1739" s="452"/>
      <c r="AQ1739" s="452"/>
      <c r="AR1739" s="452"/>
      <c r="AS1739" s="452"/>
      <c r="AT1739" s="452"/>
      <c r="AU1739" s="452"/>
      <c r="AV1739" s="452"/>
    </row>
    <row r="1740" spans="2:48" ht="15" customHeight="1">
      <c r="B1740" s="937"/>
      <c r="C1740" s="1978" t="s">
        <v>308</v>
      </c>
      <c r="D1740" s="1980" t="s">
        <v>22</v>
      </c>
      <c r="E1740" s="928" t="s">
        <v>616</v>
      </c>
      <c r="F1740" s="885"/>
      <c r="G1740" s="651" t="s">
        <v>272</v>
      </c>
      <c r="H1740" s="651" t="s">
        <v>599</v>
      </c>
      <c r="I1740" s="651" t="s">
        <v>617</v>
      </c>
      <c r="J1740" s="651" t="s">
        <v>276</v>
      </c>
      <c r="K1740" s="890" t="s">
        <v>308</v>
      </c>
      <c r="L1740" s="651" t="s">
        <v>312</v>
      </c>
      <c r="M1740" s="651" t="str">
        <f t="shared" si="102"/>
        <v>&lt;INSERT CONNECTION POINT NAME&gt;</v>
      </c>
      <c r="N1740" s="890" t="s">
        <v>609</v>
      </c>
      <c r="O1740" s="890" t="s">
        <v>22</v>
      </c>
      <c r="P1740" s="890"/>
      <c r="Q1740" s="1083"/>
      <c r="R1740" s="1061"/>
      <c r="S1740" s="1062"/>
      <c r="T1740" s="1062"/>
      <c r="U1740" s="1063"/>
      <c r="W1740" s="452"/>
      <c r="X1740" s="452"/>
      <c r="Y1740" s="452"/>
      <c r="Z1740" s="452"/>
      <c r="AA1740" s="452"/>
      <c r="AB1740" s="452"/>
      <c r="AC1740" s="452"/>
      <c r="AD1740" s="452"/>
      <c r="AE1740" s="452"/>
      <c r="AF1740" s="452"/>
      <c r="AG1740" s="452"/>
      <c r="AH1740" s="452"/>
      <c r="AI1740" s="452"/>
      <c r="AJ1740" s="452"/>
      <c r="AK1740" s="452"/>
      <c r="AL1740" s="452"/>
      <c r="AM1740" s="452"/>
      <c r="AN1740" s="452"/>
      <c r="AO1740" s="452"/>
      <c r="AP1740" s="452"/>
      <c r="AQ1740" s="452"/>
      <c r="AR1740" s="452"/>
      <c r="AS1740" s="452"/>
      <c r="AT1740" s="452"/>
      <c r="AU1740" s="452"/>
      <c r="AV1740" s="452"/>
    </row>
    <row r="1741" spans="2:48" ht="15" customHeight="1">
      <c r="B1741" s="937"/>
      <c r="C1741" s="1979"/>
      <c r="D1741" s="1981"/>
      <c r="E1741" s="928" t="s">
        <v>619</v>
      </c>
      <c r="F1741" s="885"/>
      <c r="G1741" s="651" t="s">
        <v>272</v>
      </c>
      <c r="H1741" s="651" t="s">
        <v>599</v>
      </c>
      <c r="I1741" s="651" t="s">
        <v>620</v>
      </c>
      <c r="J1741" s="651" t="s">
        <v>276</v>
      </c>
      <c r="K1741" s="890" t="s">
        <v>308</v>
      </c>
      <c r="L1741" s="651" t="s">
        <v>312</v>
      </c>
      <c r="M1741" s="651" t="str">
        <f t="shared" ref="M1741:M1804" si="106">M1740</f>
        <v>&lt;INSERT CONNECTION POINT NAME&gt;</v>
      </c>
      <c r="N1741" s="890" t="s">
        <v>609</v>
      </c>
      <c r="O1741" s="890" t="s">
        <v>22</v>
      </c>
      <c r="P1741" s="890"/>
      <c r="Q1741" s="1083"/>
      <c r="R1741" s="1061"/>
      <c r="S1741" s="1062"/>
      <c r="T1741" s="1062"/>
      <c r="U1741" s="1063"/>
      <c r="W1741" s="452"/>
      <c r="X1741" s="452"/>
      <c r="Y1741" s="452"/>
      <c r="Z1741" s="452"/>
      <c r="AA1741" s="452"/>
      <c r="AB1741" s="452"/>
      <c r="AC1741" s="452"/>
      <c r="AD1741" s="452"/>
      <c r="AE1741" s="452"/>
      <c r="AF1741" s="452"/>
      <c r="AG1741" s="452"/>
      <c r="AH1741" s="452"/>
      <c r="AI1741" s="452"/>
      <c r="AJ1741" s="452"/>
      <c r="AK1741" s="452"/>
      <c r="AL1741" s="452"/>
      <c r="AM1741" s="452"/>
      <c r="AN1741" s="452"/>
      <c r="AO1741" s="452"/>
      <c r="AP1741" s="452"/>
      <c r="AQ1741" s="452"/>
      <c r="AR1741" s="452"/>
      <c r="AS1741" s="452"/>
      <c r="AT1741" s="452"/>
      <c r="AU1741" s="452"/>
      <c r="AV1741" s="452"/>
    </row>
    <row r="1742" spans="2:48" ht="15" customHeight="1">
      <c r="B1742" s="937"/>
      <c r="C1742" s="1978" t="s">
        <v>309</v>
      </c>
      <c r="D1742" s="1980" t="s">
        <v>22</v>
      </c>
      <c r="E1742" s="928" t="s">
        <v>616</v>
      </c>
      <c r="F1742" s="885"/>
      <c r="G1742" s="651" t="s">
        <v>272</v>
      </c>
      <c r="H1742" s="651" t="s">
        <v>599</v>
      </c>
      <c r="I1742" s="651" t="s">
        <v>617</v>
      </c>
      <c r="J1742" s="651" t="s">
        <v>276</v>
      </c>
      <c r="K1742" s="890" t="s">
        <v>309</v>
      </c>
      <c r="L1742" s="651" t="s">
        <v>312</v>
      </c>
      <c r="M1742" s="651" t="str">
        <f t="shared" si="106"/>
        <v>&lt;INSERT CONNECTION POINT NAME&gt;</v>
      </c>
      <c r="N1742" s="890" t="s">
        <v>602</v>
      </c>
      <c r="O1742" s="890" t="s">
        <v>22</v>
      </c>
      <c r="P1742" s="890"/>
      <c r="Q1742" s="1083"/>
      <c r="R1742" s="1061"/>
      <c r="S1742" s="1062"/>
      <c r="T1742" s="1062"/>
      <c r="U1742" s="1063"/>
      <c r="W1742" s="452"/>
      <c r="X1742" s="452"/>
      <c r="Y1742" s="452"/>
      <c r="Z1742" s="452"/>
      <c r="AA1742" s="452"/>
      <c r="AB1742" s="452"/>
      <c r="AC1742" s="452"/>
      <c r="AD1742" s="452"/>
      <c r="AE1742" s="452"/>
      <c r="AF1742" s="452"/>
      <c r="AG1742" s="452"/>
      <c r="AH1742" s="452"/>
      <c r="AI1742" s="452"/>
      <c r="AJ1742" s="452"/>
      <c r="AK1742" s="452"/>
      <c r="AL1742" s="452"/>
      <c r="AM1742" s="452"/>
      <c r="AN1742" s="452"/>
      <c r="AO1742" s="452"/>
      <c r="AP1742" s="452"/>
      <c r="AQ1742" s="452"/>
      <c r="AR1742" s="452"/>
      <c r="AS1742" s="452"/>
      <c r="AT1742" s="452"/>
      <c r="AU1742" s="452"/>
      <c r="AV1742" s="452"/>
    </row>
    <row r="1743" spans="2:48" ht="15" customHeight="1">
      <c r="B1743" s="937"/>
      <c r="C1743" s="1979"/>
      <c r="D1743" s="1981"/>
      <c r="E1743" s="928" t="s">
        <v>619</v>
      </c>
      <c r="F1743" s="885"/>
      <c r="G1743" s="651" t="s">
        <v>272</v>
      </c>
      <c r="H1743" s="651" t="s">
        <v>599</v>
      </c>
      <c r="I1743" s="651" t="s">
        <v>620</v>
      </c>
      <c r="J1743" s="651" t="s">
        <v>276</v>
      </c>
      <c r="K1743" s="890" t="s">
        <v>309</v>
      </c>
      <c r="L1743" s="651" t="s">
        <v>312</v>
      </c>
      <c r="M1743" s="651" t="str">
        <f t="shared" si="106"/>
        <v>&lt;INSERT CONNECTION POINT NAME&gt;</v>
      </c>
      <c r="N1743" s="890" t="s">
        <v>602</v>
      </c>
      <c r="O1743" s="890" t="s">
        <v>22</v>
      </c>
      <c r="P1743" s="890"/>
      <c r="Q1743" s="1083"/>
      <c r="R1743" s="1061"/>
      <c r="S1743" s="1062"/>
      <c r="T1743" s="1062"/>
      <c r="U1743" s="1063"/>
      <c r="W1743" s="452"/>
      <c r="X1743" s="452"/>
      <c r="Y1743" s="452"/>
      <c r="Z1743" s="452"/>
      <c r="AA1743" s="452"/>
      <c r="AB1743" s="452"/>
      <c r="AC1743" s="452"/>
      <c r="AD1743" s="452"/>
      <c r="AE1743" s="452"/>
      <c r="AF1743" s="452"/>
      <c r="AG1743" s="452"/>
      <c r="AH1743" s="452"/>
      <c r="AI1743" s="452"/>
      <c r="AJ1743" s="452"/>
      <c r="AK1743" s="452"/>
      <c r="AL1743" s="452"/>
      <c r="AM1743" s="452"/>
      <c r="AN1743" s="452"/>
      <c r="AO1743" s="452"/>
      <c r="AP1743" s="452"/>
      <c r="AQ1743" s="452"/>
      <c r="AR1743" s="452"/>
      <c r="AS1743" s="452"/>
      <c r="AT1743" s="452"/>
      <c r="AU1743" s="452"/>
      <c r="AV1743" s="452"/>
    </row>
    <row r="1744" spans="2:48" ht="15" customHeight="1">
      <c r="B1744" s="937"/>
      <c r="C1744" s="1978" t="s">
        <v>309</v>
      </c>
      <c r="D1744" s="1980" t="s">
        <v>23</v>
      </c>
      <c r="E1744" s="928" t="s">
        <v>616</v>
      </c>
      <c r="F1744" s="885"/>
      <c r="G1744" s="651" t="s">
        <v>272</v>
      </c>
      <c r="H1744" s="651" t="s">
        <v>599</v>
      </c>
      <c r="I1744" s="651" t="s">
        <v>617</v>
      </c>
      <c r="J1744" s="651" t="s">
        <v>276</v>
      </c>
      <c r="K1744" s="890" t="s">
        <v>309</v>
      </c>
      <c r="L1744" s="651" t="s">
        <v>312</v>
      </c>
      <c r="M1744" s="651" t="str">
        <f t="shared" si="106"/>
        <v>&lt;INSERT CONNECTION POINT NAME&gt;</v>
      </c>
      <c r="N1744" s="890" t="s">
        <v>602</v>
      </c>
      <c r="O1744" s="890" t="s">
        <v>23</v>
      </c>
      <c r="P1744" s="890"/>
      <c r="Q1744" s="1083"/>
      <c r="R1744" s="1061"/>
      <c r="S1744" s="1062"/>
      <c r="T1744" s="1062"/>
      <c r="U1744" s="1063"/>
      <c r="W1744" s="452"/>
      <c r="X1744" s="452"/>
      <c r="Y1744" s="452"/>
      <c r="Z1744" s="452"/>
      <c r="AA1744" s="452"/>
      <c r="AB1744" s="452"/>
      <c r="AC1744" s="452"/>
      <c r="AD1744" s="452"/>
      <c r="AE1744" s="452"/>
      <c r="AF1744" s="452"/>
      <c r="AG1744" s="452"/>
      <c r="AH1744" s="452"/>
      <c r="AI1744" s="452"/>
      <c r="AJ1744" s="452"/>
      <c r="AK1744" s="452"/>
      <c r="AL1744" s="452"/>
      <c r="AM1744" s="452"/>
      <c r="AN1744" s="452"/>
      <c r="AO1744" s="452"/>
      <c r="AP1744" s="452"/>
      <c r="AQ1744" s="452"/>
      <c r="AR1744" s="452"/>
      <c r="AS1744" s="452"/>
      <c r="AT1744" s="452"/>
      <c r="AU1744" s="452"/>
      <c r="AV1744" s="452"/>
    </row>
    <row r="1745" spans="2:48" ht="15" customHeight="1">
      <c r="B1745" s="937"/>
      <c r="C1745" s="1979"/>
      <c r="D1745" s="1981"/>
      <c r="E1745" s="928" t="s">
        <v>619</v>
      </c>
      <c r="F1745" s="885"/>
      <c r="G1745" s="651" t="s">
        <v>272</v>
      </c>
      <c r="H1745" s="651" t="s">
        <v>599</v>
      </c>
      <c r="I1745" s="651" t="s">
        <v>620</v>
      </c>
      <c r="J1745" s="651" t="s">
        <v>276</v>
      </c>
      <c r="K1745" s="890" t="s">
        <v>309</v>
      </c>
      <c r="L1745" s="651" t="s">
        <v>312</v>
      </c>
      <c r="M1745" s="651" t="str">
        <f t="shared" si="106"/>
        <v>&lt;INSERT CONNECTION POINT NAME&gt;</v>
      </c>
      <c r="N1745" s="890" t="s">
        <v>602</v>
      </c>
      <c r="O1745" s="890" t="s">
        <v>23</v>
      </c>
      <c r="P1745" s="890"/>
      <c r="Q1745" s="1083"/>
      <c r="R1745" s="1061"/>
      <c r="S1745" s="1062"/>
      <c r="T1745" s="1062"/>
      <c r="U1745" s="1063"/>
      <c r="W1745" s="452"/>
      <c r="X1745" s="452"/>
      <c r="Y1745" s="452"/>
      <c r="Z1745" s="452"/>
      <c r="AA1745" s="452"/>
      <c r="AB1745" s="452"/>
      <c r="AC1745" s="452"/>
      <c r="AD1745" s="452"/>
      <c r="AE1745" s="452"/>
      <c r="AF1745" s="452"/>
      <c r="AG1745" s="452"/>
      <c r="AH1745" s="452"/>
      <c r="AI1745" s="452"/>
      <c r="AJ1745" s="452"/>
      <c r="AK1745" s="452"/>
      <c r="AL1745" s="452"/>
      <c r="AM1745" s="452"/>
      <c r="AN1745" s="452"/>
      <c r="AO1745" s="452"/>
      <c r="AP1745" s="452"/>
      <c r="AQ1745" s="452"/>
      <c r="AR1745" s="452"/>
      <c r="AS1745" s="452"/>
      <c r="AT1745" s="452"/>
      <c r="AU1745" s="452"/>
      <c r="AV1745" s="452"/>
    </row>
    <row r="1746" spans="2:48" ht="15" customHeight="1">
      <c r="B1746" s="937"/>
      <c r="C1746" s="1978" t="s">
        <v>310</v>
      </c>
      <c r="D1746" s="1980" t="s">
        <v>22</v>
      </c>
      <c r="E1746" s="928" t="s">
        <v>616</v>
      </c>
      <c r="F1746" s="885"/>
      <c r="G1746" s="651" t="s">
        <v>272</v>
      </c>
      <c r="H1746" s="651" t="s">
        <v>599</v>
      </c>
      <c r="I1746" s="651" t="s">
        <v>617</v>
      </c>
      <c r="J1746" s="651" t="s">
        <v>276</v>
      </c>
      <c r="K1746" s="890" t="s">
        <v>310</v>
      </c>
      <c r="L1746" s="651" t="s">
        <v>312</v>
      </c>
      <c r="M1746" s="651" t="str">
        <f t="shared" si="106"/>
        <v>&lt;INSERT CONNECTION POINT NAME&gt;</v>
      </c>
      <c r="N1746" s="890" t="s">
        <v>602</v>
      </c>
      <c r="O1746" s="890" t="s">
        <v>22</v>
      </c>
      <c r="P1746" s="890"/>
      <c r="Q1746" s="1083"/>
      <c r="R1746" s="1061"/>
      <c r="S1746" s="1062"/>
      <c r="T1746" s="1062"/>
      <c r="U1746" s="1063"/>
      <c r="W1746" s="452"/>
      <c r="X1746" s="452"/>
      <c r="Y1746" s="452"/>
      <c r="Z1746" s="452"/>
      <c r="AA1746" s="452"/>
      <c r="AB1746" s="452"/>
      <c r="AC1746" s="452"/>
      <c r="AD1746" s="452"/>
      <c r="AE1746" s="452"/>
      <c r="AF1746" s="452"/>
      <c r="AG1746" s="452"/>
      <c r="AH1746" s="452"/>
      <c r="AI1746" s="452"/>
      <c r="AJ1746" s="452"/>
      <c r="AK1746" s="452"/>
      <c r="AL1746" s="452"/>
      <c r="AM1746" s="452"/>
      <c r="AN1746" s="452"/>
      <c r="AO1746" s="452"/>
      <c r="AP1746" s="452"/>
      <c r="AQ1746" s="452"/>
      <c r="AR1746" s="452"/>
      <c r="AS1746" s="452"/>
      <c r="AT1746" s="452"/>
      <c r="AU1746" s="452"/>
      <c r="AV1746" s="452"/>
    </row>
    <row r="1747" spans="2:48" ht="15" customHeight="1">
      <c r="B1747" s="937"/>
      <c r="C1747" s="1979"/>
      <c r="D1747" s="1981"/>
      <c r="E1747" s="928" t="s">
        <v>619</v>
      </c>
      <c r="F1747" s="885"/>
      <c r="G1747" s="651" t="s">
        <v>272</v>
      </c>
      <c r="H1747" s="651" t="s">
        <v>599</v>
      </c>
      <c r="I1747" s="651" t="s">
        <v>620</v>
      </c>
      <c r="J1747" s="651" t="s">
        <v>276</v>
      </c>
      <c r="K1747" s="890" t="s">
        <v>310</v>
      </c>
      <c r="L1747" s="651" t="s">
        <v>312</v>
      </c>
      <c r="M1747" s="651" t="str">
        <f t="shared" si="106"/>
        <v>&lt;INSERT CONNECTION POINT NAME&gt;</v>
      </c>
      <c r="N1747" s="890" t="s">
        <v>602</v>
      </c>
      <c r="O1747" s="890" t="s">
        <v>22</v>
      </c>
      <c r="P1747" s="890"/>
      <c r="Q1747" s="1084"/>
      <c r="R1747" s="1085"/>
      <c r="S1747" s="1086"/>
      <c r="T1747" s="1086"/>
      <c r="U1747" s="1087"/>
      <c r="W1747" s="452"/>
      <c r="X1747" s="452"/>
      <c r="Y1747" s="452"/>
      <c r="Z1747" s="452"/>
      <c r="AA1747" s="452"/>
      <c r="AB1747" s="452"/>
      <c r="AC1747" s="452"/>
      <c r="AD1747" s="452"/>
      <c r="AE1747" s="452"/>
      <c r="AF1747" s="452"/>
      <c r="AG1747" s="452"/>
      <c r="AH1747" s="452"/>
      <c r="AI1747" s="452"/>
      <c r="AJ1747" s="452"/>
      <c r="AK1747" s="452"/>
      <c r="AL1747" s="452"/>
      <c r="AM1747" s="452"/>
      <c r="AN1747" s="452"/>
      <c r="AO1747" s="452"/>
      <c r="AP1747" s="452"/>
      <c r="AQ1747" s="452"/>
      <c r="AR1747" s="452"/>
      <c r="AS1747" s="452"/>
      <c r="AT1747" s="452"/>
      <c r="AU1747" s="452"/>
      <c r="AV1747" s="452"/>
    </row>
    <row r="1748" spans="2:48" ht="15" customHeight="1">
      <c r="B1748" s="937"/>
      <c r="C1748" s="1978" t="s">
        <v>310</v>
      </c>
      <c r="D1748" s="1980" t="s">
        <v>23</v>
      </c>
      <c r="E1748" s="928" t="s">
        <v>616</v>
      </c>
      <c r="F1748" s="885"/>
      <c r="G1748" s="651" t="s">
        <v>272</v>
      </c>
      <c r="H1748" s="651" t="s">
        <v>599</v>
      </c>
      <c r="I1748" s="651" t="s">
        <v>617</v>
      </c>
      <c r="J1748" s="651" t="s">
        <v>276</v>
      </c>
      <c r="K1748" s="890" t="s">
        <v>310</v>
      </c>
      <c r="L1748" s="651" t="s">
        <v>312</v>
      </c>
      <c r="M1748" s="651" t="str">
        <f t="shared" si="106"/>
        <v>&lt;INSERT CONNECTION POINT NAME&gt;</v>
      </c>
      <c r="N1748" s="890" t="s">
        <v>602</v>
      </c>
      <c r="O1748" s="890" t="s">
        <v>23</v>
      </c>
      <c r="P1748" s="890"/>
      <c r="Q1748" s="1084"/>
      <c r="R1748" s="1085"/>
      <c r="S1748" s="1086"/>
      <c r="T1748" s="1086"/>
      <c r="U1748" s="1087"/>
      <c r="W1748" s="452"/>
      <c r="X1748" s="452"/>
      <c r="Y1748" s="452"/>
      <c r="Z1748" s="452"/>
      <c r="AA1748" s="452"/>
      <c r="AB1748" s="452"/>
      <c r="AC1748" s="452"/>
      <c r="AD1748" s="452"/>
      <c r="AE1748" s="452"/>
      <c r="AF1748" s="452"/>
      <c r="AG1748" s="452"/>
      <c r="AH1748" s="452"/>
      <c r="AI1748" s="452"/>
      <c r="AJ1748" s="452"/>
      <c r="AK1748" s="452"/>
      <c r="AL1748" s="452"/>
      <c r="AM1748" s="452"/>
      <c r="AN1748" s="452"/>
      <c r="AO1748" s="452"/>
      <c r="AP1748" s="452"/>
      <c r="AQ1748" s="452"/>
      <c r="AR1748" s="452"/>
      <c r="AS1748" s="452"/>
      <c r="AT1748" s="452"/>
      <c r="AU1748" s="452"/>
      <c r="AV1748" s="452"/>
    </row>
    <row r="1749" spans="2:48" ht="15" customHeight="1" thickBot="1">
      <c r="B1749" s="944"/>
      <c r="C1749" s="1984"/>
      <c r="D1749" s="1985"/>
      <c r="E1749" s="945" t="s">
        <v>619</v>
      </c>
      <c r="F1749" s="885"/>
      <c r="G1749" s="651" t="s">
        <v>272</v>
      </c>
      <c r="H1749" s="651" t="s">
        <v>599</v>
      </c>
      <c r="I1749" s="651" t="s">
        <v>620</v>
      </c>
      <c r="J1749" s="651" t="s">
        <v>276</v>
      </c>
      <c r="K1749" s="890" t="s">
        <v>310</v>
      </c>
      <c r="L1749" s="651" t="s">
        <v>312</v>
      </c>
      <c r="M1749" s="651" t="str">
        <f t="shared" si="106"/>
        <v>&lt;INSERT CONNECTION POINT NAME&gt;</v>
      </c>
      <c r="N1749" s="890" t="s">
        <v>602</v>
      </c>
      <c r="O1749" s="890" t="s">
        <v>23</v>
      </c>
      <c r="P1749" s="890"/>
      <c r="Q1749" s="946"/>
      <c r="R1749" s="1067"/>
      <c r="S1749" s="893"/>
      <c r="T1749" s="893"/>
      <c r="U1749" s="894"/>
      <c r="W1749" s="452"/>
      <c r="X1749" s="452"/>
      <c r="Y1749" s="452"/>
      <c r="Z1749" s="452"/>
      <c r="AA1749" s="452"/>
      <c r="AB1749" s="452"/>
      <c r="AC1749" s="452"/>
      <c r="AD1749" s="452"/>
      <c r="AE1749" s="452"/>
      <c r="AF1749" s="452"/>
      <c r="AG1749" s="452"/>
      <c r="AH1749" s="452"/>
      <c r="AI1749" s="452"/>
      <c r="AJ1749" s="452"/>
      <c r="AK1749" s="452"/>
      <c r="AL1749" s="452"/>
      <c r="AM1749" s="452"/>
      <c r="AN1749" s="452"/>
      <c r="AO1749" s="452"/>
      <c r="AP1749" s="452"/>
      <c r="AQ1749" s="452"/>
      <c r="AR1749" s="452"/>
      <c r="AS1749" s="452"/>
      <c r="AT1749" s="452"/>
      <c r="AU1749" s="452"/>
      <c r="AV1749" s="452"/>
    </row>
    <row r="1750" spans="2:48" ht="15" customHeight="1">
      <c r="B1750" s="927" t="s">
        <v>615</v>
      </c>
      <c r="C1750" s="1982" t="s">
        <v>313</v>
      </c>
      <c r="D1750" s="1983" t="s">
        <v>23</v>
      </c>
      <c r="E1750" s="928" t="s">
        <v>616</v>
      </c>
      <c r="F1750" s="885"/>
      <c r="G1750" s="651" t="s">
        <v>272</v>
      </c>
      <c r="H1750" s="651" t="s">
        <v>599</v>
      </c>
      <c r="I1750" s="651" t="s">
        <v>617</v>
      </c>
      <c r="J1750" s="651" t="s">
        <v>276</v>
      </c>
      <c r="K1750" s="651" t="s">
        <v>313</v>
      </c>
      <c r="L1750" s="651" t="s">
        <v>312</v>
      </c>
      <c r="M1750" s="651" t="str">
        <f t="shared" ref="M1750" si="107">B1750</f>
        <v>&lt;INSERT CONNECTION POINT NAME&gt;</v>
      </c>
      <c r="N1750" s="651" t="s">
        <v>618</v>
      </c>
      <c r="O1750" s="651" t="s">
        <v>23</v>
      </c>
      <c r="P1750" s="890"/>
      <c r="Q1750" s="929"/>
      <c r="R1750" s="930"/>
      <c r="S1750" s="931"/>
      <c r="T1750" s="931"/>
      <c r="U1750" s="932"/>
      <c r="V1750" s="906"/>
      <c r="W1750" s="933"/>
      <c r="X1750" s="934"/>
      <c r="Y1750" s="935"/>
      <c r="Z1750" s="935"/>
      <c r="AA1750" s="935"/>
      <c r="AB1750" s="452"/>
      <c r="AC1750" s="452"/>
      <c r="AD1750" s="452"/>
      <c r="AE1750" s="452"/>
      <c r="AF1750" s="452"/>
      <c r="AG1750" s="452"/>
      <c r="AH1750" s="452"/>
      <c r="AI1750" s="452"/>
      <c r="AJ1750" s="452"/>
      <c r="AK1750" s="935"/>
      <c r="AL1750" s="936"/>
      <c r="AM1750" s="936"/>
      <c r="AN1750" s="936"/>
      <c r="AO1750" s="936"/>
      <c r="AP1750" s="936"/>
      <c r="AQ1750" s="936"/>
      <c r="AR1750" s="936"/>
      <c r="AS1750" s="936"/>
      <c r="AT1750" s="936"/>
      <c r="AU1750" s="936"/>
      <c r="AV1750" s="936"/>
    </row>
    <row r="1751" spans="2:48" ht="15" customHeight="1">
      <c r="B1751" s="937"/>
      <c r="C1751" s="1979"/>
      <c r="D1751" s="1981"/>
      <c r="E1751" s="928" t="s">
        <v>619</v>
      </c>
      <c r="F1751" s="885"/>
      <c r="G1751" s="651" t="s">
        <v>272</v>
      </c>
      <c r="H1751" s="651" t="s">
        <v>599</v>
      </c>
      <c r="I1751" s="651" t="s">
        <v>620</v>
      </c>
      <c r="J1751" s="651" t="s">
        <v>276</v>
      </c>
      <c r="K1751" s="651" t="s">
        <v>313</v>
      </c>
      <c r="L1751" s="651" t="s">
        <v>312</v>
      </c>
      <c r="M1751" s="651" t="str">
        <f t="shared" si="106"/>
        <v>&lt;INSERT CONNECTION POINT NAME&gt;</v>
      </c>
      <c r="N1751" s="651" t="s">
        <v>618</v>
      </c>
      <c r="O1751" s="651" t="s">
        <v>23</v>
      </c>
      <c r="P1751" s="890"/>
      <c r="Q1751" s="938"/>
      <c r="R1751" s="939"/>
      <c r="S1751" s="940"/>
      <c r="T1751" s="940"/>
      <c r="U1751" s="941"/>
      <c r="V1751" s="906"/>
      <c r="W1751" s="933"/>
      <c r="X1751" s="934"/>
      <c r="Y1751" s="935"/>
      <c r="Z1751" s="935"/>
      <c r="AA1751" s="935"/>
      <c r="AB1751" s="452"/>
      <c r="AC1751" s="452"/>
      <c r="AD1751" s="452"/>
      <c r="AE1751" s="452"/>
      <c r="AF1751" s="452"/>
      <c r="AG1751" s="452"/>
      <c r="AH1751" s="452"/>
      <c r="AI1751" s="452"/>
      <c r="AJ1751" s="452"/>
      <c r="AK1751" s="935"/>
      <c r="AL1751" s="936"/>
      <c r="AM1751" s="936"/>
      <c r="AN1751" s="936"/>
      <c r="AO1751" s="936"/>
      <c r="AP1751" s="936"/>
      <c r="AQ1751" s="936"/>
      <c r="AR1751" s="936"/>
      <c r="AS1751" s="936"/>
      <c r="AT1751" s="936"/>
      <c r="AU1751" s="936"/>
      <c r="AV1751" s="936"/>
    </row>
    <row r="1752" spans="2:48" ht="15" customHeight="1">
      <c r="B1752" s="937"/>
      <c r="C1752" s="1978" t="s">
        <v>304</v>
      </c>
      <c r="D1752" s="1980" t="s">
        <v>22</v>
      </c>
      <c r="E1752" s="928" t="s">
        <v>616</v>
      </c>
      <c r="F1752" s="885"/>
      <c r="G1752" s="651" t="s">
        <v>272</v>
      </c>
      <c r="H1752" s="651" t="s">
        <v>599</v>
      </c>
      <c r="I1752" s="651" t="s">
        <v>617</v>
      </c>
      <c r="J1752" s="651" t="s">
        <v>276</v>
      </c>
      <c r="K1752" s="890" t="s">
        <v>304</v>
      </c>
      <c r="L1752" s="651" t="s">
        <v>312</v>
      </c>
      <c r="M1752" s="651" t="str">
        <f t="shared" si="106"/>
        <v>&lt;INSERT CONNECTION POINT NAME&gt;</v>
      </c>
      <c r="N1752" s="890" t="s">
        <v>602</v>
      </c>
      <c r="O1752" s="890" t="s">
        <v>22</v>
      </c>
      <c r="P1752" s="890"/>
      <c r="Q1752" s="1071"/>
      <c r="R1752" s="1058"/>
      <c r="S1752" s="1059"/>
      <c r="T1752" s="1059"/>
      <c r="U1752" s="1060"/>
      <c r="V1752" s="906"/>
      <c r="W1752" s="933"/>
      <c r="X1752" s="934"/>
      <c r="Y1752" s="935"/>
      <c r="Z1752" s="935"/>
      <c r="AA1752" s="935"/>
      <c r="AB1752" s="452"/>
      <c r="AC1752" s="452"/>
      <c r="AD1752" s="452"/>
      <c r="AE1752" s="452"/>
      <c r="AF1752" s="935"/>
      <c r="AG1752" s="452"/>
      <c r="AH1752" s="452"/>
      <c r="AI1752" s="935"/>
      <c r="AJ1752" s="935"/>
      <c r="AK1752" s="935"/>
      <c r="AL1752" s="936"/>
      <c r="AM1752" s="936"/>
      <c r="AN1752" s="936"/>
      <c r="AO1752" s="942"/>
      <c r="AP1752" s="936"/>
      <c r="AQ1752" s="936"/>
      <c r="AR1752" s="936"/>
      <c r="AS1752" s="936"/>
      <c r="AT1752" s="936"/>
      <c r="AU1752" s="936"/>
      <c r="AV1752" s="936"/>
    </row>
    <row r="1753" spans="2:48" ht="15" customHeight="1">
      <c r="B1753" s="937"/>
      <c r="C1753" s="1979"/>
      <c r="D1753" s="1981"/>
      <c r="E1753" s="928" t="s">
        <v>619</v>
      </c>
      <c r="F1753" s="885"/>
      <c r="G1753" s="651" t="s">
        <v>272</v>
      </c>
      <c r="H1753" s="651" t="s">
        <v>599</v>
      </c>
      <c r="I1753" s="651" t="s">
        <v>620</v>
      </c>
      <c r="J1753" s="651" t="s">
        <v>276</v>
      </c>
      <c r="K1753" s="890" t="s">
        <v>304</v>
      </c>
      <c r="L1753" s="651" t="s">
        <v>312</v>
      </c>
      <c r="M1753" s="651" t="str">
        <f t="shared" si="106"/>
        <v>&lt;INSERT CONNECTION POINT NAME&gt;</v>
      </c>
      <c r="N1753" s="890" t="s">
        <v>602</v>
      </c>
      <c r="O1753" s="890" t="s">
        <v>22</v>
      </c>
      <c r="P1753" s="890"/>
      <c r="Q1753" s="1071"/>
      <c r="R1753" s="1058"/>
      <c r="S1753" s="1059"/>
      <c r="T1753" s="1059"/>
      <c r="U1753" s="1060"/>
      <c r="V1753" s="906"/>
      <c r="W1753" s="933"/>
      <c r="X1753" s="934"/>
      <c r="Y1753" s="935"/>
      <c r="Z1753" s="935"/>
      <c r="AA1753" s="935"/>
      <c r="AB1753" s="452"/>
      <c r="AC1753" s="452"/>
      <c r="AD1753" s="452"/>
      <c r="AE1753" s="452"/>
      <c r="AF1753" s="935"/>
      <c r="AG1753" s="452"/>
      <c r="AH1753" s="452"/>
      <c r="AI1753" s="935"/>
      <c r="AJ1753" s="935"/>
      <c r="AK1753" s="935"/>
      <c r="AL1753" s="936"/>
      <c r="AM1753" s="936"/>
      <c r="AN1753" s="936"/>
      <c r="AO1753" s="942"/>
      <c r="AP1753" s="936"/>
      <c r="AQ1753" s="936"/>
      <c r="AR1753" s="936"/>
      <c r="AS1753" s="936"/>
      <c r="AT1753" s="936"/>
      <c r="AU1753" s="936"/>
      <c r="AV1753" s="936"/>
    </row>
    <row r="1754" spans="2:48" ht="15" customHeight="1">
      <c r="B1754" s="937"/>
      <c r="C1754" s="1978" t="s">
        <v>304</v>
      </c>
      <c r="D1754" s="1980" t="s">
        <v>23</v>
      </c>
      <c r="E1754" s="928" t="s">
        <v>616</v>
      </c>
      <c r="F1754" s="885"/>
      <c r="G1754" s="651" t="s">
        <v>272</v>
      </c>
      <c r="H1754" s="651" t="s">
        <v>599</v>
      </c>
      <c r="I1754" s="651" t="s">
        <v>617</v>
      </c>
      <c r="J1754" s="651" t="s">
        <v>276</v>
      </c>
      <c r="K1754" s="890" t="s">
        <v>304</v>
      </c>
      <c r="L1754" s="651" t="s">
        <v>312</v>
      </c>
      <c r="M1754" s="651" t="str">
        <f t="shared" si="106"/>
        <v>&lt;INSERT CONNECTION POINT NAME&gt;</v>
      </c>
      <c r="N1754" s="890" t="s">
        <v>602</v>
      </c>
      <c r="O1754" s="891" t="s">
        <v>23</v>
      </c>
      <c r="P1754" s="890"/>
      <c r="Q1754" s="1071"/>
      <c r="R1754" s="1058"/>
      <c r="S1754" s="1059"/>
      <c r="T1754" s="1059"/>
      <c r="U1754" s="1060"/>
      <c r="V1754" s="906"/>
      <c r="W1754" s="933"/>
      <c r="X1754" s="934"/>
      <c r="Y1754" s="935"/>
      <c r="Z1754" s="935"/>
      <c r="AA1754" s="935"/>
      <c r="AB1754" s="452"/>
      <c r="AC1754" s="452"/>
      <c r="AD1754" s="452"/>
      <c r="AE1754" s="452"/>
      <c r="AF1754" s="935"/>
      <c r="AG1754" s="452"/>
      <c r="AH1754" s="452"/>
      <c r="AI1754" s="935"/>
      <c r="AJ1754" s="943"/>
      <c r="AK1754" s="935"/>
      <c r="AL1754" s="936"/>
      <c r="AM1754" s="936"/>
      <c r="AN1754" s="936"/>
      <c r="AO1754" s="942"/>
      <c r="AP1754" s="936"/>
      <c r="AQ1754" s="936"/>
      <c r="AR1754" s="936"/>
      <c r="AS1754" s="936"/>
      <c r="AT1754" s="936"/>
      <c r="AU1754" s="936"/>
      <c r="AV1754" s="936"/>
    </row>
    <row r="1755" spans="2:48" ht="15" customHeight="1">
      <c r="B1755" s="937"/>
      <c r="C1755" s="1979"/>
      <c r="D1755" s="1981"/>
      <c r="E1755" s="928" t="s">
        <v>619</v>
      </c>
      <c r="F1755" s="885"/>
      <c r="G1755" s="651" t="s">
        <v>272</v>
      </c>
      <c r="H1755" s="651" t="s">
        <v>599</v>
      </c>
      <c r="I1755" s="651" t="s">
        <v>620</v>
      </c>
      <c r="J1755" s="651" t="s">
        <v>276</v>
      </c>
      <c r="K1755" s="890" t="s">
        <v>304</v>
      </c>
      <c r="L1755" s="651" t="s">
        <v>312</v>
      </c>
      <c r="M1755" s="651" t="str">
        <f t="shared" si="106"/>
        <v>&lt;INSERT CONNECTION POINT NAME&gt;</v>
      </c>
      <c r="N1755" s="890" t="s">
        <v>602</v>
      </c>
      <c r="O1755" s="891" t="s">
        <v>23</v>
      </c>
      <c r="P1755" s="890"/>
      <c r="Q1755" s="1071"/>
      <c r="R1755" s="1058"/>
      <c r="S1755" s="1059"/>
      <c r="T1755" s="1059"/>
      <c r="U1755" s="1060"/>
      <c r="V1755" s="906"/>
      <c r="W1755" s="933"/>
      <c r="X1755" s="934"/>
      <c r="Y1755" s="935"/>
      <c r="Z1755" s="935"/>
      <c r="AA1755" s="935"/>
      <c r="AB1755" s="452"/>
      <c r="AC1755" s="452"/>
      <c r="AD1755" s="452"/>
      <c r="AE1755" s="452"/>
      <c r="AF1755" s="935"/>
      <c r="AG1755" s="452"/>
      <c r="AH1755" s="452"/>
      <c r="AI1755" s="935"/>
      <c r="AJ1755" s="943"/>
      <c r="AK1755" s="935"/>
      <c r="AL1755" s="936"/>
      <c r="AM1755" s="936"/>
      <c r="AN1755" s="936"/>
      <c r="AO1755" s="942"/>
      <c r="AP1755" s="936"/>
      <c r="AQ1755" s="936"/>
      <c r="AR1755" s="936"/>
      <c r="AS1755" s="936"/>
      <c r="AT1755" s="936"/>
      <c r="AU1755" s="936"/>
      <c r="AV1755" s="936"/>
    </row>
    <row r="1756" spans="2:48" ht="15" customHeight="1">
      <c r="B1756" s="937"/>
      <c r="C1756" s="1978" t="s">
        <v>305</v>
      </c>
      <c r="D1756" s="1980"/>
      <c r="E1756" s="928" t="s">
        <v>616</v>
      </c>
      <c r="F1756" s="885"/>
      <c r="G1756" s="651" t="s">
        <v>272</v>
      </c>
      <c r="H1756" s="651" t="s">
        <v>599</v>
      </c>
      <c r="I1756" s="651" t="s">
        <v>617</v>
      </c>
      <c r="J1756" s="651" t="s">
        <v>276</v>
      </c>
      <c r="K1756" s="890" t="s">
        <v>305</v>
      </c>
      <c r="L1756" s="651" t="s">
        <v>312</v>
      </c>
      <c r="M1756" s="651" t="str">
        <f t="shared" si="106"/>
        <v>&lt;INSERT CONNECTION POINT NAME&gt;</v>
      </c>
      <c r="N1756" s="890" t="s">
        <v>604</v>
      </c>
      <c r="O1756" s="890" t="s">
        <v>605</v>
      </c>
      <c r="P1756" s="890"/>
      <c r="Q1756" s="1072"/>
      <c r="R1756" s="1073"/>
      <c r="S1756" s="1074"/>
      <c r="T1756" s="1074"/>
      <c r="U1756" s="1075"/>
      <c r="V1756" s="906"/>
      <c r="W1756" s="933"/>
      <c r="X1756" s="934"/>
      <c r="Y1756" s="935"/>
      <c r="Z1756" s="935"/>
      <c r="AA1756" s="935"/>
      <c r="AB1756" s="452"/>
      <c r="AC1756" s="452"/>
      <c r="AD1756" s="452"/>
      <c r="AE1756" s="452"/>
      <c r="AF1756" s="935"/>
      <c r="AG1756" s="452"/>
      <c r="AH1756" s="452"/>
      <c r="AI1756" s="935"/>
      <c r="AJ1756" s="935"/>
      <c r="AK1756" s="935"/>
      <c r="AL1756" s="936"/>
      <c r="AM1756" s="936"/>
      <c r="AN1756" s="936"/>
      <c r="AO1756" s="936"/>
      <c r="AP1756" s="936"/>
      <c r="AQ1756" s="936"/>
      <c r="AR1756" s="936"/>
      <c r="AS1756" s="936"/>
      <c r="AT1756" s="936"/>
      <c r="AU1756" s="936"/>
      <c r="AV1756" s="936"/>
    </row>
    <row r="1757" spans="2:48" ht="15" customHeight="1">
      <c r="B1757" s="937"/>
      <c r="C1757" s="1979"/>
      <c r="D1757" s="1981"/>
      <c r="E1757" s="928" t="s">
        <v>619</v>
      </c>
      <c r="F1757" s="885"/>
      <c r="G1757" s="651" t="s">
        <v>272</v>
      </c>
      <c r="H1757" s="651" t="s">
        <v>599</v>
      </c>
      <c r="I1757" s="651" t="s">
        <v>620</v>
      </c>
      <c r="J1757" s="651" t="s">
        <v>276</v>
      </c>
      <c r="K1757" s="890" t="s">
        <v>305</v>
      </c>
      <c r="L1757" s="651" t="s">
        <v>312</v>
      </c>
      <c r="M1757" s="651" t="str">
        <f t="shared" si="106"/>
        <v>&lt;INSERT CONNECTION POINT NAME&gt;</v>
      </c>
      <c r="N1757" s="890" t="s">
        <v>604</v>
      </c>
      <c r="O1757" s="890" t="s">
        <v>605</v>
      </c>
      <c r="P1757" s="890"/>
      <c r="Q1757" s="1072"/>
      <c r="R1757" s="1073"/>
      <c r="S1757" s="1074"/>
      <c r="T1757" s="1074"/>
      <c r="U1757" s="1075"/>
      <c r="V1757" s="906"/>
      <c r="W1757" s="933"/>
      <c r="X1757" s="934"/>
      <c r="Y1757" s="935"/>
      <c r="Z1757" s="935"/>
      <c r="AA1757" s="935"/>
      <c r="AB1757" s="452"/>
      <c r="AC1757" s="452"/>
      <c r="AD1757" s="452"/>
      <c r="AE1757" s="452"/>
      <c r="AF1757" s="935"/>
      <c r="AG1757" s="452"/>
      <c r="AH1757" s="452"/>
      <c r="AI1757" s="935"/>
      <c r="AJ1757" s="935"/>
      <c r="AK1757" s="935"/>
      <c r="AL1757" s="936"/>
      <c r="AM1757" s="936"/>
      <c r="AN1757" s="936"/>
      <c r="AO1757" s="936"/>
      <c r="AP1757" s="936"/>
      <c r="AQ1757" s="936"/>
      <c r="AR1757" s="936"/>
      <c r="AS1757" s="936"/>
      <c r="AT1757" s="936"/>
      <c r="AU1757" s="936"/>
      <c r="AV1757" s="936"/>
    </row>
    <row r="1758" spans="2:48" ht="15" customHeight="1">
      <c r="B1758" s="937"/>
      <c r="C1758" s="1978" t="s">
        <v>306</v>
      </c>
      <c r="D1758" s="1980"/>
      <c r="E1758" s="928" t="s">
        <v>616</v>
      </c>
      <c r="F1758" s="885"/>
      <c r="G1758" s="651" t="s">
        <v>272</v>
      </c>
      <c r="H1758" s="651" t="s">
        <v>599</v>
      </c>
      <c r="I1758" s="651" t="s">
        <v>617</v>
      </c>
      <c r="J1758" s="651" t="s">
        <v>276</v>
      </c>
      <c r="K1758" s="890" t="s">
        <v>306</v>
      </c>
      <c r="L1758" s="651" t="s">
        <v>312</v>
      </c>
      <c r="M1758" s="651" t="str">
        <f t="shared" si="106"/>
        <v>&lt;INSERT CONNECTION POINT NAME&gt;</v>
      </c>
      <c r="N1758" s="890" t="s">
        <v>606</v>
      </c>
      <c r="O1758" s="891">
        <v>0</v>
      </c>
      <c r="P1758" s="890"/>
      <c r="Q1758" s="1076"/>
      <c r="R1758" s="1077"/>
      <c r="S1758" s="1078"/>
      <c r="T1758" s="1078"/>
      <c r="U1758" s="1079"/>
      <c r="V1758" s="906"/>
      <c r="W1758" s="933"/>
      <c r="X1758" s="934"/>
      <c r="Y1758" s="935"/>
      <c r="Z1758" s="935"/>
      <c r="AA1758" s="935"/>
      <c r="AB1758" s="452"/>
      <c r="AC1758" s="452"/>
      <c r="AD1758" s="452"/>
      <c r="AE1758" s="452"/>
      <c r="AF1758" s="935"/>
      <c r="AG1758" s="452"/>
      <c r="AH1758" s="452"/>
      <c r="AI1758" s="935"/>
      <c r="AJ1758" s="943"/>
      <c r="AK1758" s="935"/>
      <c r="AL1758" s="936"/>
      <c r="AM1758" s="936"/>
      <c r="AN1758" s="936"/>
      <c r="AO1758" s="936"/>
      <c r="AP1758" s="936"/>
      <c r="AQ1758" s="936"/>
      <c r="AR1758" s="936"/>
      <c r="AS1758" s="936"/>
      <c r="AT1758" s="936"/>
      <c r="AU1758" s="936"/>
      <c r="AV1758" s="936"/>
    </row>
    <row r="1759" spans="2:48" ht="15" customHeight="1">
      <c r="B1759" s="937"/>
      <c r="C1759" s="1979"/>
      <c r="D1759" s="1981"/>
      <c r="E1759" s="928" t="s">
        <v>619</v>
      </c>
      <c r="F1759" s="885"/>
      <c r="G1759" s="651" t="s">
        <v>272</v>
      </c>
      <c r="H1759" s="651" t="s">
        <v>599</v>
      </c>
      <c r="I1759" s="651" t="s">
        <v>620</v>
      </c>
      <c r="J1759" s="651" t="s">
        <v>276</v>
      </c>
      <c r="K1759" s="890" t="s">
        <v>306</v>
      </c>
      <c r="L1759" s="651" t="s">
        <v>312</v>
      </c>
      <c r="M1759" s="651" t="str">
        <f t="shared" si="106"/>
        <v>&lt;INSERT CONNECTION POINT NAME&gt;</v>
      </c>
      <c r="N1759" s="890" t="s">
        <v>606</v>
      </c>
      <c r="O1759" s="891">
        <v>0</v>
      </c>
      <c r="P1759" s="890"/>
      <c r="Q1759" s="1076"/>
      <c r="R1759" s="1077"/>
      <c r="S1759" s="1078"/>
      <c r="T1759" s="1078"/>
      <c r="U1759" s="1079"/>
      <c r="V1759" s="906"/>
      <c r="W1759" s="933"/>
      <c r="X1759" s="934"/>
      <c r="Y1759" s="935"/>
      <c r="Z1759" s="935"/>
      <c r="AA1759" s="935"/>
      <c r="AB1759" s="452"/>
      <c r="AC1759" s="452"/>
      <c r="AD1759" s="452"/>
      <c r="AE1759" s="452"/>
      <c r="AF1759" s="935"/>
      <c r="AG1759" s="452"/>
      <c r="AH1759" s="452"/>
      <c r="AI1759" s="935"/>
      <c r="AJ1759" s="943"/>
      <c r="AK1759" s="935"/>
      <c r="AL1759" s="936"/>
      <c r="AM1759" s="936"/>
      <c r="AN1759" s="936"/>
      <c r="AO1759" s="936"/>
      <c r="AP1759" s="936"/>
      <c r="AQ1759" s="936"/>
      <c r="AR1759" s="936"/>
      <c r="AS1759" s="936"/>
      <c r="AT1759" s="936"/>
      <c r="AU1759" s="936"/>
      <c r="AV1759" s="936"/>
    </row>
    <row r="1760" spans="2:48" ht="15" customHeight="1">
      <c r="B1760" s="937"/>
      <c r="C1760" s="1978" t="s">
        <v>307</v>
      </c>
      <c r="D1760" s="1980"/>
      <c r="E1760" s="928" t="s">
        <v>616</v>
      </c>
      <c r="F1760" s="885"/>
      <c r="G1760" s="651" t="s">
        <v>272</v>
      </c>
      <c r="H1760" s="651" t="s">
        <v>599</v>
      </c>
      <c r="I1760" s="651" t="s">
        <v>617</v>
      </c>
      <c r="J1760" s="651" t="s">
        <v>276</v>
      </c>
      <c r="K1760" s="890" t="s">
        <v>307</v>
      </c>
      <c r="L1760" s="651" t="s">
        <v>312</v>
      </c>
      <c r="M1760" s="651" t="str">
        <f t="shared" si="106"/>
        <v>&lt;INSERT CONNECTION POINT NAME&gt;</v>
      </c>
      <c r="N1760" s="890" t="s">
        <v>607</v>
      </c>
      <c r="O1760" s="890" t="s">
        <v>607</v>
      </c>
      <c r="P1760" s="890"/>
      <c r="Q1760" s="1080"/>
      <c r="R1760" s="1081"/>
      <c r="S1760" s="1081"/>
      <c r="T1760" s="1081"/>
      <c r="U1760" s="1082"/>
      <c r="V1760" s="906"/>
      <c r="W1760" s="933"/>
      <c r="X1760" s="934"/>
      <c r="Y1760" s="935"/>
      <c r="Z1760" s="935"/>
      <c r="AA1760" s="935"/>
      <c r="AB1760" s="452"/>
      <c r="AC1760" s="452"/>
      <c r="AD1760" s="452"/>
      <c r="AE1760" s="452"/>
      <c r="AF1760" s="935"/>
      <c r="AG1760" s="452"/>
      <c r="AH1760" s="452"/>
      <c r="AI1760" s="935"/>
      <c r="AJ1760" s="935"/>
      <c r="AK1760" s="935"/>
      <c r="AL1760" s="936"/>
      <c r="AM1760" s="936"/>
      <c r="AN1760" s="936"/>
      <c r="AO1760" s="936"/>
      <c r="AP1760" s="936"/>
      <c r="AQ1760" s="936"/>
      <c r="AR1760" s="936"/>
      <c r="AS1760" s="936"/>
      <c r="AT1760" s="936"/>
      <c r="AU1760" s="936"/>
      <c r="AV1760" s="936"/>
    </row>
    <row r="1761" spans="2:48" ht="15" customHeight="1">
      <c r="B1761" s="937"/>
      <c r="C1761" s="1979"/>
      <c r="D1761" s="1981"/>
      <c r="E1761" s="928" t="s">
        <v>619</v>
      </c>
      <c r="F1761" s="885"/>
      <c r="G1761" s="651" t="s">
        <v>272</v>
      </c>
      <c r="H1761" s="651" t="s">
        <v>599</v>
      </c>
      <c r="I1761" s="651" t="s">
        <v>620</v>
      </c>
      <c r="J1761" s="651" t="s">
        <v>276</v>
      </c>
      <c r="K1761" s="890" t="s">
        <v>307</v>
      </c>
      <c r="L1761" s="651" t="s">
        <v>312</v>
      </c>
      <c r="M1761" s="651" t="str">
        <f t="shared" si="106"/>
        <v>&lt;INSERT CONNECTION POINT NAME&gt;</v>
      </c>
      <c r="N1761" s="890" t="s">
        <v>607</v>
      </c>
      <c r="O1761" s="890" t="s">
        <v>607</v>
      </c>
      <c r="P1761" s="890"/>
      <c r="Q1761" s="1080"/>
      <c r="R1761" s="1081"/>
      <c r="S1761" s="1081"/>
      <c r="T1761" s="1081"/>
      <c r="U1761" s="1082"/>
      <c r="V1761" s="906"/>
      <c r="W1761" s="933"/>
      <c r="X1761" s="934"/>
      <c r="Y1761" s="935"/>
      <c r="Z1761" s="935"/>
      <c r="AA1761" s="935"/>
      <c r="AB1761" s="452"/>
      <c r="AC1761" s="452"/>
      <c r="AD1761" s="452"/>
      <c r="AE1761" s="452"/>
      <c r="AF1761" s="935"/>
      <c r="AG1761" s="452"/>
      <c r="AH1761" s="452"/>
      <c r="AI1761" s="935"/>
      <c r="AJ1761" s="935"/>
      <c r="AK1761" s="935"/>
      <c r="AL1761" s="936"/>
      <c r="AM1761" s="936"/>
      <c r="AN1761" s="936"/>
      <c r="AO1761" s="936"/>
      <c r="AP1761" s="936"/>
      <c r="AQ1761" s="936"/>
      <c r="AR1761" s="936"/>
      <c r="AS1761" s="936"/>
      <c r="AT1761" s="936"/>
      <c r="AU1761" s="936"/>
      <c r="AV1761" s="936"/>
    </row>
    <row r="1762" spans="2:48" ht="15" customHeight="1">
      <c r="B1762" s="937"/>
      <c r="C1762" s="1978" t="s">
        <v>308</v>
      </c>
      <c r="D1762" s="1980" t="s">
        <v>22</v>
      </c>
      <c r="E1762" s="928" t="s">
        <v>616</v>
      </c>
      <c r="F1762" s="885"/>
      <c r="G1762" s="651" t="s">
        <v>272</v>
      </c>
      <c r="H1762" s="651" t="s">
        <v>599</v>
      </c>
      <c r="I1762" s="651" t="s">
        <v>617</v>
      </c>
      <c r="J1762" s="651" t="s">
        <v>276</v>
      </c>
      <c r="K1762" s="890" t="s">
        <v>308</v>
      </c>
      <c r="L1762" s="651" t="s">
        <v>312</v>
      </c>
      <c r="M1762" s="651" t="str">
        <f t="shared" si="106"/>
        <v>&lt;INSERT CONNECTION POINT NAME&gt;</v>
      </c>
      <c r="N1762" s="890" t="s">
        <v>609</v>
      </c>
      <c r="O1762" s="890" t="s">
        <v>22</v>
      </c>
      <c r="P1762" s="890"/>
      <c r="Q1762" s="1083"/>
      <c r="R1762" s="1061"/>
      <c r="S1762" s="1062"/>
      <c r="T1762" s="1062"/>
      <c r="U1762" s="1063"/>
      <c r="V1762" s="906"/>
      <c r="W1762" s="933"/>
      <c r="X1762" s="934"/>
      <c r="Y1762" s="935"/>
      <c r="Z1762" s="935"/>
      <c r="AA1762" s="935"/>
      <c r="AB1762" s="452"/>
      <c r="AC1762" s="452"/>
      <c r="AD1762" s="452"/>
      <c r="AE1762" s="452"/>
      <c r="AF1762" s="935"/>
      <c r="AG1762" s="452"/>
      <c r="AH1762" s="452"/>
      <c r="AI1762" s="935"/>
      <c r="AJ1762" s="935"/>
      <c r="AK1762" s="935"/>
      <c r="AL1762" s="936"/>
      <c r="AM1762" s="936"/>
      <c r="AN1762" s="936"/>
      <c r="AO1762" s="936"/>
      <c r="AP1762" s="936"/>
      <c r="AQ1762" s="936"/>
      <c r="AR1762" s="936"/>
      <c r="AS1762" s="936"/>
      <c r="AT1762" s="936"/>
      <c r="AU1762" s="936"/>
      <c r="AV1762" s="936"/>
    </row>
    <row r="1763" spans="2:48" ht="15" customHeight="1">
      <c r="B1763" s="937"/>
      <c r="C1763" s="1979"/>
      <c r="D1763" s="1981"/>
      <c r="E1763" s="928" t="s">
        <v>619</v>
      </c>
      <c r="F1763" s="885"/>
      <c r="G1763" s="651" t="s">
        <v>272</v>
      </c>
      <c r="H1763" s="651" t="s">
        <v>599</v>
      </c>
      <c r="I1763" s="651" t="s">
        <v>620</v>
      </c>
      <c r="J1763" s="651" t="s">
        <v>276</v>
      </c>
      <c r="K1763" s="890" t="s">
        <v>308</v>
      </c>
      <c r="L1763" s="651" t="s">
        <v>312</v>
      </c>
      <c r="M1763" s="651" t="str">
        <f t="shared" si="106"/>
        <v>&lt;INSERT CONNECTION POINT NAME&gt;</v>
      </c>
      <c r="N1763" s="890" t="s">
        <v>609</v>
      </c>
      <c r="O1763" s="890" t="s">
        <v>22</v>
      </c>
      <c r="P1763" s="890"/>
      <c r="Q1763" s="1083"/>
      <c r="R1763" s="1061"/>
      <c r="S1763" s="1062"/>
      <c r="T1763" s="1062"/>
      <c r="U1763" s="1063"/>
      <c r="V1763" s="906"/>
      <c r="W1763" s="933"/>
      <c r="X1763" s="934"/>
      <c r="Y1763" s="935"/>
      <c r="Z1763" s="935"/>
      <c r="AA1763" s="935"/>
      <c r="AB1763" s="452"/>
      <c r="AC1763" s="452"/>
      <c r="AD1763" s="452"/>
      <c r="AE1763" s="452"/>
      <c r="AF1763" s="935"/>
      <c r="AG1763" s="452"/>
      <c r="AH1763" s="452"/>
      <c r="AI1763" s="935"/>
      <c r="AJ1763" s="935"/>
      <c r="AK1763" s="935"/>
      <c r="AL1763" s="936"/>
      <c r="AM1763" s="936"/>
      <c r="AN1763" s="936"/>
      <c r="AO1763" s="936"/>
      <c r="AP1763" s="936"/>
      <c r="AQ1763" s="936"/>
      <c r="AR1763" s="936"/>
      <c r="AS1763" s="936"/>
      <c r="AT1763" s="936"/>
      <c r="AU1763" s="936"/>
      <c r="AV1763" s="936"/>
    </row>
    <row r="1764" spans="2:48" ht="15" customHeight="1">
      <c r="B1764" s="937"/>
      <c r="C1764" s="1978" t="s">
        <v>309</v>
      </c>
      <c r="D1764" s="1980" t="s">
        <v>22</v>
      </c>
      <c r="E1764" s="928" t="s">
        <v>616</v>
      </c>
      <c r="F1764" s="885"/>
      <c r="G1764" s="651" t="s">
        <v>272</v>
      </c>
      <c r="H1764" s="651" t="s">
        <v>599</v>
      </c>
      <c r="I1764" s="651" t="s">
        <v>617</v>
      </c>
      <c r="J1764" s="651" t="s">
        <v>276</v>
      </c>
      <c r="K1764" s="890" t="s">
        <v>309</v>
      </c>
      <c r="L1764" s="651" t="s">
        <v>312</v>
      </c>
      <c r="M1764" s="651" t="str">
        <f t="shared" si="106"/>
        <v>&lt;INSERT CONNECTION POINT NAME&gt;</v>
      </c>
      <c r="N1764" s="890" t="s">
        <v>602</v>
      </c>
      <c r="O1764" s="890" t="s">
        <v>22</v>
      </c>
      <c r="P1764" s="890"/>
      <c r="Q1764" s="1083"/>
      <c r="R1764" s="1061"/>
      <c r="S1764" s="1062"/>
      <c r="T1764" s="1062"/>
      <c r="U1764" s="1063"/>
      <c r="V1764" s="906"/>
      <c r="W1764" s="933"/>
      <c r="X1764" s="934"/>
      <c r="Y1764" s="935"/>
      <c r="Z1764" s="935"/>
      <c r="AA1764" s="935"/>
      <c r="AB1764" s="452"/>
      <c r="AC1764" s="452"/>
      <c r="AD1764" s="452"/>
      <c r="AE1764" s="452"/>
      <c r="AF1764" s="935"/>
      <c r="AG1764" s="452"/>
      <c r="AH1764" s="452"/>
      <c r="AI1764" s="935"/>
      <c r="AJ1764" s="935"/>
      <c r="AK1764" s="935"/>
      <c r="AL1764" s="936"/>
      <c r="AM1764" s="936"/>
      <c r="AN1764" s="936"/>
      <c r="AO1764" s="936"/>
      <c r="AP1764" s="936"/>
      <c r="AQ1764" s="936"/>
      <c r="AR1764" s="936"/>
      <c r="AS1764" s="936"/>
      <c r="AT1764" s="936"/>
      <c r="AU1764" s="936"/>
      <c r="AV1764" s="936"/>
    </row>
    <row r="1765" spans="2:48" ht="15" customHeight="1">
      <c r="B1765" s="937"/>
      <c r="C1765" s="1979"/>
      <c r="D1765" s="1981"/>
      <c r="E1765" s="928" t="s">
        <v>619</v>
      </c>
      <c r="F1765" s="885"/>
      <c r="G1765" s="651" t="s">
        <v>272</v>
      </c>
      <c r="H1765" s="651" t="s">
        <v>599</v>
      </c>
      <c r="I1765" s="651" t="s">
        <v>620</v>
      </c>
      <c r="J1765" s="651" t="s">
        <v>276</v>
      </c>
      <c r="K1765" s="890" t="s">
        <v>309</v>
      </c>
      <c r="L1765" s="651" t="s">
        <v>312</v>
      </c>
      <c r="M1765" s="651" t="str">
        <f t="shared" si="106"/>
        <v>&lt;INSERT CONNECTION POINT NAME&gt;</v>
      </c>
      <c r="N1765" s="890" t="s">
        <v>602</v>
      </c>
      <c r="O1765" s="890" t="s">
        <v>22</v>
      </c>
      <c r="P1765" s="890"/>
      <c r="Q1765" s="1083"/>
      <c r="R1765" s="1061"/>
      <c r="S1765" s="1062"/>
      <c r="T1765" s="1062"/>
      <c r="U1765" s="1063"/>
      <c r="V1765" s="906"/>
      <c r="W1765" s="933"/>
      <c r="X1765" s="934"/>
      <c r="Y1765" s="935"/>
      <c r="Z1765" s="935"/>
      <c r="AA1765" s="935"/>
      <c r="AB1765" s="452"/>
      <c r="AC1765" s="452"/>
      <c r="AD1765" s="452"/>
      <c r="AE1765" s="452"/>
      <c r="AF1765" s="935"/>
      <c r="AG1765" s="452"/>
      <c r="AH1765" s="452"/>
      <c r="AI1765" s="935"/>
      <c r="AJ1765" s="935"/>
      <c r="AK1765" s="935"/>
      <c r="AL1765" s="936"/>
      <c r="AM1765" s="936"/>
      <c r="AN1765" s="936"/>
      <c r="AO1765" s="936"/>
      <c r="AP1765" s="936"/>
      <c r="AQ1765" s="936"/>
      <c r="AR1765" s="936"/>
      <c r="AS1765" s="936"/>
      <c r="AT1765" s="936"/>
      <c r="AU1765" s="936"/>
      <c r="AV1765" s="936"/>
    </row>
    <row r="1766" spans="2:48" ht="15" customHeight="1">
      <c r="B1766" s="937"/>
      <c r="C1766" s="1978" t="s">
        <v>309</v>
      </c>
      <c r="D1766" s="1980" t="s">
        <v>23</v>
      </c>
      <c r="E1766" s="928" t="s">
        <v>616</v>
      </c>
      <c r="F1766" s="885"/>
      <c r="G1766" s="651" t="s">
        <v>272</v>
      </c>
      <c r="H1766" s="651" t="s">
        <v>599</v>
      </c>
      <c r="I1766" s="651" t="s">
        <v>617</v>
      </c>
      <c r="J1766" s="651" t="s">
        <v>276</v>
      </c>
      <c r="K1766" s="890" t="s">
        <v>309</v>
      </c>
      <c r="L1766" s="651" t="s">
        <v>312</v>
      </c>
      <c r="M1766" s="651" t="str">
        <f t="shared" si="106"/>
        <v>&lt;INSERT CONNECTION POINT NAME&gt;</v>
      </c>
      <c r="N1766" s="890" t="s">
        <v>602</v>
      </c>
      <c r="O1766" s="890" t="s">
        <v>23</v>
      </c>
      <c r="P1766" s="890"/>
      <c r="Q1766" s="1083"/>
      <c r="R1766" s="1061"/>
      <c r="S1766" s="1062"/>
      <c r="T1766" s="1062"/>
      <c r="U1766" s="1063"/>
      <c r="V1766" s="906"/>
      <c r="W1766" s="933"/>
      <c r="X1766" s="934"/>
      <c r="Y1766" s="935"/>
      <c r="Z1766" s="935"/>
      <c r="AA1766" s="935"/>
      <c r="AB1766" s="452"/>
      <c r="AC1766" s="452"/>
      <c r="AD1766" s="452"/>
      <c r="AE1766" s="452"/>
      <c r="AF1766" s="935"/>
      <c r="AG1766" s="452"/>
      <c r="AH1766" s="452"/>
      <c r="AI1766" s="935"/>
      <c r="AJ1766" s="935"/>
      <c r="AK1766" s="935"/>
      <c r="AL1766" s="936"/>
      <c r="AM1766" s="936"/>
      <c r="AN1766" s="936"/>
      <c r="AO1766" s="936"/>
      <c r="AP1766" s="936"/>
      <c r="AQ1766" s="936"/>
      <c r="AR1766" s="936"/>
      <c r="AS1766" s="936"/>
      <c r="AT1766" s="936"/>
      <c r="AU1766" s="936"/>
      <c r="AV1766" s="936"/>
    </row>
    <row r="1767" spans="2:48" ht="15" customHeight="1">
      <c r="B1767" s="937"/>
      <c r="C1767" s="1979"/>
      <c r="D1767" s="1981"/>
      <c r="E1767" s="928" t="s">
        <v>619</v>
      </c>
      <c r="F1767" s="885"/>
      <c r="G1767" s="651" t="s">
        <v>272</v>
      </c>
      <c r="H1767" s="651" t="s">
        <v>599</v>
      </c>
      <c r="I1767" s="651" t="s">
        <v>620</v>
      </c>
      <c r="J1767" s="651" t="s">
        <v>276</v>
      </c>
      <c r="K1767" s="890" t="s">
        <v>309</v>
      </c>
      <c r="L1767" s="651" t="s">
        <v>312</v>
      </c>
      <c r="M1767" s="651" t="str">
        <f t="shared" si="106"/>
        <v>&lt;INSERT CONNECTION POINT NAME&gt;</v>
      </c>
      <c r="N1767" s="890" t="s">
        <v>602</v>
      </c>
      <c r="O1767" s="890" t="s">
        <v>23</v>
      </c>
      <c r="P1767" s="890"/>
      <c r="Q1767" s="1083"/>
      <c r="R1767" s="1061"/>
      <c r="S1767" s="1062"/>
      <c r="T1767" s="1062"/>
      <c r="U1767" s="1063"/>
      <c r="V1767" s="906"/>
      <c r="W1767" s="933"/>
      <c r="X1767" s="934"/>
      <c r="Y1767" s="935"/>
      <c r="Z1767" s="935"/>
      <c r="AA1767" s="935"/>
      <c r="AB1767" s="452"/>
      <c r="AC1767" s="452"/>
      <c r="AD1767" s="452"/>
      <c r="AE1767" s="452"/>
      <c r="AF1767" s="935"/>
      <c r="AG1767" s="452"/>
      <c r="AH1767" s="452"/>
      <c r="AI1767" s="935"/>
      <c r="AJ1767" s="935"/>
      <c r="AK1767" s="935"/>
      <c r="AL1767" s="936"/>
      <c r="AM1767" s="936"/>
      <c r="AN1767" s="936"/>
      <c r="AO1767" s="936"/>
      <c r="AP1767" s="936"/>
      <c r="AQ1767" s="936"/>
      <c r="AR1767" s="936"/>
      <c r="AS1767" s="936"/>
      <c r="AT1767" s="936"/>
      <c r="AU1767" s="936"/>
      <c r="AV1767" s="936"/>
    </row>
    <row r="1768" spans="2:48" ht="15" customHeight="1">
      <c r="B1768" s="937"/>
      <c r="C1768" s="1978" t="s">
        <v>310</v>
      </c>
      <c r="D1768" s="1980" t="s">
        <v>22</v>
      </c>
      <c r="E1768" s="928" t="s">
        <v>616</v>
      </c>
      <c r="F1768" s="885"/>
      <c r="G1768" s="651" t="s">
        <v>272</v>
      </c>
      <c r="H1768" s="651" t="s">
        <v>599</v>
      </c>
      <c r="I1768" s="651" t="s">
        <v>617</v>
      </c>
      <c r="J1768" s="651" t="s">
        <v>276</v>
      </c>
      <c r="K1768" s="890" t="s">
        <v>310</v>
      </c>
      <c r="L1768" s="651" t="s">
        <v>312</v>
      </c>
      <c r="M1768" s="651" t="str">
        <f t="shared" si="106"/>
        <v>&lt;INSERT CONNECTION POINT NAME&gt;</v>
      </c>
      <c r="N1768" s="890" t="s">
        <v>602</v>
      </c>
      <c r="O1768" s="890" t="s">
        <v>22</v>
      </c>
      <c r="P1768" s="890"/>
      <c r="Q1768" s="1083"/>
      <c r="R1768" s="1061"/>
      <c r="S1768" s="1062"/>
      <c r="T1768" s="1062"/>
      <c r="U1768" s="1063"/>
      <c r="V1768" s="906"/>
      <c r="W1768" s="933"/>
      <c r="X1768" s="934"/>
      <c r="Y1768" s="935"/>
      <c r="Z1768" s="935"/>
      <c r="AA1768" s="935"/>
      <c r="AB1768" s="452"/>
      <c r="AC1768" s="452"/>
      <c r="AD1768" s="452"/>
      <c r="AE1768" s="452"/>
      <c r="AF1768" s="935"/>
      <c r="AG1768" s="452"/>
      <c r="AH1768" s="452"/>
      <c r="AI1768" s="935"/>
      <c r="AJ1768" s="935"/>
      <c r="AK1768" s="935"/>
      <c r="AL1768" s="936"/>
      <c r="AM1768" s="936"/>
      <c r="AN1768" s="936"/>
      <c r="AO1768" s="936"/>
      <c r="AP1768" s="936"/>
      <c r="AQ1768" s="936"/>
      <c r="AR1768" s="936"/>
      <c r="AS1768" s="936"/>
      <c r="AT1768" s="936"/>
      <c r="AU1768" s="936"/>
      <c r="AV1768" s="936"/>
    </row>
    <row r="1769" spans="2:48" ht="15" customHeight="1">
      <c r="B1769" s="937"/>
      <c r="C1769" s="1979"/>
      <c r="D1769" s="1981"/>
      <c r="E1769" s="928" t="s">
        <v>619</v>
      </c>
      <c r="F1769" s="885"/>
      <c r="G1769" s="651" t="s">
        <v>272</v>
      </c>
      <c r="H1769" s="651" t="s">
        <v>599</v>
      </c>
      <c r="I1769" s="651" t="s">
        <v>620</v>
      </c>
      <c r="J1769" s="651" t="s">
        <v>276</v>
      </c>
      <c r="K1769" s="890" t="s">
        <v>310</v>
      </c>
      <c r="L1769" s="651" t="s">
        <v>312</v>
      </c>
      <c r="M1769" s="651" t="str">
        <f t="shared" si="106"/>
        <v>&lt;INSERT CONNECTION POINT NAME&gt;</v>
      </c>
      <c r="N1769" s="890" t="s">
        <v>602</v>
      </c>
      <c r="O1769" s="890" t="s">
        <v>22</v>
      </c>
      <c r="P1769" s="890"/>
      <c r="Q1769" s="1084"/>
      <c r="R1769" s="1085"/>
      <c r="S1769" s="1086"/>
      <c r="T1769" s="1086"/>
      <c r="U1769" s="1087"/>
      <c r="V1769" s="906"/>
      <c r="W1769" s="933"/>
      <c r="X1769" s="934"/>
      <c r="Y1769" s="935"/>
      <c r="Z1769" s="935"/>
      <c r="AA1769" s="935"/>
      <c r="AB1769" s="452"/>
      <c r="AC1769" s="452"/>
      <c r="AD1769" s="452"/>
      <c r="AE1769" s="452"/>
      <c r="AF1769" s="935"/>
      <c r="AG1769" s="452"/>
      <c r="AH1769" s="452"/>
      <c r="AI1769" s="935"/>
      <c r="AJ1769" s="935"/>
      <c r="AK1769" s="935"/>
      <c r="AL1769" s="936"/>
      <c r="AM1769" s="936"/>
      <c r="AN1769" s="936"/>
      <c r="AO1769" s="936"/>
      <c r="AP1769" s="936"/>
      <c r="AQ1769" s="936"/>
      <c r="AR1769" s="936"/>
      <c r="AS1769" s="936"/>
      <c r="AT1769" s="936"/>
      <c r="AU1769" s="936"/>
      <c r="AV1769" s="936"/>
    </row>
    <row r="1770" spans="2:48" ht="15" customHeight="1">
      <c r="B1770" s="937"/>
      <c r="C1770" s="1978" t="s">
        <v>310</v>
      </c>
      <c r="D1770" s="1980" t="s">
        <v>23</v>
      </c>
      <c r="E1770" s="928" t="s">
        <v>616</v>
      </c>
      <c r="F1770" s="885"/>
      <c r="G1770" s="651" t="s">
        <v>272</v>
      </c>
      <c r="H1770" s="651" t="s">
        <v>599</v>
      </c>
      <c r="I1770" s="651" t="s">
        <v>617</v>
      </c>
      <c r="J1770" s="651" t="s">
        <v>276</v>
      </c>
      <c r="K1770" s="890" t="s">
        <v>310</v>
      </c>
      <c r="L1770" s="651" t="s">
        <v>312</v>
      </c>
      <c r="M1770" s="651" t="str">
        <f t="shared" si="106"/>
        <v>&lt;INSERT CONNECTION POINT NAME&gt;</v>
      </c>
      <c r="N1770" s="890" t="s">
        <v>602</v>
      </c>
      <c r="O1770" s="890" t="s">
        <v>23</v>
      </c>
      <c r="P1770" s="890"/>
      <c r="Q1770" s="1084"/>
      <c r="R1770" s="1085"/>
      <c r="S1770" s="1086"/>
      <c r="T1770" s="1086"/>
      <c r="U1770" s="1087"/>
      <c r="V1770" s="906"/>
      <c r="W1770" s="933"/>
      <c r="X1770" s="934"/>
      <c r="Y1770" s="935"/>
      <c r="Z1770" s="935"/>
      <c r="AA1770" s="935"/>
      <c r="AB1770" s="452"/>
      <c r="AC1770" s="452"/>
      <c r="AD1770" s="452"/>
      <c r="AE1770" s="452"/>
      <c r="AF1770" s="935"/>
      <c r="AG1770" s="452"/>
      <c r="AH1770" s="452"/>
      <c r="AI1770" s="935"/>
      <c r="AJ1770" s="935"/>
      <c r="AK1770" s="935"/>
      <c r="AL1770" s="936"/>
      <c r="AM1770" s="936"/>
      <c r="AN1770" s="936"/>
      <c r="AO1770" s="936"/>
      <c r="AP1770" s="936"/>
      <c r="AQ1770" s="936"/>
      <c r="AR1770" s="936"/>
      <c r="AS1770" s="936"/>
      <c r="AT1770" s="936"/>
      <c r="AU1770" s="936"/>
      <c r="AV1770" s="936"/>
    </row>
    <row r="1771" spans="2:48" ht="15" customHeight="1" thickBot="1">
      <c r="B1771" s="944"/>
      <c r="C1771" s="1984"/>
      <c r="D1771" s="1985"/>
      <c r="E1771" s="945" t="s">
        <v>619</v>
      </c>
      <c r="F1771" s="885"/>
      <c r="G1771" s="651" t="s">
        <v>272</v>
      </c>
      <c r="H1771" s="651" t="s">
        <v>599</v>
      </c>
      <c r="I1771" s="651" t="s">
        <v>620</v>
      </c>
      <c r="J1771" s="651" t="s">
        <v>276</v>
      </c>
      <c r="K1771" s="890" t="s">
        <v>310</v>
      </c>
      <c r="L1771" s="651" t="s">
        <v>312</v>
      </c>
      <c r="M1771" s="651" t="str">
        <f t="shared" si="106"/>
        <v>&lt;INSERT CONNECTION POINT NAME&gt;</v>
      </c>
      <c r="N1771" s="890" t="s">
        <v>602</v>
      </c>
      <c r="O1771" s="890" t="s">
        <v>23</v>
      </c>
      <c r="P1771" s="890"/>
      <c r="Q1771" s="946"/>
      <c r="R1771" s="1067"/>
      <c r="S1771" s="893"/>
      <c r="T1771" s="893"/>
      <c r="U1771" s="894"/>
      <c r="V1771" s="947"/>
      <c r="W1771" s="933"/>
      <c r="X1771" s="934"/>
      <c r="Y1771" s="935"/>
      <c r="Z1771" s="935"/>
      <c r="AA1771" s="935"/>
      <c r="AB1771" s="452"/>
      <c r="AC1771" s="452"/>
      <c r="AD1771" s="452"/>
      <c r="AE1771" s="452"/>
      <c r="AF1771" s="935"/>
      <c r="AG1771" s="452"/>
      <c r="AH1771" s="452"/>
      <c r="AI1771" s="935"/>
      <c r="AJ1771" s="935"/>
      <c r="AK1771" s="935"/>
      <c r="AL1771" s="936"/>
      <c r="AM1771" s="936"/>
      <c r="AN1771" s="936"/>
      <c r="AO1771" s="936"/>
      <c r="AP1771" s="936"/>
      <c r="AQ1771" s="936"/>
      <c r="AR1771" s="936"/>
      <c r="AS1771" s="936"/>
      <c r="AT1771" s="936"/>
      <c r="AU1771" s="936"/>
      <c r="AV1771" s="936"/>
    </row>
    <row r="1772" spans="2:48" ht="15" customHeight="1">
      <c r="B1772" s="927" t="s">
        <v>615</v>
      </c>
      <c r="C1772" s="1982" t="s">
        <v>313</v>
      </c>
      <c r="D1772" s="1983" t="s">
        <v>23</v>
      </c>
      <c r="E1772" s="928" t="s">
        <v>616</v>
      </c>
      <c r="F1772" s="885"/>
      <c r="G1772" s="651" t="s">
        <v>272</v>
      </c>
      <c r="H1772" s="651" t="s">
        <v>599</v>
      </c>
      <c r="I1772" s="651" t="s">
        <v>617</v>
      </c>
      <c r="J1772" s="651" t="s">
        <v>276</v>
      </c>
      <c r="K1772" s="651" t="s">
        <v>313</v>
      </c>
      <c r="L1772" s="651" t="s">
        <v>312</v>
      </c>
      <c r="M1772" s="651" t="str">
        <f t="shared" ref="M1772" si="108">B1772</f>
        <v>&lt;INSERT CONNECTION POINT NAME&gt;</v>
      </c>
      <c r="N1772" s="651" t="s">
        <v>618</v>
      </c>
      <c r="O1772" s="651" t="s">
        <v>23</v>
      </c>
      <c r="P1772" s="890"/>
      <c r="Q1772" s="929"/>
      <c r="R1772" s="930"/>
      <c r="S1772" s="931"/>
      <c r="T1772" s="931"/>
      <c r="U1772" s="932"/>
      <c r="V1772" s="906"/>
      <c r="W1772" s="933"/>
      <c r="X1772" s="934"/>
      <c r="Y1772" s="935"/>
      <c r="Z1772" s="935"/>
      <c r="AA1772" s="935"/>
      <c r="AB1772" s="452"/>
      <c r="AC1772" s="452"/>
      <c r="AD1772" s="452"/>
      <c r="AE1772" s="452"/>
      <c r="AF1772" s="452"/>
      <c r="AG1772" s="452"/>
      <c r="AH1772" s="452"/>
      <c r="AI1772" s="452"/>
      <c r="AJ1772" s="452"/>
      <c r="AK1772" s="935"/>
      <c r="AL1772" s="936"/>
      <c r="AM1772" s="936"/>
      <c r="AN1772" s="936"/>
      <c r="AO1772" s="936"/>
      <c r="AP1772" s="936"/>
      <c r="AQ1772" s="936"/>
      <c r="AR1772" s="936"/>
      <c r="AS1772" s="936"/>
      <c r="AT1772" s="936"/>
      <c r="AU1772" s="936"/>
      <c r="AV1772" s="936"/>
    </row>
    <row r="1773" spans="2:48" ht="15" customHeight="1">
      <c r="B1773" s="937"/>
      <c r="C1773" s="1979"/>
      <c r="D1773" s="1981"/>
      <c r="E1773" s="928" t="s">
        <v>619</v>
      </c>
      <c r="F1773" s="885"/>
      <c r="G1773" s="651" t="s">
        <v>272</v>
      </c>
      <c r="H1773" s="651" t="s">
        <v>599</v>
      </c>
      <c r="I1773" s="651" t="s">
        <v>620</v>
      </c>
      <c r="J1773" s="651" t="s">
        <v>276</v>
      </c>
      <c r="K1773" s="651" t="s">
        <v>313</v>
      </c>
      <c r="L1773" s="651" t="s">
        <v>312</v>
      </c>
      <c r="M1773" s="651" t="str">
        <f t="shared" si="106"/>
        <v>&lt;INSERT CONNECTION POINT NAME&gt;</v>
      </c>
      <c r="N1773" s="651" t="s">
        <v>618</v>
      </c>
      <c r="O1773" s="651" t="s">
        <v>23</v>
      </c>
      <c r="P1773" s="890"/>
      <c r="Q1773" s="938"/>
      <c r="R1773" s="939"/>
      <c r="S1773" s="940"/>
      <c r="T1773" s="940"/>
      <c r="U1773" s="941"/>
      <c r="V1773" s="906"/>
      <c r="W1773" s="933"/>
      <c r="X1773" s="934"/>
      <c r="Y1773" s="935"/>
      <c r="Z1773" s="935"/>
      <c r="AA1773" s="935"/>
      <c r="AB1773" s="452"/>
      <c r="AC1773" s="452"/>
      <c r="AD1773" s="452"/>
      <c r="AE1773" s="452"/>
      <c r="AF1773" s="452"/>
      <c r="AG1773" s="452"/>
      <c r="AH1773" s="452"/>
      <c r="AI1773" s="452"/>
      <c r="AJ1773" s="452"/>
      <c r="AK1773" s="935"/>
      <c r="AL1773" s="936"/>
      <c r="AM1773" s="936"/>
      <c r="AN1773" s="936"/>
      <c r="AO1773" s="936"/>
      <c r="AP1773" s="936"/>
      <c r="AQ1773" s="936"/>
      <c r="AR1773" s="936"/>
      <c r="AS1773" s="936"/>
      <c r="AT1773" s="936"/>
      <c r="AU1773" s="936"/>
      <c r="AV1773" s="936"/>
    </row>
    <row r="1774" spans="2:48" ht="15" customHeight="1">
      <c r="B1774" s="937"/>
      <c r="C1774" s="1978" t="s">
        <v>304</v>
      </c>
      <c r="D1774" s="1980" t="s">
        <v>22</v>
      </c>
      <c r="E1774" s="928" t="s">
        <v>616</v>
      </c>
      <c r="F1774" s="885"/>
      <c r="G1774" s="651" t="s">
        <v>272</v>
      </c>
      <c r="H1774" s="651" t="s">
        <v>599</v>
      </c>
      <c r="I1774" s="651" t="s">
        <v>617</v>
      </c>
      <c r="J1774" s="651" t="s">
        <v>276</v>
      </c>
      <c r="K1774" s="890" t="s">
        <v>304</v>
      </c>
      <c r="L1774" s="651" t="s">
        <v>312</v>
      </c>
      <c r="M1774" s="651" t="str">
        <f t="shared" si="106"/>
        <v>&lt;INSERT CONNECTION POINT NAME&gt;</v>
      </c>
      <c r="N1774" s="890" t="s">
        <v>602</v>
      </c>
      <c r="O1774" s="890" t="s">
        <v>22</v>
      </c>
      <c r="P1774" s="890"/>
      <c r="Q1774" s="1071"/>
      <c r="R1774" s="1058"/>
      <c r="S1774" s="1059"/>
      <c r="T1774" s="1059"/>
      <c r="U1774" s="1060"/>
      <c r="V1774" s="906"/>
      <c r="W1774" s="933"/>
      <c r="X1774" s="934"/>
      <c r="Y1774" s="935"/>
      <c r="Z1774" s="935"/>
      <c r="AA1774" s="935"/>
      <c r="AB1774" s="452"/>
      <c r="AC1774" s="452"/>
      <c r="AD1774" s="452"/>
      <c r="AE1774" s="452"/>
      <c r="AF1774" s="935"/>
      <c r="AG1774" s="452"/>
      <c r="AH1774" s="452"/>
      <c r="AI1774" s="935"/>
      <c r="AJ1774" s="935"/>
      <c r="AK1774" s="935"/>
      <c r="AL1774" s="936"/>
      <c r="AM1774" s="936"/>
      <c r="AN1774" s="936"/>
      <c r="AO1774" s="942"/>
      <c r="AP1774" s="936"/>
      <c r="AQ1774" s="936"/>
      <c r="AR1774" s="936"/>
      <c r="AS1774" s="936"/>
      <c r="AT1774" s="936"/>
      <c r="AU1774" s="936"/>
      <c r="AV1774" s="936"/>
    </row>
    <row r="1775" spans="2:48" ht="15" customHeight="1">
      <c r="B1775" s="937"/>
      <c r="C1775" s="1979"/>
      <c r="D1775" s="1981"/>
      <c r="E1775" s="928" t="s">
        <v>619</v>
      </c>
      <c r="F1775" s="885"/>
      <c r="G1775" s="651" t="s">
        <v>272</v>
      </c>
      <c r="H1775" s="651" t="s">
        <v>599</v>
      </c>
      <c r="I1775" s="651" t="s">
        <v>620</v>
      </c>
      <c r="J1775" s="651" t="s">
        <v>276</v>
      </c>
      <c r="K1775" s="890" t="s">
        <v>304</v>
      </c>
      <c r="L1775" s="651" t="s">
        <v>312</v>
      </c>
      <c r="M1775" s="651" t="str">
        <f t="shared" si="106"/>
        <v>&lt;INSERT CONNECTION POINT NAME&gt;</v>
      </c>
      <c r="N1775" s="890" t="s">
        <v>602</v>
      </c>
      <c r="O1775" s="890" t="s">
        <v>22</v>
      </c>
      <c r="P1775" s="890"/>
      <c r="Q1775" s="1071"/>
      <c r="R1775" s="1058"/>
      <c r="S1775" s="1059"/>
      <c r="T1775" s="1059"/>
      <c r="U1775" s="1060"/>
      <c r="V1775" s="906"/>
      <c r="W1775" s="933"/>
      <c r="X1775" s="934"/>
      <c r="Y1775" s="935"/>
      <c r="Z1775" s="935"/>
      <c r="AA1775" s="935"/>
      <c r="AB1775" s="452"/>
      <c r="AC1775" s="452"/>
      <c r="AD1775" s="452"/>
      <c r="AE1775" s="452"/>
      <c r="AF1775" s="935"/>
      <c r="AG1775" s="452"/>
      <c r="AH1775" s="452"/>
      <c r="AI1775" s="935"/>
      <c r="AJ1775" s="935"/>
      <c r="AK1775" s="935"/>
      <c r="AL1775" s="936"/>
      <c r="AM1775" s="936"/>
      <c r="AN1775" s="936"/>
      <c r="AO1775" s="942"/>
      <c r="AP1775" s="936"/>
      <c r="AQ1775" s="936"/>
      <c r="AR1775" s="936"/>
      <c r="AS1775" s="936"/>
      <c r="AT1775" s="936"/>
      <c r="AU1775" s="936"/>
      <c r="AV1775" s="936"/>
    </row>
    <row r="1776" spans="2:48" ht="15" customHeight="1">
      <c r="B1776" s="937"/>
      <c r="C1776" s="1978" t="s">
        <v>304</v>
      </c>
      <c r="D1776" s="1980" t="s">
        <v>23</v>
      </c>
      <c r="E1776" s="928" t="s">
        <v>616</v>
      </c>
      <c r="F1776" s="885"/>
      <c r="G1776" s="651" t="s">
        <v>272</v>
      </c>
      <c r="H1776" s="651" t="s">
        <v>599</v>
      </c>
      <c r="I1776" s="651" t="s">
        <v>617</v>
      </c>
      <c r="J1776" s="651" t="s">
        <v>276</v>
      </c>
      <c r="K1776" s="890" t="s">
        <v>304</v>
      </c>
      <c r="L1776" s="651" t="s">
        <v>312</v>
      </c>
      <c r="M1776" s="651" t="str">
        <f t="shared" si="106"/>
        <v>&lt;INSERT CONNECTION POINT NAME&gt;</v>
      </c>
      <c r="N1776" s="890" t="s">
        <v>602</v>
      </c>
      <c r="O1776" s="891" t="s">
        <v>23</v>
      </c>
      <c r="P1776" s="890"/>
      <c r="Q1776" s="1071"/>
      <c r="R1776" s="1058"/>
      <c r="S1776" s="1059"/>
      <c r="T1776" s="1059"/>
      <c r="U1776" s="1060"/>
      <c r="V1776" s="906"/>
      <c r="W1776" s="933"/>
      <c r="X1776" s="934"/>
      <c r="Y1776" s="935"/>
      <c r="Z1776" s="935"/>
      <c r="AA1776" s="935"/>
      <c r="AB1776" s="452"/>
      <c r="AC1776" s="452"/>
      <c r="AD1776" s="452"/>
      <c r="AE1776" s="452"/>
      <c r="AF1776" s="935"/>
      <c r="AG1776" s="452"/>
      <c r="AH1776" s="452"/>
      <c r="AI1776" s="935"/>
      <c r="AJ1776" s="943"/>
      <c r="AK1776" s="935"/>
      <c r="AL1776" s="936"/>
      <c r="AM1776" s="936"/>
      <c r="AN1776" s="936"/>
      <c r="AO1776" s="942"/>
      <c r="AP1776" s="936"/>
      <c r="AQ1776" s="936"/>
      <c r="AR1776" s="936"/>
      <c r="AS1776" s="936"/>
      <c r="AT1776" s="936"/>
      <c r="AU1776" s="936"/>
      <c r="AV1776" s="936"/>
    </row>
    <row r="1777" spans="2:48" ht="15" customHeight="1">
      <c r="B1777" s="937"/>
      <c r="C1777" s="1979"/>
      <c r="D1777" s="1981"/>
      <c r="E1777" s="928" t="s">
        <v>619</v>
      </c>
      <c r="F1777" s="885"/>
      <c r="G1777" s="651" t="s">
        <v>272</v>
      </c>
      <c r="H1777" s="651" t="s">
        <v>599</v>
      </c>
      <c r="I1777" s="651" t="s">
        <v>620</v>
      </c>
      <c r="J1777" s="651" t="s">
        <v>276</v>
      </c>
      <c r="K1777" s="890" t="s">
        <v>304</v>
      </c>
      <c r="L1777" s="651" t="s">
        <v>312</v>
      </c>
      <c r="M1777" s="651" t="str">
        <f t="shared" si="106"/>
        <v>&lt;INSERT CONNECTION POINT NAME&gt;</v>
      </c>
      <c r="N1777" s="890" t="s">
        <v>602</v>
      </c>
      <c r="O1777" s="891" t="s">
        <v>23</v>
      </c>
      <c r="P1777" s="890"/>
      <c r="Q1777" s="1071"/>
      <c r="R1777" s="1058"/>
      <c r="S1777" s="1059"/>
      <c r="T1777" s="1059"/>
      <c r="U1777" s="1060"/>
      <c r="V1777" s="906"/>
      <c r="W1777" s="933"/>
      <c r="X1777" s="934"/>
      <c r="Y1777" s="935"/>
      <c r="Z1777" s="935"/>
      <c r="AA1777" s="935"/>
      <c r="AB1777" s="452"/>
      <c r="AC1777" s="452"/>
      <c r="AD1777" s="452"/>
      <c r="AE1777" s="452"/>
      <c r="AF1777" s="935"/>
      <c r="AG1777" s="452"/>
      <c r="AH1777" s="452"/>
      <c r="AI1777" s="935"/>
      <c r="AJ1777" s="943"/>
      <c r="AK1777" s="935"/>
      <c r="AL1777" s="936"/>
      <c r="AM1777" s="936"/>
      <c r="AN1777" s="936"/>
      <c r="AO1777" s="942"/>
      <c r="AP1777" s="936"/>
      <c r="AQ1777" s="936"/>
      <c r="AR1777" s="936"/>
      <c r="AS1777" s="936"/>
      <c r="AT1777" s="936"/>
      <c r="AU1777" s="936"/>
      <c r="AV1777" s="936"/>
    </row>
    <row r="1778" spans="2:48" ht="15" customHeight="1">
      <c r="B1778" s="937"/>
      <c r="C1778" s="1978" t="s">
        <v>305</v>
      </c>
      <c r="D1778" s="1980"/>
      <c r="E1778" s="928" t="s">
        <v>616</v>
      </c>
      <c r="F1778" s="885"/>
      <c r="G1778" s="651" t="s">
        <v>272</v>
      </c>
      <c r="H1778" s="651" t="s">
        <v>599</v>
      </c>
      <c r="I1778" s="651" t="s">
        <v>617</v>
      </c>
      <c r="J1778" s="651" t="s">
        <v>276</v>
      </c>
      <c r="K1778" s="890" t="s">
        <v>305</v>
      </c>
      <c r="L1778" s="651" t="s">
        <v>312</v>
      </c>
      <c r="M1778" s="651" t="str">
        <f t="shared" si="106"/>
        <v>&lt;INSERT CONNECTION POINT NAME&gt;</v>
      </c>
      <c r="N1778" s="890" t="s">
        <v>604</v>
      </c>
      <c r="O1778" s="890" t="s">
        <v>605</v>
      </c>
      <c r="P1778" s="890"/>
      <c r="Q1778" s="1072"/>
      <c r="R1778" s="1073"/>
      <c r="S1778" s="1074"/>
      <c r="T1778" s="1074"/>
      <c r="U1778" s="1075"/>
      <c r="V1778" s="906"/>
      <c r="W1778" s="933"/>
      <c r="X1778" s="934"/>
      <c r="Y1778" s="935"/>
      <c r="Z1778" s="935"/>
      <c r="AA1778" s="935"/>
      <c r="AB1778" s="452"/>
      <c r="AC1778" s="452"/>
      <c r="AD1778" s="452"/>
      <c r="AE1778" s="452"/>
      <c r="AF1778" s="935"/>
      <c r="AG1778" s="452"/>
      <c r="AH1778" s="452"/>
      <c r="AI1778" s="935"/>
      <c r="AJ1778" s="935"/>
      <c r="AK1778" s="935"/>
      <c r="AL1778" s="936"/>
      <c r="AM1778" s="936"/>
      <c r="AN1778" s="936"/>
      <c r="AO1778" s="936"/>
      <c r="AP1778" s="936"/>
      <c r="AQ1778" s="936"/>
      <c r="AR1778" s="936"/>
      <c r="AS1778" s="936"/>
      <c r="AT1778" s="936"/>
      <c r="AU1778" s="936"/>
      <c r="AV1778" s="936"/>
    </row>
    <row r="1779" spans="2:48" ht="15" customHeight="1">
      <c r="B1779" s="937"/>
      <c r="C1779" s="1979"/>
      <c r="D1779" s="1981"/>
      <c r="E1779" s="928" t="s">
        <v>619</v>
      </c>
      <c r="F1779" s="885"/>
      <c r="G1779" s="651" t="s">
        <v>272</v>
      </c>
      <c r="H1779" s="651" t="s">
        <v>599</v>
      </c>
      <c r="I1779" s="651" t="s">
        <v>620</v>
      </c>
      <c r="J1779" s="651" t="s">
        <v>276</v>
      </c>
      <c r="K1779" s="890" t="s">
        <v>305</v>
      </c>
      <c r="L1779" s="651" t="s">
        <v>312</v>
      </c>
      <c r="M1779" s="651" t="str">
        <f t="shared" si="106"/>
        <v>&lt;INSERT CONNECTION POINT NAME&gt;</v>
      </c>
      <c r="N1779" s="890" t="s">
        <v>604</v>
      </c>
      <c r="O1779" s="890" t="s">
        <v>605</v>
      </c>
      <c r="P1779" s="890"/>
      <c r="Q1779" s="1072"/>
      <c r="R1779" s="1073"/>
      <c r="S1779" s="1074"/>
      <c r="T1779" s="1074"/>
      <c r="U1779" s="1075"/>
      <c r="V1779" s="906"/>
      <c r="W1779" s="933"/>
      <c r="X1779" s="934"/>
      <c r="Y1779" s="935"/>
      <c r="Z1779" s="935"/>
      <c r="AA1779" s="935"/>
      <c r="AB1779" s="452"/>
      <c r="AC1779" s="452"/>
      <c r="AD1779" s="452"/>
      <c r="AE1779" s="452"/>
      <c r="AF1779" s="935"/>
      <c r="AG1779" s="452"/>
      <c r="AH1779" s="452"/>
      <c r="AI1779" s="935"/>
      <c r="AJ1779" s="935"/>
      <c r="AK1779" s="935"/>
      <c r="AL1779" s="936"/>
      <c r="AM1779" s="936"/>
      <c r="AN1779" s="936"/>
      <c r="AO1779" s="936"/>
      <c r="AP1779" s="936"/>
      <c r="AQ1779" s="936"/>
      <c r="AR1779" s="936"/>
      <c r="AS1779" s="936"/>
      <c r="AT1779" s="936"/>
      <c r="AU1779" s="936"/>
      <c r="AV1779" s="936"/>
    </row>
    <row r="1780" spans="2:48" ht="15" customHeight="1">
      <c r="B1780" s="937"/>
      <c r="C1780" s="1978" t="s">
        <v>306</v>
      </c>
      <c r="D1780" s="1980"/>
      <c r="E1780" s="928" t="s">
        <v>616</v>
      </c>
      <c r="F1780" s="885"/>
      <c r="G1780" s="651" t="s">
        <v>272</v>
      </c>
      <c r="H1780" s="651" t="s">
        <v>599</v>
      </c>
      <c r="I1780" s="651" t="s">
        <v>617</v>
      </c>
      <c r="J1780" s="651" t="s">
        <v>276</v>
      </c>
      <c r="K1780" s="890" t="s">
        <v>306</v>
      </c>
      <c r="L1780" s="651" t="s">
        <v>312</v>
      </c>
      <c r="M1780" s="651" t="str">
        <f t="shared" si="106"/>
        <v>&lt;INSERT CONNECTION POINT NAME&gt;</v>
      </c>
      <c r="N1780" s="890" t="s">
        <v>606</v>
      </c>
      <c r="O1780" s="891">
        <v>0</v>
      </c>
      <c r="P1780" s="890"/>
      <c r="Q1780" s="1076"/>
      <c r="R1780" s="1077"/>
      <c r="S1780" s="1078"/>
      <c r="T1780" s="1078"/>
      <c r="U1780" s="1079"/>
      <c r="V1780" s="906"/>
      <c r="W1780" s="933"/>
      <c r="X1780" s="934"/>
      <c r="Y1780" s="935"/>
      <c r="Z1780" s="935"/>
      <c r="AA1780" s="935"/>
      <c r="AB1780" s="452"/>
      <c r="AC1780" s="452"/>
      <c r="AD1780" s="452"/>
      <c r="AE1780" s="452"/>
      <c r="AF1780" s="935"/>
      <c r="AG1780" s="452"/>
      <c r="AH1780" s="452"/>
      <c r="AI1780" s="935"/>
      <c r="AJ1780" s="943"/>
      <c r="AK1780" s="935"/>
      <c r="AL1780" s="936"/>
      <c r="AM1780" s="936"/>
      <c r="AN1780" s="936"/>
      <c r="AO1780" s="936"/>
      <c r="AP1780" s="936"/>
      <c r="AQ1780" s="936"/>
      <c r="AR1780" s="936"/>
      <c r="AS1780" s="936"/>
      <c r="AT1780" s="936"/>
      <c r="AU1780" s="936"/>
      <c r="AV1780" s="936"/>
    </row>
    <row r="1781" spans="2:48" ht="15" customHeight="1">
      <c r="B1781" s="937"/>
      <c r="C1781" s="1979"/>
      <c r="D1781" s="1981"/>
      <c r="E1781" s="928" t="s">
        <v>619</v>
      </c>
      <c r="F1781" s="885"/>
      <c r="G1781" s="651" t="s">
        <v>272</v>
      </c>
      <c r="H1781" s="651" t="s">
        <v>599</v>
      </c>
      <c r="I1781" s="651" t="s">
        <v>620</v>
      </c>
      <c r="J1781" s="651" t="s">
        <v>276</v>
      </c>
      <c r="K1781" s="890" t="s">
        <v>306</v>
      </c>
      <c r="L1781" s="651" t="s">
        <v>312</v>
      </c>
      <c r="M1781" s="651" t="str">
        <f t="shared" si="106"/>
        <v>&lt;INSERT CONNECTION POINT NAME&gt;</v>
      </c>
      <c r="N1781" s="890" t="s">
        <v>606</v>
      </c>
      <c r="O1781" s="891">
        <v>0</v>
      </c>
      <c r="P1781" s="890"/>
      <c r="Q1781" s="1076"/>
      <c r="R1781" s="1077"/>
      <c r="S1781" s="1078"/>
      <c r="T1781" s="1078"/>
      <c r="U1781" s="1079"/>
      <c r="V1781" s="906"/>
      <c r="W1781" s="933"/>
      <c r="X1781" s="934"/>
      <c r="Y1781" s="935"/>
      <c r="Z1781" s="935"/>
      <c r="AA1781" s="935"/>
      <c r="AB1781" s="452"/>
      <c r="AC1781" s="452"/>
      <c r="AD1781" s="452"/>
      <c r="AE1781" s="452"/>
      <c r="AF1781" s="935"/>
      <c r="AG1781" s="452"/>
      <c r="AH1781" s="452"/>
      <c r="AI1781" s="935"/>
      <c r="AJ1781" s="943"/>
      <c r="AK1781" s="935"/>
      <c r="AL1781" s="936"/>
      <c r="AM1781" s="936"/>
      <c r="AN1781" s="936"/>
      <c r="AO1781" s="936"/>
      <c r="AP1781" s="936"/>
      <c r="AQ1781" s="936"/>
      <c r="AR1781" s="936"/>
      <c r="AS1781" s="936"/>
      <c r="AT1781" s="936"/>
      <c r="AU1781" s="936"/>
      <c r="AV1781" s="936"/>
    </row>
    <row r="1782" spans="2:48" ht="15" customHeight="1">
      <c r="B1782" s="937"/>
      <c r="C1782" s="1978" t="s">
        <v>307</v>
      </c>
      <c r="D1782" s="1980"/>
      <c r="E1782" s="928" t="s">
        <v>616</v>
      </c>
      <c r="F1782" s="885"/>
      <c r="G1782" s="651" t="s">
        <v>272</v>
      </c>
      <c r="H1782" s="651" t="s">
        <v>599</v>
      </c>
      <c r="I1782" s="651" t="s">
        <v>617</v>
      </c>
      <c r="J1782" s="651" t="s">
        <v>276</v>
      </c>
      <c r="K1782" s="890" t="s">
        <v>307</v>
      </c>
      <c r="L1782" s="651" t="s">
        <v>312</v>
      </c>
      <c r="M1782" s="651" t="str">
        <f t="shared" si="106"/>
        <v>&lt;INSERT CONNECTION POINT NAME&gt;</v>
      </c>
      <c r="N1782" s="890" t="s">
        <v>607</v>
      </c>
      <c r="O1782" s="890" t="s">
        <v>607</v>
      </c>
      <c r="P1782" s="890"/>
      <c r="Q1782" s="1080"/>
      <c r="R1782" s="1081"/>
      <c r="S1782" s="1081"/>
      <c r="T1782" s="1081"/>
      <c r="U1782" s="1082"/>
      <c r="V1782" s="906"/>
      <c r="W1782" s="933"/>
      <c r="X1782" s="934"/>
      <c r="Y1782" s="935"/>
      <c r="Z1782" s="935"/>
      <c r="AA1782" s="935"/>
      <c r="AB1782" s="452"/>
      <c r="AC1782" s="452"/>
      <c r="AD1782" s="452"/>
      <c r="AE1782" s="452"/>
      <c r="AF1782" s="935"/>
      <c r="AG1782" s="452"/>
      <c r="AH1782" s="452"/>
      <c r="AI1782" s="935"/>
      <c r="AJ1782" s="935"/>
      <c r="AK1782" s="935"/>
      <c r="AL1782" s="936"/>
      <c r="AM1782" s="936"/>
      <c r="AN1782" s="936"/>
      <c r="AO1782" s="936"/>
      <c r="AP1782" s="936"/>
      <c r="AQ1782" s="936"/>
      <c r="AR1782" s="936"/>
      <c r="AS1782" s="936"/>
      <c r="AT1782" s="936"/>
      <c r="AU1782" s="936"/>
      <c r="AV1782" s="936"/>
    </row>
    <row r="1783" spans="2:48" ht="15" customHeight="1">
      <c r="B1783" s="937"/>
      <c r="C1783" s="1979"/>
      <c r="D1783" s="1981"/>
      <c r="E1783" s="928" t="s">
        <v>619</v>
      </c>
      <c r="F1783" s="885"/>
      <c r="G1783" s="651" t="s">
        <v>272</v>
      </c>
      <c r="H1783" s="651" t="s">
        <v>599</v>
      </c>
      <c r="I1783" s="651" t="s">
        <v>620</v>
      </c>
      <c r="J1783" s="651" t="s">
        <v>276</v>
      </c>
      <c r="K1783" s="890" t="s">
        <v>307</v>
      </c>
      <c r="L1783" s="651" t="s">
        <v>312</v>
      </c>
      <c r="M1783" s="651" t="str">
        <f t="shared" si="106"/>
        <v>&lt;INSERT CONNECTION POINT NAME&gt;</v>
      </c>
      <c r="N1783" s="890" t="s">
        <v>607</v>
      </c>
      <c r="O1783" s="890" t="s">
        <v>607</v>
      </c>
      <c r="P1783" s="890"/>
      <c r="Q1783" s="1080"/>
      <c r="R1783" s="1081"/>
      <c r="S1783" s="1081"/>
      <c r="T1783" s="1081"/>
      <c r="U1783" s="1082"/>
      <c r="V1783" s="906"/>
      <c r="W1783" s="933"/>
      <c r="X1783" s="934"/>
      <c r="Y1783" s="935"/>
      <c r="Z1783" s="935"/>
      <c r="AA1783" s="935"/>
      <c r="AB1783" s="452"/>
      <c r="AC1783" s="452"/>
      <c r="AD1783" s="452"/>
      <c r="AE1783" s="452"/>
      <c r="AF1783" s="935"/>
      <c r="AG1783" s="452"/>
      <c r="AH1783" s="452"/>
      <c r="AI1783" s="935"/>
      <c r="AJ1783" s="935"/>
      <c r="AK1783" s="935"/>
      <c r="AL1783" s="936"/>
      <c r="AM1783" s="936"/>
      <c r="AN1783" s="936"/>
      <c r="AO1783" s="936"/>
      <c r="AP1783" s="936"/>
      <c r="AQ1783" s="936"/>
      <c r="AR1783" s="936"/>
      <c r="AS1783" s="936"/>
      <c r="AT1783" s="936"/>
      <c r="AU1783" s="936"/>
      <c r="AV1783" s="936"/>
    </row>
    <row r="1784" spans="2:48" ht="15" customHeight="1">
      <c r="B1784" s="937"/>
      <c r="C1784" s="1978" t="s">
        <v>308</v>
      </c>
      <c r="D1784" s="1980" t="s">
        <v>22</v>
      </c>
      <c r="E1784" s="928" t="s">
        <v>616</v>
      </c>
      <c r="F1784" s="885"/>
      <c r="G1784" s="651" t="s">
        <v>272</v>
      </c>
      <c r="H1784" s="651" t="s">
        <v>599</v>
      </c>
      <c r="I1784" s="651" t="s">
        <v>617</v>
      </c>
      <c r="J1784" s="651" t="s">
        <v>276</v>
      </c>
      <c r="K1784" s="890" t="s">
        <v>308</v>
      </c>
      <c r="L1784" s="651" t="s">
        <v>312</v>
      </c>
      <c r="M1784" s="651" t="str">
        <f t="shared" si="106"/>
        <v>&lt;INSERT CONNECTION POINT NAME&gt;</v>
      </c>
      <c r="N1784" s="890" t="s">
        <v>609</v>
      </c>
      <c r="O1784" s="890" t="s">
        <v>22</v>
      </c>
      <c r="P1784" s="890"/>
      <c r="Q1784" s="1083"/>
      <c r="R1784" s="1061"/>
      <c r="S1784" s="1062"/>
      <c r="T1784" s="1062"/>
      <c r="U1784" s="1063"/>
      <c r="V1784" s="906"/>
      <c r="W1784" s="933"/>
      <c r="X1784" s="934"/>
      <c r="Y1784" s="935"/>
      <c r="Z1784" s="935"/>
      <c r="AA1784" s="935"/>
      <c r="AB1784" s="452"/>
      <c r="AC1784" s="452"/>
      <c r="AD1784" s="452"/>
      <c r="AE1784" s="452"/>
      <c r="AF1784" s="935"/>
      <c r="AG1784" s="452"/>
      <c r="AH1784" s="452"/>
      <c r="AI1784" s="935"/>
      <c r="AJ1784" s="935"/>
      <c r="AK1784" s="935"/>
      <c r="AL1784" s="936"/>
      <c r="AM1784" s="936"/>
      <c r="AN1784" s="936"/>
      <c r="AO1784" s="936"/>
      <c r="AP1784" s="936"/>
      <c r="AQ1784" s="936"/>
      <c r="AR1784" s="936"/>
      <c r="AS1784" s="936"/>
      <c r="AT1784" s="936"/>
      <c r="AU1784" s="936"/>
      <c r="AV1784" s="936"/>
    </row>
    <row r="1785" spans="2:48" ht="15" customHeight="1">
      <c r="B1785" s="937"/>
      <c r="C1785" s="1979"/>
      <c r="D1785" s="1981"/>
      <c r="E1785" s="928" t="s">
        <v>619</v>
      </c>
      <c r="F1785" s="885"/>
      <c r="G1785" s="651" t="s">
        <v>272</v>
      </c>
      <c r="H1785" s="651" t="s">
        <v>599</v>
      </c>
      <c r="I1785" s="651" t="s">
        <v>620</v>
      </c>
      <c r="J1785" s="651" t="s">
        <v>276</v>
      </c>
      <c r="K1785" s="890" t="s">
        <v>308</v>
      </c>
      <c r="L1785" s="651" t="s">
        <v>312</v>
      </c>
      <c r="M1785" s="651" t="str">
        <f t="shared" si="106"/>
        <v>&lt;INSERT CONNECTION POINT NAME&gt;</v>
      </c>
      <c r="N1785" s="890" t="s">
        <v>609</v>
      </c>
      <c r="O1785" s="890" t="s">
        <v>22</v>
      </c>
      <c r="P1785" s="890"/>
      <c r="Q1785" s="1083"/>
      <c r="R1785" s="1061"/>
      <c r="S1785" s="1062"/>
      <c r="T1785" s="1062"/>
      <c r="U1785" s="1063"/>
      <c r="V1785" s="906"/>
      <c r="W1785" s="933"/>
      <c r="X1785" s="934"/>
      <c r="Y1785" s="935"/>
      <c r="Z1785" s="935"/>
      <c r="AA1785" s="935"/>
      <c r="AB1785" s="452"/>
      <c r="AC1785" s="452"/>
      <c r="AD1785" s="452"/>
      <c r="AE1785" s="452"/>
      <c r="AF1785" s="935"/>
      <c r="AG1785" s="452"/>
      <c r="AH1785" s="452"/>
      <c r="AI1785" s="935"/>
      <c r="AJ1785" s="935"/>
      <c r="AK1785" s="935"/>
      <c r="AL1785" s="936"/>
      <c r="AM1785" s="936"/>
      <c r="AN1785" s="936"/>
      <c r="AO1785" s="936"/>
      <c r="AP1785" s="936"/>
      <c r="AQ1785" s="936"/>
      <c r="AR1785" s="936"/>
      <c r="AS1785" s="936"/>
      <c r="AT1785" s="936"/>
      <c r="AU1785" s="936"/>
      <c r="AV1785" s="936"/>
    </row>
    <row r="1786" spans="2:48" ht="15" customHeight="1">
      <c r="B1786" s="937"/>
      <c r="C1786" s="1978" t="s">
        <v>309</v>
      </c>
      <c r="D1786" s="1980" t="s">
        <v>22</v>
      </c>
      <c r="E1786" s="928" t="s">
        <v>616</v>
      </c>
      <c r="F1786" s="885"/>
      <c r="G1786" s="651" t="s">
        <v>272</v>
      </c>
      <c r="H1786" s="651" t="s">
        <v>599</v>
      </c>
      <c r="I1786" s="651" t="s">
        <v>617</v>
      </c>
      <c r="J1786" s="651" t="s">
        <v>276</v>
      </c>
      <c r="K1786" s="890" t="s">
        <v>309</v>
      </c>
      <c r="L1786" s="651" t="s">
        <v>312</v>
      </c>
      <c r="M1786" s="651" t="str">
        <f t="shared" si="106"/>
        <v>&lt;INSERT CONNECTION POINT NAME&gt;</v>
      </c>
      <c r="N1786" s="890" t="s">
        <v>602</v>
      </c>
      <c r="O1786" s="890" t="s">
        <v>22</v>
      </c>
      <c r="P1786" s="890"/>
      <c r="Q1786" s="1083"/>
      <c r="R1786" s="1061"/>
      <c r="S1786" s="1062"/>
      <c r="T1786" s="1062"/>
      <c r="U1786" s="1063"/>
      <c r="V1786" s="906"/>
      <c r="W1786" s="933"/>
      <c r="X1786" s="934"/>
      <c r="Y1786" s="935"/>
      <c r="Z1786" s="935"/>
      <c r="AA1786" s="935"/>
      <c r="AB1786" s="452"/>
      <c r="AC1786" s="452"/>
      <c r="AD1786" s="452"/>
      <c r="AE1786" s="452"/>
      <c r="AF1786" s="935"/>
      <c r="AG1786" s="452"/>
      <c r="AH1786" s="452"/>
      <c r="AI1786" s="935"/>
      <c r="AJ1786" s="935"/>
      <c r="AK1786" s="935"/>
      <c r="AL1786" s="936"/>
      <c r="AM1786" s="936"/>
      <c r="AN1786" s="936"/>
      <c r="AO1786" s="936"/>
      <c r="AP1786" s="936"/>
      <c r="AQ1786" s="936"/>
      <c r="AR1786" s="936"/>
      <c r="AS1786" s="936"/>
      <c r="AT1786" s="936"/>
      <c r="AU1786" s="936"/>
      <c r="AV1786" s="936"/>
    </row>
    <row r="1787" spans="2:48" ht="15" customHeight="1">
      <c r="B1787" s="937"/>
      <c r="C1787" s="1979"/>
      <c r="D1787" s="1981"/>
      <c r="E1787" s="928" t="s">
        <v>619</v>
      </c>
      <c r="F1787" s="885"/>
      <c r="G1787" s="651" t="s">
        <v>272</v>
      </c>
      <c r="H1787" s="651" t="s">
        <v>599</v>
      </c>
      <c r="I1787" s="651" t="s">
        <v>620</v>
      </c>
      <c r="J1787" s="651" t="s">
        <v>276</v>
      </c>
      <c r="K1787" s="890" t="s">
        <v>309</v>
      </c>
      <c r="L1787" s="651" t="s">
        <v>312</v>
      </c>
      <c r="M1787" s="651" t="str">
        <f t="shared" si="106"/>
        <v>&lt;INSERT CONNECTION POINT NAME&gt;</v>
      </c>
      <c r="N1787" s="890" t="s">
        <v>602</v>
      </c>
      <c r="O1787" s="890" t="s">
        <v>22</v>
      </c>
      <c r="P1787" s="890"/>
      <c r="Q1787" s="1083"/>
      <c r="R1787" s="1061"/>
      <c r="S1787" s="1062"/>
      <c r="T1787" s="1062"/>
      <c r="U1787" s="1063"/>
      <c r="V1787" s="906"/>
      <c r="W1787" s="933"/>
      <c r="X1787" s="934"/>
      <c r="Y1787" s="935"/>
      <c r="Z1787" s="935"/>
      <c r="AA1787" s="935"/>
      <c r="AB1787" s="452"/>
      <c r="AC1787" s="452"/>
      <c r="AD1787" s="452"/>
      <c r="AE1787" s="452"/>
      <c r="AF1787" s="935"/>
      <c r="AG1787" s="452"/>
      <c r="AH1787" s="452"/>
      <c r="AI1787" s="935"/>
      <c r="AJ1787" s="935"/>
      <c r="AK1787" s="935"/>
      <c r="AL1787" s="936"/>
      <c r="AM1787" s="936"/>
      <c r="AN1787" s="936"/>
      <c r="AO1787" s="936"/>
      <c r="AP1787" s="936"/>
      <c r="AQ1787" s="936"/>
      <c r="AR1787" s="936"/>
      <c r="AS1787" s="936"/>
      <c r="AT1787" s="936"/>
      <c r="AU1787" s="936"/>
      <c r="AV1787" s="936"/>
    </row>
    <row r="1788" spans="2:48" ht="15" customHeight="1">
      <c r="B1788" s="937"/>
      <c r="C1788" s="1978" t="s">
        <v>309</v>
      </c>
      <c r="D1788" s="1980" t="s">
        <v>23</v>
      </c>
      <c r="E1788" s="928" t="s">
        <v>616</v>
      </c>
      <c r="F1788" s="885"/>
      <c r="G1788" s="651" t="s">
        <v>272</v>
      </c>
      <c r="H1788" s="651" t="s">
        <v>599</v>
      </c>
      <c r="I1788" s="651" t="s">
        <v>617</v>
      </c>
      <c r="J1788" s="651" t="s">
        <v>276</v>
      </c>
      <c r="K1788" s="890" t="s">
        <v>309</v>
      </c>
      <c r="L1788" s="651" t="s">
        <v>312</v>
      </c>
      <c r="M1788" s="651" t="str">
        <f t="shared" si="106"/>
        <v>&lt;INSERT CONNECTION POINT NAME&gt;</v>
      </c>
      <c r="N1788" s="890" t="s">
        <v>602</v>
      </c>
      <c r="O1788" s="890" t="s">
        <v>23</v>
      </c>
      <c r="P1788" s="890"/>
      <c r="Q1788" s="1083"/>
      <c r="R1788" s="1061"/>
      <c r="S1788" s="1062"/>
      <c r="T1788" s="1062"/>
      <c r="U1788" s="1063"/>
      <c r="V1788" s="906"/>
      <c r="W1788" s="933"/>
      <c r="X1788" s="934"/>
      <c r="Y1788" s="935"/>
      <c r="Z1788" s="935"/>
      <c r="AA1788" s="935"/>
      <c r="AB1788" s="452"/>
      <c r="AC1788" s="452"/>
      <c r="AD1788" s="452"/>
      <c r="AE1788" s="452"/>
      <c r="AF1788" s="935"/>
      <c r="AG1788" s="452"/>
      <c r="AH1788" s="452"/>
      <c r="AI1788" s="935"/>
      <c r="AJ1788" s="935"/>
      <c r="AK1788" s="935"/>
      <c r="AL1788" s="936"/>
      <c r="AM1788" s="936"/>
      <c r="AN1788" s="936"/>
      <c r="AO1788" s="936"/>
      <c r="AP1788" s="936"/>
      <c r="AQ1788" s="936"/>
      <c r="AR1788" s="936"/>
      <c r="AS1788" s="936"/>
      <c r="AT1788" s="936"/>
      <c r="AU1788" s="936"/>
      <c r="AV1788" s="936"/>
    </row>
    <row r="1789" spans="2:48" ht="15" customHeight="1">
      <c r="B1789" s="937"/>
      <c r="C1789" s="1979"/>
      <c r="D1789" s="1981"/>
      <c r="E1789" s="928" t="s">
        <v>619</v>
      </c>
      <c r="F1789" s="885"/>
      <c r="G1789" s="651" t="s">
        <v>272</v>
      </c>
      <c r="H1789" s="651" t="s">
        <v>599</v>
      </c>
      <c r="I1789" s="651" t="s">
        <v>620</v>
      </c>
      <c r="J1789" s="651" t="s">
        <v>276</v>
      </c>
      <c r="K1789" s="890" t="s">
        <v>309</v>
      </c>
      <c r="L1789" s="651" t="s">
        <v>312</v>
      </c>
      <c r="M1789" s="651" t="str">
        <f t="shared" si="106"/>
        <v>&lt;INSERT CONNECTION POINT NAME&gt;</v>
      </c>
      <c r="N1789" s="890" t="s">
        <v>602</v>
      </c>
      <c r="O1789" s="890" t="s">
        <v>23</v>
      </c>
      <c r="P1789" s="890"/>
      <c r="Q1789" s="1083"/>
      <c r="R1789" s="1061"/>
      <c r="S1789" s="1062"/>
      <c r="T1789" s="1062"/>
      <c r="U1789" s="1063"/>
      <c r="V1789" s="906"/>
      <c r="W1789" s="933"/>
      <c r="X1789" s="934"/>
      <c r="Y1789" s="935"/>
      <c r="Z1789" s="935"/>
      <c r="AA1789" s="935"/>
      <c r="AB1789" s="452"/>
      <c r="AC1789" s="452"/>
      <c r="AD1789" s="452"/>
      <c r="AE1789" s="452"/>
      <c r="AF1789" s="935"/>
      <c r="AG1789" s="452"/>
      <c r="AH1789" s="452"/>
      <c r="AI1789" s="935"/>
      <c r="AJ1789" s="935"/>
      <c r="AK1789" s="935"/>
      <c r="AL1789" s="936"/>
      <c r="AM1789" s="936"/>
      <c r="AN1789" s="936"/>
      <c r="AO1789" s="936"/>
      <c r="AP1789" s="936"/>
      <c r="AQ1789" s="936"/>
      <c r="AR1789" s="936"/>
      <c r="AS1789" s="936"/>
      <c r="AT1789" s="936"/>
      <c r="AU1789" s="936"/>
      <c r="AV1789" s="936"/>
    </row>
    <row r="1790" spans="2:48" ht="15" customHeight="1">
      <c r="B1790" s="937"/>
      <c r="C1790" s="1978" t="s">
        <v>310</v>
      </c>
      <c r="D1790" s="1980" t="s">
        <v>22</v>
      </c>
      <c r="E1790" s="928" t="s">
        <v>616</v>
      </c>
      <c r="F1790" s="885"/>
      <c r="G1790" s="651" t="s">
        <v>272</v>
      </c>
      <c r="H1790" s="651" t="s">
        <v>599</v>
      </c>
      <c r="I1790" s="651" t="s">
        <v>617</v>
      </c>
      <c r="J1790" s="651" t="s">
        <v>276</v>
      </c>
      <c r="K1790" s="890" t="s">
        <v>310</v>
      </c>
      <c r="L1790" s="651" t="s">
        <v>312</v>
      </c>
      <c r="M1790" s="651" t="str">
        <f t="shared" si="106"/>
        <v>&lt;INSERT CONNECTION POINT NAME&gt;</v>
      </c>
      <c r="N1790" s="890" t="s">
        <v>602</v>
      </c>
      <c r="O1790" s="890" t="s">
        <v>22</v>
      </c>
      <c r="P1790" s="890"/>
      <c r="Q1790" s="1083"/>
      <c r="R1790" s="1061"/>
      <c r="S1790" s="1062"/>
      <c r="T1790" s="1062"/>
      <c r="U1790" s="1063"/>
      <c r="V1790" s="906"/>
      <c r="W1790" s="933"/>
      <c r="X1790" s="934"/>
      <c r="Y1790" s="935"/>
      <c r="Z1790" s="935"/>
      <c r="AA1790" s="935"/>
      <c r="AB1790" s="452"/>
      <c r="AC1790" s="452"/>
      <c r="AD1790" s="452"/>
      <c r="AE1790" s="452"/>
      <c r="AF1790" s="935"/>
      <c r="AG1790" s="452"/>
      <c r="AH1790" s="452"/>
      <c r="AI1790" s="935"/>
      <c r="AJ1790" s="935"/>
      <c r="AK1790" s="935"/>
      <c r="AL1790" s="936"/>
      <c r="AM1790" s="936"/>
      <c r="AN1790" s="936"/>
      <c r="AO1790" s="936"/>
      <c r="AP1790" s="936"/>
      <c r="AQ1790" s="936"/>
      <c r="AR1790" s="936"/>
      <c r="AS1790" s="936"/>
      <c r="AT1790" s="936"/>
      <c r="AU1790" s="936"/>
      <c r="AV1790" s="936"/>
    </row>
    <row r="1791" spans="2:48" ht="15" customHeight="1">
      <c r="B1791" s="937"/>
      <c r="C1791" s="1979"/>
      <c r="D1791" s="1981"/>
      <c r="E1791" s="928" t="s">
        <v>619</v>
      </c>
      <c r="F1791" s="885"/>
      <c r="G1791" s="651" t="s">
        <v>272</v>
      </c>
      <c r="H1791" s="651" t="s">
        <v>599</v>
      </c>
      <c r="I1791" s="651" t="s">
        <v>620</v>
      </c>
      <c r="J1791" s="651" t="s">
        <v>276</v>
      </c>
      <c r="K1791" s="890" t="s">
        <v>310</v>
      </c>
      <c r="L1791" s="651" t="s">
        <v>312</v>
      </c>
      <c r="M1791" s="651" t="str">
        <f t="shared" si="106"/>
        <v>&lt;INSERT CONNECTION POINT NAME&gt;</v>
      </c>
      <c r="N1791" s="890" t="s">
        <v>602</v>
      </c>
      <c r="O1791" s="890" t="s">
        <v>22</v>
      </c>
      <c r="P1791" s="890"/>
      <c r="Q1791" s="1084"/>
      <c r="R1791" s="1085"/>
      <c r="S1791" s="1086"/>
      <c r="T1791" s="1086"/>
      <c r="U1791" s="1087"/>
      <c r="V1791" s="906"/>
      <c r="W1791" s="933"/>
      <c r="X1791" s="934"/>
      <c r="Y1791" s="935"/>
      <c r="Z1791" s="935"/>
      <c r="AA1791" s="935"/>
      <c r="AB1791" s="452"/>
      <c r="AC1791" s="452"/>
      <c r="AD1791" s="452"/>
      <c r="AE1791" s="452"/>
      <c r="AF1791" s="935"/>
      <c r="AG1791" s="452"/>
      <c r="AH1791" s="452"/>
      <c r="AI1791" s="935"/>
      <c r="AJ1791" s="935"/>
      <c r="AK1791" s="935"/>
      <c r="AL1791" s="936"/>
      <c r="AM1791" s="936"/>
      <c r="AN1791" s="936"/>
      <c r="AO1791" s="936"/>
      <c r="AP1791" s="936"/>
      <c r="AQ1791" s="936"/>
      <c r="AR1791" s="936"/>
      <c r="AS1791" s="936"/>
      <c r="AT1791" s="936"/>
      <c r="AU1791" s="936"/>
      <c r="AV1791" s="936"/>
    </row>
    <row r="1792" spans="2:48" ht="15" customHeight="1">
      <c r="B1792" s="937"/>
      <c r="C1792" s="1978" t="s">
        <v>310</v>
      </c>
      <c r="D1792" s="1980" t="s">
        <v>23</v>
      </c>
      <c r="E1792" s="928" t="s">
        <v>616</v>
      </c>
      <c r="F1792" s="885"/>
      <c r="G1792" s="651" t="s">
        <v>272</v>
      </c>
      <c r="H1792" s="651" t="s">
        <v>599</v>
      </c>
      <c r="I1792" s="651" t="s">
        <v>617</v>
      </c>
      <c r="J1792" s="651" t="s">
        <v>276</v>
      </c>
      <c r="K1792" s="890" t="s">
        <v>310</v>
      </c>
      <c r="L1792" s="651" t="s">
        <v>312</v>
      </c>
      <c r="M1792" s="651" t="str">
        <f t="shared" si="106"/>
        <v>&lt;INSERT CONNECTION POINT NAME&gt;</v>
      </c>
      <c r="N1792" s="890" t="s">
        <v>602</v>
      </c>
      <c r="O1792" s="890" t="s">
        <v>23</v>
      </c>
      <c r="P1792" s="890"/>
      <c r="Q1792" s="1084"/>
      <c r="R1792" s="1085"/>
      <c r="S1792" s="1086"/>
      <c r="T1792" s="1086"/>
      <c r="U1792" s="1087"/>
      <c r="V1792" s="906"/>
      <c r="W1792" s="933"/>
      <c r="X1792" s="934"/>
      <c r="Y1792" s="935"/>
      <c r="Z1792" s="935"/>
      <c r="AA1792" s="935"/>
      <c r="AB1792" s="452"/>
      <c r="AC1792" s="452"/>
      <c r="AD1792" s="452"/>
      <c r="AE1792" s="452"/>
      <c r="AF1792" s="935"/>
      <c r="AG1792" s="452"/>
      <c r="AH1792" s="452"/>
      <c r="AI1792" s="935"/>
      <c r="AJ1792" s="935"/>
      <c r="AK1792" s="935"/>
      <c r="AL1792" s="936"/>
      <c r="AM1792" s="936"/>
      <c r="AN1792" s="936"/>
      <c r="AO1792" s="936"/>
      <c r="AP1792" s="936"/>
      <c r="AQ1792" s="936"/>
      <c r="AR1792" s="936"/>
      <c r="AS1792" s="936"/>
      <c r="AT1792" s="936"/>
      <c r="AU1792" s="936"/>
      <c r="AV1792" s="936"/>
    </row>
    <row r="1793" spans="2:48" ht="15" customHeight="1" thickBot="1">
      <c r="B1793" s="944"/>
      <c r="C1793" s="1984"/>
      <c r="D1793" s="1985"/>
      <c r="E1793" s="945" t="s">
        <v>619</v>
      </c>
      <c r="F1793" s="885"/>
      <c r="G1793" s="651" t="s">
        <v>272</v>
      </c>
      <c r="H1793" s="651" t="s">
        <v>599</v>
      </c>
      <c r="I1793" s="651" t="s">
        <v>620</v>
      </c>
      <c r="J1793" s="651" t="s">
        <v>276</v>
      </c>
      <c r="K1793" s="890" t="s">
        <v>310</v>
      </c>
      <c r="L1793" s="651" t="s">
        <v>312</v>
      </c>
      <c r="M1793" s="651" t="str">
        <f t="shared" si="106"/>
        <v>&lt;INSERT CONNECTION POINT NAME&gt;</v>
      </c>
      <c r="N1793" s="890" t="s">
        <v>602</v>
      </c>
      <c r="O1793" s="890" t="s">
        <v>23</v>
      </c>
      <c r="P1793" s="890"/>
      <c r="Q1793" s="946"/>
      <c r="R1793" s="1067"/>
      <c r="S1793" s="893"/>
      <c r="T1793" s="893"/>
      <c r="U1793" s="894"/>
      <c r="V1793" s="947"/>
      <c r="W1793" s="933"/>
      <c r="X1793" s="934"/>
      <c r="Y1793" s="935"/>
      <c r="Z1793" s="935"/>
      <c r="AA1793" s="935"/>
      <c r="AB1793" s="452"/>
      <c r="AC1793" s="452"/>
      <c r="AD1793" s="452"/>
      <c r="AE1793" s="452"/>
      <c r="AF1793" s="935"/>
      <c r="AG1793" s="452"/>
      <c r="AH1793" s="452"/>
      <c r="AI1793" s="935"/>
      <c r="AJ1793" s="935"/>
      <c r="AK1793" s="935"/>
      <c r="AL1793" s="936"/>
      <c r="AM1793" s="936"/>
      <c r="AN1793" s="936"/>
      <c r="AO1793" s="936"/>
      <c r="AP1793" s="936"/>
      <c r="AQ1793" s="936"/>
      <c r="AR1793" s="936"/>
      <c r="AS1793" s="936"/>
      <c r="AT1793" s="936"/>
      <c r="AU1793" s="936"/>
      <c r="AV1793" s="936"/>
    </row>
    <row r="1794" spans="2:48" ht="15" customHeight="1">
      <c r="B1794" s="927" t="s">
        <v>615</v>
      </c>
      <c r="C1794" s="1982" t="s">
        <v>313</v>
      </c>
      <c r="D1794" s="1983" t="s">
        <v>23</v>
      </c>
      <c r="E1794" s="928" t="s">
        <v>616</v>
      </c>
      <c r="F1794" s="885"/>
      <c r="G1794" s="651" t="s">
        <v>272</v>
      </c>
      <c r="H1794" s="651" t="s">
        <v>599</v>
      </c>
      <c r="I1794" s="651" t="s">
        <v>617</v>
      </c>
      <c r="J1794" s="651" t="s">
        <v>276</v>
      </c>
      <c r="K1794" s="651" t="s">
        <v>313</v>
      </c>
      <c r="L1794" s="651" t="s">
        <v>312</v>
      </c>
      <c r="M1794" s="651" t="str">
        <f t="shared" ref="M1794" si="109">B1794</f>
        <v>&lt;INSERT CONNECTION POINT NAME&gt;</v>
      </c>
      <c r="N1794" s="651" t="s">
        <v>618</v>
      </c>
      <c r="O1794" s="651" t="s">
        <v>23</v>
      </c>
      <c r="P1794" s="890"/>
      <c r="Q1794" s="929"/>
      <c r="R1794" s="930"/>
      <c r="S1794" s="931"/>
      <c r="T1794" s="931"/>
      <c r="U1794" s="932"/>
      <c r="V1794" s="906"/>
      <c r="W1794" s="933"/>
      <c r="X1794" s="934"/>
      <c r="Y1794" s="935"/>
      <c r="Z1794" s="935"/>
      <c r="AA1794" s="935"/>
      <c r="AB1794" s="452"/>
      <c r="AC1794" s="452"/>
      <c r="AD1794" s="452"/>
      <c r="AE1794" s="452"/>
      <c r="AF1794" s="452"/>
      <c r="AG1794" s="452"/>
      <c r="AH1794" s="452"/>
      <c r="AI1794" s="452"/>
      <c r="AJ1794" s="452"/>
      <c r="AK1794" s="935"/>
      <c r="AL1794" s="936"/>
      <c r="AM1794" s="936"/>
      <c r="AN1794" s="936"/>
      <c r="AO1794" s="936"/>
      <c r="AP1794" s="936"/>
      <c r="AQ1794" s="936"/>
      <c r="AR1794" s="936"/>
      <c r="AS1794" s="936"/>
      <c r="AT1794" s="936"/>
      <c r="AU1794" s="936"/>
      <c r="AV1794" s="936"/>
    </row>
    <row r="1795" spans="2:48" ht="15" customHeight="1">
      <c r="B1795" s="937"/>
      <c r="C1795" s="1979"/>
      <c r="D1795" s="1981"/>
      <c r="E1795" s="928" t="s">
        <v>619</v>
      </c>
      <c r="F1795" s="885"/>
      <c r="G1795" s="651" t="s">
        <v>272</v>
      </c>
      <c r="H1795" s="651" t="s">
        <v>599</v>
      </c>
      <c r="I1795" s="651" t="s">
        <v>620</v>
      </c>
      <c r="J1795" s="651" t="s">
        <v>276</v>
      </c>
      <c r="K1795" s="651" t="s">
        <v>313</v>
      </c>
      <c r="L1795" s="651" t="s">
        <v>312</v>
      </c>
      <c r="M1795" s="651" t="str">
        <f t="shared" si="106"/>
        <v>&lt;INSERT CONNECTION POINT NAME&gt;</v>
      </c>
      <c r="N1795" s="651" t="s">
        <v>618</v>
      </c>
      <c r="O1795" s="651" t="s">
        <v>23</v>
      </c>
      <c r="P1795" s="890"/>
      <c r="Q1795" s="938"/>
      <c r="R1795" s="939"/>
      <c r="S1795" s="940"/>
      <c r="T1795" s="940"/>
      <c r="U1795" s="941"/>
      <c r="V1795" s="906"/>
      <c r="W1795" s="933"/>
      <c r="X1795" s="934"/>
      <c r="Y1795" s="935"/>
      <c r="Z1795" s="935"/>
      <c r="AA1795" s="935"/>
      <c r="AB1795" s="452"/>
      <c r="AC1795" s="452"/>
      <c r="AD1795" s="452"/>
      <c r="AE1795" s="452"/>
      <c r="AF1795" s="452"/>
      <c r="AG1795" s="452"/>
      <c r="AH1795" s="452"/>
      <c r="AI1795" s="452"/>
      <c r="AJ1795" s="452"/>
      <c r="AK1795" s="935"/>
      <c r="AL1795" s="936"/>
      <c r="AM1795" s="936"/>
      <c r="AN1795" s="936"/>
      <c r="AO1795" s="936"/>
      <c r="AP1795" s="936"/>
      <c r="AQ1795" s="936"/>
      <c r="AR1795" s="936"/>
      <c r="AS1795" s="936"/>
      <c r="AT1795" s="936"/>
      <c r="AU1795" s="936"/>
      <c r="AV1795" s="936"/>
    </row>
    <row r="1796" spans="2:48" ht="15" customHeight="1">
      <c r="B1796" s="937"/>
      <c r="C1796" s="1978" t="s">
        <v>304</v>
      </c>
      <c r="D1796" s="1980" t="s">
        <v>22</v>
      </c>
      <c r="E1796" s="928" t="s">
        <v>616</v>
      </c>
      <c r="F1796" s="885"/>
      <c r="G1796" s="651" t="s">
        <v>272</v>
      </c>
      <c r="H1796" s="651" t="s">
        <v>599</v>
      </c>
      <c r="I1796" s="651" t="s">
        <v>617</v>
      </c>
      <c r="J1796" s="651" t="s">
        <v>276</v>
      </c>
      <c r="K1796" s="890" t="s">
        <v>304</v>
      </c>
      <c r="L1796" s="651" t="s">
        <v>312</v>
      </c>
      <c r="M1796" s="651" t="str">
        <f t="shared" si="106"/>
        <v>&lt;INSERT CONNECTION POINT NAME&gt;</v>
      </c>
      <c r="N1796" s="890" t="s">
        <v>602</v>
      </c>
      <c r="O1796" s="890" t="s">
        <v>22</v>
      </c>
      <c r="P1796" s="890"/>
      <c r="Q1796" s="1071"/>
      <c r="R1796" s="1058"/>
      <c r="S1796" s="1059"/>
      <c r="T1796" s="1059"/>
      <c r="U1796" s="1060"/>
      <c r="V1796" s="906"/>
      <c r="W1796" s="933"/>
      <c r="X1796" s="934"/>
      <c r="Y1796" s="935"/>
      <c r="Z1796" s="935"/>
      <c r="AA1796" s="935"/>
      <c r="AB1796" s="452"/>
      <c r="AC1796" s="452"/>
      <c r="AD1796" s="452"/>
      <c r="AE1796" s="452"/>
      <c r="AF1796" s="935"/>
      <c r="AG1796" s="452"/>
      <c r="AH1796" s="452"/>
      <c r="AI1796" s="935"/>
      <c r="AJ1796" s="935"/>
      <c r="AK1796" s="935"/>
      <c r="AL1796" s="936"/>
      <c r="AM1796" s="936"/>
      <c r="AN1796" s="936"/>
      <c r="AO1796" s="942"/>
      <c r="AP1796" s="936"/>
      <c r="AQ1796" s="936"/>
      <c r="AR1796" s="936"/>
      <c r="AS1796" s="936"/>
      <c r="AT1796" s="936"/>
      <c r="AU1796" s="936"/>
      <c r="AV1796" s="936"/>
    </row>
    <row r="1797" spans="2:48" ht="15" customHeight="1">
      <c r="B1797" s="937"/>
      <c r="C1797" s="1979"/>
      <c r="D1797" s="1981"/>
      <c r="E1797" s="928" t="s">
        <v>619</v>
      </c>
      <c r="F1797" s="885"/>
      <c r="G1797" s="651" t="s">
        <v>272</v>
      </c>
      <c r="H1797" s="651" t="s">
        <v>599</v>
      </c>
      <c r="I1797" s="651" t="s">
        <v>620</v>
      </c>
      <c r="J1797" s="651" t="s">
        <v>276</v>
      </c>
      <c r="K1797" s="890" t="s">
        <v>304</v>
      </c>
      <c r="L1797" s="651" t="s">
        <v>312</v>
      </c>
      <c r="M1797" s="651" t="str">
        <f t="shared" si="106"/>
        <v>&lt;INSERT CONNECTION POINT NAME&gt;</v>
      </c>
      <c r="N1797" s="890" t="s">
        <v>602</v>
      </c>
      <c r="O1797" s="890" t="s">
        <v>22</v>
      </c>
      <c r="P1797" s="890"/>
      <c r="Q1797" s="1071"/>
      <c r="R1797" s="1058"/>
      <c r="S1797" s="1059"/>
      <c r="T1797" s="1059"/>
      <c r="U1797" s="1060"/>
      <c r="V1797" s="906"/>
      <c r="W1797" s="933"/>
      <c r="X1797" s="934"/>
      <c r="Y1797" s="935"/>
      <c r="Z1797" s="935"/>
      <c r="AA1797" s="935"/>
      <c r="AB1797" s="452"/>
      <c r="AC1797" s="452"/>
      <c r="AD1797" s="452"/>
      <c r="AE1797" s="452"/>
      <c r="AF1797" s="935"/>
      <c r="AG1797" s="452"/>
      <c r="AH1797" s="452"/>
      <c r="AI1797" s="935"/>
      <c r="AJ1797" s="935"/>
      <c r="AK1797" s="935"/>
      <c r="AL1797" s="936"/>
      <c r="AM1797" s="936"/>
      <c r="AN1797" s="936"/>
      <c r="AO1797" s="942"/>
      <c r="AP1797" s="936"/>
      <c r="AQ1797" s="936"/>
      <c r="AR1797" s="936"/>
      <c r="AS1797" s="936"/>
      <c r="AT1797" s="936"/>
      <c r="AU1797" s="936"/>
      <c r="AV1797" s="936"/>
    </row>
    <row r="1798" spans="2:48" ht="15" customHeight="1">
      <c r="B1798" s="937"/>
      <c r="C1798" s="1978" t="s">
        <v>304</v>
      </c>
      <c r="D1798" s="1980" t="s">
        <v>23</v>
      </c>
      <c r="E1798" s="928" t="s">
        <v>616</v>
      </c>
      <c r="F1798" s="885"/>
      <c r="G1798" s="651" t="s">
        <v>272</v>
      </c>
      <c r="H1798" s="651" t="s">
        <v>599</v>
      </c>
      <c r="I1798" s="651" t="s">
        <v>617</v>
      </c>
      <c r="J1798" s="651" t="s">
        <v>276</v>
      </c>
      <c r="K1798" s="890" t="s">
        <v>304</v>
      </c>
      <c r="L1798" s="651" t="s">
        <v>312</v>
      </c>
      <c r="M1798" s="651" t="str">
        <f t="shared" si="106"/>
        <v>&lt;INSERT CONNECTION POINT NAME&gt;</v>
      </c>
      <c r="N1798" s="890" t="s">
        <v>602</v>
      </c>
      <c r="O1798" s="891" t="s">
        <v>23</v>
      </c>
      <c r="P1798" s="890"/>
      <c r="Q1798" s="1071"/>
      <c r="R1798" s="1058"/>
      <c r="S1798" s="1059"/>
      <c r="T1798" s="1059"/>
      <c r="U1798" s="1060"/>
      <c r="V1798" s="906"/>
      <c r="W1798" s="933"/>
      <c r="X1798" s="934"/>
      <c r="Y1798" s="935"/>
      <c r="Z1798" s="935"/>
      <c r="AA1798" s="935"/>
      <c r="AB1798" s="452"/>
      <c r="AC1798" s="452"/>
      <c r="AD1798" s="452"/>
      <c r="AE1798" s="452"/>
      <c r="AF1798" s="935"/>
      <c r="AG1798" s="452"/>
      <c r="AH1798" s="452"/>
      <c r="AI1798" s="935"/>
      <c r="AJ1798" s="943"/>
      <c r="AK1798" s="935"/>
      <c r="AL1798" s="936"/>
      <c r="AM1798" s="936"/>
      <c r="AN1798" s="936"/>
      <c r="AO1798" s="942"/>
      <c r="AP1798" s="936"/>
      <c r="AQ1798" s="936"/>
      <c r="AR1798" s="936"/>
      <c r="AS1798" s="936"/>
      <c r="AT1798" s="936"/>
      <c r="AU1798" s="936"/>
      <c r="AV1798" s="936"/>
    </row>
    <row r="1799" spans="2:48" ht="15" customHeight="1">
      <c r="B1799" s="937"/>
      <c r="C1799" s="1979"/>
      <c r="D1799" s="1981"/>
      <c r="E1799" s="928" t="s">
        <v>619</v>
      </c>
      <c r="F1799" s="885"/>
      <c r="G1799" s="651" t="s">
        <v>272</v>
      </c>
      <c r="H1799" s="651" t="s">
        <v>599</v>
      </c>
      <c r="I1799" s="651" t="s">
        <v>620</v>
      </c>
      <c r="J1799" s="651" t="s">
        <v>276</v>
      </c>
      <c r="K1799" s="890" t="s">
        <v>304</v>
      </c>
      <c r="L1799" s="651" t="s">
        <v>312</v>
      </c>
      <c r="M1799" s="651" t="str">
        <f t="shared" si="106"/>
        <v>&lt;INSERT CONNECTION POINT NAME&gt;</v>
      </c>
      <c r="N1799" s="890" t="s">
        <v>602</v>
      </c>
      <c r="O1799" s="891" t="s">
        <v>23</v>
      </c>
      <c r="P1799" s="890"/>
      <c r="Q1799" s="1071"/>
      <c r="R1799" s="1058"/>
      <c r="S1799" s="1059"/>
      <c r="T1799" s="1059"/>
      <c r="U1799" s="1060"/>
      <c r="V1799" s="906"/>
      <c r="W1799" s="933"/>
      <c r="X1799" s="934"/>
      <c r="Y1799" s="935"/>
      <c r="Z1799" s="935"/>
      <c r="AA1799" s="935"/>
      <c r="AB1799" s="452"/>
      <c r="AC1799" s="452"/>
      <c r="AD1799" s="452"/>
      <c r="AE1799" s="452"/>
      <c r="AF1799" s="935"/>
      <c r="AG1799" s="452"/>
      <c r="AH1799" s="452"/>
      <c r="AI1799" s="935"/>
      <c r="AJ1799" s="943"/>
      <c r="AK1799" s="935"/>
      <c r="AL1799" s="936"/>
      <c r="AM1799" s="936"/>
      <c r="AN1799" s="936"/>
      <c r="AO1799" s="942"/>
      <c r="AP1799" s="936"/>
      <c r="AQ1799" s="936"/>
      <c r="AR1799" s="936"/>
      <c r="AS1799" s="936"/>
      <c r="AT1799" s="936"/>
      <c r="AU1799" s="936"/>
      <c r="AV1799" s="936"/>
    </row>
    <row r="1800" spans="2:48" ht="15" customHeight="1">
      <c r="B1800" s="937"/>
      <c r="C1800" s="1978" t="s">
        <v>305</v>
      </c>
      <c r="D1800" s="1980"/>
      <c r="E1800" s="928" t="s">
        <v>616</v>
      </c>
      <c r="F1800" s="885"/>
      <c r="G1800" s="651" t="s">
        <v>272</v>
      </c>
      <c r="H1800" s="651" t="s">
        <v>599</v>
      </c>
      <c r="I1800" s="651" t="s">
        <v>617</v>
      </c>
      <c r="J1800" s="651" t="s">
        <v>276</v>
      </c>
      <c r="K1800" s="890" t="s">
        <v>305</v>
      </c>
      <c r="L1800" s="651" t="s">
        <v>312</v>
      </c>
      <c r="M1800" s="651" t="str">
        <f t="shared" si="106"/>
        <v>&lt;INSERT CONNECTION POINT NAME&gt;</v>
      </c>
      <c r="N1800" s="890" t="s">
        <v>604</v>
      </c>
      <c r="O1800" s="890" t="s">
        <v>605</v>
      </c>
      <c r="P1800" s="890"/>
      <c r="Q1800" s="1072"/>
      <c r="R1800" s="1073"/>
      <c r="S1800" s="1074"/>
      <c r="T1800" s="1074"/>
      <c r="U1800" s="1075"/>
      <c r="V1800" s="906"/>
      <c r="W1800" s="933"/>
      <c r="X1800" s="934"/>
      <c r="Y1800" s="935"/>
      <c r="Z1800" s="935"/>
      <c r="AA1800" s="935"/>
      <c r="AB1800" s="452"/>
      <c r="AC1800" s="452"/>
      <c r="AD1800" s="452"/>
      <c r="AE1800" s="452"/>
      <c r="AF1800" s="935"/>
      <c r="AG1800" s="452"/>
      <c r="AH1800" s="452"/>
      <c r="AI1800" s="935"/>
      <c r="AJ1800" s="935"/>
      <c r="AK1800" s="935"/>
      <c r="AL1800" s="936"/>
      <c r="AM1800" s="936"/>
      <c r="AN1800" s="936"/>
      <c r="AO1800" s="936"/>
      <c r="AP1800" s="936"/>
      <c r="AQ1800" s="936"/>
      <c r="AR1800" s="936"/>
      <c r="AS1800" s="936"/>
      <c r="AT1800" s="936"/>
      <c r="AU1800" s="936"/>
      <c r="AV1800" s="936"/>
    </row>
    <row r="1801" spans="2:48" ht="15" customHeight="1">
      <c r="B1801" s="937"/>
      <c r="C1801" s="1979"/>
      <c r="D1801" s="1981"/>
      <c r="E1801" s="928" t="s">
        <v>619</v>
      </c>
      <c r="F1801" s="885"/>
      <c r="G1801" s="651" t="s">
        <v>272</v>
      </c>
      <c r="H1801" s="651" t="s">
        <v>599</v>
      </c>
      <c r="I1801" s="651" t="s">
        <v>620</v>
      </c>
      <c r="J1801" s="651" t="s">
        <v>276</v>
      </c>
      <c r="K1801" s="890" t="s">
        <v>305</v>
      </c>
      <c r="L1801" s="651" t="s">
        <v>312</v>
      </c>
      <c r="M1801" s="651" t="str">
        <f t="shared" si="106"/>
        <v>&lt;INSERT CONNECTION POINT NAME&gt;</v>
      </c>
      <c r="N1801" s="890" t="s">
        <v>604</v>
      </c>
      <c r="O1801" s="890" t="s">
        <v>605</v>
      </c>
      <c r="P1801" s="890"/>
      <c r="Q1801" s="1072"/>
      <c r="R1801" s="1073"/>
      <c r="S1801" s="1074"/>
      <c r="T1801" s="1074"/>
      <c r="U1801" s="1075"/>
      <c r="V1801" s="906"/>
      <c r="W1801" s="933"/>
      <c r="X1801" s="934"/>
      <c r="Y1801" s="935"/>
      <c r="Z1801" s="935"/>
      <c r="AA1801" s="935"/>
      <c r="AB1801" s="452"/>
      <c r="AC1801" s="452"/>
      <c r="AD1801" s="452"/>
      <c r="AE1801" s="452"/>
      <c r="AF1801" s="935"/>
      <c r="AG1801" s="452"/>
      <c r="AH1801" s="452"/>
      <c r="AI1801" s="935"/>
      <c r="AJ1801" s="935"/>
      <c r="AK1801" s="935"/>
      <c r="AL1801" s="936"/>
      <c r="AM1801" s="936"/>
      <c r="AN1801" s="936"/>
      <c r="AO1801" s="936"/>
      <c r="AP1801" s="936"/>
      <c r="AQ1801" s="936"/>
      <c r="AR1801" s="936"/>
      <c r="AS1801" s="936"/>
      <c r="AT1801" s="936"/>
      <c r="AU1801" s="936"/>
      <c r="AV1801" s="936"/>
    </row>
    <row r="1802" spans="2:48" ht="15" customHeight="1">
      <c r="B1802" s="937"/>
      <c r="C1802" s="1978" t="s">
        <v>306</v>
      </c>
      <c r="D1802" s="1980"/>
      <c r="E1802" s="928" t="s">
        <v>616</v>
      </c>
      <c r="F1802" s="885"/>
      <c r="G1802" s="651" t="s">
        <v>272</v>
      </c>
      <c r="H1802" s="651" t="s">
        <v>599</v>
      </c>
      <c r="I1802" s="651" t="s">
        <v>617</v>
      </c>
      <c r="J1802" s="651" t="s">
        <v>276</v>
      </c>
      <c r="K1802" s="890" t="s">
        <v>306</v>
      </c>
      <c r="L1802" s="651" t="s">
        <v>312</v>
      </c>
      <c r="M1802" s="651" t="str">
        <f t="shared" si="106"/>
        <v>&lt;INSERT CONNECTION POINT NAME&gt;</v>
      </c>
      <c r="N1802" s="890" t="s">
        <v>606</v>
      </c>
      <c r="O1802" s="891">
        <v>0</v>
      </c>
      <c r="P1802" s="890"/>
      <c r="Q1802" s="1076"/>
      <c r="R1802" s="1077"/>
      <c r="S1802" s="1078"/>
      <c r="T1802" s="1078"/>
      <c r="U1802" s="1079"/>
      <c r="V1802" s="906"/>
      <c r="W1802" s="933"/>
      <c r="X1802" s="934"/>
      <c r="Y1802" s="935"/>
      <c r="Z1802" s="935"/>
      <c r="AA1802" s="935"/>
      <c r="AB1802" s="452"/>
      <c r="AC1802" s="452"/>
      <c r="AD1802" s="452"/>
      <c r="AE1802" s="452"/>
      <c r="AF1802" s="935"/>
      <c r="AG1802" s="452"/>
      <c r="AH1802" s="452"/>
      <c r="AI1802" s="935"/>
      <c r="AJ1802" s="943"/>
      <c r="AK1802" s="935"/>
      <c r="AL1802" s="936"/>
      <c r="AM1802" s="936"/>
      <c r="AN1802" s="936"/>
      <c r="AO1802" s="936"/>
      <c r="AP1802" s="936"/>
      <c r="AQ1802" s="936"/>
      <c r="AR1802" s="936"/>
      <c r="AS1802" s="936"/>
      <c r="AT1802" s="936"/>
      <c r="AU1802" s="936"/>
      <c r="AV1802" s="936"/>
    </row>
    <row r="1803" spans="2:48" ht="15" customHeight="1">
      <c r="B1803" s="937"/>
      <c r="C1803" s="1979"/>
      <c r="D1803" s="1981"/>
      <c r="E1803" s="928" t="s">
        <v>619</v>
      </c>
      <c r="F1803" s="885"/>
      <c r="G1803" s="651" t="s">
        <v>272</v>
      </c>
      <c r="H1803" s="651" t="s">
        <v>599</v>
      </c>
      <c r="I1803" s="651" t="s">
        <v>620</v>
      </c>
      <c r="J1803" s="651" t="s">
        <v>276</v>
      </c>
      <c r="K1803" s="890" t="s">
        <v>306</v>
      </c>
      <c r="L1803" s="651" t="s">
        <v>312</v>
      </c>
      <c r="M1803" s="651" t="str">
        <f t="shared" si="106"/>
        <v>&lt;INSERT CONNECTION POINT NAME&gt;</v>
      </c>
      <c r="N1803" s="890" t="s">
        <v>606</v>
      </c>
      <c r="O1803" s="891">
        <v>0</v>
      </c>
      <c r="P1803" s="890"/>
      <c r="Q1803" s="1076"/>
      <c r="R1803" s="1077"/>
      <c r="S1803" s="1078"/>
      <c r="T1803" s="1078"/>
      <c r="U1803" s="1079"/>
      <c r="V1803" s="906"/>
      <c r="W1803" s="933"/>
      <c r="X1803" s="934"/>
      <c r="Y1803" s="935"/>
      <c r="Z1803" s="935"/>
      <c r="AA1803" s="935"/>
      <c r="AB1803" s="452"/>
      <c r="AC1803" s="452"/>
      <c r="AD1803" s="452"/>
      <c r="AE1803" s="452"/>
      <c r="AF1803" s="935"/>
      <c r="AG1803" s="452"/>
      <c r="AH1803" s="452"/>
      <c r="AI1803" s="935"/>
      <c r="AJ1803" s="943"/>
      <c r="AK1803" s="935"/>
      <c r="AL1803" s="936"/>
      <c r="AM1803" s="936"/>
      <c r="AN1803" s="936"/>
      <c r="AO1803" s="936"/>
      <c r="AP1803" s="936"/>
      <c r="AQ1803" s="936"/>
      <c r="AR1803" s="936"/>
      <c r="AS1803" s="936"/>
      <c r="AT1803" s="936"/>
      <c r="AU1803" s="936"/>
      <c r="AV1803" s="936"/>
    </row>
    <row r="1804" spans="2:48" ht="15" customHeight="1">
      <c r="B1804" s="937"/>
      <c r="C1804" s="1978" t="s">
        <v>307</v>
      </c>
      <c r="D1804" s="1980"/>
      <c r="E1804" s="928" t="s">
        <v>616</v>
      </c>
      <c r="F1804" s="885"/>
      <c r="G1804" s="651" t="s">
        <v>272</v>
      </c>
      <c r="H1804" s="651" t="s">
        <v>599</v>
      </c>
      <c r="I1804" s="651" t="s">
        <v>617</v>
      </c>
      <c r="J1804" s="651" t="s">
        <v>276</v>
      </c>
      <c r="K1804" s="890" t="s">
        <v>307</v>
      </c>
      <c r="L1804" s="651" t="s">
        <v>312</v>
      </c>
      <c r="M1804" s="651" t="str">
        <f t="shared" si="106"/>
        <v>&lt;INSERT CONNECTION POINT NAME&gt;</v>
      </c>
      <c r="N1804" s="890" t="s">
        <v>607</v>
      </c>
      <c r="O1804" s="890" t="s">
        <v>607</v>
      </c>
      <c r="P1804" s="890"/>
      <c r="Q1804" s="1080"/>
      <c r="R1804" s="1081"/>
      <c r="S1804" s="1081"/>
      <c r="T1804" s="1081"/>
      <c r="U1804" s="1082"/>
      <c r="V1804" s="906"/>
      <c r="W1804" s="933"/>
      <c r="X1804" s="934"/>
      <c r="Y1804" s="935"/>
      <c r="Z1804" s="935"/>
      <c r="AA1804" s="935"/>
      <c r="AB1804" s="452"/>
      <c r="AC1804" s="452"/>
      <c r="AD1804" s="452"/>
      <c r="AE1804" s="452"/>
      <c r="AF1804" s="935"/>
      <c r="AG1804" s="452"/>
      <c r="AH1804" s="452"/>
      <c r="AI1804" s="935"/>
      <c r="AJ1804" s="935"/>
      <c r="AK1804" s="935"/>
      <c r="AL1804" s="936"/>
      <c r="AM1804" s="936"/>
      <c r="AN1804" s="936"/>
      <c r="AO1804" s="936"/>
      <c r="AP1804" s="936"/>
      <c r="AQ1804" s="936"/>
      <c r="AR1804" s="936"/>
      <c r="AS1804" s="936"/>
      <c r="AT1804" s="936"/>
      <c r="AU1804" s="936"/>
      <c r="AV1804" s="936"/>
    </row>
    <row r="1805" spans="2:48" ht="15" customHeight="1">
      <c r="B1805" s="937"/>
      <c r="C1805" s="1979"/>
      <c r="D1805" s="1981"/>
      <c r="E1805" s="928" t="s">
        <v>619</v>
      </c>
      <c r="F1805" s="885"/>
      <c r="G1805" s="651" t="s">
        <v>272</v>
      </c>
      <c r="H1805" s="651" t="s">
        <v>599</v>
      </c>
      <c r="I1805" s="651" t="s">
        <v>620</v>
      </c>
      <c r="J1805" s="651" t="s">
        <v>276</v>
      </c>
      <c r="K1805" s="890" t="s">
        <v>307</v>
      </c>
      <c r="L1805" s="651" t="s">
        <v>312</v>
      </c>
      <c r="M1805" s="651" t="str">
        <f t="shared" ref="M1805:M1868" si="110">M1804</f>
        <v>&lt;INSERT CONNECTION POINT NAME&gt;</v>
      </c>
      <c r="N1805" s="890" t="s">
        <v>607</v>
      </c>
      <c r="O1805" s="890" t="s">
        <v>607</v>
      </c>
      <c r="P1805" s="890"/>
      <c r="Q1805" s="1080"/>
      <c r="R1805" s="1081"/>
      <c r="S1805" s="1081"/>
      <c r="T1805" s="1081"/>
      <c r="U1805" s="1082"/>
      <c r="V1805" s="906"/>
      <c r="W1805" s="933"/>
      <c r="X1805" s="934"/>
      <c r="Y1805" s="935"/>
      <c r="Z1805" s="935"/>
      <c r="AA1805" s="935"/>
      <c r="AB1805" s="452"/>
      <c r="AC1805" s="452"/>
      <c r="AD1805" s="452"/>
      <c r="AE1805" s="452"/>
      <c r="AF1805" s="935"/>
      <c r="AG1805" s="452"/>
      <c r="AH1805" s="452"/>
      <c r="AI1805" s="935"/>
      <c r="AJ1805" s="935"/>
      <c r="AK1805" s="935"/>
      <c r="AL1805" s="936"/>
      <c r="AM1805" s="936"/>
      <c r="AN1805" s="936"/>
      <c r="AO1805" s="936"/>
      <c r="AP1805" s="936"/>
      <c r="AQ1805" s="936"/>
      <c r="AR1805" s="936"/>
      <c r="AS1805" s="936"/>
      <c r="AT1805" s="936"/>
      <c r="AU1805" s="936"/>
      <c r="AV1805" s="936"/>
    </row>
    <row r="1806" spans="2:48" ht="15" customHeight="1">
      <c r="B1806" s="937"/>
      <c r="C1806" s="1978" t="s">
        <v>308</v>
      </c>
      <c r="D1806" s="1980" t="s">
        <v>22</v>
      </c>
      <c r="E1806" s="928" t="s">
        <v>616</v>
      </c>
      <c r="F1806" s="885"/>
      <c r="G1806" s="651" t="s">
        <v>272</v>
      </c>
      <c r="H1806" s="651" t="s">
        <v>599</v>
      </c>
      <c r="I1806" s="651" t="s">
        <v>617</v>
      </c>
      <c r="J1806" s="651" t="s">
        <v>276</v>
      </c>
      <c r="K1806" s="890" t="s">
        <v>308</v>
      </c>
      <c r="L1806" s="651" t="s">
        <v>312</v>
      </c>
      <c r="M1806" s="651" t="str">
        <f t="shared" si="110"/>
        <v>&lt;INSERT CONNECTION POINT NAME&gt;</v>
      </c>
      <c r="N1806" s="890" t="s">
        <v>609</v>
      </c>
      <c r="O1806" s="890" t="s">
        <v>22</v>
      </c>
      <c r="P1806" s="890"/>
      <c r="Q1806" s="1083"/>
      <c r="R1806" s="1061"/>
      <c r="S1806" s="1062"/>
      <c r="T1806" s="1062"/>
      <c r="U1806" s="1063"/>
      <c r="V1806" s="906"/>
      <c r="W1806" s="933"/>
      <c r="X1806" s="934"/>
      <c r="Y1806" s="935"/>
      <c r="Z1806" s="935"/>
      <c r="AA1806" s="935"/>
      <c r="AB1806" s="452"/>
      <c r="AC1806" s="452"/>
      <c r="AD1806" s="452"/>
      <c r="AE1806" s="452"/>
      <c r="AF1806" s="935"/>
      <c r="AG1806" s="452"/>
      <c r="AH1806" s="452"/>
      <c r="AI1806" s="935"/>
      <c r="AJ1806" s="935"/>
      <c r="AK1806" s="935"/>
      <c r="AL1806" s="936"/>
      <c r="AM1806" s="936"/>
      <c r="AN1806" s="936"/>
      <c r="AO1806" s="936"/>
      <c r="AP1806" s="936"/>
      <c r="AQ1806" s="936"/>
      <c r="AR1806" s="936"/>
      <c r="AS1806" s="936"/>
      <c r="AT1806" s="936"/>
      <c r="AU1806" s="936"/>
      <c r="AV1806" s="936"/>
    </row>
    <row r="1807" spans="2:48" ht="15" customHeight="1">
      <c r="B1807" s="937"/>
      <c r="C1807" s="1979"/>
      <c r="D1807" s="1981"/>
      <c r="E1807" s="928" t="s">
        <v>619</v>
      </c>
      <c r="F1807" s="885"/>
      <c r="G1807" s="651" t="s">
        <v>272</v>
      </c>
      <c r="H1807" s="651" t="s">
        <v>599</v>
      </c>
      <c r="I1807" s="651" t="s">
        <v>620</v>
      </c>
      <c r="J1807" s="651" t="s">
        <v>276</v>
      </c>
      <c r="K1807" s="890" t="s">
        <v>308</v>
      </c>
      <c r="L1807" s="651" t="s">
        <v>312</v>
      </c>
      <c r="M1807" s="651" t="str">
        <f t="shared" si="110"/>
        <v>&lt;INSERT CONNECTION POINT NAME&gt;</v>
      </c>
      <c r="N1807" s="890" t="s">
        <v>609</v>
      </c>
      <c r="O1807" s="890" t="s">
        <v>22</v>
      </c>
      <c r="P1807" s="890"/>
      <c r="Q1807" s="1083"/>
      <c r="R1807" s="1061"/>
      <c r="S1807" s="1062"/>
      <c r="T1807" s="1062"/>
      <c r="U1807" s="1063"/>
      <c r="V1807" s="906"/>
      <c r="W1807" s="933"/>
      <c r="X1807" s="934"/>
      <c r="Y1807" s="935"/>
      <c r="Z1807" s="935"/>
      <c r="AA1807" s="935"/>
      <c r="AB1807" s="452"/>
      <c r="AC1807" s="452"/>
      <c r="AD1807" s="452"/>
      <c r="AE1807" s="452"/>
      <c r="AF1807" s="935"/>
      <c r="AG1807" s="452"/>
      <c r="AH1807" s="452"/>
      <c r="AI1807" s="935"/>
      <c r="AJ1807" s="935"/>
      <c r="AK1807" s="935"/>
      <c r="AL1807" s="936"/>
      <c r="AM1807" s="936"/>
      <c r="AN1807" s="936"/>
      <c r="AO1807" s="936"/>
      <c r="AP1807" s="936"/>
      <c r="AQ1807" s="936"/>
      <c r="AR1807" s="936"/>
      <c r="AS1807" s="936"/>
      <c r="AT1807" s="936"/>
      <c r="AU1807" s="936"/>
      <c r="AV1807" s="936"/>
    </row>
    <row r="1808" spans="2:48" ht="15" customHeight="1">
      <c r="B1808" s="937"/>
      <c r="C1808" s="1978" t="s">
        <v>309</v>
      </c>
      <c r="D1808" s="1980" t="s">
        <v>22</v>
      </c>
      <c r="E1808" s="928" t="s">
        <v>616</v>
      </c>
      <c r="F1808" s="885"/>
      <c r="G1808" s="651" t="s">
        <v>272</v>
      </c>
      <c r="H1808" s="651" t="s">
        <v>599</v>
      </c>
      <c r="I1808" s="651" t="s">
        <v>617</v>
      </c>
      <c r="J1808" s="651" t="s">
        <v>276</v>
      </c>
      <c r="K1808" s="890" t="s">
        <v>309</v>
      </c>
      <c r="L1808" s="651" t="s">
        <v>312</v>
      </c>
      <c r="M1808" s="651" t="str">
        <f t="shared" si="110"/>
        <v>&lt;INSERT CONNECTION POINT NAME&gt;</v>
      </c>
      <c r="N1808" s="890" t="s">
        <v>602</v>
      </c>
      <c r="O1808" s="890" t="s">
        <v>22</v>
      </c>
      <c r="P1808" s="890"/>
      <c r="Q1808" s="1083"/>
      <c r="R1808" s="1061"/>
      <c r="S1808" s="1062"/>
      <c r="T1808" s="1062"/>
      <c r="U1808" s="1063"/>
      <c r="V1808" s="906"/>
      <c r="W1808" s="933"/>
      <c r="X1808" s="934"/>
      <c r="Y1808" s="935"/>
      <c r="Z1808" s="935"/>
      <c r="AA1808" s="935"/>
      <c r="AB1808" s="452"/>
      <c r="AC1808" s="452"/>
      <c r="AD1808" s="452"/>
      <c r="AE1808" s="452"/>
      <c r="AF1808" s="935"/>
      <c r="AG1808" s="452"/>
      <c r="AH1808" s="452"/>
      <c r="AI1808" s="935"/>
      <c r="AJ1808" s="935"/>
      <c r="AK1808" s="935"/>
      <c r="AL1808" s="936"/>
      <c r="AM1808" s="936"/>
      <c r="AN1808" s="936"/>
      <c r="AO1808" s="936"/>
      <c r="AP1808" s="936"/>
      <c r="AQ1808" s="936"/>
      <c r="AR1808" s="936"/>
      <c r="AS1808" s="936"/>
      <c r="AT1808" s="936"/>
      <c r="AU1808" s="936"/>
      <c r="AV1808" s="936"/>
    </row>
    <row r="1809" spans="2:48" ht="15" customHeight="1">
      <c r="B1809" s="937"/>
      <c r="C1809" s="1979"/>
      <c r="D1809" s="1981"/>
      <c r="E1809" s="928" t="s">
        <v>619</v>
      </c>
      <c r="F1809" s="885"/>
      <c r="G1809" s="651" t="s">
        <v>272</v>
      </c>
      <c r="H1809" s="651" t="s">
        <v>599</v>
      </c>
      <c r="I1809" s="651" t="s">
        <v>620</v>
      </c>
      <c r="J1809" s="651" t="s">
        <v>276</v>
      </c>
      <c r="K1809" s="890" t="s">
        <v>309</v>
      </c>
      <c r="L1809" s="651" t="s">
        <v>312</v>
      </c>
      <c r="M1809" s="651" t="str">
        <f t="shared" si="110"/>
        <v>&lt;INSERT CONNECTION POINT NAME&gt;</v>
      </c>
      <c r="N1809" s="890" t="s">
        <v>602</v>
      </c>
      <c r="O1809" s="890" t="s">
        <v>22</v>
      </c>
      <c r="P1809" s="890"/>
      <c r="Q1809" s="1083"/>
      <c r="R1809" s="1061"/>
      <c r="S1809" s="1062"/>
      <c r="T1809" s="1062"/>
      <c r="U1809" s="1063"/>
      <c r="V1809" s="906"/>
      <c r="W1809" s="933"/>
      <c r="X1809" s="934"/>
      <c r="Y1809" s="935"/>
      <c r="Z1809" s="935"/>
      <c r="AA1809" s="935"/>
      <c r="AB1809" s="452"/>
      <c r="AC1809" s="452"/>
      <c r="AD1809" s="452"/>
      <c r="AE1809" s="452"/>
      <c r="AF1809" s="935"/>
      <c r="AG1809" s="452"/>
      <c r="AH1809" s="452"/>
      <c r="AI1809" s="935"/>
      <c r="AJ1809" s="935"/>
      <c r="AK1809" s="935"/>
      <c r="AL1809" s="936"/>
      <c r="AM1809" s="936"/>
      <c r="AN1809" s="936"/>
      <c r="AO1809" s="936"/>
      <c r="AP1809" s="936"/>
      <c r="AQ1809" s="936"/>
      <c r="AR1809" s="936"/>
      <c r="AS1809" s="936"/>
      <c r="AT1809" s="936"/>
      <c r="AU1809" s="936"/>
      <c r="AV1809" s="936"/>
    </row>
    <row r="1810" spans="2:48" ht="15" customHeight="1">
      <c r="B1810" s="937"/>
      <c r="C1810" s="1978" t="s">
        <v>309</v>
      </c>
      <c r="D1810" s="1980" t="s">
        <v>23</v>
      </c>
      <c r="E1810" s="928" t="s">
        <v>616</v>
      </c>
      <c r="F1810" s="885"/>
      <c r="G1810" s="651" t="s">
        <v>272</v>
      </c>
      <c r="H1810" s="651" t="s">
        <v>599</v>
      </c>
      <c r="I1810" s="651" t="s">
        <v>617</v>
      </c>
      <c r="J1810" s="651" t="s">
        <v>276</v>
      </c>
      <c r="K1810" s="890" t="s">
        <v>309</v>
      </c>
      <c r="L1810" s="651" t="s">
        <v>312</v>
      </c>
      <c r="M1810" s="651" t="str">
        <f t="shared" si="110"/>
        <v>&lt;INSERT CONNECTION POINT NAME&gt;</v>
      </c>
      <c r="N1810" s="890" t="s">
        <v>602</v>
      </c>
      <c r="O1810" s="890" t="s">
        <v>23</v>
      </c>
      <c r="P1810" s="890"/>
      <c r="Q1810" s="1083"/>
      <c r="R1810" s="1061"/>
      <c r="S1810" s="1062"/>
      <c r="T1810" s="1062"/>
      <c r="U1810" s="1063"/>
      <c r="V1810" s="906"/>
      <c r="W1810" s="933"/>
      <c r="X1810" s="934"/>
      <c r="Y1810" s="935"/>
      <c r="Z1810" s="935"/>
      <c r="AA1810" s="935"/>
      <c r="AB1810" s="452"/>
      <c r="AC1810" s="452"/>
      <c r="AD1810" s="452"/>
      <c r="AE1810" s="452"/>
      <c r="AF1810" s="935"/>
      <c r="AG1810" s="452"/>
      <c r="AH1810" s="452"/>
      <c r="AI1810" s="935"/>
      <c r="AJ1810" s="935"/>
      <c r="AK1810" s="935"/>
      <c r="AL1810" s="936"/>
      <c r="AM1810" s="936"/>
      <c r="AN1810" s="936"/>
      <c r="AO1810" s="936"/>
      <c r="AP1810" s="936"/>
      <c r="AQ1810" s="936"/>
      <c r="AR1810" s="936"/>
      <c r="AS1810" s="936"/>
      <c r="AT1810" s="936"/>
      <c r="AU1810" s="936"/>
      <c r="AV1810" s="936"/>
    </row>
    <row r="1811" spans="2:48" ht="15" customHeight="1">
      <c r="B1811" s="937"/>
      <c r="C1811" s="1979"/>
      <c r="D1811" s="1981"/>
      <c r="E1811" s="928" t="s">
        <v>619</v>
      </c>
      <c r="F1811" s="885"/>
      <c r="G1811" s="651" t="s">
        <v>272</v>
      </c>
      <c r="H1811" s="651" t="s">
        <v>599</v>
      </c>
      <c r="I1811" s="651" t="s">
        <v>620</v>
      </c>
      <c r="J1811" s="651" t="s">
        <v>276</v>
      </c>
      <c r="K1811" s="890" t="s">
        <v>309</v>
      </c>
      <c r="L1811" s="651" t="s">
        <v>312</v>
      </c>
      <c r="M1811" s="651" t="str">
        <f t="shared" si="110"/>
        <v>&lt;INSERT CONNECTION POINT NAME&gt;</v>
      </c>
      <c r="N1811" s="890" t="s">
        <v>602</v>
      </c>
      <c r="O1811" s="890" t="s">
        <v>23</v>
      </c>
      <c r="P1811" s="890"/>
      <c r="Q1811" s="1083"/>
      <c r="R1811" s="1061"/>
      <c r="S1811" s="1062"/>
      <c r="T1811" s="1062"/>
      <c r="U1811" s="1063"/>
      <c r="V1811" s="906"/>
      <c r="W1811" s="933"/>
      <c r="X1811" s="934"/>
      <c r="Y1811" s="935"/>
      <c r="Z1811" s="935"/>
      <c r="AA1811" s="935"/>
      <c r="AB1811" s="452"/>
      <c r="AC1811" s="452"/>
      <c r="AD1811" s="452"/>
      <c r="AE1811" s="452"/>
      <c r="AF1811" s="935"/>
      <c r="AG1811" s="452"/>
      <c r="AH1811" s="452"/>
      <c r="AI1811" s="935"/>
      <c r="AJ1811" s="935"/>
      <c r="AK1811" s="935"/>
      <c r="AL1811" s="936"/>
      <c r="AM1811" s="936"/>
      <c r="AN1811" s="936"/>
      <c r="AO1811" s="936"/>
      <c r="AP1811" s="936"/>
      <c r="AQ1811" s="936"/>
      <c r="AR1811" s="936"/>
      <c r="AS1811" s="936"/>
      <c r="AT1811" s="936"/>
      <c r="AU1811" s="936"/>
      <c r="AV1811" s="936"/>
    </row>
    <row r="1812" spans="2:48" ht="15" customHeight="1">
      <c r="B1812" s="937"/>
      <c r="C1812" s="1978" t="s">
        <v>310</v>
      </c>
      <c r="D1812" s="1980" t="s">
        <v>22</v>
      </c>
      <c r="E1812" s="928" t="s">
        <v>616</v>
      </c>
      <c r="F1812" s="885"/>
      <c r="G1812" s="651" t="s">
        <v>272</v>
      </c>
      <c r="H1812" s="651" t="s">
        <v>599</v>
      </c>
      <c r="I1812" s="651" t="s">
        <v>617</v>
      </c>
      <c r="J1812" s="651" t="s">
        <v>276</v>
      </c>
      <c r="K1812" s="890" t="s">
        <v>310</v>
      </c>
      <c r="L1812" s="651" t="s">
        <v>312</v>
      </c>
      <c r="M1812" s="651" t="str">
        <f t="shared" si="110"/>
        <v>&lt;INSERT CONNECTION POINT NAME&gt;</v>
      </c>
      <c r="N1812" s="890" t="s">
        <v>602</v>
      </c>
      <c r="O1812" s="890" t="s">
        <v>22</v>
      </c>
      <c r="P1812" s="890"/>
      <c r="Q1812" s="1083"/>
      <c r="R1812" s="1061"/>
      <c r="S1812" s="1062"/>
      <c r="T1812" s="1062"/>
      <c r="U1812" s="1063"/>
      <c r="V1812" s="906"/>
      <c r="W1812" s="933"/>
      <c r="X1812" s="934"/>
      <c r="Y1812" s="935"/>
      <c r="Z1812" s="935"/>
      <c r="AA1812" s="935"/>
      <c r="AB1812" s="452"/>
      <c r="AC1812" s="452"/>
      <c r="AD1812" s="452"/>
      <c r="AE1812" s="452"/>
      <c r="AF1812" s="935"/>
      <c r="AG1812" s="452"/>
      <c r="AH1812" s="452"/>
      <c r="AI1812" s="935"/>
      <c r="AJ1812" s="935"/>
      <c r="AK1812" s="935"/>
      <c r="AL1812" s="936"/>
      <c r="AM1812" s="936"/>
      <c r="AN1812" s="936"/>
      <c r="AO1812" s="936"/>
      <c r="AP1812" s="936"/>
      <c r="AQ1812" s="936"/>
      <c r="AR1812" s="936"/>
      <c r="AS1812" s="936"/>
      <c r="AT1812" s="936"/>
      <c r="AU1812" s="936"/>
      <c r="AV1812" s="936"/>
    </row>
    <row r="1813" spans="2:48" ht="15" customHeight="1">
      <c r="B1813" s="937"/>
      <c r="C1813" s="1979"/>
      <c r="D1813" s="1981"/>
      <c r="E1813" s="928" t="s">
        <v>619</v>
      </c>
      <c r="F1813" s="885"/>
      <c r="G1813" s="651" t="s">
        <v>272</v>
      </c>
      <c r="H1813" s="651" t="s">
        <v>599</v>
      </c>
      <c r="I1813" s="651" t="s">
        <v>620</v>
      </c>
      <c r="J1813" s="651" t="s">
        <v>276</v>
      </c>
      <c r="K1813" s="890" t="s">
        <v>310</v>
      </c>
      <c r="L1813" s="651" t="s">
        <v>312</v>
      </c>
      <c r="M1813" s="651" t="str">
        <f t="shared" si="110"/>
        <v>&lt;INSERT CONNECTION POINT NAME&gt;</v>
      </c>
      <c r="N1813" s="890" t="s">
        <v>602</v>
      </c>
      <c r="O1813" s="890" t="s">
        <v>22</v>
      </c>
      <c r="P1813" s="890"/>
      <c r="Q1813" s="1084"/>
      <c r="R1813" s="1085"/>
      <c r="S1813" s="1086"/>
      <c r="T1813" s="1086"/>
      <c r="U1813" s="1087"/>
      <c r="V1813" s="906"/>
      <c r="W1813" s="933"/>
      <c r="X1813" s="934"/>
      <c r="Y1813" s="935"/>
      <c r="Z1813" s="935"/>
      <c r="AA1813" s="935"/>
      <c r="AB1813" s="452"/>
      <c r="AC1813" s="452"/>
      <c r="AD1813" s="452"/>
      <c r="AE1813" s="452"/>
      <c r="AF1813" s="935"/>
      <c r="AG1813" s="452"/>
      <c r="AH1813" s="452"/>
      <c r="AI1813" s="935"/>
      <c r="AJ1813" s="935"/>
      <c r="AK1813" s="935"/>
      <c r="AL1813" s="936"/>
      <c r="AM1813" s="936"/>
      <c r="AN1813" s="936"/>
      <c r="AO1813" s="936"/>
      <c r="AP1813" s="936"/>
      <c r="AQ1813" s="936"/>
      <c r="AR1813" s="936"/>
      <c r="AS1813" s="936"/>
      <c r="AT1813" s="936"/>
      <c r="AU1813" s="936"/>
      <c r="AV1813" s="936"/>
    </row>
    <row r="1814" spans="2:48" ht="15" customHeight="1">
      <c r="B1814" s="937"/>
      <c r="C1814" s="1978" t="s">
        <v>310</v>
      </c>
      <c r="D1814" s="1980" t="s">
        <v>23</v>
      </c>
      <c r="E1814" s="928" t="s">
        <v>616</v>
      </c>
      <c r="F1814" s="885"/>
      <c r="G1814" s="651" t="s">
        <v>272</v>
      </c>
      <c r="H1814" s="651" t="s">
        <v>599</v>
      </c>
      <c r="I1814" s="651" t="s">
        <v>617</v>
      </c>
      <c r="J1814" s="651" t="s">
        <v>276</v>
      </c>
      <c r="K1814" s="890" t="s">
        <v>310</v>
      </c>
      <c r="L1814" s="651" t="s">
        <v>312</v>
      </c>
      <c r="M1814" s="651" t="str">
        <f t="shared" si="110"/>
        <v>&lt;INSERT CONNECTION POINT NAME&gt;</v>
      </c>
      <c r="N1814" s="890" t="s">
        <v>602</v>
      </c>
      <c r="O1814" s="890" t="s">
        <v>23</v>
      </c>
      <c r="P1814" s="890"/>
      <c r="Q1814" s="1084"/>
      <c r="R1814" s="1085"/>
      <c r="S1814" s="1086"/>
      <c r="T1814" s="1086"/>
      <c r="U1814" s="1087"/>
      <c r="V1814" s="906"/>
      <c r="W1814" s="933"/>
      <c r="X1814" s="934"/>
      <c r="Y1814" s="935"/>
      <c r="Z1814" s="935"/>
      <c r="AA1814" s="935"/>
      <c r="AB1814" s="452"/>
      <c r="AC1814" s="452"/>
      <c r="AD1814" s="452"/>
      <c r="AE1814" s="452"/>
      <c r="AF1814" s="935"/>
      <c r="AG1814" s="452"/>
      <c r="AH1814" s="452"/>
      <c r="AI1814" s="935"/>
      <c r="AJ1814" s="935"/>
      <c r="AK1814" s="935"/>
      <c r="AL1814" s="936"/>
      <c r="AM1814" s="936"/>
      <c r="AN1814" s="936"/>
      <c r="AO1814" s="936"/>
      <c r="AP1814" s="936"/>
      <c r="AQ1814" s="936"/>
      <c r="AR1814" s="936"/>
      <c r="AS1814" s="936"/>
      <c r="AT1814" s="936"/>
      <c r="AU1814" s="936"/>
      <c r="AV1814" s="936"/>
    </row>
    <row r="1815" spans="2:48" ht="15" customHeight="1" thickBot="1">
      <c r="B1815" s="944"/>
      <c r="C1815" s="1984"/>
      <c r="D1815" s="1985"/>
      <c r="E1815" s="945" t="s">
        <v>619</v>
      </c>
      <c r="F1815" s="885"/>
      <c r="G1815" s="651" t="s">
        <v>272</v>
      </c>
      <c r="H1815" s="651" t="s">
        <v>599</v>
      </c>
      <c r="I1815" s="651" t="s">
        <v>620</v>
      </c>
      <c r="J1815" s="651" t="s">
        <v>276</v>
      </c>
      <c r="K1815" s="890" t="s">
        <v>310</v>
      </c>
      <c r="L1815" s="651" t="s">
        <v>312</v>
      </c>
      <c r="M1815" s="651" t="str">
        <f t="shared" si="110"/>
        <v>&lt;INSERT CONNECTION POINT NAME&gt;</v>
      </c>
      <c r="N1815" s="890" t="s">
        <v>602</v>
      </c>
      <c r="O1815" s="890" t="s">
        <v>23</v>
      </c>
      <c r="P1815" s="890"/>
      <c r="Q1815" s="946"/>
      <c r="R1815" s="1067"/>
      <c r="S1815" s="893"/>
      <c r="T1815" s="893"/>
      <c r="U1815" s="894"/>
      <c r="V1815" s="947"/>
      <c r="W1815" s="933"/>
      <c r="X1815" s="934"/>
      <c r="Y1815" s="935"/>
      <c r="Z1815" s="935"/>
      <c r="AA1815" s="935"/>
      <c r="AB1815" s="452"/>
      <c r="AC1815" s="452"/>
      <c r="AD1815" s="452"/>
      <c r="AE1815" s="452"/>
      <c r="AF1815" s="935"/>
      <c r="AG1815" s="452"/>
      <c r="AH1815" s="452"/>
      <c r="AI1815" s="935"/>
      <c r="AJ1815" s="935"/>
      <c r="AK1815" s="935"/>
      <c r="AL1815" s="936"/>
      <c r="AM1815" s="936"/>
      <c r="AN1815" s="936"/>
      <c r="AO1815" s="936"/>
      <c r="AP1815" s="936"/>
      <c r="AQ1815" s="936"/>
      <c r="AR1815" s="936"/>
      <c r="AS1815" s="936"/>
      <c r="AT1815" s="936"/>
      <c r="AU1815" s="936"/>
      <c r="AV1815" s="936"/>
    </row>
    <row r="1816" spans="2:48" ht="15" customHeight="1">
      <c r="B1816" s="927" t="s">
        <v>615</v>
      </c>
      <c r="C1816" s="1982" t="s">
        <v>313</v>
      </c>
      <c r="D1816" s="1983" t="s">
        <v>23</v>
      </c>
      <c r="E1816" s="928" t="s">
        <v>616</v>
      </c>
      <c r="F1816" s="885"/>
      <c r="G1816" s="651" t="s">
        <v>272</v>
      </c>
      <c r="H1816" s="651" t="s">
        <v>599</v>
      </c>
      <c r="I1816" s="651" t="s">
        <v>617</v>
      </c>
      <c r="J1816" s="651" t="s">
        <v>276</v>
      </c>
      <c r="K1816" s="651" t="s">
        <v>313</v>
      </c>
      <c r="L1816" s="651" t="s">
        <v>312</v>
      </c>
      <c r="M1816" s="651" t="str">
        <f t="shared" ref="M1816" si="111">B1816</f>
        <v>&lt;INSERT CONNECTION POINT NAME&gt;</v>
      </c>
      <c r="N1816" s="651" t="s">
        <v>618</v>
      </c>
      <c r="O1816" s="651" t="s">
        <v>23</v>
      </c>
      <c r="P1816" s="890"/>
      <c r="Q1816" s="929"/>
      <c r="R1816" s="930"/>
      <c r="S1816" s="931"/>
      <c r="T1816" s="931"/>
      <c r="U1816" s="932"/>
      <c r="W1816" s="452"/>
      <c r="X1816" s="452"/>
      <c r="Y1816" s="452"/>
      <c r="Z1816" s="452"/>
      <c r="AA1816" s="452"/>
      <c r="AB1816" s="452"/>
      <c r="AC1816" s="452"/>
      <c r="AD1816" s="452"/>
      <c r="AE1816" s="452"/>
      <c r="AF1816" s="452"/>
      <c r="AG1816" s="452"/>
      <c r="AH1816" s="452"/>
      <c r="AI1816" s="452"/>
      <c r="AJ1816" s="452"/>
      <c r="AK1816" s="452"/>
      <c r="AL1816" s="452"/>
      <c r="AM1816" s="452"/>
      <c r="AN1816" s="452"/>
      <c r="AO1816" s="452"/>
      <c r="AP1816" s="452"/>
      <c r="AQ1816" s="452"/>
      <c r="AR1816" s="452"/>
      <c r="AS1816" s="452"/>
      <c r="AT1816" s="452"/>
      <c r="AU1816" s="452"/>
      <c r="AV1816" s="452"/>
    </row>
    <row r="1817" spans="2:48" ht="15" customHeight="1">
      <c r="B1817" s="937"/>
      <c r="C1817" s="1979"/>
      <c r="D1817" s="1981"/>
      <c r="E1817" s="928" t="s">
        <v>619</v>
      </c>
      <c r="F1817" s="885"/>
      <c r="G1817" s="651" t="s">
        <v>272</v>
      </c>
      <c r="H1817" s="651" t="s">
        <v>599</v>
      </c>
      <c r="I1817" s="651" t="s">
        <v>620</v>
      </c>
      <c r="J1817" s="651" t="s">
        <v>276</v>
      </c>
      <c r="K1817" s="651" t="s">
        <v>313</v>
      </c>
      <c r="L1817" s="651" t="s">
        <v>312</v>
      </c>
      <c r="M1817" s="651" t="str">
        <f t="shared" si="110"/>
        <v>&lt;INSERT CONNECTION POINT NAME&gt;</v>
      </c>
      <c r="N1817" s="651" t="s">
        <v>618</v>
      </c>
      <c r="O1817" s="651" t="s">
        <v>23</v>
      </c>
      <c r="P1817" s="890"/>
      <c r="Q1817" s="938"/>
      <c r="R1817" s="939"/>
      <c r="S1817" s="940"/>
      <c r="T1817" s="940"/>
      <c r="U1817" s="941"/>
      <c r="W1817" s="452"/>
      <c r="X1817" s="452"/>
      <c r="Y1817" s="452"/>
      <c r="Z1817" s="452"/>
      <c r="AA1817" s="452"/>
      <c r="AB1817" s="452"/>
      <c r="AC1817" s="452"/>
      <c r="AD1817" s="452"/>
      <c r="AE1817" s="452"/>
      <c r="AF1817" s="452"/>
      <c r="AG1817" s="452"/>
      <c r="AH1817" s="452"/>
      <c r="AI1817" s="452"/>
      <c r="AJ1817" s="452"/>
      <c r="AK1817" s="452"/>
      <c r="AL1817" s="452"/>
      <c r="AM1817" s="452"/>
      <c r="AN1817" s="452"/>
      <c r="AO1817" s="452"/>
      <c r="AP1817" s="452"/>
      <c r="AQ1817" s="452"/>
      <c r="AR1817" s="452"/>
      <c r="AS1817" s="452"/>
      <c r="AT1817" s="452"/>
      <c r="AU1817" s="452"/>
      <c r="AV1817" s="452"/>
    </row>
    <row r="1818" spans="2:48" ht="15" customHeight="1">
      <c r="B1818" s="937"/>
      <c r="C1818" s="1978" t="s">
        <v>304</v>
      </c>
      <c r="D1818" s="1980" t="s">
        <v>22</v>
      </c>
      <c r="E1818" s="928" t="s">
        <v>616</v>
      </c>
      <c r="F1818" s="885"/>
      <c r="G1818" s="651" t="s">
        <v>272</v>
      </c>
      <c r="H1818" s="651" t="s">
        <v>599</v>
      </c>
      <c r="I1818" s="651" t="s">
        <v>617</v>
      </c>
      <c r="J1818" s="651" t="s">
        <v>276</v>
      </c>
      <c r="K1818" s="890" t="s">
        <v>304</v>
      </c>
      <c r="L1818" s="651" t="s">
        <v>312</v>
      </c>
      <c r="M1818" s="651" t="str">
        <f t="shared" si="110"/>
        <v>&lt;INSERT CONNECTION POINT NAME&gt;</v>
      </c>
      <c r="N1818" s="890" t="s">
        <v>602</v>
      </c>
      <c r="O1818" s="890" t="s">
        <v>22</v>
      </c>
      <c r="P1818" s="890"/>
      <c r="Q1818" s="1071"/>
      <c r="R1818" s="1058"/>
      <c r="S1818" s="1059"/>
      <c r="T1818" s="1059"/>
      <c r="U1818" s="1060"/>
      <c r="W1818" s="452"/>
      <c r="X1818" s="452"/>
      <c r="Y1818" s="452"/>
      <c r="Z1818" s="452"/>
      <c r="AA1818" s="452"/>
      <c r="AB1818" s="452"/>
      <c r="AC1818" s="452"/>
      <c r="AD1818" s="452"/>
      <c r="AE1818" s="452"/>
      <c r="AF1818" s="452"/>
      <c r="AG1818" s="452"/>
      <c r="AH1818" s="452"/>
      <c r="AI1818" s="452"/>
      <c r="AJ1818" s="452"/>
      <c r="AK1818" s="452"/>
      <c r="AL1818" s="452"/>
      <c r="AM1818" s="452"/>
      <c r="AN1818" s="452"/>
      <c r="AO1818" s="452"/>
      <c r="AP1818" s="452"/>
      <c r="AQ1818" s="452"/>
      <c r="AR1818" s="452"/>
      <c r="AS1818" s="452"/>
      <c r="AT1818" s="452"/>
      <c r="AU1818" s="452"/>
      <c r="AV1818" s="452"/>
    </row>
    <row r="1819" spans="2:48" ht="15" customHeight="1">
      <c r="B1819" s="937"/>
      <c r="C1819" s="1979"/>
      <c r="D1819" s="1981"/>
      <c r="E1819" s="928" t="s">
        <v>619</v>
      </c>
      <c r="F1819" s="885"/>
      <c r="G1819" s="651" t="s">
        <v>272</v>
      </c>
      <c r="H1819" s="651" t="s">
        <v>599</v>
      </c>
      <c r="I1819" s="651" t="s">
        <v>620</v>
      </c>
      <c r="J1819" s="651" t="s">
        <v>276</v>
      </c>
      <c r="K1819" s="890" t="s">
        <v>304</v>
      </c>
      <c r="L1819" s="651" t="s">
        <v>312</v>
      </c>
      <c r="M1819" s="651" t="str">
        <f t="shared" si="110"/>
        <v>&lt;INSERT CONNECTION POINT NAME&gt;</v>
      </c>
      <c r="N1819" s="890" t="s">
        <v>602</v>
      </c>
      <c r="O1819" s="890" t="s">
        <v>22</v>
      </c>
      <c r="P1819" s="890"/>
      <c r="Q1819" s="1071"/>
      <c r="R1819" s="1058"/>
      <c r="S1819" s="1059"/>
      <c r="T1819" s="1059"/>
      <c r="U1819" s="1060"/>
      <c r="W1819" s="452"/>
      <c r="X1819" s="452"/>
      <c r="Y1819" s="452"/>
      <c r="Z1819" s="452"/>
      <c r="AA1819" s="452"/>
      <c r="AB1819" s="452"/>
      <c r="AC1819" s="452"/>
      <c r="AD1819" s="452"/>
      <c r="AE1819" s="452"/>
      <c r="AF1819" s="452"/>
      <c r="AG1819" s="452"/>
      <c r="AH1819" s="452"/>
      <c r="AI1819" s="452"/>
      <c r="AJ1819" s="452"/>
      <c r="AK1819" s="452"/>
      <c r="AL1819" s="452"/>
      <c r="AM1819" s="452"/>
      <c r="AN1819" s="452"/>
      <c r="AO1819" s="452"/>
      <c r="AP1819" s="452"/>
      <c r="AQ1819" s="452"/>
      <c r="AR1819" s="452"/>
      <c r="AS1819" s="452"/>
      <c r="AT1819" s="452"/>
      <c r="AU1819" s="452"/>
      <c r="AV1819" s="452"/>
    </row>
    <row r="1820" spans="2:48" ht="15" customHeight="1">
      <c r="B1820" s="937"/>
      <c r="C1820" s="1978" t="s">
        <v>304</v>
      </c>
      <c r="D1820" s="1980" t="s">
        <v>23</v>
      </c>
      <c r="E1820" s="928" t="s">
        <v>616</v>
      </c>
      <c r="F1820" s="885"/>
      <c r="G1820" s="651" t="s">
        <v>272</v>
      </c>
      <c r="H1820" s="651" t="s">
        <v>599</v>
      </c>
      <c r="I1820" s="651" t="s">
        <v>617</v>
      </c>
      <c r="J1820" s="651" t="s">
        <v>276</v>
      </c>
      <c r="K1820" s="890" t="s">
        <v>304</v>
      </c>
      <c r="L1820" s="651" t="s">
        <v>312</v>
      </c>
      <c r="M1820" s="651" t="str">
        <f t="shared" si="110"/>
        <v>&lt;INSERT CONNECTION POINT NAME&gt;</v>
      </c>
      <c r="N1820" s="890" t="s">
        <v>602</v>
      </c>
      <c r="O1820" s="891" t="s">
        <v>23</v>
      </c>
      <c r="P1820" s="890"/>
      <c r="Q1820" s="1071"/>
      <c r="R1820" s="1058"/>
      <c r="S1820" s="1059"/>
      <c r="T1820" s="1059"/>
      <c r="U1820" s="1060"/>
      <c r="W1820" s="452"/>
      <c r="X1820" s="452"/>
      <c r="Y1820" s="452"/>
      <c r="Z1820" s="452"/>
      <c r="AA1820" s="452"/>
      <c r="AB1820" s="452"/>
      <c r="AC1820" s="452"/>
      <c r="AD1820" s="452"/>
      <c r="AE1820" s="452"/>
      <c r="AF1820" s="452"/>
      <c r="AG1820" s="452"/>
      <c r="AH1820" s="452"/>
      <c r="AI1820" s="452"/>
      <c r="AJ1820" s="452"/>
      <c r="AK1820" s="452"/>
      <c r="AL1820" s="452"/>
      <c r="AM1820" s="452"/>
      <c r="AN1820" s="452"/>
      <c r="AO1820" s="452"/>
      <c r="AP1820" s="452"/>
      <c r="AQ1820" s="452"/>
      <c r="AR1820" s="452"/>
      <c r="AS1820" s="452"/>
      <c r="AT1820" s="452"/>
      <c r="AU1820" s="452"/>
      <c r="AV1820" s="452"/>
    </row>
    <row r="1821" spans="2:48" ht="15" customHeight="1">
      <c r="B1821" s="937"/>
      <c r="C1821" s="1979"/>
      <c r="D1821" s="1981"/>
      <c r="E1821" s="928" t="s">
        <v>619</v>
      </c>
      <c r="F1821" s="885"/>
      <c r="G1821" s="651" t="s">
        <v>272</v>
      </c>
      <c r="H1821" s="651" t="s">
        <v>599</v>
      </c>
      <c r="I1821" s="651" t="s">
        <v>620</v>
      </c>
      <c r="J1821" s="651" t="s">
        <v>276</v>
      </c>
      <c r="K1821" s="890" t="s">
        <v>304</v>
      </c>
      <c r="L1821" s="651" t="s">
        <v>312</v>
      </c>
      <c r="M1821" s="651" t="str">
        <f t="shared" si="110"/>
        <v>&lt;INSERT CONNECTION POINT NAME&gt;</v>
      </c>
      <c r="N1821" s="890" t="s">
        <v>602</v>
      </c>
      <c r="O1821" s="891" t="s">
        <v>23</v>
      </c>
      <c r="P1821" s="890"/>
      <c r="Q1821" s="1071"/>
      <c r="R1821" s="1058"/>
      <c r="S1821" s="1059"/>
      <c r="T1821" s="1059"/>
      <c r="U1821" s="1060"/>
      <c r="W1821" s="452"/>
      <c r="X1821" s="452"/>
      <c r="Y1821" s="452"/>
      <c r="Z1821" s="452"/>
      <c r="AA1821" s="452"/>
      <c r="AB1821" s="452"/>
      <c r="AC1821" s="452"/>
      <c r="AD1821" s="452"/>
      <c r="AE1821" s="452"/>
      <c r="AF1821" s="452"/>
      <c r="AG1821" s="452"/>
      <c r="AH1821" s="452"/>
      <c r="AI1821" s="452"/>
      <c r="AJ1821" s="452"/>
      <c r="AK1821" s="452"/>
      <c r="AL1821" s="452"/>
      <c r="AM1821" s="452"/>
      <c r="AN1821" s="452"/>
      <c r="AO1821" s="452"/>
      <c r="AP1821" s="452"/>
      <c r="AQ1821" s="452"/>
      <c r="AR1821" s="452"/>
      <c r="AS1821" s="452"/>
      <c r="AT1821" s="452"/>
      <c r="AU1821" s="452"/>
      <c r="AV1821" s="452"/>
    </row>
    <row r="1822" spans="2:48" ht="15" customHeight="1">
      <c r="B1822" s="937"/>
      <c r="C1822" s="1978" t="s">
        <v>305</v>
      </c>
      <c r="D1822" s="1980"/>
      <c r="E1822" s="928" t="s">
        <v>616</v>
      </c>
      <c r="F1822" s="885"/>
      <c r="G1822" s="651" t="s">
        <v>272</v>
      </c>
      <c r="H1822" s="651" t="s">
        <v>599</v>
      </c>
      <c r="I1822" s="651" t="s">
        <v>617</v>
      </c>
      <c r="J1822" s="651" t="s">
        <v>276</v>
      </c>
      <c r="K1822" s="890" t="s">
        <v>305</v>
      </c>
      <c r="L1822" s="651" t="s">
        <v>312</v>
      </c>
      <c r="M1822" s="651" t="str">
        <f t="shared" si="110"/>
        <v>&lt;INSERT CONNECTION POINT NAME&gt;</v>
      </c>
      <c r="N1822" s="890" t="s">
        <v>604</v>
      </c>
      <c r="O1822" s="890" t="s">
        <v>605</v>
      </c>
      <c r="P1822" s="890"/>
      <c r="Q1822" s="1072"/>
      <c r="R1822" s="1073"/>
      <c r="S1822" s="1074"/>
      <c r="T1822" s="1074"/>
      <c r="U1822" s="1075"/>
      <c r="W1822" s="452"/>
      <c r="X1822" s="452"/>
      <c r="Y1822" s="452"/>
      <c r="Z1822" s="452"/>
      <c r="AA1822" s="452"/>
      <c r="AB1822" s="452"/>
      <c r="AC1822" s="452"/>
      <c r="AD1822" s="452"/>
      <c r="AE1822" s="452"/>
      <c r="AF1822" s="452"/>
      <c r="AG1822" s="452"/>
      <c r="AH1822" s="452"/>
      <c r="AI1822" s="452"/>
      <c r="AJ1822" s="452"/>
      <c r="AK1822" s="452"/>
      <c r="AL1822" s="452"/>
      <c r="AM1822" s="452"/>
      <c r="AN1822" s="452"/>
      <c r="AO1822" s="452"/>
      <c r="AP1822" s="452"/>
      <c r="AQ1822" s="452"/>
      <c r="AR1822" s="452"/>
      <c r="AS1822" s="452"/>
      <c r="AT1822" s="452"/>
      <c r="AU1822" s="452"/>
      <c r="AV1822" s="452"/>
    </row>
    <row r="1823" spans="2:48" ht="15" customHeight="1">
      <c r="B1823" s="937"/>
      <c r="C1823" s="1979"/>
      <c r="D1823" s="1981"/>
      <c r="E1823" s="928" t="s">
        <v>619</v>
      </c>
      <c r="F1823" s="885"/>
      <c r="G1823" s="651" t="s">
        <v>272</v>
      </c>
      <c r="H1823" s="651" t="s">
        <v>599</v>
      </c>
      <c r="I1823" s="651" t="s">
        <v>620</v>
      </c>
      <c r="J1823" s="651" t="s">
        <v>276</v>
      </c>
      <c r="K1823" s="890" t="s">
        <v>305</v>
      </c>
      <c r="L1823" s="651" t="s">
        <v>312</v>
      </c>
      <c r="M1823" s="651" t="str">
        <f t="shared" si="110"/>
        <v>&lt;INSERT CONNECTION POINT NAME&gt;</v>
      </c>
      <c r="N1823" s="890" t="s">
        <v>604</v>
      </c>
      <c r="O1823" s="890" t="s">
        <v>605</v>
      </c>
      <c r="P1823" s="890"/>
      <c r="Q1823" s="1072"/>
      <c r="R1823" s="1073"/>
      <c r="S1823" s="1074"/>
      <c r="T1823" s="1074"/>
      <c r="U1823" s="1075"/>
      <c r="W1823" s="452"/>
      <c r="X1823" s="452"/>
      <c r="Y1823" s="452"/>
      <c r="Z1823" s="452"/>
      <c r="AA1823" s="452"/>
      <c r="AB1823" s="452"/>
      <c r="AC1823" s="452"/>
      <c r="AD1823" s="452"/>
      <c r="AE1823" s="452"/>
      <c r="AF1823" s="452"/>
      <c r="AG1823" s="452"/>
      <c r="AH1823" s="452"/>
      <c r="AI1823" s="452"/>
      <c r="AJ1823" s="452"/>
      <c r="AK1823" s="452"/>
      <c r="AL1823" s="452"/>
      <c r="AM1823" s="452"/>
      <c r="AN1823" s="452"/>
      <c r="AO1823" s="452"/>
      <c r="AP1823" s="452"/>
      <c r="AQ1823" s="452"/>
      <c r="AR1823" s="452"/>
      <c r="AS1823" s="452"/>
      <c r="AT1823" s="452"/>
      <c r="AU1823" s="452"/>
      <c r="AV1823" s="452"/>
    </row>
    <row r="1824" spans="2:48" ht="15" customHeight="1">
      <c r="B1824" s="937"/>
      <c r="C1824" s="1978" t="s">
        <v>306</v>
      </c>
      <c r="D1824" s="1980"/>
      <c r="E1824" s="928" t="s">
        <v>616</v>
      </c>
      <c r="F1824" s="885"/>
      <c r="G1824" s="651" t="s">
        <v>272</v>
      </c>
      <c r="H1824" s="651" t="s">
        <v>599</v>
      </c>
      <c r="I1824" s="651" t="s">
        <v>617</v>
      </c>
      <c r="J1824" s="651" t="s">
        <v>276</v>
      </c>
      <c r="K1824" s="890" t="s">
        <v>306</v>
      </c>
      <c r="L1824" s="651" t="s">
        <v>312</v>
      </c>
      <c r="M1824" s="651" t="str">
        <f t="shared" si="110"/>
        <v>&lt;INSERT CONNECTION POINT NAME&gt;</v>
      </c>
      <c r="N1824" s="890" t="s">
        <v>606</v>
      </c>
      <c r="O1824" s="891">
        <v>0</v>
      </c>
      <c r="P1824" s="890"/>
      <c r="Q1824" s="1076"/>
      <c r="R1824" s="1077"/>
      <c r="S1824" s="1078"/>
      <c r="T1824" s="1078"/>
      <c r="U1824" s="1079"/>
      <c r="W1824" s="452"/>
      <c r="X1824" s="452"/>
      <c r="Y1824" s="452"/>
      <c r="Z1824" s="452"/>
      <c r="AA1824" s="452"/>
      <c r="AB1824" s="452"/>
      <c r="AC1824" s="452"/>
      <c r="AD1824" s="452"/>
      <c r="AE1824" s="452"/>
      <c r="AF1824" s="452"/>
      <c r="AG1824" s="452"/>
      <c r="AH1824" s="452"/>
      <c r="AI1824" s="452"/>
      <c r="AJ1824" s="452"/>
      <c r="AK1824" s="452"/>
      <c r="AL1824" s="452"/>
      <c r="AM1824" s="452"/>
      <c r="AN1824" s="452"/>
      <c r="AO1824" s="452"/>
      <c r="AP1824" s="452"/>
      <c r="AQ1824" s="452"/>
      <c r="AR1824" s="452"/>
      <c r="AS1824" s="452"/>
      <c r="AT1824" s="452"/>
      <c r="AU1824" s="452"/>
      <c r="AV1824" s="452"/>
    </row>
    <row r="1825" spans="2:48" ht="15" customHeight="1">
      <c r="B1825" s="937"/>
      <c r="C1825" s="1979"/>
      <c r="D1825" s="1981"/>
      <c r="E1825" s="928" t="s">
        <v>619</v>
      </c>
      <c r="F1825" s="885"/>
      <c r="G1825" s="651" t="s">
        <v>272</v>
      </c>
      <c r="H1825" s="651" t="s">
        <v>599</v>
      </c>
      <c r="I1825" s="651" t="s">
        <v>620</v>
      </c>
      <c r="J1825" s="651" t="s">
        <v>276</v>
      </c>
      <c r="K1825" s="890" t="s">
        <v>306</v>
      </c>
      <c r="L1825" s="651" t="s">
        <v>312</v>
      </c>
      <c r="M1825" s="651" t="str">
        <f t="shared" si="110"/>
        <v>&lt;INSERT CONNECTION POINT NAME&gt;</v>
      </c>
      <c r="N1825" s="890" t="s">
        <v>606</v>
      </c>
      <c r="O1825" s="891">
        <v>0</v>
      </c>
      <c r="P1825" s="890"/>
      <c r="Q1825" s="1076"/>
      <c r="R1825" s="1077"/>
      <c r="S1825" s="1078"/>
      <c r="T1825" s="1078"/>
      <c r="U1825" s="1079"/>
      <c r="W1825" s="452"/>
      <c r="X1825" s="452"/>
      <c r="Y1825" s="452"/>
      <c r="Z1825" s="452"/>
      <c r="AA1825" s="452"/>
      <c r="AB1825" s="452"/>
      <c r="AC1825" s="452"/>
      <c r="AD1825" s="452"/>
      <c r="AE1825" s="452"/>
      <c r="AF1825" s="452"/>
      <c r="AG1825" s="452"/>
      <c r="AH1825" s="452"/>
      <c r="AI1825" s="452"/>
      <c r="AJ1825" s="452"/>
      <c r="AK1825" s="452"/>
      <c r="AL1825" s="452"/>
      <c r="AM1825" s="452"/>
      <c r="AN1825" s="452"/>
      <c r="AO1825" s="452"/>
      <c r="AP1825" s="452"/>
      <c r="AQ1825" s="452"/>
      <c r="AR1825" s="452"/>
      <c r="AS1825" s="452"/>
      <c r="AT1825" s="452"/>
      <c r="AU1825" s="452"/>
      <c r="AV1825" s="452"/>
    </row>
    <row r="1826" spans="2:48" ht="15" customHeight="1">
      <c r="B1826" s="937"/>
      <c r="C1826" s="1978" t="s">
        <v>307</v>
      </c>
      <c r="D1826" s="1980"/>
      <c r="E1826" s="928" t="s">
        <v>616</v>
      </c>
      <c r="F1826" s="885"/>
      <c r="G1826" s="651" t="s">
        <v>272</v>
      </c>
      <c r="H1826" s="651" t="s">
        <v>599</v>
      </c>
      <c r="I1826" s="651" t="s">
        <v>617</v>
      </c>
      <c r="J1826" s="651" t="s">
        <v>276</v>
      </c>
      <c r="K1826" s="890" t="s">
        <v>307</v>
      </c>
      <c r="L1826" s="651" t="s">
        <v>312</v>
      </c>
      <c r="M1826" s="651" t="str">
        <f t="shared" si="110"/>
        <v>&lt;INSERT CONNECTION POINT NAME&gt;</v>
      </c>
      <c r="N1826" s="890" t="s">
        <v>607</v>
      </c>
      <c r="O1826" s="890" t="s">
        <v>607</v>
      </c>
      <c r="P1826" s="890"/>
      <c r="Q1826" s="1080"/>
      <c r="R1826" s="1081"/>
      <c r="S1826" s="1081"/>
      <c r="T1826" s="1081"/>
      <c r="U1826" s="1082"/>
      <c r="W1826" s="452"/>
      <c r="X1826" s="452"/>
      <c r="Y1826" s="452"/>
      <c r="Z1826" s="452"/>
      <c r="AA1826" s="452"/>
      <c r="AB1826" s="452"/>
      <c r="AC1826" s="452"/>
      <c r="AD1826" s="452"/>
      <c r="AE1826" s="452"/>
      <c r="AF1826" s="452"/>
      <c r="AG1826" s="452"/>
      <c r="AH1826" s="452"/>
      <c r="AI1826" s="452"/>
      <c r="AJ1826" s="452"/>
      <c r="AK1826" s="452"/>
      <c r="AL1826" s="452"/>
      <c r="AM1826" s="452"/>
      <c r="AN1826" s="452"/>
      <c r="AO1826" s="452"/>
      <c r="AP1826" s="452"/>
      <c r="AQ1826" s="452"/>
      <c r="AR1826" s="452"/>
      <c r="AS1826" s="452"/>
      <c r="AT1826" s="452"/>
      <c r="AU1826" s="452"/>
      <c r="AV1826" s="452"/>
    </row>
    <row r="1827" spans="2:48" ht="15" customHeight="1">
      <c r="B1827" s="937"/>
      <c r="C1827" s="1979"/>
      <c r="D1827" s="1981"/>
      <c r="E1827" s="928" t="s">
        <v>619</v>
      </c>
      <c r="F1827" s="885"/>
      <c r="G1827" s="651" t="s">
        <v>272</v>
      </c>
      <c r="H1827" s="651" t="s">
        <v>599</v>
      </c>
      <c r="I1827" s="651" t="s">
        <v>620</v>
      </c>
      <c r="J1827" s="651" t="s">
        <v>276</v>
      </c>
      <c r="K1827" s="890" t="s">
        <v>307</v>
      </c>
      <c r="L1827" s="651" t="s">
        <v>312</v>
      </c>
      <c r="M1827" s="651" t="str">
        <f t="shared" si="110"/>
        <v>&lt;INSERT CONNECTION POINT NAME&gt;</v>
      </c>
      <c r="N1827" s="890" t="s">
        <v>607</v>
      </c>
      <c r="O1827" s="890" t="s">
        <v>607</v>
      </c>
      <c r="P1827" s="890"/>
      <c r="Q1827" s="1080"/>
      <c r="R1827" s="1081"/>
      <c r="S1827" s="1081"/>
      <c r="T1827" s="1081"/>
      <c r="U1827" s="1082"/>
      <c r="W1827" s="452"/>
      <c r="X1827" s="452"/>
      <c r="Y1827" s="452"/>
      <c r="Z1827" s="452"/>
      <c r="AA1827" s="452"/>
      <c r="AB1827" s="452"/>
      <c r="AC1827" s="452"/>
      <c r="AD1827" s="452"/>
      <c r="AE1827" s="452"/>
      <c r="AF1827" s="452"/>
      <c r="AG1827" s="452"/>
      <c r="AH1827" s="452"/>
      <c r="AI1827" s="452"/>
      <c r="AJ1827" s="452"/>
      <c r="AK1827" s="452"/>
      <c r="AL1827" s="452"/>
      <c r="AM1827" s="452"/>
      <c r="AN1827" s="452"/>
      <c r="AO1827" s="452"/>
      <c r="AP1827" s="452"/>
      <c r="AQ1827" s="452"/>
      <c r="AR1827" s="452"/>
      <c r="AS1827" s="452"/>
      <c r="AT1827" s="452"/>
      <c r="AU1827" s="452"/>
      <c r="AV1827" s="452"/>
    </row>
    <row r="1828" spans="2:48" ht="15" customHeight="1">
      <c r="B1828" s="937"/>
      <c r="C1828" s="1978" t="s">
        <v>308</v>
      </c>
      <c r="D1828" s="1980" t="s">
        <v>22</v>
      </c>
      <c r="E1828" s="928" t="s">
        <v>616</v>
      </c>
      <c r="F1828" s="885"/>
      <c r="G1828" s="651" t="s">
        <v>272</v>
      </c>
      <c r="H1828" s="651" t="s">
        <v>599</v>
      </c>
      <c r="I1828" s="651" t="s">
        <v>617</v>
      </c>
      <c r="J1828" s="651" t="s">
        <v>276</v>
      </c>
      <c r="K1828" s="890" t="s">
        <v>308</v>
      </c>
      <c r="L1828" s="651" t="s">
        <v>312</v>
      </c>
      <c r="M1828" s="651" t="str">
        <f t="shared" si="110"/>
        <v>&lt;INSERT CONNECTION POINT NAME&gt;</v>
      </c>
      <c r="N1828" s="890" t="s">
        <v>609</v>
      </c>
      <c r="O1828" s="890" t="s">
        <v>22</v>
      </c>
      <c r="P1828" s="890"/>
      <c r="Q1828" s="1083"/>
      <c r="R1828" s="1061"/>
      <c r="S1828" s="1062"/>
      <c r="T1828" s="1062"/>
      <c r="U1828" s="1063"/>
      <c r="W1828" s="452"/>
      <c r="X1828" s="452"/>
      <c r="Y1828" s="452"/>
      <c r="Z1828" s="452"/>
      <c r="AA1828" s="452"/>
      <c r="AB1828" s="452"/>
      <c r="AC1828" s="452"/>
      <c r="AD1828" s="452"/>
      <c r="AE1828" s="452"/>
      <c r="AF1828" s="452"/>
      <c r="AG1828" s="452"/>
      <c r="AH1828" s="452"/>
      <c r="AI1828" s="452"/>
      <c r="AJ1828" s="452"/>
      <c r="AK1828" s="452"/>
      <c r="AL1828" s="452"/>
      <c r="AM1828" s="452"/>
      <c r="AN1828" s="452"/>
      <c r="AO1828" s="452"/>
      <c r="AP1828" s="452"/>
      <c r="AQ1828" s="452"/>
      <c r="AR1828" s="452"/>
      <c r="AS1828" s="452"/>
      <c r="AT1828" s="452"/>
      <c r="AU1828" s="452"/>
      <c r="AV1828" s="452"/>
    </row>
    <row r="1829" spans="2:48" ht="15" customHeight="1">
      <c r="B1829" s="937"/>
      <c r="C1829" s="1979"/>
      <c r="D1829" s="1981"/>
      <c r="E1829" s="928" t="s">
        <v>619</v>
      </c>
      <c r="F1829" s="885"/>
      <c r="G1829" s="651" t="s">
        <v>272</v>
      </c>
      <c r="H1829" s="651" t="s">
        <v>599</v>
      </c>
      <c r="I1829" s="651" t="s">
        <v>620</v>
      </c>
      <c r="J1829" s="651" t="s">
        <v>276</v>
      </c>
      <c r="K1829" s="890" t="s">
        <v>308</v>
      </c>
      <c r="L1829" s="651" t="s">
        <v>312</v>
      </c>
      <c r="M1829" s="651" t="str">
        <f t="shared" si="110"/>
        <v>&lt;INSERT CONNECTION POINT NAME&gt;</v>
      </c>
      <c r="N1829" s="890" t="s">
        <v>609</v>
      </c>
      <c r="O1829" s="890" t="s">
        <v>22</v>
      </c>
      <c r="P1829" s="890"/>
      <c r="Q1829" s="1083"/>
      <c r="R1829" s="1061"/>
      <c r="S1829" s="1062"/>
      <c r="T1829" s="1062"/>
      <c r="U1829" s="1063"/>
      <c r="W1829" s="452"/>
      <c r="X1829" s="452"/>
      <c r="Y1829" s="452"/>
      <c r="Z1829" s="452"/>
      <c r="AA1829" s="452"/>
      <c r="AB1829" s="452"/>
      <c r="AC1829" s="452"/>
      <c r="AD1829" s="452"/>
      <c r="AE1829" s="452"/>
      <c r="AF1829" s="452"/>
      <c r="AG1829" s="452"/>
      <c r="AH1829" s="452"/>
      <c r="AI1829" s="452"/>
      <c r="AJ1829" s="452"/>
      <c r="AK1829" s="452"/>
      <c r="AL1829" s="452"/>
      <c r="AM1829" s="452"/>
      <c r="AN1829" s="452"/>
      <c r="AO1829" s="452"/>
      <c r="AP1829" s="452"/>
      <c r="AQ1829" s="452"/>
      <c r="AR1829" s="452"/>
      <c r="AS1829" s="452"/>
      <c r="AT1829" s="452"/>
      <c r="AU1829" s="452"/>
      <c r="AV1829" s="452"/>
    </row>
    <row r="1830" spans="2:48" ht="15" customHeight="1">
      <c r="B1830" s="937"/>
      <c r="C1830" s="1978" t="s">
        <v>309</v>
      </c>
      <c r="D1830" s="1980" t="s">
        <v>22</v>
      </c>
      <c r="E1830" s="928" t="s">
        <v>616</v>
      </c>
      <c r="F1830" s="885"/>
      <c r="G1830" s="651" t="s">
        <v>272</v>
      </c>
      <c r="H1830" s="651" t="s">
        <v>599</v>
      </c>
      <c r="I1830" s="651" t="s">
        <v>617</v>
      </c>
      <c r="J1830" s="651" t="s">
        <v>276</v>
      </c>
      <c r="K1830" s="890" t="s">
        <v>309</v>
      </c>
      <c r="L1830" s="651" t="s">
        <v>312</v>
      </c>
      <c r="M1830" s="651" t="str">
        <f t="shared" si="110"/>
        <v>&lt;INSERT CONNECTION POINT NAME&gt;</v>
      </c>
      <c r="N1830" s="890" t="s">
        <v>602</v>
      </c>
      <c r="O1830" s="890" t="s">
        <v>22</v>
      </c>
      <c r="P1830" s="890"/>
      <c r="Q1830" s="1083"/>
      <c r="R1830" s="1061"/>
      <c r="S1830" s="1062"/>
      <c r="T1830" s="1062"/>
      <c r="U1830" s="1063"/>
      <c r="W1830" s="452"/>
      <c r="X1830" s="452"/>
      <c r="Y1830" s="452"/>
      <c r="Z1830" s="452"/>
      <c r="AA1830" s="452"/>
      <c r="AB1830" s="452"/>
      <c r="AC1830" s="452"/>
      <c r="AD1830" s="452"/>
      <c r="AE1830" s="452"/>
      <c r="AF1830" s="452"/>
      <c r="AG1830" s="452"/>
      <c r="AH1830" s="452"/>
      <c r="AI1830" s="452"/>
      <c r="AJ1830" s="452"/>
      <c r="AK1830" s="452"/>
      <c r="AL1830" s="452"/>
      <c r="AM1830" s="452"/>
      <c r="AN1830" s="452"/>
      <c r="AO1830" s="452"/>
      <c r="AP1830" s="452"/>
      <c r="AQ1830" s="452"/>
      <c r="AR1830" s="452"/>
      <c r="AS1830" s="452"/>
      <c r="AT1830" s="452"/>
      <c r="AU1830" s="452"/>
      <c r="AV1830" s="452"/>
    </row>
    <row r="1831" spans="2:48" ht="15" customHeight="1">
      <c r="B1831" s="937"/>
      <c r="C1831" s="1979"/>
      <c r="D1831" s="1981"/>
      <c r="E1831" s="928" t="s">
        <v>619</v>
      </c>
      <c r="F1831" s="885"/>
      <c r="G1831" s="651" t="s">
        <v>272</v>
      </c>
      <c r="H1831" s="651" t="s">
        <v>599</v>
      </c>
      <c r="I1831" s="651" t="s">
        <v>620</v>
      </c>
      <c r="J1831" s="651" t="s">
        <v>276</v>
      </c>
      <c r="K1831" s="890" t="s">
        <v>309</v>
      </c>
      <c r="L1831" s="651" t="s">
        <v>312</v>
      </c>
      <c r="M1831" s="651" t="str">
        <f t="shared" si="110"/>
        <v>&lt;INSERT CONNECTION POINT NAME&gt;</v>
      </c>
      <c r="N1831" s="890" t="s">
        <v>602</v>
      </c>
      <c r="O1831" s="890" t="s">
        <v>22</v>
      </c>
      <c r="P1831" s="890"/>
      <c r="Q1831" s="1083"/>
      <c r="R1831" s="1061"/>
      <c r="S1831" s="1062"/>
      <c r="T1831" s="1062"/>
      <c r="U1831" s="1063"/>
      <c r="W1831" s="452"/>
      <c r="X1831" s="452"/>
      <c r="Y1831" s="452"/>
      <c r="Z1831" s="452"/>
      <c r="AA1831" s="452"/>
      <c r="AB1831" s="452"/>
      <c r="AC1831" s="452"/>
      <c r="AD1831" s="452"/>
      <c r="AE1831" s="452"/>
      <c r="AF1831" s="452"/>
      <c r="AG1831" s="452"/>
      <c r="AH1831" s="452"/>
      <c r="AI1831" s="452"/>
      <c r="AJ1831" s="452"/>
      <c r="AK1831" s="452"/>
      <c r="AL1831" s="452"/>
      <c r="AM1831" s="452"/>
      <c r="AN1831" s="452"/>
      <c r="AO1831" s="452"/>
      <c r="AP1831" s="452"/>
      <c r="AQ1831" s="452"/>
      <c r="AR1831" s="452"/>
      <c r="AS1831" s="452"/>
      <c r="AT1831" s="452"/>
      <c r="AU1831" s="452"/>
      <c r="AV1831" s="452"/>
    </row>
    <row r="1832" spans="2:48" ht="15" customHeight="1">
      <c r="B1832" s="937"/>
      <c r="C1832" s="1978" t="s">
        <v>309</v>
      </c>
      <c r="D1832" s="1980" t="s">
        <v>23</v>
      </c>
      <c r="E1832" s="928" t="s">
        <v>616</v>
      </c>
      <c r="F1832" s="885"/>
      <c r="G1832" s="651" t="s">
        <v>272</v>
      </c>
      <c r="H1832" s="651" t="s">
        <v>599</v>
      </c>
      <c r="I1832" s="651" t="s">
        <v>617</v>
      </c>
      <c r="J1832" s="651" t="s">
        <v>276</v>
      </c>
      <c r="K1832" s="890" t="s">
        <v>309</v>
      </c>
      <c r="L1832" s="651" t="s">
        <v>312</v>
      </c>
      <c r="M1832" s="651" t="str">
        <f t="shared" si="110"/>
        <v>&lt;INSERT CONNECTION POINT NAME&gt;</v>
      </c>
      <c r="N1832" s="890" t="s">
        <v>602</v>
      </c>
      <c r="O1832" s="890" t="s">
        <v>23</v>
      </c>
      <c r="P1832" s="890"/>
      <c r="Q1832" s="1083"/>
      <c r="R1832" s="1061"/>
      <c r="S1832" s="1062"/>
      <c r="T1832" s="1062"/>
      <c r="U1832" s="1063"/>
      <c r="W1832" s="452"/>
      <c r="X1832" s="452"/>
      <c r="Y1832" s="452"/>
      <c r="Z1832" s="452"/>
      <c r="AA1832" s="452"/>
      <c r="AB1832" s="452"/>
      <c r="AC1832" s="452"/>
      <c r="AD1832" s="452"/>
      <c r="AE1832" s="452"/>
      <c r="AF1832" s="452"/>
      <c r="AG1832" s="452"/>
      <c r="AH1832" s="452"/>
      <c r="AI1832" s="452"/>
      <c r="AJ1832" s="452"/>
      <c r="AK1832" s="452"/>
      <c r="AL1832" s="452"/>
      <c r="AM1832" s="452"/>
      <c r="AN1832" s="452"/>
      <c r="AO1832" s="452"/>
      <c r="AP1832" s="452"/>
      <c r="AQ1832" s="452"/>
      <c r="AR1832" s="452"/>
      <c r="AS1832" s="452"/>
      <c r="AT1832" s="452"/>
      <c r="AU1832" s="452"/>
      <c r="AV1832" s="452"/>
    </row>
    <row r="1833" spans="2:48" ht="15" customHeight="1">
      <c r="B1833" s="937"/>
      <c r="C1833" s="1979"/>
      <c r="D1833" s="1981"/>
      <c r="E1833" s="928" t="s">
        <v>619</v>
      </c>
      <c r="F1833" s="885"/>
      <c r="G1833" s="651" t="s">
        <v>272</v>
      </c>
      <c r="H1833" s="651" t="s">
        <v>599</v>
      </c>
      <c r="I1833" s="651" t="s">
        <v>620</v>
      </c>
      <c r="J1833" s="651" t="s">
        <v>276</v>
      </c>
      <c r="K1833" s="890" t="s">
        <v>309</v>
      </c>
      <c r="L1833" s="651" t="s">
        <v>312</v>
      </c>
      <c r="M1833" s="651" t="str">
        <f t="shared" si="110"/>
        <v>&lt;INSERT CONNECTION POINT NAME&gt;</v>
      </c>
      <c r="N1833" s="890" t="s">
        <v>602</v>
      </c>
      <c r="O1833" s="890" t="s">
        <v>23</v>
      </c>
      <c r="P1833" s="890"/>
      <c r="Q1833" s="1083"/>
      <c r="R1833" s="1061"/>
      <c r="S1833" s="1062"/>
      <c r="T1833" s="1062"/>
      <c r="U1833" s="1063"/>
      <c r="W1833" s="452"/>
      <c r="X1833" s="452"/>
      <c r="Y1833" s="452"/>
      <c r="Z1833" s="452"/>
      <c r="AA1833" s="452"/>
      <c r="AB1833" s="452"/>
      <c r="AC1833" s="452"/>
      <c r="AD1833" s="452"/>
      <c r="AE1833" s="452"/>
      <c r="AF1833" s="452"/>
      <c r="AG1833" s="452"/>
      <c r="AH1833" s="452"/>
      <c r="AI1833" s="452"/>
      <c r="AJ1833" s="452"/>
      <c r="AK1833" s="452"/>
      <c r="AL1833" s="452"/>
      <c r="AM1833" s="452"/>
      <c r="AN1833" s="452"/>
      <c r="AO1833" s="452"/>
      <c r="AP1833" s="452"/>
      <c r="AQ1833" s="452"/>
      <c r="AR1833" s="452"/>
      <c r="AS1833" s="452"/>
      <c r="AT1833" s="452"/>
      <c r="AU1833" s="452"/>
      <c r="AV1833" s="452"/>
    </row>
    <row r="1834" spans="2:48" ht="15" customHeight="1">
      <c r="B1834" s="937"/>
      <c r="C1834" s="1978" t="s">
        <v>310</v>
      </c>
      <c r="D1834" s="1980" t="s">
        <v>22</v>
      </c>
      <c r="E1834" s="928" t="s">
        <v>616</v>
      </c>
      <c r="F1834" s="885"/>
      <c r="G1834" s="651" t="s">
        <v>272</v>
      </c>
      <c r="H1834" s="651" t="s">
        <v>599</v>
      </c>
      <c r="I1834" s="651" t="s">
        <v>617</v>
      </c>
      <c r="J1834" s="651" t="s">
        <v>276</v>
      </c>
      <c r="K1834" s="890" t="s">
        <v>310</v>
      </c>
      <c r="L1834" s="651" t="s">
        <v>312</v>
      </c>
      <c r="M1834" s="651" t="str">
        <f t="shared" si="110"/>
        <v>&lt;INSERT CONNECTION POINT NAME&gt;</v>
      </c>
      <c r="N1834" s="890" t="s">
        <v>602</v>
      </c>
      <c r="O1834" s="890" t="s">
        <v>22</v>
      </c>
      <c r="P1834" s="890"/>
      <c r="Q1834" s="1083"/>
      <c r="R1834" s="1061"/>
      <c r="S1834" s="1062"/>
      <c r="T1834" s="1062"/>
      <c r="U1834" s="1063"/>
      <c r="W1834" s="452"/>
      <c r="X1834" s="452"/>
      <c r="Y1834" s="452"/>
      <c r="Z1834" s="452"/>
      <c r="AA1834" s="452"/>
      <c r="AB1834" s="452"/>
      <c r="AC1834" s="452"/>
      <c r="AD1834" s="452"/>
      <c r="AE1834" s="452"/>
      <c r="AF1834" s="452"/>
      <c r="AG1834" s="452"/>
      <c r="AH1834" s="452"/>
      <c r="AI1834" s="452"/>
      <c r="AJ1834" s="452"/>
      <c r="AK1834" s="452"/>
      <c r="AL1834" s="452"/>
      <c r="AM1834" s="452"/>
      <c r="AN1834" s="452"/>
      <c r="AO1834" s="452"/>
      <c r="AP1834" s="452"/>
      <c r="AQ1834" s="452"/>
      <c r="AR1834" s="452"/>
      <c r="AS1834" s="452"/>
      <c r="AT1834" s="452"/>
      <c r="AU1834" s="452"/>
      <c r="AV1834" s="452"/>
    </row>
    <row r="1835" spans="2:48" ht="15" customHeight="1">
      <c r="B1835" s="937"/>
      <c r="C1835" s="1979"/>
      <c r="D1835" s="1981"/>
      <c r="E1835" s="928" t="s">
        <v>619</v>
      </c>
      <c r="F1835" s="885"/>
      <c r="G1835" s="651" t="s">
        <v>272</v>
      </c>
      <c r="H1835" s="651" t="s">
        <v>599</v>
      </c>
      <c r="I1835" s="651" t="s">
        <v>620</v>
      </c>
      <c r="J1835" s="651" t="s">
        <v>276</v>
      </c>
      <c r="K1835" s="890" t="s">
        <v>310</v>
      </c>
      <c r="L1835" s="651" t="s">
        <v>312</v>
      </c>
      <c r="M1835" s="651" t="str">
        <f t="shared" si="110"/>
        <v>&lt;INSERT CONNECTION POINT NAME&gt;</v>
      </c>
      <c r="N1835" s="890" t="s">
        <v>602</v>
      </c>
      <c r="O1835" s="890" t="s">
        <v>22</v>
      </c>
      <c r="P1835" s="890"/>
      <c r="Q1835" s="1084"/>
      <c r="R1835" s="1085"/>
      <c r="S1835" s="1086"/>
      <c r="T1835" s="1086"/>
      <c r="U1835" s="1087"/>
      <c r="W1835" s="452"/>
      <c r="X1835" s="452"/>
      <c r="Y1835" s="452"/>
      <c r="Z1835" s="452"/>
      <c r="AA1835" s="452"/>
      <c r="AB1835" s="452"/>
      <c r="AC1835" s="452"/>
      <c r="AD1835" s="452"/>
      <c r="AE1835" s="452"/>
      <c r="AF1835" s="452"/>
      <c r="AG1835" s="452"/>
      <c r="AH1835" s="452"/>
      <c r="AI1835" s="452"/>
      <c r="AJ1835" s="452"/>
      <c r="AK1835" s="452"/>
      <c r="AL1835" s="452"/>
      <c r="AM1835" s="452"/>
      <c r="AN1835" s="452"/>
      <c r="AO1835" s="452"/>
      <c r="AP1835" s="452"/>
      <c r="AQ1835" s="452"/>
      <c r="AR1835" s="452"/>
      <c r="AS1835" s="452"/>
      <c r="AT1835" s="452"/>
      <c r="AU1835" s="452"/>
      <c r="AV1835" s="452"/>
    </row>
    <row r="1836" spans="2:48" ht="15" customHeight="1">
      <c r="B1836" s="937"/>
      <c r="C1836" s="1978" t="s">
        <v>310</v>
      </c>
      <c r="D1836" s="1980" t="s">
        <v>23</v>
      </c>
      <c r="E1836" s="928" t="s">
        <v>616</v>
      </c>
      <c r="F1836" s="885"/>
      <c r="G1836" s="651" t="s">
        <v>272</v>
      </c>
      <c r="H1836" s="651" t="s">
        <v>599</v>
      </c>
      <c r="I1836" s="651" t="s">
        <v>617</v>
      </c>
      <c r="J1836" s="651" t="s">
        <v>276</v>
      </c>
      <c r="K1836" s="890" t="s">
        <v>310</v>
      </c>
      <c r="L1836" s="651" t="s">
        <v>312</v>
      </c>
      <c r="M1836" s="651" t="str">
        <f t="shared" si="110"/>
        <v>&lt;INSERT CONNECTION POINT NAME&gt;</v>
      </c>
      <c r="N1836" s="890" t="s">
        <v>602</v>
      </c>
      <c r="O1836" s="890" t="s">
        <v>23</v>
      </c>
      <c r="P1836" s="890"/>
      <c r="Q1836" s="1084"/>
      <c r="R1836" s="1085"/>
      <c r="S1836" s="1086"/>
      <c r="T1836" s="1086"/>
      <c r="U1836" s="1087"/>
      <c r="W1836" s="452"/>
      <c r="X1836" s="452"/>
      <c r="Y1836" s="452"/>
      <c r="Z1836" s="452"/>
      <c r="AA1836" s="452"/>
      <c r="AB1836" s="452"/>
      <c r="AC1836" s="452"/>
      <c r="AD1836" s="452"/>
      <c r="AE1836" s="452"/>
      <c r="AF1836" s="452"/>
      <c r="AG1836" s="452"/>
      <c r="AH1836" s="452"/>
      <c r="AI1836" s="452"/>
      <c r="AJ1836" s="452"/>
      <c r="AK1836" s="452"/>
      <c r="AL1836" s="452"/>
      <c r="AM1836" s="452"/>
      <c r="AN1836" s="452"/>
      <c r="AO1836" s="452"/>
      <c r="AP1836" s="452"/>
      <c r="AQ1836" s="452"/>
      <c r="AR1836" s="452"/>
      <c r="AS1836" s="452"/>
      <c r="AT1836" s="452"/>
      <c r="AU1836" s="452"/>
      <c r="AV1836" s="452"/>
    </row>
    <row r="1837" spans="2:48" ht="15" customHeight="1" thickBot="1">
      <c r="B1837" s="944"/>
      <c r="C1837" s="1984"/>
      <c r="D1837" s="1985"/>
      <c r="E1837" s="945" t="s">
        <v>619</v>
      </c>
      <c r="F1837" s="885"/>
      <c r="G1837" s="651" t="s">
        <v>272</v>
      </c>
      <c r="H1837" s="651" t="s">
        <v>599</v>
      </c>
      <c r="I1837" s="651" t="s">
        <v>620</v>
      </c>
      <c r="J1837" s="651" t="s">
        <v>276</v>
      </c>
      <c r="K1837" s="890" t="s">
        <v>310</v>
      </c>
      <c r="L1837" s="651" t="s">
        <v>312</v>
      </c>
      <c r="M1837" s="651" t="str">
        <f t="shared" si="110"/>
        <v>&lt;INSERT CONNECTION POINT NAME&gt;</v>
      </c>
      <c r="N1837" s="890" t="s">
        <v>602</v>
      </c>
      <c r="O1837" s="890" t="s">
        <v>23</v>
      </c>
      <c r="P1837" s="890"/>
      <c r="Q1837" s="946"/>
      <c r="R1837" s="1067"/>
      <c r="S1837" s="893"/>
      <c r="T1837" s="893"/>
      <c r="U1837" s="894"/>
      <c r="W1837" s="452"/>
      <c r="X1837" s="452"/>
      <c r="Y1837" s="452"/>
      <c r="Z1837" s="452"/>
      <c r="AA1837" s="452"/>
      <c r="AB1837" s="452"/>
      <c r="AC1837" s="452"/>
      <c r="AD1837" s="452"/>
      <c r="AE1837" s="452"/>
      <c r="AF1837" s="452"/>
      <c r="AG1837" s="452"/>
      <c r="AH1837" s="452"/>
      <c r="AI1837" s="452"/>
      <c r="AJ1837" s="452"/>
      <c r="AK1837" s="452"/>
      <c r="AL1837" s="452"/>
      <c r="AM1837" s="452"/>
      <c r="AN1837" s="452"/>
      <c r="AO1837" s="452"/>
      <c r="AP1837" s="452"/>
      <c r="AQ1837" s="452"/>
      <c r="AR1837" s="452"/>
      <c r="AS1837" s="452"/>
      <c r="AT1837" s="452"/>
      <c r="AU1837" s="452"/>
      <c r="AV1837" s="452"/>
    </row>
    <row r="1838" spans="2:48" ht="15" customHeight="1">
      <c r="B1838" s="927" t="s">
        <v>615</v>
      </c>
      <c r="C1838" s="1982" t="s">
        <v>313</v>
      </c>
      <c r="D1838" s="1983" t="s">
        <v>23</v>
      </c>
      <c r="E1838" s="928" t="s">
        <v>616</v>
      </c>
      <c r="F1838" s="885"/>
      <c r="G1838" s="651" t="s">
        <v>272</v>
      </c>
      <c r="H1838" s="651" t="s">
        <v>599</v>
      </c>
      <c r="I1838" s="651" t="s">
        <v>617</v>
      </c>
      <c r="J1838" s="651" t="s">
        <v>276</v>
      </c>
      <c r="K1838" s="651" t="s">
        <v>313</v>
      </c>
      <c r="L1838" s="651" t="s">
        <v>312</v>
      </c>
      <c r="M1838" s="651" t="str">
        <f t="shared" ref="M1838" si="112">B1838</f>
        <v>&lt;INSERT CONNECTION POINT NAME&gt;</v>
      </c>
      <c r="N1838" s="651" t="s">
        <v>618</v>
      </c>
      <c r="O1838" s="651" t="s">
        <v>23</v>
      </c>
      <c r="P1838" s="890"/>
      <c r="Q1838" s="929"/>
      <c r="R1838" s="930"/>
      <c r="S1838" s="931"/>
      <c r="T1838" s="931"/>
      <c r="U1838" s="932"/>
      <c r="W1838" s="452"/>
      <c r="X1838" s="452"/>
      <c r="Y1838" s="452"/>
      <c r="Z1838" s="452"/>
      <c r="AA1838" s="452"/>
      <c r="AB1838" s="452"/>
      <c r="AC1838" s="452"/>
      <c r="AD1838" s="452"/>
      <c r="AE1838" s="452"/>
      <c r="AF1838" s="452"/>
      <c r="AG1838" s="452"/>
      <c r="AH1838" s="452"/>
      <c r="AI1838" s="452"/>
      <c r="AJ1838" s="452"/>
      <c r="AK1838" s="452"/>
      <c r="AL1838" s="452"/>
      <c r="AM1838" s="452"/>
      <c r="AN1838" s="452"/>
      <c r="AO1838" s="452"/>
      <c r="AP1838" s="452"/>
      <c r="AQ1838" s="452"/>
      <c r="AR1838" s="452"/>
      <c r="AS1838" s="452"/>
      <c r="AT1838" s="452"/>
      <c r="AU1838" s="452"/>
      <c r="AV1838" s="452"/>
    </row>
    <row r="1839" spans="2:48" ht="15" customHeight="1">
      <c r="B1839" s="937"/>
      <c r="C1839" s="1979"/>
      <c r="D1839" s="1981"/>
      <c r="E1839" s="928" t="s">
        <v>619</v>
      </c>
      <c r="F1839" s="885"/>
      <c r="G1839" s="651" t="s">
        <v>272</v>
      </c>
      <c r="H1839" s="651" t="s">
        <v>599</v>
      </c>
      <c r="I1839" s="651" t="s">
        <v>620</v>
      </c>
      <c r="J1839" s="651" t="s">
        <v>276</v>
      </c>
      <c r="K1839" s="651" t="s">
        <v>313</v>
      </c>
      <c r="L1839" s="651" t="s">
        <v>312</v>
      </c>
      <c r="M1839" s="651" t="str">
        <f t="shared" si="110"/>
        <v>&lt;INSERT CONNECTION POINT NAME&gt;</v>
      </c>
      <c r="N1839" s="651" t="s">
        <v>618</v>
      </c>
      <c r="O1839" s="651" t="s">
        <v>23</v>
      </c>
      <c r="P1839" s="890"/>
      <c r="Q1839" s="938"/>
      <c r="R1839" s="939"/>
      <c r="S1839" s="940"/>
      <c r="T1839" s="940"/>
      <c r="U1839" s="941"/>
      <c r="W1839" s="452"/>
      <c r="X1839" s="452"/>
      <c r="Y1839" s="452"/>
      <c r="Z1839" s="452"/>
      <c r="AA1839" s="452"/>
      <c r="AB1839" s="452"/>
      <c r="AC1839" s="452"/>
      <c r="AD1839" s="452"/>
      <c r="AE1839" s="452"/>
      <c r="AF1839" s="452"/>
      <c r="AG1839" s="452"/>
      <c r="AH1839" s="452"/>
      <c r="AI1839" s="452"/>
      <c r="AJ1839" s="452"/>
      <c r="AK1839" s="452"/>
      <c r="AL1839" s="452"/>
      <c r="AM1839" s="452"/>
      <c r="AN1839" s="452"/>
      <c r="AO1839" s="452"/>
      <c r="AP1839" s="452"/>
      <c r="AQ1839" s="452"/>
      <c r="AR1839" s="452"/>
      <c r="AS1839" s="452"/>
      <c r="AT1839" s="452"/>
      <c r="AU1839" s="452"/>
      <c r="AV1839" s="452"/>
    </row>
    <row r="1840" spans="2:48" ht="15" customHeight="1">
      <c r="B1840" s="937"/>
      <c r="C1840" s="1978" t="s">
        <v>304</v>
      </c>
      <c r="D1840" s="1980" t="s">
        <v>22</v>
      </c>
      <c r="E1840" s="928" t="s">
        <v>616</v>
      </c>
      <c r="F1840" s="885"/>
      <c r="G1840" s="651" t="s">
        <v>272</v>
      </c>
      <c r="H1840" s="651" t="s">
        <v>599</v>
      </c>
      <c r="I1840" s="651" t="s">
        <v>617</v>
      </c>
      <c r="J1840" s="651" t="s">
        <v>276</v>
      </c>
      <c r="K1840" s="890" t="s">
        <v>304</v>
      </c>
      <c r="L1840" s="651" t="s">
        <v>312</v>
      </c>
      <c r="M1840" s="651" t="str">
        <f t="shared" si="110"/>
        <v>&lt;INSERT CONNECTION POINT NAME&gt;</v>
      </c>
      <c r="N1840" s="890" t="s">
        <v>602</v>
      </c>
      <c r="O1840" s="890" t="s">
        <v>22</v>
      </c>
      <c r="P1840" s="890"/>
      <c r="Q1840" s="1071"/>
      <c r="R1840" s="1058"/>
      <c r="S1840" s="1059"/>
      <c r="T1840" s="1059"/>
      <c r="U1840" s="1060"/>
      <c r="W1840" s="452"/>
      <c r="X1840" s="452"/>
      <c r="Y1840" s="452"/>
      <c r="Z1840" s="452"/>
      <c r="AA1840" s="452"/>
      <c r="AB1840" s="452"/>
      <c r="AC1840" s="452"/>
      <c r="AD1840" s="452"/>
      <c r="AE1840" s="452"/>
      <c r="AF1840" s="452"/>
      <c r="AG1840" s="452"/>
      <c r="AH1840" s="452"/>
      <c r="AI1840" s="452"/>
      <c r="AJ1840" s="452"/>
      <c r="AK1840" s="452"/>
      <c r="AL1840" s="452"/>
      <c r="AM1840" s="452"/>
      <c r="AN1840" s="452"/>
      <c r="AO1840" s="452"/>
      <c r="AP1840" s="452"/>
      <c r="AQ1840" s="452"/>
      <c r="AR1840" s="452"/>
      <c r="AS1840" s="452"/>
      <c r="AT1840" s="452"/>
      <c r="AU1840" s="452"/>
      <c r="AV1840" s="452"/>
    </row>
    <row r="1841" spans="2:48" ht="15" customHeight="1">
      <c r="B1841" s="937"/>
      <c r="C1841" s="1979"/>
      <c r="D1841" s="1981"/>
      <c r="E1841" s="928" t="s">
        <v>619</v>
      </c>
      <c r="F1841" s="885"/>
      <c r="G1841" s="651" t="s">
        <v>272</v>
      </c>
      <c r="H1841" s="651" t="s">
        <v>599</v>
      </c>
      <c r="I1841" s="651" t="s">
        <v>620</v>
      </c>
      <c r="J1841" s="651" t="s">
        <v>276</v>
      </c>
      <c r="K1841" s="890" t="s">
        <v>304</v>
      </c>
      <c r="L1841" s="651" t="s">
        <v>312</v>
      </c>
      <c r="M1841" s="651" t="str">
        <f t="shared" si="110"/>
        <v>&lt;INSERT CONNECTION POINT NAME&gt;</v>
      </c>
      <c r="N1841" s="890" t="s">
        <v>602</v>
      </c>
      <c r="O1841" s="890" t="s">
        <v>22</v>
      </c>
      <c r="P1841" s="890"/>
      <c r="Q1841" s="1071"/>
      <c r="R1841" s="1058"/>
      <c r="S1841" s="1059"/>
      <c r="T1841" s="1059"/>
      <c r="U1841" s="1060"/>
      <c r="W1841" s="452"/>
      <c r="X1841" s="452"/>
      <c r="Y1841" s="452"/>
      <c r="Z1841" s="452"/>
      <c r="AA1841" s="452"/>
      <c r="AB1841" s="452"/>
      <c r="AC1841" s="452"/>
      <c r="AD1841" s="452"/>
      <c r="AE1841" s="452"/>
      <c r="AF1841" s="452"/>
      <c r="AG1841" s="452"/>
      <c r="AH1841" s="452"/>
      <c r="AI1841" s="452"/>
      <c r="AJ1841" s="452"/>
      <c r="AK1841" s="452"/>
      <c r="AL1841" s="452"/>
      <c r="AM1841" s="452"/>
      <c r="AN1841" s="452"/>
      <c r="AO1841" s="452"/>
      <c r="AP1841" s="452"/>
      <c r="AQ1841" s="452"/>
      <c r="AR1841" s="452"/>
      <c r="AS1841" s="452"/>
      <c r="AT1841" s="452"/>
      <c r="AU1841" s="452"/>
      <c r="AV1841" s="452"/>
    </row>
    <row r="1842" spans="2:48" ht="15" customHeight="1">
      <c r="B1842" s="937"/>
      <c r="C1842" s="1978" t="s">
        <v>304</v>
      </c>
      <c r="D1842" s="1980" t="s">
        <v>23</v>
      </c>
      <c r="E1842" s="928" t="s">
        <v>616</v>
      </c>
      <c r="F1842" s="885"/>
      <c r="G1842" s="651" t="s">
        <v>272</v>
      </c>
      <c r="H1842" s="651" t="s">
        <v>599</v>
      </c>
      <c r="I1842" s="651" t="s">
        <v>617</v>
      </c>
      <c r="J1842" s="651" t="s">
        <v>276</v>
      </c>
      <c r="K1842" s="890" t="s">
        <v>304</v>
      </c>
      <c r="L1842" s="651" t="s">
        <v>312</v>
      </c>
      <c r="M1842" s="651" t="str">
        <f t="shared" si="110"/>
        <v>&lt;INSERT CONNECTION POINT NAME&gt;</v>
      </c>
      <c r="N1842" s="890" t="s">
        <v>602</v>
      </c>
      <c r="O1842" s="891" t="s">
        <v>23</v>
      </c>
      <c r="P1842" s="890"/>
      <c r="Q1842" s="1071"/>
      <c r="R1842" s="1058"/>
      <c r="S1842" s="1059"/>
      <c r="T1842" s="1059"/>
      <c r="U1842" s="1060"/>
      <c r="W1842" s="452"/>
      <c r="X1842" s="452"/>
      <c r="Y1842" s="452"/>
      <c r="Z1842" s="452"/>
      <c r="AA1842" s="452"/>
      <c r="AB1842" s="452"/>
      <c r="AC1842" s="452"/>
      <c r="AD1842" s="452"/>
      <c r="AE1842" s="452"/>
      <c r="AF1842" s="452"/>
      <c r="AG1842" s="452"/>
      <c r="AH1842" s="452"/>
      <c r="AI1842" s="452"/>
      <c r="AJ1842" s="452"/>
      <c r="AK1842" s="452"/>
      <c r="AL1842" s="452"/>
      <c r="AM1842" s="452"/>
      <c r="AN1842" s="452"/>
      <c r="AO1842" s="452"/>
      <c r="AP1842" s="452"/>
      <c r="AQ1842" s="452"/>
      <c r="AR1842" s="452"/>
      <c r="AS1842" s="452"/>
      <c r="AT1842" s="452"/>
      <c r="AU1842" s="452"/>
      <c r="AV1842" s="452"/>
    </row>
    <row r="1843" spans="2:48" ht="15" customHeight="1">
      <c r="B1843" s="937"/>
      <c r="C1843" s="1979"/>
      <c r="D1843" s="1981"/>
      <c r="E1843" s="928" t="s">
        <v>619</v>
      </c>
      <c r="F1843" s="885"/>
      <c r="G1843" s="651" t="s">
        <v>272</v>
      </c>
      <c r="H1843" s="651" t="s">
        <v>599</v>
      </c>
      <c r="I1843" s="651" t="s">
        <v>620</v>
      </c>
      <c r="J1843" s="651" t="s">
        <v>276</v>
      </c>
      <c r="K1843" s="890" t="s">
        <v>304</v>
      </c>
      <c r="L1843" s="651" t="s">
        <v>312</v>
      </c>
      <c r="M1843" s="651" t="str">
        <f t="shared" si="110"/>
        <v>&lt;INSERT CONNECTION POINT NAME&gt;</v>
      </c>
      <c r="N1843" s="890" t="s">
        <v>602</v>
      </c>
      <c r="O1843" s="891" t="s">
        <v>23</v>
      </c>
      <c r="P1843" s="890"/>
      <c r="Q1843" s="1071"/>
      <c r="R1843" s="1058"/>
      <c r="S1843" s="1059"/>
      <c r="T1843" s="1059"/>
      <c r="U1843" s="1060"/>
      <c r="W1843" s="452"/>
      <c r="X1843" s="452"/>
      <c r="Y1843" s="452"/>
      <c r="Z1843" s="452"/>
      <c r="AA1843" s="452"/>
      <c r="AB1843" s="452"/>
      <c r="AC1843" s="452"/>
      <c r="AD1843" s="452"/>
      <c r="AE1843" s="452"/>
      <c r="AF1843" s="452"/>
      <c r="AG1843" s="452"/>
      <c r="AH1843" s="452"/>
      <c r="AI1843" s="452"/>
      <c r="AJ1843" s="452"/>
      <c r="AK1843" s="452"/>
      <c r="AL1843" s="452"/>
      <c r="AM1843" s="452"/>
      <c r="AN1843" s="452"/>
      <c r="AO1843" s="452"/>
      <c r="AP1843" s="452"/>
      <c r="AQ1843" s="452"/>
      <c r="AR1843" s="452"/>
      <c r="AS1843" s="452"/>
      <c r="AT1843" s="452"/>
      <c r="AU1843" s="452"/>
      <c r="AV1843" s="452"/>
    </row>
    <row r="1844" spans="2:48" ht="15" customHeight="1">
      <c r="B1844" s="937"/>
      <c r="C1844" s="1978" t="s">
        <v>305</v>
      </c>
      <c r="D1844" s="1980"/>
      <c r="E1844" s="928" t="s">
        <v>616</v>
      </c>
      <c r="F1844" s="885"/>
      <c r="G1844" s="651" t="s">
        <v>272</v>
      </c>
      <c r="H1844" s="651" t="s">
        <v>599</v>
      </c>
      <c r="I1844" s="651" t="s">
        <v>617</v>
      </c>
      <c r="J1844" s="651" t="s">
        <v>276</v>
      </c>
      <c r="K1844" s="890" t="s">
        <v>305</v>
      </c>
      <c r="L1844" s="651" t="s">
        <v>312</v>
      </c>
      <c r="M1844" s="651" t="str">
        <f t="shared" si="110"/>
        <v>&lt;INSERT CONNECTION POINT NAME&gt;</v>
      </c>
      <c r="N1844" s="890" t="s">
        <v>604</v>
      </c>
      <c r="O1844" s="890" t="s">
        <v>605</v>
      </c>
      <c r="P1844" s="890"/>
      <c r="Q1844" s="1072"/>
      <c r="R1844" s="1073"/>
      <c r="S1844" s="1074"/>
      <c r="T1844" s="1074"/>
      <c r="U1844" s="1075"/>
      <c r="W1844" s="452"/>
      <c r="X1844" s="452"/>
      <c r="Y1844" s="452"/>
      <c r="Z1844" s="452"/>
      <c r="AA1844" s="452"/>
      <c r="AB1844" s="452"/>
      <c r="AC1844" s="452"/>
      <c r="AD1844" s="452"/>
      <c r="AE1844" s="452"/>
      <c r="AF1844" s="452"/>
      <c r="AG1844" s="452"/>
      <c r="AH1844" s="452"/>
      <c r="AI1844" s="452"/>
      <c r="AJ1844" s="452"/>
      <c r="AK1844" s="452"/>
      <c r="AL1844" s="452"/>
      <c r="AM1844" s="452"/>
      <c r="AN1844" s="452"/>
      <c r="AO1844" s="452"/>
      <c r="AP1844" s="452"/>
      <c r="AQ1844" s="452"/>
      <c r="AR1844" s="452"/>
      <c r="AS1844" s="452"/>
      <c r="AT1844" s="452"/>
      <c r="AU1844" s="452"/>
      <c r="AV1844" s="452"/>
    </row>
    <row r="1845" spans="2:48" ht="15" customHeight="1">
      <c r="B1845" s="937"/>
      <c r="C1845" s="1979"/>
      <c r="D1845" s="1981"/>
      <c r="E1845" s="928" t="s">
        <v>619</v>
      </c>
      <c r="F1845" s="885"/>
      <c r="G1845" s="651" t="s">
        <v>272</v>
      </c>
      <c r="H1845" s="651" t="s">
        <v>599</v>
      </c>
      <c r="I1845" s="651" t="s">
        <v>620</v>
      </c>
      <c r="J1845" s="651" t="s">
        <v>276</v>
      </c>
      <c r="K1845" s="890" t="s">
        <v>305</v>
      </c>
      <c r="L1845" s="651" t="s">
        <v>312</v>
      </c>
      <c r="M1845" s="651" t="str">
        <f t="shared" si="110"/>
        <v>&lt;INSERT CONNECTION POINT NAME&gt;</v>
      </c>
      <c r="N1845" s="890" t="s">
        <v>604</v>
      </c>
      <c r="O1845" s="890" t="s">
        <v>605</v>
      </c>
      <c r="P1845" s="890"/>
      <c r="Q1845" s="1072"/>
      <c r="R1845" s="1073"/>
      <c r="S1845" s="1074"/>
      <c r="T1845" s="1074"/>
      <c r="U1845" s="1075"/>
      <c r="W1845" s="452"/>
      <c r="X1845" s="452"/>
      <c r="Y1845" s="452"/>
      <c r="Z1845" s="452"/>
      <c r="AA1845" s="452"/>
      <c r="AB1845" s="452"/>
      <c r="AC1845" s="452"/>
      <c r="AD1845" s="452"/>
      <c r="AE1845" s="452"/>
      <c r="AF1845" s="452"/>
      <c r="AG1845" s="452"/>
      <c r="AH1845" s="452"/>
      <c r="AI1845" s="452"/>
      <c r="AJ1845" s="452"/>
      <c r="AK1845" s="452"/>
      <c r="AL1845" s="452"/>
      <c r="AM1845" s="452"/>
      <c r="AN1845" s="452"/>
      <c r="AO1845" s="452"/>
      <c r="AP1845" s="452"/>
      <c r="AQ1845" s="452"/>
      <c r="AR1845" s="452"/>
      <c r="AS1845" s="452"/>
      <c r="AT1845" s="452"/>
      <c r="AU1845" s="452"/>
      <c r="AV1845" s="452"/>
    </row>
    <row r="1846" spans="2:48" ht="15" customHeight="1">
      <c r="B1846" s="937"/>
      <c r="C1846" s="1978" t="s">
        <v>306</v>
      </c>
      <c r="D1846" s="1980"/>
      <c r="E1846" s="928" t="s">
        <v>616</v>
      </c>
      <c r="F1846" s="885"/>
      <c r="G1846" s="651" t="s">
        <v>272</v>
      </c>
      <c r="H1846" s="651" t="s">
        <v>599</v>
      </c>
      <c r="I1846" s="651" t="s">
        <v>617</v>
      </c>
      <c r="J1846" s="651" t="s">
        <v>276</v>
      </c>
      <c r="K1846" s="890" t="s">
        <v>306</v>
      </c>
      <c r="L1846" s="651" t="s">
        <v>312</v>
      </c>
      <c r="M1846" s="651" t="str">
        <f t="shared" si="110"/>
        <v>&lt;INSERT CONNECTION POINT NAME&gt;</v>
      </c>
      <c r="N1846" s="890" t="s">
        <v>606</v>
      </c>
      <c r="O1846" s="891">
        <v>0</v>
      </c>
      <c r="P1846" s="890"/>
      <c r="Q1846" s="1076"/>
      <c r="R1846" s="1077"/>
      <c r="S1846" s="1078"/>
      <c r="T1846" s="1078"/>
      <c r="U1846" s="1079"/>
      <c r="W1846" s="452"/>
      <c r="X1846" s="452"/>
      <c r="Y1846" s="452"/>
      <c r="Z1846" s="452"/>
      <c r="AA1846" s="452"/>
      <c r="AB1846" s="452"/>
      <c r="AC1846" s="452"/>
      <c r="AD1846" s="452"/>
      <c r="AE1846" s="452"/>
      <c r="AF1846" s="452"/>
      <c r="AG1846" s="452"/>
      <c r="AH1846" s="452"/>
      <c r="AI1846" s="452"/>
      <c r="AJ1846" s="452"/>
      <c r="AK1846" s="452"/>
      <c r="AL1846" s="452"/>
      <c r="AM1846" s="452"/>
      <c r="AN1846" s="452"/>
      <c r="AO1846" s="452"/>
      <c r="AP1846" s="452"/>
      <c r="AQ1846" s="452"/>
      <c r="AR1846" s="452"/>
      <c r="AS1846" s="452"/>
      <c r="AT1846" s="452"/>
      <c r="AU1846" s="452"/>
      <c r="AV1846" s="452"/>
    </row>
    <row r="1847" spans="2:48" ht="15" customHeight="1">
      <c r="B1847" s="937"/>
      <c r="C1847" s="1979"/>
      <c r="D1847" s="1981"/>
      <c r="E1847" s="928" t="s">
        <v>619</v>
      </c>
      <c r="F1847" s="885"/>
      <c r="G1847" s="651" t="s">
        <v>272</v>
      </c>
      <c r="H1847" s="651" t="s">
        <v>599</v>
      </c>
      <c r="I1847" s="651" t="s">
        <v>620</v>
      </c>
      <c r="J1847" s="651" t="s">
        <v>276</v>
      </c>
      <c r="K1847" s="890" t="s">
        <v>306</v>
      </c>
      <c r="L1847" s="651" t="s">
        <v>312</v>
      </c>
      <c r="M1847" s="651" t="str">
        <f t="shared" si="110"/>
        <v>&lt;INSERT CONNECTION POINT NAME&gt;</v>
      </c>
      <c r="N1847" s="890" t="s">
        <v>606</v>
      </c>
      <c r="O1847" s="891">
        <v>0</v>
      </c>
      <c r="P1847" s="890"/>
      <c r="Q1847" s="1076"/>
      <c r="R1847" s="1077"/>
      <c r="S1847" s="1078"/>
      <c r="T1847" s="1078"/>
      <c r="U1847" s="1079"/>
      <c r="W1847" s="452"/>
      <c r="X1847" s="452"/>
      <c r="Y1847" s="452"/>
      <c r="Z1847" s="452"/>
      <c r="AA1847" s="452"/>
      <c r="AB1847" s="452"/>
      <c r="AC1847" s="452"/>
      <c r="AD1847" s="452"/>
      <c r="AE1847" s="452"/>
      <c r="AF1847" s="452"/>
      <c r="AG1847" s="452"/>
      <c r="AH1847" s="452"/>
      <c r="AI1847" s="452"/>
      <c r="AJ1847" s="452"/>
      <c r="AK1847" s="452"/>
      <c r="AL1847" s="452"/>
      <c r="AM1847" s="452"/>
      <c r="AN1847" s="452"/>
      <c r="AO1847" s="452"/>
      <c r="AP1847" s="452"/>
      <c r="AQ1847" s="452"/>
      <c r="AR1847" s="452"/>
      <c r="AS1847" s="452"/>
      <c r="AT1847" s="452"/>
      <c r="AU1847" s="452"/>
      <c r="AV1847" s="452"/>
    </row>
    <row r="1848" spans="2:48" ht="15" customHeight="1">
      <c r="B1848" s="937"/>
      <c r="C1848" s="1978" t="s">
        <v>307</v>
      </c>
      <c r="D1848" s="1980"/>
      <c r="E1848" s="928" t="s">
        <v>616</v>
      </c>
      <c r="F1848" s="885"/>
      <c r="G1848" s="651" t="s">
        <v>272</v>
      </c>
      <c r="H1848" s="651" t="s">
        <v>599</v>
      </c>
      <c r="I1848" s="651" t="s">
        <v>617</v>
      </c>
      <c r="J1848" s="651" t="s">
        <v>276</v>
      </c>
      <c r="K1848" s="890" t="s">
        <v>307</v>
      </c>
      <c r="L1848" s="651" t="s">
        <v>312</v>
      </c>
      <c r="M1848" s="651" t="str">
        <f t="shared" si="110"/>
        <v>&lt;INSERT CONNECTION POINT NAME&gt;</v>
      </c>
      <c r="N1848" s="890" t="s">
        <v>607</v>
      </c>
      <c r="O1848" s="890" t="s">
        <v>607</v>
      </c>
      <c r="P1848" s="890"/>
      <c r="Q1848" s="1080"/>
      <c r="R1848" s="1081"/>
      <c r="S1848" s="1081"/>
      <c r="T1848" s="1081"/>
      <c r="U1848" s="1082"/>
      <c r="W1848" s="452"/>
      <c r="X1848" s="452"/>
      <c r="Y1848" s="452"/>
      <c r="Z1848" s="452"/>
      <c r="AA1848" s="452"/>
      <c r="AB1848" s="452"/>
      <c r="AC1848" s="452"/>
      <c r="AD1848" s="452"/>
      <c r="AE1848" s="452"/>
      <c r="AF1848" s="452"/>
      <c r="AG1848" s="452"/>
      <c r="AH1848" s="452"/>
      <c r="AI1848" s="452"/>
      <c r="AJ1848" s="452"/>
      <c r="AK1848" s="452"/>
      <c r="AL1848" s="452"/>
      <c r="AM1848" s="452"/>
      <c r="AN1848" s="452"/>
      <c r="AO1848" s="452"/>
      <c r="AP1848" s="452"/>
      <c r="AQ1848" s="452"/>
      <c r="AR1848" s="452"/>
      <c r="AS1848" s="452"/>
      <c r="AT1848" s="452"/>
      <c r="AU1848" s="452"/>
      <c r="AV1848" s="452"/>
    </row>
    <row r="1849" spans="2:48" ht="15" customHeight="1">
      <c r="B1849" s="937"/>
      <c r="C1849" s="1979"/>
      <c r="D1849" s="1981"/>
      <c r="E1849" s="928" t="s">
        <v>619</v>
      </c>
      <c r="F1849" s="885"/>
      <c r="G1849" s="651" t="s">
        <v>272</v>
      </c>
      <c r="H1849" s="651" t="s">
        <v>599</v>
      </c>
      <c r="I1849" s="651" t="s">
        <v>620</v>
      </c>
      <c r="J1849" s="651" t="s">
        <v>276</v>
      </c>
      <c r="K1849" s="890" t="s">
        <v>307</v>
      </c>
      <c r="L1849" s="651" t="s">
        <v>312</v>
      </c>
      <c r="M1849" s="651" t="str">
        <f t="shared" si="110"/>
        <v>&lt;INSERT CONNECTION POINT NAME&gt;</v>
      </c>
      <c r="N1849" s="890" t="s">
        <v>607</v>
      </c>
      <c r="O1849" s="890" t="s">
        <v>607</v>
      </c>
      <c r="P1849" s="890"/>
      <c r="Q1849" s="1080"/>
      <c r="R1849" s="1081"/>
      <c r="S1849" s="1081"/>
      <c r="T1849" s="1081"/>
      <c r="U1849" s="1082"/>
      <c r="W1849" s="452"/>
      <c r="X1849" s="452"/>
      <c r="Y1849" s="452"/>
      <c r="Z1849" s="452"/>
      <c r="AA1849" s="452"/>
      <c r="AB1849" s="452"/>
      <c r="AC1849" s="452"/>
      <c r="AD1849" s="452"/>
      <c r="AE1849" s="452"/>
      <c r="AF1849" s="452"/>
      <c r="AG1849" s="452"/>
      <c r="AH1849" s="452"/>
      <c r="AI1849" s="452"/>
      <c r="AJ1849" s="452"/>
      <c r="AK1849" s="452"/>
      <c r="AL1849" s="452"/>
      <c r="AM1849" s="452"/>
      <c r="AN1849" s="452"/>
      <c r="AO1849" s="452"/>
      <c r="AP1849" s="452"/>
      <c r="AQ1849" s="452"/>
      <c r="AR1849" s="452"/>
      <c r="AS1849" s="452"/>
      <c r="AT1849" s="452"/>
      <c r="AU1849" s="452"/>
      <c r="AV1849" s="452"/>
    </row>
    <row r="1850" spans="2:48" ht="15" customHeight="1">
      <c r="B1850" s="937"/>
      <c r="C1850" s="1978" t="s">
        <v>308</v>
      </c>
      <c r="D1850" s="1980" t="s">
        <v>22</v>
      </c>
      <c r="E1850" s="928" t="s">
        <v>616</v>
      </c>
      <c r="F1850" s="885"/>
      <c r="G1850" s="651" t="s">
        <v>272</v>
      </c>
      <c r="H1850" s="651" t="s">
        <v>599</v>
      </c>
      <c r="I1850" s="651" t="s">
        <v>617</v>
      </c>
      <c r="J1850" s="651" t="s">
        <v>276</v>
      </c>
      <c r="K1850" s="890" t="s">
        <v>308</v>
      </c>
      <c r="L1850" s="651" t="s">
        <v>312</v>
      </c>
      <c r="M1850" s="651" t="str">
        <f t="shared" si="110"/>
        <v>&lt;INSERT CONNECTION POINT NAME&gt;</v>
      </c>
      <c r="N1850" s="890" t="s">
        <v>609</v>
      </c>
      <c r="O1850" s="890" t="s">
        <v>22</v>
      </c>
      <c r="P1850" s="890"/>
      <c r="Q1850" s="1083"/>
      <c r="R1850" s="1061"/>
      <c r="S1850" s="1062"/>
      <c r="T1850" s="1062"/>
      <c r="U1850" s="1063"/>
      <c r="W1850" s="452"/>
      <c r="X1850" s="452"/>
      <c r="Y1850" s="452"/>
      <c r="Z1850" s="452"/>
      <c r="AA1850" s="452"/>
      <c r="AB1850" s="452"/>
      <c r="AC1850" s="452"/>
      <c r="AD1850" s="452"/>
      <c r="AE1850" s="452"/>
      <c r="AF1850" s="452"/>
      <c r="AG1850" s="452"/>
      <c r="AH1850" s="452"/>
      <c r="AI1850" s="452"/>
      <c r="AJ1850" s="452"/>
      <c r="AK1850" s="452"/>
      <c r="AL1850" s="452"/>
      <c r="AM1850" s="452"/>
      <c r="AN1850" s="452"/>
      <c r="AO1850" s="452"/>
      <c r="AP1850" s="452"/>
      <c r="AQ1850" s="452"/>
      <c r="AR1850" s="452"/>
      <c r="AS1850" s="452"/>
      <c r="AT1850" s="452"/>
      <c r="AU1850" s="452"/>
      <c r="AV1850" s="452"/>
    </row>
    <row r="1851" spans="2:48" ht="15" customHeight="1">
      <c r="B1851" s="937"/>
      <c r="C1851" s="1979"/>
      <c r="D1851" s="1981"/>
      <c r="E1851" s="928" t="s">
        <v>619</v>
      </c>
      <c r="F1851" s="885"/>
      <c r="G1851" s="651" t="s">
        <v>272</v>
      </c>
      <c r="H1851" s="651" t="s">
        <v>599</v>
      </c>
      <c r="I1851" s="651" t="s">
        <v>620</v>
      </c>
      <c r="J1851" s="651" t="s">
        <v>276</v>
      </c>
      <c r="K1851" s="890" t="s">
        <v>308</v>
      </c>
      <c r="L1851" s="651" t="s">
        <v>312</v>
      </c>
      <c r="M1851" s="651" t="str">
        <f t="shared" si="110"/>
        <v>&lt;INSERT CONNECTION POINT NAME&gt;</v>
      </c>
      <c r="N1851" s="890" t="s">
        <v>609</v>
      </c>
      <c r="O1851" s="890" t="s">
        <v>22</v>
      </c>
      <c r="P1851" s="890"/>
      <c r="Q1851" s="1083"/>
      <c r="R1851" s="1061"/>
      <c r="S1851" s="1062"/>
      <c r="T1851" s="1062"/>
      <c r="U1851" s="1063"/>
      <c r="W1851" s="452"/>
      <c r="X1851" s="452"/>
      <c r="Y1851" s="452"/>
      <c r="Z1851" s="452"/>
      <c r="AA1851" s="452"/>
      <c r="AB1851" s="452"/>
      <c r="AC1851" s="452"/>
      <c r="AD1851" s="452"/>
      <c r="AE1851" s="452"/>
      <c r="AF1851" s="452"/>
      <c r="AG1851" s="452"/>
      <c r="AH1851" s="452"/>
      <c r="AI1851" s="452"/>
      <c r="AJ1851" s="452"/>
      <c r="AK1851" s="452"/>
      <c r="AL1851" s="452"/>
      <c r="AM1851" s="452"/>
      <c r="AN1851" s="452"/>
      <c r="AO1851" s="452"/>
      <c r="AP1851" s="452"/>
      <c r="AQ1851" s="452"/>
      <c r="AR1851" s="452"/>
      <c r="AS1851" s="452"/>
      <c r="AT1851" s="452"/>
      <c r="AU1851" s="452"/>
      <c r="AV1851" s="452"/>
    </row>
    <row r="1852" spans="2:48" ht="15" customHeight="1">
      <c r="B1852" s="937"/>
      <c r="C1852" s="1978" t="s">
        <v>309</v>
      </c>
      <c r="D1852" s="1980" t="s">
        <v>22</v>
      </c>
      <c r="E1852" s="928" t="s">
        <v>616</v>
      </c>
      <c r="F1852" s="885"/>
      <c r="G1852" s="651" t="s">
        <v>272</v>
      </c>
      <c r="H1852" s="651" t="s">
        <v>599</v>
      </c>
      <c r="I1852" s="651" t="s">
        <v>617</v>
      </c>
      <c r="J1852" s="651" t="s">
        <v>276</v>
      </c>
      <c r="K1852" s="890" t="s">
        <v>309</v>
      </c>
      <c r="L1852" s="651" t="s">
        <v>312</v>
      </c>
      <c r="M1852" s="651" t="str">
        <f t="shared" si="110"/>
        <v>&lt;INSERT CONNECTION POINT NAME&gt;</v>
      </c>
      <c r="N1852" s="890" t="s">
        <v>602</v>
      </c>
      <c r="O1852" s="890" t="s">
        <v>22</v>
      </c>
      <c r="P1852" s="890"/>
      <c r="Q1852" s="1083"/>
      <c r="R1852" s="1061"/>
      <c r="S1852" s="1062"/>
      <c r="T1852" s="1062"/>
      <c r="U1852" s="1063"/>
      <c r="W1852" s="452"/>
      <c r="X1852" s="452"/>
      <c r="Y1852" s="452"/>
      <c r="Z1852" s="452"/>
      <c r="AA1852" s="452"/>
      <c r="AB1852" s="452"/>
      <c r="AC1852" s="452"/>
      <c r="AD1852" s="452"/>
      <c r="AE1852" s="452"/>
      <c r="AF1852" s="452"/>
      <c r="AG1852" s="452"/>
      <c r="AH1852" s="452"/>
      <c r="AI1852" s="452"/>
      <c r="AJ1852" s="452"/>
      <c r="AK1852" s="452"/>
      <c r="AL1852" s="452"/>
      <c r="AM1852" s="452"/>
      <c r="AN1852" s="452"/>
      <c r="AO1852" s="452"/>
      <c r="AP1852" s="452"/>
      <c r="AQ1852" s="452"/>
      <c r="AR1852" s="452"/>
      <c r="AS1852" s="452"/>
      <c r="AT1852" s="452"/>
      <c r="AU1852" s="452"/>
      <c r="AV1852" s="452"/>
    </row>
    <row r="1853" spans="2:48" ht="15" customHeight="1">
      <c r="B1853" s="937"/>
      <c r="C1853" s="1979"/>
      <c r="D1853" s="1981"/>
      <c r="E1853" s="928" t="s">
        <v>619</v>
      </c>
      <c r="F1853" s="885"/>
      <c r="G1853" s="651" t="s">
        <v>272</v>
      </c>
      <c r="H1853" s="651" t="s">
        <v>599</v>
      </c>
      <c r="I1853" s="651" t="s">
        <v>620</v>
      </c>
      <c r="J1853" s="651" t="s">
        <v>276</v>
      </c>
      <c r="K1853" s="890" t="s">
        <v>309</v>
      </c>
      <c r="L1853" s="651" t="s">
        <v>312</v>
      </c>
      <c r="M1853" s="651" t="str">
        <f t="shared" si="110"/>
        <v>&lt;INSERT CONNECTION POINT NAME&gt;</v>
      </c>
      <c r="N1853" s="890" t="s">
        <v>602</v>
      </c>
      <c r="O1853" s="890" t="s">
        <v>22</v>
      </c>
      <c r="P1853" s="890"/>
      <c r="Q1853" s="1083"/>
      <c r="R1853" s="1061"/>
      <c r="S1853" s="1062"/>
      <c r="T1853" s="1062"/>
      <c r="U1853" s="1063"/>
      <c r="W1853" s="452"/>
      <c r="X1853" s="452"/>
      <c r="Y1853" s="452"/>
      <c r="Z1853" s="452"/>
      <c r="AA1853" s="452"/>
      <c r="AB1853" s="452"/>
      <c r="AC1853" s="452"/>
      <c r="AD1853" s="452"/>
      <c r="AE1853" s="452"/>
      <c r="AF1853" s="452"/>
      <c r="AG1853" s="452"/>
      <c r="AH1853" s="452"/>
      <c r="AI1853" s="452"/>
      <c r="AJ1853" s="452"/>
      <c r="AK1853" s="452"/>
      <c r="AL1853" s="452"/>
      <c r="AM1853" s="452"/>
      <c r="AN1853" s="452"/>
      <c r="AO1853" s="452"/>
      <c r="AP1853" s="452"/>
      <c r="AQ1853" s="452"/>
      <c r="AR1853" s="452"/>
      <c r="AS1853" s="452"/>
      <c r="AT1853" s="452"/>
      <c r="AU1853" s="452"/>
      <c r="AV1853" s="452"/>
    </row>
    <row r="1854" spans="2:48" ht="15" customHeight="1">
      <c r="B1854" s="937"/>
      <c r="C1854" s="1978" t="s">
        <v>309</v>
      </c>
      <c r="D1854" s="1980" t="s">
        <v>23</v>
      </c>
      <c r="E1854" s="928" t="s">
        <v>616</v>
      </c>
      <c r="F1854" s="885"/>
      <c r="G1854" s="651" t="s">
        <v>272</v>
      </c>
      <c r="H1854" s="651" t="s">
        <v>599</v>
      </c>
      <c r="I1854" s="651" t="s">
        <v>617</v>
      </c>
      <c r="J1854" s="651" t="s">
        <v>276</v>
      </c>
      <c r="K1854" s="890" t="s">
        <v>309</v>
      </c>
      <c r="L1854" s="651" t="s">
        <v>312</v>
      </c>
      <c r="M1854" s="651" t="str">
        <f t="shared" si="110"/>
        <v>&lt;INSERT CONNECTION POINT NAME&gt;</v>
      </c>
      <c r="N1854" s="890" t="s">
        <v>602</v>
      </c>
      <c r="O1854" s="890" t="s">
        <v>23</v>
      </c>
      <c r="P1854" s="890"/>
      <c r="Q1854" s="1083"/>
      <c r="R1854" s="1061"/>
      <c r="S1854" s="1062"/>
      <c r="T1854" s="1062"/>
      <c r="U1854" s="1063"/>
      <c r="W1854" s="452"/>
      <c r="X1854" s="452"/>
      <c r="Y1854" s="452"/>
      <c r="Z1854" s="452"/>
      <c r="AA1854" s="452"/>
      <c r="AB1854" s="452"/>
      <c r="AC1854" s="452"/>
      <c r="AD1854" s="452"/>
      <c r="AE1854" s="452"/>
      <c r="AF1854" s="452"/>
      <c r="AG1854" s="452"/>
      <c r="AH1854" s="452"/>
      <c r="AI1854" s="452"/>
      <c r="AJ1854" s="452"/>
      <c r="AK1854" s="452"/>
      <c r="AL1854" s="452"/>
      <c r="AM1854" s="452"/>
      <c r="AN1854" s="452"/>
      <c r="AO1854" s="452"/>
      <c r="AP1854" s="452"/>
      <c r="AQ1854" s="452"/>
      <c r="AR1854" s="452"/>
      <c r="AS1854" s="452"/>
      <c r="AT1854" s="452"/>
      <c r="AU1854" s="452"/>
      <c r="AV1854" s="452"/>
    </row>
    <row r="1855" spans="2:48" ht="15" customHeight="1">
      <c r="B1855" s="937"/>
      <c r="C1855" s="1979"/>
      <c r="D1855" s="1981"/>
      <c r="E1855" s="928" t="s">
        <v>619</v>
      </c>
      <c r="F1855" s="885"/>
      <c r="G1855" s="651" t="s">
        <v>272</v>
      </c>
      <c r="H1855" s="651" t="s">
        <v>599</v>
      </c>
      <c r="I1855" s="651" t="s">
        <v>620</v>
      </c>
      <c r="J1855" s="651" t="s">
        <v>276</v>
      </c>
      <c r="K1855" s="890" t="s">
        <v>309</v>
      </c>
      <c r="L1855" s="651" t="s">
        <v>312</v>
      </c>
      <c r="M1855" s="651" t="str">
        <f t="shared" si="110"/>
        <v>&lt;INSERT CONNECTION POINT NAME&gt;</v>
      </c>
      <c r="N1855" s="890" t="s">
        <v>602</v>
      </c>
      <c r="O1855" s="890" t="s">
        <v>23</v>
      </c>
      <c r="P1855" s="890"/>
      <c r="Q1855" s="1083"/>
      <c r="R1855" s="1061"/>
      <c r="S1855" s="1062"/>
      <c r="T1855" s="1062"/>
      <c r="U1855" s="1063"/>
      <c r="W1855" s="452"/>
      <c r="X1855" s="452"/>
      <c r="Y1855" s="452"/>
      <c r="Z1855" s="452"/>
      <c r="AA1855" s="452"/>
      <c r="AB1855" s="452"/>
      <c r="AC1855" s="452"/>
      <c r="AD1855" s="452"/>
      <c r="AE1855" s="452"/>
      <c r="AF1855" s="452"/>
      <c r="AG1855" s="452"/>
      <c r="AH1855" s="452"/>
      <c r="AI1855" s="452"/>
      <c r="AJ1855" s="452"/>
      <c r="AK1855" s="452"/>
      <c r="AL1855" s="452"/>
      <c r="AM1855" s="452"/>
      <c r="AN1855" s="452"/>
      <c r="AO1855" s="452"/>
      <c r="AP1855" s="452"/>
      <c r="AQ1855" s="452"/>
      <c r="AR1855" s="452"/>
      <c r="AS1855" s="452"/>
      <c r="AT1855" s="452"/>
      <c r="AU1855" s="452"/>
      <c r="AV1855" s="452"/>
    </row>
    <row r="1856" spans="2:48" ht="15" customHeight="1">
      <c r="B1856" s="937"/>
      <c r="C1856" s="1978" t="s">
        <v>310</v>
      </c>
      <c r="D1856" s="1980" t="s">
        <v>22</v>
      </c>
      <c r="E1856" s="928" t="s">
        <v>616</v>
      </c>
      <c r="F1856" s="885"/>
      <c r="G1856" s="651" t="s">
        <v>272</v>
      </c>
      <c r="H1856" s="651" t="s">
        <v>599</v>
      </c>
      <c r="I1856" s="651" t="s">
        <v>617</v>
      </c>
      <c r="J1856" s="651" t="s">
        <v>276</v>
      </c>
      <c r="K1856" s="890" t="s">
        <v>310</v>
      </c>
      <c r="L1856" s="651" t="s">
        <v>312</v>
      </c>
      <c r="M1856" s="651" t="str">
        <f t="shared" si="110"/>
        <v>&lt;INSERT CONNECTION POINT NAME&gt;</v>
      </c>
      <c r="N1856" s="890" t="s">
        <v>602</v>
      </c>
      <c r="O1856" s="890" t="s">
        <v>22</v>
      </c>
      <c r="P1856" s="890"/>
      <c r="Q1856" s="1083"/>
      <c r="R1856" s="1061"/>
      <c r="S1856" s="1062"/>
      <c r="T1856" s="1062"/>
      <c r="U1856" s="1063"/>
      <c r="W1856" s="452"/>
      <c r="X1856" s="452"/>
      <c r="Y1856" s="452"/>
      <c r="Z1856" s="452"/>
      <c r="AA1856" s="452"/>
      <c r="AB1856" s="452"/>
      <c r="AC1856" s="452"/>
      <c r="AD1856" s="452"/>
      <c r="AE1856" s="452"/>
      <c r="AF1856" s="452"/>
      <c r="AG1856" s="452"/>
      <c r="AH1856" s="452"/>
      <c r="AI1856" s="452"/>
      <c r="AJ1856" s="452"/>
      <c r="AK1856" s="452"/>
      <c r="AL1856" s="452"/>
      <c r="AM1856" s="452"/>
      <c r="AN1856" s="452"/>
      <c r="AO1856" s="452"/>
      <c r="AP1856" s="452"/>
      <c r="AQ1856" s="452"/>
      <c r="AR1856" s="452"/>
      <c r="AS1856" s="452"/>
      <c r="AT1856" s="452"/>
      <c r="AU1856" s="452"/>
      <c r="AV1856" s="452"/>
    </row>
    <row r="1857" spans="2:48" ht="15" customHeight="1">
      <c r="B1857" s="937"/>
      <c r="C1857" s="1979"/>
      <c r="D1857" s="1981"/>
      <c r="E1857" s="928" t="s">
        <v>619</v>
      </c>
      <c r="F1857" s="885"/>
      <c r="G1857" s="651" t="s">
        <v>272</v>
      </c>
      <c r="H1857" s="651" t="s">
        <v>599</v>
      </c>
      <c r="I1857" s="651" t="s">
        <v>620</v>
      </c>
      <c r="J1857" s="651" t="s">
        <v>276</v>
      </c>
      <c r="K1857" s="890" t="s">
        <v>310</v>
      </c>
      <c r="L1857" s="651" t="s">
        <v>312</v>
      </c>
      <c r="M1857" s="651" t="str">
        <f t="shared" si="110"/>
        <v>&lt;INSERT CONNECTION POINT NAME&gt;</v>
      </c>
      <c r="N1857" s="890" t="s">
        <v>602</v>
      </c>
      <c r="O1857" s="890" t="s">
        <v>22</v>
      </c>
      <c r="P1857" s="890"/>
      <c r="Q1857" s="1084"/>
      <c r="R1857" s="1085"/>
      <c r="S1857" s="1086"/>
      <c r="T1857" s="1086"/>
      <c r="U1857" s="1087"/>
      <c r="W1857" s="452"/>
      <c r="X1857" s="452"/>
      <c r="Y1857" s="452"/>
      <c r="Z1857" s="452"/>
      <c r="AA1857" s="452"/>
      <c r="AB1857" s="452"/>
      <c r="AC1857" s="452"/>
      <c r="AD1857" s="452"/>
      <c r="AE1857" s="452"/>
      <c r="AF1857" s="452"/>
      <c r="AG1857" s="452"/>
      <c r="AH1857" s="452"/>
      <c r="AI1857" s="452"/>
      <c r="AJ1857" s="452"/>
      <c r="AK1857" s="452"/>
      <c r="AL1857" s="452"/>
      <c r="AM1857" s="452"/>
      <c r="AN1857" s="452"/>
      <c r="AO1857" s="452"/>
      <c r="AP1857" s="452"/>
      <c r="AQ1857" s="452"/>
      <c r="AR1857" s="452"/>
      <c r="AS1857" s="452"/>
      <c r="AT1857" s="452"/>
      <c r="AU1857" s="452"/>
      <c r="AV1857" s="452"/>
    </row>
    <row r="1858" spans="2:48" ht="15" customHeight="1">
      <c r="B1858" s="937"/>
      <c r="C1858" s="1978" t="s">
        <v>310</v>
      </c>
      <c r="D1858" s="1980" t="s">
        <v>23</v>
      </c>
      <c r="E1858" s="928" t="s">
        <v>616</v>
      </c>
      <c r="F1858" s="885"/>
      <c r="G1858" s="651" t="s">
        <v>272</v>
      </c>
      <c r="H1858" s="651" t="s">
        <v>599</v>
      </c>
      <c r="I1858" s="651" t="s">
        <v>617</v>
      </c>
      <c r="J1858" s="651" t="s">
        <v>276</v>
      </c>
      <c r="K1858" s="890" t="s">
        <v>310</v>
      </c>
      <c r="L1858" s="651" t="s">
        <v>312</v>
      </c>
      <c r="M1858" s="651" t="str">
        <f t="shared" si="110"/>
        <v>&lt;INSERT CONNECTION POINT NAME&gt;</v>
      </c>
      <c r="N1858" s="890" t="s">
        <v>602</v>
      </c>
      <c r="O1858" s="890" t="s">
        <v>23</v>
      </c>
      <c r="P1858" s="890"/>
      <c r="Q1858" s="1084"/>
      <c r="R1858" s="1085"/>
      <c r="S1858" s="1086"/>
      <c r="T1858" s="1086"/>
      <c r="U1858" s="1087"/>
      <c r="W1858" s="452"/>
      <c r="X1858" s="452"/>
      <c r="Y1858" s="452"/>
      <c r="Z1858" s="452"/>
      <c r="AA1858" s="452"/>
      <c r="AB1858" s="452"/>
      <c r="AC1858" s="452"/>
      <c r="AD1858" s="452"/>
      <c r="AE1858" s="452"/>
      <c r="AF1858" s="452"/>
      <c r="AG1858" s="452"/>
      <c r="AH1858" s="452"/>
      <c r="AI1858" s="452"/>
      <c r="AJ1858" s="452"/>
      <c r="AK1858" s="452"/>
      <c r="AL1858" s="452"/>
      <c r="AM1858" s="452"/>
      <c r="AN1858" s="452"/>
      <c r="AO1858" s="452"/>
      <c r="AP1858" s="452"/>
      <c r="AQ1858" s="452"/>
      <c r="AR1858" s="452"/>
      <c r="AS1858" s="452"/>
      <c r="AT1858" s="452"/>
      <c r="AU1858" s="452"/>
      <c r="AV1858" s="452"/>
    </row>
    <row r="1859" spans="2:48" ht="15" customHeight="1" thickBot="1">
      <c r="B1859" s="944"/>
      <c r="C1859" s="1984"/>
      <c r="D1859" s="1985"/>
      <c r="E1859" s="945" t="s">
        <v>619</v>
      </c>
      <c r="F1859" s="885"/>
      <c r="G1859" s="651" t="s">
        <v>272</v>
      </c>
      <c r="H1859" s="651" t="s">
        <v>599</v>
      </c>
      <c r="I1859" s="651" t="s">
        <v>620</v>
      </c>
      <c r="J1859" s="651" t="s">
        <v>276</v>
      </c>
      <c r="K1859" s="890" t="s">
        <v>310</v>
      </c>
      <c r="L1859" s="651" t="s">
        <v>312</v>
      </c>
      <c r="M1859" s="651" t="str">
        <f t="shared" si="110"/>
        <v>&lt;INSERT CONNECTION POINT NAME&gt;</v>
      </c>
      <c r="N1859" s="890" t="s">
        <v>602</v>
      </c>
      <c r="O1859" s="890" t="s">
        <v>23</v>
      </c>
      <c r="P1859" s="890"/>
      <c r="Q1859" s="946"/>
      <c r="R1859" s="1067"/>
      <c r="S1859" s="893"/>
      <c r="T1859" s="893"/>
      <c r="U1859" s="894"/>
      <c r="W1859" s="452"/>
      <c r="X1859" s="452"/>
      <c r="Y1859" s="452"/>
      <c r="Z1859" s="452"/>
      <c r="AA1859" s="452"/>
      <c r="AB1859" s="452"/>
      <c r="AC1859" s="452"/>
      <c r="AD1859" s="452"/>
      <c r="AE1859" s="452"/>
      <c r="AF1859" s="452"/>
      <c r="AG1859" s="452"/>
      <c r="AH1859" s="452"/>
      <c r="AI1859" s="452"/>
      <c r="AJ1859" s="452"/>
      <c r="AK1859" s="452"/>
      <c r="AL1859" s="452"/>
      <c r="AM1859" s="452"/>
      <c r="AN1859" s="452"/>
      <c r="AO1859" s="452"/>
      <c r="AP1859" s="452"/>
      <c r="AQ1859" s="452"/>
      <c r="AR1859" s="452"/>
      <c r="AS1859" s="452"/>
      <c r="AT1859" s="452"/>
      <c r="AU1859" s="452"/>
      <c r="AV1859" s="452"/>
    </row>
    <row r="1860" spans="2:48" ht="15" customHeight="1">
      <c r="B1860" s="927" t="s">
        <v>615</v>
      </c>
      <c r="C1860" s="1982" t="s">
        <v>313</v>
      </c>
      <c r="D1860" s="1983" t="s">
        <v>23</v>
      </c>
      <c r="E1860" s="928" t="s">
        <v>616</v>
      </c>
      <c r="F1860" s="885"/>
      <c r="G1860" s="651" t="s">
        <v>272</v>
      </c>
      <c r="H1860" s="651" t="s">
        <v>599</v>
      </c>
      <c r="I1860" s="651" t="s">
        <v>617</v>
      </c>
      <c r="J1860" s="651" t="s">
        <v>276</v>
      </c>
      <c r="K1860" s="651" t="s">
        <v>313</v>
      </c>
      <c r="L1860" s="651" t="s">
        <v>312</v>
      </c>
      <c r="M1860" s="651" t="str">
        <f t="shared" ref="M1860" si="113">B1860</f>
        <v>&lt;INSERT CONNECTION POINT NAME&gt;</v>
      </c>
      <c r="N1860" s="651" t="s">
        <v>618</v>
      </c>
      <c r="O1860" s="651" t="s">
        <v>23</v>
      </c>
      <c r="P1860" s="890"/>
      <c r="Q1860" s="929"/>
      <c r="R1860" s="930"/>
      <c r="S1860" s="931"/>
      <c r="T1860" s="931"/>
      <c r="U1860" s="932"/>
      <c r="V1860" s="906"/>
      <c r="W1860" s="933"/>
      <c r="X1860" s="934"/>
      <c r="Y1860" s="935"/>
      <c r="Z1860" s="935"/>
      <c r="AA1860" s="935"/>
      <c r="AB1860" s="452"/>
      <c r="AC1860" s="452"/>
      <c r="AD1860" s="452"/>
      <c r="AE1860" s="452"/>
      <c r="AF1860" s="452"/>
      <c r="AG1860" s="452"/>
      <c r="AH1860" s="452"/>
      <c r="AI1860" s="452"/>
      <c r="AJ1860" s="452"/>
      <c r="AK1860" s="935"/>
      <c r="AL1860" s="936"/>
      <c r="AM1860" s="936"/>
      <c r="AN1860" s="936"/>
      <c r="AO1860" s="936"/>
      <c r="AP1860" s="936"/>
      <c r="AQ1860" s="936"/>
      <c r="AR1860" s="936"/>
      <c r="AS1860" s="936"/>
      <c r="AT1860" s="936"/>
      <c r="AU1860" s="936"/>
      <c r="AV1860" s="936"/>
    </row>
    <row r="1861" spans="2:48" ht="15" customHeight="1">
      <c r="B1861" s="937"/>
      <c r="C1861" s="1979"/>
      <c r="D1861" s="1981"/>
      <c r="E1861" s="928" t="s">
        <v>619</v>
      </c>
      <c r="F1861" s="885"/>
      <c r="G1861" s="651" t="s">
        <v>272</v>
      </c>
      <c r="H1861" s="651" t="s">
        <v>599</v>
      </c>
      <c r="I1861" s="651" t="s">
        <v>620</v>
      </c>
      <c r="J1861" s="651" t="s">
        <v>276</v>
      </c>
      <c r="K1861" s="651" t="s">
        <v>313</v>
      </c>
      <c r="L1861" s="651" t="s">
        <v>312</v>
      </c>
      <c r="M1861" s="651" t="str">
        <f t="shared" si="110"/>
        <v>&lt;INSERT CONNECTION POINT NAME&gt;</v>
      </c>
      <c r="N1861" s="651" t="s">
        <v>618</v>
      </c>
      <c r="O1861" s="651" t="s">
        <v>23</v>
      </c>
      <c r="P1861" s="890"/>
      <c r="Q1861" s="938"/>
      <c r="R1861" s="939"/>
      <c r="S1861" s="940"/>
      <c r="T1861" s="940"/>
      <c r="U1861" s="941"/>
      <c r="V1861" s="906"/>
      <c r="W1861" s="933"/>
      <c r="X1861" s="934"/>
      <c r="Y1861" s="935"/>
      <c r="Z1861" s="935"/>
      <c r="AA1861" s="935"/>
      <c r="AB1861" s="452"/>
      <c r="AC1861" s="452"/>
      <c r="AD1861" s="452"/>
      <c r="AE1861" s="452"/>
      <c r="AF1861" s="452"/>
      <c r="AG1861" s="452"/>
      <c r="AH1861" s="452"/>
      <c r="AI1861" s="452"/>
      <c r="AJ1861" s="452"/>
      <c r="AK1861" s="935"/>
      <c r="AL1861" s="936"/>
      <c r="AM1861" s="936"/>
      <c r="AN1861" s="936"/>
      <c r="AO1861" s="936"/>
      <c r="AP1861" s="936"/>
      <c r="AQ1861" s="936"/>
      <c r="AR1861" s="936"/>
      <c r="AS1861" s="936"/>
      <c r="AT1861" s="936"/>
      <c r="AU1861" s="936"/>
      <c r="AV1861" s="936"/>
    </row>
    <row r="1862" spans="2:48" ht="15" customHeight="1">
      <c r="B1862" s="937"/>
      <c r="C1862" s="1978" t="s">
        <v>304</v>
      </c>
      <c r="D1862" s="1980" t="s">
        <v>22</v>
      </c>
      <c r="E1862" s="928" t="s">
        <v>616</v>
      </c>
      <c r="F1862" s="885"/>
      <c r="G1862" s="651" t="s">
        <v>272</v>
      </c>
      <c r="H1862" s="651" t="s">
        <v>599</v>
      </c>
      <c r="I1862" s="651" t="s">
        <v>617</v>
      </c>
      <c r="J1862" s="651" t="s">
        <v>276</v>
      </c>
      <c r="K1862" s="890" t="s">
        <v>304</v>
      </c>
      <c r="L1862" s="651" t="s">
        <v>312</v>
      </c>
      <c r="M1862" s="651" t="str">
        <f t="shared" si="110"/>
        <v>&lt;INSERT CONNECTION POINT NAME&gt;</v>
      </c>
      <c r="N1862" s="890" t="s">
        <v>602</v>
      </c>
      <c r="O1862" s="890" t="s">
        <v>22</v>
      </c>
      <c r="P1862" s="890"/>
      <c r="Q1862" s="1071"/>
      <c r="R1862" s="1058"/>
      <c r="S1862" s="1059"/>
      <c r="T1862" s="1059"/>
      <c r="U1862" s="1060"/>
      <c r="V1862" s="906"/>
      <c r="W1862" s="933"/>
      <c r="X1862" s="934"/>
      <c r="Y1862" s="935"/>
      <c r="Z1862" s="935"/>
      <c r="AA1862" s="935"/>
      <c r="AB1862" s="452"/>
      <c r="AC1862" s="452"/>
      <c r="AD1862" s="452"/>
      <c r="AE1862" s="452"/>
      <c r="AF1862" s="935"/>
      <c r="AG1862" s="452"/>
      <c r="AH1862" s="452"/>
      <c r="AI1862" s="935"/>
      <c r="AJ1862" s="935"/>
      <c r="AK1862" s="935"/>
      <c r="AL1862" s="936"/>
      <c r="AM1862" s="936"/>
      <c r="AN1862" s="936"/>
      <c r="AO1862" s="942"/>
      <c r="AP1862" s="936"/>
      <c r="AQ1862" s="936"/>
      <c r="AR1862" s="936"/>
      <c r="AS1862" s="936"/>
      <c r="AT1862" s="936"/>
      <c r="AU1862" s="936"/>
      <c r="AV1862" s="936"/>
    </row>
    <row r="1863" spans="2:48" ht="15" customHeight="1">
      <c r="B1863" s="937"/>
      <c r="C1863" s="1979"/>
      <c r="D1863" s="1981"/>
      <c r="E1863" s="928" t="s">
        <v>619</v>
      </c>
      <c r="F1863" s="885"/>
      <c r="G1863" s="651" t="s">
        <v>272</v>
      </c>
      <c r="H1863" s="651" t="s">
        <v>599</v>
      </c>
      <c r="I1863" s="651" t="s">
        <v>620</v>
      </c>
      <c r="J1863" s="651" t="s">
        <v>276</v>
      </c>
      <c r="K1863" s="890" t="s">
        <v>304</v>
      </c>
      <c r="L1863" s="651" t="s">
        <v>312</v>
      </c>
      <c r="M1863" s="651" t="str">
        <f t="shared" si="110"/>
        <v>&lt;INSERT CONNECTION POINT NAME&gt;</v>
      </c>
      <c r="N1863" s="890" t="s">
        <v>602</v>
      </c>
      <c r="O1863" s="890" t="s">
        <v>22</v>
      </c>
      <c r="P1863" s="890"/>
      <c r="Q1863" s="1071"/>
      <c r="R1863" s="1058"/>
      <c r="S1863" s="1059"/>
      <c r="T1863" s="1059"/>
      <c r="U1863" s="1060"/>
      <c r="V1863" s="906"/>
      <c r="W1863" s="933"/>
      <c r="X1863" s="934"/>
      <c r="Y1863" s="935"/>
      <c r="Z1863" s="935"/>
      <c r="AA1863" s="935"/>
      <c r="AB1863" s="452"/>
      <c r="AC1863" s="452"/>
      <c r="AD1863" s="452"/>
      <c r="AE1863" s="452"/>
      <c r="AF1863" s="935"/>
      <c r="AG1863" s="452"/>
      <c r="AH1863" s="452"/>
      <c r="AI1863" s="935"/>
      <c r="AJ1863" s="935"/>
      <c r="AK1863" s="935"/>
      <c r="AL1863" s="936"/>
      <c r="AM1863" s="936"/>
      <c r="AN1863" s="936"/>
      <c r="AO1863" s="942"/>
      <c r="AP1863" s="936"/>
      <c r="AQ1863" s="936"/>
      <c r="AR1863" s="936"/>
      <c r="AS1863" s="936"/>
      <c r="AT1863" s="936"/>
      <c r="AU1863" s="936"/>
      <c r="AV1863" s="936"/>
    </row>
    <row r="1864" spans="2:48" ht="15" customHeight="1">
      <c r="B1864" s="937"/>
      <c r="C1864" s="1978" t="s">
        <v>304</v>
      </c>
      <c r="D1864" s="1980" t="s">
        <v>23</v>
      </c>
      <c r="E1864" s="928" t="s">
        <v>616</v>
      </c>
      <c r="F1864" s="885"/>
      <c r="G1864" s="651" t="s">
        <v>272</v>
      </c>
      <c r="H1864" s="651" t="s">
        <v>599</v>
      </c>
      <c r="I1864" s="651" t="s">
        <v>617</v>
      </c>
      <c r="J1864" s="651" t="s">
        <v>276</v>
      </c>
      <c r="K1864" s="890" t="s">
        <v>304</v>
      </c>
      <c r="L1864" s="651" t="s">
        <v>312</v>
      </c>
      <c r="M1864" s="651" t="str">
        <f t="shared" si="110"/>
        <v>&lt;INSERT CONNECTION POINT NAME&gt;</v>
      </c>
      <c r="N1864" s="890" t="s">
        <v>602</v>
      </c>
      <c r="O1864" s="891" t="s">
        <v>23</v>
      </c>
      <c r="P1864" s="890"/>
      <c r="Q1864" s="1071"/>
      <c r="R1864" s="1058"/>
      <c r="S1864" s="1059"/>
      <c r="T1864" s="1059"/>
      <c r="U1864" s="1060"/>
      <c r="V1864" s="906"/>
      <c r="W1864" s="933"/>
      <c r="X1864" s="934"/>
      <c r="Y1864" s="935"/>
      <c r="Z1864" s="935"/>
      <c r="AA1864" s="935"/>
      <c r="AB1864" s="452"/>
      <c r="AC1864" s="452"/>
      <c r="AD1864" s="452"/>
      <c r="AE1864" s="452"/>
      <c r="AF1864" s="935"/>
      <c r="AG1864" s="452"/>
      <c r="AH1864" s="452"/>
      <c r="AI1864" s="935"/>
      <c r="AJ1864" s="943"/>
      <c r="AK1864" s="935"/>
      <c r="AL1864" s="936"/>
      <c r="AM1864" s="936"/>
      <c r="AN1864" s="936"/>
      <c r="AO1864" s="942"/>
      <c r="AP1864" s="936"/>
      <c r="AQ1864" s="936"/>
      <c r="AR1864" s="936"/>
      <c r="AS1864" s="936"/>
      <c r="AT1864" s="936"/>
      <c r="AU1864" s="936"/>
      <c r="AV1864" s="936"/>
    </row>
    <row r="1865" spans="2:48" ht="15" customHeight="1">
      <c r="B1865" s="937"/>
      <c r="C1865" s="1979"/>
      <c r="D1865" s="1981"/>
      <c r="E1865" s="928" t="s">
        <v>619</v>
      </c>
      <c r="F1865" s="885"/>
      <c r="G1865" s="651" t="s">
        <v>272</v>
      </c>
      <c r="H1865" s="651" t="s">
        <v>599</v>
      </c>
      <c r="I1865" s="651" t="s">
        <v>620</v>
      </c>
      <c r="J1865" s="651" t="s">
        <v>276</v>
      </c>
      <c r="K1865" s="890" t="s">
        <v>304</v>
      </c>
      <c r="L1865" s="651" t="s">
        <v>312</v>
      </c>
      <c r="M1865" s="651" t="str">
        <f t="shared" si="110"/>
        <v>&lt;INSERT CONNECTION POINT NAME&gt;</v>
      </c>
      <c r="N1865" s="890" t="s">
        <v>602</v>
      </c>
      <c r="O1865" s="891" t="s">
        <v>23</v>
      </c>
      <c r="P1865" s="890"/>
      <c r="Q1865" s="1071"/>
      <c r="R1865" s="1058"/>
      <c r="S1865" s="1059"/>
      <c r="T1865" s="1059"/>
      <c r="U1865" s="1060"/>
      <c r="V1865" s="906"/>
      <c r="W1865" s="933"/>
      <c r="X1865" s="934"/>
      <c r="Y1865" s="935"/>
      <c r="Z1865" s="935"/>
      <c r="AA1865" s="935"/>
      <c r="AB1865" s="452"/>
      <c r="AC1865" s="452"/>
      <c r="AD1865" s="452"/>
      <c r="AE1865" s="452"/>
      <c r="AF1865" s="935"/>
      <c r="AG1865" s="452"/>
      <c r="AH1865" s="452"/>
      <c r="AI1865" s="935"/>
      <c r="AJ1865" s="943"/>
      <c r="AK1865" s="935"/>
      <c r="AL1865" s="936"/>
      <c r="AM1865" s="936"/>
      <c r="AN1865" s="936"/>
      <c r="AO1865" s="942"/>
      <c r="AP1865" s="936"/>
      <c r="AQ1865" s="936"/>
      <c r="AR1865" s="936"/>
      <c r="AS1865" s="936"/>
      <c r="AT1865" s="936"/>
      <c r="AU1865" s="936"/>
      <c r="AV1865" s="936"/>
    </row>
    <row r="1866" spans="2:48" ht="15" customHeight="1">
      <c r="B1866" s="937"/>
      <c r="C1866" s="1978" t="s">
        <v>305</v>
      </c>
      <c r="D1866" s="1980"/>
      <c r="E1866" s="928" t="s">
        <v>616</v>
      </c>
      <c r="F1866" s="885"/>
      <c r="G1866" s="651" t="s">
        <v>272</v>
      </c>
      <c r="H1866" s="651" t="s">
        <v>599</v>
      </c>
      <c r="I1866" s="651" t="s">
        <v>617</v>
      </c>
      <c r="J1866" s="651" t="s">
        <v>276</v>
      </c>
      <c r="K1866" s="890" t="s">
        <v>305</v>
      </c>
      <c r="L1866" s="651" t="s">
        <v>312</v>
      </c>
      <c r="M1866" s="651" t="str">
        <f t="shared" si="110"/>
        <v>&lt;INSERT CONNECTION POINT NAME&gt;</v>
      </c>
      <c r="N1866" s="890" t="s">
        <v>604</v>
      </c>
      <c r="O1866" s="890" t="s">
        <v>605</v>
      </c>
      <c r="P1866" s="890"/>
      <c r="Q1866" s="1072"/>
      <c r="R1866" s="1073"/>
      <c r="S1866" s="1074"/>
      <c r="T1866" s="1074"/>
      <c r="U1866" s="1075"/>
      <c r="V1866" s="906"/>
      <c r="W1866" s="933"/>
      <c r="X1866" s="934"/>
      <c r="Y1866" s="935"/>
      <c r="Z1866" s="935"/>
      <c r="AA1866" s="935"/>
      <c r="AB1866" s="452"/>
      <c r="AC1866" s="452"/>
      <c r="AD1866" s="452"/>
      <c r="AE1866" s="452"/>
      <c r="AF1866" s="935"/>
      <c r="AG1866" s="452"/>
      <c r="AH1866" s="452"/>
      <c r="AI1866" s="935"/>
      <c r="AJ1866" s="935"/>
      <c r="AK1866" s="935"/>
      <c r="AL1866" s="936"/>
      <c r="AM1866" s="936"/>
      <c r="AN1866" s="936"/>
      <c r="AO1866" s="936"/>
      <c r="AP1866" s="936"/>
      <c r="AQ1866" s="936"/>
      <c r="AR1866" s="936"/>
      <c r="AS1866" s="936"/>
      <c r="AT1866" s="936"/>
      <c r="AU1866" s="936"/>
      <c r="AV1866" s="936"/>
    </row>
    <row r="1867" spans="2:48" ht="15" customHeight="1">
      <c r="B1867" s="937"/>
      <c r="C1867" s="1979"/>
      <c r="D1867" s="1981"/>
      <c r="E1867" s="928" t="s">
        <v>619</v>
      </c>
      <c r="F1867" s="885"/>
      <c r="G1867" s="651" t="s">
        <v>272</v>
      </c>
      <c r="H1867" s="651" t="s">
        <v>599</v>
      </c>
      <c r="I1867" s="651" t="s">
        <v>620</v>
      </c>
      <c r="J1867" s="651" t="s">
        <v>276</v>
      </c>
      <c r="K1867" s="890" t="s">
        <v>305</v>
      </c>
      <c r="L1867" s="651" t="s">
        <v>312</v>
      </c>
      <c r="M1867" s="651" t="str">
        <f t="shared" si="110"/>
        <v>&lt;INSERT CONNECTION POINT NAME&gt;</v>
      </c>
      <c r="N1867" s="890" t="s">
        <v>604</v>
      </c>
      <c r="O1867" s="890" t="s">
        <v>605</v>
      </c>
      <c r="P1867" s="890"/>
      <c r="Q1867" s="1072"/>
      <c r="R1867" s="1073"/>
      <c r="S1867" s="1074"/>
      <c r="T1867" s="1074"/>
      <c r="U1867" s="1075"/>
      <c r="V1867" s="906"/>
      <c r="W1867" s="933"/>
      <c r="X1867" s="934"/>
      <c r="Y1867" s="935"/>
      <c r="Z1867" s="935"/>
      <c r="AA1867" s="935"/>
      <c r="AB1867" s="452"/>
      <c r="AC1867" s="452"/>
      <c r="AD1867" s="452"/>
      <c r="AE1867" s="452"/>
      <c r="AF1867" s="935"/>
      <c r="AG1867" s="452"/>
      <c r="AH1867" s="452"/>
      <c r="AI1867" s="935"/>
      <c r="AJ1867" s="935"/>
      <c r="AK1867" s="935"/>
      <c r="AL1867" s="936"/>
      <c r="AM1867" s="936"/>
      <c r="AN1867" s="936"/>
      <c r="AO1867" s="936"/>
      <c r="AP1867" s="936"/>
      <c r="AQ1867" s="936"/>
      <c r="AR1867" s="936"/>
      <c r="AS1867" s="936"/>
      <c r="AT1867" s="936"/>
      <c r="AU1867" s="936"/>
      <c r="AV1867" s="936"/>
    </row>
    <row r="1868" spans="2:48" ht="15" customHeight="1">
      <c r="B1868" s="937"/>
      <c r="C1868" s="1978" t="s">
        <v>306</v>
      </c>
      <c r="D1868" s="1980"/>
      <c r="E1868" s="928" t="s">
        <v>616</v>
      </c>
      <c r="F1868" s="885"/>
      <c r="G1868" s="651" t="s">
        <v>272</v>
      </c>
      <c r="H1868" s="651" t="s">
        <v>599</v>
      </c>
      <c r="I1868" s="651" t="s">
        <v>617</v>
      </c>
      <c r="J1868" s="651" t="s">
        <v>276</v>
      </c>
      <c r="K1868" s="890" t="s">
        <v>306</v>
      </c>
      <c r="L1868" s="651" t="s">
        <v>312</v>
      </c>
      <c r="M1868" s="651" t="str">
        <f t="shared" si="110"/>
        <v>&lt;INSERT CONNECTION POINT NAME&gt;</v>
      </c>
      <c r="N1868" s="890" t="s">
        <v>606</v>
      </c>
      <c r="O1868" s="891">
        <v>0</v>
      </c>
      <c r="P1868" s="890"/>
      <c r="Q1868" s="1076"/>
      <c r="R1868" s="1077"/>
      <c r="S1868" s="1078"/>
      <c r="T1868" s="1078"/>
      <c r="U1868" s="1079"/>
      <c r="V1868" s="906"/>
      <c r="W1868" s="933"/>
      <c r="X1868" s="934"/>
      <c r="Y1868" s="935"/>
      <c r="Z1868" s="935"/>
      <c r="AA1868" s="935"/>
      <c r="AB1868" s="452"/>
      <c r="AC1868" s="452"/>
      <c r="AD1868" s="452"/>
      <c r="AE1868" s="452"/>
      <c r="AF1868" s="935"/>
      <c r="AG1868" s="452"/>
      <c r="AH1868" s="452"/>
      <c r="AI1868" s="935"/>
      <c r="AJ1868" s="943"/>
      <c r="AK1868" s="935"/>
      <c r="AL1868" s="936"/>
      <c r="AM1868" s="936"/>
      <c r="AN1868" s="936"/>
      <c r="AO1868" s="936"/>
      <c r="AP1868" s="936"/>
      <c r="AQ1868" s="936"/>
      <c r="AR1868" s="936"/>
      <c r="AS1868" s="936"/>
      <c r="AT1868" s="936"/>
      <c r="AU1868" s="936"/>
      <c r="AV1868" s="936"/>
    </row>
    <row r="1869" spans="2:48" ht="15" customHeight="1">
      <c r="B1869" s="937"/>
      <c r="C1869" s="1979"/>
      <c r="D1869" s="1981"/>
      <c r="E1869" s="928" t="s">
        <v>619</v>
      </c>
      <c r="F1869" s="885"/>
      <c r="G1869" s="651" t="s">
        <v>272</v>
      </c>
      <c r="H1869" s="651" t="s">
        <v>599</v>
      </c>
      <c r="I1869" s="651" t="s">
        <v>620</v>
      </c>
      <c r="J1869" s="651" t="s">
        <v>276</v>
      </c>
      <c r="K1869" s="890" t="s">
        <v>306</v>
      </c>
      <c r="L1869" s="651" t="s">
        <v>312</v>
      </c>
      <c r="M1869" s="651" t="str">
        <f t="shared" ref="M1869:M1932" si="114">M1868</f>
        <v>&lt;INSERT CONNECTION POINT NAME&gt;</v>
      </c>
      <c r="N1869" s="890" t="s">
        <v>606</v>
      </c>
      <c r="O1869" s="891">
        <v>0</v>
      </c>
      <c r="P1869" s="890"/>
      <c r="Q1869" s="1076"/>
      <c r="R1869" s="1077"/>
      <c r="S1869" s="1078"/>
      <c r="T1869" s="1078"/>
      <c r="U1869" s="1079"/>
      <c r="V1869" s="906"/>
      <c r="W1869" s="933"/>
      <c r="X1869" s="934"/>
      <c r="Y1869" s="935"/>
      <c r="Z1869" s="935"/>
      <c r="AA1869" s="935"/>
      <c r="AB1869" s="452"/>
      <c r="AC1869" s="452"/>
      <c r="AD1869" s="452"/>
      <c r="AE1869" s="452"/>
      <c r="AF1869" s="935"/>
      <c r="AG1869" s="452"/>
      <c r="AH1869" s="452"/>
      <c r="AI1869" s="935"/>
      <c r="AJ1869" s="943"/>
      <c r="AK1869" s="935"/>
      <c r="AL1869" s="936"/>
      <c r="AM1869" s="936"/>
      <c r="AN1869" s="936"/>
      <c r="AO1869" s="936"/>
      <c r="AP1869" s="936"/>
      <c r="AQ1869" s="936"/>
      <c r="AR1869" s="936"/>
      <c r="AS1869" s="936"/>
      <c r="AT1869" s="936"/>
      <c r="AU1869" s="936"/>
      <c r="AV1869" s="936"/>
    </row>
    <row r="1870" spans="2:48" ht="15" customHeight="1">
      <c r="B1870" s="937"/>
      <c r="C1870" s="1978" t="s">
        <v>307</v>
      </c>
      <c r="D1870" s="1980"/>
      <c r="E1870" s="928" t="s">
        <v>616</v>
      </c>
      <c r="F1870" s="885"/>
      <c r="G1870" s="651" t="s">
        <v>272</v>
      </c>
      <c r="H1870" s="651" t="s">
        <v>599</v>
      </c>
      <c r="I1870" s="651" t="s">
        <v>617</v>
      </c>
      <c r="J1870" s="651" t="s">
        <v>276</v>
      </c>
      <c r="K1870" s="890" t="s">
        <v>307</v>
      </c>
      <c r="L1870" s="651" t="s">
        <v>312</v>
      </c>
      <c r="M1870" s="651" t="str">
        <f t="shared" si="114"/>
        <v>&lt;INSERT CONNECTION POINT NAME&gt;</v>
      </c>
      <c r="N1870" s="890" t="s">
        <v>607</v>
      </c>
      <c r="O1870" s="890" t="s">
        <v>607</v>
      </c>
      <c r="P1870" s="890"/>
      <c r="Q1870" s="1080"/>
      <c r="R1870" s="1081"/>
      <c r="S1870" s="1081"/>
      <c r="T1870" s="1081"/>
      <c r="U1870" s="1082"/>
      <c r="V1870" s="906"/>
      <c r="W1870" s="933"/>
      <c r="X1870" s="934"/>
      <c r="Y1870" s="935"/>
      <c r="Z1870" s="935"/>
      <c r="AA1870" s="935"/>
      <c r="AB1870" s="452"/>
      <c r="AC1870" s="452"/>
      <c r="AD1870" s="452"/>
      <c r="AE1870" s="452"/>
      <c r="AF1870" s="935"/>
      <c r="AG1870" s="452"/>
      <c r="AH1870" s="452"/>
      <c r="AI1870" s="935"/>
      <c r="AJ1870" s="935"/>
      <c r="AK1870" s="935"/>
      <c r="AL1870" s="936"/>
      <c r="AM1870" s="936"/>
      <c r="AN1870" s="936"/>
      <c r="AO1870" s="936"/>
      <c r="AP1870" s="936"/>
      <c r="AQ1870" s="936"/>
      <c r="AR1870" s="936"/>
      <c r="AS1870" s="936"/>
      <c r="AT1870" s="936"/>
      <c r="AU1870" s="936"/>
      <c r="AV1870" s="936"/>
    </row>
    <row r="1871" spans="2:48" ht="15" customHeight="1">
      <c r="B1871" s="937"/>
      <c r="C1871" s="1979"/>
      <c r="D1871" s="1981"/>
      <c r="E1871" s="928" t="s">
        <v>619</v>
      </c>
      <c r="F1871" s="885"/>
      <c r="G1871" s="651" t="s">
        <v>272</v>
      </c>
      <c r="H1871" s="651" t="s">
        <v>599</v>
      </c>
      <c r="I1871" s="651" t="s">
        <v>620</v>
      </c>
      <c r="J1871" s="651" t="s">
        <v>276</v>
      </c>
      <c r="K1871" s="890" t="s">
        <v>307</v>
      </c>
      <c r="L1871" s="651" t="s">
        <v>312</v>
      </c>
      <c r="M1871" s="651" t="str">
        <f t="shared" si="114"/>
        <v>&lt;INSERT CONNECTION POINT NAME&gt;</v>
      </c>
      <c r="N1871" s="890" t="s">
        <v>607</v>
      </c>
      <c r="O1871" s="890" t="s">
        <v>607</v>
      </c>
      <c r="P1871" s="890"/>
      <c r="Q1871" s="1080"/>
      <c r="R1871" s="1081"/>
      <c r="S1871" s="1081"/>
      <c r="T1871" s="1081"/>
      <c r="U1871" s="1082"/>
      <c r="V1871" s="906"/>
      <c r="W1871" s="933"/>
      <c r="X1871" s="934"/>
      <c r="Y1871" s="935"/>
      <c r="Z1871" s="935"/>
      <c r="AA1871" s="935"/>
      <c r="AB1871" s="452"/>
      <c r="AC1871" s="452"/>
      <c r="AD1871" s="452"/>
      <c r="AE1871" s="452"/>
      <c r="AF1871" s="935"/>
      <c r="AG1871" s="452"/>
      <c r="AH1871" s="452"/>
      <c r="AI1871" s="935"/>
      <c r="AJ1871" s="935"/>
      <c r="AK1871" s="935"/>
      <c r="AL1871" s="936"/>
      <c r="AM1871" s="936"/>
      <c r="AN1871" s="936"/>
      <c r="AO1871" s="936"/>
      <c r="AP1871" s="936"/>
      <c r="AQ1871" s="936"/>
      <c r="AR1871" s="936"/>
      <c r="AS1871" s="936"/>
      <c r="AT1871" s="936"/>
      <c r="AU1871" s="936"/>
      <c r="AV1871" s="936"/>
    </row>
    <row r="1872" spans="2:48" ht="15" customHeight="1">
      <c r="B1872" s="937"/>
      <c r="C1872" s="1978" t="s">
        <v>308</v>
      </c>
      <c r="D1872" s="1980" t="s">
        <v>22</v>
      </c>
      <c r="E1872" s="928" t="s">
        <v>616</v>
      </c>
      <c r="F1872" s="885"/>
      <c r="G1872" s="651" t="s">
        <v>272</v>
      </c>
      <c r="H1872" s="651" t="s">
        <v>599</v>
      </c>
      <c r="I1872" s="651" t="s">
        <v>617</v>
      </c>
      <c r="J1872" s="651" t="s">
        <v>276</v>
      </c>
      <c r="K1872" s="890" t="s">
        <v>308</v>
      </c>
      <c r="L1872" s="651" t="s">
        <v>312</v>
      </c>
      <c r="M1872" s="651" t="str">
        <f t="shared" si="114"/>
        <v>&lt;INSERT CONNECTION POINT NAME&gt;</v>
      </c>
      <c r="N1872" s="890" t="s">
        <v>609</v>
      </c>
      <c r="O1872" s="890" t="s">
        <v>22</v>
      </c>
      <c r="P1872" s="890"/>
      <c r="Q1872" s="1083"/>
      <c r="R1872" s="1061"/>
      <c r="S1872" s="1062"/>
      <c r="T1872" s="1062"/>
      <c r="U1872" s="1063"/>
      <c r="V1872" s="906"/>
      <c r="W1872" s="933"/>
      <c r="X1872" s="934"/>
      <c r="Y1872" s="935"/>
      <c r="Z1872" s="935"/>
      <c r="AA1872" s="935"/>
      <c r="AB1872" s="452"/>
      <c r="AC1872" s="452"/>
      <c r="AD1872" s="452"/>
      <c r="AE1872" s="452"/>
      <c r="AF1872" s="935"/>
      <c r="AG1872" s="452"/>
      <c r="AH1872" s="452"/>
      <c r="AI1872" s="935"/>
      <c r="AJ1872" s="935"/>
      <c r="AK1872" s="935"/>
      <c r="AL1872" s="936"/>
      <c r="AM1872" s="936"/>
      <c r="AN1872" s="936"/>
      <c r="AO1872" s="936"/>
      <c r="AP1872" s="936"/>
      <c r="AQ1872" s="936"/>
      <c r="AR1872" s="936"/>
      <c r="AS1872" s="936"/>
      <c r="AT1872" s="936"/>
      <c r="AU1872" s="936"/>
      <c r="AV1872" s="936"/>
    </row>
    <row r="1873" spans="2:48" ht="15" customHeight="1">
      <c r="B1873" s="937"/>
      <c r="C1873" s="1979"/>
      <c r="D1873" s="1981"/>
      <c r="E1873" s="928" t="s">
        <v>619</v>
      </c>
      <c r="F1873" s="885"/>
      <c r="G1873" s="651" t="s">
        <v>272</v>
      </c>
      <c r="H1873" s="651" t="s">
        <v>599</v>
      </c>
      <c r="I1873" s="651" t="s">
        <v>620</v>
      </c>
      <c r="J1873" s="651" t="s">
        <v>276</v>
      </c>
      <c r="K1873" s="890" t="s">
        <v>308</v>
      </c>
      <c r="L1873" s="651" t="s">
        <v>312</v>
      </c>
      <c r="M1873" s="651" t="str">
        <f t="shared" si="114"/>
        <v>&lt;INSERT CONNECTION POINT NAME&gt;</v>
      </c>
      <c r="N1873" s="890" t="s">
        <v>609</v>
      </c>
      <c r="O1873" s="890" t="s">
        <v>22</v>
      </c>
      <c r="P1873" s="890"/>
      <c r="Q1873" s="1083"/>
      <c r="R1873" s="1061"/>
      <c r="S1873" s="1062"/>
      <c r="T1873" s="1062"/>
      <c r="U1873" s="1063"/>
      <c r="V1873" s="906"/>
      <c r="W1873" s="933"/>
      <c r="X1873" s="934"/>
      <c r="Y1873" s="935"/>
      <c r="Z1873" s="935"/>
      <c r="AA1873" s="935"/>
      <c r="AB1873" s="452"/>
      <c r="AC1873" s="452"/>
      <c r="AD1873" s="452"/>
      <c r="AE1873" s="452"/>
      <c r="AF1873" s="935"/>
      <c r="AG1873" s="452"/>
      <c r="AH1873" s="452"/>
      <c r="AI1873" s="935"/>
      <c r="AJ1873" s="935"/>
      <c r="AK1873" s="935"/>
      <c r="AL1873" s="936"/>
      <c r="AM1873" s="936"/>
      <c r="AN1873" s="936"/>
      <c r="AO1873" s="936"/>
      <c r="AP1873" s="936"/>
      <c r="AQ1873" s="936"/>
      <c r="AR1873" s="936"/>
      <c r="AS1873" s="936"/>
      <c r="AT1873" s="936"/>
      <c r="AU1873" s="936"/>
      <c r="AV1873" s="936"/>
    </row>
    <row r="1874" spans="2:48" ht="15" customHeight="1">
      <c r="B1874" s="937"/>
      <c r="C1874" s="1978" t="s">
        <v>309</v>
      </c>
      <c r="D1874" s="1980" t="s">
        <v>22</v>
      </c>
      <c r="E1874" s="928" t="s">
        <v>616</v>
      </c>
      <c r="F1874" s="885"/>
      <c r="G1874" s="651" t="s">
        <v>272</v>
      </c>
      <c r="H1874" s="651" t="s">
        <v>599</v>
      </c>
      <c r="I1874" s="651" t="s">
        <v>617</v>
      </c>
      <c r="J1874" s="651" t="s">
        <v>276</v>
      </c>
      <c r="K1874" s="890" t="s">
        <v>309</v>
      </c>
      <c r="L1874" s="651" t="s">
        <v>312</v>
      </c>
      <c r="M1874" s="651" t="str">
        <f t="shared" si="114"/>
        <v>&lt;INSERT CONNECTION POINT NAME&gt;</v>
      </c>
      <c r="N1874" s="890" t="s">
        <v>602</v>
      </c>
      <c r="O1874" s="890" t="s">
        <v>22</v>
      </c>
      <c r="P1874" s="890"/>
      <c r="Q1874" s="1083"/>
      <c r="R1874" s="1061"/>
      <c r="S1874" s="1062"/>
      <c r="T1874" s="1062"/>
      <c r="U1874" s="1063"/>
      <c r="V1874" s="906"/>
      <c r="W1874" s="933"/>
      <c r="X1874" s="934"/>
      <c r="Y1874" s="935"/>
      <c r="Z1874" s="935"/>
      <c r="AA1874" s="935"/>
      <c r="AB1874" s="452"/>
      <c r="AC1874" s="452"/>
      <c r="AD1874" s="452"/>
      <c r="AE1874" s="452"/>
      <c r="AF1874" s="935"/>
      <c r="AG1874" s="452"/>
      <c r="AH1874" s="452"/>
      <c r="AI1874" s="935"/>
      <c r="AJ1874" s="935"/>
      <c r="AK1874" s="935"/>
      <c r="AL1874" s="936"/>
      <c r="AM1874" s="936"/>
      <c r="AN1874" s="936"/>
      <c r="AO1874" s="936"/>
      <c r="AP1874" s="936"/>
      <c r="AQ1874" s="936"/>
      <c r="AR1874" s="936"/>
      <c r="AS1874" s="936"/>
      <c r="AT1874" s="936"/>
      <c r="AU1874" s="936"/>
      <c r="AV1874" s="936"/>
    </row>
    <row r="1875" spans="2:48" ht="15" customHeight="1">
      <c r="B1875" s="937"/>
      <c r="C1875" s="1979"/>
      <c r="D1875" s="1981"/>
      <c r="E1875" s="928" t="s">
        <v>619</v>
      </c>
      <c r="F1875" s="885"/>
      <c r="G1875" s="651" t="s">
        <v>272</v>
      </c>
      <c r="H1875" s="651" t="s">
        <v>599</v>
      </c>
      <c r="I1875" s="651" t="s">
        <v>620</v>
      </c>
      <c r="J1875" s="651" t="s">
        <v>276</v>
      </c>
      <c r="K1875" s="890" t="s">
        <v>309</v>
      </c>
      <c r="L1875" s="651" t="s">
        <v>312</v>
      </c>
      <c r="M1875" s="651" t="str">
        <f t="shared" si="114"/>
        <v>&lt;INSERT CONNECTION POINT NAME&gt;</v>
      </c>
      <c r="N1875" s="890" t="s">
        <v>602</v>
      </c>
      <c r="O1875" s="890" t="s">
        <v>22</v>
      </c>
      <c r="P1875" s="890"/>
      <c r="Q1875" s="1083"/>
      <c r="R1875" s="1061"/>
      <c r="S1875" s="1062"/>
      <c r="T1875" s="1062"/>
      <c r="U1875" s="1063"/>
      <c r="V1875" s="906"/>
      <c r="W1875" s="933"/>
      <c r="X1875" s="934"/>
      <c r="Y1875" s="935"/>
      <c r="Z1875" s="935"/>
      <c r="AA1875" s="935"/>
      <c r="AB1875" s="452"/>
      <c r="AC1875" s="452"/>
      <c r="AD1875" s="452"/>
      <c r="AE1875" s="452"/>
      <c r="AF1875" s="935"/>
      <c r="AG1875" s="452"/>
      <c r="AH1875" s="452"/>
      <c r="AI1875" s="935"/>
      <c r="AJ1875" s="935"/>
      <c r="AK1875" s="935"/>
      <c r="AL1875" s="936"/>
      <c r="AM1875" s="936"/>
      <c r="AN1875" s="936"/>
      <c r="AO1875" s="936"/>
      <c r="AP1875" s="936"/>
      <c r="AQ1875" s="936"/>
      <c r="AR1875" s="936"/>
      <c r="AS1875" s="936"/>
      <c r="AT1875" s="936"/>
      <c r="AU1875" s="936"/>
      <c r="AV1875" s="936"/>
    </row>
    <row r="1876" spans="2:48" ht="15" customHeight="1">
      <c r="B1876" s="937"/>
      <c r="C1876" s="1978" t="s">
        <v>309</v>
      </c>
      <c r="D1876" s="1980" t="s">
        <v>23</v>
      </c>
      <c r="E1876" s="928" t="s">
        <v>616</v>
      </c>
      <c r="F1876" s="885"/>
      <c r="G1876" s="651" t="s">
        <v>272</v>
      </c>
      <c r="H1876" s="651" t="s">
        <v>599</v>
      </c>
      <c r="I1876" s="651" t="s">
        <v>617</v>
      </c>
      <c r="J1876" s="651" t="s">
        <v>276</v>
      </c>
      <c r="K1876" s="890" t="s">
        <v>309</v>
      </c>
      <c r="L1876" s="651" t="s">
        <v>312</v>
      </c>
      <c r="M1876" s="651" t="str">
        <f t="shared" si="114"/>
        <v>&lt;INSERT CONNECTION POINT NAME&gt;</v>
      </c>
      <c r="N1876" s="890" t="s">
        <v>602</v>
      </c>
      <c r="O1876" s="890" t="s">
        <v>23</v>
      </c>
      <c r="P1876" s="890"/>
      <c r="Q1876" s="1083"/>
      <c r="R1876" s="1061"/>
      <c r="S1876" s="1062"/>
      <c r="T1876" s="1062"/>
      <c r="U1876" s="1063"/>
      <c r="V1876" s="906"/>
      <c r="W1876" s="933"/>
      <c r="X1876" s="934"/>
      <c r="Y1876" s="935"/>
      <c r="Z1876" s="935"/>
      <c r="AA1876" s="935"/>
      <c r="AB1876" s="452"/>
      <c r="AC1876" s="452"/>
      <c r="AD1876" s="452"/>
      <c r="AE1876" s="452"/>
      <c r="AF1876" s="935"/>
      <c r="AG1876" s="452"/>
      <c r="AH1876" s="452"/>
      <c r="AI1876" s="935"/>
      <c r="AJ1876" s="935"/>
      <c r="AK1876" s="935"/>
      <c r="AL1876" s="936"/>
      <c r="AM1876" s="936"/>
      <c r="AN1876" s="936"/>
      <c r="AO1876" s="936"/>
      <c r="AP1876" s="936"/>
      <c r="AQ1876" s="936"/>
      <c r="AR1876" s="936"/>
      <c r="AS1876" s="936"/>
      <c r="AT1876" s="936"/>
      <c r="AU1876" s="936"/>
      <c r="AV1876" s="936"/>
    </row>
    <row r="1877" spans="2:48" ht="15" customHeight="1">
      <c r="B1877" s="937"/>
      <c r="C1877" s="1979"/>
      <c r="D1877" s="1981"/>
      <c r="E1877" s="928" t="s">
        <v>619</v>
      </c>
      <c r="F1877" s="885"/>
      <c r="G1877" s="651" t="s">
        <v>272</v>
      </c>
      <c r="H1877" s="651" t="s">
        <v>599</v>
      </c>
      <c r="I1877" s="651" t="s">
        <v>620</v>
      </c>
      <c r="J1877" s="651" t="s">
        <v>276</v>
      </c>
      <c r="K1877" s="890" t="s">
        <v>309</v>
      </c>
      <c r="L1877" s="651" t="s">
        <v>312</v>
      </c>
      <c r="M1877" s="651" t="str">
        <f t="shared" si="114"/>
        <v>&lt;INSERT CONNECTION POINT NAME&gt;</v>
      </c>
      <c r="N1877" s="890" t="s">
        <v>602</v>
      </c>
      <c r="O1877" s="890" t="s">
        <v>23</v>
      </c>
      <c r="P1877" s="890"/>
      <c r="Q1877" s="1083"/>
      <c r="R1877" s="1061"/>
      <c r="S1877" s="1062"/>
      <c r="T1877" s="1062"/>
      <c r="U1877" s="1063"/>
      <c r="V1877" s="906"/>
      <c r="W1877" s="933"/>
      <c r="X1877" s="934"/>
      <c r="Y1877" s="935"/>
      <c r="Z1877" s="935"/>
      <c r="AA1877" s="935"/>
      <c r="AB1877" s="452"/>
      <c r="AC1877" s="452"/>
      <c r="AD1877" s="452"/>
      <c r="AE1877" s="452"/>
      <c r="AF1877" s="935"/>
      <c r="AG1877" s="452"/>
      <c r="AH1877" s="452"/>
      <c r="AI1877" s="935"/>
      <c r="AJ1877" s="935"/>
      <c r="AK1877" s="935"/>
      <c r="AL1877" s="936"/>
      <c r="AM1877" s="936"/>
      <c r="AN1877" s="936"/>
      <c r="AO1877" s="936"/>
      <c r="AP1877" s="936"/>
      <c r="AQ1877" s="936"/>
      <c r="AR1877" s="936"/>
      <c r="AS1877" s="936"/>
      <c r="AT1877" s="936"/>
      <c r="AU1877" s="936"/>
      <c r="AV1877" s="936"/>
    </row>
    <row r="1878" spans="2:48" ht="15" customHeight="1">
      <c r="B1878" s="937"/>
      <c r="C1878" s="1978" t="s">
        <v>310</v>
      </c>
      <c r="D1878" s="1980" t="s">
        <v>22</v>
      </c>
      <c r="E1878" s="928" t="s">
        <v>616</v>
      </c>
      <c r="F1878" s="885"/>
      <c r="G1878" s="651" t="s">
        <v>272</v>
      </c>
      <c r="H1878" s="651" t="s">
        <v>599</v>
      </c>
      <c r="I1878" s="651" t="s">
        <v>617</v>
      </c>
      <c r="J1878" s="651" t="s">
        <v>276</v>
      </c>
      <c r="K1878" s="890" t="s">
        <v>310</v>
      </c>
      <c r="L1878" s="651" t="s">
        <v>312</v>
      </c>
      <c r="M1878" s="651" t="str">
        <f t="shared" si="114"/>
        <v>&lt;INSERT CONNECTION POINT NAME&gt;</v>
      </c>
      <c r="N1878" s="890" t="s">
        <v>602</v>
      </c>
      <c r="O1878" s="890" t="s">
        <v>22</v>
      </c>
      <c r="P1878" s="890"/>
      <c r="Q1878" s="1083"/>
      <c r="R1878" s="1061"/>
      <c r="S1878" s="1062"/>
      <c r="T1878" s="1062"/>
      <c r="U1878" s="1063"/>
      <c r="V1878" s="906"/>
      <c r="W1878" s="933"/>
      <c r="X1878" s="934"/>
      <c r="Y1878" s="935"/>
      <c r="Z1878" s="935"/>
      <c r="AA1878" s="935"/>
      <c r="AB1878" s="452"/>
      <c r="AC1878" s="452"/>
      <c r="AD1878" s="452"/>
      <c r="AE1878" s="452"/>
      <c r="AF1878" s="935"/>
      <c r="AG1878" s="452"/>
      <c r="AH1878" s="452"/>
      <c r="AI1878" s="935"/>
      <c r="AJ1878" s="935"/>
      <c r="AK1878" s="935"/>
      <c r="AL1878" s="936"/>
      <c r="AM1878" s="936"/>
      <c r="AN1878" s="936"/>
      <c r="AO1878" s="936"/>
      <c r="AP1878" s="936"/>
      <c r="AQ1878" s="936"/>
      <c r="AR1878" s="936"/>
      <c r="AS1878" s="936"/>
      <c r="AT1878" s="936"/>
      <c r="AU1878" s="936"/>
      <c r="AV1878" s="936"/>
    </row>
    <row r="1879" spans="2:48" ht="15" customHeight="1">
      <c r="B1879" s="937"/>
      <c r="C1879" s="1979"/>
      <c r="D1879" s="1981"/>
      <c r="E1879" s="928" t="s">
        <v>619</v>
      </c>
      <c r="F1879" s="885"/>
      <c r="G1879" s="651" t="s">
        <v>272</v>
      </c>
      <c r="H1879" s="651" t="s">
        <v>599</v>
      </c>
      <c r="I1879" s="651" t="s">
        <v>620</v>
      </c>
      <c r="J1879" s="651" t="s">
        <v>276</v>
      </c>
      <c r="K1879" s="890" t="s">
        <v>310</v>
      </c>
      <c r="L1879" s="651" t="s">
        <v>312</v>
      </c>
      <c r="M1879" s="651" t="str">
        <f t="shared" si="114"/>
        <v>&lt;INSERT CONNECTION POINT NAME&gt;</v>
      </c>
      <c r="N1879" s="890" t="s">
        <v>602</v>
      </c>
      <c r="O1879" s="890" t="s">
        <v>22</v>
      </c>
      <c r="P1879" s="890"/>
      <c r="Q1879" s="1084"/>
      <c r="R1879" s="1085"/>
      <c r="S1879" s="1086"/>
      <c r="T1879" s="1086"/>
      <c r="U1879" s="1087"/>
      <c r="V1879" s="906"/>
      <c r="W1879" s="933"/>
      <c r="X1879" s="934"/>
      <c r="Y1879" s="935"/>
      <c r="Z1879" s="935"/>
      <c r="AA1879" s="935"/>
      <c r="AB1879" s="452"/>
      <c r="AC1879" s="452"/>
      <c r="AD1879" s="452"/>
      <c r="AE1879" s="452"/>
      <c r="AF1879" s="935"/>
      <c r="AG1879" s="452"/>
      <c r="AH1879" s="452"/>
      <c r="AI1879" s="935"/>
      <c r="AJ1879" s="935"/>
      <c r="AK1879" s="935"/>
      <c r="AL1879" s="936"/>
      <c r="AM1879" s="936"/>
      <c r="AN1879" s="936"/>
      <c r="AO1879" s="936"/>
      <c r="AP1879" s="936"/>
      <c r="AQ1879" s="936"/>
      <c r="AR1879" s="936"/>
      <c r="AS1879" s="936"/>
      <c r="AT1879" s="936"/>
      <c r="AU1879" s="936"/>
      <c r="AV1879" s="936"/>
    </row>
    <row r="1880" spans="2:48" ht="15" customHeight="1">
      <c r="B1880" s="937"/>
      <c r="C1880" s="1978" t="s">
        <v>310</v>
      </c>
      <c r="D1880" s="1980" t="s">
        <v>23</v>
      </c>
      <c r="E1880" s="928" t="s">
        <v>616</v>
      </c>
      <c r="F1880" s="885"/>
      <c r="G1880" s="651" t="s">
        <v>272</v>
      </c>
      <c r="H1880" s="651" t="s">
        <v>599</v>
      </c>
      <c r="I1880" s="651" t="s">
        <v>617</v>
      </c>
      <c r="J1880" s="651" t="s">
        <v>276</v>
      </c>
      <c r="K1880" s="890" t="s">
        <v>310</v>
      </c>
      <c r="L1880" s="651" t="s">
        <v>312</v>
      </c>
      <c r="M1880" s="651" t="str">
        <f t="shared" si="114"/>
        <v>&lt;INSERT CONNECTION POINT NAME&gt;</v>
      </c>
      <c r="N1880" s="890" t="s">
        <v>602</v>
      </c>
      <c r="O1880" s="890" t="s">
        <v>23</v>
      </c>
      <c r="P1880" s="890"/>
      <c r="Q1880" s="1084"/>
      <c r="R1880" s="1085"/>
      <c r="S1880" s="1086"/>
      <c r="T1880" s="1086"/>
      <c r="U1880" s="1087"/>
      <c r="V1880" s="906"/>
      <c r="W1880" s="933"/>
      <c r="X1880" s="934"/>
      <c r="Y1880" s="935"/>
      <c r="Z1880" s="935"/>
      <c r="AA1880" s="935"/>
      <c r="AB1880" s="452"/>
      <c r="AC1880" s="452"/>
      <c r="AD1880" s="452"/>
      <c r="AE1880" s="452"/>
      <c r="AF1880" s="935"/>
      <c r="AG1880" s="452"/>
      <c r="AH1880" s="452"/>
      <c r="AI1880" s="935"/>
      <c r="AJ1880" s="935"/>
      <c r="AK1880" s="935"/>
      <c r="AL1880" s="936"/>
      <c r="AM1880" s="936"/>
      <c r="AN1880" s="936"/>
      <c r="AO1880" s="936"/>
      <c r="AP1880" s="936"/>
      <c r="AQ1880" s="936"/>
      <c r="AR1880" s="936"/>
      <c r="AS1880" s="936"/>
      <c r="AT1880" s="936"/>
      <c r="AU1880" s="936"/>
      <c r="AV1880" s="936"/>
    </row>
    <row r="1881" spans="2:48" ht="15" customHeight="1" thickBot="1">
      <c r="B1881" s="944"/>
      <c r="C1881" s="1984"/>
      <c r="D1881" s="1985"/>
      <c r="E1881" s="945" t="s">
        <v>619</v>
      </c>
      <c r="F1881" s="885"/>
      <c r="G1881" s="651" t="s">
        <v>272</v>
      </c>
      <c r="H1881" s="651" t="s">
        <v>599</v>
      </c>
      <c r="I1881" s="651" t="s">
        <v>620</v>
      </c>
      <c r="J1881" s="651" t="s">
        <v>276</v>
      </c>
      <c r="K1881" s="890" t="s">
        <v>310</v>
      </c>
      <c r="L1881" s="651" t="s">
        <v>312</v>
      </c>
      <c r="M1881" s="651" t="str">
        <f t="shared" si="114"/>
        <v>&lt;INSERT CONNECTION POINT NAME&gt;</v>
      </c>
      <c r="N1881" s="890" t="s">
        <v>602</v>
      </c>
      <c r="O1881" s="890" t="s">
        <v>23</v>
      </c>
      <c r="P1881" s="890"/>
      <c r="Q1881" s="946"/>
      <c r="R1881" s="1067"/>
      <c r="S1881" s="893"/>
      <c r="T1881" s="893"/>
      <c r="U1881" s="894"/>
      <c r="V1881" s="947"/>
      <c r="W1881" s="933"/>
      <c r="X1881" s="934"/>
      <c r="Y1881" s="935"/>
      <c r="Z1881" s="935"/>
      <c r="AA1881" s="935"/>
      <c r="AB1881" s="452"/>
      <c r="AC1881" s="452"/>
      <c r="AD1881" s="452"/>
      <c r="AE1881" s="452"/>
      <c r="AF1881" s="935"/>
      <c r="AG1881" s="452"/>
      <c r="AH1881" s="452"/>
      <c r="AI1881" s="935"/>
      <c r="AJ1881" s="935"/>
      <c r="AK1881" s="935"/>
      <c r="AL1881" s="936"/>
      <c r="AM1881" s="936"/>
      <c r="AN1881" s="936"/>
      <c r="AO1881" s="936"/>
      <c r="AP1881" s="936"/>
      <c r="AQ1881" s="936"/>
      <c r="AR1881" s="936"/>
      <c r="AS1881" s="936"/>
      <c r="AT1881" s="936"/>
      <c r="AU1881" s="936"/>
      <c r="AV1881" s="936"/>
    </row>
    <row r="1882" spans="2:48" ht="15" customHeight="1">
      <c r="B1882" s="927" t="s">
        <v>615</v>
      </c>
      <c r="C1882" s="1982" t="s">
        <v>313</v>
      </c>
      <c r="D1882" s="1983" t="s">
        <v>23</v>
      </c>
      <c r="E1882" s="928" t="s">
        <v>616</v>
      </c>
      <c r="F1882" s="885"/>
      <c r="G1882" s="651" t="s">
        <v>272</v>
      </c>
      <c r="H1882" s="651" t="s">
        <v>599</v>
      </c>
      <c r="I1882" s="651" t="s">
        <v>617</v>
      </c>
      <c r="J1882" s="651" t="s">
        <v>276</v>
      </c>
      <c r="K1882" s="651" t="s">
        <v>313</v>
      </c>
      <c r="L1882" s="651" t="s">
        <v>312</v>
      </c>
      <c r="M1882" s="651" t="str">
        <f t="shared" ref="M1882" si="115">B1882</f>
        <v>&lt;INSERT CONNECTION POINT NAME&gt;</v>
      </c>
      <c r="N1882" s="651" t="s">
        <v>618</v>
      </c>
      <c r="O1882" s="651" t="s">
        <v>23</v>
      </c>
      <c r="P1882" s="890"/>
      <c r="Q1882" s="929"/>
      <c r="R1882" s="930"/>
      <c r="S1882" s="931"/>
      <c r="T1882" s="931"/>
      <c r="U1882" s="932"/>
      <c r="V1882" s="906"/>
      <c r="W1882" s="933"/>
      <c r="X1882" s="934"/>
      <c r="Y1882" s="935"/>
      <c r="Z1882" s="935"/>
      <c r="AA1882" s="935"/>
      <c r="AB1882" s="452"/>
      <c r="AC1882" s="452"/>
      <c r="AD1882" s="452"/>
      <c r="AE1882" s="452"/>
      <c r="AF1882" s="452"/>
      <c r="AG1882" s="452"/>
      <c r="AH1882" s="452"/>
      <c r="AI1882" s="452"/>
      <c r="AJ1882" s="452"/>
      <c r="AK1882" s="935"/>
      <c r="AL1882" s="936"/>
      <c r="AM1882" s="936"/>
      <c r="AN1882" s="936"/>
      <c r="AO1882" s="936"/>
      <c r="AP1882" s="936"/>
      <c r="AQ1882" s="936"/>
      <c r="AR1882" s="936"/>
      <c r="AS1882" s="936"/>
      <c r="AT1882" s="936"/>
      <c r="AU1882" s="936"/>
      <c r="AV1882" s="936"/>
    </row>
    <row r="1883" spans="2:48" ht="15" customHeight="1">
      <c r="B1883" s="937"/>
      <c r="C1883" s="1979"/>
      <c r="D1883" s="1981"/>
      <c r="E1883" s="928" t="s">
        <v>619</v>
      </c>
      <c r="F1883" s="885"/>
      <c r="G1883" s="651" t="s">
        <v>272</v>
      </c>
      <c r="H1883" s="651" t="s">
        <v>599</v>
      </c>
      <c r="I1883" s="651" t="s">
        <v>620</v>
      </c>
      <c r="J1883" s="651" t="s">
        <v>276</v>
      </c>
      <c r="K1883" s="651" t="s">
        <v>313</v>
      </c>
      <c r="L1883" s="651" t="s">
        <v>312</v>
      </c>
      <c r="M1883" s="651" t="str">
        <f t="shared" si="114"/>
        <v>&lt;INSERT CONNECTION POINT NAME&gt;</v>
      </c>
      <c r="N1883" s="651" t="s">
        <v>618</v>
      </c>
      <c r="O1883" s="651" t="s">
        <v>23</v>
      </c>
      <c r="P1883" s="890"/>
      <c r="Q1883" s="938"/>
      <c r="R1883" s="939"/>
      <c r="S1883" s="940"/>
      <c r="T1883" s="940"/>
      <c r="U1883" s="941"/>
      <c r="V1883" s="906"/>
      <c r="W1883" s="933"/>
      <c r="X1883" s="934"/>
      <c r="Y1883" s="935"/>
      <c r="Z1883" s="935"/>
      <c r="AA1883" s="935"/>
      <c r="AB1883" s="452"/>
      <c r="AC1883" s="452"/>
      <c r="AD1883" s="452"/>
      <c r="AE1883" s="452"/>
      <c r="AF1883" s="452"/>
      <c r="AG1883" s="452"/>
      <c r="AH1883" s="452"/>
      <c r="AI1883" s="452"/>
      <c r="AJ1883" s="452"/>
      <c r="AK1883" s="935"/>
      <c r="AL1883" s="936"/>
      <c r="AM1883" s="936"/>
      <c r="AN1883" s="936"/>
      <c r="AO1883" s="936"/>
      <c r="AP1883" s="936"/>
      <c r="AQ1883" s="936"/>
      <c r="AR1883" s="936"/>
      <c r="AS1883" s="936"/>
      <c r="AT1883" s="936"/>
      <c r="AU1883" s="936"/>
      <c r="AV1883" s="936"/>
    </row>
    <row r="1884" spans="2:48" ht="15" customHeight="1">
      <c r="B1884" s="937"/>
      <c r="C1884" s="1978" t="s">
        <v>304</v>
      </c>
      <c r="D1884" s="1980" t="s">
        <v>22</v>
      </c>
      <c r="E1884" s="928" t="s">
        <v>616</v>
      </c>
      <c r="F1884" s="885"/>
      <c r="G1884" s="651" t="s">
        <v>272</v>
      </c>
      <c r="H1884" s="651" t="s">
        <v>599</v>
      </c>
      <c r="I1884" s="651" t="s">
        <v>617</v>
      </c>
      <c r="J1884" s="651" t="s">
        <v>276</v>
      </c>
      <c r="K1884" s="890" t="s">
        <v>304</v>
      </c>
      <c r="L1884" s="651" t="s">
        <v>312</v>
      </c>
      <c r="M1884" s="651" t="str">
        <f t="shared" si="114"/>
        <v>&lt;INSERT CONNECTION POINT NAME&gt;</v>
      </c>
      <c r="N1884" s="890" t="s">
        <v>602</v>
      </c>
      <c r="O1884" s="890" t="s">
        <v>22</v>
      </c>
      <c r="P1884" s="890"/>
      <c r="Q1884" s="1071"/>
      <c r="R1884" s="1058"/>
      <c r="S1884" s="1059"/>
      <c r="T1884" s="1059"/>
      <c r="U1884" s="1060"/>
      <c r="V1884" s="906"/>
      <c r="W1884" s="933"/>
      <c r="X1884" s="934"/>
      <c r="Y1884" s="935"/>
      <c r="Z1884" s="935"/>
      <c r="AA1884" s="935"/>
      <c r="AB1884" s="452"/>
      <c r="AC1884" s="452"/>
      <c r="AD1884" s="452"/>
      <c r="AE1884" s="452"/>
      <c r="AF1884" s="935"/>
      <c r="AG1884" s="452"/>
      <c r="AH1884" s="452"/>
      <c r="AI1884" s="935"/>
      <c r="AJ1884" s="935"/>
      <c r="AK1884" s="935"/>
      <c r="AL1884" s="936"/>
      <c r="AM1884" s="936"/>
      <c r="AN1884" s="936"/>
      <c r="AO1884" s="942"/>
      <c r="AP1884" s="936"/>
      <c r="AQ1884" s="936"/>
      <c r="AR1884" s="936"/>
      <c r="AS1884" s="936"/>
      <c r="AT1884" s="936"/>
      <c r="AU1884" s="936"/>
      <c r="AV1884" s="936"/>
    </row>
    <row r="1885" spans="2:48" ht="15" customHeight="1">
      <c r="B1885" s="937"/>
      <c r="C1885" s="1979"/>
      <c r="D1885" s="1981"/>
      <c r="E1885" s="928" t="s">
        <v>619</v>
      </c>
      <c r="F1885" s="885"/>
      <c r="G1885" s="651" t="s">
        <v>272</v>
      </c>
      <c r="H1885" s="651" t="s">
        <v>599</v>
      </c>
      <c r="I1885" s="651" t="s">
        <v>620</v>
      </c>
      <c r="J1885" s="651" t="s">
        <v>276</v>
      </c>
      <c r="K1885" s="890" t="s">
        <v>304</v>
      </c>
      <c r="L1885" s="651" t="s">
        <v>312</v>
      </c>
      <c r="M1885" s="651" t="str">
        <f t="shared" si="114"/>
        <v>&lt;INSERT CONNECTION POINT NAME&gt;</v>
      </c>
      <c r="N1885" s="890" t="s">
        <v>602</v>
      </c>
      <c r="O1885" s="890" t="s">
        <v>22</v>
      </c>
      <c r="P1885" s="890"/>
      <c r="Q1885" s="1071"/>
      <c r="R1885" s="1058"/>
      <c r="S1885" s="1059"/>
      <c r="T1885" s="1059"/>
      <c r="U1885" s="1060"/>
      <c r="V1885" s="906"/>
      <c r="W1885" s="933"/>
      <c r="X1885" s="934"/>
      <c r="Y1885" s="935"/>
      <c r="Z1885" s="935"/>
      <c r="AA1885" s="935"/>
      <c r="AB1885" s="452"/>
      <c r="AC1885" s="452"/>
      <c r="AD1885" s="452"/>
      <c r="AE1885" s="452"/>
      <c r="AF1885" s="935"/>
      <c r="AG1885" s="452"/>
      <c r="AH1885" s="452"/>
      <c r="AI1885" s="935"/>
      <c r="AJ1885" s="935"/>
      <c r="AK1885" s="935"/>
      <c r="AL1885" s="936"/>
      <c r="AM1885" s="936"/>
      <c r="AN1885" s="936"/>
      <c r="AO1885" s="942"/>
      <c r="AP1885" s="936"/>
      <c r="AQ1885" s="936"/>
      <c r="AR1885" s="936"/>
      <c r="AS1885" s="936"/>
      <c r="AT1885" s="936"/>
      <c r="AU1885" s="936"/>
      <c r="AV1885" s="936"/>
    </row>
    <row r="1886" spans="2:48" ht="15" customHeight="1">
      <c r="B1886" s="937"/>
      <c r="C1886" s="1978" t="s">
        <v>304</v>
      </c>
      <c r="D1886" s="1980" t="s">
        <v>23</v>
      </c>
      <c r="E1886" s="928" t="s">
        <v>616</v>
      </c>
      <c r="F1886" s="885"/>
      <c r="G1886" s="651" t="s">
        <v>272</v>
      </c>
      <c r="H1886" s="651" t="s">
        <v>599</v>
      </c>
      <c r="I1886" s="651" t="s">
        <v>617</v>
      </c>
      <c r="J1886" s="651" t="s">
        <v>276</v>
      </c>
      <c r="K1886" s="890" t="s">
        <v>304</v>
      </c>
      <c r="L1886" s="651" t="s">
        <v>312</v>
      </c>
      <c r="M1886" s="651" t="str">
        <f t="shared" si="114"/>
        <v>&lt;INSERT CONNECTION POINT NAME&gt;</v>
      </c>
      <c r="N1886" s="890" t="s">
        <v>602</v>
      </c>
      <c r="O1886" s="891" t="s">
        <v>23</v>
      </c>
      <c r="P1886" s="890"/>
      <c r="Q1886" s="1071"/>
      <c r="R1886" s="1058"/>
      <c r="S1886" s="1059"/>
      <c r="T1886" s="1059"/>
      <c r="U1886" s="1060"/>
      <c r="V1886" s="906"/>
      <c r="W1886" s="933"/>
      <c r="X1886" s="934"/>
      <c r="Y1886" s="935"/>
      <c r="Z1886" s="935"/>
      <c r="AA1886" s="935"/>
      <c r="AB1886" s="452"/>
      <c r="AC1886" s="452"/>
      <c r="AD1886" s="452"/>
      <c r="AE1886" s="452"/>
      <c r="AF1886" s="935"/>
      <c r="AG1886" s="452"/>
      <c r="AH1886" s="452"/>
      <c r="AI1886" s="935"/>
      <c r="AJ1886" s="943"/>
      <c r="AK1886" s="935"/>
      <c r="AL1886" s="936"/>
      <c r="AM1886" s="936"/>
      <c r="AN1886" s="936"/>
      <c r="AO1886" s="942"/>
      <c r="AP1886" s="936"/>
      <c r="AQ1886" s="936"/>
      <c r="AR1886" s="936"/>
      <c r="AS1886" s="936"/>
      <c r="AT1886" s="936"/>
      <c r="AU1886" s="936"/>
      <c r="AV1886" s="936"/>
    </row>
    <row r="1887" spans="2:48" ht="15" customHeight="1">
      <c r="B1887" s="937"/>
      <c r="C1887" s="1979"/>
      <c r="D1887" s="1981"/>
      <c r="E1887" s="928" t="s">
        <v>619</v>
      </c>
      <c r="F1887" s="885"/>
      <c r="G1887" s="651" t="s">
        <v>272</v>
      </c>
      <c r="H1887" s="651" t="s">
        <v>599</v>
      </c>
      <c r="I1887" s="651" t="s">
        <v>620</v>
      </c>
      <c r="J1887" s="651" t="s">
        <v>276</v>
      </c>
      <c r="K1887" s="890" t="s">
        <v>304</v>
      </c>
      <c r="L1887" s="651" t="s">
        <v>312</v>
      </c>
      <c r="M1887" s="651" t="str">
        <f t="shared" si="114"/>
        <v>&lt;INSERT CONNECTION POINT NAME&gt;</v>
      </c>
      <c r="N1887" s="890" t="s">
        <v>602</v>
      </c>
      <c r="O1887" s="891" t="s">
        <v>23</v>
      </c>
      <c r="P1887" s="890"/>
      <c r="Q1887" s="1071"/>
      <c r="R1887" s="1058"/>
      <c r="S1887" s="1059"/>
      <c r="T1887" s="1059"/>
      <c r="U1887" s="1060"/>
      <c r="V1887" s="906"/>
      <c r="W1887" s="933"/>
      <c r="X1887" s="934"/>
      <c r="Y1887" s="935"/>
      <c r="Z1887" s="935"/>
      <c r="AA1887" s="935"/>
      <c r="AB1887" s="452"/>
      <c r="AC1887" s="452"/>
      <c r="AD1887" s="452"/>
      <c r="AE1887" s="452"/>
      <c r="AF1887" s="935"/>
      <c r="AG1887" s="452"/>
      <c r="AH1887" s="452"/>
      <c r="AI1887" s="935"/>
      <c r="AJ1887" s="943"/>
      <c r="AK1887" s="935"/>
      <c r="AL1887" s="936"/>
      <c r="AM1887" s="936"/>
      <c r="AN1887" s="936"/>
      <c r="AO1887" s="942"/>
      <c r="AP1887" s="936"/>
      <c r="AQ1887" s="936"/>
      <c r="AR1887" s="936"/>
      <c r="AS1887" s="936"/>
      <c r="AT1887" s="936"/>
      <c r="AU1887" s="936"/>
      <c r="AV1887" s="936"/>
    </row>
    <row r="1888" spans="2:48" ht="15" customHeight="1">
      <c r="B1888" s="937"/>
      <c r="C1888" s="1978" t="s">
        <v>305</v>
      </c>
      <c r="D1888" s="1980"/>
      <c r="E1888" s="928" t="s">
        <v>616</v>
      </c>
      <c r="F1888" s="885"/>
      <c r="G1888" s="651" t="s">
        <v>272</v>
      </c>
      <c r="H1888" s="651" t="s">
        <v>599</v>
      </c>
      <c r="I1888" s="651" t="s">
        <v>617</v>
      </c>
      <c r="J1888" s="651" t="s">
        <v>276</v>
      </c>
      <c r="K1888" s="890" t="s">
        <v>305</v>
      </c>
      <c r="L1888" s="651" t="s">
        <v>312</v>
      </c>
      <c r="M1888" s="651" t="str">
        <f t="shared" si="114"/>
        <v>&lt;INSERT CONNECTION POINT NAME&gt;</v>
      </c>
      <c r="N1888" s="890" t="s">
        <v>604</v>
      </c>
      <c r="O1888" s="890" t="s">
        <v>605</v>
      </c>
      <c r="P1888" s="890"/>
      <c r="Q1888" s="1072"/>
      <c r="R1888" s="1073"/>
      <c r="S1888" s="1074"/>
      <c r="T1888" s="1074"/>
      <c r="U1888" s="1075"/>
      <c r="V1888" s="906"/>
      <c r="W1888" s="933"/>
      <c r="X1888" s="934"/>
      <c r="Y1888" s="935"/>
      <c r="Z1888" s="935"/>
      <c r="AA1888" s="935"/>
      <c r="AB1888" s="452"/>
      <c r="AC1888" s="452"/>
      <c r="AD1888" s="452"/>
      <c r="AE1888" s="452"/>
      <c r="AF1888" s="935"/>
      <c r="AG1888" s="452"/>
      <c r="AH1888" s="452"/>
      <c r="AI1888" s="935"/>
      <c r="AJ1888" s="935"/>
      <c r="AK1888" s="935"/>
      <c r="AL1888" s="936"/>
      <c r="AM1888" s="936"/>
      <c r="AN1888" s="936"/>
      <c r="AO1888" s="936"/>
      <c r="AP1888" s="936"/>
      <c r="AQ1888" s="936"/>
      <c r="AR1888" s="936"/>
      <c r="AS1888" s="936"/>
      <c r="AT1888" s="936"/>
      <c r="AU1888" s="936"/>
      <c r="AV1888" s="936"/>
    </row>
    <row r="1889" spans="2:48" ht="15" customHeight="1">
      <c r="B1889" s="937"/>
      <c r="C1889" s="1979"/>
      <c r="D1889" s="1981"/>
      <c r="E1889" s="928" t="s">
        <v>619</v>
      </c>
      <c r="F1889" s="885"/>
      <c r="G1889" s="651" t="s">
        <v>272</v>
      </c>
      <c r="H1889" s="651" t="s">
        <v>599</v>
      </c>
      <c r="I1889" s="651" t="s">
        <v>620</v>
      </c>
      <c r="J1889" s="651" t="s">
        <v>276</v>
      </c>
      <c r="K1889" s="890" t="s">
        <v>305</v>
      </c>
      <c r="L1889" s="651" t="s">
        <v>312</v>
      </c>
      <c r="M1889" s="651" t="str">
        <f t="shared" si="114"/>
        <v>&lt;INSERT CONNECTION POINT NAME&gt;</v>
      </c>
      <c r="N1889" s="890" t="s">
        <v>604</v>
      </c>
      <c r="O1889" s="890" t="s">
        <v>605</v>
      </c>
      <c r="P1889" s="890"/>
      <c r="Q1889" s="1072"/>
      <c r="R1889" s="1073"/>
      <c r="S1889" s="1074"/>
      <c r="T1889" s="1074"/>
      <c r="U1889" s="1075"/>
      <c r="V1889" s="906"/>
      <c r="W1889" s="933"/>
      <c r="X1889" s="934"/>
      <c r="Y1889" s="935"/>
      <c r="Z1889" s="935"/>
      <c r="AA1889" s="935"/>
      <c r="AB1889" s="452"/>
      <c r="AC1889" s="452"/>
      <c r="AD1889" s="452"/>
      <c r="AE1889" s="452"/>
      <c r="AF1889" s="935"/>
      <c r="AG1889" s="452"/>
      <c r="AH1889" s="452"/>
      <c r="AI1889" s="935"/>
      <c r="AJ1889" s="935"/>
      <c r="AK1889" s="935"/>
      <c r="AL1889" s="936"/>
      <c r="AM1889" s="936"/>
      <c r="AN1889" s="936"/>
      <c r="AO1889" s="936"/>
      <c r="AP1889" s="936"/>
      <c r="AQ1889" s="936"/>
      <c r="AR1889" s="936"/>
      <c r="AS1889" s="936"/>
      <c r="AT1889" s="936"/>
      <c r="AU1889" s="936"/>
      <c r="AV1889" s="936"/>
    </row>
    <row r="1890" spans="2:48" ht="15" customHeight="1">
      <c r="B1890" s="937"/>
      <c r="C1890" s="1978" t="s">
        <v>306</v>
      </c>
      <c r="D1890" s="1980"/>
      <c r="E1890" s="928" t="s">
        <v>616</v>
      </c>
      <c r="F1890" s="885"/>
      <c r="G1890" s="651" t="s">
        <v>272</v>
      </c>
      <c r="H1890" s="651" t="s">
        <v>599</v>
      </c>
      <c r="I1890" s="651" t="s">
        <v>617</v>
      </c>
      <c r="J1890" s="651" t="s">
        <v>276</v>
      </c>
      <c r="K1890" s="890" t="s">
        <v>306</v>
      </c>
      <c r="L1890" s="651" t="s">
        <v>312</v>
      </c>
      <c r="M1890" s="651" t="str">
        <f t="shared" si="114"/>
        <v>&lt;INSERT CONNECTION POINT NAME&gt;</v>
      </c>
      <c r="N1890" s="890" t="s">
        <v>606</v>
      </c>
      <c r="O1890" s="891">
        <v>0</v>
      </c>
      <c r="P1890" s="890"/>
      <c r="Q1890" s="1076"/>
      <c r="R1890" s="1077"/>
      <c r="S1890" s="1078"/>
      <c r="T1890" s="1078"/>
      <c r="U1890" s="1079"/>
      <c r="V1890" s="906"/>
      <c r="W1890" s="933"/>
      <c r="X1890" s="934"/>
      <c r="Y1890" s="935"/>
      <c r="Z1890" s="935"/>
      <c r="AA1890" s="935"/>
      <c r="AB1890" s="452"/>
      <c r="AC1890" s="452"/>
      <c r="AD1890" s="452"/>
      <c r="AE1890" s="452"/>
      <c r="AF1890" s="935"/>
      <c r="AG1890" s="452"/>
      <c r="AH1890" s="452"/>
      <c r="AI1890" s="935"/>
      <c r="AJ1890" s="943"/>
      <c r="AK1890" s="935"/>
      <c r="AL1890" s="936"/>
      <c r="AM1890" s="936"/>
      <c r="AN1890" s="936"/>
      <c r="AO1890" s="936"/>
      <c r="AP1890" s="936"/>
      <c r="AQ1890" s="936"/>
      <c r="AR1890" s="936"/>
      <c r="AS1890" s="936"/>
      <c r="AT1890" s="936"/>
      <c r="AU1890" s="936"/>
      <c r="AV1890" s="936"/>
    </row>
    <row r="1891" spans="2:48" ht="15" customHeight="1">
      <c r="B1891" s="937"/>
      <c r="C1891" s="1979"/>
      <c r="D1891" s="1981"/>
      <c r="E1891" s="928" t="s">
        <v>619</v>
      </c>
      <c r="F1891" s="885"/>
      <c r="G1891" s="651" t="s">
        <v>272</v>
      </c>
      <c r="H1891" s="651" t="s">
        <v>599</v>
      </c>
      <c r="I1891" s="651" t="s">
        <v>620</v>
      </c>
      <c r="J1891" s="651" t="s">
        <v>276</v>
      </c>
      <c r="K1891" s="890" t="s">
        <v>306</v>
      </c>
      <c r="L1891" s="651" t="s">
        <v>312</v>
      </c>
      <c r="M1891" s="651" t="str">
        <f t="shared" si="114"/>
        <v>&lt;INSERT CONNECTION POINT NAME&gt;</v>
      </c>
      <c r="N1891" s="890" t="s">
        <v>606</v>
      </c>
      <c r="O1891" s="891">
        <v>0</v>
      </c>
      <c r="P1891" s="890"/>
      <c r="Q1891" s="1076"/>
      <c r="R1891" s="1077"/>
      <c r="S1891" s="1078"/>
      <c r="T1891" s="1078"/>
      <c r="U1891" s="1079"/>
      <c r="V1891" s="906"/>
      <c r="W1891" s="933"/>
      <c r="X1891" s="934"/>
      <c r="Y1891" s="935"/>
      <c r="Z1891" s="935"/>
      <c r="AA1891" s="935"/>
      <c r="AB1891" s="452"/>
      <c r="AC1891" s="452"/>
      <c r="AD1891" s="452"/>
      <c r="AE1891" s="452"/>
      <c r="AF1891" s="935"/>
      <c r="AG1891" s="452"/>
      <c r="AH1891" s="452"/>
      <c r="AI1891" s="935"/>
      <c r="AJ1891" s="943"/>
      <c r="AK1891" s="935"/>
      <c r="AL1891" s="936"/>
      <c r="AM1891" s="936"/>
      <c r="AN1891" s="936"/>
      <c r="AO1891" s="936"/>
      <c r="AP1891" s="936"/>
      <c r="AQ1891" s="936"/>
      <c r="AR1891" s="936"/>
      <c r="AS1891" s="936"/>
      <c r="AT1891" s="936"/>
      <c r="AU1891" s="936"/>
      <c r="AV1891" s="936"/>
    </row>
    <row r="1892" spans="2:48" ht="15" customHeight="1">
      <c r="B1892" s="937"/>
      <c r="C1892" s="1978" t="s">
        <v>307</v>
      </c>
      <c r="D1892" s="1980"/>
      <c r="E1892" s="928" t="s">
        <v>616</v>
      </c>
      <c r="F1892" s="885"/>
      <c r="G1892" s="651" t="s">
        <v>272</v>
      </c>
      <c r="H1892" s="651" t="s">
        <v>599</v>
      </c>
      <c r="I1892" s="651" t="s">
        <v>617</v>
      </c>
      <c r="J1892" s="651" t="s">
        <v>276</v>
      </c>
      <c r="K1892" s="890" t="s">
        <v>307</v>
      </c>
      <c r="L1892" s="651" t="s">
        <v>312</v>
      </c>
      <c r="M1892" s="651" t="str">
        <f t="shared" si="114"/>
        <v>&lt;INSERT CONNECTION POINT NAME&gt;</v>
      </c>
      <c r="N1892" s="890" t="s">
        <v>607</v>
      </c>
      <c r="O1892" s="890" t="s">
        <v>607</v>
      </c>
      <c r="P1892" s="890"/>
      <c r="Q1892" s="1080"/>
      <c r="R1892" s="1081"/>
      <c r="S1892" s="1081"/>
      <c r="T1892" s="1081"/>
      <c r="U1892" s="1082"/>
      <c r="V1892" s="906"/>
      <c r="W1892" s="933"/>
      <c r="X1892" s="934"/>
      <c r="Y1892" s="935"/>
      <c r="Z1892" s="935"/>
      <c r="AA1892" s="935"/>
      <c r="AB1892" s="452"/>
      <c r="AC1892" s="452"/>
      <c r="AD1892" s="452"/>
      <c r="AE1892" s="452"/>
      <c r="AF1892" s="935"/>
      <c r="AG1892" s="452"/>
      <c r="AH1892" s="452"/>
      <c r="AI1892" s="935"/>
      <c r="AJ1892" s="935"/>
      <c r="AK1892" s="935"/>
      <c r="AL1892" s="936"/>
      <c r="AM1892" s="936"/>
      <c r="AN1892" s="936"/>
      <c r="AO1892" s="936"/>
      <c r="AP1892" s="936"/>
      <c r="AQ1892" s="936"/>
      <c r="AR1892" s="936"/>
      <c r="AS1892" s="936"/>
      <c r="AT1892" s="936"/>
      <c r="AU1892" s="936"/>
      <c r="AV1892" s="936"/>
    </row>
    <row r="1893" spans="2:48" ht="15" customHeight="1">
      <c r="B1893" s="937"/>
      <c r="C1893" s="1979"/>
      <c r="D1893" s="1981"/>
      <c r="E1893" s="928" t="s">
        <v>619</v>
      </c>
      <c r="F1893" s="885"/>
      <c r="G1893" s="651" t="s">
        <v>272</v>
      </c>
      <c r="H1893" s="651" t="s">
        <v>599</v>
      </c>
      <c r="I1893" s="651" t="s">
        <v>620</v>
      </c>
      <c r="J1893" s="651" t="s">
        <v>276</v>
      </c>
      <c r="K1893" s="890" t="s">
        <v>307</v>
      </c>
      <c r="L1893" s="651" t="s">
        <v>312</v>
      </c>
      <c r="M1893" s="651" t="str">
        <f t="shared" si="114"/>
        <v>&lt;INSERT CONNECTION POINT NAME&gt;</v>
      </c>
      <c r="N1893" s="890" t="s">
        <v>607</v>
      </c>
      <c r="O1893" s="890" t="s">
        <v>607</v>
      </c>
      <c r="P1893" s="890"/>
      <c r="Q1893" s="1080"/>
      <c r="R1893" s="1081"/>
      <c r="S1893" s="1081"/>
      <c r="T1893" s="1081"/>
      <c r="U1893" s="1082"/>
      <c r="V1893" s="906"/>
      <c r="W1893" s="933"/>
      <c r="X1893" s="934"/>
      <c r="Y1893" s="935"/>
      <c r="Z1893" s="935"/>
      <c r="AA1893" s="935"/>
      <c r="AB1893" s="452"/>
      <c r="AC1893" s="452"/>
      <c r="AD1893" s="452"/>
      <c r="AE1893" s="452"/>
      <c r="AF1893" s="935"/>
      <c r="AG1893" s="452"/>
      <c r="AH1893" s="452"/>
      <c r="AI1893" s="935"/>
      <c r="AJ1893" s="935"/>
      <c r="AK1893" s="935"/>
      <c r="AL1893" s="936"/>
      <c r="AM1893" s="936"/>
      <c r="AN1893" s="936"/>
      <c r="AO1893" s="936"/>
      <c r="AP1893" s="936"/>
      <c r="AQ1893" s="936"/>
      <c r="AR1893" s="936"/>
      <c r="AS1893" s="936"/>
      <c r="AT1893" s="936"/>
      <c r="AU1893" s="936"/>
      <c r="AV1893" s="936"/>
    </row>
    <row r="1894" spans="2:48" ht="15" customHeight="1">
      <c r="B1894" s="937"/>
      <c r="C1894" s="1978" t="s">
        <v>308</v>
      </c>
      <c r="D1894" s="1980" t="s">
        <v>22</v>
      </c>
      <c r="E1894" s="928" t="s">
        <v>616</v>
      </c>
      <c r="F1894" s="885"/>
      <c r="G1894" s="651" t="s">
        <v>272</v>
      </c>
      <c r="H1894" s="651" t="s">
        <v>599</v>
      </c>
      <c r="I1894" s="651" t="s">
        <v>617</v>
      </c>
      <c r="J1894" s="651" t="s">
        <v>276</v>
      </c>
      <c r="K1894" s="890" t="s">
        <v>308</v>
      </c>
      <c r="L1894" s="651" t="s">
        <v>312</v>
      </c>
      <c r="M1894" s="651" t="str">
        <f t="shared" si="114"/>
        <v>&lt;INSERT CONNECTION POINT NAME&gt;</v>
      </c>
      <c r="N1894" s="890" t="s">
        <v>609</v>
      </c>
      <c r="O1894" s="890" t="s">
        <v>22</v>
      </c>
      <c r="P1894" s="890"/>
      <c r="Q1894" s="1083"/>
      <c r="R1894" s="1061"/>
      <c r="S1894" s="1062"/>
      <c r="T1894" s="1062"/>
      <c r="U1894" s="1063"/>
      <c r="V1894" s="906"/>
      <c r="W1894" s="933"/>
      <c r="X1894" s="934"/>
      <c r="Y1894" s="935"/>
      <c r="Z1894" s="935"/>
      <c r="AA1894" s="935"/>
      <c r="AB1894" s="452"/>
      <c r="AC1894" s="452"/>
      <c r="AD1894" s="452"/>
      <c r="AE1894" s="452"/>
      <c r="AF1894" s="935"/>
      <c r="AG1894" s="452"/>
      <c r="AH1894" s="452"/>
      <c r="AI1894" s="935"/>
      <c r="AJ1894" s="935"/>
      <c r="AK1894" s="935"/>
      <c r="AL1894" s="936"/>
      <c r="AM1894" s="936"/>
      <c r="AN1894" s="936"/>
      <c r="AO1894" s="936"/>
      <c r="AP1894" s="936"/>
      <c r="AQ1894" s="936"/>
      <c r="AR1894" s="936"/>
      <c r="AS1894" s="936"/>
      <c r="AT1894" s="936"/>
      <c r="AU1894" s="936"/>
      <c r="AV1894" s="936"/>
    </row>
    <row r="1895" spans="2:48" ht="15" customHeight="1">
      <c r="B1895" s="937"/>
      <c r="C1895" s="1979"/>
      <c r="D1895" s="1981"/>
      <c r="E1895" s="928" t="s">
        <v>619</v>
      </c>
      <c r="F1895" s="885"/>
      <c r="G1895" s="651" t="s">
        <v>272</v>
      </c>
      <c r="H1895" s="651" t="s">
        <v>599</v>
      </c>
      <c r="I1895" s="651" t="s">
        <v>620</v>
      </c>
      <c r="J1895" s="651" t="s">
        <v>276</v>
      </c>
      <c r="K1895" s="890" t="s">
        <v>308</v>
      </c>
      <c r="L1895" s="651" t="s">
        <v>312</v>
      </c>
      <c r="M1895" s="651" t="str">
        <f t="shared" si="114"/>
        <v>&lt;INSERT CONNECTION POINT NAME&gt;</v>
      </c>
      <c r="N1895" s="890" t="s">
        <v>609</v>
      </c>
      <c r="O1895" s="890" t="s">
        <v>22</v>
      </c>
      <c r="P1895" s="890"/>
      <c r="Q1895" s="1083"/>
      <c r="R1895" s="1061"/>
      <c r="S1895" s="1062"/>
      <c r="T1895" s="1062"/>
      <c r="U1895" s="1063"/>
      <c r="V1895" s="906"/>
      <c r="W1895" s="933"/>
      <c r="X1895" s="934"/>
      <c r="Y1895" s="935"/>
      <c r="Z1895" s="935"/>
      <c r="AA1895" s="935"/>
      <c r="AB1895" s="452"/>
      <c r="AC1895" s="452"/>
      <c r="AD1895" s="452"/>
      <c r="AE1895" s="452"/>
      <c r="AF1895" s="935"/>
      <c r="AG1895" s="452"/>
      <c r="AH1895" s="452"/>
      <c r="AI1895" s="935"/>
      <c r="AJ1895" s="935"/>
      <c r="AK1895" s="935"/>
      <c r="AL1895" s="936"/>
      <c r="AM1895" s="936"/>
      <c r="AN1895" s="936"/>
      <c r="AO1895" s="936"/>
      <c r="AP1895" s="936"/>
      <c r="AQ1895" s="936"/>
      <c r="AR1895" s="936"/>
      <c r="AS1895" s="936"/>
      <c r="AT1895" s="936"/>
      <c r="AU1895" s="936"/>
      <c r="AV1895" s="936"/>
    </row>
    <row r="1896" spans="2:48" ht="15" customHeight="1">
      <c r="B1896" s="937"/>
      <c r="C1896" s="1978" t="s">
        <v>309</v>
      </c>
      <c r="D1896" s="1980" t="s">
        <v>22</v>
      </c>
      <c r="E1896" s="928" t="s">
        <v>616</v>
      </c>
      <c r="F1896" s="885"/>
      <c r="G1896" s="651" t="s">
        <v>272</v>
      </c>
      <c r="H1896" s="651" t="s">
        <v>599</v>
      </c>
      <c r="I1896" s="651" t="s">
        <v>617</v>
      </c>
      <c r="J1896" s="651" t="s">
        <v>276</v>
      </c>
      <c r="K1896" s="890" t="s">
        <v>309</v>
      </c>
      <c r="L1896" s="651" t="s">
        <v>312</v>
      </c>
      <c r="M1896" s="651" t="str">
        <f t="shared" si="114"/>
        <v>&lt;INSERT CONNECTION POINT NAME&gt;</v>
      </c>
      <c r="N1896" s="890" t="s">
        <v>602</v>
      </c>
      <c r="O1896" s="890" t="s">
        <v>22</v>
      </c>
      <c r="P1896" s="890"/>
      <c r="Q1896" s="1083"/>
      <c r="R1896" s="1061"/>
      <c r="S1896" s="1062"/>
      <c r="T1896" s="1062"/>
      <c r="U1896" s="1063"/>
      <c r="V1896" s="906"/>
      <c r="W1896" s="933"/>
      <c r="X1896" s="934"/>
      <c r="Y1896" s="935"/>
      <c r="Z1896" s="935"/>
      <c r="AA1896" s="935"/>
      <c r="AB1896" s="452"/>
      <c r="AC1896" s="452"/>
      <c r="AD1896" s="452"/>
      <c r="AE1896" s="452"/>
      <c r="AF1896" s="935"/>
      <c r="AG1896" s="452"/>
      <c r="AH1896" s="452"/>
      <c r="AI1896" s="935"/>
      <c r="AJ1896" s="935"/>
      <c r="AK1896" s="935"/>
      <c r="AL1896" s="936"/>
      <c r="AM1896" s="936"/>
      <c r="AN1896" s="936"/>
      <c r="AO1896" s="936"/>
      <c r="AP1896" s="936"/>
      <c r="AQ1896" s="936"/>
      <c r="AR1896" s="936"/>
      <c r="AS1896" s="936"/>
      <c r="AT1896" s="936"/>
      <c r="AU1896" s="936"/>
      <c r="AV1896" s="936"/>
    </row>
    <row r="1897" spans="2:48" ht="15" customHeight="1">
      <c r="B1897" s="937"/>
      <c r="C1897" s="1979"/>
      <c r="D1897" s="1981"/>
      <c r="E1897" s="928" t="s">
        <v>619</v>
      </c>
      <c r="F1897" s="885"/>
      <c r="G1897" s="651" t="s">
        <v>272</v>
      </c>
      <c r="H1897" s="651" t="s">
        <v>599</v>
      </c>
      <c r="I1897" s="651" t="s">
        <v>620</v>
      </c>
      <c r="J1897" s="651" t="s">
        <v>276</v>
      </c>
      <c r="K1897" s="890" t="s">
        <v>309</v>
      </c>
      <c r="L1897" s="651" t="s">
        <v>312</v>
      </c>
      <c r="M1897" s="651" t="str">
        <f t="shared" si="114"/>
        <v>&lt;INSERT CONNECTION POINT NAME&gt;</v>
      </c>
      <c r="N1897" s="890" t="s">
        <v>602</v>
      </c>
      <c r="O1897" s="890" t="s">
        <v>22</v>
      </c>
      <c r="P1897" s="890"/>
      <c r="Q1897" s="1083"/>
      <c r="R1897" s="1061"/>
      <c r="S1897" s="1062"/>
      <c r="T1897" s="1062"/>
      <c r="U1897" s="1063"/>
      <c r="V1897" s="906"/>
      <c r="W1897" s="933"/>
      <c r="X1897" s="934"/>
      <c r="Y1897" s="935"/>
      <c r="Z1897" s="935"/>
      <c r="AA1897" s="935"/>
      <c r="AB1897" s="452"/>
      <c r="AC1897" s="452"/>
      <c r="AD1897" s="452"/>
      <c r="AE1897" s="452"/>
      <c r="AF1897" s="935"/>
      <c r="AG1897" s="452"/>
      <c r="AH1897" s="452"/>
      <c r="AI1897" s="935"/>
      <c r="AJ1897" s="935"/>
      <c r="AK1897" s="935"/>
      <c r="AL1897" s="936"/>
      <c r="AM1897" s="936"/>
      <c r="AN1897" s="936"/>
      <c r="AO1897" s="936"/>
      <c r="AP1897" s="936"/>
      <c r="AQ1897" s="936"/>
      <c r="AR1897" s="936"/>
      <c r="AS1897" s="936"/>
      <c r="AT1897" s="936"/>
      <c r="AU1897" s="936"/>
      <c r="AV1897" s="936"/>
    </row>
    <row r="1898" spans="2:48" ht="15" customHeight="1">
      <c r="B1898" s="937"/>
      <c r="C1898" s="1978" t="s">
        <v>309</v>
      </c>
      <c r="D1898" s="1980" t="s">
        <v>23</v>
      </c>
      <c r="E1898" s="928" t="s">
        <v>616</v>
      </c>
      <c r="F1898" s="885"/>
      <c r="G1898" s="651" t="s">
        <v>272</v>
      </c>
      <c r="H1898" s="651" t="s">
        <v>599</v>
      </c>
      <c r="I1898" s="651" t="s">
        <v>617</v>
      </c>
      <c r="J1898" s="651" t="s">
        <v>276</v>
      </c>
      <c r="K1898" s="890" t="s">
        <v>309</v>
      </c>
      <c r="L1898" s="651" t="s">
        <v>312</v>
      </c>
      <c r="M1898" s="651" t="str">
        <f t="shared" si="114"/>
        <v>&lt;INSERT CONNECTION POINT NAME&gt;</v>
      </c>
      <c r="N1898" s="890" t="s">
        <v>602</v>
      </c>
      <c r="O1898" s="890" t="s">
        <v>23</v>
      </c>
      <c r="P1898" s="890"/>
      <c r="Q1898" s="1083"/>
      <c r="R1898" s="1061"/>
      <c r="S1898" s="1062"/>
      <c r="T1898" s="1062"/>
      <c r="U1898" s="1063"/>
      <c r="V1898" s="906"/>
      <c r="W1898" s="933"/>
      <c r="X1898" s="934"/>
      <c r="Y1898" s="935"/>
      <c r="Z1898" s="935"/>
      <c r="AA1898" s="935"/>
      <c r="AB1898" s="452"/>
      <c r="AC1898" s="452"/>
      <c r="AD1898" s="452"/>
      <c r="AE1898" s="452"/>
      <c r="AF1898" s="935"/>
      <c r="AG1898" s="452"/>
      <c r="AH1898" s="452"/>
      <c r="AI1898" s="935"/>
      <c r="AJ1898" s="935"/>
      <c r="AK1898" s="935"/>
      <c r="AL1898" s="936"/>
      <c r="AM1898" s="936"/>
      <c r="AN1898" s="936"/>
      <c r="AO1898" s="936"/>
      <c r="AP1898" s="936"/>
      <c r="AQ1898" s="936"/>
      <c r="AR1898" s="936"/>
      <c r="AS1898" s="936"/>
      <c r="AT1898" s="936"/>
      <c r="AU1898" s="936"/>
      <c r="AV1898" s="936"/>
    </row>
    <row r="1899" spans="2:48" ht="15" customHeight="1">
      <c r="B1899" s="937"/>
      <c r="C1899" s="1979"/>
      <c r="D1899" s="1981"/>
      <c r="E1899" s="928" t="s">
        <v>619</v>
      </c>
      <c r="F1899" s="885"/>
      <c r="G1899" s="651" t="s">
        <v>272</v>
      </c>
      <c r="H1899" s="651" t="s">
        <v>599</v>
      </c>
      <c r="I1899" s="651" t="s">
        <v>620</v>
      </c>
      <c r="J1899" s="651" t="s">
        <v>276</v>
      </c>
      <c r="K1899" s="890" t="s">
        <v>309</v>
      </c>
      <c r="L1899" s="651" t="s">
        <v>312</v>
      </c>
      <c r="M1899" s="651" t="str">
        <f t="shared" si="114"/>
        <v>&lt;INSERT CONNECTION POINT NAME&gt;</v>
      </c>
      <c r="N1899" s="890" t="s">
        <v>602</v>
      </c>
      <c r="O1899" s="890" t="s">
        <v>23</v>
      </c>
      <c r="P1899" s="890"/>
      <c r="Q1899" s="1083"/>
      <c r="R1899" s="1061"/>
      <c r="S1899" s="1062"/>
      <c r="T1899" s="1062"/>
      <c r="U1899" s="1063"/>
      <c r="V1899" s="906"/>
      <c r="W1899" s="933"/>
      <c r="X1899" s="934"/>
      <c r="Y1899" s="935"/>
      <c r="Z1899" s="935"/>
      <c r="AA1899" s="935"/>
      <c r="AB1899" s="452"/>
      <c r="AC1899" s="452"/>
      <c r="AD1899" s="452"/>
      <c r="AE1899" s="452"/>
      <c r="AF1899" s="935"/>
      <c r="AG1899" s="452"/>
      <c r="AH1899" s="452"/>
      <c r="AI1899" s="935"/>
      <c r="AJ1899" s="935"/>
      <c r="AK1899" s="935"/>
      <c r="AL1899" s="936"/>
      <c r="AM1899" s="936"/>
      <c r="AN1899" s="936"/>
      <c r="AO1899" s="936"/>
      <c r="AP1899" s="936"/>
      <c r="AQ1899" s="936"/>
      <c r="AR1899" s="936"/>
      <c r="AS1899" s="936"/>
      <c r="AT1899" s="936"/>
      <c r="AU1899" s="936"/>
      <c r="AV1899" s="936"/>
    </row>
    <row r="1900" spans="2:48" ht="15" customHeight="1">
      <c r="B1900" s="937"/>
      <c r="C1900" s="1978" t="s">
        <v>310</v>
      </c>
      <c r="D1900" s="1980" t="s">
        <v>22</v>
      </c>
      <c r="E1900" s="928" t="s">
        <v>616</v>
      </c>
      <c r="F1900" s="885"/>
      <c r="G1900" s="651" t="s">
        <v>272</v>
      </c>
      <c r="H1900" s="651" t="s">
        <v>599</v>
      </c>
      <c r="I1900" s="651" t="s">
        <v>617</v>
      </c>
      <c r="J1900" s="651" t="s">
        <v>276</v>
      </c>
      <c r="K1900" s="890" t="s">
        <v>310</v>
      </c>
      <c r="L1900" s="651" t="s">
        <v>312</v>
      </c>
      <c r="M1900" s="651" t="str">
        <f t="shared" si="114"/>
        <v>&lt;INSERT CONNECTION POINT NAME&gt;</v>
      </c>
      <c r="N1900" s="890" t="s">
        <v>602</v>
      </c>
      <c r="O1900" s="890" t="s">
        <v>22</v>
      </c>
      <c r="P1900" s="890"/>
      <c r="Q1900" s="1083"/>
      <c r="R1900" s="1061"/>
      <c r="S1900" s="1062"/>
      <c r="T1900" s="1062"/>
      <c r="U1900" s="1063"/>
      <c r="V1900" s="906"/>
      <c r="W1900" s="933"/>
      <c r="X1900" s="934"/>
      <c r="Y1900" s="935"/>
      <c r="Z1900" s="935"/>
      <c r="AA1900" s="935"/>
      <c r="AB1900" s="452"/>
      <c r="AC1900" s="452"/>
      <c r="AD1900" s="452"/>
      <c r="AE1900" s="452"/>
      <c r="AF1900" s="935"/>
      <c r="AG1900" s="452"/>
      <c r="AH1900" s="452"/>
      <c r="AI1900" s="935"/>
      <c r="AJ1900" s="935"/>
      <c r="AK1900" s="935"/>
      <c r="AL1900" s="936"/>
      <c r="AM1900" s="936"/>
      <c r="AN1900" s="936"/>
      <c r="AO1900" s="936"/>
      <c r="AP1900" s="936"/>
      <c r="AQ1900" s="936"/>
      <c r="AR1900" s="936"/>
      <c r="AS1900" s="936"/>
      <c r="AT1900" s="936"/>
      <c r="AU1900" s="936"/>
      <c r="AV1900" s="936"/>
    </row>
    <row r="1901" spans="2:48" ht="15" customHeight="1">
      <c r="B1901" s="937"/>
      <c r="C1901" s="1979"/>
      <c r="D1901" s="1981"/>
      <c r="E1901" s="928" t="s">
        <v>619</v>
      </c>
      <c r="F1901" s="885"/>
      <c r="G1901" s="651" t="s">
        <v>272</v>
      </c>
      <c r="H1901" s="651" t="s">
        <v>599</v>
      </c>
      <c r="I1901" s="651" t="s">
        <v>620</v>
      </c>
      <c r="J1901" s="651" t="s">
        <v>276</v>
      </c>
      <c r="K1901" s="890" t="s">
        <v>310</v>
      </c>
      <c r="L1901" s="651" t="s">
        <v>312</v>
      </c>
      <c r="M1901" s="651" t="str">
        <f t="shared" si="114"/>
        <v>&lt;INSERT CONNECTION POINT NAME&gt;</v>
      </c>
      <c r="N1901" s="890" t="s">
        <v>602</v>
      </c>
      <c r="O1901" s="890" t="s">
        <v>22</v>
      </c>
      <c r="P1901" s="890"/>
      <c r="Q1901" s="1084"/>
      <c r="R1901" s="1085"/>
      <c r="S1901" s="1086"/>
      <c r="T1901" s="1086"/>
      <c r="U1901" s="1087"/>
      <c r="V1901" s="906"/>
      <c r="W1901" s="933"/>
      <c r="X1901" s="934"/>
      <c r="Y1901" s="935"/>
      <c r="Z1901" s="935"/>
      <c r="AA1901" s="935"/>
      <c r="AB1901" s="452"/>
      <c r="AC1901" s="452"/>
      <c r="AD1901" s="452"/>
      <c r="AE1901" s="452"/>
      <c r="AF1901" s="935"/>
      <c r="AG1901" s="452"/>
      <c r="AH1901" s="452"/>
      <c r="AI1901" s="935"/>
      <c r="AJ1901" s="935"/>
      <c r="AK1901" s="935"/>
      <c r="AL1901" s="936"/>
      <c r="AM1901" s="936"/>
      <c r="AN1901" s="936"/>
      <c r="AO1901" s="936"/>
      <c r="AP1901" s="936"/>
      <c r="AQ1901" s="936"/>
      <c r="AR1901" s="936"/>
      <c r="AS1901" s="936"/>
      <c r="AT1901" s="936"/>
      <c r="AU1901" s="936"/>
      <c r="AV1901" s="936"/>
    </row>
    <row r="1902" spans="2:48" ht="15" customHeight="1">
      <c r="B1902" s="937"/>
      <c r="C1902" s="1978" t="s">
        <v>310</v>
      </c>
      <c r="D1902" s="1980" t="s">
        <v>23</v>
      </c>
      <c r="E1902" s="928" t="s">
        <v>616</v>
      </c>
      <c r="F1902" s="885"/>
      <c r="G1902" s="651" t="s">
        <v>272</v>
      </c>
      <c r="H1902" s="651" t="s">
        <v>599</v>
      </c>
      <c r="I1902" s="651" t="s">
        <v>617</v>
      </c>
      <c r="J1902" s="651" t="s">
        <v>276</v>
      </c>
      <c r="K1902" s="890" t="s">
        <v>310</v>
      </c>
      <c r="L1902" s="651" t="s">
        <v>312</v>
      </c>
      <c r="M1902" s="651" t="str">
        <f t="shared" si="114"/>
        <v>&lt;INSERT CONNECTION POINT NAME&gt;</v>
      </c>
      <c r="N1902" s="890" t="s">
        <v>602</v>
      </c>
      <c r="O1902" s="890" t="s">
        <v>23</v>
      </c>
      <c r="P1902" s="890"/>
      <c r="Q1902" s="1084"/>
      <c r="R1902" s="1085"/>
      <c r="S1902" s="1086"/>
      <c r="T1902" s="1086"/>
      <c r="U1902" s="1087"/>
      <c r="V1902" s="906"/>
      <c r="W1902" s="933"/>
      <c r="X1902" s="934"/>
      <c r="Y1902" s="935"/>
      <c r="Z1902" s="935"/>
      <c r="AA1902" s="935"/>
      <c r="AB1902" s="452"/>
      <c r="AC1902" s="452"/>
      <c r="AD1902" s="452"/>
      <c r="AE1902" s="452"/>
      <c r="AF1902" s="935"/>
      <c r="AG1902" s="452"/>
      <c r="AH1902" s="452"/>
      <c r="AI1902" s="935"/>
      <c r="AJ1902" s="935"/>
      <c r="AK1902" s="935"/>
      <c r="AL1902" s="936"/>
      <c r="AM1902" s="936"/>
      <c r="AN1902" s="936"/>
      <c r="AO1902" s="936"/>
      <c r="AP1902" s="936"/>
      <c r="AQ1902" s="936"/>
      <c r="AR1902" s="936"/>
      <c r="AS1902" s="936"/>
      <c r="AT1902" s="936"/>
      <c r="AU1902" s="936"/>
      <c r="AV1902" s="936"/>
    </row>
    <row r="1903" spans="2:48" ht="15" customHeight="1" thickBot="1">
      <c r="B1903" s="944"/>
      <c r="C1903" s="1984"/>
      <c r="D1903" s="1985"/>
      <c r="E1903" s="945" t="s">
        <v>619</v>
      </c>
      <c r="F1903" s="885"/>
      <c r="G1903" s="651" t="s">
        <v>272</v>
      </c>
      <c r="H1903" s="651" t="s">
        <v>599</v>
      </c>
      <c r="I1903" s="651" t="s">
        <v>620</v>
      </c>
      <c r="J1903" s="651" t="s">
        <v>276</v>
      </c>
      <c r="K1903" s="890" t="s">
        <v>310</v>
      </c>
      <c r="L1903" s="651" t="s">
        <v>312</v>
      </c>
      <c r="M1903" s="651" t="str">
        <f t="shared" si="114"/>
        <v>&lt;INSERT CONNECTION POINT NAME&gt;</v>
      </c>
      <c r="N1903" s="890" t="s">
        <v>602</v>
      </c>
      <c r="O1903" s="890" t="s">
        <v>23</v>
      </c>
      <c r="P1903" s="890"/>
      <c r="Q1903" s="946"/>
      <c r="R1903" s="1067"/>
      <c r="S1903" s="893"/>
      <c r="T1903" s="893"/>
      <c r="U1903" s="894"/>
      <c r="V1903" s="947"/>
      <c r="W1903" s="933"/>
      <c r="X1903" s="934"/>
      <c r="Y1903" s="935"/>
      <c r="Z1903" s="935"/>
      <c r="AA1903" s="935"/>
      <c r="AB1903" s="452"/>
      <c r="AC1903" s="452"/>
      <c r="AD1903" s="452"/>
      <c r="AE1903" s="452"/>
      <c r="AF1903" s="935"/>
      <c r="AG1903" s="452"/>
      <c r="AH1903" s="452"/>
      <c r="AI1903" s="935"/>
      <c r="AJ1903" s="935"/>
      <c r="AK1903" s="935"/>
      <c r="AL1903" s="936"/>
      <c r="AM1903" s="936"/>
      <c r="AN1903" s="936"/>
      <c r="AO1903" s="936"/>
      <c r="AP1903" s="936"/>
      <c r="AQ1903" s="936"/>
      <c r="AR1903" s="936"/>
      <c r="AS1903" s="936"/>
      <c r="AT1903" s="936"/>
      <c r="AU1903" s="936"/>
      <c r="AV1903" s="936"/>
    </row>
    <row r="1904" spans="2:48" ht="15" customHeight="1">
      <c r="B1904" s="927" t="s">
        <v>615</v>
      </c>
      <c r="C1904" s="1982" t="s">
        <v>313</v>
      </c>
      <c r="D1904" s="1983" t="s">
        <v>23</v>
      </c>
      <c r="E1904" s="928" t="s">
        <v>616</v>
      </c>
      <c r="F1904" s="885"/>
      <c r="G1904" s="651" t="s">
        <v>272</v>
      </c>
      <c r="H1904" s="651" t="s">
        <v>599</v>
      </c>
      <c r="I1904" s="651" t="s">
        <v>617</v>
      </c>
      <c r="J1904" s="651" t="s">
        <v>276</v>
      </c>
      <c r="K1904" s="651" t="s">
        <v>313</v>
      </c>
      <c r="L1904" s="651" t="s">
        <v>312</v>
      </c>
      <c r="M1904" s="651" t="str">
        <f t="shared" ref="M1904" si="116">B1904</f>
        <v>&lt;INSERT CONNECTION POINT NAME&gt;</v>
      </c>
      <c r="N1904" s="651" t="s">
        <v>618</v>
      </c>
      <c r="O1904" s="651" t="s">
        <v>23</v>
      </c>
      <c r="P1904" s="890"/>
      <c r="Q1904" s="929"/>
      <c r="R1904" s="930"/>
      <c r="S1904" s="931"/>
      <c r="T1904" s="931"/>
      <c r="U1904" s="932"/>
      <c r="V1904" s="906"/>
      <c r="W1904" s="933"/>
      <c r="X1904" s="934"/>
      <c r="Y1904" s="935"/>
      <c r="Z1904" s="935"/>
      <c r="AA1904" s="935"/>
      <c r="AB1904" s="452"/>
      <c r="AC1904" s="452"/>
      <c r="AD1904" s="452"/>
      <c r="AE1904" s="452"/>
      <c r="AF1904" s="452"/>
      <c r="AG1904" s="452"/>
      <c r="AH1904" s="452"/>
      <c r="AI1904" s="452"/>
      <c r="AJ1904" s="452"/>
      <c r="AK1904" s="935"/>
      <c r="AL1904" s="936"/>
      <c r="AM1904" s="936"/>
      <c r="AN1904" s="936"/>
      <c r="AO1904" s="936"/>
      <c r="AP1904" s="936"/>
      <c r="AQ1904" s="936"/>
      <c r="AR1904" s="936"/>
      <c r="AS1904" s="936"/>
      <c r="AT1904" s="936"/>
      <c r="AU1904" s="936"/>
      <c r="AV1904" s="936"/>
    </row>
    <row r="1905" spans="2:48" ht="15" customHeight="1">
      <c r="B1905" s="937"/>
      <c r="C1905" s="1979"/>
      <c r="D1905" s="1981"/>
      <c r="E1905" s="928" t="s">
        <v>619</v>
      </c>
      <c r="F1905" s="885"/>
      <c r="G1905" s="651" t="s">
        <v>272</v>
      </c>
      <c r="H1905" s="651" t="s">
        <v>599</v>
      </c>
      <c r="I1905" s="651" t="s">
        <v>620</v>
      </c>
      <c r="J1905" s="651" t="s">
        <v>276</v>
      </c>
      <c r="K1905" s="651" t="s">
        <v>313</v>
      </c>
      <c r="L1905" s="651" t="s">
        <v>312</v>
      </c>
      <c r="M1905" s="651" t="str">
        <f t="shared" si="114"/>
        <v>&lt;INSERT CONNECTION POINT NAME&gt;</v>
      </c>
      <c r="N1905" s="651" t="s">
        <v>618</v>
      </c>
      <c r="O1905" s="651" t="s">
        <v>23</v>
      </c>
      <c r="P1905" s="890"/>
      <c r="Q1905" s="938"/>
      <c r="R1905" s="939"/>
      <c r="S1905" s="940"/>
      <c r="T1905" s="940"/>
      <c r="U1905" s="941"/>
      <c r="V1905" s="906"/>
      <c r="W1905" s="933"/>
      <c r="X1905" s="934"/>
      <c r="Y1905" s="935"/>
      <c r="Z1905" s="935"/>
      <c r="AA1905" s="935"/>
      <c r="AB1905" s="452"/>
      <c r="AC1905" s="452"/>
      <c r="AD1905" s="452"/>
      <c r="AE1905" s="452"/>
      <c r="AF1905" s="452"/>
      <c r="AG1905" s="452"/>
      <c r="AH1905" s="452"/>
      <c r="AI1905" s="452"/>
      <c r="AJ1905" s="452"/>
      <c r="AK1905" s="935"/>
      <c r="AL1905" s="936"/>
      <c r="AM1905" s="936"/>
      <c r="AN1905" s="936"/>
      <c r="AO1905" s="936"/>
      <c r="AP1905" s="936"/>
      <c r="AQ1905" s="936"/>
      <c r="AR1905" s="936"/>
      <c r="AS1905" s="936"/>
      <c r="AT1905" s="936"/>
      <c r="AU1905" s="936"/>
      <c r="AV1905" s="936"/>
    </row>
    <row r="1906" spans="2:48" ht="15" customHeight="1">
      <c r="B1906" s="937"/>
      <c r="C1906" s="1978" t="s">
        <v>304</v>
      </c>
      <c r="D1906" s="1980" t="s">
        <v>22</v>
      </c>
      <c r="E1906" s="928" t="s">
        <v>616</v>
      </c>
      <c r="F1906" s="885"/>
      <c r="G1906" s="651" t="s">
        <v>272</v>
      </c>
      <c r="H1906" s="651" t="s">
        <v>599</v>
      </c>
      <c r="I1906" s="651" t="s">
        <v>617</v>
      </c>
      <c r="J1906" s="651" t="s">
        <v>276</v>
      </c>
      <c r="K1906" s="890" t="s">
        <v>304</v>
      </c>
      <c r="L1906" s="651" t="s">
        <v>312</v>
      </c>
      <c r="M1906" s="651" t="str">
        <f t="shared" si="114"/>
        <v>&lt;INSERT CONNECTION POINT NAME&gt;</v>
      </c>
      <c r="N1906" s="890" t="s">
        <v>602</v>
      </c>
      <c r="O1906" s="890" t="s">
        <v>22</v>
      </c>
      <c r="P1906" s="890"/>
      <c r="Q1906" s="1071"/>
      <c r="R1906" s="1058"/>
      <c r="S1906" s="1059"/>
      <c r="T1906" s="1059"/>
      <c r="U1906" s="1060"/>
      <c r="V1906" s="906"/>
      <c r="W1906" s="933"/>
      <c r="X1906" s="934"/>
      <c r="Y1906" s="935"/>
      <c r="Z1906" s="935"/>
      <c r="AA1906" s="935"/>
      <c r="AB1906" s="452"/>
      <c r="AC1906" s="452"/>
      <c r="AD1906" s="452"/>
      <c r="AE1906" s="452"/>
      <c r="AF1906" s="935"/>
      <c r="AG1906" s="452"/>
      <c r="AH1906" s="452"/>
      <c r="AI1906" s="935"/>
      <c r="AJ1906" s="935"/>
      <c r="AK1906" s="935"/>
      <c r="AL1906" s="936"/>
      <c r="AM1906" s="936"/>
      <c r="AN1906" s="936"/>
      <c r="AO1906" s="942"/>
      <c r="AP1906" s="936"/>
      <c r="AQ1906" s="936"/>
      <c r="AR1906" s="936"/>
      <c r="AS1906" s="936"/>
      <c r="AT1906" s="936"/>
      <c r="AU1906" s="936"/>
      <c r="AV1906" s="936"/>
    </row>
    <row r="1907" spans="2:48" ht="15" customHeight="1">
      <c r="B1907" s="937"/>
      <c r="C1907" s="1979"/>
      <c r="D1907" s="1981"/>
      <c r="E1907" s="928" t="s">
        <v>619</v>
      </c>
      <c r="F1907" s="885"/>
      <c r="G1907" s="651" t="s">
        <v>272</v>
      </c>
      <c r="H1907" s="651" t="s">
        <v>599</v>
      </c>
      <c r="I1907" s="651" t="s">
        <v>620</v>
      </c>
      <c r="J1907" s="651" t="s">
        <v>276</v>
      </c>
      <c r="K1907" s="890" t="s">
        <v>304</v>
      </c>
      <c r="L1907" s="651" t="s">
        <v>312</v>
      </c>
      <c r="M1907" s="651" t="str">
        <f t="shared" si="114"/>
        <v>&lt;INSERT CONNECTION POINT NAME&gt;</v>
      </c>
      <c r="N1907" s="890" t="s">
        <v>602</v>
      </c>
      <c r="O1907" s="890" t="s">
        <v>22</v>
      </c>
      <c r="P1907" s="890"/>
      <c r="Q1907" s="1071"/>
      <c r="R1907" s="1058"/>
      <c r="S1907" s="1059"/>
      <c r="T1907" s="1059"/>
      <c r="U1907" s="1060"/>
      <c r="V1907" s="906"/>
      <c r="W1907" s="933"/>
      <c r="X1907" s="934"/>
      <c r="Y1907" s="935"/>
      <c r="Z1907" s="935"/>
      <c r="AA1907" s="935"/>
      <c r="AB1907" s="452"/>
      <c r="AC1907" s="452"/>
      <c r="AD1907" s="452"/>
      <c r="AE1907" s="452"/>
      <c r="AF1907" s="935"/>
      <c r="AG1907" s="452"/>
      <c r="AH1907" s="452"/>
      <c r="AI1907" s="935"/>
      <c r="AJ1907" s="935"/>
      <c r="AK1907" s="935"/>
      <c r="AL1907" s="936"/>
      <c r="AM1907" s="936"/>
      <c r="AN1907" s="936"/>
      <c r="AO1907" s="942"/>
      <c r="AP1907" s="936"/>
      <c r="AQ1907" s="936"/>
      <c r="AR1907" s="936"/>
      <c r="AS1907" s="936"/>
      <c r="AT1907" s="936"/>
      <c r="AU1907" s="936"/>
      <c r="AV1907" s="936"/>
    </row>
    <row r="1908" spans="2:48" ht="15" customHeight="1">
      <c r="B1908" s="937"/>
      <c r="C1908" s="1978" t="s">
        <v>304</v>
      </c>
      <c r="D1908" s="1980" t="s">
        <v>23</v>
      </c>
      <c r="E1908" s="928" t="s">
        <v>616</v>
      </c>
      <c r="F1908" s="885"/>
      <c r="G1908" s="651" t="s">
        <v>272</v>
      </c>
      <c r="H1908" s="651" t="s">
        <v>599</v>
      </c>
      <c r="I1908" s="651" t="s">
        <v>617</v>
      </c>
      <c r="J1908" s="651" t="s">
        <v>276</v>
      </c>
      <c r="K1908" s="890" t="s">
        <v>304</v>
      </c>
      <c r="L1908" s="651" t="s">
        <v>312</v>
      </c>
      <c r="M1908" s="651" t="str">
        <f t="shared" si="114"/>
        <v>&lt;INSERT CONNECTION POINT NAME&gt;</v>
      </c>
      <c r="N1908" s="890" t="s">
        <v>602</v>
      </c>
      <c r="O1908" s="891" t="s">
        <v>23</v>
      </c>
      <c r="P1908" s="890"/>
      <c r="Q1908" s="1071"/>
      <c r="R1908" s="1058"/>
      <c r="S1908" s="1059"/>
      <c r="T1908" s="1059"/>
      <c r="U1908" s="1060"/>
      <c r="V1908" s="906"/>
      <c r="W1908" s="933"/>
      <c r="X1908" s="934"/>
      <c r="Y1908" s="935"/>
      <c r="Z1908" s="935"/>
      <c r="AA1908" s="935"/>
      <c r="AB1908" s="452"/>
      <c r="AC1908" s="452"/>
      <c r="AD1908" s="452"/>
      <c r="AE1908" s="452"/>
      <c r="AF1908" s="935"/>
      <c r="AG1908" s="452"/>
      <c r="AH1908" s="452"/>
      <c r="AI1908" s="935"/>
      <c r="AJ1908" s="943"/>
      <c r="AK1908" s="935"/>
      <c r="AL1908" s="936"/>
      <c r="AM1908" s="936"/>
      <c r="AN1908" s="936"/>
      <c r="AO1908" s="942"/>
      <c r="AP1908" s="936"/>
      <c r="AQ1908" s="936"/>
      <c r="AR1908" s="936"/>
      <c r="AS1908" s="936"/>
      <c r="AT1908" s="936"/>
      <c r="AU1908" s="936"/>
      <c r="AV1908" s="936"/>
    </row>
    <row r="1909" spans="2:48" ht="15" customHeight="1">
      <c r="B1909" s="937"/>
      <c r="C1909" s="1979"/>
      <c r="D1909" s="1981"/>
      <c r="E1909" s="928" t="s">
        <v>619</v>
      </c>
      <c r="F1909" s="885"/>
      <c r="G1909" s="651" t="s">
        <v>272</v>
      </c>
      <c r="H1909" s="651" t="s">
        <v>599</v>
      </c>
      <c r="I1909" s="651" t="s">
        <v>620</v>
      </c>
      <c r="J1909" s="651" t="s">
        <v>276</v>
      </c>
      <c r="K1909" s="890" t="s">
        <v>304</v>
      </c>
      <c r="L1909" s="651" t="s">
        <v>312</v>
      </c>
      <c r="M1909" s="651" t="str">
        <f t="shared" si="114"/>
        <v>&lt;INSERT CONNECTION POINT NAME&gt;</v>
      </c>
      <c r="N1909" s="890" t="s">
        <v>602</v>
      </c>
      <c r="O1909" s="891" t="s">
        <v>23</v>
      </c>
      <c r="P1909" s="890"/>
      <c r="Q1909" s="1071"/>
      <c r="R1909" s="1058"/>
      <c r="S1909" s="1059"/>
      <c r="T1909" s="1059"/>
      <c r="U1909" s="1060"/>
      <c r="V1909" s="906"/>
      <c r="W1909" s="933"/>
      <c r="X1909" s="934"/>
      <c r="Y1909" s="935"/>
      <c r="Z1909" s="935"/>
      <c r="AA1909" s="935"/>
      <c r="AB1909" s="452"/>
      <c r="AC1909" s="452"/>
      <c r="AD1909" s="452"/>
      <c r="AE1909" s="452"/>
      <c r="AF1909" s="935"/>
      <c r="AG1909" s="452"/>
      <c r="AH1909" s="452"/>
      <c r="AI1909" s="935"/>
      <c r="AJ1909" s="943"/>
      <c r="AK1909" s="935"/>
      <c r="AL1909" s="936"/>
      <c r="AM1909" s="936"/>
      <c r="AN1909" s="936"/>
      <c r="AO1909" s="942"/>
      <c r="AP1909" s="936"/>
      <c r="AQ1909" s="936"/>
      <c r="AR1909" s="936"/>
      <c r="AS1909" s="936"/>
      <c r="AT1909" s="936"/>
      <c r="AU1909" s="936"/>
      <c r="AV1909" s="936"/>
    </row>
    <row r="1910" spans="2:48" ht="15" customHeight="1">
      <c r="B1910" s="937"/>
      <c r="C1910" s="1978" t="s">
        <v>305</v>
      </c>
      <c r="D1910" s="1980"/>
      <c r="E1910" s="928" t="s">
        <v>616</v>
      </c>
      <c r="F1910" s="885"/>
      <c r="G1910" s="651" t="s">
        <v>272</v>
      </c>
      <c r="H1910" s="651" t="s">
        <v>599</v>
      </c>
      <c r="I1910" s="651" t="s">
        <v>617</v>
      </c>
      <c r="J1910" s="651" t="s">
        <v>276</v>
      </c>
      <c r="K1910" s="890" t="s">
        <v>305</v>
      </c>
      <c r="L1910" s="651" t="s">
        <v>312</v>
      </c>
      <c r="M1910" s="651" t="str">
        <f t="shared" si="114"/>
        <v>&lt;INSERT CONNECTION POINT NAME&gt;</v>
      </c>
      <c r="N1910" s="890" t="s">
        <v>604</v>
      </c>
      <c r="O1910" s="890" t="s">
        <v>605</v>
      </c>
      <c r="P1910" s="890"/>
      <c r="Q1910" s="1072"/>
      <c r="R1910" s="1073"/>
      <c r="S1910" s="1074"/>
      <c r="T1910" s="1074"/>
      <c r="U1910" s="1075"/>
      <c r="V1910" s="906"/>
      <c r="W1910" s="933"/>
      <c r="X1910" s="934"/>
      <c r="Y1910" s="935"/>
      <c r="Z1910" s="935"/>
      <c r="AA1910" s="935"/>
      <c r="AB1910" s="452"/>
      <c r="AC1910" s="452"/>
      <c r="AD1910" s="452"/>
      <c r="AE1910" s="452"/>
      <c r="AF1910" s="935"/>
      <c r="AG1910" s="452"/>
      <c r="AH1910" s="452"/>
      <c r="AI1910" s="935"/>
      <c r="AJ1910" s="935"/>
      <c r="AK1910" s="935"/>
      <c r="AL1910" s="936"/>
      <c r="AM1910" s="936"/>
      <c r="AN1910" s="936"/>
      <c r="AO1910" s="936"/>
      <c r="AP1910" s="936"/>
      <c r="AQ1910" s="936"/>
      <c r="AR1910" s="936"/>
      <c r="AS1910" s="936"/>
      <c r="AT1910" s="936"/>
      <c r="AU1910" s="936"/>
      <c r="AV1910" s="936"/>
    </row>
    <row r="1911" spans="2:48" ht="15" customHeight="1">
      <c r="B1911" s="937"/>
      <c r="C1911" s="1979"/>
      <c r="D1911" s="1981"/>
      <c r="E1911" s="928" t="s">
        <v>619</v>
      </c>
      <c r="F1911" s="885"/>
      <c r="G1911" s="651" t="s">
        <v>272</v>
      </c>
      <c r="H1911" s="651" t="s">
        <v>599</v>
      </c>
      <c r="I1911" s="651" t="s">
        <v>620</v>
      </c>
      <c r="J1911" s="651" t="s">
        <v>276</v>
      </c>
      <c r="K1911" s="890" t="s">
        <v>305</v>
      </c>
      <c r="L1911" s="651" t="s">
        <v>312</v>
      </c>
      <c r="M1911" s="651" t="str">
        <f t="shared" si="114"/>
        <v>&lt;INSERT CONNECTION POINT NAME&gt;</v>
      </c>
      <c r="N1911" s="890" t="s">
        <v>604</v>
      </c>
      <c r="O1911" s="890" t="s">
        <v>605</v>
      </c>
      <c r="P1911" s="890"/>
      <c r="Q1911" s="1072"/>
      <c r="R1911" s="1073"/>
      <c r="S1911" s="1074"/>
      <c r="T1911" s="1074"/>
      <c r="U1911" s="1075"/>
      <c r="V1911" s="906"/>
      <c r="W1911" s="933"/>
      <c r="X1911" s="934"/>
      <c r="Y1911" s="935"/>
      <c r="Z1911" s="935"/>
      <c r="AA1911" s="935"/>
      <c r="AB1911" s="452"/>
      <c r="AC1911" s="452"/>
      <c r="AD1911" s="452"/>
      <c r="AE1911" s="452"/>
      <c r="AF1911" s="935"/>
      <c r="AG1911" s="452"/>
      <c r="AH1911" s="452"/>
      <c r="AI1911" s="935"/>
      <c r="AJ1911" s="935"/>
      <c r="AK1911" s="935"/>
      <c r="AL1911" s="936"/>
      <c r="AM1911" s="936"/>
      <c r="AN1911" s="936"/>
      <c r="AO1911" s="936"/>
      <c r="AP1911" s="936"/>
      <c r="AQ1911" s="936"/>
      <c r="AR1911" s="936"/>
      <c r="AS1911" s="936"/>
      <c r="AT1911" s="936"/>
      <c r="AU1911" s="936"/>
      <c r="AV1911" s="936"/>
    </row>
    <row r="1912" spans="2:48" ht="15" customHeight="1">
      <c r="B1912" s="937"/>
      <c r="C1912" s="1978" t="s">
        <v>306</v>
      </c>
      <c r="D1912" s="1980"/>
      <c r="E1912" s="928" t="s">
        <v>616</v>
      </c>
      <c r="F1912" s="885"/>
      <c r="G1912" s="651" t="s">
        <v>272</v>
      </c>
      <c r="H1912" s="651" t="s">
        <v>599</v>
      </c>
      <c r="I1912" s="651" t="s">
        <v>617</v>
      </c>
      <c r="J1912" s="651" t="s">
        <v>276</v>
      </c>
      <c r="K1912" s="890" t="s">
        <v>306</v>
      </c>
      <c r="L1912" s="651" t="s">
        <v>312</v>
      </c>
      <c r="M1912" s="651" t="str">
        <f t="shared" si="114"/>
        <v>&lt;INSERT CONNECTION POINT NAME&gt;</v>
      </c>
      <c r="N1912" s="890" t="s">
        <v>606</v>
      </c>
      <c r="O1912" s="891">
        <v>0</v>
      </c>
      <c r="P1912" s="890"/>
      <c r="Q1912" s="1076"/>
      <c r="R1912" s="1077"/>
      <c r="S1912" s="1078"/>
      <c r="T1912" s="1078"/>
      <c r="U1912" s="1079"/>
      <c r="V1912" s="906"/>
      <c r="W1912" s="933"/>
      <c r="X1912" s="934"/>
      <c r="Y1912" s="935"/>
      <c r="Z1912" s="935"/>
      <c r="AA1912" s="935"/>
      <c r="AB1912" s="452"/>
      <c r="AC1912" s="452"/>
      <c r="AD1912" s="452"/>
      <c r="AE1912" s="452"/>
      <c r="AF1912" s="935"/>
      <c r="AG1912" s="452"/>
      <c r="AH1912" s="452"/>
      <c r="AI1912" s="935"/>
      <c r="AJ1912" s="943"/>
      <c r="AK1912" s="935"/>
      <c r="AL1912" s="936"/>
      <c r="AM1912" s="936"/>
      <c r="AN1912" s="936"/>
      <c r="AO1912" s="936"/>
      <c r="AP1912" s="936"/>
      <c r="AQ1912" s="936"/>
      <c r="AR1912" s="936"/>
      <c r="AS1912" s="936"/>
      <c r="AT1912" s="936"/>
      <c r="AU1912" s="936"/>
      <c r="AV1912" s="936"/>
    </row>
    <row r="1913" spans="2:48" ht="15" customHeight="1">
      <c r="B1913" s="937"/>
      <c r="C1913" s="1979"/>
      <c r="D1913" s="1981"/>
      <c r="E1913" s="928" t="s">
        <v>619</v>
      </c>
      <c r="F1913" s="885"/>
      <c r="G1913" s="651" t="s">
        <v>272</v>
      </c>
      <c r="H1913" s="651" t="s">
        <v>599</v>
      </c>
      <c r="I1913" s="651" t="s">
        <v>620</v>
      </c>
      <c r="J1913" s="651" t="s">
        <v>276</v>
      </c>
      <c r="K1913" s="890" t="s">
        <v>306</v>
      </c>
      <c r="L1913" s="651" t="s">
        <v>312</v>
      </c>
      <c r="M1913" s="651" t="str">
        <f t="shared" si="114"/>
        <v>&lt;INSERT CONNECTION POINT NAME&gt;</v>
      </c>
      <c r="N1913" s="890" t="s">
        <v>606</v>
      </c>
      <c r="O1913" s="891">
        <v>0</v>
      </c>
      <c r="P1913" s="890"/>
      <c r="Q1913" s="1076"/>
      <c r="R1913" s="1077"/>
      <c r="S1913" s="1078"/>
      <c r="T1913" s="1078"/>
      <c r="U1913" s="1079"/>
      <c r="V1913" s="906"/>
      <c r="W1913" s="933"/>
      <c r="X1913" s="934"/>
      <c r="Y1913" s="935"/>
      <c r="Z1913" s="935"/>
      <c r="AA1913" s="935"/>
      <c r="AB1913" s="452"/>
      <c r="AC1913" s="452"/>
      <c r="AD1913" s="452"/>
      <c r="AE1913" s="452"/>
      <c r="AF1913" s="935"/>
      <c r="AG1913" s="452"/>
      <c r="AH1913" s="452"/>
      <c r="AI1913" s="935"/>
      <c r="AJ1913" s="943"/>
      <c r="AK1913" s="935"/>
      <c r="AL1913" s="936"/>
      <c r="AM1913" s="936"/>
      <c r="AN1913" s="936"/>
      <c r="AO1913" s="936"/>
      <c r="AP1913" s="936"/>
      <c r="AQ1913" s="936"/>
      <c r="AR1913" s="936"/>
      <c r="AS1913" s="936"/>
      <c r="AT1913" s="936"/>
      <c r="AU1913" s="936"/>
      <c r="AV1913" s="936"/>
    </row>
    <row r="1914" spans="2:48" ht="15" customHeight="1">
      <c r="B1914" s="937"/>
      <c r="C1914" s="1978" t="s">
        <v>307</v>
      </c>
      <c r="D1914" s="1980"/>
      <c r="E1914" s="928" t="s">
        <v>616</v>
      </c>
      <c r="F1914" s="885"/>
      <c r="G1914" s="651" t="s">
        <v>272</v>
      </c>
      <c r="H1914" s="651" t="s">
        <v>599</v>
      </c>
      <c r="I1914" s="651" t="s">
        <v>617</v>
      </c>
      <c r="J1914" s="651" t="s">
        <v>276</v>
      </c>
      <c r="K1914" s="890" t="s">
        <v>307</v>
      </c>
      <c r="L1914" s="651" t="s">
        <v>312</v>
      </c>
      <c r="M1914" s="651" t="str">
        <f t="shared" si="114"/>
        <v>&lt;INSERT CONNECTION POINT NAME&gt;</v>
      </c>
      <c r="N1914" s="890" t="s">
        <v>607</v>
      </c>
      <c r="O1914" s="890" t="s">
        <v>607</v>
      </c>
      <c r="P1914" s="890"/>
      <c r="Q1914" s="1080"/>
      <c r="R1914" s="1081"/>
      <c r="S1914" s="1081"/>
      <c r="T1914" s="1081"/>
      <c r="U1914" s="1082"/>
      <c r="V1914" s="906"/>
      <c r="W1914" s="933"/>
      <c r="X1914" s="934"/>
      <c r="Y1914" s="935"/>
      <c r="Z1914" s="935"/>
      <c r="AA1914" s="935"/>
      <c r="AB1914" s="452"/>
      <c r="AC1914" s="452"/>
      <c r="AD1914" s="452"/>
      <c r="AE1914" s="452"/>
      <c r="AF1914" s="935"/>
      <c r="AG1914" s="452"/>
      <c r="AH1914" s="452"/>
      <c r="AI1914" s="935"/>
      <c r="AJ1914" s="935"/>
      <c r="AK1914" s="935"/>
      <c r="AL1914" s="936"/>
      <c r="AM1914" s="936"/>
      <c r="AN1914" s="936"/>
      <c r="AO1914" s="936"/>
      <c r="AP1914" s="936"/>
      <c r="AQ1914" s="936"/>
      <c r="AR1914" s="936"/>
      <c r="AS1914" s="936"/>
      <c r="AT1914" s="936"/>
      <c r="AU1914" s="936"/>
      <c r="AV1914" s="936"/>
    </row>
    <row r="1915" spans="2:48" ht="15" customHeight="1">
      <c r="B1915" s="937"/>
      <c r="C1915" s="1979"/>
      <c r="D1915" s="1981"/>
      <c r="E1915" s="928" t="s">
        <v>619</v>
      </c>
      <c r="F1915" s="885"/>
      <c r="G1915" s="651" t="s">
        <v>272</v>
      </c>
      <c r="H1915" s="651" t="s">
        <v>599</v>
      </c>
      <c r="I1915" s="651" t="s">
        <v>620</v>
      </c>
      <c r="J1915" s="651" t="s">
        <v>276</v>
      </c>
      <c r="K1915" s="890" t="s">
        <v>307</v>
      </c>
      <c r="L1915" s="651" t="s">
        <v>312</v>
      </c>
      <c r="M1915" s="651" t="str">
        <f t="shared" si="114"/>
        <v>&lt;INSERT CONNECTION POINT NAME&gt;</v>
      </c>
      <c r="N1915" s="890" t="s">
        <v>607</v>
      </c>
      <c r="O1915" s="890" t="s">
        <v>607</v>
      </c>
      <c r="P1915" s="890"/>
      <c r="Q1915" s="1080"/>
      <c r="R1915" s="1081"/>
      <c r="S1915" s="1081"/>
      <c r="T1915" s="1081"/>
      <c r="U1915" s="1082"/>
      <c r="V1915" s="906"/>
      <c r="W1915" s="933"/>
      <c r="X1915" s="934"/>
      <c r="Y1915" s="935"/>
      <c r="Z1915" s="935"/>
      <c r="AA1915" s="935"/>
      <c r="AB1915" s="452"/>
      <c r="AC1915" s="452"/>
      <c r="AD1915" s="452"/>
      <c r="AE1915" s="452"/>
      <c r="AF1915" s="935"/>
      <c r="AG1915" s="452"/>
      <c r="AH1915" s="452"/>
      <c r="AI1915" s="935"/>
      <c r="AJ1915" s="935"/>
      <c r="AK1915" s="935"/>
      <c r="AL1915" s="936"/>
      <c r="AM1915" s="936"/>
      <c r="AN1915" s="936"/>
      <c r="AO1915" s="936"/>
      <c r="AP1915" s="936"/>
      <c r="AQ1915" s="936"/>
      <c r="AR1915" s="936"/>
      <c r="AS1915" s="936"/>
      <c r="AT1915" s="936"/>
      <c r="AU1915" s="936"/>
      <c r="AV1915" s="936"/>
    </row>
    <row r="1916" spans="2:48" ht="15" customHeight="1">
      <c r="B1916" s="937"/>
      <c r="C1916" s="1978" t="s">
        <v>308</v>
      </c>
      <c r="D1916" s="1980" t="s">
        <v>22</v>
      </c>
      <c r="E1916" s="928" t="s">
        <v>616</v>
      </c>
      <c r="F1916" s="885"/>
      <c r="G1916" s="651" t="s">
        <v>272</v>
      </c>
      <c r="H1916" s="651" t="s">
        <v>599</v>
      </c>
      <c r="I1916" s="651" t="s">
        <v>617</v>
      </c>
      <c r="J1916" s="651" t="s">
        <v>276</v>
      </c>
      <c r="K1916" s="890" t="s">
        <v>308</v>
      </c>
      <c r="L1916" s="651" t="s">
        <v>312</v>
      </c>
      <c r="M1916" s="651" t="str">
        <f t="shared" si="114"/>
        <v>&lt;INSERT CONNECTION POINT NAME&gt;</v>
      </c>
      <c r="N1916" s="890" t="s">
        <v>609</v>
      </c>
      <c r="O1916" s="890" t="s">
        <v>22</v>
      </c>
      <c r="P1916" s="890"/>
      <c r="Q1916" s="1083"/>
      <c r="R1916" s="1061"/>
      <c r="S1916" s="1062"/>
      <c r="T1916" s="1062"/>
      <c r="U1916" s="1063"/>
      <c r="V1916" s="906"/>
      <c r="W1916" s="933"/>
      <c r="X1916" s="934"/>
      <c r="Y1916" s="935"/>
      <c r="Z1916" s="935"/>
      <c r="AA1916" s="935"/>
      <c r="AB1916" s="452"/>
      <c r="AC1916" s="452"/>
      <c r="AD1916" s="452"/>
      <c r="AE1916" s="452"/>
      <c r="AF1916" s="935"/>
      <c r="AG1916" s="452"/>
      <c r="AH1916" s="452"/>
      <c r="AI1916" s="935"/>
      <c r="AJ1916" s="935"/>
      <c r="AK1916" s="935"/>
      <c r="AL1916" s="936"/>
      <c r="AM1916" s="936"/>
      <c r="AN1916" s="936"/>
      <c r="AO1916" s="936"/>
      <c r="AP1916" s="936"/>
      <c r="AQ1916" s="936"/>
      <c r="AR1916" s="936"/>
      <c r="AS1916" s="936"/>
      <c r="AT1916" s="936"/>
      <c r="AU1916" s="936"/>
      <c r="AV1916" s="936"/>
    </row>
    <row r="1917" spans="2:48" ht="15" customHeight="1">
      <c r="B1917" s="937"/>
      <c r="C1917" s="1979"/>
      <c r="D1917" s="1981"/>
      <c r="E1917" s="928" t="s">
        <v>619</v>
      </c>
      <c r="F1917" s="885"/>
      <c r="G1917" s="651" t="s">
        <v>272</v>
      </c>
      <c r="H1917" s="651" t="s">
        <v>599</v>
      </c>
      <c r="I1917" s="651" t="s">
        <v>620</v>
      </c>
      <c r="J1917" s="651" t="s">
        <v>276</v>
      </c>
      <c r="K1917" s="890" t="s">
        <v>308</v>
      </c>
      <c r="L1917" s="651" t="s">
        <v>312</v>
      </c>
      <c r="M1917" s="651" t="str">
        <f t="shared" si="114"/>
        <v>&lt;INSERT CONNECTION POINT NAME&gt;</v>
      </c>
      <c r="N1917" s="890" t="s">
        <v>609</v>
      </c>
      <c r="O1917" s="890" t="s">
        <v>22</v>
      </c>
      <c r="P1917" s="890"/>
      <c r="Q1917" s="1083"/>
      <c r="R1917" s="1061"/>
      <c r="S1917" s="1062"/>
      <c r="T1917" s="1062"/>
      <c r="U1917" s="1063"/>
      <c r="V1917" s="906"/>
      <c r="W1917" s="933"/>
      <c r="X1917" s="934"/>
      <c r="Y1917" s="935"/>
      <c r="Z1917" s="935"/>
      <c r="AA1917" s="935"/>
      <c r="AB1917" s="452"/>
      <c r="AC1917" s="452"/>
      <c r="AD1917" s="452"/>
      <c r="AE1917" s="452"/>
      <c r="AF1917" s="935"/>
      <c r="AG1917" s="452"/>
      <c r="AH1917" s="452"/>
      <c r="AI1917" s="935"/>
      <c r="AJ1917" s="935"/>
      <c r="AK1917" s="935"/>
      <c r="AL1917" s="936"/>
      <c r="AM1917" s="936"/>
      <c r="AN1917" s="936"/>
      <c r="AO1917" s="936"/>
      <c r="AP1917" s="936"/>
      <c r="AQ1917" s="936"/>
      <c r="AR1917" s="936"/>
      <c r="AS1917" s="936"/>
      <c r="AT1917" s="936"/>
      <c r="AU1917" s="936"/>
      <c r="AV1917" s="936"/>
    </row>
    <row r="1918" spans="2:48" ht="15" customHeight="1">
      <c r="B1918" s="937"/>
      <c r="C1918" s="1978" t="s">
        <v>309</v>
      </c>
      <c r="D1918" s="1980" t="s">
        <v>22</v>
      </c>
      <c r="E1918" s="928" t="s">
        <v>616</v>
      </c>
      <c r="F1918" s="885"/>
      <c r="G1918" s="651" t="s">
        <v>272</v>
      </c>
      <c r="H1918" s="651" t="s">
        <v>599</v>
      </c>
      <c r="I1918" s="651" t="s">
        <v>617</v>
      </c>
      <c r="J1918" s="651" t="s">
        <v>276</v>
      </c>
      <c r="K1918" s="890" t="s">
        <v>309</v>
      </c>
      <c r="L1918" s="651" t="s">
        <v>312</v>
      </c>
      <c r="M1918" s="651" t="str">
        <f t="shared" si="114"/>
        <v>&lt;INSERT CONNECTION POINT NAME&gt;</v>
      </c>
      <c r="N1918" s="890" t="s">
        <v>602</v>
      </c>
      <c r="O1918" s="890" t="s">
        <v>22</v>
      </c>
      <c r="P1918" s="890"/>
      <c r="Q1918" s="1083"/>
      <c r="R1918" s="1061"/>
      <c r="S1918" s="1062"/>
      <c r="T1918" s="1062"/>
      <c r="U1918" s="1063"/>
      <c r="V1918" s="906"/>
      <c r="W1918" s="933"/>
      <c r="X1918" s="934"/>
      <c r="Y1918" s="935"/>
      <c r="Z1918" s="935"/>
      <c r="AA1918" s="935"/>
      <c r="AB1918" s="452"/>
      <c r="AC1918" s="452"/>
      <c r="AD1918" s="452"/>
      <c r="AE1918" s="452"/>
      <c r="AF1918" s="935"/>
      <c r="AG1918" s="452"/>
      <c r="AH1918" s="452"/>
      <c r="AI1918" s="935"/>
      <c r="AJ1918" s="935"/>
      <c r="AK1918" s="935"/>
      <c r="AL1918" s="936"/>
      <c r="AM1918" s="936"/>
      <c r="AN1918" s="936"/>
      <c r="AO1918" s="936"/>
      <c r="AP1918" s="936"/>
      <c r="AQ1918" s="936"/>
      <c r="AR1918" s="936"/>
      <c r="AS1918" s="936"/>
      <c r="AT1918" s="936"/>
      <c r="AU1918" s="936"/>
      <c r="AV1918" s="936"/>
    </row>
    <row r="1919" spans="2:48" ht="15" customHeight="1">
      <c r="B1919" s="937"/>
      <c r="C1919" s="1979"/>
      <c r="D1919" s="1981"/>
      <c r="E1919" s="928" t="s">
        <v>619</v>
      </c>
      <c r="F1919" s="885"/>
      <c r="G1919" s="651" t="s">
        <v>272</v>
      </c>
      <c r="H1919" s="651" t="s">
        <v>599</v>
      </c>
      <c r="I1919" s="651" t="s">
        <v>620</v>
      </c>
      <c r="J1919" s="651" t="s">
        <v>276</v>
      </c>
      <c r="K1919" s="890" t="s">
        <v>309</v>
      </c>
      <c r="L1919" s="651" t="s">
        <v>312</v>
      </c>
      <c r="M1919" s="651" t="str">
        <f t="shared" si="114"/>
        <v>&lt;INSERT CONNECTION POINT NAME&gt;</v>
      </c>
      <c r="N1919" s="890" t="s">
        <v>602</v>
      </c>
      <c r="O1919" s="890" t="s">
        <v>22</v>
      </c>
      <c r="P1919" s="890"/>
      <c r="Q1919" s="1083"/>
      <c r="R1919" s="1061"/>
      <c r="S1919" s="1062"/>
      <c r="T1919" s="1062"/>
      <c r="U1919" s="1063"/>
      <c r="V1919" s="906"/>
      <c r="W1919" s="933"/>
      <c r="X1919" s="934"/>
      <c r="Y1919" s="935"/>
      <c r="Z1919" s="935"/>
      <c r="AA1919" s="935"/>
      <c r="AB1919" s="452"/>
      <c r="AC1919" s="452"/>
      <c r="AD1919" s="452"/>
      <c r="AE1919" s="452"/>
      <c r="AF1919" s="935"/>
      <c r="AG1919" s="452"/>
      <c r="AH1919" s="452"/>
      <c r="AI1919" s="935"/>
      <c r="AJ1919" s="935"/>
      <c r="AK1919" s="935"/>
      <c r="AL1919" s="936"/>
      <c r="AM1919" s="936"/>
      <c r="AN1919" s="936"/>
      <c r="AO1919" s="936"/>
      <c r="AP1919" s="936"/>
      <c r="AQ1919" s="936"/>
      <c r="AR1919" s="936"/>
      <c r="AS1919" s="936"/>
      <c r="AT1919" s="936"/>
      <c r="AU1919" s="936"/>
      <c r="AV1919" s="936"/>
    </row>
    <row r="1920" spans="2:48" ht="15" customHeight="1">
      <c r="B1920" s="937"/>
      <c r="C1920" s="1978" t="s">
        <v>309</v>
      </c>
      <c r="D1920" s="1980" t="s">
        <v>23</v>
      </c>
      <c r="E1920" s="928" t="s">
        <v>616</v>
      </c>
      <c r="F1920" s="885"/>
      <c r="G1920" s="651" t="s">
        <v>272</v>
      </c>
      <c r="H1920" s="651" t="s">
        <v>599</v>
      </c>
      <c r="I1920" s="651" t="s">
        <v>617</v>
      </c>
      <c r="J1920" s="651" t="s">
        <v>276</v>
      </c>
      <c r="K1920" s="890" t="s">
        <v>309</v>
      </c>
      <c r="L1920" s="651" t="s">
        <v>312</v>
      </c>
      <c r="M1920" s="651" t="str">
        <f t="shared" si="114"/>
        <v>&lt;INSERT CONNECTION POINT NAME&gt;</v>
      </c>
      <c r="N1920" s="890" t="s">
        <v>602</v>
      </c>
      <c r="O1920" s="890" t="s">
        <v>23</v>
      </c>
      <c r="P1920" s="890"/>
      <c r="Q1920" s="1083"/>
      <c r="R1920" s="1061"/>
      <c r="S1920" s="1062"/>
      <c r="T1920" s="1062"/>
      <c r="U1920" s="1063"/>
      <c r="V1920" s="906"/>
      <c r="W1920" s="933"/>
      <c r="X1920" s="934"/>
      <c r="Y1920" s="935"/>
      <c r="Z1920" s="935"/>
      <c r="AA1920" s="935"/>
      <c r="AB1920" s="452"/>
      <c r="AC1920" s="452"/>
      <c r="AD1920" s="452"/>
      <c r="AE1920" s="452"/>
      <c r="AF1920" s="935"/>
      <c r="AG1920" s="452"/>
      <c r="AH1920" s="452"/>
      <c r="AI1920" s="935"/>
      <c r="AJ1920" s="935"/>
      <c r="AK1920" s="935"/>
      <c r="AL1920" s="936"/>
      <c r="AM1920" s="936"/>
      <c r="AN1920" s="936"/>
      <c r="AO1920" s="936"/>
      <c r="AP1920" s="936"/>
      <c r="AQ1920" s="936"/>
      <c r="AR1920" s="936"/>
      <c r="AS1920" s="936"/>
      <c r="AT1920" s="936"/>
      <c r="AU1920" s="936"/>
      <c r="AV1920" s="936"/>
    </row>
    <row r="1921" spans="2:48" ht="15" customHeight="1">
      <c r="B1921" s="937"/>
      <c r="C1921" s="1979"/>
      <c r="D1921" s="1981"/>
      <c r="E1921" s="928" t="s">
        <v>619</v>
      </c>
      <c r="F1921" s="885"/>
      <c r="G1921" s="651" t="s">
        <v>272</v>
      </c>
      <c r="H1921" s="651" t="s">
        <v>599</v>
      </c>
      <c r="I1921" s="651" t="s">
        <v>620</v>
      </c>
      <c r="J1921" s="651" t="s">
        <v>276</v>
      </c>
      <c r="K1921" s="890" t="s">
        <v>309</v>
      </c>
      <c r="L1921" s="651" t="s">
        <v>312</v>
      </c>
      <c r="M1921" s="651" t="str">
        <f t="shared" si="114"/>
        <v>&lt;INSERT CONNECTION POINT NAME&gt;</v>
      </c>
      <c r="N1921" s="890" t="s">
        <v>602</v>
      </c>
      <c r="O1921" s="890" t="s">
        <v>23</v>
      </c>
      <c r="P1921" s="890"/>
      <c r="Q1921" s="1083"/>
      <c r="R1921" s="1061"/>
      <c r="S1921" s="1062"/>
      <c r="T1921" s="1062"/>
      <c r="U1921" s="1063"/>
      <c r="V1921" s="906"/>
      <c r="W1921" s="933"/>
      <c r="X1921" s="934"/>
      <c r="Y1921" s="935"/>
      <c r="Z1921" s="935"/>
      <c r="AA1921" s="935"/>
      <c r="AB1921" s="452"/>
      <c r="AC1921" s="452"/>
      <c r="AD1921" s="452"/>
      <c r="AE1921" s="452"/>
      <c r="AF1921" s="935"/>
      <c r="AG1921" s="452"/>
      <c r="AH1921" s="452"/>
      <c r="AI1921" s="935"/>
      <c r="AJ1921" s="935"/>
      <c r="AK1921" s="935"/>
      <c r="AL1921" s="936"/>
      <c r="AM1921" s="936"/>
      <c r="AN1921" s="936"/>
      <c r="AO1921" s="936"/>
      <c r="AP1921" s="936"/>
      <c r="AQ1921" s="936"/>
      <c r="AR1921" s="936"/>
      <c r="AS1921" s="936"/>
      <c r="AT1921" s="936"/>
      <c r="AU1921" s="936"/>
      <c r="AV1921" s="936"/>
    </row>
    <row r="1922" spans="2:48" ht="15" customHeight="1">
      <c r="B1922" s="937"/>
      <c r="C1922" s="1978" t="s">
        <v>310</v>
      </c>
      <c r="D1922" s="1980" t="s">
        <v>22</v>
      </c>
      <c r="E1922" s="928" t="s">
        <v>616</v>
      </c>
      <c r="F1922" s="885"/>
      <c r="G1922" s="651" t="s">
        <v>272</v>
      </c>
      <c r="H1922" s="651" t="s">
        <v>599</v>
      </c>
      <c r="I1922" s="651" t="s">
        <v>617</v>
      </c>
      <c r="J1922" s="651" t="s">
        <v>276</v>
      </c>
      <c r="K1922" s="890" t="s">
        <v>310</v>
      </c>
      <c r="L1922" s="651" t="s">
        <v>312</v>
      </c>
      <c r="M1922" s="651" t="str">
        <f t="shared" si="114"/>
        <v>&lt;INSERT CONNECTION POINT NAME&gt;</v>
      </c>
      <c r="N1922" s="890" t="s">
        <v>602</v>
      </c>
      <c r="O1922" s="890" t="s">
        <v>22</v>
      </c>
      <c r="P1922" s="890"/>
      <c r="Q1922" s="1083"/>
      <c r="R1922" s="1061"/>
      <c r="S1922" s="1062"/>
      <c r="T1922" s="1062"/>
      <c r="U1922" s="1063"/>
      <c r="V1922" s="906"/>
      <c r="W1922" s="933"/>
      <c r="X1922" s="934"/>
      <c r="Y1922" s="935"/>
      <c r="Z1922" s="935"/>
      <c r="AA1922" s="935"/>
      <c r="AB1922" s="452"/>
      <c r="AC1922" s="452"/>
      <c r="AD1922" s="452"/>
      <c r="AE1922" s="452"/>
      <c r="AF1922" s="935"/>
      <c r="AG1922" s="452"/>
      <c r="AH1922" s="452"/>
      <c r="AI1922" s="935"/>
      <c r="AJ1922" s="935"/>
      <c r="AK1922" s="935"/>
      <c r="AL1922" s="936"/>
      <c r="AM1922" s="936"/>
      <c r="AN1922" s="936"/>
      <c r="AO1922" s="936"/>
      <c r="AP1922" s="936"/>
      <c r="AQ1922" s="936"/>
      <c r="AR1922" s="936"/>
      <c r="AS1922" s="936"/>
      <c r="AT1922" s="936"/>
      <c r="AU1922" s="936"/>
      <c r="AV1922" s="936"/>
    </row>
    <row r="1923" spans="2:48" ht="15" customHeight="1">
      <c r="B1923" s="937"/>
      <c r="C1923" s="1979"/>
      <c r="D1923" s="1981"/>
      <c r="E1923" s="928" t="s">
        <v>619</v>
      </c>
      <c r="F1923" s="885"/>
      <c r="G1923" s="651" t="s">
        <v>272</v>
      </c>
      <c r="H1923" s="651" t="s">
        <v>599</v>
      </c>
      <c r="I1923" s="651" t="s">
        <v>620</v>
      </c>
      <c r="J1923" s="651" t="s">
        <v>276</v>
      </c>
      <c r="K1923" s="890" t="s">
        <v>310</v>
      </c>
      <c r="L1923" s="651" t="s">
        <v>312</v>
      </c>
      <c r="M1923" s="651" t="str">
        <f t="shared" si="114"/>
        <v>&lt;INSERT CONNECTION POINT NAME&gt;</v>
      </c>
      <c r="N1923" s="890" t="s">
        <v>602</v>
      </c>
      <c r="O1923" s="890" t="s">
        <v>22</v>
      </c>
      <c r="P1923" s="890"/>
      <c r="Q1923" s="1084"/>
      <c r="R1923" s="1085"/>
      <c r="S1923" s="1086"/>
      <c r="T1923" s="1086"/>
      <c r="U1923" s="1087"/>
      <c r="V1923" s="906"/>
      <c r="W1923" s="933"/>
      <c r="X1923" s="934"/>
      <c r="Y1923" s="935"/>
      <c r="Z1923" s="935"/>
      <c r="AA1923" s="935"/>
      <c r="AB1923" s="452"/>
      <c r="AC1923" s="452"/>
      <c r="AD1923" s="452"/>
      <c r="AE1923" s="452"/>
      <c r="AF1923" s="935"/>
      <c r="AG1923" s="452"/>
      <c r="AH1923" s="452"/>
      <c r="AI1923" s="935"/>
      <c r="AJ1923" s="935"/>
      <c r="AK1923" s="935"/>
      <c r="AL1923" s="936"/>
      <c r="AM1923" s="936"/>
      <c r="AN1923" s="936"/>
      <c r="AO1923" s="936"/>
      <c r="AP1923" s="936"/>
      <c r="AQ1923" s="936"/>
      <c r="AR1923" s="936"/>
      <c r="AS1923" s="936"/>
      <c r="AT1923" s="936"/>
      <c r="AU1923" s="936"/>
      <c r="AV1923" s="936"/>
    </row>
    <row r="1924" spans="2:48" ht="15" customHeight="1">
      <c r="B1924" s="937"/>
      <c r="C1924" s="1978" t="s">
        <v>310</v>
      </c>
      <c r="D1924" s="1980" t="s">
        <v>23</v>
      </c>
      <c r="E1924" s="928" t="s">
        <v>616</v>
      </c>
      <c r="F1924" s="885"/>
      <c r="G1924" s="651" t="s">
        <v>272</v>
      </c>
      <c r="H1924" s="651" t="s">
        <v>599</v>
      </c>
      <c r="I1924" s="651" t="s">
        <v>617</v>
      </c>
      <c r="J1924" s="651" t="s">
        <v>276</v>
      </c>
      <c r="K1924" s="890" t="s">
        <v>310</v>
      </c>
      <c r="L1924" s="651" t="s">
        <v>312</v>
      </c>
      <c r="M1924" s="651" t="str">
        <f t="shared" si="114"/>
        <v>&lt;INSERT CONNECTION POINT NAME&gt;</v>
      </c>
      <c r="N1924" s="890" t="s">
        <v>602</v>
      </c>
      <c r="O1924" s="890" t="s">
        <v>23</v>
      </c>
      <c r="P1924" s="890"/>
      <c r="Q1924" s="1084"/>
      <c r="R1924" s="1085"/>
      <c r="S1924" s="1086"/>
      <c r="T1924" s="1086"/>
      <c r="U1924" s="1087"/>
      <c r="V1924" s="906"/>
      <c r="W1924" s="933"/>
      <c r="X1924" s="934"/>
      <c r="Y1924" s="935"/>
      <c r="Z1924" s="935"/>
      <c r="AA1924" s="935"/>
      <c r="AB1924" s="452"/>
      <c r="AC1924" s="452"/>
      <c r="AD1924" s="452"/>
      <c r="AE1924" s="452"/>
      <c r="AF1924" s="935"/>
      <c r="AG1924" s="452"/>
      <c r="AH1924" s="452"/>
      <c r="AI1924" s="935"/>
      <c r="AJ1924" s="935"/>
      <c r="AK1924" s="935"/>
      <c r="AL1924" s="936"/>
      <c r="AM1924" s="936"/>
      <c r="AN1924" s="936"/>
      <c r="AO1924" s="936"/>
      <c r="AP1924" s="936"/>
      <c r="AQ1924" s="936"/>
      <c r="AR1924" s="936"/>
      <c r="AS1924" s="936"/>
      <c r="AT1924" s="936"/>
      <c r="AU1924" s="936"/>
      <c r="AV1924" s="936"/>
    </row>
    <row r="1925" spans="2:48" ht="15" customHeight="1" thickBot="1">
      <c r="B1925" s="944"/>
      <c r="C1925" s="1984"/>
      <c r="D1925" s="1985"/>
      <c r="E1925" s="945" t="s">
        <v>619</v>
      </c>
      <c r="F1925" s="885"/>
      <c r="G1925" s="651" t="s">
        <v>272</v>
      </c>
      <c r="H1925" s="651" t="s">
        <v>599</v>
      </c>
      <c r="I1925" s="651" t="s">
        <v>620</v>
      </c>
      <c r="J1925" s="651" t="s">
        <v>276</v>
      </c>
      <c r="K1925" s="890" t="s">
        <v>310</v>
      </c>
      <c r="L1925" s="651" t="s">
        <v>312</v>
      </c>
      <c r="M1925" s="651" t="str">
        <f t="shared" si="114"/>
        <v>&lt;INSERT CONNECTION POINT NAME&gt;</v>
      </c>
      <c r="N1925" s="890" t="s">
        <v>602</v>
      </c>
      <c r="O1925" s="890" t="s">
        <v>23</v>
      </c>
      <c r="P1925" s="890"/>
      <c r="Q1925" s="946"/>
      <c r="R1925" s="1067"/>
      <c r="S1925" s="893"/>
      <c r="T1925" s="893"/>
      <c r="U1925" s="894"/>
      <c r="V1925" s="947"/>
      <c r="W1925" s="933"/>
      <c r="X1925" s="934"/>
      <c r="Y1925" s="935"/>
      <c r="Z1925" s="935"/>
      <c r="AA1925" s="935"/>
      <c r="AB1925" s="452"/>
      <c r="AC1925" s="452"/>
      <c r="AD1925" s="452"/>
      <c r="AE1925" s="452"/>
      <c r="AF1925" s="935"/>
      <c r="AG1925" s="452"/>
      <c r="AH1925" s="452"/>
      <c r="AI1925" s="935"/>
      <c r="AJ1925" s="935"/>
      <c r="AK1925" s="935"/>
      <c r="AL1925" s="936"/>
      <c r="AM1925" s="936"/>
      <c r="AN1925" s="936"/>
      <c r="AO1925" s="936"/>
      <c r="AP1925" s="936"/>
      <c r="AQ1925" s="936"/>
      <c r="AR1925" s="936"/>
      <c r="AS1925" s="936"/>
      <c r="AT1925" s="936"/>
      <c r="AU1925" s="936"/>
      <c r="AV1925" s="936"/>
    </row>
    <row r="1926" spans="2:48" ht="15" customHeight="1">
      <c r="B1926" s="927" t="s">
        <v>615</v>
      </c>
      <c r="C1926" s="1982" t="s">
        <v>313</v>
      </c>
      <c r="D1926" s="1983" t="s">
        <v>23</v>
      </c>
      <c r="E1926" s="928" t="s">
        <v>616</v>
      </c>
      <c r="F1926" s="885"/>
      <c r="G1926" s="651" t="s">
        <v>272</v>
      </c>
      <c r="H1926" s="651" t="s">
        <v>599</v>
      </c>
      <c r="I1926" s="651" t="s">
        <v>617</v>
      </c>
      <c r="J1926" s="651" t="s">
        <v>276</v>
      </c>
      <c r="K1926" s="651" t="s">
        <v>313</v>
      </c>
      <c r="L1926" s="651" t="s">
        <v>312</v>
      </c>
      <c r="M1926" s="651" t="str">
        <f t="shared" ref="M1926" si="117">B1926</f>
        <v>&lt;INSERT CONNECTION POINT NAME&gt;</v>
      </c>
      <c r="N1926" s="651" t="s">
        <v>618</v>
      </c>
      <c r="O1926" s="651" t="s">
        <v>23</v>
      </c>
      <c r="P1926" s="890"/>
      <c r="Q1926" s="929"/>
      <c r="R1926" s="930"/>
      <c r="S1926" s="931"/>
      <c r="T1926" s="931"/>
      <c r="U1926" s="932"/>
      <c r="W1926" s="452"/>
      <c r="X1926" s="452"/>
      <c r="Y1926" s="452"/>
      <c r="Z1926" s="452"/>
      <c r="AA1926" s="452"/>
      <c r="AB1926" s="452"/>
      <c r="AC1926" s="452"/>
      <c r="AD1926" s="452"/>
      <c r="AE1926" s="452"/>
      <c r="AF1926" s="452"/>
      <c r="AG1926" s="452"/>
      <c r="AH1926" s="452"/>
      <c r="AI1926" s="452"/>
      <c r="AJ1926" s="452"/>
      <c r="AK1926" s="452"/>
      <c r="AL1926" s="452"/>
      <c r="AM1926" s="452"/>
      <c r="AN1926" s="452"/>
      <c r="AO1926" s="452"/>
      <c r="AP1926" s="452"/>
      <c r="AQ1926" s="452"/>
      <c r="AR1926" s="452"/>
      <c r="AS1926" s="452"/>
      <c r="AT1926" s="452"/>
      <c r="AU1926" s="452"/>
      <c r="AV1926" s="452"/>
    </row>
    <row r="1927" spans="2:48" ht="15" customHeight="1">
      <c r="B1927" s="937"/>
      <c r="C1927" s="1979"/>
      <c r="D1927" s="1981"/>
      <c r="E1927" s="928" t="s">
        <v>619</v>
      </c>
      <c r="F1927" s="885"/>
      <c r="G1927" s="651" t="s">
        <v>272</v>
      </c>
      <c r="H1927" s="651" t="s">
        <v>599</v>
      </c>
      <c r="I1927" s="651" t="s">
        <v>620</v>
      </c>
      <c r="J1927" s="651" t="s">
        <v>276</v>
      </c>
      <c r="K1927" s="651" t="s">
        <v>313</v>
      </c>
      <c r="L1927" s="651" t="s">
        <v>312</v>
      </c>
      <c r="M1927" s="651" t="str">
        <f t="shared" si="114"/>
        <v>&lt;INSERT CONNECTION POINT NAME&gt;</v>
      </c>
      <c r="N1927" s="651" t="s">
        <v>618</v>
      </c>
      <c r="O1927" s="651" t="s">
        <v>23</v>
      </c>
      <c r="P1927" s="890"/>
      <c r="Q1927" s="938"/>
      <c r="R1927" s="939"/>
      <c r="S1927" s="940"/>
      <c r="T1927" s="940"/>
      <c r="U1927" s="941"/>
      <c r="W1927" s="452"/>
      <c r="X1927" s="452"/>
      <c r="Y1927" s="452"/>
      <c r="Z1927" s="452"/>
      <c r="AA1927" s="452"/>
      <c r="AB1927" s="452"/>
      <c r="AC1927" s="452"/>
      <c r="AD1927" s="452"/>
      <c r="AE1927" s="452"/>
      <c r="AF1927" s="452"/>
      <c r="AG1927" s="452"/>
      <c r="AH1927" s="452"/>
      <c r="AI1927" s="452"/>
      <c r="AJ1927" s="452"/>
      <c r="AK1927" s="452"/>
      <c r="AL1927" s="452"/>
      <c r="AM1927" s="452"/>
      <c r="AN1927" s="452"/>
      <c r="AO1927" s="452"/>
      <c r="AP1927" s="452"/>
      <c r="AQ1927" s="452"/>
      <c r="AR1927" s="452"/>
      <c r="AS1927" s="452"/>
      <c r="AT1927" s="452"/>
      <c r="AU1927" s="452"/>
      <c r="AV1927" s="452"/>
    </row>
    <row r="1928" spans="2:48" ht="15" customHeight="1">
      <c r="B1928" s="937"/>
      <c r="C1928" s="1978" t="s">
        <v>304</v>
      </c>
      <c r="D1928" s="1980" t="s">
        <v>22</v>
      </c>
      <c r="E1928" s="928" t="s">
        <v>616</v>
      </c>
      <c r="F1928" s="885"/>
      <c r="G1928" s="651" t="s">
        <v>272</v>
      </c>
      <c r="H1928" s="651" t="s">
        <v>599</v>
      </c>
      <c r="I1928" s="651" t="s">
        <v>617</v>
      </c>
      <c r="J1928" s="651" t="s">
        <v>276</v>
      </c>
      <c r="K1928" s="890" t="s">
        <v>304</v>
      </c>
      <c r="L1928" s="651" t="s">
        <v>312</v>
      </c>
      <c r="M1928" s="651" t="str">
        <f t="shared" si="114"/>
        <v>&lt;INSERT CONNECTION POINT NAME&gt;</v>
      </c>
      <c r="N1928" s="890" t="s">
        <v>602</v>
      </c>
      <c r="O1928" s="890" t="s">
        <v>22</v>
      </c>
      <c r="P1928" s="890"/>
      <c r="Q1928" s="1071"/>
      <c r="R1928" s="1058"/>
      <c r="S1928" s="1059"/>
      <c r="T1928" s="1059"/>
      <c r="U1928" s="1060"/>
      <c r="W1928" s="452"/>
      <c r="X1928" s="452"/>
      <c r="Y1928" s="452"/>
      <c r="Z1928" s="452"/>
      <c r="AA1928" s="452"/>
      <c r="AB1928" s="452"/>
      <c r="AC1928" s="452"/>
      <c r="AD1928" s="452"/>
      <c r="AE1928" s="452"/>
      <c r="AF1928" s="452"/>
      <c r="AG1928" s="452"/>
      <c r="AH1928" s="452"/>
      <c r="AI1928" s="452"/>
      <c r="AJ1928" s="452"/>
      <c r="AK1928" s="452"/>
      <c r="AL1928" s="452"/>
      <c r="AM1928" s="452"/>
      <c r="AN1928" s="452"/>
      <c r="AO1928" s="452"/>
      <c r="AP1928" s="452"/>
      <c r="AQ1928" s="452"/>
      <c r="AR1928" s="452"/>
      <c r="AS1928" s="452"/>
      <c r="AT1928" s="452"/>
      <c r="AU1928" s="452"/>
      <c r="AV1928" s="452"/>
    </row>
    <row r="1929" spans="2:48" ht="15" customHeight="1">
      <c r="B1929" s="937"/>
      <c r="C1929" s="1979"/>
      <c r="D1929" s="1981"/>
      <c r="E1929" s="928" t="s">
        <v>619</v>
      </c>
      <c r="F1929" s="885"/>
      <c r="G1929" s="651" t="s">
        <v>272</v>
      </c>
      <c r="H1929" s="651" t="s">
        <v>599</v>
      </c>
      <c r="I1929" s="651" t="s">
        <v>620</v>
      </c>
      <c r="J1929" s="651" t="s">
        <v>276</v>
      </c>
      <c r="K1929" s="890" t="s">
        <v>304</v>
      </c>
      <c r="L1929" s="651" t="s">
        <v>312</v>
      </c>
      <c r="M1929" s="651" t="str">
        <f t="shared" si="114"/>
        <v>&lt;INSERT CONNECTION POINT NAME&gt;</v>
      </c>
      <c r="N1929" s="890" t="s">
        <v>602</v>
      </c>
      <c r="O1929" s="890" t="s">
        <v>22</v>
      </c>
      <c r="P1929" s="890"/>
      <c r="Q1929" s="1071"/>
      <c r="R1929" s="1058"/>
      <c r="S1929" s="1059"/>
      <c r="T1929" s="1059"/>
      <c r="U1929" s="1060"/>
      <c r="W1929" s="452"/>
      <c r="X1929" s="452"/>
      <c r="Y1929" s="452"/>
      <c r="Z1929" s="452"/>
      <c r="AA1929" s="452"/>
      <c r="AB1929" s="452"/>
      <c r="AC1929" s="452"/>
      <c r="AD1929" s="452"/>
      <c r="AE1929" s="452"/>
      <c r="AF1929" s="452"/>
      <c r="AG1929" s="452"/>
      <c r="AH1929" s="452"/>
      <c r="AI1929" s="452"/>
      <c r="AJ1929" s="452"/>
      <c r="AK1929" s="452"/>
      <c r="AL1929" s="452"/>
      <c r="AM1929" s="452"/>
      <c r="AN1929" s="452"/>
      <c r="AO1929" s="452"/>
      <c r="AP1929" s="452"/>
      <c r="AQ1929" s="452"/>
      <c r="AR1929" s="452"/>
      <c r="AS1929" s="452"/>
      <c r="AT1929" s="452"/>
      <c r="AU1929" s="452"/>
      <c r="AV1929" s="452"/>
    </row>
    <row r="1930" spans="2:48" ht="15" customHeight="1">
      <c r="B1930" s="937"/>
      <c r="C1930" s="1978" t="s">
        <v>304</v>
      </c>
      <c r="D1930" s="1980" t="s">
        <v>23</v>
      </c>
      <c r="E1930" s="928" t="s">
        <v>616</v>
      </c>
      <c r="F1930" s="885"/>
      <c r="G1930" s="651" t="s">
        <v>272</v>
      </c>
      <c r="H1930" s="651" t="s">
        <v>599</v>
      </c>
      <c r="I1930" s="651" t="s">
        <v>617</v>
      </c>
      <c r="J1930" s="651" t="s">
        <v>276</v>
      </c>
      <c r="K1930" s="890" t="s">
        <v>304</v>
      </c>
      <c r="L1930" s="651" t="s">
        <v>312</v>
      </c>
      <c r="M1930" s="651" t="str">
        <f t="shared" si="114"/>
        <v>&lt;INSERT CONNECTION POINT NAME&gt;</v>
      </c>
      <c r="N1930" s="890" t="s">
        <v>602</v>
      </c>
      <c r="O1930" s="891" t="s">
        <v>23</v>
      </c>
      <c r="P1930" s="890"/>
      <c r="Q1930" s="1071"/>
      <c r="R1930" s="1058"/>
      <c r="S1930" s="1059"/>
      <c r="T1930" s="1059"/>
      <c r="U1930" s="1060"/>
      <c r="W1930" s="452"/>
      <c r="X1930" s="452"/>
      <c r="Y1930" s="452"/>
      <c r="Z1930" s="452"/>
      <c r="AA1930" s="452"/>
      <c r="AB1930" s="452"/>
      <c r="AC1930" s="452"/>
      <c r="AD1930" s="452"/>
      <c r="AE1930" s="452"/>
      <c r="AF1930" s="452"/>
      <c r="AG1930" s="452"/>
      <c r="AH1930" s="452"/>
      <c r="AI1930" s="452"/>
      <c r="AJ1930" s="452"/>
      <c r="AK1930" s="452"/>
      <c r="AL1930" s="452"/>
      <c r="AM1930" s="452"/>
      <c r="AN1930" s="452"/>
      <c r="AO1930" s="452"/>
      <c r="AP1930" s="452"/>
      <c r="AQ1930" s="452"/>
      <c r="AR1930" s="452"/>
      <c r="AS1930" s="452"/>
      <c r="AT1930" s="452"/>
      <c r="AU1930" s="452"/>
      <c r="AV1930" s="452"/>
    </row>
    <row r="1931" spans="2:48" ht="15" customHeight="1">
      <c r="B1931" s="937"/>
      <c r="C1931" s="1979"/>
      <c r="D1931" s="1981"/>
      <c r="E1931" s="928" t="s">
        <v>619</v>
      </c>
      <c r="F1931" s="885"/>
      <c r="G1931" s="651" t="s">
        <v>272</v>
      </c>
      <c r="H1931" s="651" t="s">
        <v>599</v>
      </c>
      <c r="I1931" s="651" t="s">
        <v>620</v>
      </c>
      <c r="J1931" s="651" t="s">
        <v>276</v>
      </c>
      <c r="K1931" s="890" t="s">
        <v>304</v>
      </c>
      <c r="L1931" s="651" t="s">
        <v>312</v>
      </c>
      <c r="M1931" s="651" t="str">
        <f t="shared" si="114"/>
        <v>&lt;INSERT CONNECTION POINT NAME&gt;</v>
      </c>
      <c r="N1931" s="890" t="s">
        <v>602</v>
      </c>
      <c r="O1931" s="891" t="s">
        <v>23</v>
      </c>
      <c r="P1931" s="890"/>
      <c r="Q1931" s="1071"/>
      <c r="R1931" s="1058"/>
      <c r="S1931" s="1059"/>
      <c r="T1931" s="1059"/>
      <c r="U1931" s="1060"/>
      <c r="W1931" s="452"/>
      <c r="X1931" s="452"/>
      <c r="Y1931" s="452"/>
      <c r="Z1931" s="452"/>
      <c r="AA1931" s="452"/>
      <c r="AB1931" s="452"/>
      <c r="AC1931" s="452"/>
      <c r="AD1931" s="452"/>
      <c r="AE1931" s="452"/>
      <c r="AF1931" s="452"/>
      <c r="AG1931" s="452"/>
      <c r="AH1931" s="452"/>
      <c r="AI1931" s="452"/>
      <c r="AJ1931" s="452"/>
      <c r="AK1931" s="452"/>
      <c r="AL1931" s="452"/>
      <c r="AM1931" s="452"/>
      <c r="AN1931" s="452"/>
      <c r="AO1931" s="452"/>
      <c r="AP1931" s="452"/>
      <c r="AQ1931" s="452"/>
      <c r="AR1931" s="452"/>
      <c r="AS1931" s="452"/>
      <c r="AT1931" s="452"/>
      <c r="AU1931" s="452"/>
      <c r="AV1931" s="452"/>
    </row>
    <row r="1932" spans="2:48" ht="15" customHeight="1">
      <c r="B1932" s="937"/>
      <c r="C1932" s="1978" t="s">
        <v>305</v>
      </c>
      <c r="D1932" s="1980"/>
      <c r="E1932" s="928" t="s">
        <v>616</v>
      </c>
      <c r="F1932" s="885"/>
      <c r="G1932" s="651" t="s">
        <v>272</v>
      </c>
      <c r="H1932" s="651" t="s">
        <v>599</v>
      </c>
      <c r="I1932" s="651" t="s">
        <v>617</v>
      </c>
      <c r="J1932" s="651" t="s">
        <v>276</v>
      </c>
      <c r="K1932" s="890" t="s">
        <v>305</v>
      </c>
      <c r="L1932" s="651" t="s">
        <v>312</v>
      </c>
      <c r="M1932" s="651" t="str">
        <f t="shared" si="114"/>
        <v>&lt;INSERT CONNECTION POINT NAME&gt;</v>
      </c>
      <c r="N1932" s="890" t="s">
        <v>604</v>
      </c>
      <c r="O1932" s="890" t="s">
        <v>605</v>
      </c>
      <c r="P1932" s="890"/>
      <c r="Q1932" s="1072"/>
      <c r="R1932" s="1073"/>
      <c r="S1932" s="1074"/>
      <c r="T1932" s="1074"/>
      <c r="U1932" s="1075"/>
      <c r="W1932" s="452"/>
      <c r="X1932" s="452"/>
      <c r="Y1932" s="452"/>
      <c r="Z1932" s="452"/>
      <c r="AA1932" s="452"/>
      <c r="AB1932" s="452"/>
      <c r="AC1932" s="452"/>
      <c r="AD1932" s="452"/>
      <c r="AE1932" s="452"/>
      <c r="AF1932" s="452"/>
      <c r="AG1932" s="452"/>
      <c r="AH1932" s="452"/>
      <c r="AI1932" s="452"/>
      <c r="AJ1932" s="452"/>
      <c r="AK1932" s="452"/>
      <c r="AL1932" s="452"/>
      <c r="AM1932" s="452"/>
      <c r="AN1932" s="452"/>
      <c r="AO1932" s="452"/>
      <c r="AP1932" s="452"/>
      <c r="AQ1932" s="452"/>
      <c r="AR1932" s="452"/>
      <c r="AS1932" s="452"/>
      <c r="AT1932" s="452"/>
      <c r="AU1932" s="452"/>
      <c r="AV1932" s="452"/>
    </row>
    <row r="1933" spans="2:48" ht="15" customHeight="1">
      <c r="B1933" s="937"/>
      <c r="C1933" s="1979"/>
      <c r="D1933" s="1981"/>
      <c r="E1933" s="928" t="s">
        <v>619</v>
      </c>
      <c r="F1933" s="885"/>
      <c r="G1933" s="651" t="s">
        <v>272</v>
      </c>
      <c r="H1933" s="651" t="s">
        <v>599</v>
      </c>
      <c r="I1933" s="651" t="s">
        <v>620</v>
      </c>
      <c r="J1933" s="651" t="s">
        <v>276</v>
      </c>
      <c r="K1933" s="890" t="s">
        <v>305</v>
      </c>
      <c r="L1933" s="651" t="s">
        <v>312</v>
      </c>
      <c r="M1933" s="651" t="str">
        <f t="shared" ref="M1933:M1996" si="118">M1932</f>
        <v>&lt;INSERT CONNECTION POINT NAME&gt;</v>
      </c>
      <c r="N1933" s="890" t="s">
        <v>604</v>
      </c>
      <c r="O1933" s="890" t="s">
        <v>605</v>
      </c>
      <c r="P1933" s="890"/>
      <c r="Q1933" s="1072"/>
      <c r="R1933" s="1073"/>
      <c r="S1933" s="1074"/>
      <c r="T1933" s="1074"/>
      <c r="U1933" s="1075"/>
      <c r="W1933" s="452"/>
      <c r="X1933" s="452"/>
      <c r="Y1933" s="452"/>
      <c r="Z1933" s="452"/>
      <c r="AA1933" s="452"/>
      <c r="AB1933" s="452"/>
      <c r="AC1933" s="452"/>
      <c r="AD1933" s="452"/>
      <c r="AE1933" s="452"/>
      <c r="AF1933" s="452"/>
      <c r="AG1933" s="452"/>
      <c r="AH1933" s="452"/>
      <c r="AI1933" s="452"/>
      <c r="AJ1933" s="452"/>
      <c r="AK1933" s="452"/>
      <c r="AL1933" s="452"/>
      <c r="AM1933" s="452"/>
      <c r="AN1933" s="452"/>
      <c r="AO1933" s="452"/>
      <c r="AP1933" s="452"/>
      <c r="AQ1933" s="452"/>
      <c r="AR1933" s="452"/>
      <c r="AS1933" s="452"/>
      <c r="AT1933" s="452"/>
      <c r="AU1933" s="452"/>
      <c r="AV1933" s="452"/>
    </row>
    <row r="1934" spans="2:48" ht="15" customHeight="1">
      <c r="B1934" s="937"/>
      <c r="C1934" s="1978" t="s">
        <v>306</v>
      </c>
      <c r="D1934" s="1980"/>
      <c r="E1934" s="928" t="s">
        <v>616</v>
      </c>
      <c r="F1934" s="885"/>
      <c r="G1934" s="651" t="s">
        <v>272</v>
      </c>
      <c r="H1934" s="651" t="s">
        <v>599</v>
      </c>
      <c r="I1934" s="651" t="s">
        <v>617</v>
      </c>
      <c r="J1934" s="651" t="s">
        <v>276</v>
      </c>
      <c r="K1934" s="890" t="s">
        <v>306</v>
      </c>
      <c r="L1934" s="651" t="s">
        <v>312</v>
      </c>
      <c r="M1934" s="651" t="str">
        <f t="shared" si="118"/>
        <v>&lt;INSERT CONNECTION POINT NAME&gt;</v>
      </c>
      <c r="N1934" s="890" t="s">
        <v>606</v>
      </c>
      <c r="O1934" s="891">
        <v>0</v>
      </c>
      <c r="P1934" s="890"/>
      <c r="Q1934" s="1076"/>
      <c r="R1934" s="1077"/>
      <c r="S1934" s="1078"/>
      <c r="T1934" s="1078"/>
      <c r="U1934" s="1079"/>
      <c r="W1934" s="452"/>
      <c r="X1934" s="452"/>
      <c r="Y1934" s="452"/>
      <c r="Z1934" s="452"/>
      <c r="AA1934" s="452"/>
      <c r="AB1934" s="452"/>
      <c r="AC1934" s="452"/>
      <c r="AD1934" s="452"/>
      <c r="AE1934" s="452"/>
      <c r="AF1934" s="452"/>
      <c r="AG1934" s="452"/>
      <c r="AH1934" s="452"/>
      <c r="AI1934" s="452"/>
      <c r="AJ1934" s="452"/>
      <c r="AK1934" s="452"/>
      <c r="AL1934" s="452"/>
      <c r="AM1934" s="452"/>
      <c r="AN1934" s="452"/>
      <c r="AO1934" s="452"/>
      <c r="AP1934" s="452"/>
      <c r="AQ1934" s="452"/>
      <c r="AR1934" s="452"/>
      <c r="AS1934" s="452"/>
      <c r="AT1934" s="452"/>
      <c r="AU1934" s="452"/>
      <c r="AV1934" s="452"/>
    </row>
    <row r="1935" spans="2:48" ht="15" customHeight="1">
      <c r="B1935" s="937"/>
      <c r="C1935" s="1979"/>
      <c r="D1935" s="1981"/>
      <c r="E1935" s="928" t="s">
        <v>619</v>
      </c>
      <c r="F1935" s="885"/>
      <c r="G1935" s="651" t="s">
        <v>272</v>
      </c>
      <c r="H1935" s="651" t="s">
        <v>599</v>
      </c>
      <c r="I1935" s="651" t="s">
        <v>620</v>
      </c>
      <c r="J1935" s="651" t="s">
        <v>276</v>
      </c>
      <c r="K1935" s="890" t="s">
        <v>306</v>
      </c>
      <c r="L1935" s="651" t="s">
        <v>312</v>
      </c>
      <c r="M1935" s="651" t="str">
        <f t="shared" si="118"/>
        <v>&lt;INSERT CONNECTION POINT NAME&gt;</v>
      </c>
      <c r="N1935" s="890" t="s">
        <v>606</v>
      </c>
      <c r="O1935" s="891">
        <v>0</v>
      </c>
      <c r="P1935" s="890"/>
      <c r="Q1935" s="1076"/>
      <c r="R1935" s="1077"/>
      <c r="S1935" s="1078"/>
      <c r="T1935" s="1078"/>
      <c r="U1935" s="1079"/>
      <c r="W1935" s="452"/>
      <c r="X1935" s="452"/>
      <c r="Y1935" s="452"/>
      <c r="Z1935" s="452"/>
      <c r="AA1935" s="452"/>
      <c r="AB1935" s="452"/>
      <c r="AC1935" s="452"/>
      <c r="AD1935" s="452"/>
      <c r="AE1935" s="452"/>
      <c r="AF1935" s="452"/>
      <c r="AG1935" s="452"/>
      <c r="AH1935" s="452"/>
      <c r="AI1935" s="452"/>
      <c r="AJ1935" s="452"/>
      <c r="AK1935" s="452"/>
      <c r="AL1935" s="452"/>
      <c r="AM1935" s="452"/>
      <c r="AN1935" s="452"/>
      <c r="AO1935" s="452"/>
      <c r="AP1935" s="452"/>
      <c r="AQ1935" s="452"/>
      <c r="AR1935" s="452"/>
      <c r="AS1935" s="452"/>
      <c r="AT1935" s="452"/>
      <c r="AU1935" s="452"/>
      <c r="AV1935" s="452"/>
    </row>
    <row r="1936" spans="2:48" ht="15" customHeight="1">
      <c r="B1936" s="937"/>
      <c r="C1936" s="1978" t="s">
        <v>307</v>
      </c>
      <c r="D1936" s="1980"/>
      <c r="E1936" s="928" t="s">
        <v>616</v>
      </c>
      <c r="F1936" s="885"/>
      <c r="G1936" s="651" t="s">
        <v>272</v>
      </c>
      <c r="H1936" s="651" t="s">
        <v>599</v>
      </c>
      <c r="I1936" s="651" t="s">
        <v>617</v>
      </c>
      <c r="J1936" s="651" t="s">
        <v>276</v>
      </c>
      <c r="K1936" s="890" t="s">
        <v>307</v>
      </c>
      <c r="L1936" s="651" t="s">
        <v>312</v>
      </c>
      <c r="M1936" s="651" t="str">
        <f t="shared" si="118"/>
        <v>&lt;INSERT CONNECTION POINT NAME&gt;</v>
      </c>
      <c r="N1936" s="890" t="s">
        <v>607</v>
      </c>
      <c r="O1936" s="890" t="s">
        <v>607</v>
      </c>
      <c r="P1936" s="890"/>
      <c r="Q1936" s="1080"/>
      <c r="R1936" s="1081"/>
      <c r="S1936" s="1081"/>
      <c r="T1936" s="1081"/>
      <c r="U1936" s="1082"/>
      <c r="W1936" s="452"/>
      <c r="X1936" s="452"/>
      <c r="Y1936" s="452"/>
      <c r="Z1936" s="452"/>
      <c r="AA1936" s="452"/>
      <c r="AB1936" s="452"/>
      <c r="AC1936" s="452"/>
      <c r="AD1936" s="452"/>
      <c r="AE1936" s="452"/>
      <c r="AF1936" s="452"/>
      <c r="AG1936" s="452"/>
      <c r="AH1936" s="452"/>
      <c r="AI1936" s="452"/>
      <c r="AJ1936" s="452"/>
      <c r="AK1936" s="452"/>
      <c r="AL1936" s="452"/>
      <c r="AM1936" s="452"/>
      <c r="AN1936" s="452"/>
      <c r="AO1936" s="452"/>
      <c r="AP1936" s="452"/>
      <c r="AQ1936" s="452"/>
      <c r="AR1936" s="452"/>
      <c r="AS1936" s="452"/>
      <c r="AT1936" s="452"/>
      <c r="AU1936" s="452"/>
      <c r="AV1936" s="452"/>
    </row>
    <row r="1937" spans="2:48" ht="15" customHeight="1">
      <c r="B1937" s="937"/>
      <c r="C1937" s="1979"/>
      <c r="D1937" s="1981"/>
      <c r="E1937" s="928" t="s">
        <v>619</v>
      </c>
      <c r="F1937" s="885"/>
      <c r="G1937" s="651" t="s">
        <v>272</v>
      </c>
      <c r="H1937" s="651" t="s">
        <v>599</v>
      </c>
      <c r="I1937" s="651" t="s">
        <v>620</v>
      </c>
      <c r="J1937" s="651" t="s">
        <v>276</v>
      </c>
      <c r="K1937" s="890" t="s">
        <v>307</v>
      </c>
      <c r="L1937" s="651" t="s">
        <v>312</v>
      </c>
      <c r="M1937" s="651" t="str">
        <f t="shared" si="118"/>
        <v>&lt;INSERT CONNECTION POINT NAME&gt;</v>
      </c>
      <c r="N1937" s="890" t="s">
        <v>607</v>
      </c>
      <c r="O1937" s="890" t="s">
        <v>607</v>
      </c>
      <c r="P1937" s="890"/>
      <c r="Q1937" s="1080"/>
      <c r="R1937" s="1081"/>
      <c r="S1937" s="1081"/>
      <c r="T1937" s="1081"/>
      <c r="U1937" s="1082"/>
      <c r="W1937" s="452"/>
      <c r="X1937" s="452"/>
      <c r="Y1937" s="452"/>
      <c r="Z1937" s="452"/>
      <c r="AA1937" s="452"/>
      <c r="AB1937" s="452"/>
      <c r="AC1937" s="452"/>
      <c r="AD1937" s="452"/>
      <c r="AE1937" s="452"/>
      <c r="AF1937" s="452"/>
      <c r="AG1937" s="452"/>
      <c r="AH1937" s="452"/>
      <c r="AI1937" s="452"/>
      <c r="AJ1937" s="452"/>
      <c r="AK1937" s="452"/>
      <c r="AL1937" s="452"/>
      <c r="AM1937" s="452"/>
      <c r="AN1937" s="452"/>
      <c r="AO1937" s="452"/>
      <c r="AP1937" s="452"/>
      <c r="AQ1937" s="452"/>
      <c r="AR1937" s="452"/>
      <c r="AS1937" s="452"/>
      <c r="AT1937" s="452"/>
      <c r="AU1937" s="452"/>
      <c r="AV1937" s="452"/>
    </row>
    <row r="1938" spans="2:48" ht="15" customHeight="1">
      <c r="B1938" s="937"/>
      <c r="C1938" s="1978" t="s">
        <v>308</v>
      </c>
      <c r="D1938" s="1980" t="s">
        <v>22</v>
      </c>
      <c r="E1938" s="928" t="s">
        <v>616</v>
      </c>
      <c r="F1938" s="885"/>
      <c r="G1938" s="651" t="s">
        <v>272</v>
      </c>
      <c r="H1938" s="651" t="s">
        <v>599</v>
      </c>
      <c r="I1938" s="651" t="s">
        <v>617</v>
      </c>
      <c r="J1938" s="651" t="s">
        <v>276</v>
      </c>
      <c r="K1938" s="890" t="s">
        <v>308</v>
      </c>
      <c r="L1938" s="651" t="s">
        <v>312</v>
      </c>
      <c r="M1938" s="651" t="str">
        <f t="shared" si="118"/>
        <v>&lt;INSERT CONNECTION POINT NAME&gt;</v>
      </c>
      <c r="N1938" s="890" t="s">
        <v>609</v>
      </c>
      <c r="O1938" s="890" t="s">
        <v>22</v>
      </c>
      <c r="P1938" s="890"/>
      <c r="Q1938" s="1083"/>
      <c r="R1938" s="1061"/>
      <c r="S1938" s="1062"/>
      <c r="T1938" s="1062"/>
      <c r="U1938" s="1063"/>
      <c r="W1938" s="452"/>
      <c r="X1938" s="452"/>
      <c r="Y1938" s="452"/>
      <c r="Z1938" s="452"/>
      <c r="AA1938" s="452"/>
      <c r="AB1938" s="452"/>
      <c r="AC1938" s="452"/>
      <c r="AD1938" s="452"/>
      <c r="AE1938" s="452"/>
      <c r="AF1938" s="452"/>
      <c r="AG1938" s="452"/>
      <c r="AH1938" s="452"/>
      <c r="AI1938" s="452"/>
      <c r="AJ1938" s="452"/>
      <c r="AK1938" s="452"/>
      <c r="AL1938" s="452"/>
      <c r="AM1938" s="452"/>
      <c r="AN1938" s="452"/>
      <c r="AO1938" s="452"/>
      <c r="AP1938" s="452"/>
      <c r="AQ1938" s="452"/>
      <c r="AR1938" s="452"/>
      <c r="AS1938" s="452"/>
      <c r="AT1938" s="452"/>
      <c r="AU1938" s="452"/>
      <c r="AV1938" s="452"/>
    </row>
    <row r="1939" spans="2:48" ht="15" customHeight="1">
      <c r="B1939" s="937"/>
      <c r="C1939" s="1979"/>
      <c r="D1939" s="1981"/>
      <c r="E1939" s="928" t="s">
        <v>619</v>
      </c>
      <c r="F1939" s="885"/>
      <c r="G1939" s="651" t="s">
        <v>272</v>
      </c>
      <c r="H1939" s="651" t="s">
        <v>599</v>
      </c>
      <c r="I1939" s="651" t="s">
        <v>620</v>
      </c>
      <c r="J1939" s="651" t="s">
        <v>276</v>
      </c>
      <c r="K1939" s="890" t="s">
        <v>308</v>
      </c>
      <c r="L1939" s="651" t="s">
        <v>312</v>
      </c>
      <c r="M1939" s="651" t="str">
        <f t="shared" si="118"/>
        <v>&lt;INSERT CONNECTION POINT NAME&gt;</v>
      </c>
      <c r="N1939" s="890" t="s">
        <v>609</v>
      </c>
      <c r="O1939" s="890" t="s">
        <v>22</v>
      </c>
      <c r="P1939" s="890"/>
      <c r="Q1939" s="1083"/>
      <c r="R1939" s="1061"/>
      <c r="S1939" s="1062"/>
      <c r="T1939" s="1062"/>
      <c r="U1939" s="1063"/>
      <c r="W1939" s="452"/>
      <c r="X1939" s="452"/>
      <c r="Y1939" s="452"/>
      <c r="Z1939" s="452"/>
      <c r="AA1939" s="452"/>
      <c r="AB1939" s="452"/>
      <c r="AC1939" s="452"/>
      <c r="AD1939" s="452"/>
      <c r="AE1939" s="452"/>
      <c r="AF1939" s="452"/>
      <c r="AG1939" s="452"/>
      <c r="AH1939" s="452"/>
      <c r="AI1939" s="452"/>
      <c r="AJ1939" s="452"/>
      <c r="AK1939" s="452"/>
      <c r="AL1939" s="452"/>
      <c r="AM1939" s="452"/>
      <c r="AN1939" s="452"/>
      <c r="AO1939" s="452"/>
      <c r="AP1939" s="452"/>
      <c r="AQ1939" s="452"/>
      <c r="AR1939" s="452"/>
      <c r="AS1939" s="452"/>
      <c r="AT1939" s="452"/>
      <c r="AU1939" s="452"/>
      <c r="AV1939" s="452"/>
    </row>
    <row r="1940" spans="2:48" ht="15" customHeight="1">
      <c r="B1940" s="937"/>
      <c r="C1940" s="1978" t="s">
        <v>309</v>
      </c>
      <c r="D1940" s="1980" t="s">
        <v>22</v>
      </c>
      <c r="E1940" s="928" t="s">
        <v>616</v>
      </c>
      <c r="F1940" s="885"/>
      <c r="G1940" s="651" t="s">
        <v>272</v>
      </c>
      <c r="H1940" s="651" t="s">
        <v>599</v>
      </c>
      <c r="I1940" s="651" t="s">
        <v>617</v>
      </c>
      <c r="J1940" s="651" t="s">
        <v>276</v>
      </c>
      <c r="K1940" s="890" t="s">
        <v>309</v>
      </c>
      <c r="L1940" s="651" t="s">
        <v>312</v>
      </c>
      <c r="M1940" s="651" t="str">
        <f t="shared" si="118"/>
        <v>&lt;INSERT CONNECTION POINT NAME&gt;</v>
      </c>
      <c r="N1940" s="890" t="s">
        <v>602</v>
      </c>
      <c r="O1940" s="890" t="s">
        <v>22</v>
      </c>
      <c r="P1940" s="890"/>
      <c r="Q1940" s="1083"/>
      <c r="R1940" s="1061"/>
      <c r="S1940" s="1062"/>
      <c r="T1940" s="1062"/>
      <c r="U1940" s="1063"/>
      <c r="W1940" s="452"/>
      <c r="X1940" s="452"/>
      <c r="Y1940" s="452"/>
      <c r="Z1940" s="452"/>
      <c r="AA1940" s="452"/>
      <c r="AB1940" s="452"/>
      <c r="AC1940" s="452"/>
      <c r="AD1940" s="452"/>
      <c r="AE1940" s="452"/>
      <c r="AF1940" s="452"/>
      <c r="AG1940" s="452"/>
      <c r="AH1940" s="452"/>
      <c r="AI1940" s="452"/>
      <c r="AJ1940" s="452"/>
      <c r="AK1940" s="452"/>
      <c r="AL1940" s="452"/>
      <c r="AM1940" s="452"/>
      <c r="AN1940" s="452"/>
      <c r="AO1940" s="452"/>
      <c r="AP1940" s="452"/>
      <c r="AQ1940" s="452"/>
      <c r="AR1940" s="452"/>
      <c r="AS1940" s="452"/>
      <c r="AT1940" s="452"/>
      <c r="AU1940" s="452"/>
      <c r="AV1940" s="452"/>
    </row>
    <row r="1941" spans="2:48" ht="15" customHeight="1">
      <c r="B1941" s="937"/>
      <c r="C1941" s="1979"/>
      <c r="D1941" s="1981"/>
      <c r="E1941" s="928" t="s">
        <v>619</v>
      </c>
      <c r="F1941" s="885"/>
      <c r="G1941" s="651" t="s">
        <v>272</v>
      </c>
      <c r="H1941" s="651" t="s">
        <v>599</v>
      </c>
      <c r="I1941" s="651" t="s">
        <v>620</v>
      </c>
      <c r="J1941" s="651" t="s">
        <v>276</v>
      </c>
      <c r="K1941" s="890" t="s">
        <v>309</v>
      </c>
      <c r="L1941" s="651" t="s">
        <v>312</v>
      </c>
      <c r="M1941" s="651" t="str">
        <f t="shared" si="118"/>
        <v>&lt;INSERT CONNECTION POINT NAME&gt;</v>
      </c>
      <c r="N1941" s="890" t="s">
        <v>602</v>
      </c>
      <c r="O1941" s="890" t="s">
        <v>22</v>
      </c>
      <c r="P1941" s="890"/>
      <c r="Q1941" s="1083"/>
      <c r="R1941" s="1061"/>
      <c r="S1941" s="1062"/>
      <c r="T1941" s="1062"/>
      <c r="U1941" s="1063"/>
      <c r="W1941" s="452"/>
      <c r="X1941" s="452"/>
      <c r="Y1941" s="452"/>
      <c r="Z1941" s="452"/>
      <c r="AA1941" s="452"/>
      <c r="AB1941" s="452"/>
      <c r="AC1941" s="452"/>
      <c r="AD1941" s="452"/>
      <c r="AE1941" s="452"/>
      <c r="AF1941" s="452"/>
      <c r="AG1941" s="452"/>
      <c r="AH1941" s="452"/>
      <c r="AI1941" s="452"/>
      <c r="AJ1941" s="452"/>
      <c r="AK1941" s="452"/>
      <c r="AL1941" s="452"/>
      <c r="AM1941" s="452"/>
      <c r="AN1941" s="452"/>
      <c r="AO1941" s="452"/>
      <c r="AP1941" s="452"/>
      <c r="AQ1941" s="452"/>
      <c r="AR1941" s="452"/>
      <c r="AS1941" s="452"/>
      <c r="AT1941" s="452"/>
      <c r="AU1941" s="452"/>
      <c r="AV1941" s="452"/>
    </row>
    <row r="1942" spans="2:48" ht="15" customHeight="1">
      <c r="B1942" s="937"/>
      <c r="C1942" s="1978" t="s">
        <v>309</v>
      </c>
      <c r="D1942" s="1980" t="s">
        <v>23</v>
      </c>
      <c r="E1942" s="928" t="s">
        <v>616</v>
      </c>
      <c r="F1942" s="885"/>
      <c r="G1942" s="651" t="s">
        <v>272</v>
      </c>
      <c r="H1942" s="651" t="s">
        <v>599</v>
      </c>
      <c r="I1942" s="651" t="s">
        <v>617</v>
      </c>
      <c r="J1942" s="651" t="s">
        <v>276</v>
      </c>
      <c r="K1942" s="890" t="s">
        <v>309</v>
      </c>
      <c r="L1942" s="651" t="s">
        <v>312</v>
      </c>
      <c r="M1942" s="651" t="str">
        <f t="shared" si="118"/>
        <v>&lt;INSERT CONNECTION POINT NAME&gt;</v>
      </c>
      <c r="N1942" s="890" t="s">
        <v>602</v>
      </c>
      <c r="O1942" s="890" t="s">
        <v>23</v>
      </c>
      <c r="P1942" s="890"/>
      <c r="Q1942" s="1083"/>
      <c r="R1942" s="1061"/>
      <c r="S1942" s="1062"/>
      <c r="T1942" s="1062"/>
      <c r="U1942" s="1063"/>
      <c r="W1942" s="452"/>
      <c r="X1942" s="452"/>
      <c r="Y1942" s="452"/>
      <c r="Z1942" s="452"/>
      <c r="AA1942" s="452"/>
      <c r="AB1942" s="452"/>
      <c r="AC1942" s="452"/>
      <c r="AD1942" s="452"/>
      <c r="AE1942" s="452"/>
      <c r="AF1942" s="452"/>
      <c r="AG1942" s="452"/>
      <c r="AH1942" s="452"/>
      <c r="AI1942" s="452"/>
      <c r="AJ1942" s="452"/>
      <c r="AK1942" s="452"/>
      <c r="AL1942" s="452"/>
      <c r="AM1942" s="452"/>
      <c r="AN1942" s="452"/>
      <c r="AO1942" s="452"/>
      <c r="AP1942" s="452"/>
      <c r="AQ1942" s="452"/>
      <c r="AR1942" s="452"/>
      <c r="AS1942" s="452"/>
      <c r="AT1942" s="452"/>
      <c r="AU1942" s="452"/>
      <c r="AV1942" s="452"/>
    </row>
    <row r="1943" spans="2:48" ht="15" customHeight="1">
      <c r="B1943" s="937"/>
      <c r="C1943" s="1979"/>
      <c r="D1943" s="1981"/>
      <c r="E1943" s="928" t="s">
        <v>619</v>
      </c>
      <c r="F1943" s="885"/>
      <c r="G1943" s="651" t="s">
        <v>272</v>
      </c>
      <c r="H1943" s="651" t="s">
        <v>599</v>
      </c>
      <c r="I1943" s="651" t="s">
        <v>620</v>
      </c>
      <c r="J1943" s="651" t="s">
        <v>276</v>
      </c>
      <c r="K1943" s="890" t="s">
        <v>309</v>
      </c>
      <c r="L1943" s="651" t="s">
        <v>312</v>
      </c>
      <c r="M1943" s="651" t="str">
        <f t="shared" si="118"/>
        <v>&lt;INSERT CONNECTION POINT NAME&gt;</v>
      </c>
      <c r="N1943" s="890" t="s">
        <v>602</v>
      </c>
      <c r="O1943" s="890" t="s">
        <v>23</v>
      </c>
      <c r="P1943" s="890"/>
      <c r="Q1943" s="1083"/>
      <c r="R1943" s="1061"/>
      <c r="S1943" s="1062"/>
      <c r="T1943" s="1062"/>
      <c r="U1943" s="1063"/>
      <c r="W1943" s="452"/>
      <c r="X1943" s="452"/>
      <c r="Y1943" s="452"/>
      <c r="Z1943" s="452"/>
      <c r="AA1943" s="452"/>
      <c r="AB1943" s="452"/>
      <c r="AC1943" s="452"/>
      <c r="AD1943" s="452"/>
      <c r="AE1943" s="452"/>
      <c r="AF1943" s="452"/>
      <c r="AG1943" s="452"/>
      <c r="AH1943" s="452"/>
      <c r="AI1943" s="452"/>
      <c r="AJ1943" s="452"/>
      <c r="AK1943" s="452"/>
      <c r="AL1943" s="452"/>
      <c r="AM1943" s="452"/>
      <c r="AN1943" s="452"/>
      <c r="AO1943" s="452"/>
      <c r="AP1943" s="452"/>
      <c r="AQ1943" s="452"/>
      <c r="AR1943" s="452"/>
      <c r="AS1943" s="452"/>
      <c r="AT1943" s="452"/>
      <c r="AU1943" s="452"/>
      <c r="AV1943" s="452"/>
    </row>
    <row r="1944" spans="2:48" ht="15" customHeight="1">
      <c r="B1944" s="937"/>
      <c r="C1944" s="1978" t="s">
        <v>310</v>
      </c>
      <c r="D1944" s="1980" t="s">
        <v>22</v>
      </c>
      <c r="E1944" s="928" t="s">
        <v>616</v>
      </c>
      <c r="F1944" s="885"/>
      <c r="G1944" s="651" t="s">
        <v>272</v>
      </c>
      <c r="H1944" s="651" t="s">
        <v>599</v>
      </c>
      <c r="I1944" s="651" t="s">
        <v>617</v>
      </c>
      <c r="J1944" s="651" t="s">
        <v>276</v>
      </c>
      <c r="K1944" s="890" t="s">
        <v>310</v>
      </c>
      <c r="L1944" s="651" t="s">
        <v>312</v>
      </c>
      <c r="M1944" s="651" t="str">
        <f t="shared" si="118"/>
        <v>&lt;INSERT CONNECTION POINT NAME&gt;</v>
      </c>
      <c r="N1944" s="890" t="s">
        <v>602</v>
      </c>
      <c r="O1944" s="890" t="s">
        <v>22</v>
      </c>
      <c r="P1944" s="890"/>
      <c r="Q1944" s="1083"/>
      <c r="R1944" s="1061"/>
      <c r="S1944" s="1062"/>
      <c r="T1944" s="1062"/>
      <c r="U1944" s="1063"/>
      <c r="W1944" s="452"/>
      <c r="X1944" s="452"/>
      <c r="Y1944" s="452"/>
      <c r="Z1944" s="452"/>
      <c r="AA1944" s="452"/>
      <c r="AB1944" s="452"/>
      <c r="AC1944" s="452"/>
      <c r="AD1944" s="452"/>
      <c r="AE1944" s="452"/>
      <c r="AF1944" s="452"/>
      <c r="AG1944" s="452"/>
      <c r="AH1944" s="452"/>
      <c r="AI1944" s="452"/>
      <c r="AJ1944" s="452"/>
      <c r="AK1944" s="452"/>
      <c r="AL1944" s="452"/>
      <c r="AM1944" s="452"/>
      <c r="AN1944" s="452"/>
      <c r="AO1944" s="452"/>
      <c r="AP1944" s="452"/>
      <c r="AQ1944" s="452"/>
      <c r="AR1944" s="452"/>
      <c r="AS1944" s="452"/>
      <c r="AT1944" s="452"/>
      <c r="AU1944" s="452"/>
      <c r="AV1944" s="452"/>
    </row>
    <row r="1945" spans="2:48" ht="15" customHeight="1">
      <c r="B1945" s="937"/>
      <c r="C1945" s="1979"/>
      <c r="D1945" s="1981"/>
      <c r="E1945" s="928" t="s">
        <v>619</v>
      </c>
      <c r="F1945" s="885"/>
      <c r="G1945" s="651" t="s">
        <v>272</v>
      </c>
      <c r="H1945" s="651" t="s">
        <v>599</v>
      </c>
      <c r="I1945" s="651" t="s">
        <v>620</v>
      </c>
      <c r="J1945" s="651" t="s">
        <v>276</v>
      </c>
      <c r="K1945" s="890" t="s">
        <v>310</v>
      </c>
      <c r="L1945" s="651" t="s">
        <v>312</v>
      </c>
      <c r="M1945" s="651" t="str">
        <f t="shared" si="118"/>
        <v>&lt;INSERT CONNECTION POINT NAME&gt;</v>
      </c>
      <c r="N1945" s="890" t="s">
        <v>602</v>
      </c>
      <c r="O1945" s="890" t="s">
        <v>22</v>
      </c>
      <c r="P1945" s="890"/>
      <c r="Q1945" s="1084"/>
      <c r="R1945" s="1085"/>
      <c r="S1945" s="1086"/>
      <c r="T1945" s="1086"/>
      <c r="U1945" s="1087"/>
      <c r="W1945" s="452"/>
      <c r="X1945" s="452"/>
      <c r="Y1945" s="452"/>
      <c r="Z1945" s="452"/>
      <c r="AA1945" s="452"/>
      <c r="AB1945" s="452"/>
      <c r="AC1945" s="452"/>
      <c r="AD1945" s="452"/>
      <c r="AE1945" s="452"/>
      <c r="AF1945" s="452"/>
      <c r="AG1945" s="452"/>
      <c r="AH1945" s="452"/>
      <c r="AI1945" s="452"/>
      <c r="AJ1945" s="452"/>
      <c r="AK1945" s="452"/>
      <c r="AL1945" s="452"/>
      <c r="AM1945" s="452"/>
      <c r="AN1945" s="452"/>
      <c r="AO1945" s="452"/>
      <c r="AP1945" s="452"/>
      <c r="AQ1945" s="452"/>
      <c r="AR1945" s="452"/>
      <c r="AS1945" s="452"/>
      <c r="AT1945" s="452"/>
      <c r="AU1945" s="452"/>
      <c r="AV1945" s="452"/>
    </row>
    <row r="1946" spans="2:48" ht="15" customHeight="1">
      <c r="B1946" s="937"/>
      <c r="C1946" s="1978" t="s">
        <v>310</v>
      </c>
      <c r="D1946" s="1980" t="s">
        <v>23</v>
      </c>
      <c r="E1946" s="928" t="s">
        <v>616</v>
      </c>
      <c r="F1946" s="885"/>
      <c r="G1946" s="651" t="s">
        <v>272</v>
      </c>
      <c r="H1946" s="651" t="s">
        <v>599</v>
      </c>
      <c r="I1946" s="651" t="s">
        <v>617</v>
      </c>
      <c r="J1946" s="651" t="s">
        <v>276</v>
      </c>
      <c r="K1946" s="890" t="s">
        <v>310</v>
      </c>
      <c r="L1946" s="651" t="s">
        <v>312</v>
      </c>
      <c r="M1946" s="651" t="str">
        <f t="shared" si="118"/>
        <v>&lt;INSERT CONNECTION POINT NAME&gt;</v>
      </c>
      <c r="N1946" s="890" t="s">
        <v>602</v>
      </c>
      <c r="O1946" s="890" t="s">
        <v>23</v>
      </c>
      <c r="P1946" s="890"/>
      <c r="Q1946" s="1084"/>
      <c r="R1946" s="1085"/>
      <c r="S1946" s="1086"/>
      <c r="T1946" s="1086"/>
      <c r="U1946" s="1087"/>
      <c r="W1946" s="452"/>
      <c r="X1946" s="452"/>
      <c r="Y1946" s="452"/>
      <c r="Z1946" s="452"/>
      <c r="AA1946" s="452"/>
      <c r="AB1946" s="452"/>
      <c r="AC1946" s="452"/>
      <c r="AD1946" s="452"/>
      <c r="AE1946" s="452"/>
      <c r="AF1946" s="452"/>
      <c r="AG1946" s="452"/>
      <c r="AH1946" s="452"/>
      <c r="AI1946" s="452"/>
      <c r="AJ1946" s="452"/>
      <c r="AK1946" s="452"/>
      <c r="AL1946" s="452"/>
      <c r="AM1946" s="452"/>
      <c r="AN1946" s="452"/>
      <c r="AO1946" s="452"/>
      <c r="AP1946" s="452"/>
      <c r="AQ1946" s="452"/>
      <c r="AR1946" s="452"/>
      <c r="AS1946" s="452"/>
      <c r="AT1946" s="452"/>
      <c r="AU1946" s="452"/>
      <c r="AV1946" s="452"/>
    </row>
    <row r="1947" spans="2:48" ht="15" customHeight="1" thickBot="1">
      <c r="B1947" s="944"/>
      <c r="C1947" s="1984"/>
      <c r="D1947" s="1985"/>
      <c r="E1947" s="945" t="s">
        <v>619</v>
      </c>
      <c r="F1947" s="885"/>
      <c r="G1947" s="651" t="s">
        <v>272</v>
      </c>
      <c r="H1947" s="651" t="s">
        <v>599</v>
      </c>
      <c r="I1947" s="651" t="s">
        <v>620</v>
      </c>
      <c r="J1947" s="651" t="s">
        <v>276</v>
      </c>
      <c r="K1947" s="890" t="s">
        <v>310</v>
      </c>
      <c r="L1947" s="651" t="s">
        <v>312</v>
      </c>
      <c r="M1947" s="651" t="str">
        <f t="shared" si="118"/>
        <v>&lt;INSERT CONNECTION POINT NAME&gt;</v>
      </c>
      <c r="N1947" s="890" t="s">
        <v>602</v>
      </c>
      <c r="O1947" s="890" t="s">
        <v>23</v>
      </c>
      <c r="P1947" s="890"/>
      <c r="Q1947" s="946"/>
      <c r="R1947" s="1067"/>
      <c r="S1947" s="893"/>
      <c r="T1947" s="893"/>
      <c r="U1947" s="894"/>
      <c r="W1947" s="452"/>
      <c r="X1947" s="452"/>
      <c r="Y1947" s="452"/>
      <c r="Z1947" s="452"/>
      <c r="AA1947" s="452"/>
      <c r="AB1947" s="452"/>
      <c r="AC1947" s="452"/>
      <c r="AD1947" s="452"/>
      <c r="AE1947" s="452"/>
      <c r="AF1947" s="452"/>
      <c r="AG1947" s="452"/>
      <c r="AH1947" s="452"/>
      <c r="AI1947" s="452"/>
      <c r="AJ1947" s="452"/>
      <c r="AK1947" s="452"/>
      <c r="AL1947" s="452"/>
      <c r="AM1947" s="452"/>
      <c r="AN1947" s="452"/>
      <c r="AO1947" s="452"/>
      <c r="AP1947" s="452"/>
      <c r="AQ1947" s="452"/>
      <c r="AR1947" s="452"/>
      <c r="AS1947" s="452"/>
      <c r="AT1947" s="452"/>
      <c r="AU1947" s="452"/>
      <c r="AV1947" s="452"/>
    </row>
    <row r="1948" spans="2:48" ht="15" customHeight="1">
      <c r="B1948" s="927" t="s">
        <v>615</v>
      </c>
      <c r="C1948" s="1982" t="s">
        <v>313</v>
      </c>
      <c r="D1948" s="1983" t="s">
        <v>23</v>
      </c>
      <c r="E1948" s="928" t="s">
        <v>616</v>
      </c>
      <c r="F1948" s="885"/>
      <c r="G1948" s="651" t="s">
        <v>272</v>
      </c>
      <c r="H1948" s="651" t="s">
        <v>599</v>
      </c>
      <c r="I1948" s="651" t="s">
        <v>617</v>
      </c>
      <c r="J1948" s="651" t="s">
        <v>276</v>
      </c>
      <c r="K1948" s="651" t="s">
        <v>313</v>
      </c>
      <c r="L1948" s="651" t="s">
        <v>312</v>
      </c>
      <c r="M1948" s="651" t="str">
        <f t="shared" ref="M1948" si="119">B1948</f>
        <v>&lt;INSERT CONNECTION POINT NAME&gt;</v>
      </c>
      <c r="N1948" s="651" t="s">
        <v>618</v>
      </c>
      <c r="O1948" s="651" t="s">
        <v>23</v>
      </c>
      <c r="P1948" s="890"/>
      <c r="Q1948" s="929"/>
      <c r="R1948" s="930"/>
      <c r="S1948" s="931"/>
      <c r="T1948" s="931"/>
      <c r="U1948" s="932"/>
      <c r="W1948" s="452"/>
      <c r="X1948" s="452"/>
      <c r="Y1948" s="452"/>
      <c r="Z1948" s="452"/>
      <c r="AA1948" s="452"/>
      <c r="AB1948" s="452"/>
      <c r="AC1948" s="452"/>
      <c r="AD1948" s="452"/>
      <c r="AE1948" s="452"/>
      <c r="AF1948" s="452"/>
      <c r="AG1948" s="452"/>
      <c r="AH1948" s="452"/>
      <c r="AI1948" s="452"/>
      <c r="AJ1948" s="452"/>
      <c r="AK1948" s="452"/>
      <c r="AL1948" s="452"/>
      <c r="AM1948" s="452"/>
      <c r="AN1948" s="452"/>
      <c r="AO1948" s="452"/>
      <c r="AP1948" s="452"/>
      <c r="AQ1948" s="452"/>
      <c r="AR1948" s="452"/>
      <c r="AS1948" s="452"/>
      <c r="AT1948" s="452"/>
      <c r="AU1948" s="452"/>
      <c r="AV1948" s="452"/>
    </row>
    <row r="1949" spans="2:48" ht="15" customHeight="1">
      <c r="B1949" s="937"/>
      <c r="C1949" s="1979"/>
      <c r="D1949" s="1981"/>
      <c r="E1949" s="928" t="s">
        <v>619</v>
      </c>
      <c r="F1949" s="885"/>
      <c r="G1949" s="651" t="s">
        <v>272</v>
      </c>
      <c r="H1949" s="651" t="s">
        <v>599</v>
      </c>
      <c r="I1949" s="651" t="s">
        <v>620</v>
      </c>
      <c r="J1949" s="651" t="s">
        <v>276</v>
      </c>
      <c r="K1949" s="651" t="s">
        <v>313</v>
      </c>
      <c r="L1949" s="651" t="s">
        <v>312</v>
      </c>
      <c r="M1949" s="651" t="str">
        <f t="shared" si="118"/>
        <v>&lt;INSERT CONNECTION POINT NAME&gt;</v>
      </c>
      <c r="N1949" s="651" t="s">
        <v>618</v>
      </c>
      <c r="O1949" s="651" t="s">
        <v>23</v>
      </c>
      <c r="P1949" s="890"/>
      <c r="Q1949" s="938"/>
      <c r="R1949" s="939"/>
      <c r="S1949" s="940"/>
      <c r="T1949" s="940"/>
      <c r="U1949" s="941"/>
      <c r="W1949" s="452"/>
      <c r="X1949" s="452"/>
      <c r="Y1949" s="452"/>
      <c r="Z1949" s="452"/>
      <c r="AA1949" s="452"/>
      <c r="AB1949" s="452"/>
      <c r="AC1949" s="452"/>
      <c r="AD1949" s="452"/>
      <c r="AE1949" s="452"/>
      <c r="AF1949" s="452"/>
      <c r="AG1949" s="452"/>
      <c r="AH1949" s="452"/>
      <c r="AI1949" s="452"/>
      <c r="AJ1949" s="452"/>
      <c r="AK1949" s="452"/>
      <c r="AL1949" s="452"/>
      <c r="AM1949" s="452"/>
      <c r="AN1949" s="452"/>
      <c r="AO1949" s="452"/>
      <c r="AP1949" s="452"/>
      <c r="AQ1949" s="452"/>
      <c r="AR1949" s="452"/>
      <c r="AS1949" s="452"/>
      <c r="AT1949" s="452"/>
      <c r="AU1949" s="452"/>
      <c r="AV1949" s="452"/>
    </row>
    <row r="1950" spans="2:48" ht="15" customHeight="1">
      <c r="B1950" s="937"/>
      <c r="C1950" s="1978" t="s">
        <v>304</v>
      </c>
      <c r="D1950" s="1980" t="s">
        <v>22</v>
      </c>
      <c r="E1950" s="928" t="s">
        <v>616</v>
      </c>
      <c r="F1950" s="885"/>
      <c r="G1950" s="651" t="s">
        <v>272</v>
      </c>
      <c r="H1950" s="651" t="s">
        <v>599</v>
      </c>
      <c r="I1950" s="651" t="s">
        <v>617</v>
      </c>
      <c r="J1950" s="651" t="s">
        <v>276</v>
      </c>
      <c r="K1950" s="890" t="s">
        <v>304</v>
      </c>
      <c r="L1950" s="651" t="s">
        <v>312</v>
      </c>
      <c r="M1950" s="651" t="str">
        <f t="shared" si="118"/>
        <v>&lt;INSERT CONNECTION POINT NAME&gt;</v>
      </c>
      <c r="N1950" s="890" t="s">
        <v>602</v>
      </c>
      <c r="O1950" s="890" t="s">
        <v>22</v>
      </c>
      <c r="P1950" s="890"/>
      <c r="Q1950" s="1071"/>
      <c r="R1950" s="1058"/>
      <c r="S1950" s="1059"/>
      <c r="T1950" s="1059"/>
      <c r="U1950" s="1060"/>
      <c r="W1950" s="452"/>
      <c r="X1950" s="452"/>
      <c r="Y1950" s="452"/>
      <c r="Z1950" s="452"/>
      <c r="AA1950" s="452"/>
      <c r="AB1950" s="452"/>
      <c r="AC1950" s="452"/>
      <c r="AD1950" s="452"/>
      <c r="AE1950" s="452"/>
      <c r="AF1950" s="452"/>
      <c r="AG1950" s="452"/>
      <c r="AH1950" s="452"/>
      <c r="AI1950" s="452"/>
      <c r="AJ1950" s="452"/>
      <c r="AK1950" s="452"/>
      <c r="AL1950" s="452"/>
      <c r="AM1950" s="452"/>
      <c r="AN1950" s="452"/>
      <c r="AO1950" s="452"/>
      <c r="AP1950" s="452"/>
      <c r="AQ1950" s="452"/>
      <c r="AR1950" s="452"/>
      <c r="AS1950" s="452"/>
      <c r="AT1950" s="452"/>
      <c r="AU1950" s="452"/>
      <c r="AV1950" s="452"/>
    </row>
    <row r="1951" spans="2:48" ht="15" customHeight="1">
      <c r="B1951" s="937"/>
      <c r="C1951" s="1979"/>
      <c r="D1951" s="1981"/>
      <c r="E1951" s="928" t="s">
        <v>619</v>
      </c>
      <c r="F1951" s="885"/>
      <c r="G1951" s="651" t="s">
        <v>272</v>
      </c>
      <c r="H1951" s="651" t="s">
        <v>599</v>
      </c>
      <c r="I1951" s="651" t="s">
        <v>620</v>
      </c>
      <c r="J1951" s="651" t="s">
        <v>276</v>
      </c>
      <c r="K1951" s="890" t="s">
        <v>304</v>
      </c>
      <c r="L1951" s="651" t="s">
        <v>312</v>
      </c>
      <c r="M1951" s="651" t="str">
        <f t="shared" si="118"/>
        <v>&lt;INSERT CONNECTION POINT NAME&gt;</v>
      </c>
      <c r="N1951" s="890" t="s">
        <v>602</v>
      </c>
      <c r="O1951" s="890" t="s">
        <v>22</v>
      </c>
      <c r="P1951" s="890"/>
      <c r="Q1951" s="1071"/>
      <c r="R1951" s="1058"/>
      <c r="S1951" s="1059"/>
      <c r="T1951" s="1059"/>
      <c r="U1951" s="1060"/>
      <c r="W1951" s="452"/>
      <c r="X1951" s="452"/>
      <c r="Y1951" s="452"/>
      <c r="Z1951" s="452"/>
      <c r="AA1951" s="452"/>
      <c r="AB1951" s="452"/>
      <c r="AC1951" s="452"/>
      <c r="AD1951" s="452"/>
      <c r="AE1951" s="452"/>
      <c r="AF1951" s="452"/>
      <c r="AG1951" s="452"/>
      <c r="AH1951" s="452"/>
      <c r="AI1951" s="452"/>
      <c r="AJ1951" s="452"/>
      <c r="AK1951" s="452"/>
      <c r="AL1951" s="452"/>
      <c r="AM1951" s="452"/>
      <c r="AN1951" s="452"/>
      <c r="AO1951" s="452"/>
      <c r="AP1951" s="452"/>
      <c r="AQ1951" s="452"/>
      <c r="AR1951" s="452"/>
      <c r="AS1951" s="452"/>
      <c r="AT1951" s="452"/>
      <c r="AU1951" s="452"/>
      <c r="AV1951" s="452"/>
    </row>
    <row r="1952" spans="2:48" ht="15" customHeight="1">
      <c r="B1952" s="937"/>
      <c r="C1952" s="1978" t="s">
        <v>304</v>
      </c>
      <c r="D1952" s="1980" t="s">
        <v>23</v>
      </c>
      <c r="E1952" s="928" t="s">
        <v>616</v>
      </c>
      <c r="F1952" s="885"/>
      <c r="G1952" s="651" t="s">
        <v>272</v>
      </c>
      <c r="H1952" s="651" t="s">
        <v>599</v>
      </c>
      <c r="I1952" s="651" t="s">
        <v>617</v>
      </c>
      <c r="J1952" s="651" t="s">
        <v>276</v>
      </c>
      <c r="K1952" s="890" t="s">
        <v>304</v>
      </c>
      <c r="L1952" s="651" t="s">
        <v>312</v>
      </c>
      <c r="M1952" s="651" t="str">
        <f t="shared" si="118"/>
        <v>&lt;INSERT CONNECTION POINT NAME&gt;</v>
      </c>
      <c r="N1952" s="890" t="s">
        <v>602</v>
      </c>
      <c r="O1952" s="891" t="s">
        <v>23</v>
      </c>
      <c r="P1952" s="890"/>
      <c r="Q1952" s="1071"/>
      <c r="R1952" s="1058"/>
      <c r="S1952" s="1059"/>
      <c r="T1952" s="1059"/>
      <c r="U1952" s="1060"/>
      <c r="W1952" s="452"/>
      <c r="X1952" s="452"/>
      <c r="Y1952" s="452"/>
      <c r="Z1952" s="452"/>
      <c r="AA1952" s="452"/>
      <c r="AB1952" s="452"/>
      <c r="AC1952" s="452"/>
      <c r="AD1952" s="452"/>
      <c r="AE1952" s="452"/>
      <c r="AF1952" s="452"/>
      <c r="AG1952" s="452"/>
      <c r="AH1952" s="452"/>
      <c r="AI1952" s="452"/>
      <c r="AJ1952" s="452"/>
      <c r="AK1952" s="452"/>
      <c r="AL1952" s="452"/>
      <c r="AM1952" s="452"/>
      <c r="AN1952" s="452"/>
      <c r="AO1952" s="452"/>
      <c r="AP1952" s="452"/>
      <c r="AQ1952" s="452"/>
      <c r="AR1952" s="452"/>
      <c r="AS1952" s="452"/>
      <c r="AT1952" s="452"/>
      <c r="AU1952" s="452"/>
      <c r="AV1952" s="452"/>
    </row>
    <row r="1953" spans="2:48" ht="15" customHeight="1">
      <c r="B1953" s="937"/>
      <c r="C1953" s="1979"/>
      <c r="D1953" s="1981"/>
      <c r="E1953" s="928" t="s">
        <v>619</v>
      </c>
      <c r="F1953" s="885"/>
      <c r="G1953" s="651" t="s">
        <v>272</v>
      </c>
      <c r="H1953" s="651" t="s">
        <v>599</v>
      </c>
      <c r="I1953" s="651" t="s">
        <v>620</v>
      </c>
      <c r="J1953" s="651" t="s">
        <v>276</v>
      </c>
      <c r="K1953" s="890" t="s">
        <v>304</v>
      </c>
      <c r="L1953" s="651" t="s">
        <v>312</v>
      </c>
      <c r="M1953" s="651" t="str">
        <f t="shared" si="118"/>
        <v>&lt;INSERT CONNECTION POINT NAME&gt;</v>
      </c>
      <c r="N1953" s="890" t="s">
        <v>602</v>
      </c>
      <c r="O1953" s="891" t="s">
        <v>23</v>
      </c>
      <c r="P1953" s="890"/>
      <c r="Q1953" s="1071"/>
      <c r="R1953" s="1058"/>
      <c r="S1953" s="1059"/>
      <c r="T1953" s="1059"/>
      <c r="U1953" s="1060"/>
      <c r="W1953" s="452"/>
      <c r="X1953" s="452"/>
      <c r="Y1953" s="452"/>
      <c r="Z1953" s="452"/>
      <c r="AA1953" s="452"/>
      <c r="AB1953" s="452"/>
      <c r="AC1953" s="452"/>
      <c r="AD1953" s="452"/>
      <c r="AE1953" s="452"/>
      <c r="AF1953" s="452"/>
      <c r="AG1953" s="452"/>
      <c r="AH1953" s="452"/>
      <c r="AI1953" s="452"/>
      <c r="AJ1953" s="452"/>
      <c r="AK1953" s="452"/>
      <c r="AL1953" s="452"/>
      <c r="AM1953" s="452"/>
      <c r="AN1953" s="452"/>
      <c r="AO1953" s="452"/>
      <c r="AP1953" s="452"/>
      <c r="AQ1953" s="452"/>
      <c r="AR1953" s="452"/>
      <c r="AS1953" s="452"/>
      <c r="AT1953" s="452"/>
      <c r="AU1953" s="452"/>
      <c r="AV1953" s="452"/>
    </row>
    <row r="1954" spans="2:48" ht="15" customHeight="1">
      <c r="B1954" s="937"/>
      <c r="C1954" s="1978" t="s">
        <v>305</v>
      </c>
      <c r="D1954" s="1980"/>
      <c r="E1954" s="928" t="s">
        <v>616</v>
      </c>
      <c r="F1954" s="885"/>
      <c r="G1954" s="651" t="s">
        <v>272</v>
      </c>
      <c r="H1954" s="651" t="s">
        <v>599</v>
      </c>
      <c r="I1954" s="651" t="s">
        <v>617</v>
      </c>
      <c r="J1954" s="651" t="s">
        <v>276</v>
      </c>
      <c r="K1954" s="890" t="s">
        <v>305</v>
      </c>
      <c r="L1954" s="651" t="s">
        <v>312</v>
      </c>
      <c r="M1954" s="651" t="str">
        <f t="shared" si="118"/>
        <v>&lt;INSERT CONNECTION POINT NAME&gt;</v>
      </c>
      <c r="N1954" s="890" t="s">
        <v>604</v>
      </c>
      <c r="O1954" s="890" t="s">
        <v>605</v>
      </c>
      <c r="P1954" s="890"/>
      <c r="Q1954" s="1072"/>
      <c r="R1954" s="1073"/>
      <c r="S1954" s="1074"/>
      <c r="T1954" s="1074"/>
      <c r="U1954" s="1075"/>
      <c r="W1954" s="452"/>
      <c r="X1954" s="452"/>
      <c r="Y1954" s="452"/>
      <c r="Z1954" s="452"/>
      <c r="AA1954" s="452"/>
      <c r="AB1954" s="452"/>
      <c r="AC1954" s="452"/>
      <c r="AD1954" s="452"/>
      <c r="AE1954" s="452"/>
      <c r="AF1954" s="452"/>
      <c r="AG1954" s="452"/>
      <c r="AH1954" s="452"/>
      <c r="AI1954" s="452"/>
      <c r="AJ1954" s="452"/>
      <c r="AK1954" s="452"/>
      <c r="AL1954" s="452"/>
      <c r="AM1954" s="452"/>
      <c r="AN1954" s="452"/>
      <c r="AO1954" s="452"/>
      <c r="AP1954" s="452"/>
      <c r="AQ1954" s="452"/>
      <c r="AR1954" s="452"/>
      <c r="AS1954" s="452"/>
      <c r="AT1954" s="452"/>
      <c r="AU1954" s="452"/>
      <c r="AV1954" s="452"/>
    </row>
    <row r="1955" spans="2:48" ht="15" customHeight="1">
      <c r="B1955" s="937"/>
      <c r="C1955" s="1979"/>
      <c r="D1955" s="1981"/>
      <c r="E1955" s="928" t="s">
        <v>619</v>
      </c>
      <c r="F1955" s="885"/>
      <c r="G1955" s="651" t="s">
        <v>272</v>
      </c>
      <c r="H1955" s="651" t="s">
        <v>599</v>
      </c>
      <c r="I1955" s="651" t="s">
        <v>620</v>
      </c>
      <c r="J1955" s="651" t="s">
        <v>276</v>
      </c>
      <c r="K1955" s="890" t="s">
        <v>305</v>
      </c>
      <c r="L1955" s="651" t="s">
        <v>312</v>
      </c>
      <c r="M1955" s="651" t="str">
        <f t="shared" si="118"/>
        <v>&lt;INSERT CONNECTION POINT NAME&gt;</v>
      </c>
      <c r="N1955" s="890" t="s">
        <v>604</v>
      </c>
      <c r="O1955" s="890" t="s">
        <v>605</v>
      </c>
      <c r="P1955" s="890"/>
      <c r="Q1955" s="1072"/>
      <c r="R1955" s="1073"/>
      <c r="S1955" s="1074"/>
      <c r="T1955" s="1074"/>
      <c r="U1955" s="1075"/>
      <c r="W1955" s="452"/>
      <c r="X1955" s="452"/>
      <c r="Y1955" s="452"/>
      <c r="Z1955" s="452"/>
      <c r="AA1955" s="452"/>
      <c r="AB1955" s="452"/>
      <c r="AC1955" s="452"/>
      <c r="AD1955" s="452"/>
      <c r="AE1955" s="452"/>
      <c r="AF1955" s="452"/>
      <c r="AG1955" s="452"/>
      <c r="AH1955" s="452"/>
      <c r="AI1955" s="452"/>
      <c r="AJ1955" s="452"/>
      <c r="AK1955" s="452"/>
      <c r="AL1955" s="452"/>
      <c r="AM1955" s="452"/>
      <c r="AN1955" s="452"/>
      <c r="AO1955" s="452"/>
      <c r="AP1955" s="452"/>
      <c r="AQ1955" s="452"/>
      <c r="AR1955" s="452"/>
      <c r="AS1955" s="452"/>
      <c r="AT1955" s="452"/>
      <c r="AU1955" s="452"/>
      <c r="AV1955" s="452"/>
    </row>
    <row r="1956" spans="2:48" ht="15" customHeight="1">
      <c r="B1956" s="937"/>
      <c r="C1956" s="1978" t="s">
        <v>306</v>
      </c>
      <c r="D1956" s="1980"/>
      <c r="E1956" s="928" t="s">
        <v>616</v>
      </c>
      <c r="F1956" s="885"/>
      <c r="G1956" s="651" t="s">
        <v>272</v>
      </c>
      <c r="H1956" s="651" t="s">
        <v>599</v>
      </c>
      <c r="I1956" s="651" t="s">
        <v>617</v>
      </c>
      <c r="J1956" s="651" t="s">
        <v>276</v>
      </c>
      <c r="K1956" s="890" t="s">
        <v>306</v>
      </c>
      <c r="L1956" s="651" t="s">
        <v>312</v>
      </c>
      <c r="M1956" s="651" t="str">
        <f t="shared" si="118"/>
        <v>&lt;INSERT CONNECTION POINT NAME&gt;</v>
      </c>
      <c r="N1956" s="890" t="s">
        <v>606</v>
      </c>
      <c r="O1956" s="891">
        <v>0</v>
      </c>
      <c r="P1956" s="890"/>
      <c r="Q1956" s="1076"/>
      <c r="R1956" s="1077"/>
      <c r="S1956" s="1078"/>
      <c r="T1956" s="1078"/>
      <c r="U1956" s="1079"/>
      <c r="W1956" s="452"/>
      <c r="X1956" s="452"/>
      <c r="Y1956" s="452"/>
      <c r="Z1956" s="452"/>
      <c r="AA1956" s="452"/>
      <c r="AB1956" s="452"/>
      <c r="AC1956" s="452"/>
      <c r="AD1956" s="452"/>
      <c r="AE1956" s="452"/>
      <c r="AF1956" s="452"/>
      <c r="AG1956" s="452"/>
      <c r="AH1956" s="452"/>
      <c r="AI1956" s="452"/>
      <c r="AJ1956" s="452"/>
      <c r="AK1956" s="452"/>
      <c r="AL1956" s="452"/>
      <c r="AM1956" s="452"/>
      <c r="AN1956" s="452"/>
      <c r="AO1956" s="452"/>
      <c r="AP1956" s="452"/>
      <c r="AQ1956" s="452"/>
      <c r="AR1956" s="452"/>
      <c r="AS1956" s="452"/>
      <c r="AT1956" s="452"/>
      <c r="AU1956" s="452"/>
      <c r="AV1956" s="452"/>
    </row>
    <row r="1957" spans="2:48" ht="15" customHeight="1">
      <c r="B1957" s="937"/>
      <c r="C1957" s="1979"/>
      <c r="D1957" s="1981"/>
      <c r="E1957" s="928" t="s">
        <v>619</v>
      </c>
      <c r="F1957" s="885"/>
      <c r="G1957" s="651" t="s">
        <v>272</v>
      </c>
      <c r="H1957" s="651" t="s">
        <v>599</v>
      </c>
      <c r="I1957" s="651" t="s">
        <v>620</v>
      </c>
      <c r="J1957" s="651" t="s">
        <v>276</v>
      </c>
      <c r="K1957" s="890" t="s">
        <v>306</v>
      </c>
      <c r="L1957" s="651" t="s">
        <v>312</v>
      </c>
      <c r="M1957" s="651" t="str">
        <f t="shared" si="118"/>
        <v>&lt;INSERT CONNECTION POINT NAME&gt;</v>
      </c>
      <c r="N1957" s="890" t="s">
        <v>606</v>
      </c>
      <c r="O1957" s="891">
        <v>0</v>
      </c>
      <c r="P1957" s="890"/>
      <c r="Q1957" s="1076"/>
      <c r="R1957" s="1077"/>
      <c r="S1957" s="1078"/>
      <c r="T1957" s="1078"/>
      <c r="U1957" s="1079"/>
      <c r="W1957" s="452"/>
      <c r="X1957" s="452"/>
      <c r="Y1957" s="452"/>
      <c r="Z1957" s="452"/>
      <c r="AA1957" s="452"/>
      <c r="AB1957" s="452"/>
      <c r="AC1957" s="452"/>
      <c r="AD1957" s="452"/>
      <c r="AE1957" s="452"/>
      <c r="AF1957" s="452"/>
      <c r="AG1957" s="452"/>
      <c r="AH1957" s="452"/>
      <c r="AI1957" s="452"/>
      <c r="AJ1957" s="452"/>
      <c r="AK1957" s="452"/>
      <c r="AL1957" s="452"/>
      <c r="AM1957" s="452"/>
      <c r="AN1957" s="452"/>
      <c r="AO1957" s="452"/>
      <c r="AP1957" s="452"/>
      <c r="AQ1957" s="452"/>
      <c r="AR1957" s="452"/>
      <c r="AS1957" s="452"/>
      <c r="AT1957" s="452"/>
      <c r="AU1957" s="452"/>
      <c r="AV1957" s="452"/>
    </row>
    <row r="1958" spans="2:48" ht="15" customHeight="1">
      <c r="B1958" s="937"/>
      <c r="C1958" s="1978" t="s">
        <v>307</v>
      </c>
      <c r="D1958" s="1980"/>
      <c r="E1958" s="928" t="s">
        <v>616</v>
      </c>
      <c r="F1958" s="885"/>
      <c r="G1958" s="651" t="s">
        <v>272</v>
      </c>
      <c r="H1958" s="651" t="s">
        <v>599</v>
      </c>
      <c r="I1958" s="651" t="s">
        <v>617</v>
      </c>
      <c r="J1958" s="651" t="s">
        <v>276</v>
      </c>
      <c r="K1958" s="890" t="s">
        <v>307</v>
      </c>
      <c r="L1958" s="651" t="s">
        <v>312</v>
      </c>
      <c r="M1958" s="651" t="str">
        <f t="shared" si="118"/>
        <v>&lt;INSERT CONNECTION POINT NAME&gt;</v>
      </c>
      <c r="N1958" s="890" t="s">
        <v>607</v>
      </c>
      <c r="O1958" s="890" t="s">
        <v>607</v>
      </c>
      <c r="P1958" s="890"/>
      <c r="Q1958" s="1080"/>
      <c r="R1958" s="1081"/>
      <c r="S1958" s="1081"/>
      <c r="T1958" s="1081"/>
      <c r="U1958" s="1082"/>
      <c r="W1958" s="452"/>
      <c r="X1958" s="452"/>
      <c r="Y1958" s="452"/>
      <c r="Z1958" s="452"/>
      <c r="AA1958" s="452"/>
      <c r="AB1958" s="452"/>
      <c r="AC1958" s="452"/>
      <c r="AD1958" s="452"/>
      <c r="AE1958" s="452"/>
      <c r="AF1958" s="452"/>
      <c r="AG1958" s="452"/>
      <c r="AH1958" s="452"/>
      <c r="AI1958" s="452"/>
      <c r="AJ1958" s="452"/>
      <c r="AK1958" s="452"/>
      <c r="AL1958" s="452"/>
      <c r="AM1958" s="452"/>
      <c r="AN1958" s="452"/>
      <c r="AO1958" s="452"/>
      <c r="AP1958" s="452"/>
      <c r="AQ1958" s="452"/>
      <c r="AR1958" s="452"/>
      <c r="AS1958" s="452"/>
      <c r="AT1958" s="452"/>
      <c r="AU1958" s="452"/>
      <c r="AV1958" s="452"/>
    </row>
    <row r="1959" spans="2:48" ht="15" customHeight="1">
      <c r="B1959" s="937"/>
      <c r="C1959" s="1979"/>
      <c r="D1959" s="1981"/>
      <c r="E1959" s="928" t="s">
        <v>619</v>
      </c>
      <c r="F1959" s="885"/>
      <c r="G1959" s="651" t="s">
        <v>272</v>
      </c>
      <c r="H1959" s="651" t="s">
        <v>599</v>
      </c>
      <c r="I1959" s="651" t="s">
        <v>620</v>
      </c>
      <c r="J1959" s="651" t="s">
        <v>276</v>
      </c>
      <c r="K1959" s="890" t="s">
        <v>307</v>
      </c>
      <c r="L1959" s="651" t="s">
        <v>312</v>
      </c>
      <c r="M1959" s="651" t="str">
        <f t="shared" si="118"/>
        <v>&lt;INSERT CONNECTION POINT NAME&gt;</v>
      </c>
      <c r="N1959" s="890" t="s">
        <v>607</v>
      </c>
      <c r="O1959" s="890" t="s">
        <v>607</v>
      </c>
      <c r="P1959" s="890"/>
      <c r="Q1959" s="1080"/>
      <c r="R1959" s="1081"/>
      <c r="S1959" s="1081"/>
      <c r="T1959" s="1081"/>
      <c r="U1959" s="1082"/>
      <c r="W1959" s="452"/>
      <c r="X1959" s="452"/>
      <c r="Y1959" s="452"/>
      <c r="Z1959" s="452"/>
      <c r="AA1959" s="452"/>
      <c r="AB1959" s="452"/>
      <c r="AC1959" s="452"/>
      <c r="AD1959" s="452"/>
      <c r="AE1959" s="452"/>
      <c r="AF1959" s="452"/>
      <c r="AG1959" s="452"/>
      <c r="AH1959" s="452"/>
      <c r="AI1959" s="452"/>
      <c r="AJ1959" s="452"/>
      <c r="AK1959" s="452"/>
      <c r="AL1959" s="452"/>
      <c r="AM1959" s="452"/>
      <c r="AN1959" s="452"/>
      <c r="AO1959" s="452"/>
      <c r="AP1959" s="452"/>
      <c r="AQ1959" s="452"/>
      <c r="AR1959" s="452"/>
      <c r="AS1959" s="452"/>
      <c r="AT1959" s="452"/>
      <c r="AU1959" s="452"/>
      <c r="AV1959" s="452"/>
    </row>
    <row r="1960" spans="2:48" ht="15" customHeight="1">
      <c r="B1960" s="937"/>
      <c r="C1960" s="1978" t="s">
        <v>308</v>
      </c>
      <c r="D1960" s="1980" t="s">
        <v>22</v>
      </c>
      <c r="E1960" s="928" t="s">
        <v>616</v>
      </c>
      <c r="F1960" s="885"/>
      <c r="G1960" s="651" t="s">
        <v>272</v>
      </c>
      <c r="H1960" s="651" t="s">
        <v>599</v>
      </c>
      <c r="I1960" s="651" t="s">
        <v>617</v>
      </c>
      <c r="J1960" s="651" t="s">
        <v>276</v>
      </c>
      <c r="K1960" s="890" t="s">
        <v>308</v>
      </c>
      <c r="L1960" s="651" t="s">
        <v>312</v>
      </c>
      <c r="M1960" s="651" t="str">
        <f t="shared" si="118"/>
        <v>&lt;INSERT CONNECTION POINT NAME&gt;</v>
      </c>
      <c r="N1960" s="890" t="s">
        <v>609</v>
      </c>
      <c r="O1960" s="890" t="s">
        <v>22</v>
      </c>
      <c r="P1960" s="890"/>
      <c r="Q1960" s="1083"/>
      <c r="R1960" s="1061"/>
      <c r="S1960" s="1062"/>
      <c r="T1960" s="1062"/>
      <c r="U1960" s="1063"/>
      <c r="W1960" s="452"/>
      <c r="X1960" s="452"/>
      <c r="Y1960" s="452"/>
      <c r="Z1960" s="452"/>
      <c r="AA1960" s="452"/>
      <c r="AB1960" s="452"/>
      <c r="AC1960" s="452"/>
      <c r="AD1960" s="452"/>
      <c r="AE1960" s="452"/>
      <c r="AF1960" s="452"/>
      <c r="AG1960" s="452"/>
      <c r="AH1960" s="452"/>
      <c r="AI1960" s="452"/>
      <c r="AJ1960" s="452"/>
      <c r="AK1960" s="452"/>
      <c r="AL1960" s="452"/>
      <c r="AM1960" s="452"/>
      <c r="AN1960" s="452"/>
      <c r="AO1960" s="452"/>
      <c r="AP1960" s="452"/>
      <c r="AQ1960" s="452"/>
      <c r="AR1960" s="452"/>
      <c r="AS1960" s="452"/>
      <c r="AT1960" s="452"/>
      <c r="AU1960" s="452"/>
      <c r="AV1960" s="452"/>
    </row>
    <row r="1961" spans="2:48" ht="15" customHeight="1">
      <c r="B1961" s="937"/>
      <c r="C1961" s="1979"/>
      <c r="D1961" s="1981"/>
      <c r="E1961" s="928" t="s">
        <v>619</v>
      </c>
      <c r="F1961" s="885"/>
      <c r="G1961" s="651" t="s">
        <v>272</v>
      </c>
      <c r="H1961" s="651" t="s">
        <v>599</v>
      </c>
      <c r="I1961" s="651" t="s">
        <v>620</v>
      </c>
      <c r="J1961" s="651" t="s">
        <v>276</v>
      </c>
      <c r="K1961" s="890" t="s">
        <v>308</v>
      </c>
      <c r="L1961" s="651" t="s">
        <v>312</v>
      </c>
      <c r="M1961" s="651" t="str">
        <f t="shared" si="118"/>
        <v>&lt;INSERT CONNECTION POINT NAME&gt;</v>
      </c>
      <c r="N1961" s="890" t="s">
        <v>609</v>
      </c>
      <c r="O1961" s="890" t="s">
        <v>22</v>
      </c>
      <c r="P1961" s="890"/>
      <c r="Q1961" s="1083"/>
      <c r="R1961" s="1061"/>
      <c r="S1961" s="1062"/>
      <c r="T1961" s="1062"/>
      <c r="U1961" s="1063"/>
      <c r="W1961" s="452"/>
      <c r="X1961" s="452"/>
      <c r="Y1961" s="452"/>
      <c r="Z1961" s="452"/>
      <c r="AA1961" s="452"/>
      <c r="AB1961" s="452"/>
      <c r="AC1961" s="452"/>
      <c r="AD1961" s="452"/>
      <c r="AE1961" s="452"/>
      <c r="AF1961" s="452"/>
      <c r="AG1961" s="452"/>
      <c r="AH1961" s="452"/>
      <c r="AI1961" s="452"/>
      <c r="AJ1961" s="452"/>
      <c r="AK1961" s="452"/>
      <c r="AL1961" s="452"/>
      <c r="AM1961" s="452"/>
      <c r="AN1961" s="452"/>
      <c r="AO1961" s="452"/>
      <c r="AP1961" s="452"/>
      <c r="AQ1961" s="452"/>
      <c r="AR1961" s="452"/>
      <c r="AS1961" s="452"/>
      <c r="AT1961" s="452"/>
      <c r="AU1961" s="452"/>
      <c r="AV1961" s="452"/>
    </row>
    <row r="1962" spans="2:48" ht="15" customHeight="1">
      <c r="B1962" s="937"/>
      <c r="C1962" s="1978" t="s">
        <v>309</v>
      </c>
      <c r="D1962" s="1980" t="s">
        <v>22</v>
      </c>
      <c r="E1962" s="928" t="s">
        <v>616</v>
      </c>
      <c r="F1962" s="885"/>
      <c r="G1962" s="651" t="s">
        <v>272</v>
      </c>
      <c r="H1962" s="651" t="s">
        <v>599</v>
      </c>
      <c r="I1962" s="651" t="s">
        <v>617</v>
      </c>
      <c r="J1962" s="651" t="s">
        <v>276</v>
      </c>
      <c r="K1962" s="890" t="s">
        <v>309</v>
      </c>
      <c r="L1962" s="651" t="s">
        <v>312</v>
      </c>
      <c r="M1962" s="651" t="str">
        <f t="shared" si="118"/>
        <v>&lt;INSERT CONNECTION POINT NAME&gt;</v>
      </c>
      <c r="N1962" s="890" t="s">
        <v>602</v>
      </c>
      <c r="O1962" s="890" t="s">
        <v>22</v>
      </c>
      <c r="P1962" s="890"/>
      <c r="Q1962" s="1083"/>
      <c r="R1962" s="1061"/>
      <c r="S1962" s="1062"/>
      <c r="T1962" s="1062"/>
      <c r="U1962" s="1063"/>
      <c r="W1962" s="452"/>
      <c r="X1962" s="452"/>
      <c r="Y1962" s="452"/>
      <c r="Z1962" s="452"/>
      <c r="AA1962" s="452"/>
      <c r="AB1962" s="452"/>
      <c r="AC1962" s="452"/>
      <c r="AD1962" s="452"/>
      <c r="AE1962" s="452"/>
      <c r="AF1962" s="452"/>
      <c r="AG1962" s="452"/>
      <c r="AH1962" s="452"/>
      <c r="AI1962" s="452"/>
      <c r="AJ1962" s="452"/>
      <c r="AK1962" s="452"/>
      <c r="AL1962" s="452"/>
      <c r="AM1962" s="452"/>
      <c r="AN1962" s="452"/>
      <c r="AO1962" s="452"/>
      <c r="AP1962" s="452"/>
      <c r="AQ1962" s="452"/>
      <c r="AR1962" s="452"/>
      <c r="AS1962" s="452"/>
      <c r="AT1962" s="452"/>
      <c r="AU1962" s="452"/>
      <c r="AV1962" s="452"/>
    </row>
    <row r="1963" spans="2:48" ht="15" customHeight="1">
      <c r="B1963" s="937"/>
      <c r="C1963" s="1979"/>
      <c r="D1963" s="1981"/>
      <c r="E1963" s="928" t="s">
        <v>619</v>
      </c>
      <c r="F1963" s="885"/>
      <c r="G1963" s="651" t="s">
        <v>272</v>
      </c>
      <c r="H1963" s="651" t="s">
        <v>599</v>
      </c>
      <c r="I1963" s="651" t="s">
        <v>620</v>
      </c>
      <c r="J1963" s="651" t="s">
        <v>276</v>
      </c>
      <c r="K1963" s="890" t="s">
        <v>309</v>
      </c>
      <c r="L1963" s="651" t="s">
        <v>312</v>
      </c>
      <c r="M1963" s="651" t="str">
        <f t="shared" si="118"/>
        <v>&lt;INSERT CONNECTION POINT NAME&gt;</v>
      </c>
      <c r="N1963" s="890" t="s">
        <v>602</v>
      </c>
      <c r="O1963" s="890" t="s">
        <v>22</v>
      </c>
      <c r="P1963" s="890"/>
      <c r="Q1963" s="1083"/>
      <c r="R1963" s="1061"/>
      <c r="S1963" s="1062"/>
      <c r="T1963" s="1062"/>
      <c r="U1963" s="1063"/>
      <c r="W1963" s="452"/>
      <c r="X1963" s="452"/>
      <c r="Y1963" s="452"/>
      <c r="Z1963" s="452"/>
      <c r="AA1963" s="452"/>
      <c r="AB1963" s="452"/>
      <c r="AC1963" s="452"/>
      <c r="AD1963" s="452"/>
      <c r="AE1963" s="452"/>
      <c r="AF1963" s="452"/>
      <c r="AG1963" s="452"/>
      <c r="AH1963" s="452"/>
      <c r="AI1963" s="452"/>
      <c r="AJ1963" s="452"/>
      <c r="AK1963" s="452"/>
      <c r="AL1963" s="452"/>
      <c r="AM1963" s="452"/>
      <c r="AN1963" s="452"/>
      <c r="AO1963" s="452"/>
      <c r="AP1963" s="452"/>
      <c r="AQ1963" s="452"/>
      <c r="AR1963" s="452"/>
      <c r="AS1963" s="452"/>
      <c r="AT1963" s="452"/>
      <c r="AU1963" s="452"/>
      <c r="AV1963" s="452"/>
    </row>
    <row r="1964" spans="2:48" ht="15" customHeight="1">
      <c r="B1964" s="937"/>
      <c r="C1964" s="1978" t="s">
        <v>309</v>
      </c>
      <c r="D1964" s="1980" t="s">
        <v>23</v>
      </c>
      <c r="E1964" s="928" t="s">
        <v>616</v>
      </c>
      <c r="F1964" s="885"/>
      <c r="G1964" s="651" t="s">
        <v>272</v>
      </c>
      <c r="H1964" s="651" t="s">
        <v>599</v>
      </c>
      <c r="I1964" s="651" t="s">
        <v>617</v>
      </c>
      <c r="J1964" s="651" t="s">
        <v>276</v>
      </c>
      <c r="K1964" s="890" t="s">
        <v>309</v>
      </c>
      <c r="L1964" s="651" t="s">
        <v>312</v>
      </c>
      <c r="M1964" s="651" t="str">
        <f t="shared" si="118"/>
        <v>&lt;INSERT CONNECTION POINT NAME&gt;</v>
      </c>
      <c r="N1964" s="890" t="s">
        <v>602</v>
      </c>
      <c r="O1964" s="890" t="s">
        <v>23</v>
      </c>
      <c r="P1964" s="890"/>
      <c r="Q1964" s="1083"/>
      <c r="R1964" s="1061"/>
      <c r="S1964" s="1062"/>
      <c r="T1964" s="1062"/>
      <c r="U1964" s="1063"/>
      <c r="W1964" s="452"/>
      <c r="X1964" s="452"/>
      <c r="Y1964" s="452"/>
      <c r="Z1964" s="452"/>
      <c r="AA1964" s="452"/>
      <c r="AB1964" s="452"/>
      <c r="AC1964" s="452"/>
      <c r="AD1964" s="452"/>
      <c r="AE1964" s="452"/>
      <c r="AF1964" s="452"/>
      <c r="AG1964" s="452"/>
      <c r="AH1964" s="452"/>
      <c r="AI1964" s="452"/>
      <c r="AJ1964" s="452"/>
      <c r="AK1964" s="452"/>
      <c r="AL1964" s="452"/>
      <c r="AM1964" s="452"/>
      <c r="AN1964" s="452"/>
      <c r="AO1964" s="452"/>
      <c r="AP1964" s="452"/>
      <c r="AQ1964" s="452"/>
      <c r="AR1964" s="452"/>
      <c r="AS1964" s="452"/>
      <c r="AT1964" s="452"/>
      <c r="AU1964" s="452"/>
      <c r="AV1964" s="452"/>
    </row>
    <row r="1965" spans="2:48" ht="15" customHeight="1">
      <c r="B1965" s="937"/>
      <c r="C1965" s="1979"/>
      <c r="D1965" s="1981"/>
      <c r="E1965" s="928" t="s">
        <v>619</v>
      </c>
      <c r="F1965" s="885"/>
      <c r="G1965" s="651" t="s">
        <v>272</v>
      </c>
      <c r="H1965" s="651" t="s">
        <v>599</v>
      </c>
      <c r="I1965" s="651" t="s">
        <v>620</v>
      </c>
      <c r="J1965" s="651" t="s">
        <v>276</v>
      </c>
      <c r="K1965" s="890" t="s">
        <v>309</v>
      </c>
      <c r="L1965" s="651" t="s">
        <v>312</v>
      </c>
      <c r="M1965" s="651" t="str">
        <f t="shared" si="118"/>
        <v>&lt;INSERT CONNECTION POINT NAME&gt;</v>
      </c>
      <c r="N1965" s="890" t="s">
        <v>602</v>
      </c>
      <c r="O1965" s="890" t="s">
        <v>23</v>
      </c>
      <c r="P1965" s="890"/>
      <c r="Q1965" s="1083"/>
      <c r="R1965" s="1061"/>
      <c r="S1965" s="1062"/>
      <c r="T1965" s="1062"/>
      <c r="U1965" s="1063"/>
      <c r="W1965" s="452"/>
      <c r="X1965" s="452"/>
      <c r="Y1965" s="452"/>
      <c r="Z1965" s="452"/>
      <c r="AA1965" s="452"/>
      <c r="AB1965" s="452"/>
      <c r="AC1965" s="452"/>
      <c r="AD1965" s="452"/>
      <c r="AE1965" s="452"/>
      <c r="AF1965" s="452"/>
      <c r="AG1965" s="452"/>
      <c r="AH1965" s="452"/>
      <c r="AI1965" s="452"/>
      <c r="AJ1965" s="452"/>
      <c r="AK1965" s="452"/>
      <c r="AL1965" s="452"/>
      <c r="AM1965" s="452"/>
      <c r="AN1965" s="452"/>
      <c r="AO1965" s="452"/>
      <c r="AP1965" s="452"/>
      <c r="AQ1965" s="452"/>
      <c r="AR1965" s="452"/>
      <c r="AS1965" s="452"/>
      <c r="AT1965" s="452"/>
      <c r="AU1965" s="452"/>
      <c r="AV1965" s="452"/>
    </row>
    <row r="1966" spans="2:48" ht="15" customHeight="1">
      <c r="B1966" s="937"/>
      <c r="C1966" s="1978" t="s">
        <v>310</v>
      </c>
      <c r="D1966" s="1980" t="s">
        <v>22</v>
      </c>
      <c r="E1966" s="928" t="s">
        <v>616</v>
      </c>
      <c r="F1966" s="885"/>
      <c r="G1966" s="651" t="s">
        <v>272</v>
      </c>
      <c r="H1966" s="651" t="s">
        <v>599</v>
      </c>
      <c r="I1966" s="651" t="s">
        <v>617</v>
      </c>
      <c r="J1966" s="651" t="s">
        <v>276</v>
      </c>
      <c r="K1966" s="890" t="s">
        <v>310</v>
      </c>
      <c r="L1966" s="651" t="s">
        <v>312</v>
      </c>
      <c r="M1966" s="651" t="str">
        <f t="shared" si="118"/>
        <v>&lt;INSERT CONNECTION POINT NAME&gt;</v>
      </c>
      <c r="N1966" s="890" t="s">
        <v>602</v>
      </c>
      <c r="O1966" s="890" t="s">
        <v>22</v>
      </c>
      <c r="P1966" s="890"/>
      <c r="Q1966" s="1083"/>
      <c r="R1966" s="1061"/>
      <c r="S1966" s="1062"/>
      <c r="T1966" s="1062"/>
      <c r="U1966" s="1063"/>
      <c r="W1966" s="452"/>
      <c r="X1966" s="452"/>
      <c r="Y1966" s="452"/>
      <c r="Z1966" s="452"/>
      <c r="AA1966" s="452"/>
      <c r="AB1966" s="452"/>
      <c r="AC1966" s="452"/>
      <c r="AD1966" s="452"/>
      <c r="AE1966" s="452"/>
      <c r="AF1966" s="452"/>
      <c r="AG1966" s="452"/>
      <c r="AH1966" s="452"/>
      <c r="AI1966" s="452"/>
      <c r="AJ1966" s="452"/>
      <c r="AK1966" s="452"/>
      <c r="AL1966" s="452"/>
      <c r="AM1966" s="452"/>
      <c r="AN1966" s="452"/>
      <c r="AO1966" s="452"/>
      <c r="AP1966" s="452"/>
      <c r="AQ1966" s="452"/>
      <c r="AR1966" s="452"/>
      <c r="AS1966" s="452"/>
      <c r="AT1966" s="452"/>
      <c r="AU1966" s="452"/>
      <c r="AV1966" s="452"/>
    </row>
    <row r="1967" spans="2:48" ht="15" customHeight="1">
      <c r="B1967" s="937"/>
      <c r="C1967" s="1979"/>
      <c r="D1967" s="1981"/>
      <c r="E1967" s="928" t="s">
        <v>619</v>
      </c>
      <c r="F1967" s="885"/>
      <c r="G1967" s="651" t="s">
        <v>272</v>
      </c>
      <c r="H1967" s="651" t="s">
        <v>599</v>
      </c>
      <c r="I1967" s="651" t="s">
        <v>620</v>
      </c>
      <c r="J1967" s="651" t="s">
        <v>276</v>
      </c>
      <c r="K1967" s="890" t="s">
        <v>310</v>
      </c>
      <c r="L1967" s="651" t="s">
        <v>312</v>
      </c>
      <c r="M1967" s="651" t="str">
        <f t="shared" si="118"/>
        <v>&lt;INSERT CONNECTION POINT NAME&gt;</v>
      </c>
      <c r="N1967" s="890" t="s">
        <v>602</v>
      </c>
      <c r="O1967" s="890" t="s">
        <v>22</v>
      </c>
      <c r="P1967" s="890"/>
      <c r="Q1967" s="1084"/>
      <c r="R1967" s="1085"/>
      <c r="S1967" s="1086"/>
      <c r="T1967" s="1086"/>
      <c r="U1967" s="1087"/>
      <c r="W1967" s="452"/>
      <c r="X1967" s="452"/>
      <c r="Y1967" s="452"/>
      <c r="Z1967" s="452"/>
      <c r="AA1967" s="452"/>
      <c r="AB1967" s="452"/>
      <c r="AC1967" s="452"/>
      <c r="AD1967" s="452"/>
      <c r="AE1967" s="452"/>
      <c r="AF1967" s="452"/>
      <c r="AG1967" s="452"/>
      <c r="AH1967" s="452"/>
      <c r="AI1967" s="452"/>
      <c r="AJ1967" s="452"/>
      <c r="AK1967" s="452"/>
      <c r="AL1967" s="452"/>
      <c r="AM1967" s="452"/>
      <c r="AN1967" s="452"/>
      <c r="AO1967" s="452"/>
      <c r="AP1967" s="452"/>
      <c r="AQ1967" s="452"/>
      <c r="AR1967" s="452"/>
      <c r="AS1967" s="452"/>
      <c r="AT1967" s="452"/>
      <c r="AU1967" s="452"/>
      <c r="AV1967" s="452"/>
    </row>
    <row r="1968" spans="2:48" ht="15" customHeight="1">
      <c r="B1968" s="937"/>
      <c r="C1968" s="1978" t="s">
        <v>310</v>
      </c>
      <c r="D1968" s="1980" t="s">
        <v>23</v>
      </c>
      <c r="E1968" s="928" t="s">
        <v>616</v>
      </c>
      <c r="F1968" s="885"/>
      <c r="G1968" s="651" t="s">
        <v>272</v>
      </c>
      <c r="H1968" s="651" t="s">
        <v>599</v>
      </c>
      <c r="I1968" s="651" t="s">
        <v>617</v>
      </c>
      <c r="J1968" s="651" t="s">
        <v>276</v>
      </c>
      <c r="K1968" s="890" t="s">
        <v>310</v>
      </c>
      <c r="L1968" s="651" t="s">
        <v>312</v>
      </c>
      <c r="M1968" s="651" t="str">
        <f t="shared" si="118"/>
        <v>&lt;INSERT CONNECTION POINT NAME&gt;</v>
      </c>
      <c r="N1968" s="890" t="s">
        <v>602</v>
      </c>
      <c r="O1968" s="890" t="s">
        <v>23</v>
      </c>
      <c r="P1968" s="890"/>
      <c r="Q1968" s="1084"/>
      <c r="R1968" s="1085"/>
      <c r="S1968" s="1086"/>
      <c r="T1968" s="1086"/>
      <c r="U1968" s="1087"/>
      <c r="W1968" s="452"/>
      <c r="X1968" s="452"/>
      <c r="Y1968" s="452"/>
      <c r="Z1968" s="452"/>
      <c r="AA1968" s="452"/>
      <c r="AB1968" s="452"/>
      <c r="AC1968" s="452"/>
      <c r="AD1968" s="452"/>
      <c r="AE1968" s="452"/>
      <c r="AF1968" s="452"/>
      <c r="AG1968" s="452"/>
      <c r="AH1968" s="452"/>
      <c r="AI1968" s="452"/>
      <c r="AJ1968" s="452"/>
      <c r="AK1968" s="452"/>
      <c r="AL1968" s="452"/>
      <c r="AM1968" s="452"/>
      <c r="AN1968" s="452"/>
      <c r="AO1968" s="452"/>
      <c r="AP1968" s="452"/>
      <c r="AQ1968" s="452"/>
      <c r="AR1968" s="452"/>
      <c r="AS1968" s="452"/>
      <c r="AT1968" s="452"/>
      <c r="AU1968" s="452"/>
      <c r="AV1968" s="452"/>
    </row>
    <row r="1969" spans="2:48" ht="15" customHeight="1" thickBot="1">
      <c r="B1969" s="944"/>
      <c r="C1969" s="1984"/>
      <c r="D1969" s="1985"/>
      <c r="E1969" s="945" t="s">
        <v>619</v>
      </c>
      <c r="F1969" s="885"/>
      <c r="G1969" s="651" t="s">
        <v>272</v>
      </c>
      <c r="H1969" s="651" t="s">
        <v>599</v>
      </c>
      <c r="I1969" s="651" t="s">
        <v>620</v>
      </c>
      <c r="J1969" s="651" t="s">
        <v>276</v>
      </c>
      <c r="K1969" s="890" t="s">
        <v>310</v>
      </c>
      <c r="L1969" s="651" t="s">
        <v>312</v>
      </c>
      <c r="M1969" s="651" t="str">
        <f t="shared" si="118"/>
        <v>&lt;INSERT CONNECTION POINT NAME&gt;</v>
      </c>
      <c r="N1969" s="890" t="s">
        <v>602</v>
      </c>
      <c r="O1969" s="890" t="s">
        <v>23</v>
      </c>
      <c r="P1969" s="890"/>
      <c r="Q1969" s="946"/>
      <c r="R1969" s="1067"/>
      <c r="S1969" s="893"/>
      <c r="T1969" s="893"/>
      <c r="U1969" s="894"/>
      <c r="W1969" s="452"/>
      <c r="X1969" s="452"/>
      <c r="Y1969" s="452"/>
      <c r="Z1969" s="452"/>
      <c r="AA1969" s="452"/>
      <c r="AB1969" s="452"/>
      <c r="AC1969" s="452"/>
      <c r="AD1969" s="452"/>
      <c r="AE1969" s="452"/>
      <c r="AF1969" s="452"/>
      <c r="AG1969" s="452"/>
      <c r="AH1969" s="452"/>
      <c r="AI1969" s="452"/>
      <c r="AJ1969" s="452"/>
      <c r="AK1969" s="452"/>
      <c r="AL1969" s="452"/>
      <c r="AM1969" s="452"/>
      <c r="AN1969" s="452"/>
      <c r="AO1969" s="452"/>
      <c r="AP1969" s="452"/>
      <c r="AQ1969" s="452"/>
      <c r="AR1969" s="452"/>
      <c r="AS1969" s="452"/>
      <c r="AT1969" s="452"/>
      <c r="AU1969" s="452"/>
      <c r="AV1969" s="452"/>
    </row>
    <row r="1970" spans="2:48" ht="15" customHeight="1">
      <c r="B1970" s="927" t="s">
        <v>615</v>
      </c>
      <c r="C1970" s="1982" t="s">
        <v>313</v>
      </c>
      <c r="D1970" s="1983" t="s">
        <v>23</v>
      </c>
      <c r="E1970" s="928" t="s">
        <v>616</v>
      </c>
      <c r="F1970" s="885"/>
      <c r="G1970" s="651" t="s">
        <v>272</v>
      </c>
      <c r="H1970" s="651" t="s">
        <v>599</v>
      </c>
      <c r="I1970" s="651" t="s">
        <v>617</v>
      </c>
      <c r="J1970" s="651" t="s">
        <v>276</v>
      </c>
      <c r="K1970" s="651" t="s">
        <v>313</v>
      </c>
      <c r="L1970" s="651" t="s">
        <v>312</v>
      </c>
      <c r="M1970" s="651" t="str">
        <f t="shared" ref="M1970" si="120">B1970</f>
        <v>&lt;INSERT CONNECTION POINT NAME&gt;</v>
      </c>
      <c r="N1970" s="651" t="s">
        <v>618</v>
      </c>
      <c r="O1970" s="651" t="s">
        <v>23</v>
      </c>
      <c r="P1970" s="890"/>
      <c r="Q1970" s="929"/>
      <c r="R1970" s="930"/>
      <c r="S1970" s="931"/>
      <c r="T1970" s="931"/>
      <c r="U1970" s="932"/>
      <c r="V1970" s="906"/>
      <c r="W1970" s="933"/>
      <c r="X1970" s="934"/>
      <c r="Y1970" s="935"/>
      <c r="Z1970" s="935"/>
      <c r="AA1970" s="935"/>
      <c r="AB1970" s="452"/>
      <c r="AC1970" s="452"/>
      <c r="AD1970" s="452"/>
      <c r="AE1970" s="452"/>
      <c r="AF1970" s="452"/>
      <c r="AG1970" s="452"/>
      <c r="AH1970" s="452"/>
      <c r="AI1970" s="452"/>
      <c r="AJ1970" s="452"/>
      <c r="AK1970" s="935"/>
      <c r="AL1970" s="936"/>
      <c r="AM1970" s="936"/>
      <c r="AN1970" s="936"/>
      <c r="AO1970" s="936"/>
      <c r="AP1970" s="936"/>
      <c r="AQ1970" s="936"/>
      <c r="AR1970" s="936"/>
      <c r="AS1970" s="936"/>
      <c r="AT1970" s="936"/>
      <c r="AU1970" s="936"/>
      <c r="AV1970" s="936"/>
    </row>
    <row r="1971" spans="2:48" ht="15" customHeight="1">
      <c r="B1971" s="937"/>
      <c r="C1971" s="1979"/>
      <c r="D1971" s="1981"/>
      <c r="E1971" s="928" t="s">
        <v>619</v>
      </c>
      <c r="F1971" s="885"/>
      <c r="G1971" s="651" t="s">
        <v>272</v>
      </c>
      <c r="H1971" s="651" t="s">
        <v>599</v>
      </c>
      <c r="I1971" s="651" t="s">
        <v>620</v>
      </c>
      <c r="J1971" s="651" t="s">
        <v>276</v>
      </c>
      <c r="K1971" s="651" t="s">
        <v>313</v>
      </c>
      <c r="L1971" s="651" t="s">
        <v>312</v>
      </c>
      <c r="M1971" s="651" t="str">
        <f t="shared" si="118"/>
        <v>&lt;INSERT CONNECTION POINT NAME&gt;</v>
      </c>
      <c r="N1971" s="651" t="s">
        <v>618</v>
      </c>
      <c r="O1971" s="651" t="s">
        <v>23</v>
      </c>
      <c r="P1971" s="890"/>
      <c r="Q1971" s="938"/>
      <c r="R1971" s="939"/>
      <c r="S1971" s="940"/>
      <c r="T1971" s="940"/>
      <c r="U1971" s="941"/>
      <c r="V1971" s="906"/>
      <c r="W1971" s="933"/>
      <c r="X1971" s="934"/>
      <c r="Y1971" s="935"/>
      <c r="Z1971" s="935"/>
      <c r="AA1971" s="935"/>
      <c r="AB1971" s="452"/>
      <c r="AC1971" s="452"/>
      <c r="AD1971" s="452"/>
      <c r="AE1971" s="452"/>
      <c r="AF1971" s="452"/>
      <c r="AG1971" s="452"/>
      <c r="AH1971" s="452"/>
      <c r="AI1971" s="452"/>
      <c r="AJ1971" s="452"/>
      <c r="AK1971" s="935"/>
      <c r="AL1971" s="936"/>
      <c r="AM1971" s="936"/>
      <c r="AN1971" s="936"/>
      <c r="AO1971" s="936"/>
      <c r="AP1971" s="936"/>
      <c r="AQ1971" s="936"/>
      <c r="AR1971" s="936"/>
      <c r="AS1971" s="936"/>
      <c r="AT1971" s="936"/>
      <c r="AU1971" s="936"/>
      <c r="AV1971" s="936"/>
    </row>
    <row r="1972" spans="2:48" ht="15" customHeight="1">
      <c r="B1972" s="937"/>
      <c r="C1972" s="1978" t="s">
        <v>304</v>
      </c>
      <c r="D1972" s="1980" t="s">
        <v>22</v>
      </c>
      <c r="E1972" s="928" t="s">
        <v>616</v>
      </c>
      <c r="F1972" s="885"/>
      <c r="G1972" s="651" t="s">
        <v>272</v>
      </c>
      <c r="H1972" s="651" t="s">
        <v>599</v>
      </c>
      <c r="I1972" s="651" t="s">
        <v>617</v>
      </c>
      <c r="J1972" s="651" t="s">
        <v>276</v>
      </c>
      <c r="K1972" s="890" t="s">
        <v>304</v>
      </c>
      <c r="L1972" s="651" t="s">
        <v>312</v>
      </c>
      <c r="M1972" s="651" t="str">
        <f t="shared" si="118"/>
        <v>&lt;INSERT CONNECTION POINT NAME&gt;</v>
      </c>
      <c r="N1972" s="890" t="s">
        <v>602</v>
      </c>
      <c r="O1972" s="890" t="s">
        <v>22</v>
      </c>
      <c r="P1972" s="890"/>
      <c r="Q1972" s="1071"/>
      <c r="R1972" s="1058"/>
      <c r="S1972" s="1059"/>
      <c r="T1972" s="1059"/>
      <c r="U1972" s="1060"/>
      <c r="V1972" s="906"/>
      <c r="W1972" s="933"/>
      <c r="X1972" s="934"/>
      <c r="Y1972" s="935"/>
      <c r="Z1972" s="935"/>
      <c r="AA1972" s="935"/>
      <c r="AB1972" s="452"/>
      <c r="AC1972" s="452"/>
      <c r="AD1972" s="452"/>
      <c r="AE1972" s="452"/>
      <c r="AF1972" s="935"/>
      <c r="AG1972" s="452"/>
      <c r="AH1972" s="452"/>
      <c r="AI1972" s="935"/>
      <c r="AJ1972" s="935"/>
      <c r="AK1972" s="935"/>
      <c r="AL1972" s="936"/>
      <c r="AM1972" s="936"/>
      <c r="AN1972" s="936"/>
      <c r="AO1972" s="942"/>
      <c r="AP1972" s="936"/>
      <c r="AQ1972" s="936"/>
      <c r="AR1972" s="936"/>
      <c r="AS1972" s="936"/>
      <c r="AT1972" s="936"/>
      <c r="AU1972" s="936"/>
      <c r="AV1972" s="936"/>
    </row>
    <row r="1973" spans="2:48" ht="15" customHeight="1">
      <c r="B1973" s="937"/>
      <c r="C1973" s="1979"/>
      <c r="D1973" s="1981"/>
      <c r="E1973" s="928" t="s">
        <v>619</v>
      </c>
      <c r="F1973" s="885"/>
      <c r="G1973" s="651" t="s">
        <v>272</v>
      </c>
      <c r="H1973" s="651" t="s">
        <v>599</v>
      </c>
      <c r="I1973" s="651" t="s">
        <v>620</v>
      </c>
      <c r="J1973" s="651" t="s">
        <v>276</v>
      </c>
      <c r="K1973" s="890" t="s">
        <v>304</v>
      </c>
      <c r="L1973" s="651" t="s">
        <v>312</v>
      </c>
      <c r="M1973" s="651" t="str">
        <f t="shared" si="118"/>
        <v>&lt;INSERT CONNECTION POINT NAME&gt;</v>
      </c>
      <c r="N1973" s="890" t="s">
        <v>602</v>
      </c>
      <c r="O1973" s="890" t="s">
        <v>22</v>
      </c>
      <c r="P1973" s="890"/>
      <c r="Q1973" s="1071"/>
      <c r="R1973" s="1058"/>
      <c r="S1973" s="1059"/>
      <c r="T1973" s="1059"/>
      <c r="U1973" s="1060"/>
      <c r="V1973" s="906"/>
      <c r="W1973" s="933"/>
      <c r="X1973" s="934"/>
      <c r="Y1973" s="935"/>
      <c r="Z1973" s="935"/>
      <c r="AA1973" s="935"/>
      <c r="AB1973" s="452"/>
      <c r="AC1973" s="452"/>
      <c r="AD1973" s="452"/>
      <c r="AE1973" s="452"/>
      <c r="AF1973" s="935"/>
      <c r="AG1973" s="452"/>
      <c r="AH1973" s="452"/>
      <c r="AI1973" s="935"/>
      <c r="AJ1973" s="935"/>
      <c r="AK1973" s="935"/>
      <c r="AL1973" s="936"/>
      <c r="AM1973" s="936"/>
      <c r="AN1973" s="936"/>
      <c r="AO1973" s="942"/>
      <c r="AP1973" s="936"/>
      <c r="AQ1973" s="936"/>
      <c r="AR1973" s="936"/>
      <c r="AS1973" s="936"/>
      <c r="AT1973" s="936"/>
      <c r="AU1973" s="936"/>
      <c r="AV1973" s="936"/>
    </row>
    <row r="1974" spans="2:48" ht="15" customHeight="1">
      <c r="B1974" s="937"/>
      <c r="C1974" s="1978" t="s">
        <v>304</v>
      </c>
      <c r="D1974" s="1980" t="s">
        <v>23</v>
      </c>
      <c r="E1974" s="928" t="s">
        <v>616</v>
      </c>
      <c r="F1974" s="885"/>
      <c r="G1974" s="651" t="s">
        <v>272</v>
      </c>
      <c r="H1974" s="651" t="s">
        <v>599</v>
      </c>
      <c r="I1974" s="651" t="s">
        <v>617</v>
      </c>
      <c r="J1974" s="651" t="s">
        <v>276</v>
      </c>
      <c r="K1974" s="890" t="s">
        <v>304</v>
      </c>
      <c r="L1974" s="651" t="s">
        <v>312</v>
      </c>
      <c r="M1974" s="651" t="str">
        <f t="shared" si="118"/>
        <v>&lt;INSERT CONNECTION POINT NAME&gt;</v>
      </c>
      <c r="N1974" s="890" t="s">
        <v>602</v>
      </c>
      <c r="O1974" s="891" t="s">
        <v>23</v>
      </c>
      <c r="P1974" s="890"/>
      <c r="Q1974" s="1071"/>
      <c r="R1974" s="1058"/>
      <c r="S1974" s="1059"/>
      <c r="T1974" s="1059"/>
      <c r="U1974" s="1060"/>
      <c r="V1974" s="906"/>
      <c r="W1974" s="933"/>
      <c r="X1974" s="934"/>
      <c r="Y1974" s="935"/>
      <c r="Z1974" s="935"/>
      <c r="AA1974" s="935"/>
      <c r="AB1974" s="452"/>
      <c r="AC1974" s="452"/>
      <c r="AD1974" s="452"/>
      <c r="AE1974" s="452"/>
      <c r="AF1974" s="935"/>
      <c r="AG1974" s="452"/>
      <c r="AH1974" s="452"/>
      <c r="AI1974" s="935"/>
      <c r="AJ1974" s="943"/>
      <c r="AK1974" s="935"/>
      <c r="AL1974" s="936"/>
      <c r="AM1974" s="936"/>
      <c r="AN1974" s="936"/>
      <c r="AO1974" s="942"/>
      <c r="AP1974" s="936"/>
      <c r="AQ1974" s="936"/>
      <c r="AR1974" s="936"/>
      <c r="AS1974" s="936"/>
      <c r="AT1974" s="936"/>
      <c r="AU1974" s="936"/>
      <c r="AV1974" s="936"/>
    </row>
    <row r="1975" spans="2:48" ht="15" customHeight="1">
      <c r="B1975" s="937"/>
      <c r="C1975" s="1979"/>
      <c r="D1975" s="1981"/>
      <c r="E1975" s="928" t="s">
        <v>619</v>
      </c>
      <c r="F1975" s="885"/>
      <c r="G1975" s="651" t="s">
        <v>272</v>
      </c>
      <c r="H1975" s="651" t="s">
        <v>599</v>
      </c>
      <c r="I1975" s="651" t="s">
        <v>620</v>
      </c>
      <c r="J1975" s="651" t="s">
        <v>276</v>
      </c>
      <c r="K1975" s="890" t="s">
        <v>304</v>
      </c>
      <c r="L1975" s="651" t="s">
        <v>312</v>
      </c>
      <c r="M1975" s="651" t="str">
        <f t="shared" si="118"/>
        <v>&lt;INSERT CONNECTION POINT NAME&gt;</v>
      </c>
      <c r="N1975" s="890" t="s">
        <v>602</v>
      </c>
      <c r="O1975" s="891" t="s">
        <v>23</v>
      </c>
      <c r="P1975" s="890"/>
      <c r="Q1975" s="1071"/>
      <c r="R1975" s="1058"/>
      <c r="S1975" s="1059"/>
      <c r="T1975" s="1059"/>
      <c r="U1975" s="1060"/>
      <c r="V1975" s="906"/>
      <c r="W1975" s="933"/>
      <c r="X1975" s="934"/>
      <c r="Y1975" s="935"/>
      <c r="Z1975" s="935"/>
      <c r="AA1975" s="935"/>
      <c r="AB1975" s="452"/>
      <c r="AC1975" s="452"/>
      <c r="AD1975" s="452"/>
      <c r="AE1975" s="452"/>
      <c r="AF1975" s="935"/>
      <c r="AG1975" s="452"/>
      <c r="AH1975" s="452"/>
      <c r="AI1975" s="935"/>
      <c r="AJ1975" s="943"/>
      <c r="AK1975" s="935"/>
      <c r="AL1975" s="936"/>
      <c r="AM1975" s="936"/>
      <c r="AN1975" s="936"/>
      <c r="AO1975" s="942"/>
      <c r="AP1975" s="936"/>
      <c r="AQ1975" s="936"/>
      <c r="AR1975" s="936"/>
      <c r="AS1975" s="936"/>
      <c r="AT1975" s="936"/>
      <c r="AU1975" s="936"/>
      <c r="AV1975" s="936"/>
    </row>
    <row r="1976" spans="2:48" ht="15" customHeight="1">
      <c r="B1976" s="937"/>
      <c r="C1976" s="1978" t="s">
        <v>305</v>
      </c>
      <c r="D1976" s="1980"/>
      <c r="E1976" s="928" t="s">
        <v>616</v>
      </c>
      <c r="F1976" s="885"/>
      <c r="G1976" s="651" t="s">
        <v>272</v>
      </c>
      <c r="H1976" s="651" t="s">
        <v>599</v>
      </c>
      <c r="I1976" s="651" t="s">
        <v>617</v>
      </c>
      <c r="J1976" s="651" t="s">
        <v>276</v>
      </c>
      <c r="K1976" s="890" t="s">
        <v>305</v>
      </c>
      <c r="L1976" s="651" t="s">
        <v>312</v>
      </c>
      <c r="M1976" s="651" t="str">
        <f t="shared" si="118"/>
        <v>&lt;INSERT CONNECTION POINT NAME&gt;</v>
      </c>
      <c r="N1976" s="890" t="s">
        <v>604</v>
      </c>
      <c r="O1976" s="890" t="s">
        <v>605</v>
      </c>
      <c r="P1976" s="890"/>
      <c r="Q1976" s="1072"/>
      <c r="R1976" s="1073"/>
      <c r="S1976" s="1074"/>
      <c r="T1976" s="1074"/>
      <c r="U1976" s="1075"/>
      <c r="V1976" s="906"/>
      <c r="W1976" s="933"/>
      <c r="X1976" s="934"/>
      <c r="Y1976" s="935"/>
      <c r="Z1976" s="935"/>
      <c r="AA1976" s="935"/>
      <c r="AB1976" s="452"/>
      <c r="AC1976" s="452"/>
      <c r="AD1976" s="452"/>
      <c r="AE1976" s="452"/>
      <c r="AF1976" s="935"/>
      <c r="AG1976" s="452"/>
      <c r="AH1976" s="452"/>
      <c r="AI1976" s="935"/>
      <c r="AJ1976" s="935"/>
      <c r="AK1976" s="935"/>
      <c r="AL1976" s="936"/>
      <c r="AM1976" s="936"/>
      <c r="AN1976" s="936"/>
      <c r="AO1976" s="936"/>
      <c r="AP1976" s="936"/>
      <c r="AQ1976" s="936"/>
      <c r="AR1976" s="936"/>
      <c r="AS1976" s="936"/>
      <c r="AT1976" s="936"/>
      <c r="AU1976" s="936"/>
      <c r="AV1976" s="936"/>
    </row>
    <row r="1977" spans="2:48" ht="15" customHeight="1">
      <c r="B1977" s="937"/>
      <c r="C1977" s="1979"/>
      <c r="D1977" s="1981"/>
      <c r="E1977" s="928" t="s">
        <v>619</v>
      </c>
      <c r="F1977" s="885"/>
      <c r="G1977" s="651" t="s">
        <v>272</v>
      </c>
      <c r="H1977" s="651" t="s">
        <v>599</v>
      </c>
      <c r="I1977" s="651" t="s">
        <v>620</v>
      </c>
      <c r="J1977" s="651" t="s">
        <v>276</v>
      </c>
      <c r="K1977" s="890" t="s">
        <v>305</v>
      </c>
      <c r="L1977" s="651" t="s">
        <v>312</v>
      </c>
      <c r="M1977" s="651" t="str">
        <f t="shared" si="118"/>
        <v>&lt;INSERT CONNECTION POINT NAME&gt;</v>
      </c>
      <c r="N1977" s="890" t="s">
        <v>604</v>
      </c>
      <c r="O1977" s="890" t="s">
        <v>605</v>
      </c>
      <c r="P1977" s="890"/>
      <c r="Q1977" s="1072"/>
      <c r="R1977" s="1073"/>
      <c r="S1977" s="1074"/>
      <c r="T1977" s="1074"/>
      <c r="U1977" s="1075"/>
      <c r="V1977" s="906"/>
      <c r="W1977" s="933"/>
      <c r="X1977" s="934"/>
      <c r="Y1977" s="935"/>
      <c r="Z1977" s="935"/>
      <c r="AA1977" s="935"/>
      <c r="AB1977" s="452"/>
      <c r="AC1977" s="452"/>
      <c r="AD1977" s="452"/>
      <c r="AE1977" s="452"/>
      <c r="AF1977" s="935"/>
      <c r="AG1977" s="452"/>
      <c r="AH1977" s="452"/>
      <c r="AI1977" s="935"/>
      <c r="AJ1977" s="935"/>
      <c r="AK1977" s="935"/>
      <c r="AL1977" s="936"/>
      <c r="AM1977" s="936"/>
      <c r="AN1977" s="936"/>
      <c r="AO1977" s="936"/>
      <c r="AP1977" s="936"/>
      <c r="AQ1977" s="936"/>
      <c r="AR1977" s="936"/>
      <c r="AS1977" s="936"/>
      <c r="AT1977" s="936"/>
      <c r="AU1977" s="936"/>
      <c r="AV1977" s="936"/>
    </row>
    <row r="1978" spans="2:48" ht="15" customHeight="1">
      <c r="B1978" s="937"/>
      <c r="C1978" s="1978" t="s">
        <v>306</v>
      </c>
      <c r="D1978" s="1980"/>
      <c r="E1978" s="928" t="s">
        <v>616</v>
      </c>
      <c r="F1978" s="885"/>
      <c r="G1978" s="651" t="s">
        <v>272</v>
      </c>
      <c r="H1978" s="651" t="s">
        <v>599</v>
      </c>
      <c r="I1978" s="651" t="s">
        <v>617</v>
      </c>
      <c r="J1978" s="651" t="s">
        <v>276</v>
      </c>
      <c r="K1978" s="890" t="s">
        <v>306</v>
      </c>
      <c r="L1978" s="651" t="s">
        <v>312</v>
      </c>
      <c r="M1978" s="651" t="str">
        <f t="shared" si="118"/>
        <v>&lt;INSERT CONNECTION POINT NAME&gt;</v>
      </c>
      <c r="N1978" s="890" t="s">
        <v>606</v>
      </c>
      <c r="O1978" s="891">
        <v>0</v>
      </c>
      <c r="P1978" s="890"/>
      <c r="Q1978" s="1076"/>
      <c r="R1978" s="1077"/>
      <c r="S1978" s="1078"/>
      <c r="T1978" s="1078"/>
      <c r="U1978" s="1079"/>
      <c r="V1978" s="906"/>
      <c r="W1978" s="933"/>
      <c r="X1978" s="934"/>
      <c r="Y1978" s="935"/>
      <c r="Z1978" s="935"/>
      <c r="AA1978" s="935"/>
      <c r="AB1978" s="452"/>
      <c r="AC1978" s="452"/>
      <c r="AD1978" s="452"/>
      <c r="AE1978" s="452"/>
      <c r="AF1978" s="935"/>
      <c r="AG1978" s="452"/>
      <c r="AH1978" s="452"/>
      <c r="AI1978" s="935"/>
      <c r="AJ1978" s="943"/>
      <c r="AK1978" s="935"/>
      <c r="AL1978" s="936"/>
      <c r="AM1978" s="936"/>
      <c r="AN1978" s="936"/>
      <c r="AO1978" s="936"/>
      <c r="AP1978" s="936"/>
      <c r="AQ1978" s="936"/>
      <c r="AR1978" s="936"/>
      <c r="AS1978" s="936"/>
      <c r="AT1978" s="936"/>
      <c r="AU1978" s="936"/>
      <c r="AV1978" s="936"/>
    </row>
    <row r="1979" spans="2:48" ht="15" customHeight="1">
      <c r="B1979" s="937"/>
      <c r="C1979" s="1979"/>
      <c r="D1979" s="1981"/>
      <c r="E1979" s="928" t="s">
        <v>619</v>
      </c>
      <c r="F1979" s="885"/>
      <c r="G1979" s="651" t="s">
        <v>272</v>
      </c>
      <c r="H1979" s="651" t="s">
        <v>599</v>
      </c>
      <c r="I1979" s="651" t="s">
        <v>620</v>
      </c>
      <c r="J1979" s="651" t="s">
        <v>276</v>
      </c>
      <c r="K1979" s="890" t="s">
        <v>306</v>
      </c>
      <c r="L1979" s="651" t="s">
        <v>312</v>
      </c>
      <c r="M1979" s="651" t="str">
        <f t="shared" si="118"/>
        <v>&lt;INSERT CONNECTION POINT NAME&gt;</v>
      </c>
      <c r="N1979" s="890" t="s">
        <v>606</v>
      </c>
      <c r="O1979" s="891">
        <v>0</v>
      </c>
      <c r="P1979" s="890"/>
      <c r="Q1979" s="1076"/>
      <c r="R1979" s="1077"/>
      <c r="S1979" s="1078"/>
      <c r="T1979" s="1078"/>
      <c r="U1979" s="1079"/>
      <c r="V1979" s="906"/>
      <c r="W1979" s="933"/>
      <c r="X1979" s="934"/>
      <c r="Y1979" s="935"/>
      <c r="Z1979" s="935"/>
      <c r="AA1979" s="935"/>
      <c r="AB1979" s="452"/>
      <c r="AC1979" s="452"/>
      <c r="AD1979" s="452"/>
      <c r="AE1979" s="452"/>
      <c r="AF1979" s="935"/>
      <c r="AG1979" s="452"/>
      <c r="AH1979" s="452"/>
      <c r="AI1979" s="935"/>
      <c r="AJ1979" s="943"/>
      <c r="AK1979" s="935"/>
      <c r="AL1979" s="936"/>
      <c r="AM1979" s="936"/>
      <c r="AN1979" s="936"/>
      <c r="AO1979" s="936"/>
      <c r="AP1979" s="936"/>
      <c r="AQ1979" s="936"/>
      <c r="AR1979" s="936"/>
      <c r="AS1979" s="936"/>
      <c r="AT1979" s="936"/>
      <c r="AU1979" s="936"/>
      <c r="AV1979" s="936"/>
    </row>
    <row r="1980" spans="2:48" ht="15" customHeight="1">
      <c r="B1980" s="937"/>
      <c r="C1980" s="1978" t="s">
        <v>307</v>
      </c>
      <c r="D1980" s="1980"/>
      <c r="E1980" s="928" t="s">
        <v>616</v>
      </c>
      <c r="F1980" s="885"/>
      <c r="G1980" s="651" t="s">
        <v>272</v>
      </c>
      <c r="H1980" s="651" t="s">
        <v>599</v>
      </c>
      <c r="I1980" s="651" t="s">
        <v>617</v>
      </c>
      <c r="J1980" s="651" t="s">
        <v>276</v>
      </c>
      <c r="K1980" s="890" t="s">
        <v>307</v>
      </c>
      <c r="L1980" s="651" t="s">
        <v>312</v>
      </c>
      <c r="M1980" s="651" t="str">
        <f t="shared" si="118"/>
        <v>&lt;INSERT CONNECTION POINT NAME&gt;</v>
      </c>
      <c r="N1980" s="890" t="s">
        <v>607</v>
      </c>
      <c r="O1980" s="890" t="s">
        <v>607</v>
      </c>
      <c r="P1980" s="890"/>
      <c r="Q1980" s="1080"/>
      <c r="R1980" s="1081"/>
      <c r="S1980" s="1081"/>
      <c r="T1980" s="1081"/>
      <c r="U1980" s="1082"/>
      <c r="V1980" s="906"/>
      <c r="W1980" s="933"/>
      <c r="X1980" s="934"/>
      <c r="Y1980" s="935"/>
      <c r="Z1980" s="935"/>
      <c r="AA1980" s="935"/>
      <c r="AB1980" s="452"/>
      <c r="AC1980" s="452"/>
      <c r="AD1980" s="452"/>
      <c r="AE1980" s="452"/>
      <c r="AF1980" s="935"/>
      <c r="AG1980" s="452"/>
      <c r="AH1980" s="452"/>
      <c r="AI1980" s="935"/>
      <c r="AJ1980" s="935"/>
      <c r="AK1980" s="935"/>
      <c r="AL1980" s="936"/>
      <c r="AM1980" s="936"/>
      <c r="AN1980" s="936"/>
      <c r="AO1980" s="936"/>
      <c r="AP1980" s="936"/>
      <c r="AQ1980" s="936"/>
      <c r="AR1980" s="936"/>
      <c r="AS1980" s="936"/>
      <c r="AT1980" s="936"/>
      <c r="AU1980" s="936"/>
      <c r="AV1980" s="936"/>
    </row>
    <row r="1981" spans="2:48" ht="15" customHeight="1">
      <c r="B1981" s="937"/>
      <c r="C1981" s="1979"/>
      <c r="D1981" s="1981"/>
      <c r="E1981" s="928" t="s">
        <v>619</v>
      </c>
      <c r="F1981" s="885"/>
      <c r="G1981" s="651" t="s">
        <v>272</v>
      </c>
      <c r="H1981" s="651" t="s">
        <v>599</v>
      </c>
      <c r="I1981" s="651" t="s">
        <v>620</v>
      </c>
      <c r="J1981" s="651" t="s">
        <v>276</v>
      </c>
      <c r="K1981" s="890" t="s">
        <v>307</v>
      </c>
      <c r="L1981" s="651" t="s">
        <v>312</v>
      </c>
      <c r="M1981" s="651" t="str">
        <f t="shared" si="118"/>
        <v>&lt;INSERT CONNECTION POINT NAME&gt;</v>
      </c>
      <c r="N1981" s="890" t="s">
        <v>607</v>
      </c>
      <c r="O1981" s="890" t="s">
        <v>607</v>
      </c>
      <c r="P1981" s="890"/>
      <c r="Q1981" s="1080"/>
      <c r="R1981" s="1081"/>
      <c r="S1981" s="1081"/>
      <c r="T1981" s="1081"/>
      <c r="U1981" s="1082"/>
      <c r="V1981" s="906"/>
      <c r="W1981" s="933"/>
      <c r="X1981" s="934"/>
      <c r="Y1981" s="935"/>
      <c r="Z1981" s="935"/>
      <c r="AA1981" s="935"/>
      <c r="AB1981" s="452"/>
      <c r="AC1981" s="452"/>
      <c r="AD1981" s="452"/>
      <c r="AE1981" s="452"/>
      <c r="AF1981" s="935"/>
      <c r="AG1981" s="452"/>
      <c r="AH1981" s="452"/>
      <c r="AI1981" s="935"/>
      <c r="AJ1981" s="935"/>
      <c r="AK1981" s="935"/>
      <c r="AL1981" s="936"/>
      <c r="AM1981" s="936"/>
      <c r="AN1981" s="936"/>
      <c r="AO1981" s="936"/>
      <c r="AP1981" s="936"/>
      <c r="AQ1981" s="936"/>
      <c r="AR1981" s="936"/>
      <c r="AS1981" s="936"/>
      <c r="AT1981" s="936"/>
      <c r="AU1981" s="936"/>
      <c r="AV1981" s="936"/>
    </row>
    <row r="1982" spans="2:48" ht="15" customHeight="1">
      <c r="B1982" s="937"/>
      <c r="C1982" s="1978" t="s">
        <v>308</v>
      </c>
      <c r="D1982" s="1980" t="s">
        <v>22</v>
      </c>
      <c r="E1982" s="928" t="s">
        <v>616</v>
      </c>
      <c r="F1982" s="885"/>
      <c r="G1982" s="651" t="s">
        <v>272</v>
      </c>
      <c r="H1982" s="651" t="s">
        <v>599</v>
      </c>
      <c r="I1982" s="651" t="s">
        <v>617</v>
      </c>
      <c r="J1982" s="651" t="s">
        <v>276</v>
      </c>
      <c r="K1982" s="890" t="s">
        <v>308</v>
      </c>
      <c r="L1982" s="651" t="s">
        <v>312</v>
      </c>
      <c r="M1982" s="651" t="str">
        <f t="shared" si="118"/>
        <v>&lt;INSERT CONNECTION POINT NAME&gt;</v>
      </c>
      <c r="N1982" s="890" t="s">
        <v>609</v>
      </c>
      <c r="O1982" s="890" t="s">
        <v>22</v>
      </c>
      <c r="P1982" s="890"/>
      <c r="Q1982" s="1083"/>
      <c r="R1982" s="1061"/>
      <c r="S1982" s="1062"/>
      <c r="T1982" s="1062"/>
      <c r="U1982" s="1063"/>
      <c r="V1982" s="906"/>
      <c r="W1982" s="933"/>
      <c r="X1982" s="934"/>
      <c r="Y1982" s="935"/>
      <c r="Z1982" s="935"/>
      <c r="AA1982" s="935"/>
      <c r="AB1982" s="452"/>
      <c r="AC1982" s="452"/>
      <c r="AD1982" s="452"/>
      <c r="AE1982" s="452"/>
      <c r="AF1982" s="935"/>
      <c r="AG1982" s="452"/>
      <c r="AH1982" s="452"/>
      <c r="AI1982" s="935"/>
      <c r="AJ1982" s="935"/>
      <c r="AK1982" s="935"/>
      <c r="AL1982" s="936"/>
      <c r="AM1982" s="936"/>
      <c r="AN1982" s="936"/>
      <c r="AO1982" s="936"/>
      <c r="AP1982" s="936"/>
      <c r="AQ1982" s="936"/>
      <c r="AR1982" s="936"/>
      <c r="AS1982" s="936"/>
      <c r="AT1982" s="936"/>
      <c r="AU1982" s="936"/>
      <c r="AV1982" s="936"/>
    </row>
    <row r="1983" spans="2:48" ht="15" customHeight="1">
      <c r="B1983" s="937"/>
      <c r="C1983" s="1979"/>
      <c r="D1983" s="1981"/>
      <c r="E1983" s="928" t="s">
        <v>619</v>
      </c>
      <c r="F1983" s="885"/>
      <c r="G1983" s="651" t="s">
        <v>272</v>
      </c>
      <c r="H1983" s="651" t="s">
        <v>599</v>
      </c>
      <c r="I1983" s="651" t="s">
        <v>620</v>
      </c>
      <c r="J1983" s="651" t="s">
        <v>276</v>
      </c>
      <c r="K1983" s="890" t="s">
        <v>308</v>
      </c>
      <c r="L1983" s="651" t="s">
        <v>312</v>
      </c>
      <c r="M1983" s="651" t="str">
        <f t="shared" si="118"/>
        <v>&lt;INSERT CONNECTION POINT NAME&gt;</v>
      </c>
      <c r="N1983" s="890" t="s">
        <v>609</v>
      </c>
      <c r="O1983" s="890" t="s">
        <v>22</v>
      </c>
      <c r="P1983" s="890"/>
      <c r="Q1983" s="1083"/>
      <c r="R1983" s="1061"/>
      <c r="S1983" s="1062"/>
      <c r="T1983" s="1062"/>
      <c r="U1983" s="1063"/>
      <c r="V1983" s="906"/>
      <c r="W1983" s="933"/>
      <c r="X1983" s="934"/>
      <c r="Y1983" s="935"/>
      <c r="Z1983" s="935"/>
      <c r="AA1983" s="935"/>
      <c r="AB1983" s="452"/>
      <c r="AC1983" s="452"/>
      <c r="AD1983" s="452"/>
      <c r="AE1983" s="452"/>
      <c r="AF1983" s="935"/>
      <c r="AG1983" s="452"/>
      <c r="AH1983" s="452"/>
      <c r="AI1983" s="935"/>
      <c r="AJ1983" s="935"/>
      <c r="AK1983" s="935"/>
      <c r="AL1983" s="936"/>
      <c r="AM1983" s="936"/>
      <c r="AN1983" s="936"/>
      <c r="AO1983" s="936"/>
      <c r="AP1983" s="936"/>
      <c r="AQ1983" s="936"/>
      <c r="AR1983" s="936"/>
      <c r="AS1983" s="936"/>
      <c r="AT1983" s="936"/>
      <c r="AU1983" s="936"/>
      <c r="AV1983" s="936"/>
    </row>
    <row r="1984" spans="2:48" ht="15" customHeight="1">
      <c r="B1984" s="937"/>
      <c r="C1984" s="1978" t="s">
        <v>309</v>
      </c>
      <c r="D1984" s="1980" t="s">
        <v>22</v>
      </c>
      <c r="E1984" s="928" t="s">
        <v>616</v>
      </c>
      <c r="F1984" s="885"/>
      <c r="G1984" s="651" t="s">
        <v>272</v>
      </c>
      <c r="H1984" s="651" t="s">
        <v>599</v>
      </c>
      <c r="I1984" s="651" t="s">
        <v>617</v>
      </c>
      <c r="J1984" s="651" t="s">
        <v>276</v>
      </c>
      <c r="K1984" s="890" t="s">
        <v>309</v>
      </c>
      <c r="L1984" s="651" t="s">
        <v>312</v>
      </c>
      <c r="M1984" s="651" t="str">
        <f t="shared" si="118"/>
        <v>&lt;INSERT CONNECTION POINT NAME&gt;</v>
      </c>
      <c r="N1984" s="890" t="s">
        <v>602</v>
      </c>
      <c r="O1984" s="890" t="s">
        <v>22</v>
      </c>
      <c r="P1984" s="890"/>
      <c r="Q1984" s="1083"/>
      <c r="R1984" s="1061"/>
      <c r="S1984" s="1062"/>
      <c r="T1984" s="1062"/>
      <c r="U1984" s="1063"/>
      <c r="V1984" s="906"/>
      <c r="W1984" s="933"/>
      <c r="X1984" s="934"/>
      <c r="Y1984" s="935"/>
      <c r="Z1984" s="935"/>
      <c r="AA1984" s="935"/>
      <c r="AB1984" s="452"/>
      <c r="AC1984" s="452"/>
      <c r="AD1984" s="452"/>
      <c r="AE1984" s="452"/>
      <c r="AF1984" s="935"/>
      <c r="AG1984" s="452"/>
      <c r="AH1984" s="452"/>
      <c r="AI1984" s="935"/>
      <c r="AJ1984" s="935"/>
      <c r="AK1984" s="935"/>
      <c r="AL1984" s="936"/>
      <c r="AM1984" s="936"/>
      <c r="AN1984" s="936"/>
      <c r="AO1984" s="936"/>
      <c r="AP1984" s="936"/>
      <c r="AQ1984" s="936"/>
      <c r="AR1984" s="936"/>
      <c r="AS1984" s="936"/>
      <c r="AT1984" s="936"/>
      <c r="AU1984" s="936"/>
      <c r="AV1984" s="936"/>
    </row>
    <row r="1985" spans="2:48" ht="15" customHeight="1">
      <c r="B1985" s="937"/>
      <c r="C1985" s="1979"/>
      <c r="D1985" s="1981"/>
      <c r="E1985" s="928" t="s">
        <v>619</v>
      </c>
      <c r="F1985" s="885"/>
      <c r="G1985" s="651" t="s">
        <v>272</v>
      </c>
      <c r="H1985" s="651" t="s">
        <v>599</v>
      </c>
      <c r="I1985" s="651" t="s">
        <v>620</v>
      </c>
      <c r="J1985" s="651" t="s">
        <v>276</v>
      </c>
      <c r="K1985" s="890" t="s">
        <v>309</v>
      </c>
      <c r="L1985" s="651" t="s">
        <v>312</v>
      </c>
      <c r="M1985" s="651" t="str">
        <f t="shared" si="118"/>
        <v>&lt;INSERT CONNECTION POINT NAME&gt;</v>
      </c>
      <c r="N1985" s="890" t="s">
        <v>602</v>
      </c>
      <c r="O1985" s="890" t="s">
        <v>22</v>
      </c>
      <c r="P1985" s="890"/>
      <c r="Q1985" s="1083"/>
      <c r="R1985" s="1061"/>
      <c r="S1985" s="1062"/>
      <c r="T1985" s="1062"/>
      <c r="U1985" s="1063"/>
      <c r="V1985" s="906"/>
      <c r="W1985" s="933"/>
      <c r="X1985" s="934"/>
      <c r="Y1985" s="935"/>
      <c r="Z1985" s="935"/>
      <c r="AA1985" s="935"/>
      <c r="AB1985" s="452"/>
      <c r="AC1985" s="452"/>
      <c r="AD1985" s="452"/>
      <c r="AE1985" s="452"/>
      <c r="AF1985" s="935"/>
      <c r="AG1985" s="452"/>
      <c r="AH1985" s="452"/>
      <c r="AI1985" s="935"/>
      <c r="AJ1985" s="935"/>
      <c r="AK1985" s="935"/>
      <c r="AL1985" s="936"/>
      <c r="AM1985" s="936"/>
      <c r="AN1985" s="936"/>
      <c r="AO1985" s="936"/>
      <c r="AP1985" s="936"/>
      <c r="AQ1985" s="936"/>
      <c r="AR1985" s="936"/>
      <c r="AS1985" s="936"/>
      <c r="AT1985" s="936"/>
      <c r="AU1985" s="936"/>
      <c r="AV1985" s="936"/>
    </row>
    <row r="1986" spans="2:48" ht="15" customHeight="1">
      <c r="B1986" s="937"/>
      <c r="C1986" s="1978" t="s">
        <v>309</v>
      </c>
      <c r="D1986" s="1980" t="s">
        <v>23</v>
      </c>
      <c r="E1986" s="928" t="s">
        <v>616</v>
      </c>
      <c r="F1986" s="885"/>
      <c r="G1986" s="651" t="s">
        <v>272</v>
      </c>
      <c r="H1986" s="651" t="s">
        <v>599</v>
      </c>
      <c r="I1986" s="651" t="s">
        <v>617</v>
      </c>
      <c r="J1986" s="651" t="s">
        <v>276</v>
      </c>
      <c r="K1986" s="890" t="s">
        <v>309</v>
      </c>
      <c r="L1986" s="651" t="s">
        <v>312</v>
      </c>
      <c r="M1986" s="651" t="str">
        <f t="shared" si="118"/>
        <v>&lt;INSERT CONNECTION POINT NAME&gt;</v>
      </c>
      <c r="N1986" s="890" t="s">
        <v>602</v>
      </c>
      <c r="O1986" s="890" t="s">
        <v>23</v>
      </c>
      <c r="P1986" s="890"/>
      <c r="Q1986" s="1083"/>
      <c r="R1986" s="1061"/>
      <c r="S1986" s="1062"/>
      <c r="T1986" s="1062"/>
      <c r="U1986" s="1063"/>
      <c r="V1986" s="906"/>
      <c r="W1986" s="933"/>
      <c r="X1986" s="934"/>
      <c r="Y1986" s="935"/>
      <c r="Z1986" s="935"/>
      <c r="AA1986" s="935"/>
      <c r="AB1986" s="452"/>
      <c r="AC1986" s="452"/>
      <c r="AD1986" s="452"/>
      <c r="AE1986" s="452"/>
      <c r="AF1986" s="935"/>
      <c r="AG1986" s="452"/>
      <c r="AH1986" s="452"/>
      <c r="AI1986" s="935"/>
      <c r="AJ1986" s="935"/>
      <c r="AK1986" s="935"/>
      <c r="AL1986" s="936"/>
      <c r="AM1986" s="936"/>
      <c r="AN1986" s="936"/>
      <c r="AO1986" s="936"/>
      <c r="AP1986" s="936"/>
      <c r="AQ1986" s="936"/>
      <c r="AR1986" s="936"/>
      <c r="AS1986" s="936"/>
      <c r="AT1986" s="936"/>
      <c r="AU1986" s="936"/>
      <c r="AV1986" s="936"/>
    </row>
    <row r="1987" spans="2:48" ht="15" customHeight="1">
      <c r="B1987" s="937"/>
      <c r="C1987" s="1979"/>
      <c r="D1987" s="1981"/>
      <c r="E1987" s="928" t="s">
        <v>619</v>
      </c>
      <c r="F1987" s="885"/>
      <c r="G1987" s="651" t="s">
        <v>272</v>
      </c>
      <c r="H1987" s="651" t="s">
        <v>599</v>
      </c>
      <c r="I1987" s="651" t="s">
        <v>620</v>
      </c>
      <c r="J1987" s="651" t="s">
        <v>276</v>
      </c>
      <c r="K1987" s="890" t="s">
        <v>309</v>
      </c>
      <c r="L1987" s="651" t="s">
        <v>312</v>
      </c>
      <c r="M1987" s="651" t="str">
        <f t="shared" si="118"/>
        <v>&lt;INSERT CONNECTION POINT NAME&gt;</v>
      </c>
      <c r="N1987" s="890" t="s">
        <v>602</v>
      </c>
      <c r="O1987" s="890" t="s">
        <v>23</v>
      </c>
      <c r="P1987" s="890"/>
      <c r="Q1987" s="1083"/>
      <c r="R1987" s="1061"/>
      <c r="S1987" s="1062"/>
      <c r="T1987" s="1062"/>
      <c r="U1987" s="1063"/>
      <c r="V1987" s="906"/>
      <c r="W1987" s="933"/>
      <c r="X1987" s="934"/>
      <c r="Y1987" s="935"/>
      <c r="Z1987" s="935"/>
      <c r="AA1987" s="935"/>
      <c r="AB1987" s="452"/>
      <c r="AC1987" s="452"/>
      <c r="AD1987" s="452"/>
      <c r="AE1987" s="452"/>
      <c r="AF1987" s="935"/>
      <c r="AG1987" s="452"/>
      <c r="AH1987" s="452"/>
      <c r="AI1987" s="935"/>
      <c r="AJ1987" s="935"/>
      <c r="AK1987" s="935"/>
      <c r="AL1987" s="936"/>
      <c r="AM1987" s="936"/>
      <c r="AN1987" s="936"/>
      <c r="AO1987" s="936"/>
      <c r="AP1987" s="936"/>
      <c r="AQ1987" s="936"/>
      <c r="AR1987" s="936"/>
      <c r="AS1987" s="936"/>
      <c r="AT1987" s="936"/>
      <c r="AU1987" s="936"/>
      <c r="AV1987" s="936"/>
    </row>
    <row r="1988" spans="2:48" ht="15" customHeight="1">
      <c r="B1988" s="937"/>
      <c r="C1988" s="1978" t="s">
        <v>310</v>
      </c>
      <c r="D1988" s="1980" t="s">
        <v>22</v>
      </c>
      <c r="E1988" s="928" t="s">
        <v>616</v>
      </c>
      <c r="F1988" s="885"/>
      <c r="G1988" s="651" t="s">
        <v>272</v>
      </c>
      <c r="H1988" s="651" t="s">
        <v>599</v>
      </c>
      <c r="I1988" s="651" t="s">
        <v>617</v>
      </c>
      <c r="J1988" s="651" t="s">
        <v>276</v>
      </c>
      <c r="K1988" s="890" t="s">
        <v>310</v>
      </c>
      <c r="L1988" s="651" t="s">
        <v>312</v>
      </c>
      <c r="M1988" s="651" t="str">
        <f t="shared" si="118"/>
        <v>&lt;INSERT CONNECTION POINT NAME&gt;</v>
      </c>
      <c r="N1988" s="890" t="s">
        <v>602</v>
      </c>
      <c r="O1988" s="890" t="s">
        <v>22</v>
      </c>
      <c r="P1988" s="890"/>
      <c r="Q1988" s="1083"/>
      <c r="R1988" s="1061"/>
      <c r="S1988" s="1062"/>
      <c r="T1988" s="1062"/>
      <c r="U1988" s="1063"/>
      <c r="V1988" s="906"/>
      <c r="W1988" s="933"/>
      <c r="X1988" s="934"/>
      <c r="Y1988" s="935"/>
      <c r="Z1988" s="935"/>
      <c r="AA1988" s="935"/>
      <c r="AB1988" s="452"/>
      <c r="AC1988" s="452"/>
      <c r="AD1988" s="452"/>
      <c r="AE1988" s="452"/>
      <c r="AF1988" s="935"/>
      <c r="AG1988" s="452"/>
      <c r="AH1988" s="452"/>
      <c r="AI1988" s="935"/>
      <c r="AJ1988" s="935"/>
      <c r="AK1988" s="935"/>
      <c r="AL1988" s="936"/>
      <c r="AM1988" s="936"/>
      <c r="AN1988" s="936"/>
      <c r="AO1988" s="936"/>
      <c r="AP1988" s="936"/>
      <c r="AQ1988" s="936"/>
      <c r="AR1988" s="936"/>
      <c r="AS1988" s="936"/>
      <c r="AT1988" s="936"/>
      <c r="AU1988" s="936"/>
      <c r="AV1988" s="936"/>
    </row>
    <row r="1989" spans="2:48" ht="15" customHeight="1">
      <c r="B1989" s="937"/>
      <c r="C1989" s="1979"/>
      <c r="D1989" s="1981"/>
      <c r="E1989" s="928" t="s">
        <v>619</v>
      </c>
      <c r="F1989" s="885"/>
      <c r="G1989" s="651" t="s">
        <v>272</v>
      </c>
      <c r="H1989" s="651" t="s">
        <v>599</v>
      </c>
      <c r="I1989" s="651" t="s">
        <v>620</v>
      </c>
      <c r="J1989" s="651" t="s">
        <v>276</v>
      </c>
      <c r="K1989" s="890" t="s">
        <v>310</v>
      </c>
      <c r="L1989" s="651" t="s">
        <v>312</v>
      </c>
      <c r="M1989" s="651" t="str">
        <f t="shared" si="118"/>
        <v>&lt;INSERT CONNECTION POINT NAME&gt;</v>
      </c>
      <c r="N1989" s="890" t="s">
        <v>602</v>
      </c>
      <c r="O1989" s="890" t="s">
        <v>22</v>
      </c>
      <c r="P1989" s="890"/>
      <c r="Q1989" s="1084"/>
      <c r="R1989" s="1085"/>
      <c r="S1989" s="1086"/>
      <c r="T1989" s="1086"/>
      <c r="U1989" s="1087"/>
      <c r="V1989" s="906"/>
      <c r="W1989" s="933"/>
      <c r="X1989" s="934"/>
      <c r="Y1989" s="935"/>
      <c r="Z1989" s="935"/>
      <c r="AA1989" s="935"/>
      <c r="AB1989" s="452"/>
      <c r="AC1989" s="452"/>
      <c r="AD1989" s="452"/>
      <c r="AE1989" s="452"/>
      <c r="AF1989" s="935"/>
      <c r="AG1989" s="452"/>
      <c r="AH1989" s="452"/>
      <c r="AI1989" s="935"/>
      <c r="AJ1989" s="935"/>
      <c r="AK1989" s="935"/>
      <c r="AL1989" s="936"/>
      <c r="AM1989" s="936"/>
      <c r="AN1989" s="936"/>
      <c r="AO1989" s="936"/>
      <c r="AP1989" s="936"/>
      <c r="AQ1989" s="936"/>
      <c r="AR1989" s="936"/>
      <c r="AS1989" s="936"/>
      <c r="AT1989" s="936"/>
      <c r="AU1989" s="936"/>
      <c r="AV1989" s="936"/>
    </row>
    <row r="1990" spans="2:48" ht="15" customHeight="1">
      <c r="B1990" s="937"/>
      <c r="C1990" s="1978" t="s">
        <v>310</v>
      </c>
      <c r="D1990" s="1980" t="s">
        <v>23</v>
      </c>
      <c r="E1990" s="928" t="s">
        <v>616</v>
      </c>
      <c r="F1990" s="885"/>
      <c r="G1990" s="651" t="s">
        <v>272</v>
      </c>
      <c r="H1990" s="651" t="s">
        <v>599</v>
      </c>
      <c r="I1990" s="651" t="s">
        <v>617</v>
      </c>
      <c r="J1990" s="651" t="s">
        <v>276</v>
      </c>
      <c r="K1990" s="890" t="s">
        <v>310</v>
      </c>
      <c r="L1990" s="651" t="s">
        <v>312</v>
      </c>
      <c r="M1990" s="651" t="str">
        <f t="shared" si="118"/>
        <v>&lt;INSERT CONNECTION POINT NAME&gt;</v>
      </c>
      <c r="N1990" s="890" t="s">
        <v>602</v>
      </c>
      <c r="O1990" s="890" t="s">
        <v>23</v>
      </c>
      <c r="P1990" s="890"/>
      <c r="Q1990" s="1084"/>
      <c r="R1990" s="1085"/>
      <c r="S1990" s="1086"/>
      <c r="T1990" s="1086"/>
      <c r="U1990" s="1087"/>
      <c r="V1990" s="906"/>
      <c r="W1990" s="933"/>
      <c r="X1990" s="934"/>
      <c r="Y1990" s="935"/>
      <c r="Z1990" s="935"/>
      <c r="AA1990" s="935"/>
      <c r="AB1990" s="452"/>
      <c r="AC1990" s="452"/>
      <c r="AD1990" s="452"/>
      <c r="AE1990" s="452"/>
      <c r="AF1990" s="935"/>
      <c r="AG1990" s="452"/>
      <c r="AH1990" s="452"/>
      <c r="AI1990" s="935"/>
      <c r="AJ1990" s="935"/>
      <c r="AK1990" s="935"/>
      <c r="AL1990" s="936"/>
      <c r="AM1990" s="936"/>
      <c r="AN1990" s="936"/>
      <c r="AO1990" s="936"/>
      <c r="AP1990" s="936"/>
      <c r="AQ1990" s="936"/>
      <c r="AR1990" s="936"/>
      <c r="AS1990" s="936"/>
      <c r="AT1990" s="936"/>
      <c r="AU1990" s="936"/>
      <c r="AV1990" s="936"/>
    </row>
    <row r="1991" spans="2:48" ht="15" customHeight="1" thickBot="1">
      <c r="B1991" s="944"/>
      <c r="C1991" s="1984"/>
      <c r="D1991" s="1985"/>
      <c r="E1991" s="945" t="s">
        <v>619</v>
      </c>
      <c r="F1991" s="885"/>
      <c r="G1991" s="651" t="s">
        <v>272</v>
      </c>
      <c r="H1991" s="651" t="s">
        <v>599</v>
      </c>
      <c r="I1991" s="651" t="s">
        <v>620</v>
      </c>
      <c r="J1991" s="651" t="s">
        <v>276</v>
      </c>
      <c r="K1991" s="890" t="s">
        <v>310</v>
      </c>
      <c r="L1991" s="651" t="s">
        <v>312</v>
      </c>
      <c r="M1991" s="651" t="str">
        <f t="shared" si="118"/>
        <v>&lt;INSERT CONNECTION POINT NAME&gt;</v>
      </c>
      <c r="N1991" s="890" t="s">
        <v>602</v>
      </c>
      <c r="O1991" s="890" t="s">
        <v>23</v>
      </c>
      <c r="P1991" s="890"/>
      <c r="Q1991" s="946"/>
      <c r="R1991" s="1067"/>
      <c r="S1991" s="893"/>
      <c r="T1991" s="893"/>
      <c r="U1991" s="894"/>
      <c r="V1991" s="947"/>
      <c r="W1991" s="933"/>
      <c r="X1991" s="934"/>
      <c r="Y1991" s="935"/>
      <c r="Z1991" s="935"/>
      <c r="AA1991" s="935"/>
      <c r="AB1991" s="452"/>
      <c r="AC1991" s="452"/>
      <c r="AD1991" s="452"/>
      <c r="AE1991" s="452"/>
      <c r="AF1991" s="935"/>
      <c r="AG1991" s="452"/>
      <c r="AH1991" s="452"/>
      <c r="AI1991" s="935"/>
      <c r="AJ1991" s="935"/>
      <c r="AK1991" s="935"/>
      <c r="AL1991" s="936"/>
      <c r="AM1991" s="936"/>
      <c r="AN1991" s="936"/>
      <c r="AO1991" s="936"/>
      <c r="AP1991" s="936"/>
      <c r="AQ1991" s="936"/>
      <c r="AR1991" s="936"/>
      <c r="AS1991" s="936"/>
      <c r="AT1991" s="936"/>
      <c r="AU1991" s="936"/>
      <c r="AV1991" s="936"/>
    </row>
    <row r="1992" spans="2:48" ht="15" customHeight="1">
      <c r="B1992" s="927" t="s">
        <v>615</v>
      </c>
      <c r="C1992" s="1982" t="s">
        <v>313</v>
      </c>
      <c r="D1992" s="1983" t="s">
        <v>23</v>
      </c>
      <c r="E1992" s="928" t="s">
        <v>616</v>
      </c>
      <c r="F1992" s="885"/>
      <c r="G1992" s="651" t="s">
        <v>272</v>
      </c>
      <c r="H1992" s="651" t="s">
        <v>599</v>
      </c>
      <c r="I1992" s="651" t="s">
        <v>617</v>
      </c>
      <c r="J1992" s="651" t="s">
        <v>276</v>
      </c>
      <c r="K1992" s="651" t="s">
        <v>313</v>
      </c>
      <c r="L1992" s="651" t="s">
        <v>312</v>
      </c>
      <c r="M1992" s="651" t="str">
        <f t="shared" ref="M1992" si="121">B1992</f>
        <v>&lt;INSERT CONNECTION POINT NAME&gt;</v>
      </c>
      <c r="N1992" s="651" t="s">
        <v>618</v>
      </c>
      <c r="O1992" s="651" t="s">
        <v>23</v>
      </c>
      <c r="P1992" s="890"/>
      <c r="Q1992" s="929"/>
      <c r="R1992" s="930"/>
      <c r="S1992" s="931"/>
      <c r="T1992" s="931"/>
      <c r="U1992" s="932"/>
      <c r="V1992" s="906"/>
      <c r="W1992" s="933"/>
      <c r="X1992" s="934"/>
      <c r="Y1992" s="935"/>
      <c r="Z1992" s="935"/>
      <c r="AA1992" s="935"/>
      <c r="AB1992" s="452"/>
      <c r="AC1992" s="452"/>
      <c r="AD1992" s="452"/>
      <c r="AE1992" s="452"/>
      <c r="AF1992" s="452"/>
      <c r="AG1992" s="452"/>
      <c r="AH1992" s="452"/>
      <c r="AI1992" s="452"/>
      <c r="AJ1992" s="452"/>
      <c r="AK1992" s="935"/>
      <c r="AL1992" s="936"/>
      <c r="AM1992" s="936"/>
      <c r="AN1992" s="936"/>
      <c r="AO1992" s="936"/>
      <c r="AP1992" s="936"/>
      <c r="AQ1992" s="936"/>
      <c r="AR1992" s="936"/>
      <c r="AS1992" s="936"/>
      <c r="AT1992" s="936"/>
      <c r="AU1992" s="936"/>
      <c r="AV1992" s="936"/>
    </row>
    <row r="1993" spans="2:48" ht="15" customHeight="1">
      <c r="B1993" s="937"/>
      <c r="C1993" s="1979"/>
      <c r="D1993" s="1981"/>
      <c r="E1993" s="928" t="s">
        <v>619</v>
      </c>
      <c r="F1993" s="885"/>
      <c r="G1993" s="651" t="s">
        <v>272</v>
      </c>
      <c r="H1993" s="651" t="s">
        <v>599</v>
      </c>
      <c r="I1993" s="651" t="s">
        <v>620</v>
      </c>
      <c r="J1993" s="651" t="s">
        <v>276</v>
      </c>
      <c r="K1993" s="651" t="s">
        <v>313</v>
      </c>
      <c r="L1993" s="651" t="s">
        <v>312</v>
      </c>
      <c r="M1993" s="651" t="str">
        <f t="shared" si="118"/>
        <v>&lt;INSERT CONNECTION POINT NAME&gt;</v>
      </c>
      <c r="N1993" s="651" t="s">
        <v>618</v>
      </c>
      <c r="O1993" s="651" t="s">
        <v>23</v>
      </c>
      <c r="P1993" s="890"/>
      <c r="Q1993" s="938"/>
      <c r="R1993" s="939"/>
      <c r="S1993" s="940"/>
      <c r="T1993" s="940"/>
      <c r="U1993" s="941"/>
      <c r="V1993" s="906"/>
      <c r="W1993" s="933"/>
      <c r="X1993" s="934"/>
      <c r="Y1993" s="935"/>
      <c r="Z1993" s="935"/>
      <c r="AA1993" s="935"/>
      <c r="AB1993" s="452"/>
      <c r="AC1993" s="452"/>
      <c r="AD1993" s="452"/>
      <c r="AE1993" s="452"/>
      <c r="AF1993" s="452"/>
      <c r="AG1993" s="452"/>
      <c r="AH1993" s="452"/>
      <c r="AI1993" s="452"/>
      <c r="AJ1993" s="452"/>
      <c r="AK1993" s="935"/>
      <c r="AL1993" s="936"/>
      <c r="AM1993" s="936"/>
      <c r="AN1993" s="936"/>
      <c r="AO1993" s="936"/>
      <c r="AP1993" s="936"/>
      <c r="AQ1993" s="936"/>
      <c r="AR1993" s="936"/>
      <c r="AS1993" s="936"/>
      <c r="AT1993" s="936"/>
      <c r="AU1993" s="936"/>
      <c r="AV1993" s="936"/>
    </row>
    <row r="1994" spans="2:48" ht="15" customHeight="1">
      <c r="B1994" s="937"/>
      <c r="C1994" s="1978" t="s">
        <v>304</v>
      </c>
      <c r="D1994" s="1980" t="s">
        <v>22</v>
      </c>
      <c r="E1994" s="928" t="s">
        <v>616</v>
      </c>
      <c r="F1994" s="885"/>
      <c r="G1994" s="651" t="s">
        <v>272</v>
      </c>
      <c r="H1994" s="651" t="s">
        <v>599</v>
      </c>
      <c r="I1994" s="651" t="s">
        <v>617</v>
      </c>
      <c r="J1994" s="651" t="s">
        <v>276</v>
      </c>
      <c r="K1994" s="890" t="s">
        <v>304</v>
      </c>
      <c r="L1994" s="651" t="s">
        <v>312</v>
      </c>
      <c r="M1994" s="651" t="str">
        <f t="shared" si="118"/>
        <v>&lt;INSERT CONNECTION POINT NAME&gt;</v>
      </c>
      <c r="N1994" s="890" t="s">
        <v>602</v>
      </c>
      <c r="O1994" s="890" t="s">
        <v>22</v>
      </c>
      <c r="P1994" s="890"/>
      <c r="Q1994" s="1071"/>
      <c r="R1994" s="1058"/>
      <c r="S1994" s="1059"/>
      <c r="T1994" s="1059"/>
      <c r="U1994" s="1060"/>
      <c r="V1994" s="906"/>
      <c r="W1994" s="933"/>
      <c r="X1994" s="934"/>
      <c r="Y1994" s="935"/>
      <c r="Z1994" s="935"/>
      <c r="AA1994" s="935"/>
      <c r="AB1994" s="452"/>
      <c r="AC1994" s="452"/>
      <c r="AD1994" s="452"/>
      <c r="AE1994" s="452"/>
      <c r="AF1994" s="935"/>
      <c r="AG1994" s="452"/>
      <c r="AH1994" s="452"/>
      <c r="AI1994" s="935"/>
      <c r="AJ1994" s="935"/>
      <c r="AK1994" s="935"/>
      <c r="AL1994" s="936"/>
      <c r="AM1994" s="936"/>
      <c r="AN1994" s="936"/>
      <c r="AO1994" s="942"/>
      <c r="AP1994" s="936"/>
      <c r="AQ1994" s="936"/>
      <c r="AR1994" s="936"/>
      <c r="AS1994" s="936"/>
      <c r="AT1994" s="936"/>
      <c r="AU1994" s="936"/>
      <c r="AV1994" s="936"/>
    </row>
    <row r="1995" spans="2:48" ht="15" customHeight="1">
      <c r="B1995" s="937"/>
      <c r="C1995" s="1979"/>
      <c r="D1995" s="1981"/>
      <c r="E1995" s="928" t="s">
        <v>619</v>
      </c>
      <c r="F1995" s="885"/>
      <c r="G1995" s="651" t="s">
        <v>272</v>
      </c>
      <c r="H1995" s="651" t="s">
        <v>599</v>
      </c>
      <c r="I1995" s="651" t="s">
        <v>620</v>
      </c>
      <c r="J1995" s="651" t="s">
        <v>276</v>
      </c>
      <c r="K1995" s="890" t="s">
        <v>304</v>
      </c>
      <c r="L1995" s="651" t="s">
        <v>312</v>
      </c>
      <c r="M1995" s="651" t="str">
        <f t="shared" si="118"/>
        <v>&lt;INSERT CONNECTION POINT NAME&gt;</v>
      </c>
      <c r="N1995" s="890" t="s">
        <v>602</v>
      </c>
      <c r="O1995" s="890" t="s">
        <v>22</v>
      </c>
      <c r="P1995" s="890"/>
      <c r="Q1995" s="1071"/>
      <c r="R1995" s="1058"/>
      <c r="S1995" s="1059"/>
      <c r="T1995" s="1059"/>
      <c r="U1995" s="1060"/>
      <c r="V1995" s="906"/>
      <c r="W1995" s="933"/>
      <c r="X1995" s="934"/>
      <c r="Y1995" s="935"/>
      <c r="Z1995" s="935"/>
      <c r="AA1995" s="935"/>
      <c r="AB1995" s="452"/>
      <c r="AC1995" s="452"/>
      <c r="AD1995" s="452"/>
      <c r="AE1995" s="452"/>
      <c r="AF1995" s="935"/>
      <c r="AG1995" s="452"/>
      <c r="AH1995" s="452"/>
      <c r="AI1995" s="935"/>
      <c r="AJ1995" s="935"/>
      <c r="AK1995" s="935"/>
      <c r="AL1995" s="936"/>
      <c r="AM1995" s="936"/>
      <c r="AN1995" s="936"/>
      <c r="AO1995" s="942"/>
      <c r="AP1995" s="936"/>
      <c r="AQ1995" s="936"/>
      <c r="AR1995" s="936"/>
      <c r="AS1995" s="936"/>
      <c r="AT1995" s="936"/>
      <c r="AU1995" s="936"/>
      <c r="AV1995" s="936"/>
    </row>
    <row r="1996" spans="2:48" ht="15" customHeight="1">
      <c r="B1996" s="937"/>
      <c r="C1996" s="1978" t="s">
        <v>304</v>
      </c>
      <c r="D1996" s="1980" t="s">
        <v>23</v>
      </c>
      <c r="E1996" s="928" t="s">
        <v>616</v>
      </c>
      <c r="F1996" s="885"/>
      <c r="G1996" s="651" t="s">
        <v>272</v>
      </c>
      <c r="H1996" s="651" t="s">
        <v>599</v>
      </c>
      <c r="I1996" s="651" t="s">
        <v>617</v>
      </c>
      <c r="J1996" s="651" t="s">
        <v>276</v>
      </c>
      <c r="K1996" s="890" t="s">
        <v>304</v>
      </c>
      <c r="L1996" s="651" t="s">
        <v>312</v>
      </c>
      <c r="M1996" s="651" t="str">
        <f t="shared" si="118"/>
        <v>&lt;INSERT CONNECTION POINT NAME&gt;</v>
      </c>
      <c r="N1996" s="890" t="s">
        <v>602</v>
      </c>
      <c r="O1996" s="891" t="s">
        <v>23</v>
      </c>
      <c r="P1996" s="890"/>
      <c r="Q1996" s="1071"/>
      <c r="R1996" s="1058"/>
      <c r="S1996" s="1059"/>
      <c r="T1996" s="1059"/>
      <c r="U1996" s="1060"/>
      <c r="V1996" s="906"/>
      <c r="W1996" s="933"/>
      <c r="X1996" s="934"/>
      <c r="Y1996" s="935"/>
      <c r="Z1996" s="935"/>
      <c r="AA1996" s="935"/>
      <c r="AB1996" s="452"/>
      <c r="AC1996" s="452"/>
      <c r="AD1996" s="452"/>
      <c r="AE1996" s="452"/>
      <c r="AF1996" s="935"/>
      <c r="AG1996" s="452"/>
      <c r="AH1996" s="452"/>
      <c r="AI1996" s="935"/>
      <c r="AJ1996" s="943"/>
      <c r="AK1996" s="935"/>
      <c r="AL1996" s="936"/>
      <c r="AM1996" s="936"/>
      <c r="AN1996" s="936"/>
      <c r="AO1996" s="942"/>
      <c r="AP1996" s="936"/>
      <c r="AQ1996" s="936"/>
      <c r="AR1996" s="936"/>
      <c r="AS1996" s="936"/>
      <c r="AT1996" s="936"/>
      <c r="AU1996" s="936"/>
      <c r="AV1996" s="936"/>
    </row>
    <row r="1997" spans="2:48" ht="15" customHeight="1">
      <c r="B1997" s="937"/>
      <c r="C1997" s="1979"/>
      <c r="D1997" s="1981"/>
      <c r="E1997" s="928" t="s">
        <v>619</v>
      </c>
      <c r="F1997" s="885"/>
      <c r="G1997" s="651" t="s">
        <v>272</v>
      </c>
      <c r="H1997" s="651" t="s">
        <v>599</v>
      </c>
      <c r="I1997" s="651" t="s">
        <v>620</v>
      </c>
      <c r="J1997" s="651" t="s">
        <v>276</v>
      </c>
      <c r="K1997" s="890" t="s">
        <v>304</v>
      </c>
      <c r="L1997" s="651" t="s">
        <v>312</v>
      </c>
      <c r="M1997" s="651" t="str">
        <f t="shared" ref="M1997:M2060" si="122">M1996</f>
        <v>&lt;INSERT CONNECTION POINT NAME&gt;</v>
      </c>
      <c r="N1997" s="890" t="s">
        <v>602</v>
      </c>
      <c r="O1997" s="891" t="s">
        <v>23</v>
      </c>
      <c r="P1997" s="890"/>
      <c r="Q1997" s="1071"/>
      <c r="R1997" s="1058"/>
      <c r="S1997" s="1059"/>
      <c r="T1997" s="1059"/>
      <c r="U1997" s="1060"/>
      <c r="V1997" s="906"/>
      <c r="W1997" s="933"/>
      <c r="X1997" s="934"/>
      <c r="Y1997" s="935"/>
      <c r="Z1997" s="935"/>
      <c r="AA1997" s="935"/>
      <c r="AB1997" s="452"/>
      <c r="AC1997" s="452"/>
      <c r="AD1997" s="452"/>
      <c r="AE1997" s="452"/>
      <c r="AF1997" s="935"/>
      <c r="AG1997" s="452"/>
      <c r="AH1997" s="452"/>
      <c r="AI1997" s="935"/>
      <c r="AJ1997" s="943"/>
      <c r="AK1997" s="935"/>
      <c r="AL1997" s="936"/>
      <c r="AM1997" s="936"/>
      <c r="AN1997" s="936"/>
      <c r="AO1997" s="942"/>
      <c r="AP1997" s="936"/>
      <c r="AQ1997" s="936"/>
      <c r="AR1997" s="936"/>
      <c r="AS1997" s="936"/>
      <c r="AT1997" s="936"/>
      <c r="AU1997" s="936"/>
      <c r="AV1997" s="936"/>
    </row>
    <row r="1998" spans="2:48" ht="15" customHeight="1">
      <c r="B1998" s="937"/>
      <c r="C1998" s="1978" t="s">
        <v>305</v>
      </c>
      <c r="D1998" s="1980"/>
      <c r="E1998" s="928" t="s">
        <v>616</v>
      </c>
      <c r="F1998" s="885"/>
      <c r="G1998" s="651" t="s">
        <v>272</v>
      </c>
      <c r="H1998" s="651" t="s">
        <v>599</v>
      </c>
      <c r="I1998" s="651" t="s">
        <v>617</v>
      </c>
      <c r="J1998" s="651" t="s">
        <v>276</v>
      </c>
      <c r="K1998" s="890" t="s">
        <v>305</v>
      </c>
      <c r="L1998" s="651" t="s">
        <v>312</v>
      </c>
      <c r="M1998" s="651" t="str">
        <f t="shared" si="122"/>
        <v>&lt;INSERT CONNECTION POINT NAME&gt;</v>
      </c>
      <c r="N1998" s="890" t="s">
        <v>604</v>
      </c>
      <c r="O1998" s="890" t="s">
        <v>605</v>
      </c>
      <c r="P1998" s="890"/>
      <c r="Q1998" s="1072"/>
      <c r="R1998" s="1073"/>
      <c r="S1998" s="1074"/>
      <c r="T1998" s="1074"/>
      <c r="U1998" s="1075"/>
      <c r="V1998" s="906"/>
      <c r="W1998" s="933"/>
      <c r="X1998" s="934"/>
      <c r="Y1998" s="935"/>
      <c r="Z1998" s="935"/>
      <c r="AA1998" s="935"/>
      <c r="AB1998" s="452"/>
      <c r="AC1998" s="452"/>
      <c r="AD1998" s="452"/>
      <c r="AE1998" s="452"/>
      <c r="AF1998" s="935"/>
      <c r="AG1998" s="452"/>
      <c r="AH1998" s="452"/>
      <c r="AI1998" s="935"/>
      <c r="AJ1998" s="935"/>
      <c r="AK1998" s="935"/>
      <c r="AL1998" s="936"/>
      <c r="AM1998" s="936"/>
      <c r="AN1998" s="936"/>
      <c r="AO1998" s="936"/>
      <c r="AP1998" s="936"/>
      <c r="AQ1998" s="936"/>
      <c r="AR1998" s="936"/>
      <c r="AS1998" s="936"/>
      <c r="AT1998" s="936"/>
      <c r="AU1998" s="936"/>
      <c r="AV1998" s="936"/>
    </row>
    <row r="1999" spans="2:48" ht="15" customHeight="1">
      <c r="B1999" s="937"/>
      <c r="C1999" s="1979"/>
      <c r="D1999" s="1981"/>
      <c r="E1999" s="928" t="s">
        <v>619</v>
      </c>
      <c r="F1999" s="885"/>
      <c r="G1999" s="651" t="s">
        <v>272</v>
      </c>
      <c r="H1999" s="651" t="s">
        <v>599</v>
      </c>
      <c r="I1999" s="651" t="s">
        <v>620</v>
      </c>
      <c r="J1999" s="651" t="s">
        <v>276</v>
      </c>
      <c r="K1999" s="890" t="s">
        <v>305</v>
      </c>
      <c r="L1999" s="651" t="s">
        <v>312</v>
      </c>
      <c r="M1999" s="651" t="str">
        <f t="shared" si="122"/>
        <v>&lt;INSERT CONNECTION POINT NAME&gt;</v>
      </c>
      <c r="N1999" s="890" t="s">
        <v>604</v>
      </c>
      <c r="O1999" s="890" t="s">
        <v>605</v>
      </c>
      <c r="P1999" s="890"/>
      <c r="Q1999" s="1072"/>
      <c r="R1999" s="1073"/>
      <c r="S1999" s="1074"/>
      <c r="T1999" s="1074"/>
      <c r="U1999" s="1075"/>
      <c r="V1999" s="906"/>
      <c r="W1999" s="933"/>
      <c r="X1999" s="934"/>
      <c r="Y1999" s="935"/>
      <c r="Z1999" s="935"/>
      <c r="AA1999" s="935"/>
      <c r="AB1999" s="452"/>
      <c r="AC1999" s="452"/>
      <c r="AD1999" s="452"/>
      <c r="AE1999" s="452"/>
      <c r="AF1999" s="935"/>
      <c r="AG1999" s="452"/>
      <c r="AH1999" s="452"/>
      <c r="AI1999" s="935"/>
      <c r="AJ1999" s="935"/>
      <c r="AK1999" s="935"/>
      <c r="AL1999" s="936"/>
      <c r="AM1999" s="936"/>
      <c r="AN1999" s="936"/>
      <c r="AO1999" s="936"/>
      <c r="AP1999" s="936"/>
      <c r="AQ1999" s="936"/>
      <c r="AR1999" s="936"/>
      <c r="AS1999" s="936"/>
      <c r="AT1999" s="936"/>
      <c r="AU1999" s="936"/>
      <c r="AV1999" s="936"/>
    </row>
    <row r="2000" spans="2:48" ht="15" customHeight="1">
      <c r="B2000" s="937"/>
      <c r="C2000" s="1978" t="s">
        <v>306</v>
      </c>
      <c r="D2000" s="1980"/>
      <c r="E2000" s="928" t="s">
        <v>616</v>
      </c>
      <c r="F2000" s="885"/>
      <c r="G2000" s="651" t="s">
        <v>272</v>
      </c>
      <c r="H2000" s="651" t="s">
        <v>599</v>
      </c>
      <c r="I2000" s="651" t="s">
        <v>617</v>
      </c>
      <c r="J2000" s="651" t="s">
        <v>276</v>
      </c>
      <c r="K2000" s="890" t="s">
        <v>306</v>
      </c>
      <c r="L2000" s="651" t="s">
        <v>312</v>
      </c>
      <c r="M2000" s="651" t="str">
        <f t="shared" si="122"/>
        <v>&lt;INSERT CONNECTION POINT NAME&gt;</v>
      </c>
      <c r="N2000" s="890" t="s">
        <v>606</v>
      </c>
      <c r="O2000" s="891">
        <v>0</v>
      </c>
      <c r="P2000" s="890"/>
      <c r="Q2000" s="1076"/>
      <c r="R2000" s="1077"/>
      <c r="S2000" s="1078"/>
      <c r="T2000" s="1078"/>
      <c r="U2000" s="1079"/>
      <c r="V2000" s="906"/>
      <c r="W2000" s="933"/>
      <c r="X2000" s="934"/>
      <c r="Y2000" s="935"/>
      <c r="Z2000" s="935"/>
      <c r="AA2000" s="935"/>
      <c r="AB2000" s="452"/>
      <c r="AC2000" s="452"/>
      <c r="AD2000" s="452"/>
      <c r="AE2000" s="452"/>
      <c r="AF2000" s="935"/>
      <c r="AG2000" s="452"/>
      <c r="AH2000" s="452"/>
      <c r="AI2000" s="935"/>
      <c r="AJ2000" s="943"/>
      <c r="AK2000" s="935"/>
      <c r="AL2000" s="936"/>
      <c r="AM2000" s="936"/>
      <c r="AN2000" s="936"/>
      <c r="AO2000" s="936"/>
      <c r="AP2000" s="936"/>
      <c r="AQ2000" s="936"/>
      <c r="AR2000" s="936"/>
      <c r="AS2000" s="936"/>
      <c r="AT2000" s="936"/>
      <c r="AU2000" s="936"/>
      <c r="AV2000" s="936"/>
    </row>
    <row r="2001" spans="2:48" ht="15" customHeight="1">
      <c r="B2001" s="937"/>
      <c r="C2001" s="1979"/>
      <c r="D2001" s="1981"/>
      <c r="E2001" s="928" t="s">
        <v>619</v>
      </c>
      <c r="F2001" s="885"/>
      <c r="G2001" s="651" t="s">
        <v>272</v>
      </c>
      <c r="H2001" s="651" t="s">
        <v>599</v>
      </c>
      <c r="I2001" s="651" t="s">
        <v>620</v>
      </c>
      <c r="J2001" s="651" t="s">
        <v>276</v>
      </c>
      <c r="K2001" s="890" t="s">
        <v>306</v>
      </c>
      <c r="L2001" s="651" t="s">
        <v>312</v>
      </c>
      <c r="M2001" s="651" t="str">
        <f t="shared" si="122"/>
        <v>&lt;INSERT CONNECTION POINT NAME&gt;</v>
      </c>
      <c r="N2001" s="890" t="s">
        <v>606</v>
      </c>
      <c r="O2001" s="891">
        <v>0</v>
      </c>
      <c r="P2001" s="890"/>
      <c r="Q2001" s="1076"/>
      <c r="R2001" s="1077"/>
      <c r="S2001" s="1078"/>
      <c r="T2001" s="1078"/>
      <c r="U2001" s="1079"/>
      <c r="V2001" s="906"/>
      <c r="W2001" s="933"/>
      <c r="X2001" s="934"/>
      <c r="Y2001" s="935"/>
      <c r="Z2001" s="935"/>
      <c r="AA2001" s="935"/>
      <c r="AB2001" s="452"/>
      <c r="AC2001" s="452"/>
      <c r="AD2001" s="452"/>
      <c r="AE2001" s="452"/>
      <c r="AF2001" s="935"/>
      <c r="AG2001" s="452"/>
      <c r="AH2001" s="452"/>
      <c r="AI2001" s="935"/>
      <c r="AJ2001" s="943"/>
      <c r="AK2001" s="935"/>
      <c r="AL2001" s="936"/>
      <c r="AM2001" s="936"/>
      <c r="AN2001" s="936"/>
      <c r="AO2001" s="936"/>
      <c r="AP2001" s="936"/>
      <c r="AQ2001" s="936"/>
      <c r="AR2001" s="936"/>
      <c r="AS2001" s="936"/>
      <c r="AT2001" s="936"/>
      <c r="AU2001" s="936"/>
      <c r="AV2001" s="936"/>
    </row>
    <row r="2002" spans="2:48" ht="15" customHeight="1">
      <c r="B2002" s="937"/>
      <c r="C2002" s="1978" t="s">
        <v>307</v>
      </c>
      <c r="D2002" s="1980"/>
      <c r="E2002" s="928" t="s">
        <v>616</v>
      </c>
      <c r="F2002" s="885"/>
      <c r="G2002" s="651" t="s">
        <v>272</v>
      </c>
      <c r="H2002" s="651" t="s">
        <v>599</v>
      </c>
      <c r="I2002" s="651" t="s">
        <v>617</v>
      </c>
      <c r="J2002" s="651" t="s">
        <v>276</v>
      </c>
      <c r="K2002" s="890" t="s">
        <v>307</v>
      </c>
      <c r="L2002" s="651" t="s">
        <v>312</v>
      </c>
      <c r="M2002" s="651" t="str">
        <f t="shared" si="122"/>
        <v>&lt;INSERT CONNECTION POINT NAME&gt;</v>
      </c>
      <c r="N2002" s="890" t="s">
        <v>607</v>
      </c>
      <c r="O2002" s="890" t="s">
        <v>607</v>
      </c>
      <c r="P2002" s="890"/>
      <c r="Q2002" s="1080"/>
      <c r="R2002" s="1081"/>
      <c r="S2002" s="1081"/>
      <c r="T2002" s="1081"/>
      <c r="U2002" s="1082"/>
      <c r="V2002" s="906"/>
      <c r="W2002" s="933"/>
      <c r="X2002" s="934"/>
      <c r="Y2002" s="935"/>
      <c r="Z2002" s="935"/>
      <c r="AA2002" s="935"/>
      <c r="AB2002" s="452"/>
      <c r="AC2002" s="452"/>
      <c r="AD2002" s="452"/>
      <c r="AE2002" s="452"/>
      <c r="AF2002" s="935"/>
      <c r="AG2002" s="452"/>
      <c r="AH2002" s="452"/>
      <c r="AI2002" s="935"/>
      <c r="AJ2002" s="935"/>
      <c r="AK2002" s="935"/>
      <c r="AL2002" s="936"/>
      <c r="AM2002" s="936"/>
      <c r="AN2002" s="936"/>
      <c r="AO2002" s="936"/>
      <c r="AP2002" s="936"/>
      <c r="AQ2002" s="936"/>
      <c r="AR2002" s="936"/>
      <c r="AS2002" s="936"/>
      <c r="AT2002" s="936"/>
      <c r="AU2002" s="936"/>
      <c r="AV2002" s="936"/>
    </row>
    <row r="2003" spans="2:48" ht="15" customHeight="1">
      <c r="B2003" s="937"/>
      <c r="C2003" s="1979"/>
      <c r="D2003" s="1981"/>
      <c r="E2003" s="928" t="s">
        <v>619</v>
      </c>
      <c r="F2003" s="885"/>
      <c r="G2003" s="651" t="s">
        <v>272</v>
      </c>
      <c r="H2003" s="651" t="s">
        <v>599</v>
      </c>
      <c r="I2003" s="651" t="s">
        <v>620</v>
      </c>
      <c r="J2003" s="651" t="s">
        <v>276</v>
      </c>
      <c r="K2003" s="890" t="s">
        <v>307</v>
      </c>
      <c r="L2003" s="651" t="s">
        <v>312</v>
      </c>
      <c r="M2003" s="651" t="str">
        <f t="shared" si="122"/>
        <v>&lt;INSERT CONNECTION POINT NAME&gt;</v>
      </c>
      <c r="N2003" s="890" t="s">
        <v>607</v>
      </c>
      <c r="O2003" s="890" t="s">
        <v>607</v>
      </c>
      <c r="P2003" s="890"/>
      <c r="Q2003" s="1080"/>
      <c r="R2003" s="1081"/>
      <c r="S2003" s="1081"/>
      <c r="T2003" s="1081"/>
      <c r="U2003" s="1082"/>
      <c r="V2003" s="906"/>
      <c r="W2003" s="933"/>
      <c r="X2003" s="934"/>
      <c r="Y2003" s="935"/>
      <c r="Z2003" s="935"/>
      <c r="AA2003" s="935"/>
      <c r="AB2003" s="452"/>
      <c r="AC2003" s="452"/>
      <c r="AD2003" s="452"/>
      <c r="AE2003" s="452"/>
      <c r="AF2003" s="935"/>
      <c r="AG2003" s="452"/>
      <c r="AH2003" s="452"/>
      <c r="AI2003" s="935"/>
      <c r="AJ2003" s="935"/>
      <c r="AK2003" s="935"/>
      <c r="AL2003" s="936"/>
      <c r="AM2003" s="936"/>
      <c r="AN2003" s="936"/>
      <c r="AO2003" s="936"/>
      <c r="AP2003" s="936"/>
      <c r="AQ2003" s="936"/>
      <c r="AR2003" s="936"/>
      <c r="AS2003" s="936"/>
      <c r="AT2003" s="936"/>
      <c r="AU2003" s="936"/>
      <c r="AV2003" s="936"/>
    </row>
    <row r="2004" spans="2:48" ht="15" customHeight="1">
      <c r="B2004" s="937"/>
      <c r="C2004" s="1978" t="s">
        <v>308</v>
      </c>
      <c r="D2004" s="1980" t="s">
        <v>22</v>
      </c>
      <c r="E2004" s="928" t="s">
        <v>616</v>
      </c>
      <c r="F2004" s="885"/>
      <c r="G2004" s="651" t="s">
        <v>272</v>
      </c>
      <c r="H2004" s="651" t="s">
        <v>599</v>
      </c>
      <c r="I2004" s="651" t="s">
        <v>617</v>
      </c>
      <c r="J2004" s="651" t="s">
        <v>276</v>
      </c>
      <c r="K2004" s="890" t="s">
        <v>308</v>
      </c>
      <c r="L2004" s="651" t="s">
        <v>312</v>
      </c>
      <c r="M2004" s="651" t="str">
        <f t="shared" si="122"/>
        <v>&lt;INSERT CONNECTION POINT NAME&gt;</v>
      </c>
      <c r="N2004" s="890" t="s">
        <v>609</v>
      </c>
      <c r="O2004" s="890" t="s">
        <v>22</v>
      </c>
      <c r="P2004" s="890"/>
      <c r="Q2004" s="1083"/>
      <c r="R2004" s="1061"/>
      <c r="S2004" s="1062"/>
      <c r="T2004" s="1062"/>
      <c r="U2004" s="1063"/>
      <c r="V2004" s="906"/>
      <c r="W2004" s="933"/>
      <c r="X2004" s="934"/>
      <c r="Y2004" s="935"/>
      <c r="Z2004" s="935"/>
      <c r="AA2004" s="935"/>
      <c r="AB2004" s="452"/>
      <c r="AC2004" s="452"/>
      <c r="AD2004" s="452"/>
      <c r="AE2004" s="452"/>
      <c r="AF2004" s="935"/>
      <c r="AG2004" s="452"/>
      <c r="AH2004" s="452"/>
      <c r="AI2004" s="935"/>
      <c r="AJ2004" s="935"/>
      <c r="AK2004" s="935"/>
      <c r="AL2004" s="936"/>
      <c r="AM2004" s="936"/>
      <c r="AN2004" s="936"/>
      <c r="AO2004" s="936"/>
      <c r="AP2004" s="936"/>
      <c r="AQ2004" s="936"/>
      <c r="AR2004" s="936"/>
      <c r="AS2004" s="936"/>
      <c r="AT2004" s="936"/>
      <c r="AU2004" s="936"/>
      <c r="AV2004" s="936"/>
    </row>
    <row r="2005" spans="2:48" ht="15" customHeight="1">
      <c r="B2005" s="937"/>
      <c r="C2005" s="1979"/>
      <c r="D2005" s="1981"/>
      <c r="E2005" s="928" t="s">
        <v>619</v>
      </c>
      <c r="F2005" s="885"/>
      <c r="G2005" s="651" t="s">
        <v>272</v>
      </c>
      <c r="H2005" s="651" t="s">
        <v>599</v>
      </c>
      <c r="I2005" s="651" t="s">
        <v>620</v>
      </c>
      <c r="J2005" s="651" t="s">
        <v>276</v>
      </c>
      <c r="K2005" s="890" t="s">
        <v>308</v>
      </c>
      <c r="L2005" s="651" t="s">
        <v>312</v>
      </c>
      <c r="M2005" s="651" t="str">
        <f t="shared" si="122"/>
        <v>&lt;INSERT CONNECTION POINT NAME&gt;</v>
      </c>
      <c r="N2005" s="890" t="s">
        <v>609</v>
      </c>
      <c r="O2005" s="890" t="s">
        <v>22</v>
      </c>
      <c r="P2005" s="890"/>
      <c r="Q2005" s="1083"/>
      <c r="R2005" s="1061"/>
      <c r="S2005" s="1062"/>
      <c r="T2005" s="1062"/>
      <c r="U2005" s="1063"/>
      <c r="V2005" s="906"/>
      <c r="W2005" s="933"/>
      <c r="X2005" s="934"/>
      <c r="Y2005" s="935"/>
      <c r="Z2005" s="935"/>
      <c r="AA2005" s="935"/>
      <c r="AB2005" s="452"/>
      <c r="AC2005" s="452"/>
      <c r="AD2005" s="452"/>
      <c r="AE2005" s="452"/>
      <c r="AF2005" s="935"/>
      <c r="AG2005" s="452"/>
      <c r="AH2005" s="452"/>
      <c r="AI2005" s="935"/>
      <c r="AJ2005" s="935"/>
      <c r="AK2005" s="935"/>
      <c r="AL2005" s="936"/>
      <c r="AM2005" s="936"/>
      <c r="AN2005" s="936"/>
      <c r="AO2005" s="936"/>
      <c r="AP2005" s="936"/>
      <c r="AQ2005" s="936"/>
      <c r="AR2005" s="936"/>
      <c r="AS2005" s="936"/>
      <c r="AT2005" s="936"/>
      <c r="AU2005" s="936"/>
      <c r="AV2005" s="936"/>
    </row>
    <row r="2006" spans="2:48" ht="15" customHeight="1">
      <c r="B2006" s="937"/>
      <c r="C2006" s="1978" t="s">
        <v>309</v>
      </c>
      <c r="D2006" s="1980" t="s">
        <v>22</v>
      </c>
      <c r="E2006" s="928" t="s">
        <v>616</v>
      </c>
      <c r="F2006" s="885"/>
      <c r="G2006" s="651" t="s">
        <v>272</v>
      </c>
      <c r="H2006" s="651" t="s">
        <v>599</v>
      </c>
      <c r="I2006" s="651" t="s">
        <v>617</v>
      </c>
      <c r="J2006" s="651" t="s">
        <v>276</v>
      </c>
      <c r="K2006" s="890" t="s">
        <v>309</v>
      </c>
      <c r="L2006" s="651" t="s">
        <v>312</v>
      </c>
      <c r="M2006" s="651" t="str">
        <f t="shared" si="122"/>
        <v>&lt;INSERT CONNECTION POINT NAME&gt;</v>
      </c>
      <c r="N2006" s="890" t="s">
        <v>602</v>
      </c>
      <c r="O2006" s="890" t="s">
        <v>22</v>
      </c>
      <c r="P2006" s="890"/>
      <c r="Q2006" s="1083"/>
      <c r="R2006" s="1061"/>
      <c r="S2006" s="1062"/>
      <c r="T2006" s="1062"/>
      <c r="U2006" s="1063"/>
      <c r="V2006" s="906"/>
      <c r="W2006" s="933"/>
      <c r="X2006" s="934"/>
      <c r="Y2006" s="935"/>
      <c r="Z2006" s="935"/>
      <c r="AA2006" s="935"/>
      <c r="AB2006" s="452"/>
      <c r="AC2006" s="452"/>
      <c r="AD2006" s="452"/>
      <c r="AE2006" s="452"/>
      <c r="AF2006" s="935"/>
      <c r="AG2006" s="452"/>
      <c r="AH2006" s="452"/>
      <c r="AI2006" s="935"/>
      <c r="AJ2006" s="935"/>
      <c r="AK2006" s="935"/>
      <c r="AL2006" s="936"/>
      <c r="AM2006" s="936"/>
      <c r="AN2006" s="936"/>
      <c r="AO2006" s="936"/>
      <c r="AP2006" s="936"/>
      <c r="AQ2006" s="936"/>
      <c r="AR2006" s="936"/>
      <c r="AS2006" s="936"/>
      <c r="AT2006" s="936"/>
      <c r="AU2006" s="936"/>
      <c r="AV2006" s="936"/>
    </row>
    <row r="2007" spans="2:48" ht="15" customHeight="1">
      <c r="B2007" s="937"/>
      <c r="C2007" s="1979"/>
      <c r="D2007" s="1981"/>
      <c r="E2007" s="928" t="s">
        <v>619</v>
      </c>
      <c r="F2007" s="885"/>
      <c r="G2007" s="651" t="s">
        <v>272</v>
      </c>
      <c r="H2007" s="651" t="s">
        <v>599</v>
      </c>
      <c r="I2007" s="651" t="s">
        <v>620</v>
      </c>
      <c r="J2007" s="651" t="s">
        <v>276</v>
      </c>
      <c r="K2007" s="890" t="s">
        <v>309</v>
      </c>
      <c r="L2007" s="651" t="s">
        <v>312</v>
      </c>
      <c r="M2007" s="651" t="str">
        <f t="shared" si="122"/>
        <v>&lt;INSERT CONNECTION POINT NAME&gt;</v>
      </c>
      <c r="N2007" s="890" t="s">
        <v>602</v>
      </c>
      <c r="O2007" s="890" t="s">
        <v>22</v>
      </c>
      <c r="P2007" s="890"/>
      <c r="Q2007" s="1083"/>
      <c r="R2007" s="1061"/>
      <c r="S2007" s="1062"/>
      <c r="T2007" s="1062"/>
      <c r="U2007" s="1063"/>
      <c r="V2007" s="906"/>
      <c r="W2007" s="933"/>
      <c r="X2007" s="934"/>
      <c r="Y2007" s="935"/>
      <c r="Z2007" s="935"/>
      <c r="AA2007" s="935"/>
      <c r="AB2007" s="452"/>
      <c r="AC2007" s="452"/>
      <c r="AD2007" s="452"/>
      <c r="AE2007" s="452"/>
      <c r="AF2007" s="935"/>
      <c r="AG2007" s="452"/>
      <c r="AH2007" s="452"/>
      <c r="AI2007" s="935"/>
      <c r="AJ2007" s="935"/>
      <c r="AK2007" s="935"/>
      <c r="AL2007" s="936"/>
      <c r="AM2007" s="936"/>
      <c r="AN2007" s="936"/>
      <c r="AO2007" s="936"/>
      <c r="AP2007" s="936"/>
      <c r="AQ2007" s="936"/>
      <c r="AR2007" s="936"/>
      <c r="AS2007" s="936"/>
      <c r="AT2007" s="936"/>
      <c r="AU2007" s="936"/>
      <c r="AV2007" s="936"/>
    </row>
    <row r="2008" spans="2:48" ht="15" customHeight="1">
      <c r="B2008" s="937"/>
      <c r="C2008" s="1978" t="s">
        <v>309</v>
      </c>
      <c r="D2008" s="1980" t="s">
        <v>23</v>
      </c>
      <c r="E2008" s="928" t="s">
        <v>616</v>
      </c>
      <c r="F2008" s="885"/>
      <c r="G2008" s="651" t="s">
        <v>272</v>
      </c>
      <c r="H2008" s="651" t="s">
        <v>599</v>
      </c>
      <c r="I2008" s="651" t="s">
        <v>617</v>
      </c>
      <c r="J2008" s="651" t="s">
        <v>276</v>
      </c>
      <c r="K2008" s="890" t="s">
        <v>309</v>
      </c>
      <c r="L2008" s="651" t="s">
        <v>312</v>
      </c>
      <c r="M2008" s="651" t="str">
        <f t="shared" si="122"/>
        <v>&lt;INSERT CONNECTION POINT NAME&gt;</v>
      </c>
      <c r="N2008" s="890" t="s">
        <v>602</v>
      </c>
      <c r="O2008" s="890" t="s">
        <v>23</v>
      </c>
      <c r="P2008" s="890"/>
      <c r="Q2008" s="1083"/>
      <c r="R2008" s="1061"/>
      <c r="S2008" s="1062"/>
      <c r="T2008" s="1062"/>
      <c r="U2008" s="1063"/>
      <c r="V2008" s="906"/>
      <c r="W2008" s="933"/>
      <c r="X2008" s="934"/>
      <c r="Y2008" s="935"/>
      <c r="Z2008" s="935"/>
      <c r="AA2008" s="935"/>
      <c r="AB2008" s="452"/>
      <c r="AC2008" s="452"/>
      <c r="AD2008" s="452"/>
      <c r="AE2008" s="452"/>
      <c r="AF2008" s="935"/>
      <c r="AG2008" s="452"/>
      <c r="AH2008" s="452"/>
      <c r="AI2008" s="935"/>
      <c r="AJ2008" s="935"/>
      <c r="AK2008" s="935"/>
      <c r="AL2008" s="936"/>
      <c r="AM2008" s="936"/>
      <c r="AN2008" s="936"/>
      <c r="AO2008" s="936"/>
      <c r="AP2008" s="936"/>
      <c r="AQ2008" s="936"/>
      <c r="AR2008" s="936"/>
      <c r="AS2008" s="936"/>
      <c r="AT2008" s="936"/>
      <c r="AU2008" s="936"/>
      <c r="AV2008" s="936"/>
    </row>
    <row r="2009" spans="2:48" ht="15" customHeight="1">
      <c r="B2009" s="937"/>
      <c r="C2009" s="1979"/>
      <c r="D2009" s="1981"/>
      <c r="E2009" s="928" t="s">
        <v>619</v>
      </c>
      <c r="F2009" s="885"/>
      <c r="G2009" s="651" t="s">
        <v>272</v>
      </c>
      <c r="H2009" s="651" t="s">
        <v>599</v>
      </c>
      <c r="I2009" s="651" t="s">
        <v>620</v>
      </c>
      <c r="J2009" s="651" t="s">
        <v>276</v>
      </c>
      <c r="K2009" s="890" t="s">
        <v>309</v>
      </c>
      <c r="L2009" s="651" t="s">
        <v>312</v>
      </c>
      <c r="M2009" s="651" t="str">
        <f t="shared" si="122"/>
        <v>&lt;INSERT CONNECTION POINT NAME&gt;</v>
      </c>
      <c r="N2009" s="890" t="s">
        <v>602</v>
      </c>
      <c r="O2009" s="890" t="s">
        <v>23</v>
      </c>
      <c r="P2009" s="890"/>
      <c r="Q2009" s="1083"/>
      <c r="R2009" s="1061"/>
      <c r="S2009" s="1062"/>
      <c r="T2009" s="1062"/>
      <c r="U2009" s="1063"/>
      <c r="V2009" s="906"/>
      <c r="W2009" s="933"/>
      <c r="X2009" s="934"/>
      <c r="Y2009" s="935"/>
      <c r="Z2009" s="935"/>
      <c r="AA2009" s="935"/>
      <c r="AB2009" s="452"/>
      <c r="AC2009" s="452"/>
      <c r="AD2009" s="452"/>
      <c r="AE2009" s="452"/>
      <c r="AF2009" s="935"/>
      <c r="AG2009" s="452"/>
      <c r="AH2009" s="452"/>
      <c r="AI2009" s="935"/>
      <c r="AJ2009" s="935"/>
      <c r="AK2009" s="935"/>
      <c r="AL2009" s="936"/>
      <c r="AM2009" s="936"/>
      <c r="AN2009" s="936"/>
      <c r="AO2009" s="936"/>
      <c r="AP2009" s="936"/>
      <c r="AQ2009" s="936"/>
      <c r="AR2009" s="936"/>
      <c r="AS2009" s="936"/>
      <c r="AT2009" s="936"/>
      <c r="AU2009" s="936"/>
      <c r="AV2009" s="936"/>
    </row>
    <row r="2010" spans="2:48" ht="15" customHeight="1">
      <c r="B2010" s="937"/>
      <c r="C2010" s="1978" t="s">
        <v>310</v>
      </c>
      <c r="D2010" s="1980" t="s">
        <v>22</v>
      </c>
      <c r="E2010" s="928" t="s">
        <v>616</v>
      </c>
      <c r="F2010" s="885"/>
      <c r="G2010" s="651" t="s">
        <v>272</v>
      </c>
      <c r="H2010" s="651" t="s">
        <v>599</v>
      </c>
      <c r="I2010" s="651" t="s">
        <v>617</v>
      </c>
      <c r="J2010" s="651" t="s">
        <v>276</v>
      </c>
      <c r="K2010" s="890" t="s">
        <v>310</v>
      </c>
      <c r="L2010" s="651" t="s">
        <v>312</v>
      </c>
      <c r="M2010" s="651" t="str">
        <f t="shared" si="122"/>
        <v>&lt;INSERT CONNECTION POINT NAME&gt;</v>
      </c>
      <c r="N2010" s="890" t="s">
        <v>602</v>
      </c>
      <c r="O2010" s="890" t="s">
        <v>22</v>
      </c>
      <c r="P2010" s="890"/>
      <c r="Q2010" s="1083"/>
      <c r="R2010" s="1061"/>
      <c r="S2010" s="1062"/>
      <c r="T2010" s="1062"/>
      <c r="U2010" s="1063"/>
      <c r="V2010" s="906"/>
      <c r="W2010" s="933"/>
      <c r="X2010" s="934"/>
      <c r="Y2010" s="935"/>
      <c r="Z2010" s="935"/>
      <c r="AA2010" s="935"/>
      <c r="AB2010" s="452"/>
      <c r="AC2010" s="452"/>
      <c r="AD2010" s="452"/>
      <c r="AE2010" s="452"/>
      <c r="AF2010" s="935"/>
      <c r="AG2010" s="452"/>
      <c r="AH2010" s="452"/>
      <c r="AI2010" s="935"/>
      <c r="AJ2010" s="935"/>
      <c r="AK2010" s="935"/>
      <c r="AL2010" s="936"/>
      <c r="AM2010" s="936"/>
      <c r="AN2010" s="936"/>
      <c r="AO2010" s="936"/>
      <c r="AP2010" s="936"/>
      <c r="AQ2010" s="936"/>
      <c r="AR2010" s="936"/>
      <c r="AS2010" s="936"/>
      <c r="AT2010" s="936"/>
      <c r="AU2010" s="936"/>
      <c r="AV2010" s="936"/>
    </row>
    <row r="2011" spans="2:48" ht="15" customHeight="1">
      <c r="B2011" s="937"/>
      <c r="C2011" s="1979"/>
      <c r="D2011" s="1981"/>
      <c r="E2011" s="928" t="s">
        <v>619</v>
      </c>
      <c r="F2011" s="885"/>
      <c r="G2011" s="651" t="s">
        <v>272</v>
      </c>
      <c r="H2011" s="651" t="s">
        <v>599</v>
      </c>
      <c r="I2011" s="651" t="s">
        <v>620</v>
      </c>
      <c r="J2011" s="651" t="s">
        <v>276</v>
      </c>
      <c r="K2011" s="890" t="s">
        <v>310</v>
      </c>
      <c r="L2011" s="651" t="s">
        <v>312</v>
      </c>
      <c r="M2011" s="651" t="str">
        <f t="shared" si="122"/>
        <v>&lt;INSERT CONNECTION POINT NAME&gt;</v>
      </c>
      <c r="N2011" s="890" t="s">
        <v>602</v>
      </c>
      <c r="O2011" s="890" t="s">
        <v>22</v>
      </c>
      <c r="P2011" s="890"/>
      <c r="Q2011" s="1084"/>
      <c r="R2011" s="1085"/>
      <c r="S2011" s="1086"/>
      <c r="T2011" s="1086"/>
      <c r="U2011" s="1087"/>
      <c r="V2011" s="906"/>
      <c r="W2011" s="933"/>
      <c r="X2011" s="934"/>
      <c r="Y2011" s="935"/>
      <c r="Z2011" s="935"/>
      <c r="AA2011" s="935"/>
      <c r="AB2011" s="452"/>
      <c r="AC2011" s="452"/>
      <c r="AD2011" s="452"/>
      <c r="AE2011" s="452"/>
      <c r="AF2011" s="935"/>
      <c r="AG2011" s="452"/>
      <c r="AH2011" s="452"/>
      <c r="AI2011" s="935"/>
      <c r="AJ2011" s="935"/>
      <c r="AK2011" s="935"/>
      <c r="AL2011" s="936"/>
      <c r="AM2011" s="936"/>
      <c r="AN2011" s="936"/>
      <c r="AO2011" s="936"/>
      <c r="AP2011" s="936"/>
      <c r="AQ2011" s="936"/>
      <c r="AR2011" s="936"/>
      <c r="AS2011" s="936"/>
      <c r="AT2011" s="936"/>
      <c r="AU2011" s="936"/>
      <c r="AV2011" s="936"/>
    </row>
    <row r="2012" spans="2:48" ht="15" customHeight="1">
      <c r="B2012" s="937"/>
      <c r="C2012" s="1978" t="s">
        <v>310</v>
      </c>
      <c r="D2012" s="1980" t="s">
        <v>23</v>
      </c>
      <c r="E2012" s="928" t="s">
        <v>616</v>
      </c>
      <c r="F2012" s="885"/>
      <c r="G2012" s="651" t="s">
        <v>272</v>
      </c>
      <c r="H2012" s="651" t="s">
        <v>599</v>
      </c>
      <c r="I2012" s="651" t="s">
        <v>617</v>
      </c>
      <c r="J2012" s="651" t="s">
        <v>276</v>
      </c>
      <c r="K2012" s="890" t="s">
        <v>310</v>
      </c>
      <c r="L2012" s="651" t="s">
        <v>312</v>
      </c>
      <c r="M2012" s="651" t="str">
        <f t="shared" si="122"/>
        <v>&lt;INSERT CONNECTION POINT NAME&gt;</v>
      </c>
      <c r="N2012" s="890" t="s">
        <v>602</v>
      </c>
      <c r="O2012" s="890" t="s">
        <v>23</v>
      </c>
      <c r="P2012" s="890"/>
      <c r="Q2012" s="1084"/>
      <c r="R2012" s="1085"/>
      <c r="S2012" s="1086"/>
      <c r="T2012" s="1086"/>
      <c r="U2012" s="1087"/>
      <c r="V2012" s="906"/>
      <c r="W2012" s="933"/>
      <c r="X2012" s="934"/>
      <c r="Y2012" s="935"/>
      <c r="Z2012" s="935"/>
      <c r="AA2012" s="935"/>
      <c r="AB2012" s="452"/>
      <c r="AC2012" s="452"/>
      <c r="AD2012" s="452"/>
      <c r="AE2012" s="452"/>
      <c r="AF2012" s="935"/>
      <c r="AG2012" s="452"/>
      <c r="AH2012" s="452"/>
      <c r="AI2012" s="935"/>
      <c r="AJ2012" s="935"/>
      <c r="AK2012" s="935"/>
      <c r="AL2012" s="936"/>
      <c r="AM2012" s="936"/>
      <c r="AN2012" s="936"/>
      <c r="AO2012" s="936"/>
      <c r="AP2012" s="936"/>
      <c r="AQ2012" s="936"/>
      <c r="AR2012" s="936"/>
      <c r="AS2012" s="936"/>
      <c r="AT2012" s="936"/>
      <c r="AU2012" s="936"/>
      <c r="AV2012" s="936"/>
    </row>
    <row r="2013" spans="2:48" ht="15" customHeight="1" thickBot="1">
      <c r="B2013" s="944"/>
      <c r="C2013" s="1984"/>
      <c r="D2013" s="1985"/>
      <c r="E2013" s="945" t="s">
        <v>619</v>
      </c>
      <c r="F2013" s="885"/>
      <c r="G2013" s="651" t="s">
        <v>272</v>
      </c>
      <c r="H2013" s="651" t="s">
        <v>599</v>
      </c>
      <c r="I2013" s="651" t="s">
        <v>620</v>
      </c>
      <c r="J2013" s="651" t="s">
        <v>276</v>
      </c>
      <c r="K2013" s="890" t="s">
        <v>310</v>
      </c>
      <c r="L2013" s="651" t="s">
        <v>312</v>
      </c>
      <c r="M2013" s="651" t="str">
        <f t="shared" si="122"/>
        <v>&lt;INSERT CONNECTION POINT NAME&gt;</v>
      </c>
      <c r="N2013" s="890" t="s">
        <v>602</v>
      </c>
      <c r="O2013" s="890" t="s">
        <v>23</v>
      </c>
      <c r="P2013" s="890"/>
      <c r="Q2013" s="946"/>
      <c r="R2013" s="1067"/>
      <c r="S2013" s="893"/>
      <c r="T2013" s="893"/>
      <c r="U2013" s="894"/>
      <c r="V2013" s="947"/>
      <c r="W2013" s="933"/>
      <c r="X2013" s="934"/>
      <c r="Y2013" s="935"/>
      <c r="Z2013" s="935"/>
      <c r="AA2013" s="935"/>
      <c r="AB2013" s="452"/>
      <c r="AC2013" s="452"/>
      <c r="AD2013" s="452"/>
      <c r="AE2013" s="452"/>
      <c r="AF2013" s="935"/>
      <c r="AG2013" s="452"/>
      <c r="AH2013" s="452"/>
      <c r="AI2013" s="935"/>
      <c r="AJ2013" s="935"/>
      <c r="AK2013" s="935"/>
      <c r="AL2013" s="936"/>
      <c r="AM2013" s="936"/>
      <c r="AN2013" s="936"/>
      <c r="AO2013" s="936"/>
      <c r="AP2013" s="936"/>
      <c r="AQ2013" s="936"/>
      <c r="AR2013" s="936"/>
      <c r="AS2013" s="936"/>
      <c r="AT2013" s="936"/>
      <c r="AU2013" s="936"/>
      <c r="AV2013" s="936"/>
    </row>
    <row r="2014" spans="2:48" ht="15" customHeight="1">
      <c r="B2014" s="927" t="s">
        <v>615</v>
      </c>
      <c r="C2014" s="1982" t="s">
        <v>313</v>
      </c>
      <c r="D2014" s="1983" t="s">
        <v>23</v>
      </c>
      <c r="E2014" s="928" t="s">
        <v>616</v>
      </c>
      <c r="F2014" s="885"/>
      <c r="G2014" s="651" t="s">
        <v>272</v>
      </c>
      <c r="H2014" s="651" t="s">
        <v>599</v>
      </c>
      <c r="I2014" s="651" t="s">
        <v>617</v>
      </c>
      <c r="J2014" s="651" t="s">
        <v>276</v>
      </c>
      <c r="K2014" s="651" t="s">
        <v>313</v>
      </c>
      <c r="L2014" s="651" t="s">
        <v>312</v>
      </c>
      <c r="M2014" s="651" t="str">
        <f t="shared" ref="M2014" si="123">B2014</f>
        <v>&lt;INSERT CONNECTION POINT NAME&gt;</v>
      </c>
      <c r="N2014" s="651" t="s">
        <v>618</v>
      </c>
      <c r="O2014" s="651" t="s">
        <v>23</v>
      </c>
      <c r="P2014" s="890"/>
      <c r="Q2014" s="929"/>
      <c r="R2014" s="930"/>
      <c r="S2014" s="931"/>
      <c r="T2014" s="931"/>
      <c r="U2014" s="932"/>
      <c r="V2014" s="906"/>
      <c r="W2014" s="933"/>
      <c r="X2014" s="934"/>
      <c r="Y2014" s="935"/>
      <c r="Z2014" s="935"/>
      <c r="AA2014" s="935"/>
      <c r="AB2014" s="452"/>
      <c r="AC2014" s="452"/>
      <c r="AD2014" s="452"/>
      <c r="AE2014" s="452"/>
      <c r="AF2014" s="452"/>
      <c r="AG2014" s="452"/>
      <c r="AH2014" s="452"/>
      <c r="AI2014" s="452"/>
      <c r="AJ2014" s="452"/>
      <c r="AK2014" s="935"/>
      <c r="AL2014" s="936"/>
      <c r="AM2014" s="936"/>
      <c r="AN2014" s="936"/>
      <c r="AO2014" s="936"/>
      <c r="AP2014" s="936"/>
      <c r="AQ2014" s="936"/>
      <c r="AR2014" s="936"/>
      <c r="AS2014" s="936"/>
      <c r="AT2014" s="936"/>
      <c r="AU2014" s="936"/>
      <c r="AV2014" s="936"/>
    </row>
    <row r="2015" spans="2:48" ht="15" customHeight="1">
      <c r="B2015" s="937"/>
      <c r="C2015" s="1979"/>
      <c r="D2015" s="1981"/>
      <c r="E2015" s="928" t="s">
        <v>619</v>
      </c>
      <c r="F2015" s="885"/>
      <c r="G2015" s="651" t="s">
        <v>272</v>
      </c>
      <c r="H2015" s="651" t="s">
        <v>599</v>
      </c>
      <c r="I2015" s="651" t="s">
        <v>620</v>
      </c>
      <c r="J2015" s="651" t="s">
        <v>276</v>
      </c>
      <c r="K2015" s="651" t="s">
        <v>313</v>
      </c>
      <c r="L2015" s="651" t="s">
        <v>312</v>
      </c>
      <c r="M2015" s="651" t="str">
        <f t="shared" si="122"/>
        <v>&lt;INSERT CONNECTION POINT NAME&gt;</v>
      </c>
      <c r="N2015" s="651" t="s">
        <v>618</v>
      </c>
      <c r="O2015" s="651" t="s">
        <v>23</v>
      </c>
      <c r="P2015" s="890"/>
      <c r="Q2015" s="938"/>
      <c r="R2015" s="939"/>
      <c r="S2015" s="940"/>
      <c r="T2015" s="940"/>
      <c r="U2015" s="941"/>
      <c r="V2015" s="906"/>
      <c r="W2015" s="933"/>
      <c r="X2015" s="934"/>
      <c r="Y2015" s="935"/>
      <c r="Z2015" s="935"/>
      <c r="AA2015" s="935"/>
      <c r="AB2015" s="452"/>
      <c r="AC2015" s="452"/>
      <c r="AD2015" s="452"/>
      <c r="AE2015" s="452"/>
      <c r="AF2015" s="452"/>
      <c r="AG2015" s="452"/>
      <c r="AH2015" s="452"/>
      <c r="AI2015" s="452"/>
      <c r="AJ2015" s="452"/>
      <c r="AK2015" s="935"/>
      <c r="AL2015" s="936"/>
      <c r="AM2015" s="936"/>
      <c r="AN2015" s="936"/>
      <c r="AO2015" s="936"/>
      <c r="AP2015" s="936"/>
      <c r="AQ2015" s="936"/>
      <c r="AR2015" s="936"/>
      <c r="AS2015" s="936"/>
      <c r="AT2015" s="936"/>
      <c r="AU2015" s="936"/>
      <c r="AV2015" s="936"/>
    </row>
    <row r="2016" spans="2:48" ht="15" customHeight="1">
      <c r="B2016" s="937"/>
      <c r="C2016" s="1978" t="s">
        <v>304</v>
      </c>
      <c r="D2016" s="1980" t="s">
        <v>22</v>
      </c>
      <c r="E2016" s="928" t="s">
        <v>616</v>
      </c>
      <c r="F2016" s="885"/>
      <c r="G2016" s="651" t="s">
        <v>272</v>
      </c>
      <c r="H2016" s="651" t="s">
        <v>599</v>
      </c>
      <c r="I2016" s="651" t="s">
        <v>617</v>
      </c>
      <c r="J2016" s="651" t="s">
        <v>276</v>
      </c>
      <c r="K2016" s="890" t="s">
        <v>304</v>
      </c>
      <c r="L2016" s="651" t="s">
        <v>312</v>
      </c>
      <c r="M2016" s="651" t="str">
        <f t="shared" si="122"/>
        <v>&lt;INSERT CONNECTION POINT NAME&gt;</v>
      </c>
      <c r="N2016" s="890" t="s">
        <v>602</v>
      </c>
      <c r="O2016" s="890" t="s">
        <v>22</v>
      </c>
      <c r="P2016" s="890"/>
      <c r="Q2016" s="1071"/>
      <c r="R2016" s="1058"/>
      <c r="S2016" s="1059"/>
      <c r="T2016" s="1059"/>
      <c r="U2016" s="1060"/>
      <c r="V2016" s="906"/>
      <c r="W2016" s="933"/>
      <c r="X2016" s="934"/>
      <c r="Y2016" s="935"/>
      <c r="Z2016" s="935"/>
      <c r="AA2016" s="935"/>
      <c r="AB2016" s="452"/>
      <c r="AC2016" s="452"/>
      <c r="AD2016" s="452"/>
      <c r="AE2016" s="452"/>
      <c r="AF2016" s="935"/>
      <c r="AG2016" s="452"/>
      <c r="AH2016" s="452"/>
      <c r="AI2016" s="935"/>
      <c r="AJ2016" s="935"/>
      <c r="AK2016" s="935"/>
      <c r="AL2016" s="936"/>
      <c r="AM2016" s="936"/>
      <c r="AN2016" s="936"/>
      <c r="AO2016" s="942"/>
      <c r="AP2016" s="936"/>
      <c r="AQ2016" s="936"/>
      <c r="AR2016" s="936"/>
      <c r="AS2016" s="936"/>
      <c r="AT2016" s="936"/>
      <c r="AU2016" s="936"/>
      <c r="AV2016" s="936"/>
    </row>
    <row r="2017" spans="2:48" ht="15" customHeight="1">
      <c r="B2017" s="937"/>
      <c r="C2017" s="1979"/>
      <c r="D2017" s="1981"/>
      <c r="E2017" s="928" t="s">
        <v>619</v>
      </c>
      <c r="F2017" s="885"/>
      <c r="G2017" s="651" t="s">
        <v>272</v>
      </c>
      <c r="H2017" s="651" t="s">
        <v>599</v>
      </c>
      <c r="I2017" s="651" t="s">
        <v>620</v>
      </c>
      <c r="J2017" s="651" t="s">
        <v>276</v>
      </c>
      <c r="K2017" s="890" t="s">
        <v>304</v>
      </c>
      <c r="L2017" s="651" t="s">
        <v>312</v>
      </c>
      <c r="M2017" s="651" t="str">
        <f t="shared" si="122"/>
        <v>&lt;INSERT CONNECTION POINT NAME&gt;</v>
      </c>
      <c r="N2017" s="890" t="s">
        <v>602</v>
      </c>
      <c r="O2017" s="890" t="s">
        <v>22</v>
      </c>
      <c r="P2017" s="890"/>
      <c r="Q2017" s="1071"/>
      <c r="R2017" s="1058"/>
      <c r="S2017" s="1059"/>
      <c r="T2017" s="1059"/>
      <c r="U2017" s="1060"/>
      <c r="V2017" s="906"/>
      <c r="W2017" s="933"/>
      <c r="X2017" s="934"/>
      <c r="Y2017" s="935"/>
      <c r="Z2017" s="935"/>
      <c r="AA2017" s="935"/>
      <c r="AB2017" s="452"/>
      <c r="AC2017" s="452"/>
      <c r="AD2017" s="452"/>
      <c r="AE2017" s="452"/>
      <c r="AF2017" s="935"/>
      <c r="AG2017" s="452"/>
      <c r="AH2017" s="452"/>
      <c r="AI2017" s="935"/>
      <c r="AJ2017" s="935"/>
      <c r="AK2017" s="935"/>
      <c r="AL2017" s="936"/>
      <c r="AM2017" s="936"/>
      <c r="AN2017" s="936"/>
      <c r="AO2017" s="942"/>
      <c r="AP2017" s="936"/>
      <c r="AQ2017" s="936"/>
      <c r="AR2017" s="936"/>
      <c r="AS2017" s="936"/>
      <c r="AT2017" s="936"/>
      <c r="AU2017" s="936"/>
      <c r="AV2017" s="936"/>
    </row>
    <row r="2018" spans="2:48" ht="15" customHeight="1">
      <c r="B2018" s="937"/>
      <c r="C2018" s="1978" t="s">
        <v>304</v>
      </c>
      <c r="D2018" s="1980" t="s">
        <v>23</v>
      </c>
      <c r="E2018" s="928" t="s">
        <v>616</v>
      </c>
      <c r="F2018" s="885"/>
      <c r="G2018" s="651" t="s">
        <v>272</v>
      </c>
      <c r="H2018" s="651" t="s">
        <v>599</v>
      </c>
      <c r="I2018" s="651" t="s">
        <v>617</v>
      </c>
      <c r="J2018" s="651" t="s">
        <v>276</v>
      </c>
      <c r="K2018" s="890" t="s">
        <v>304</v>
      </c>
      <c r="L2018" s="651" t="s">
        <v>312</v>
      </c>
      <c r="M2018" s="651" t="str">
        <f t="shared" si="122"/>
        <v>&lt;INSERT CONNECTION POINT NAME&gt;</v>
      </c>
      <c r="N2018" s="890" t="s">
        <v>602</v>
      </c>
      <c r="O2018" s="891" t="s">
        <v>23</v>
      </c>
      <c r="P2018" s="890"/>
      <c r="Q2018" s="1071"/>
      <c r="R2018" s="1058"/>
      <c r="S2018" s="1059"/>
      <c r="T2018" s="1059"/>
      <c r="U2018" s="1060"/>
      <c r="V2018" s="906"/>
      <c r="W2018" s="933"/>
      <c r="X2018" s="934"/>
      <c r="Y2018" s="935"/>
      <c r="Z2018" s="935"/>
      <c r="AA2018" s="935"/>
      <c r="AB2018" s="452"/>
      <c r="AC2018" s="452"/>
      <c r="AD2018" s="452"/>
      <c r="AE2018" s="452"/>
      <c r="AF2018" s="935"/>
      <c r="AG2018" s="452"/>
      <c r="AH2018" s="452"/>
      <c r="AI2018" s="935"/>
      <c r="AJ2018" s="943"/>
      <c r="AK2018" s="935"/>
      <c r="AL2018" s="936"/>
      <c r="AM2018" s="936"/>
      <c r="AN2018" s="936"/>
      <c r="AO2018" s="942"/>
      <c r="AP2018" s="936"/>
      <c r="AQ2018" s="936"/>
      <c r="AR2018" s="936"/>
      <c r="AS2018" s="936"/>
      <c r="AT2018" s="936"/>
      <c r="AU2018" s="936"/>
      <c r="AV2018" s="936"/>
    </row>
    <row r="2019" spans="2:48" ht="15" customHeight="1">
      <c r="B2019" s="937"/>
      <c r="C2019" s="1979"/>
      <c r="D2019" s="1981"/>
      <c r="E2019" s="928" t="s">
        <v>619</v>
      </c>
      <c r="F2019" s="885"/>
      <c r="G2019" s="651" t="s">
        <v>272</v>
      </c>
      <c r="H2019" s="651" t="s">
        <v>599</v>
      </c>
      <c r="I2019" s="651" t="s">
        <v>620</v>
      </c>
      <c r="J2019" s="651" t="s">
        <v>276</v>
      </c>
      <c r="K2019" s="890" t="s">
        <v>304</v>
      </c>
      <c r="L2019" s="651" t="s">
        <v>312</v>
      </c>
      <c r="M2019" s="651" t="str">
        <f t="shared" si="122"/>
        <v>&lt;INSERT CONNECTION POINT NAME&gt;</v>
      </c>
      <c r="N2019" s="890" t="s">
        <v>602</v>
      </c>
      <c r="O2019" s="891" t="s">
        <v>23</v>
      </c>
      <c r="P2019" s="890"/>
      <c r="Q2019" s="1071"/>
      <c r="R2019" s="1058"/>
      <c r="S2019" s="1059"/>
      <c r="T2019" s="1059"/>
      <c r="U2019" s="1060"/>
      <c r="V2019" s="906"/>
      <c r="W2019" s="933"/>
      <c r="X2019" s="934"/>
      <c r="Y2019" s="935"/>
      <c r="Z2019" s="935"/>
      <c r="AA2019" s="935"/>
      <c r="AB2019" s="452"/>
      <c r="AC2019" s="452"/>
      <c r="AD2019" s="452"/>
      <c r="AE2019" s="452"/>
      <c r="AF2019" s="935"/>
      <c r="AG2019" s="452"/>
      <c r="AH2019" s="452"/>
      <c r="AI2019" s="935"/>
      <c r="AJ2019" s="943"/>
      <c r="AK2019" s="935"/>
      <c r="AL2019" s="936"/>
      <c r="AM2019" s="936"/>
      <c r="AN2019" s="936"/>
      <c r="AO2019" s="942"/>
      <c r="AP2019" s="936"/>
      <c r="AQ2019" s="936"/>
      <c r="AR2019" s="936"/>
      <c r="AS2019" s="936"/>
      <c r="AT2019" s="936"/>
      <c r="AU2019" s="936"/>
      <c r="AV2019" s="936"/>
    </row>
    <row r="2020" spans="2:48" ht="15" customHeight="1">
      <c r="B2020" s="937"/>
      <c r="C2020" s="1978" t="s">
        <v>305</v>
      </c>
      <c r="D2020" s="1980"/>
      <c r="E2020" s="928" t="s">
        <v>616</v>
      </c>
      <c r="F2020" s="885"/>
      <c r="G2020" s="651" t="s">
        <v>272</v>
      </c>
      <c r="H2020" s="651" t="s">
        <v>599</v>
      </c>
      <c r="I2020" s="651" t="s">
        <v>617</v>
      </c>
      <c r="J2020" s="651" t="s">
        <v>276</v>
      </c>
      <c r="K2020" s="890" t="s">
        <v>305</v>
      </c>
      <c r="L2020" s="651" t="s">
        <v>312</v>
      </c>
      <c r="M2020" s="651" t="str">
        <f t="shared" si="122"/>
        <v>&lt;INSERT CONNECTION POINT NAME&gt;</v>
      </c>
      <c r="N2020" s="890" t="s">
        <v>604</v>
      </c>
      <c r="O2020" s="890" t="s">
        <v>605</v>
      </c>
      <c r="P2020" s="890"/>
      <c r="Q2020" s="1072"/>
      <c r="R2020" s="1073"/>
      <c r="S2020" s="1074"/>
      <c r="T2020" s="1074"/>
      <c r="U2020" s="1075"/>
      <c r="V2020" s="906"/>
      <c r="W2020" s="933"/>
      <c r="X2020" s="934"/>
      <c r="Y2020" s="935"/>
      <c r="Z2020" s="935"/>
      <c r="AA2020" s="935"/>
      <c r="AB2020" s="452"/>
      <c r="AC2020" s="452"/>
      <c r="AD2020" s="452"/>
      <c r="AE2020" s="452"/>
      <c r="AF2020" s="935"/>
      <c r="AG2020" s="452"/>
      <c r="AH2020" s="452"/>
      <c r="AI2020" s="935"/>
      <c r="AJ2020" s="935"/>
      <c r="AK2020" s="935"/>
      <c r="AL2020" s="936"/>
      <c r="AM2020" s="936"/>
      <c r="AN2020" s="936"/>
      <c r="AO2020" s="936"/>
      <c r="AP2020" s="936"/>
      <c r="AQ2020" s="936"/>
      <c r="AR2020" s="936"/>
      <c r="AS2020" s="936"/>
      <c r="AT2020" s="936"/>
      <c r="AU2020" s="936"/>
      <c r="AV2020" s="936"/>
    </row>
    <row r="2021" spans="2:48" ht="15" customHeight="1">
      <c r="B2021" s="937"/>
      <c r="C2021" s="1979"/>
      <c r="D2021" s="1981"/>
      <c r="E2021" s="928" t="s">
        <v>619</v>
      </c>
      <c r="F2021" s="885"/>
      <c r="G2021" s="651" t="s">
        <v>272</v>
      </c>
      <c r="H2021" s="651" t="s">
        <v>599</v>
      </c>
      <c r="I2021" s="651" t="s">
        <v>620</v>
      </c>
      <c r="J2021" s="651" t="s">
        <v>276</v>
      </c>
      <c r="K2021" s="890" t="s">
        <v>305</v>
      </c>
      <c r="L2021" s="651" t="s">
        <v>312</v>
      </c>
      <c r="M2021" s="651" t="str">
        <f t="shared" si="122"/>
        <v>&lt;INSERT CONNECTION POINT NAME&gt;</v>
      </c>
      <c r="N2021" s="890" t="s">
        <v>604</v>
      </c>
      <c r="O2021" s="890" t="s">
        <v>605</v>
      </c>
      <c r="P2021" s="890"/>
      <c r="Q2021" s="1072"/>
      <c r="R2021" s="1073"/>
      <c r="S2021" s="1074"/>
      <c r="T2021" s="1074"/>
      <c r="U2021" s="1075"/>
      <c r="V2021" s="906"/>
      <c r="W2021" s="933"/>
      <c r="X2021" s="934"/>
      <c r="Y2021" s="935"/>
      <c r="Z2021" s="935"/>
      <c r="AA2021" s="935"/>
      <c r="AB2021" s="452"/>
      <c r="AC2021" s="452"/>
      <c r="AD2021" s="452"/>
      <c r="AE2021" s="452"/>
      <c r="AF2021" s="935"/>
      <c r="AG2021" s="452"/>
      <c r="AH2021" s="452"/>
      <c r="AI2021" s="935"/>
      <c r="AJ2021" s="935"/>
      <c r="AK2021" s="935"/>
      <c r="AL2021" s="936"/>
      <c r="AM2021" s="936"/>
      <c r="AN2021" s="936"/>
      <c r="AO2021" s="936"/>
      <c r="AP2021" s="936"/>
      <c r="AQ2021" s="936"/>
      <c r="AR2021" s="936"/>
      <c r="AS2021" s="936"/>
      <c r="AT2021" s="936"/>
      <c r="AU2021" s="936"/>
      <c r="AV2021" s="936"/>
    </row>
    <row r="2022" spans="2:48" ht="15" customHeight="1">
      <c r="B2022" s="937"/>
      <c r="C2022" s="1978" t="s">
        <v>306</v>
      </c>
      <c r="D2022" s="1980"/>
      <c r="E2022" s="928" t="s">
        <v>616</v>
      </c>
      <c r="F2022" s="885"/>
      <c r="G2022" s="651" t="s">
        <v>272</v>
      </c>
      <c r="H2022" s="651" t="s">
        <v>599</v>
      </c>
      <c r="I2022" s="651" t="s">
        <v>617</v>
      </c>
      <c r="J2022" s="651" t="s">
        <v>276</v>
      </c>
      <c r="K2022" s="890" t="s">
        <v>306</v>
      </c>
      <c r="L2022" s="651" t="s">
        <v>312</v>
      </c>
      <c r="M2022" s="651" t="str">
        <f t="shared" si="122"/>
        <v>&lt;INSERT CONNECTION POINT NAME&gt;</v>
      </c>
      <c r="N2022" s="890" t="s">
        <v>606</v>
      </c>
      <c r="O2022" s="891">
        <v>0</v>
      </c>
      <c r="P2022" s="890"/>
      <c r="Q2022" s="1076"/>
      <c r="R2022" s="1077"/>
      <c r="S2022" s="1078"/>
      <c r="T2022" s="1078"/>
      <c r="U2022" s="1079"/>
      <c r="V2022" s="906"/>
      <c r="W2022" s="933"/>
      <c r="X2022" s="934"/>
      <c r="Y2022" s="935"/>
      <c r="Z2022" s="935"/>
      <c r="AA2022" s="935"/>
      <c r="AB2022" s="452"/>
      <c r="AC2022" s="452"/>
      <c r="AD2022" s="452"/>
      <c r="AE2022" s="452"/>
      <c r="AF2022" s="935"/>
      <c r="AG2022" s="452"/>
      <c r="AH2022" s="452"/>
      <c r="AI2022" s="935"/>
      <c r="AJ2022" s="943"/>
      <c r="AK2022" s="935"/>
      <c r="AL2022" s="936"/>
      <c r="AM2022" s="936"/>
      <c r="AN2022" s="936"/>
      <c r="AO2022" s="936"/>
      <c r="AP2022" s="936"/>
      <c r="AQ2022" s="936"/>
      <c r="AR2022" s="936"/>
      <c r="AS2022" s="936"/>
      <c r="AT2022" s="936"/>
      <c r="AU2022" s="936"/>
      <c r="AV2022" s="936"/>
    </row>
    <row r="2023" spans="2:48" ht="15" customHeight="1">
      <c r="B2023" s="937"/>
      <c r="C2023" s="1979"/>
      <c r="D2023" s="1981"/>
      <c r="E2023" s="928" t="s">
        <v>619</v>
      </c>
      <c r="F2023" s="885"/>
      <c r="G2023" s="651" t="s">
        <v>272</v>
      </c>
      <c r="H2023" s="651" t="s">
        <v>599</v>
      </c>
      <c r="I2023" s="651" t="s">
        <v>620</v>
      </c>
      <c r="J2023" s="651" t="s">
        <v>276</v>
      </c>
      <c r="K2023" s="890" t="s">
        <v>306</v>
      </c>
      <c r="L2023" s="651" t="s">
        <v>312</v>
      </c>
      <c r="M2023" s="651" t="str">
        <f t="shared" si="122"/>
        <v>&lt;INSERT CONNECTION POINT NAME&gt;</v>
      </c>
      <c r="N2023" s="890" t="s">
        <v>606</v>
      </c>
      <c r="O2023" s="891">
        <v>0</v>
      </c>
      <c r="P2023" s="890"/>
      <c r="Q2023" s="1076"/>
      <c r="R2023" s="1077"/>
      <c r="S2023" s="1078"/>
      <c r="T2023" s="1078"/>
      <c r="U2023" s="1079"/>
      <c r="V2023" s="906"/>
      <c r="W2023" s="933"/>
      <c r="X2023" s="934"/>
      <c r="Y2023" s="935"/>
      <c r="Z2023" s="935"/>
      <c r="AA2023" s="935"/>
      <c r="AB2023" s="452"/>
      <c r="AC2023" s="452"/>
      <c r="AD2023" s="452"/>
      <c r="AE2023" s="452"/>
      <c r="AF2023" s="935"/>
      <c r="AG2023" s="452"/>
      <c r="AH2023" s="452"/>
      <c r="AI2023" s="935"/>
      <c r="AJ2023" s="943"/>
      <c r="AK2023" s="935"/>
      <c r="AL2023" s="936"/>
      <c r="AM2023" s="936"/>
      <c r="AN2023" s="936"/>
      <c r="AO2023" s="936"/>
      <c r="AP2023" s="936"/>
      <c r="AQ2023" s="936"/>
      <c r="AR2023" s="936"/>
      <c r="AS2023" s="936"/>
      <c r="AT2023" s="936"/>
      <c r="AU2023" s="936"/>
      <c r="AV2023" s="936"/>
    </row>
    <row r="2024" spans="2:48" ht="15" customHeight="1">
      <c r="B2024" s="937"/>
      <c r="C2024" s="1978" t="s">
        <v>307</v>
      </c>
      <c r="D2024" s="1980"/>
      <c r="E2024" s="928" t="s">
        <v>616</v>
      </c>
      <c r="F2024" s="885"/>
      <c r="G2024" s="651" t="s">
        <v>272</v>
      </c>
      <c r="H2024" s="651" t="s">
        <v>599</v>
      </c>
      <c r="I2024" s="651" t="s">
        <v>617</v>
      </c>
      <c r="J2024" s="651" t="s">
        <v>276</v>
      </c>
      <c r="K2024" s="890" t="s">
        <v>307</v>
      </c>
      <c r="L2024" s="651" t="s">
        <v>312</v>
      </c>
      <c r="M2024" s="651" t="str">
        <f t="shared" si="122"/>
        <v>&lt;INSERT CONNECTION POINT NAME&gt;</v>
      </c>
      <c r="N2024" s="890" t="s">
        <v>607</v>
      </c>
      <c r="O2024" s="890" t="s">
        <v>607</v>
      </c>
      <c r="P2024" s="890"/>
      <c r="Q2024" s="1080"/>
      <c r="R2024" s="1081"/>
      <c r="S2024" s="1081"/>
      <c r="T2024" s="1081"/>
      <c r="U2024" s="1082"/>
      <c r="V2024" s="906"/>
      <c r="W2024" s="933"/>
      <c r="X2024" s="934"/>
      <c r="Y2024" s="935"/>
      <c r="Z2024" s="935"/>
      <c r="AA2024" s="935"/>
      <c r="AB2024" s="452"/>
      <c r="AC2024" s="452"/>
      <c r="AD2024" s="452"/>
      <c r="AE2024" s="452"/>
      <c r="AF2024" s="935"/>
      <c r="AG2024" s="452"/>
      <c r="AH2024" s="452"/>
      <c r="AI2024" s="935"/>
      <c r="AJ2024" s="935"/>
      <c r="AK2024" s="935"/>
      <c r="AL2024" s="936"/>
      <c r="AM2024" s="936"/>
      <c r="AN2024" s="936"/>
      <c r="AO2024" s="936"/>
      <c r="AP2024" s="936"/>
      <c r="AQ2024" s="936"/>
      <c r="AR2024" s="936"/>
      <c r="AS2024" s="936"/>
      <c r="AT2024" s="936"/>
      <c r="AU2024" s="936"/>
      <c r="AV2024" s="936"/>
    </row>
    <row r="2025" spans="2:48" ht="15" customHeight="1">
      <c r="B2025" s="937"/>
      <c r="C2025" s="1979"/>
      <c r="D2025" s="1981"/>
      <c r="E2025" s="928" t="s">
        <v>619</v>
      </c>
      <c r="F2025" s="885"/>
      <c r="G2025" s="651" t="s">
        <v>272</v>
      </c>
      <c r="H2025" s="651" t="s">
        <v>599</v>
      </c>
      <c r="I2025" s="651" t="s">
        <v>620</v>
      </c>
      <c r="J2025" s="651" t="s">
        <v>276</v>
      </c>
      <c r="K2025" s="890" t="s">
        <v>307</v>
      </c>
      <c r="L2025" s="651" t="s">
        <v>312</v>
      </c>
      <c r="M2025" s="651" t="str">
        <f t="shared" si="122"/>
        <v>&lt;INSERT CONNECTION POINT NAME&gt;</v>
      </c>
      <c r="N2025" s="890" t="s">
        <v>607</v>
      </c>
      <c r="O2025" s="890" t="s">
        <v>607</v>
      </c>
      <c r="P2025" s="890"/>
      <c r="Q2025" s="1080"/>
      <c r="R2025" s="1081"/>
      <c r="S2025" s="1081"/>
      <c r="T2025" s="1081"/>
      <c r="U2025" s="1082"/>
      <c r="V2025" s="906"/>
      <c r="W2025" s="933"/>
      <c r="X2025" s="934"/>
      <c r="Y2025" s="935"/>
      <c r="Z2025" s="935"/>
      <c r="AA2025" s="935"/>
      <c r="AB2025" s="452"/>
      <c r="AC2025" s="452"/>
      <c r="AD2025" s="452"/>
      <c r="AE2025" s="452"/>
      <c r="AF2025" s="935"/>
      <c r="AG2025" s="452"/>
      <c r="AH2025" s="452"/>
      <c r="AI2025" s="935"/>
      <c r="AJ2025" s="935"/>
      <c r="AK2025" s="935"/>
      <c r="AL2025" s="936"/>
      <c r="AM2025" s="936"/>
      <c r="AN2025" s="936"/>
      <c r="AO2025" s="936"/>
      <c r="AP2025" s="936"/>
      <c r="AQ2025" s="936"/>
      <c r="AR2025" s="936"/>
      <c r="AS2025" s="936"/>
      <c r="AT2025" s="936"/>
      <c r="AU2025" s="936"/>
      <c r="AV2025" s="936"/>
    </row>
    <row r="2026" spans="2:48" ht="15" customHeight="1">
      <c r="B2026" s="937"/>
      <c r="C2026" s="1978" t="s">
        <v>308</v>
      </c>
      <c r="D2026" s="1980" t="s">
        <v>22</v>
      </c>
      <c r="E2026" s="928" t="s">
        <v>616</v>
      </c>
      <c r="F2026" s="885"/>
      <c r="G2026" s="651" t="s">
        <v>272</v>
      </c>
      <c r="H2026" s="651" t="s">
        <v>599</v>
      </c>
      <c r="I2026" s="651" t="s">
        <v>617</v>
      </c>
      <c r="J2026" s="651" t="s">
        <v>276</v>
      </c>
      <c r="K2026" s="890" t="s">
        <v>308</v>
      </c>
      <c r="L2026" s="651" t="s">
        <v>312</v>
      </c>
      <c r="M2026" s="651" t="str">
        <f t="shared" si="122"/>
        <v>&lt;INSERT CONNECTION POINT NAME&gt;</v>
      </c>
      <c r="N2026" s="890" t="s">
        <v>609</v>
      </c>
      <c r="O2026" s="890" t="s">
        <v>22</v>
      </c>
      <c r="P2026" s="890"/>
      <c r="Q2026" s="1083"/>
      <c r="R2026" s="1061"/>
      <c r="S2026" s="1062"/>
      <c r="T2026" s="1062"/>
      <c r="U2026" s="1063"/>
      <c r="V2026" s="906"/>
      <c r="W2026" s="933"/>
      <c r="X2026" s="934"/>
      <c r="Y2026" s="935"/>
      <c r="Z2026" s="935"/>
      <c r="AA2026" s="935"/>
      <c r="AB2026" s="452"/>
      <c r="AC2026" s="452"/>
      <c r="AD2026" s="452"/>
      <c r="AE2026" s="452"/>
      <c r="AF2026" s="935"/>
      <c r="AG2026" s="452"/>
      <c r="AH2026" s="452"/>
      <c r="AI2026" s="935"/>
      <c r="AJ2026" s="935"/>
      <c r="AK2026" s="935"/>
      <c r="AL2026" s="936"/>
      <c r="AM2026" s="936"/>
      <c r="AN2026" s="936"/>
      <c r="AO2026" s="936"/>
      <c r="AP2026" s="936"/>
      <c r="AQ2026" s="936"/>
      <c r="AR2026" s="936"/>
      <c r="AS2026" s="936"/>
      <c r="AT2026" s="936"/>
      <c r="AU2026" s="936"/>
      <c r="AV2026" s="936"/>
    </row>
    <row r="2027" spans="2:48" ht="15" customHeight="1">
      <c r="B2027" s="937"/>
      <c r="C2027" s="1979"/>
      <c r="D2027" s="1981"/>
      <c r="E2027" s="928" t="s">
        <v>619</v>
      </c>
      <c r="F2027" s="885"/>
      <c r="G2027" s="651" t="s">
        <v>272</v>
      </c>
      <c r="H2027" s="651" t="s">
        <v>599</v>
      </c>
      <c r="I2027" s="651" t="s">
        <v>620</v>
      </c>
      <c r="J2027" s="651" t="s">
        <v>276</v>
      </c>
      <c r="K2027" s="890" t="s">
        <v>308</v>
      </c>
      <c r="L2027" s="651" t="s">
        <v>312</v>
      </c>
      <c r="M2027" s="651" t="str">
        <f t="shared" si="122"/>
        <v>&lt;INSERT CONNECTION POINT NAME&gt;</v>
      </c>
      <c r="N2027" s="890" t="s">
        <v>609</v>
      </c>
      <c r="O2027" s="890" t="s">
        <v>22</v>
      </c>
      <c r="P2027" s="890"/>
      <c r="Q2027" s="1083"/>
      <c r="R2027" s="1061"/>
      <c r="S2027" s="1062"/>
      <c r="T2027" s="1062"/>
      <c r="U2027" s="1063"/>
      <c r="V2027" s="906"/>
      <c r="W2027" s="933"/>
      <c r="X2027" s="934"/>
      <c r="Y2027" s="935"/>
      <c r="Z2027" s="935"/>
      <c r="AA2027" s="935"/>
      <c r="AB2027" s="452"/>
      <c r="AC2027" s="452"/>
      <c r="AD2027" s="452"/>
      <c r="AE2027" s="452"/>
      <c r="AF2027" s="935"/>
      <c r="AG2027" s="452"/>
      <c r="AH2027" s="452"/>
      <c r="AI2027" s="935"/>
      <c r="AJ2027" s="935"/>
      <c r="AK2027" s="935"/>
      <c r="AL2027" s="936"/>
      <c r="AM2027" s="936"/>
      <c r="AN2027" s="936"/>
      <c r="AO2027" s="936"/>
      <c r="AP2027" s="936"/>
      <c r="AQ2027" s="936"/>
      <c r="AR2027" s="936"/>
      <c r="AS2027" s="936"/>
      <c r="AT2027" s="936"/>
      <c r="AU2027" s="936"/>
      <c r="AV2027" s="936"/>
    </row>
    <row r="2028" spans="2:48" ht="15" customHeight="1">
      <c r="B2028" s="937"/>
      <c r="C2028" s="1978" t="s">
        <v>309</v>
      </c>
      <c r="D2028" s="1980" t="s">
        <v>22</v>
      </c>
      <c r="E2028" s="928" t="s">
        <v>616</v>
      </c>
      <c r="F2028" s="885"/>
      <c r="G2028" s="651" t="s">
        <v>272</v>
      </c>
      <c r="H2028" s="651" t="s">
        <v>599</v>
      </c>
      <c r="I2028" s="651" t="s">
        <v>617</v>
      </c>
      <c r="J2028" s="651" t="s">
        <v>276</v>
      </c>
      <c r="K2028" s="890" t="s">
        <v>309</v>
      </c>
      <c r="L2028" s="651" t="s">
        <v>312</v>
      </c>
      <c r="M2028" s="651" t="str">
        <f t="shared" si="122"/>
        <v>&lt;INSERT CONNECTION POINT NAME&gt;</v>
      </c>
      <c r="N2028" s="890" t="s">
        <v>602</v>
      </c>
      <c r="O2028" s="890" t="s">
        <v>22</v>
      </c>
      <c r="P2028" s="890"/>
      <c r="Q2028" s="1083"/>
      <c r="R2028" s="1061"/>
      <c r="S2028" s="1062"/>
      <c r="T2028" s="1062"/>
      <c r="U2028" s="1063"/>
      <c r="V2028" s="906"/>
      <c r="W2028" s="933"/>
      <c r="X2028" s="934"/>
      <c r="Y2028" s="935"/>
      <c r="Z2028" s="935"/>
      <c r="AA2028" s="935"/>
      <c r="AB2028" s="452"/>
      <c r="AC2028" s="452"/>
      <c r="AD2028" s="452"/>
      <c r="AE2028" s="452"/>
      <c r="AF2028" s="935"/>
      <c r="AG2028" s="452"/>
      <c r="AH2028" s="452"/>
      <c r="AI2028" s="935"/>
      <c r="AJ2028" s="935"/>
      <c r="AK2028" s="935"/>
      <c r="AL2028" s="936"/>
      <c r="AM2028" s="936"/>
      <c r="AN2028" s="936"/>
      <c r="AO2028" s="936"/>
      <c r="AP2028" s="936"/>
      <c r="AQ2028" s="936"/>
      <c r="AR2028" s="936"/>
      <c r="AS2028" s="936"/>
      <c r="AT2028" s="936"/>
      <c r="AU2028" s="936"/>
      <c r="AV2028" s="936"/>
    </row>
    <row r="2029" spans="2:48" ht="15" customHeight="1">
      <c r="B2029" s="937"/>
      <c r="C2029" s="1979"/>
      <c r="D2029" s="1981"/>
      <c r="E2029" s="928" t="s">
        <v>619</v>
      </c>
      <c r="F2029" s="885"/>
      <c r="G2029" s="651" t="s">
        <v>272</v>
      </c>
      <c r="H2029" s="651" t="s">
        <v>599</v>
      </c>
      <c r="I2029" s="651" t="s">
        <v>620</v>
      </c>
      <c r="J2029" s="651" t="s">
        <v>276</v>
      </c>
      <c r="K2029" s="890" t="s">
        <v>309</v>
      </c>
      <c r="L2029" s="651" t="s">
        <v>312</v>
      </c>
      <c r="M2029" s="651" t="str">
        <f t="shared" si="122"/>
        <v>&lt;INSERT CONNECTION POINT NAME&gt;</v>
      </c>
      <c r="N2029" s="890" t="s">
        <v>602</v>
      </c>
      <c r="O2029" s="890" t="s">
        <v>22</v>
      </c>
      <c r="P2029" s="890"/>
      <c r="Q2029" s="1083"/>
      <c r="R2029" s="1061"/>
      <c r="S2029" s="1062"/>
      <c r="T2029" s="1062"/>
      <c r="U2029" s="1063"/>
      <c r="V2029" s="906"/>
      <c r="W2029" s="933"/>
      <c r="X2029" s="934"/>
      <c r="Y2029" s="935"/>
      <c r="Z2029" s="935"/>
      <c r="AA2029" s="935"/>
      <c r="AB2029" s="452"/>
      <c r="AC2029" s="452"/>
      <c r="AD2029" s="452"/>
      <c r="AE2029" s="452"/>
      <c r="AF2029" s="935"/>
      <c r="AG2029" s="452"/>
      <c r="AH2029" s="452"/>
      <c r="AI2029" s="935"/>
      <c r="AJ2029" s="935"/>
      <c r="AK2029" s="935"/>
      <c r="AL2029" s="936"/>
      <c r="AM2029" s="936"/>
      <c r="AN2029" s="936"/>
      <c r="AO2029" s="936"/>
      <c r="AP2029" s="936"/>
      <c r="AQ2029" s="936"/>
      <c r="AR2029" s="936"/>
      <c r="AS2029" s="936"/>
      <c r="AT2029" s="936"/>
      <c r="AU2029" s="936"/>
      <c r="AV2029" s="936"/>
    </row>
    <row r="2030" spans="2:48" ht="15" customHeight="1">
      <c r="B2030" s="937"/>
      <c r="C2030" s="1978" t="s">
        <v>309</v>
      </c>
      <c r="D2030" s="1980" t="s">
        <v>23</v>
      </c>
      <c r="E2030" s="928" t="s">
        <v>616</v>
      </c>
      <c r="F2030" s="885"/>
      <c r="G2030" s="651" t="s">
        <v>272</v>
      </c>
      <c r="H2030" s="651" t="s">
        <v>599</v>
      </c>
      <c r="I2030" s="651" t="s">
        <v>617</v>
      </c>
      <c r="J2030" s="651" t="s">
        <v>276</v>
      </c>
      <c r="K2030" s="890" t="s">
        <v>309</v>
      </c>
      <c r="L2030" s="651" t="s">
        <v>312</v>
      </c>
      <c r="M2030" s="651" t="str">
        <f t="shared" si="122"/>
        <v>&lt;INSERT CONNECTION POINT NAME&gt;</v>
      </c>
      <c r="N2030" s="890" t="s">
        <v>602</v>
      </c>
      <c r="O2030" s="890" t="s">
        <v>23</v>
      </c>
      <c r="P2030" s="890"/>
      <c r="Q2030" s="1083"/>
      <c r="R2030" s="1061"/>
      <c r="S2030" s="1062"/>
      <c r="T2030" s="1062"/>
      <c r="U2030" s="1063"/>
      <c r="V2030" s="906"/>
      <c r="W2030" s="933"/>
      <c r="X2030" s="934"/>
      <c r="Y2030" s="935"/>
      <c r="Z2030" s="935"/>
      <c r="AA2030" s="935"/>
      <c r="AB2030" s="452"/>
      <c r="AC2030" s="452"/>
      <c r="AD2030" s="452"/>
      <c r="AE2030" s="452"/>
      <c r="AF2030" s="935"/>
      <c r="AG2030" s="452"/>
      <c r="AH2030" s="452"/>
      <c r="AI2030" s="935"/>
      <c r="AJ2030" s="935"/>
      <c r="AK2030" s="935"/>
      <c r="AL2030" s="936"/>
      <c r="AM2030" s="936"/>
      <c r="AN2030" s="936"/>
      <c r="AO2030" s="936"/>
      <c r="AP2030" s="936"/>
      <c r="AQ2030" s="936"/>
      <c r="AR2030" s="936"/>
      <c r="AS2030" s="936"/>
      <c r="AT2030" s="936"/>
      <c r="AU2030" s="936"/>
      <c r="AV2030" s="936"/>
    </row>
    <row r="2031" spans="2:48" ht="15" customHeight="1">
      <c r="B2031" s="937"/>
      <c r="C2031" s="1979"/>
      <c r="D2031" s="1981"/>
      <c r="E2031" s="928" t="s">
        <v>619</v>
      </c>
      <c r="F2031" s="885"/>
      <c r="G2031" s="651" t="s">
        <v>272</v>
      </c>
      <c r="H2031" s="651" t="s">
        <v>599</v>
      </c>
      <c r="I2031" s="651" t="s">
        <v>620</v>
      </c>
      <c r="J2031" s="651" t="s">
        <v>276</v>
      </c>
      <c r="K2031" s="890" t="s">
        <v>309</v>
      </c>
      <c r="L2031" s="651" t="s">
        <v>312</v>
      </c>
      <c r="M2031" s="651" t="str">
        <f t="shared" si="122"/>
        <v>&lt;INSERT CONNECTION POINT NAME&gt;</v>
      </c>
      <c r="N2031" s="890" t="s">
        <v>602</v>
      </c>
      <c r="O2031" s="890" t="s">
        <v>23</v>
      </c>
      <c r="P2031" s="890"/>
      <c r="Q2031" s="1083"/>
      <c r="R2031" s="1061"/>
      <c r="S2031" s="1062"/>
      <c r="T2031" s="1062"/>
      <c r="U2031" s="1063"/>
      <c r="V2031" s="906"/>
      <c r="W2031" s="933"/>
      <c r="X2031" s="934"/>
      <c r="Y2031" s="935"/>
      <c r="Z2031" s="935"/>
      <c r="AA2031" s="935"/>
      <c r="AB2031" s="452"/>
      <c r="AC2031" s="452"/>
      <c r="AD2031" s="452"/>
      <c r="AE2031" s="452"/>
      <c r="AF2031" s="935"/>
      <c r="AG2031" s="452"/>
      <c r="AH2031" s="452"/>
      <c r="AI2031" s="935"/>
      <c r="AJ2031" s="935"/>
      <c r="AK2031" s="935"/>
      <c r="AL2031" s="936"/>
      <c r="AM2031" s="936"/>
      <c r="AN2031" s="936"/>
      <c r="AO2031" s="936"/>
      <c r="AP2031" s="936"/>
      <c r="AQ2031" s="936"/>
      <c r="AR2031" s="936"/>
      <c r="AS2031" s="936"/>
      <c r="AT2031" s="936"/>
      <c r="AU2031" s="936"/>
      <c r="AV2031" s="936"/>
    </row>
    <row r="2032" spans="2:48" ht="15" customHeight="1">
      <c r="B2032" s="937"/>
      <c r="C2032" s="1978" t="s">
        <v>310</v>
      </c>
      <c r="D2032" s="1980" t="s">
        <v>22</v>
      </c>
      <c r="E2032" s="928" t="s">
        <v>616</v>
      </c>
      <c r="F2032" s="885"/>
      <c r="G2032" s="651" t="s">
        <v>272</v>
      </c>
      <c r="H2032" s="651" t="s">
        <v>599</v>
      </c>
      <c r="I2032" s="651" t="s">
        <v>617</v>
      </c>
      <c r="J2032" s="651" t="s">
        <v>276</v>
      </c>
      <c r="K2032" s="890" t="s">
        <v>310</v>
      </c>
      <c r="L2032" s="651" t="s">
        <v>312</v>
      </c>
      <c r="M2032" s="651" t="str">
        <f t="shared" si="122"/>
        <v>&lt;INSERT CONNECTION POINT NAME&gt;</v>
      </c>
      <c r="N2032" s="890" t="s">
        <v>602</v>
      </c>
      <c r="O2032" s="890" t="s">
        <v>22</v>
      </c>
      <c r="P2032" s="890"/>
      <c r="Q2032" s="1083"/>
      <c r="R2032" s="1061"/>
      <c r="S2032" s="1062"/>
      <c r="T2032" s="1062"/>
      <c r="U2032" s="1063"/>
      <c r="V2032" s="906"/>
      <c r="W2032" s="933"/>
      <c r="X2032" s="934"/>
      <c r="Y2032" s="935"/>
      <c r="Z2032" s="935"/>
      <c r="AA2032" s="935"/>
      <c r="AB2032" s="452"/>
      <c r="AC2032" s="452"/>
      <c r="AD2032" s="452"/>
      <c r="AE2032" s="452"/>
      <c r="AF2032" s="935"/>
      <c r="AG2032" s="452"/>
      <c r="AH2032" s="452"/>
      <c r="AI2032" s="935"/>
      <c r="AJ2032" s="935"/>
      <c r="AK2032" s="935"/>
      <c r="AL2032" s="936"/>
      <c r="AM2032" s="936"/>
      <c r="AN2032" s="936"/>
      <c r="AO2032" s="936"/>
      <c r="AP2032" s="936"/>
      <c r="AQ2032" s="936"/>
      <c r="AR2032" s="936"/>
      <c r="AS2032" s="936"/>
      <c r="AT2032" s="936"/>
      <c r="AU2032" s="936"/>
      <c r="AV2032" s="936"/>
    </row>
    <row r="2033" spans="2:48" ht="15" customHeight="1">
      <c r="B2033" s="937"/>
      <c r="C2033" s="1979"/>
      <c r="D2033" s="1981"/>
      <c r="E2033" s="928" t="s">
        <v>619</v>
      </c>
      <c r="F2033" s="885"/>
      <c r="G2033" s="651" t="s">
        <v>272</v>
      </c>
      <c r="H2033" s="651" t="s">
        <v>599</v>
      </c>
      <c r="I2033" s="651" t="s">
        <v>620</v>
      </c>
      <c r="J2033" s="651" t="s">
        <v>276</v>
      </c>
      <c r="K2033" s="890" t="s">
        <v>310</v>
      </c>
      <c r="L2033" s="651" t="s">
        <v>312</v>
      </c>
      <c r="M2033" s="651" t="str">
        <f t="shared" si="122"/>
        <v>&lt;INSERT CONNECTION POINT NAME&gt;</v>
      </c>
      <c r="N2033" s="890" t="s">
        <v>602</v>
      </c>
      <c r="O2033" s="890" t="s">
        <v>22</v>
      </c>
      <c r="P2033" s="890"/>
      <c r="Q2033" s="1084"/>
      <c r="R2033" s="1085"/>
      <c r="S2033" s="1086"/>
      <c r="T2033" s="1086"/>
      <c r="U2033" s="1087"/>
      <c r="V2033" s="906"/>
      <c r="W2033" s="933"/>
      <c r="X2033" s="934"/>
      <c r="Y2033" s="935"/>
      <c r="Z2033" s="935"/>
      <c r="AA2033" s="935"/>
      <c r="AB2033" s="452"/>
      <c r="AC2033" s="452"/>
      <c r="AD2033" s="452"/>
      <c r="AE2033" s="452"/>
      <c r="AF2033" s="935"/>
      <c r="AG2033" s="452"/>
      <c r="AH2033" s="452"/>
      <c r="AI2033" s="935"/>
      <c r="AJ2033" s="935"/>
      <c r="AK2033" s="935"/>
      <c r="AL2033" s="936"/>
      <c r="AM2033" s="936"/>
      <c r="AN2033" s="936"/>
      <c r="AO2033" s="936"/>
      <c r="AP2033" s="936"/>
      <c r="AQ2033" s="936"/>
      <c r="AR2033" s="936"/>
      <c r="AS2033" s="936"/>
      <c r="AT2033" s="936"/>
      <c r="AU2033" s="936"/>
      <c r="AV2033" s="936"/>
    </row>
    <row r="2034" spans="2:48" ht="15" customHeight="1">
      <c r="B2034" s="937"/>
      <c r="C2034" s="1978" t="s">
        <v>310</v>
      </c>
      <c r="D2034" s="1980" t="s">
        <v>23</v>
      </c>
      <c r="E2034" s="928" t="s">
        <v>616</v>
      </c>
      <c r="F2034" s="885"/>
      <c r="G2034" s="651" t="s">
        <v>272</v>
      </c>
      <c r="H2034" s="651" t="s">
        <v>599</v>
      </c>
      <c r="I2034" s="651" t="s">
        <v>617</v>
      </c>
      <c r="J2034" s="651" t="s">
        <v>276</v>
      </c>
      <c r="K2034" s="890" t="s">
        <v>310</v>
      </c>
      <c r="L2034" s="651" t="s">
        <v>312</v>
      </c>
      <c r="M2034" s="651" t="str">
        <f t="shared" si="122"/>
        <v>&lt;INSERT CONNECTION POINT NAME&gt;</v>
      </c>
      <c r="N2034" s="890" t="s">
        <v>602</v>
      </c>
      <c r="O2034" s="890" t="s">
        <v>23</v>
      </c>
      <c r="P2034" s="890"/>
      <c r="Q2034" s="1084"/>
      <c r="R2034" s="1085"/>
      <c r="S2034" s="1086"/>
      <c r="T2034" s="1086"/>
      <c r="U2034" s="1087"/>
      <c r="V2034" s="906"/>
      <c r="W2034" s="933"/>
      <c r="X2034" s="934"/>
      <c r="Y2034" s="935"/>
      <c r="Z2034" s="935"/>
      <c r="AA2034" s="935"/>
      <c r="AB2034" s="452"/>
      <c r="AC2034" s="452"/>
      <c r="AD2034" s="452"/>
      <c r="AE2034" s="452"/>
      <c r="AF2034" s="935"/>
      <c r="AG2034" s="452"/>
      <c r="AH2034" s="452"/>
      <c r="AI2034" s="935"/>
      <c r="AJ2034" s="935"/>
      <c r="AK2034" s="935"/>
      <c r="AL2034" s="936"/>
      <c r="AM2034" s="936"/>
      <c r="AN2034" s="936"/>
      <c r="AO2034" s="936"/>
      <c r="AP2034" s="936"/>
      <c r="AQ2034" s="936"/>
      <c r="AR2034" s="936"/>
      <c r="AS2034" s="936"/>
      <c r="AT2034" s="936"/>
      <c r="AU2034" s="936"/>
      <c r="AV2034" s="936"/>
    </row>
    <row r="2035" spans="2:48" ht="15" customHeight="1" thickBot="1">
      <c r="B2035" s="944"/>
      <c r="C2035" s="1984"/>
      <c r="D2035" s="1985"/>
      <c r="E2035" s="945" t="s">
        <v>619</v>
      </c>
      <c r="F2035" s="885"/>
      <c r="G2035" s="651" t="s">
        <v>272</v>
      </c>
      <c r="H2035" s="651" t="s">
        <v>599</v>
      </c>
      <c r="I2035" s="651" t="s">
        <v>620</v>
      </c>
      <c r="J2035" s="651" t="s">
        <v>276</v>
      </c>
      <c r="K2035" s="890" t="s">
        <v>310</v>
      </c>
      <c r="L2035" s="651" t="s">
        <v>312</v>
      </c>
      <c r="M2035" s="651" t="str">
        <f t="shared" si="122"/>
        <v>&lt;INSERT CONNECTION POINT NAME&gt;</v>
      </c>
      <c r="N2035" s="890" t="s">
        <v>602</v>
      </c>
      <c r="O2035" s="890" t="s">
        <v>23</v>
      </c>
      <c r="P2035" s="890"/>
      <c r="Q2035" s="946"/>
      <c r="R2035" s="1067"/>
      <c r="S2035" s="893"/>
      <c r="T2035" s="893"/>
      <c r="U2035" s="894"/>
      <c r="V2035" s="947"/>
      <c r="W2035" s="933"/>
      <c r="X2035" s="934"/>
      <c r="Y2035" s="935"/>
      <c r="Z2035" s="935"/>
      <c r="AA2035" s="935"/>
      <c r="AB2035" s="452"/>
      <c r="AC2035" s="452"/>
      <c r="AD2035" s="452"/>
      <c r="AE2035" s="452"/>
      <c r="AF2035" s="935"/>
      <c r="AG2035" s="452"/>
      <c r="AH2035" s="452"/>
      <c r="AI2035" s="935"/>
      <c r="AJ2035" s="935"/>
      <c r="AK2035" s="935"/>
      <c r="AL2035" s="936"/>
      <c r="AM2035" s="936"/>
      <c r="AN2035" s="936"/>
      <c r="AO2035" s="936"/>
      <c r="AP2035" s="936"/>
      <c r="AQ2035" s="936"/>
      <c r="AR2035" s="936"/>
      <c r="AS2035" s="936"/>
      <c r="AT2035" s="936"/>
      <c r="AU2035" s="936"/>
      <c r="AV2035" s="936"/>
    </row>
    <row r="2036" spans="2:48" ht="15" customHeight="1">
      <c r="B2036" s="927" t="s">
        <v>615</v>
      </c>
      <c r="C2036" s="1982" t="s">
        <v>313</v>
      </c>
      <c r="D2036" s="1983" t="s">
        <v>23</v>
      </c>
      <c r="E2036" s="928" t="s">
        <v>616</v>
      </c>
      <c r="F2036" s="885"/>
      <c r="G2036" s="651" t="s">
        <v>272</v>
      </c>
      <c r="H2036" s="651" t="s">
        <v>599</v>
      </c>
      <c r="I2036" s="651" t="s">
        <v>617</v>
      </c>
      <c r="J2036" s="651" t="s">
        <v>276</v>
      </c>
      <c r="K2036" s="651" t="s">
        <v>313</v>
      </c>
      <c r="L2036" s="651" t="s">
        <v>312</v>
      </c>
      <c r="M2036" s="651" t="str">
        <f t="shared" ref="M2036" si="124">B2036</f>
        <v>&lt;INSERT CONNECTION POINT NAME&gt;</v>
      </c>
      <c r="N2036" s="651" t="s">
        <v>618</v>
      </c>
      <c r="O2036" s="651" t="s">
        <v>23</v>
      </c>
      <c r="P2036" s="890"/>
      <c r="Q2036" s="929"/>
      <c r="R2036" s="930"/>
      <c r="S2036" s="931"/>
      <c r="T2036" s="931"/>
      <c r="U2036" s="932"/>
      <c r="W2036" s="452"/>
      <c r="X2036" s="452"/>
      <c r="Y2036" s="452"/>
      <c r="Z2036" s="452"/>
      <c r="AA2036" s="452"/>
      <c r="AB2036" s="452"/>
      <c r="AC2036" s="452"/>
      <c r="AD2036" s="452"/>
      <c r="AE2036" s="452"/>
      <c r="AF2036" s="452"/>
      <c r="AG2036" s="452"/>
      <c r="AH2036" s="452"/>
      <c r="AI2036" s="452"/>
      <c r="AJ2036" s="452"/>
      <c r="AK2036" s="452"/>
      <c r="AL2036" s="452"/>
      <c r="AM2036" s="452"/>
      <c r="AN2036" s="452"/>
      <c r="AO2036" s="452"/>
      <c r="AP2036" s="452"/>
      <c r="AQ2036" s="452"/>
      <c r="AR2036" s="452"/>
      <c r="AS2036" s="452"/>
      <c r="AT2036" s="452"/>
      <c r="AU2036" s="452"/>
      <c r="AV2036" s="452"/>
    </row>
    <row r="2037" spans="2:48" ht="15" customHeight="1">
      <c r="B2037" s="937"/>
      <c r="C2037" s="1979"/>
      <c r="D2037" s="1981"/>
      <c r="E2037" s="928" t="s">
        <v>619</v>
      </c>
      <c r="F2037" s="885"/>
      <c r="G2037" s="651" t="s">
        <v>272</v>
      </c>
      <c r="H2037" s="651" t="s">
        <v>599</v>
      </c>
      <c r="I2037" s="651" t="s">
        <v>620</v>
      </c>
      <c r="J2037" s="651" t="s">
        <v>276</v>
      </c>
      <c r="K2037" s="651" t="s">
        <v>313</v>
      </c>
      <c r="L2037" s="651" t="s">
        <v>312</v>
      </c>
      <c r="M2037" s="651" t="str">
        <f t="shared" si="122"/>
        <v>&lt;INSERT CONNECTION POINT NAME&gt;</v>
      </c>
      <c r="N2037" s="651" t="s">
        <v>618</v>
      </c>
      <c r="O2037" s="651" t="s">
        <v>23</v>
      </c>
      <c r="P2037" s="890"/>
      <c r="Q2037" s="938"/>
      <c r="R2037" s="939"/>
      <c r="S2037" s="940"/>
      <c r="T2037" s="940"/>
      <c r="U2037" s="941"/>
      <c r="W2037" s="452"/>
      <c r="X2037" s="452"/>
      <c r="Y2037" s="452"/>
      <c r="Z2037" s="452"/>
      <c r="AA2037" s="452"/>
      <c r="AB2037" s="452"/>
      <c r="AC2037" s="452"/>
      <c r="AD2037" s="452"/>
      <c r="AE2037" s="452"/>
      <c r="AF2037" s="452"/>
      <c r="AG2037" s="452"/>
      <c r="AH2037" s="452"/>
      <c r="AI2037" s="452"/>
      <c r="AJ2037" s="452"/>
      <c r="AK2037" s="452"/>
      <c r="AL2037" s="452"/>
      <c r="AM2037" s="452"/>
      <c r="AN2037" s="452"/>
      <c r="AO2037" s="452"/>
      <c r="AP2037" s="452"/>
      <c r="AQ2037" s="452"/>
      <c r="AR2037" s="452"/>
      <c r="AS2037" s="452"/>
      <c r="AT2037" s="452"/>
      <c r="AU2037" s="452"/>
      <c r="AV2037" s="452"/>
    </row>
    <row r="2038" spans="2:48" ht="15" customHeight="1">
      <c r="B2038" s="937"/>
      <c r="C2038" s="1978" t="s">
        <v>304</v>
      </c>
      <c r="D2038" s="1980" t="s">
        <v>22</v>
      </c>
      <c r="E2038" s="928" t="s">
        <v>616</v>
      </c>
      <c r="F2038" s="885"/>
      <c r="G2038" s="651" t="s">
        <v>272</v>
      </c>
      <c r="H2038" s="651" t="s">
        <v>599</v>
      </c>
      <c r="I2038" s="651" t="s">
        <v>617</v>
      </c>
      <c r="J2038" s="651" t="s">
        <v>276</v>
      </c>
      <c r="K2038" s="890" t="s">
        <v>304</v>
      </c>
      <c r="L2038" s="651" t="s">
        <v>312</v>
      </c>
      <c r="M2038" s="651" t="str">
        <f t="shared" si="122"/>
        <v>&lt;INSERT CONNECTION POINT NAME&gt;</v>
      </c>
      <c r="N2038" s="890" t="s">
        <v>602</v>
      </c>
      <c r="O2038" s="890" t="s">
        <v>22</v>
      </c>
      <c r="P2038" s="890"/>
      <c r="Q2038" s="1071"/>
      <c r="R2038" s="1058"/>
      <c r="S2038" s="1059"/>
      <c r="T2038" s="1059"/>
      <c r="U2038" s="1060"/>
      <c r="W2038" s="452"/>
      <c r="X2038" s="452"/>
      <c r="Y2038" s="452"/>
      <c r="Z2038" s="452"/>
      <c r="AA2038" s="452"/>
      <c r="AB2038" s="452"/>
      <c r="AC2038" s="452"/>
      <c r="AD2038" s="452"/>
      <c r="AE2038" s="452"/>
      <c r="AF2038" s="452"/>
      <c r="AG2038" s="452"/>
      <c r="AH2038" s="452"/>
      <c r="AI2038" s="452"/>
      <c r="AJ2038" s="452"/>
      <c r="AK2038" s="452"/>
      <c r="AL2038" s="452"/>
      <c r="AM2038" s="452"/>
      <c r="AN2038" s="452"/>
      <c r="AO2038" s="452"/>
      <c r="AP2038" s="452"/>
      <c r="AQ2038" s="452"/>
      <c r="AR2038" s="452"/>
      <c r="AS2038" s="452"/>
      <c r="AT2038" s="452"/>
      <c r="AU2038" s="452"/>
      <c r="AV2038" s="452"/>
    </row>
    <row r="2039" spans="2:48" ht="15" customHeight="1">
      <c r="B2039" s="937"/>
      <c r="C2039" s="1979"/>
      <c r="D2039" s="1981"/>
      <c r="E2039" s="928" t="s">
        <v>619</v>
      </c>
      <c r="F2039" s="885"/>
      <c r="G2039" s="651" t="s">
        <v>272</v>
      </c>
      <c r="H2039" s="651" t="s">
        <v>599</v>
      </c>
      <c r="I2039" s="651" t="s">
        <v>620</v>
      </c>
      <c r="J2039" s="651" t="s">
        <v>276</v>
      </c>
      <c r="K2039" s="890" t="s">
        <v>304</v>
      </c>
      <c r="L2039" s="651" t="s">
        <v>312</v>
      </c>
      <c r="M2039" s="651" t="str">
        <f t="shared" si="122"/>
        <v>&lt;INSERT CONNECTION POINT NAME&gt;</v>
      </c>
      <c r="N2039" s="890" t="s">
        <v>602</v>
      </c>
      <c r="O2039" s="890" t="s">
        <v>22</v>
      </c>
      <c r="P2039" s="890"/>
      <c r="Q2039" s="1071"/>
      <c r="R2039" s="1058"/>
      <c r="S2039" s="1059"/>
      <c r="T2039" s="1059"/>
      <c r="U2039" s="1060"/>
      <c r="W2039" s="452"/>
      <c r="X2039" s="452"/>
      <c r="Y2039" s="452"/>
      <c r="Z2039" s="452"/>
      <c r="AA2039" s="452"/>
      <c r="AB2039" s="452"/>
      <c r="AC2039" s="452"/>
      <c r="AD2039" s="452"/>
      <c r="AE2039" s="452"/>
      <c r="AF2039" s="452"/>
      <c r="AG2039" s="452"/>
      <c r="AH2039" s="452"/>
      <c r="AI2039" s="452"/>
      <c r="AJ2039" s="452"/>
      <c r="AK2039" s="452"/>
      <c r="AL2039" s="452"/>
      <c r="AM2039" s="452"/>
      <c r="AN2039" s="452"/>
      <c r="AO2039" s="452"/>
      <c r="AP2039" s="452"/>
      <c r="AQ2039" s="452"/>
      <c r="AR2039" s="452"/>
      <c r="AS2039" s="452"/>
      <c r="AT2039" s="452"/>
      <c r="AU2039" s="452"/>
      <c r="AV2039" s="452"/>
    </row>
    <row r="2040" spans="2:48" ht="15" customHeight="1">
      <c r="B2040" s="937"/>
      <c r="C2040" s="1978" t="s">
        <v>304</v>
      </c>
      <c r="D2040" s="1980" t="s">
        <v>23</v>
      </c>
      <c r="E2040" s="928" t="s">
        <v>616</v>
      </c>
      <c r="F2040" s="885"/>
      <c r="G2040" s="651" t="s">
        <v>272</v>
      </c>
      <c r="H2040" s="651" t="s">
        <v>599</v>
      </c>
      <c r="I2040" s="651" t="s">
        <v>617</v>
      </c>
      <c r="J2040" s="651" t="s">
        <v>276</v>
      </c>
      <c r="K2040" s="890" t="s">
        <v>304</v>
      </c>
      <c r="L2040" s="651" t="s">
        <v>312</v>
      </c>
      <c r="M2040" s="651" t="str">
        <f t="shared" si="122"/>
        <v>&lt;INSERT CONNECTION POINT NAME&gt;</v>
      </c>
      <c r="N2040" s="890" t="s">
        <v>602</v>
      </c>
      <c r="O2040" s="891" t="s">
        <v>23</v>
      </c>
      <c r="P2040" s="890"/>
      <c r="Q2040" s="1071"/>
      <c r="R2040" s="1058"/>
      <c r="S2040" s="1059"/>
      <c r="T2040" s="1059"/>
      <c r="U2040" s="1060"/>
      <c r="W2040" s="452"/>
      <c r="X2040" s="452"/>
      <c r="Y2040" s="452"/>
      <c r="Z2040" s="452"/>
      <c r="AA2040" s="452"/>
      <c r="AB2040" s="452"/>
      <c r="AC2040" s="452"/>
      <c r="AD2040" s="452"/>
      <c r="AE2040" s="452"/>
      <c r="AF2040" s="452"/>
      <c r="AG2040" s="452"/>
      <c r="AH2040" s="452"/>
      <c r="AI2040" s="452"/>
      <c r="AJ2040" s="452"/>
      <c r="AK2040" s="452"/>
      <c r="AL2040" s="452"/>
      <c r="AM2040" s="452"/>
      <c r="AN2040" s="452"/>
      <c r="AO2040" s="452"/>
      <c r="AP2040" s="452"/>
      <c r="AQ2040" s="452"/>
      <c r="AR2040" s="452"/>
      <c r="AS2040" s="452"/>
      <c r="AT2040" s="452"/>
      <c r="AU2040" s="452"/>
      <c r="AV2040" s="452"/>
    </row>
    <row r="2041" spans="2:48" ht="15" customHeight="1">
      <c r="B2041" s="937"/>
      <c r="C2041" s="1979"/>
      <c r="D2041" s="1981"/>
      <c r="E2041" s="928" t="s">
        <v>619</v>
      </c>
      <c r="F2041" s="885"/>
      <c r="G2041" s="651" t="s">
        <v>272</v>
      </c>
      <c r="H2041" s="651" t="s">
        <v>599</v>
      </c>
      <c r="I2041" s="651" t="s">
        <v>620</v>
      </c>
      <c r="J2041" s="651" t="s">
        <v>276</v>
      </c>
      <c r="K2041" s="890" t="s">
        <v>304</v>
      </c>
      <c r="L2041" s="651" t="s">
        <v>312</v>
      </c>
      <c r="M2041" s="651" t="str">
        <f t="shared" si="122"/>
        <v>&lt;INSERT CONNECTION POINT NAME&gt;</v>
      </c>
      <c r="N2041" s="890" t="s">
        <v>602</v>
      </c>
      <c r="O2041" s="891" t="s">
        <v>23</v>
      </c>
      <c r="P2041" s="890"/>
      <c r="Q2041" s="1071"/>
      <c r="R2041" s="1058"/>
      <c r="S2041" s="1059"/>
      <c r="T2041" s="1059"/>
      <c r="U2041" s="1060"/>
      <c r="W2041" s="452"/>
      <c r="X2041" s="452"/>
      <c r="Y2041" s="452"/>
      <c r="Z2041" s="452"/>
      <c r="AA2041" s="452"/>
      <c r="AB2041" s="452"/>
      <c r="AC2041" s="452"/>
      <c r="AD2041" s="452"/>
      <c r="AE2041" s="452"/>
      <c r="AF2041" s="452"/>
      <c r="AG2041" s="452"/>
      <c r="AH2041" s="452"/>
      <c r="AI2041" s="452"/>
      <c r="AJ2041" s="452"/>
      <c r="AK2041" s="452"/>
      <c r="AL2041" s="452"/>
      <c r="AM2041" s="452"/>
      <c r="AN2041" s="452"/>
      <c r="AO2041" s="452"/>
      <c r="AP2041" s="452"/>
      <c r="AQ2041" s="452"/>
      <c r="AR2041" s="452"/>
      <c r="AS2041" s="452"/>
      <c r="AT2041" s="452"/>
      <c r="AU2041" s="452"/>
      <c r="AV2041" s="452"/>
    </row>
    <row r="2042" spans="2:48" ht="15" customHeight="1">
      <c r="B2042" s="937"/>
      <c r="C2042" s="1978" t="s">
        <v>305</v>
      </c>
      <c r="D2042" s="1980"/>
      <c r="E2042" s="928" t="s">
        <v>616</v>
      </c>
      <c r="F2042" s="885"/>
      <c r="G2042" s="651" t="s">
        <v>272</v>
      </c>
      <c r="H2042" s="651" t="s">
        <v>599</v>
      </c>
      <c r="I2042" s="651" t="s">
        <v>617</v>
      </c>
      <c r="J2042" s="651" t="s">
        <v>276</v>
      </c>
      <c r="K2042" s="890" t="s">
        <v>305</v>
      </c>
      <c r="L2042" s="651" t="s">
        <v>312</v>
      </c>
      <c r="M2042" s="651" t="str">
        <f t="shared" si="122"/>
        <v>&lt;INSERT CONNECTION POINT NAME&gt;</v>
      </c>
      <c r="N2042" s="890" t="s">
        <v>604</v>
      </c>
      <c r="O2042" s="890" t="s">
        <v>605</v>
      </c>
      <c r="P2042" s="890"/>
      <c r="Q2042" s="1072"/>
      <c r="R2042" s="1073"/>
      <c r="S2042" s="1074"/>
      <c r="T2042" s="1074"/>
      <c r="U2042" s="1075"/>
      <c r="W2042" s="452"/>
      <c r="X2042" s="452"/>
      <c r="Y2042" s="452"/>
      <c r="Z2042" s="452"/>
      <c r="AA2042" s="452"/>
      <c r="AB2042" s="452"/>
      <c r="AC2042" s="452"/>
      <c r="AD2042" s="452"/>
      <c r="AE2042" s="452"/>
      <c r="AF2042" s="452"/>
      <c r="AG2042" s="452"/>
      <c r="AH2042" s="452"/>
      <c r="AI2042" s="452"/>
      <c r="AJ2042" s="452"/>
      <c r="AK2042" s="452"/>
      <c r="AL2042" s="452"/>
      <c r="AM2042" s="452"/>
      <c r="AN2042" s="452"/>
      <c r="AO2042" s="452"/>
      <c r="AP2042" s="452"/>
      <c r="AQ2042" s="452"/>
      <c r="AR2042" s="452"/>
      <c r="AS2042" s="452"/>
      <c r="AT2042" s="452"/>
      <c r="AU2042" s="452"/>
      <c r="AV2042" s="452"/>
    </row>
    <row r="2043" spans="2:48" ht="15" customHeight="1">
      <c r="B2043" s="937"/>
      <c r="C2043" s="1979"/>
      <c r="D2043" s="1981"/>
      <c r="E2043" s="928" t="s">
        <v>619</v>
      </c>
      <c r="F2043" s="885"/>
      <c r="G2043" s="651" t="s">
        <v>272</v>
      </c>
      <c r="H2043" s="651" t="s">
        <v>599</v>
      </c>
      <c r="I2043" s="651" t="s">
        <v>620</v>
      </c>
      <c r="J2043" s="651" t="s">
        <v>276</v>
      </c>
      <c r="K2043" s="890" t="s">
        <v>305</v>
      </c>
      <c r="L2043" s="651" t="s">
        <v>312</v>
      </c>
      <c r="M2043" s="651" t="str">
        <f t="shared" si="122"/>
        <v>&lt;INSERT CONNECTION POINT NAME&gt;</v>
      </c>
      <c r="N2043" s="890" t="s">
        <v>604</v>
      </c>
      <c r="O2043" s="890" t="s">
        <v>605</v>
      </c>
      <c r="P2043" s="890"/>
      <c r="Q2043" s="1072"/>
      <c r="R2043" s="1073"/>
      <c r="S2043" s="1074"/>
      <c r="T2043" s="1074"/>
      <c r="U2043" s="1075"/>
      <c r="W2043" s="452"/>
      <c r="X2043" s="452"/>
      <c r="Y2043" s="452"/>
      <c r="Z2043" s="452"/>
      <c r="AA2043" s="452"/>
      <c r="AB2043" s="452"/>
      <c r="AC2043" s="452"/>
      <c r="AD2043" s="452"/>
      <c r="AE2043" s="452"/>
      <c r="AF2043" s="452"/>
      <c r="AG2043" s="452"/>
      <c r="AH2043" s="452"/>
      <c r="AI2043" s="452"/>
      <c r="AJ2043" s="452"/>
      <c r="AK2043" s="452"/>
      <c r="AL2043" s="452"/>
      <c r="AM2043" s="452"/>
      <c r="AN2043" s="452"/>
      <c r="AO2043" s="452"/>
      <c r="AP2043" s="452"/>
      <c r="AQ2043" s="452"/>
      <c r="AR2043" s="452"/>
      <c r="AS2043" s="452"/>
      <c r="AT2043" s="452"/>
      <c r="AU2043" s="452"/>
      <c r="AV2043" s="452"/>
    </row>
    <row r="2044" spans="2:48" ht="15" customHeight="1">
      <c r="B2044" s="937"/>
      <c r="C2044" s="1978" t="s">
        <v>306</v>
      </c>
      <c r="D2044" s="1980"/>
      <c r="E2044" s="928" t="s">
        <v>616</v>
      </c>
      <c r="F2044" s="885"/>
      <c r="G2044" s="651" t="s">
        <v>272</v>
      </c>
      <c r="H2044" s="651" t="s">
        <v>599</v>
      </c>
      <c r="I2044" s="651" t="s">
        <v>617</v>
      </c>
      <c r="J2044" s="651" t="s">
        <v>276</v>
      </c>
      <c r="K2044" s="890" t="s">
        <v>306</v>
      </c>
      <c r="L2044" s="651" t="s">
        <v>312</v>
      </c>
      <c r="M2044" s="651" t="str">
        <f t="shared" si="122"/>
        <v>&lt;INSERT CONNECTION POINT NAME&gt;</v>
      </c>
      <c r="N2044" s="890" t="s">
        <v>606</v>
      </c>
      <c r="O2044" s="891">
        <v>0</v>
      </c>
      <c r="P2044" s="890"/>
      <c r="Q2044" s="1076"/>
      <c r="R2044" s="1077"/>
      <c r="S2044" s="1078"/>
      <c r="T2044" s="1078"/>
      <c r="U2044" s="1079"/>
      <c r="W2044" s="452"/>
      <c r="X2044" s="452"/>
      <c r="Y2044" s="452"/>
      <c r="Z2044" s="452"/>
      <c r="AA2044" s="452"/>
      <c r="AB2044" s="452"/>
      <c r="AC2044" s="452"/>
      <c r="AD2044" s="452"/>
      <c r="AE2044" s="452"/>
      <c r="AF2044" s="452"/>
      <c r="AG2044" s="452"/>
      <c r="AH2044" s="452"/>
      <c r="AI2044" s="452"/>
      <c r="AJ2044" s="452"/>
      <c r="AK2044" s="452"/>
      <c r="AL2044" s="452"/>
      <c r="AM2044" s="452"/>
      <c r="AN2044" s="452"/>
      <c r="AO2044" s="452"/>
      <c r="AP2044" s="452"/>
      <c r="AQ2044" s="452"/>
      <c r="AR2044" s="452"/>
      <c r="AS2044" s="452"/>
      <c r="AT2044" s="452"/>
      <c r="AU2044" s="452"/>
      <c r="AV2044" s="452"/>
    </row>
    <row r="2045" spans="2:48" ht="15" customHeight="1">
      <c r="B2045" s="937"/>
      <c r="C2045" s="1979"/>
      <c r="D2045" s="1981"/>
      <c r="E2045" s="928" t="s">
        <v>619</v>
      </c>
      <c r="F2045" s="885"/>
      <c r="G2045" s="651" t="s">
        <v>272</v>
      </c>
      <c r="H2045" s="651" t="s">
        <v>599</v>
      </c>
      <c r="I2045" s="651" t="s">
        <v>620</v>
      </c>
      <c r="J2045" s="651" t="s">
        <v>276</v>
      </c>
      <c r="K2045" s="890" t="s">
        <v>306</v>
      </c>
      <c r="L2045" s="651" t="s">
        <v>312</v>
      </c>
      <c r="M2045" s="651" t="str">
        <f t="shared" si="122"/>
        <v>&lt;INSERT CONNECTION POINT NAME&gt;</v>
      </c>
      <c r="N2045" s="890" t="s">
        <v>606</v>
      </c>
      <c r="O2045" s="891">
        <v>0</v>
      </c>
      <c r="P2045" s="890"/>
      <c r="Q2045" s="1076"/>
      <c r="R2045" s="1077"/>
      <c r="S2045" s="1078"/>
      <c r="T2045" s="1078"/>
      <c r="U2045" s="1079"/>
      <c r="W2045" s="452"/>
      <c r="X2045" s="452"/>
      <c r="Y2045" s="452"/>
      <c r="Z2045" s="452"/>
      <c r="AA2045" s="452"/>
      <c r="AB2045" s="452"/>
      <c r="AC2045" s="452"/>
      <c r="AD2045" s="452"/>
      <c r="AE2045" s="452"/>
      <c r="AF2045" s="452"/>
      <c r="AG2045" s="452"/>
      <c r="AH2045" s="452"/>
      <c r="AI2045" s="452"/>
      <c r="AJ2045" s="452"/>
      <c r="AK2045" s="452"/>
      <c r="AL2045" s="452"/>
      <c r="AM2045" s="452"/>
      <c r="AN2045" s="452"/>
      <c r="AO2045" s="452"/>
      <c r="AP2045" s="452"/>
      <c r="AQ2045" s="452"/>
      <c r="AR2045" s="452"/>
      <c r="AS2045" s="452"/>
      <c r="AT2045" s="452"/>
      <c r="AU2045" s="452"/>
      <c r="AV2045" s="452"/>
    </row>
    <row r="2046" spans="2:48" ht="15" customHeight="1">
      <c r="B2046" s="937"/>
      <c r="C2046" s="1978" t="s">
        <v>307</v>
      </c>
      <c r="D2046" s="1980"/>
      <c r="E2046" s="928" t="s">
        <v>616</v>
      </c>
      <c r="F2046" s="885"/>
      <c r="G2046" s="651" t="s">
        <v>272</v>
      </c>
      <c r="H2046" s="651" t="s">
        <v>599</v>
      </c>
      <c r="I2046" s="651" t="s">
        <v>617</v>
      </c>
      <c r="J2046" s="651" t="s">
        <v>276</v>
      </c>
      <c r="K2046" s="890" t="s">
        <v>307</v>
      </c>
      <c r="L2046" s="651" t="s">
        <v>312</v>
      </c>
      <c r="M2046" s="651" t="str">
        <f t="shared" si="122"/>
        <v>&lt;INSERT CONNECTION POINT NAME&gt;</v>
      </c>
      <c r="N2046" s="890" t="s">
        <v>607</v>
      </c>
      <c r="O2046" s="890" t="s">
        <v>607</v>
      </c>
      <c r="P2046" s="890"/>
      <c r="Q2046" s="1080"/>
      <c r="R2046" s="1081"/>
      <c r="S2046" s="1081"/>
      <c r="T2046" s="1081"/>
      <c r="U2046" s="1082"/>
      <c r="W2046" s="452"/>
      <c r="X2046" s="452"/>
      <c r="Y2046" s="452"/>
      <c r="Z2046" s="452"/>
      <c r="AA2046" s="452"/>
      <c r="AB2046" s="452"/>
      <c r="AC2046" s="452"/>
      <c r="AD2046" s="452"/>
      <c r="AE2046" s="452"/>
      <c r="AF2046" s="452"/>
      <c r="AG2046" s="452"/>
      <c r="AH2046" s="452"/>
      <c r="AI2046" s="452"/>
      <c r="AJ2046" s="452"/>
      <c r="AK2046" s="452"/>
      <c r="AL2046" s="452"/>
      <c r="AM2046" s="452"/>
      <c r="AN2046" s="452"/>
      <c r="AO2046" s="452"/>
      <c r="AP2046" s="452"/>
      <c r="AQ2046" s="452"/>
      <c r="AR2046" s="452"/>
      <c r="AS2046" s="452"/>
      <c r="AT2046" s="452"/>
      <c r="AU2046" s="452"/>
      <c r="AV2046" s="452"/>
    </row>
    <row r="2047" spans="2:48" ht="15" customHeight="1">
      <c r="B2047" s="937"/>
      <c r="C2047" s="1979"/>
      <c r="D2047" s="1981"/>
      <c r="E2047" s="928" t="s">
        <v>619</v>
      </c>
      <c r="F2047" s="885"/>
      <c r="G2047" s="651" t="s">
        <v>272</v>
      </c>
      <c r="H2047" s="651" t="s">
        <v>599</v>
      </c>
      <c r="I2047" s="651" t="s">
        <v>620</v>
      </c>
      <c r="J2047" s="651" t="s">
        <v>276</v>
      </c>
      <c r="K2047" s="890" t="s">
        <v>307</v>
      </c>
      <c r="L2047" s="651" t="s">
        <v>312</v>
      </c>
      <c r="M2047" s="651" t="str">
        <f t="shared" si="122"/>
        <v>&lt;INSERT CONNECTION POINT NAME&gt;</v>
      </c>
      <c r="N2047" s="890" t="s">
        <v>607</v>
      </c>
      <c r="O2047" s="890" t="s">
        <v>607</v>
      </c>
      <c r="P2047" s="890"/>
      <c r="Q2047" s="1080"/>
      <c r="R2047" s="1081"/>
      <c r="S2047" s="1081"/>
      <c r="T2047" s="1081"/>
      <c r="U2047" s="1082"/>
      <c r="W2047" s="452"/>
      <c r="X2047" s="452"/>
      <c r="Y2047" s="452"/>
      <c r="Z2047" s="452"/>
      <c r="AA2047" s="452"/>
      <c r="AB2047" s="452"/>
      <c r="AC2047" s="452"/>
      <c r="AD2047" s="452"/>
      <c r="AE2047" s="452"/>
      <c r="AF2047" s="452"/>
      <c r="AG2047" s="452"/>
      <c r="AH2047" s="452"/>
      <c r="AI2047" s="452"/>
      <c r="AJ2047" s="452"/>
      <c r="AK2047" s="452"/>
      <c r="AL2047" s="452"/>
      <c r="AM2047" s="452"/>
      <c r="AN2047" s="452"/>
      <c r="AO2047" s="452"/>
      <c r="AP2047" s="452"/>
      <c r="AQ2047" s="452"/>
      <c r="AR2047" s="452"/>
      <c r="AS2047" s="452"/>
      <c r="AT2047" s="452"/>
      <c r="AU2047" s="452"/>
      <c r="AV2047" s="452"/>
    </row>
    <row r="2048" spans="2:48" ht="15" customHeight="1">
      <c r="B2048" s="937"/>
      <c r="C2048" s="1978" t="s">
        <v>308</v>
      </c>
      <c r="D2048" s="1980" t="s">
        <v>22</v>
      </c>
      <c r="E2048" s="928" t="s">
        <v>616</v>
      </c>
      <c r="F2048" s="885"/>
      <c r="G2048" s="651" t="s">
        <v>272</v>
      </c>
      <c r="H2048" s="651" t="s">
        <v>599</v>
      </c>
      <c r="I2048" s="651" t="s">
        <v>617</v>
      </c>
      <c r="J2048" s="651" t="s">
        <v>276</v>
      </c>
      <c r="K2048" s="890" t="s">
        <v>308</v>
      </c>
      <c r="L2048" s="651" t="s">
        <v>312</v>
      </c>
      <c r="M2048" s="651" t="str">
        <f t="shared" si="122"/>
        <v>&lt;INSERT CONNECTION POINT NAME&gt;</v>
      </c>
      <c r="N2048" s="890" t="s">
        <v>609</v>
      </c>
      <c r="O2048" s="890" t="s">
        <v>22</v>
      </c>
      <c r="P2048" s="890"/>
      <c r="Q2048" s="1083"/>
      <c r="R2048" s="1061"/>
      <c r="S2048" s="1062"/>
      <c r="T2048" s="1062"/>
      <c r="U2048" s="1063"/>
      <c r="W2048" s="452"/>
      <c r="X2048" s="452"/>
      <c r="Y2048" s="452"/>
      <c r="Z2048" s="452"/>
      <c r="AA2048" s="452"/>
      <c r="AB2048" s="452"/>
      <c r="AC2048" s="452"/>
      <c r="AD2048" s="452"/>
      <c r="AE2048" s="452"/>
      <c r="AF2048" s="452"/>
      <c r="AG2048" s="452"/>
      <c r="AH2048" s="452"/>
      <c r="AI2048" s="452"/>
      <c r="AJ2048" s="452"/>
      <c r="AK2048" s="452"/>
      <c r="AL2048" s="452"/>
      <c r="AM2048" s="452"/>
      <c r="AN2048" s="452"/>
      <c r="AO2048" s="452"/>
      <c r="AP2048" s="452"/>
      <c r="AQ2048" s="452"/>
      <c r="AR2048" s="452"/>
      <c r="AS2048" s="452"/>
      <c r="AT2048" s="452"/>
      <c r="AU2048" s="452"/>
      <c r="AV2048" s="452"/>
    </row>
    <row r="2049" spans="2:48" ht="15" customHeight="1">
      <c r="B2049" s="937"/>
      <c r="C2049" s="1979"/>
      <c r="D2049" s="1981"/>
      <c r="E2049" s="928" t="s">
        <v>619</v>
      </c>
      <c r="F2049" s="885"/>
      <c r="G2049" s="651" t="s">
        <v>272</v>
      </c>
      <c r="H2049" s="651" t="s">
        <v>599</v>
      </c>
      <c r="I2049" s="651" t="s">
        <v>620</v>
      </c>
      <c r="J2049" s="651" t="s">
        <v>276</v>
      </c>
      <c r="K2049" s="890" t="s">
        <v>308</v>
      </c>
      <c r="L2049" s="651" t="s">
        <v>312</v>
      </c>
      <c r="M2049" s="651" t="str">
        <f t="shared" si="122"/>
        <v>&lt;INSERT CONNECTION POINT NAME&gt;</v>
      </c>
      <c r="N2049" s="890" t="s">
        <v>609</v>
      </c>
      <c r="O2049" s="890" t="s">
        <v>22</v>
      </c>
      <c r="P2049" s="890"/>
      <c r="Q2049" s="1083"/>
      <c r="R2049" s="1061"/>
      <c r="S2049" s="1062"/>
      <c r="T2049" s="1062"/>
      <c r="U2049" s="1063"/>
      <c r="W2049" s="452"/>
      <c r="X2049" s="452"/>
      <c r="Y2049" s="452"/>
      <c r="Z2049" s="452"/>
      <c r="AA2049" s="452"/>
      <c r="AB2049" s="452"/>
      <c r="AC2049" s="452"/>
      <c r="AD2049" s="452"/>
      <c r="AE2049" s="452"/>
      <c r="AF2049" s="452"/>
      <c r="AG2049" s="452"/>
      <c r="AH2049" s="452"/>
      <c r="AI2049" s="452"/>
      <c r="AJ2049" s="452"/>
      <c r="AK2049" s="452"/>
      <c r="AL2049" s="452"/>
      <c r="AM2049" s="452"/>
      <c r="AN2049" s="452"/>
      <c r="AO2049" s="452"/>
      <c r="AP2049" s="452"/>
      <c r="AQ2049" s="452"/>
      <c r="AR2049" s="452"/>
      <c r="AS2049" s="452"/>
      <c r="AT2049" s="452"/>
      <c r="AU2049" s="452"/>
      <c r="AV2049" s="452"/>
    </row>
    <row r="2050" spans="2:48" ht="15" customHeight="1">
      <c r="B2050" s="937"/>
      <c r="C2050" s="1978" t="s">
        <v>309</v>
      </c>
      <c r="D2050" s="1980" t="s">
        <v>22</v>
      </c>
      <c r="E2050" s="928" t="s">
        <v>616</v>
      </c>
      <c r="F2050" s="885"/>
      <c r="G2050" s="651" t="s">
        <v>272</v>
      </c>
      <c r="H2050" s="651" t="s">
        <v>599</v>
      </c>
      <c r="I2050" s="651" t="s">
        <v>617</v>
      </c>
      <c r="J2050" s="651" t="s">
        <v>276</v>
      </c>
      <c r="K2050" s="890" t="s">
        <v>309</v>
      </c>
      <c r="L2050" s="651" t="s">
        <v>312</v>
      </c>
      <c r="M2050" s="651" t="str">
        <f t="shared" si="122"/>
        <v>&lt;INSERT CONNECTION POINT NAME&gt;</v>
      </c>
      <c r="N2050" s="890" t="s">
        <v>602</v>
      </c>
      <c r="O2050" s="890" t="s">
        <v>22</v>
      </c>
      <c r="P2050" s="890"/>
      <c r="Q2050" s="1083"/>
      <c r="R2050" s="1061"/>
      <c r="S2050" s="1062"/>
      <c r="T2050" s="1062"/>
      <c r="U2050" s="1063"/>
      <c r="W2050" s="452"/>
      <c r="X2050" s="452"/>
      <c r="Y2050" s="452"/>
      <c r="Z2050" s="452"/>
      <c r="AA2050" s="452"/>
      <c r="AB2050" s="452"/>
      <c r="AC2050" s="452"/>
      <c r="AD2050" s="452"/>
      <c r="AE2050" s="452"/>
      <c r="AF2050" s="452"/>
      <c r="AG2050" s="452"/>
      <c r="AH2050" s="452"/>
      <c r="AI2050" s="452"/>
      <c r="AJ2050" s="452"/>
      <c r="AK2050" s="452"/>
      <c r="AL2050" s="452"/>
      <c r="AM2050" s="452"/>
      <c r="AN2050" s="452"/>
      <c r="AO2050" s="452"/>
      <c r="AP2050" s="452"/>
      <c r="AQ2050" s="452"/>
      <c r="AR2050" s="452"/>
      <c r="AS2050" s="452"/>
      <c r="AT2050" s="452"/>
      <c r="AU2050" s="452"/>
      <c r="AV2050" s="452"/>
    </row>
    <row r="2051" spans="2:48" ht="15" customHeight="1">
      <c r="B2051" s="937"/>
      <c r="C2051" s="1979"/>
      <c r="D2051" s="1981"/>
      <c r="E2051" s="928" t="s">
        <v>619</v>
      </c>
      <c r="F2051" s="885"/>
      <c r="G2051" s="651" t="s">
        <v>272</v>
      </c>
      <c r="H2051" s="651" t="s">
        <v>599</v>
      </c>
      <c r="I2051" s="651" t="s">
        <v>620</v>
      </c>
      <c r="J2051" s="651" t="s">
        <v>276</v>
      </c>
      <c r="K2051" s="890" t="s">
        <v>309</v>
      </c>
      <c r="L2051" s="651" t="s">
        <v>312</v>
      </c>
      <c r="M2051" s="651" t="str">
        <f t="shared" si="122"/>
        <v>&lt;INSERT CONNECTION POINT NAME&gt;</v>
      </c>
      <c r="N2051" s="890" t="s">
        <v>602</v>
      </c>
      <c r="O2051" s="890" t="s">
        <v>22</v>
      </c>
      <c r="P2051" s="890"/>
      <c r="Q2051" s="1083"/>
      <c r="R2051" s="1061"/>
      <c r="S2051" s="1062"/>
      <c r="T2051" s="1062"/>
      <c r="U2051" s="1063"/>
      <c r="W2051" s="452"/>
      <c r="X2051" s="452"/>
      <c r="Y2051" s="452"/>
      <c r="Z2051" s="452"/>
      <c r="AA2051" s="452"/>
      <c r="AB2051" s="452"/>
      <c r="AC2051" s="452"/>
      <c r="AD2051" s="452"/>
      <c r="AE2051" s="452"/>
      <c r="AF2051" s="452"/>
      <c r="AG2051" s="452"/>
      <c r="AH2051" s="452"/>
      <c r="AI2051" s="452"/>
      <c r="AJ2051" s="452"/>
      <c r="AK2051" s="452"/>
      <c r="AL2051" s="452"/>
      <c r="AM2051" s="452"/>
      <c r="AN2051" s="452"/>
      <c r="AO2051" s="452"/>
      <c r="AP2051" s="452"/>
      <c r="AQ2051" s="452"/>
      <c r="AR2051" s="452"/>
      <c r="AS2051" s="452"/>
      <c r="AT2051" s="452"/>
      <c r="AU2051" s="452"/>
      <c r="AV2051" s="452"/>
    </row>
    <row r="2052" spans="2:48" ht="15" customHeight="1">
      <c r="B2052" s="937"/>
      <c r="C2052" s="1978" t="s">
        <v>309</v>
      </c>
      <c r="D2052" s="1980" t="s">
        <v>23</v>
      </c>
      <c r="E2052" s="928" t="s">
        <v>616</v>
      </c>
      <c r="F2052" s="885"/>
      <c r="G2052" s="651" t="s">
        <v>272</v>
      </c>
      <c r="H2052" s="651" t="s">
        <v>599</v>
      </c>
      <c r="I2052" s="651" t="s">
        <v>617</v>
      </c>
      <c r="J2052" s="651" t="s">
        <v>276</v>
      </c>
      <c r="K2052" s="890" t="s">
        <v>309</v>
      </c>
      <c r="L2052" s="651" t="s">
        <v>312</v>
      </c>
      <c r="M2052" s="651" t="str">
        <f t="shared" si="122"/>
        <v>&lt;INSERT CONNECTION POINT NAME&gt;</v>
      </c>
      <c r="N2052" s="890" t="s">
        <v>602</v>
      </c>
      <c r="O2052" s="890" t="s">
        <v>23</v>
      </c>
      <c r="P2052" s="890"/>
      <c r="Q2052" s="1083"/>
      <c r="R2052" s="1061"/>
      <c r="S2052" s="1062"/>
      <c r="T2052" s="1062"/>
      <c r="U2052" s="1063"/>
      <c r="W2052" s="452"/>
      <c r="X2052" s="452"/>
      <c r="Y2052" s="452"/>
      <c r="Z2052" s="452"/>
      <c r="AA2052" s="452"/>
      <c r="AB2052" s="452"/>
      <c r="AC2052" s="452"/>
      <c r="AD2052" s="452"/>
      <c r="AE2052" s="452"/>
      <c r="AF2052" s="452"/>
      <c r="AG2052" s="452"/>
      <c r="AH2052" s="452"/>
      <c r="AI2052" s="452"/>
      <c r="AJ2052" s="452"/>
      <c r="AK2052" s="452"/>
      <c r="AL2052" s="452"/>
      <c r="AM2052" s="452"/>
      <c r="AN2052" s="452"/>
      <c r="AO2052" s="452"/>
      <c r="AP2052" s="452"/>
      <c r="AQ2052" s="452"/>
      <c r="AR2052" s="452"/>
      <c r="AS2052" s="452"/>
      <c r="AT2052" s="452"/>
      <c r="AU2052" s="452"/>
      <c r="AV2052" s="452"/>
    </row>
    <row r="2053" spans="2:48" ht="15" customHeight="1">
      <c r="B2053" s="937"/>
      <c r="C2053" s="1979"/>
      <c r="D2053" s="1981"/>
      <c r="E2053" s="928" t="s">
        <v>619</v>
      </c>
      <c r="F2053" s="885"/>
      <c r="G2053" s="651" t="s">
        <v>272</v>
      </c>
      <c r="H2053" s="651" t="s">
        <v>599</v>
      </c>
      <c r="I2053" s="651" t="s">
        <v>620</v>
      </c>
      <c r="J2053" s="651" t="s">
        <v>276</v>
      </c>
      <c r="K2053" s="890" t="s">
        <v>309</v>
      </c>
      <c r="L2053" s="651" t="s">
        <v>312</v>
      </c>
      <c r="M2053" s="651" t="str">
        <f t="shared" si="122"/>
        <v>&lt;INSERT CONNECTION POINT NAME&gt;</v>
      </c>
      <c r="N2053" s="890" t="s">
        <v>602</v>
      </c>
      <c r="O2053" s="890" t="s">
        <v>23</v>
      </c>
      <c r="P2053" s="890"/>
      <c r="Q2053" s="1083"/>
      <c r="R2053" s="1061"/>
      <c r="S2053" s="1062"/>
      <c r="T2053" s="1062"/>
      <c r="U2053" s="1063"/>
      <c r="W2053" s="452"/>
      <c r="X2053" s="452"/>
      <c r="Y2053" s="452"/>
      <c r="Z2053" s="452"/>
      <c r="AA2053" s="452"/>
      <c r="AB2053" s="452"/>
      <c r="AC2053" s="452"/>
      <c r="AD2053" s="452"/>
      <c r="AE2053" s="452"/>
      <c r="AF2053" s="452"/>
      <c r="AG2053" s="452"/>
      <c r="AH2053" s="452"/>
      <c r="AI2053" s="452"/>
      <c r="AJ2053" s="452"/>
      <c r="AK2053" s="452"/>
      <c r="AL2053" s="452"/>
      <c r="AM2053" s="452"/>
      <c r="AN2053" s="452"/>
      <c r="AO2053" s="452"/>
      <c r="AP2053" s="452"/>
      <c r="AQ2053" s="452"/>
      <c r="AR2053" s="452"/>
      <c r="AS2053" s="452"/>
      <c r="AT2053" s="452"/>
      <c r="AU2053" s="452"/>
      <c r="AV2053" s="452"/>
    </row>
    <row r="2054" spans="2:48" ht="15" customHeight="1">
      <c r="B2054" s="937"/>
      <c r="C2054" s="1978" t="s">
        <v>310</v>
      </c>
      <c r="D2054" s="1980" t="s">
        <v>22</v>
      </c>
      <c r="E2054" s="928" t="s">
        <v>616</v>
      </c>
      <c r="F2054" s="885"/>
      <c r="G2054" s="651" t="s">
        <v>272</v>
      </c>
      <c r="H2054" s="651" t="s">
        <v>599</v>
      </c>
      <c r="I2054" s="651" t="s">
        <v>617</v>
      </c>
      <c r="J2054" s="651" t="s">
        <v>276</v>
      </c>
      <c r="K2054" s="890" t="s">
        <v>310</v>
      </c>
      <c r="L2054" s="651" t="s">
        <v>312</v>
      </c>
      <c r="M2054" s="651" t="str">
        <f t="shared" si="122"/>
        <v>&lt;INSERT CONNECTION POINT NAME&gt;</v>
      </c>
      <c r="N2054" s="890" t="s">
        <v>602</v>
      </c>
      <c r="O2054" s="890" t="s">
        <v>22</v>
      </c>
      <c r="P2054" s="890"/>
      <c r="Q2054" s="1083"/>
      <c r="R2054" s="1061"/>
      <c r="S2054" s="1062"/>
      <c r="T2054" s="1062"/>
      <c r="U2054" s="1063"/>
      <c r="W2054" s="452"/>
      <c r="X2054" s="452"/>
      <c r="Y2054" s="452"/>
      <c r="Z2054" s="452"/>
      <c r="AA2054" s="452"/>
      <c r="AB2054" s="452"/>
      <c r="AC2054" s="452"/>
      <c r="AD2054" s="452"/>
      <c r="AE2054" s="452"/>
      <c r="AF2054" s="452"/>
      <c r="AG2054" s="452"/>
      <c r="AH2054" s="452"/>
      <c r="AI2054" s="452"/>
      <c r="AJ2054" s="452"/>
      <c r="AK2054" s="452"/>
      <c r="AL2054" s="452"/>
      <c r="AM2054" s="452"/>
      <c r="AN2054" s="452"/>
      <c r="AO2054" s="452"/>
      <c r="AP2054" s="452"/>
      <c r="AQ2054" s="452"/>
      <c r="AR2054" s="452"/>
      <c r="AS2054" s="452"/>
      <c r="AT2054" s="452"/>
      <c r="AU2054" s="452"/>
      <c r="AV2054" s="452"/>
    </row>
    <row r="2055" spans="2:48" ht="15" customHeight="1">
      <c r="B2055" s="937"/>
      <c r="C2055" s="1979"/>
      <c r="D2055" s="1981"/>
      <c r="E2055" s="928" t="s">
        <v>619</v>
      </c>
      <c r="F2055" s="885"/>
      <c r="G2055" s="651" t="s">
        <v>272</v>
      </c>
      <c r="H2055" s="651" t="s">
        <v>599</v>
      </c>
      <c r="I2055" s="651" t="s">
        <v>620</v>
      </c>
      <c r="J2055" s="651" t="s">
        <v>276</v>
      </c>
      <c r="K2055" s="890" t="s">
        <v>310</v>
      </c>
      <c r="L2055" s="651" t="s">
        <v>312</v>
      </c>
      <c r="M2055" s="651" t="str">
        <f t="shared" si="122"/>
        <v>&lt;INSERT CONNECTION POINT NAME&gt;</v>
      </c>
      <c r="N2055" s="890" t="s">
        <v>602</v>
      </c>
      <c r="O2055" s="890" t="s">
        <v>22</v>
      </c>
      <c r="P2055" s="890"/>
      <c r="Q2055" s="1084"/>
      <c r="R2055" s="1085"/>
      <c r="S2055" s="1086"/>
      <c r="T2055" s="1086"/>
      <c r="U2055" s="1087"/>
      <c r="W2055" s="452"/>
      <c r="X2055" s="452"/>
      <c r="Y2055" s="452"/>
      <c r="Z2055" s="452"/>
      <c r="AA2055" s="452"/>
      <c r="AB2055" s="452"/>
      <c r="AC2055" s="452"/>
      <c r="AD2055" s="452"/>
      <c r="AE2055" s="452"/>
      <c r="AF2055" s="452"/>
      <c r="AG2055" s="452"/>
      <c r="AH2055" s="452"/>
      <c r="AI2055" s="452"/>
      <c r="AJ2055" s="452"/>
      <c r="AK2055" s="452"/>
      <c r="AL2055" s="452"/>
      <c r="AM2055" s="452"/>
      <c r="AN2055" s="452"/>
      <c r="AO2055" s="452"/>
      <c r="AP2055" s="452"/>
      <c r="AQ2055" s="452"/>
      <c r="AR2055" s="452"/>
      <c r="AS2055" s="452"/>
      <c r="AT2055" s="452"/>
      <c r="AU2055" s="452"/>
      <c r="AV2055" s="452"/>
    </row>
    <row r="2056" spans="2:48" ht="15" customHeight="1">
      <c r="B2056" s="937"/>
      <c r="C2056" s="1978" t="s">
        <v>310</v>
      </c>
      <c r="D2056" s="1980" t="s">
        <v>23</v>
      </c>
      <c r="E2056" s="928" t="s">
        <v>616</v>
      </c>
      <c r="F2056" s="885"/>
      <c r="G2056" s="651" t="s">
        <v>272</v>
      </c>
      <c r="H2056" s="651" t="s">
        <v>599</v>
      </c>
      <c r="I2056" s="651" t="s">
        <v>617</v>
      </c>
      <c r="J2056" s="651" t="s">
        <v>276</v>
      </c>
      <c r="K2056" s="890" t="s">
        <v>310</v>
      </c>
      <c r="L2056" s="651" t="s">
        <v>312</v>
      </c>
      <c r="M2056" s="651" t="str">
        <f t="shared" si="122"/>
        <v>&lt;INSERT CONNECTION POINT NAME&gt;</v>
      </c>
      <c r="N2056" s="890" t="s">
        <v>602</v>
      </c>
      <c r="O2056" s="890" t="s">
        <v>23</v>
      </c>
      <c r="P2056" s="890"/>
      <c r="Q2056" s="1084"/>
      <c r="R2056" s="1085"/>
      <c r="S2056" s="1086"/>
      <c r="T2056" s="1086"/>
      <c r="U2056" s="1087"/>
      <c r="W2056" s="452"/>
      <c r="X2056" s="452"/>
      <c r="Y2056" s="452"/>
      <c r="Z2056" s="452"/>
      <c r="AA2056" s="452"/>
      <c r="AB2056" s="452"/>
      <c r="AC2056" s="452"/>
      <c r="AD2056" s="452"/>
      <c r="AE2056" s="452"/>
      <c r="AF2056" s="452"/>
      <c r="AG2056" s="452"/>
      <c r="AH2056" s="452"/>
      <c r="AI2056" s="452"/>
      <c r="AJ2056" s="452"/>
      <c r="AK2056" s="452"/>
      <c r="AL2056" s="452"/>
      <c r="AM2056" s="452"/>
      <c r="AN2056" s="452"/>
      <c r="AO2056" s="452"/>
      <c r="AP2056" s="452"/>
      <c r="AQ2056" s="452"/>
      <c r="AR2056" s="452"/>
      <c r="AS2056" s="452"/>
      <c r="AT2056" s="452"/>
      <c r="AU2056" s="452"/>
      <c r="AV2056" s="452"/>
    </row>
    <row r="2057" spans="2:48" ht="15" customHeight="1" thickBot="1">
      <c r="B2057" s="944"/>
      <c r="C2057" s="1984"/>
      <c r="D2057" s="1985"/>
      <c r="E2057" s="945" t="s">
        <v>619</v>
      </c>
      <c r="F2057" s="885"/>
      <c r="G2057" s="651" t="s">
        <v>272</v>
      </c>
      <c r="H2057" s="651" t="s">
        <v>599</v>
      </c>
      <c r="I2057" s="651" t="s">
        <v>620</v>
      </c>
      <c r="J2057" s="651" t="s">
        <v>276</v>
      </c>
      <c r="K2057" s="890" t="s">
        <v>310</v>
      </c>
      <c r="L2057" s="651" t="s">
        <v>312</v>
      </c>
      <c r="M2057" s="651" t="str">
        <f t="shared" si="122"/>
        <v>&lt;INSERT CONNECTION POINT NAME&gt;</v>
      </c>
      <c r="N2057" s="890" t="s">
        <v>602</v>
      </c>
      <c r="O2057" s="890" t="s">
        <v>23</v>
      </c>
      <c r="P2057" s="890"/>
      <c r="Q2057" s="946"/>
      <c r="R2057" s="1067"/>
      <c r="S2057" s="893"/>
      <c r="T2057" s="893"/>
      <c r="U2057" s="894"/>
      <c r="W2057" s="452"/>
      <c r="X2057" s="452"/>
      <c r="Y2057" s="452"/>
      <c r="Z2057" s="452"/>
      <c r="AA2057" s="452"/>
      <c r="AB2057" s="452"/>
      <c r="AC2057" s="452"/>
      <c r="AD2057" s="452"/>
      <c r="AE2057" s="452"/>
      <c r="AF2057" s="452"/>
      <c r="AG2057" s="452"/>
      <c r="AH2057" s="452"/>
      <c r="AI2057" s="452"/>
      <c r="AJ2057" s="452"/>
      <c r="AK2057" s="452"/>
      <c r="AL2057" s="452"/>
      <c r="AM2057" s="452"/>
      <c r="AN2057" s="452"/>
      <c r="AO2057" s="452"/>
      <c r="AP2057" s="452"/>
      <c r="AQ2057" s="452"/>
      <c r="AR2057" s="452"/>
      <c r="AS2057" s="452"/>
      <c r="AT2057" s="452"/>
      <c r="AU2057" s="452"/>
      <c r="AV2057" s="452"/>
    </row>
    <row r="2058" spans="2:48" ht="15" customHeight="1">
      <c r="B2058" s="927" t="s">
        <v>615</v>
      </c>
      <c r="C2058" s="1982" t="s">
        <v>313</v>
      </c>
      <c r="D2058" s="1983" t="s">
        <v>23</v>
      </c>
      <c r="E2058" s="928" t="s">
        <v>616</v>
      </c>
      <c r="F2058" s="885"/>
      <c r="G2058" s="651" t="s">
        <v>272</v>
      </c>
      <c r="H2058" s="651" t="s">
        <v>599</v>
      </c>
      <c r="I2058" s="651" t="s">
        <v>617</v>
      </c>
      <c r="J2058" s="651" t="s">
        <v>276</v>
      </c>
      <c r="K2058" s="651" t="s">
        <v>313</v>
      </c>
      <c r="L2058" s="651" t="s">
        <v>312</v>
      </c>
      <c r="M2058" s="651" t="str">
        <f t="shared" ref="M2058" si="125">B2058</f>
        <v>&lt;INSERT CONNECTION POINT NAME&gt;</v>
      </c>
      <c r="N2058" s="651" t="s">
        <v>618</v>
      </c>
      <c r="O2058" s="651" t="s">
        <v>23</v>
      </c>
      <c r="P2058" s="890"/>
      <c r="Q2058" s="929"/>
      <c r="R2058" s="930"/>
      <c r="S2058" s="931"/>
      <c r="T2058" s="931"/>
      <c r="U2058" s="932"/>
      <c r="W2058" s="452"/>
      <c r="X2058" s="452"/>
      <c r="Y2058" s="452"/>
      <c r="Z2058" s="452"/>
      <c r="AA2058" s="452"/>
      <c r="AB2058" s="452"/>
      <c r="AC2058" s="452"/>
      <c r="AD2058" s="452"/>
      <c r="AE2058" s="452"/>
      <c r="AF2058" s="452"/>
      <c r="AG2058" s="452"/>
      <c r="AH2058" s="452"/>
      <c r="AI2058" s="452"/>
      <c r="AJ2058" s="452"/>
      <c r="AK2058" s="452"/>
      <c r="AL2058" s="452"/>
      <c r="AM2058" s="452"/>
      <c r="AN2058" s="452"/>
      <c r="AO2058" s="452"/>
      <c r="AP2058" s="452"/>
      <c r="AQ2058" s="452"/>
      <c r="AR2058" s="452"/>
      <c r="AS2058" s="452"/>
      <c r="AT2058" s="452"/>
      <c r="AU2058" s="452"/>
      <c r="AV2058" s="452"/>
    </row>
    <row r="2059" spans="2:48" ht="15" customHeight="1">
      <c r="B2059" s="937"/>
      <c r="C2059" s="1979"/>
      <c r="D2059" s="1981"/>
      <c r="E2059" s="928" t="s">
        <v>619</v>
      </c>
      <c r="F2059" s="885"/>
      <c r="G2059" s="651" t="s">
        <v>272</v>
      </c>
      <c r="H2059" s="651" t="s">
        <v>599</v>
      </c>
      <c r="I2059" s="651" t="s">
        <v>620</v>
      </c>
      <c r="J2059" s="651" t="s">
        <v>276</v>
      </c>
      <c r="K2059" s="651" t="s">
        <v>313</v>
      </c>
      <c r="L2059" s="651" t="s">
        <v>312</v>
      </c>
      <c r="M2059" s="651" t="str">
        <f t="shared" si="122"/>
        <v>&lt;INSERT CONNECTION POINT NAME&gt;</v>
      </c>
      <c r="N2059" s="651" t="s">
        <v>618</v>
      </c>
      <c r="O2059" s="651" t="s">
        <v>23</v>
      </c>
      <c r="P2059" s="890"/>
      <c r="Q2059" s="938"/>
      <c r="R2059" s="939"/>
      <c r="S2059" s="940"/>
      <c r="T2059" s="940"/>
      <c r="U2059" s="941"/>
      <c r="W2059" s="452"/>
      <c r="X2059" s="452"/>
      <c r="Y2059" s="452"/>
      <c r="Z2059" s="452"/>
      <c r="AA2059" s="452"/>
      <c r="AB2059" s="452"/>
      <c r="AC2059" s="452"/>
      <c r="AD2059" s="452"/>
      <c r="AE2059" s="452"/>
      <c r="AF2059" s="452"/>
      <c r="AG2059" s="452"/>
      <c r="AH2059" s="452"/>
      <c r="AI2059" s="452"/>
      <c r="AJ2059" s="452"/>
      <c r="AK2059" s="452"/>
      <c r="AL2059" s="452"/>
      <c r="AM2059" s="452"/>
      <c r="AN2059" s="452"/>
      <c r="AO2059" s="452"/>
      <c r="AP2059" s="452"/>
      <c r="AQ2059" s="452"/>
      <c r="AR2059" s="452"/>
      <c r="AS2059" s="452"/>
      <c r="AT2059" s="452"/>
      <c r="AU2059" s="452"/>
      <c r="AV2059" s="452"/>
    </row>
    <row r="2060" spans="2:48" ht="15" customHeight="1">
      <c r="B2060" s="937"/>
      <c r="C2060" s="1978" t="s">
        <v>304</v>
      </c>
      <c r="D2060" s="1980" t="s">
        <v>22</v>
      </c>
      <c r="E2060" s="928" t="s">
        <v>616</v>
      </c>
      <c r="F2060" s="885"/>
      <c r="G2060" s="651" t="s">
        <v>272</v>
      </c>
      <c r="H2060" s="651" t="s">
        <v>599</v>
      </c>
      <c r="I2060" s="651" t="s">
        <v>617</v>
      </c>
      <c r="J2060" s="651" t="s">
        <v>276</v>
      </c>
      <c r="K2060" s="890" t="s">
        <v>304</v>
      </c>
      <c r="L2060" s="651" t="s">
        <v>312</v>
      </c>
      <c r="M2060" s="651" t="str">
        <f t="shared" si="122"/>
        <v>&lt;INSERT CONNECTION POINT NAME&gt;</v>
      </c>
      <c r="N2060" s="890" t="s">
        <v>602</v>
      </c>
      <c r="O2060" s="890" t="s">
        <v>22</v>
      </c>
      <c r="P2060" s="890"/>
      <c r="Q2060" s="1071"/>
      <c r="R2060" s="1058"/>
      <c r="S2060" s="1059"/>
      <c r="T2060" s="1059"/>
      <c r="U2060" s="1060"/>
      <c r="W2060" s="452"/>
      <c r="X2060" s="452"/>
      <c r="Y2060" s="452"/>
      <c r="Z2060" s="452"/>
      <c r="AA2060" s="452"/>
      <c r="AB2060" s="452"/>
      <c r="AC2060" s="452"/>
      <c r="AD2060" s="452"/>
      <c r="AE2060" s="452"/>
      <c r="AF2060" s="452"/>
      <c r="AG2060" s="452"/>
      <c r="AH2060" s="452"/>
      <c r="AI2060" s="452"/>
      <c r="AJ2060" s="452"/>
      <c r="AK2060" s="452"/>
      <c r="AL2060" s="452"/>
      <c r="AM2060" s="452"/>
      <c r="AN2060" s="452"/>
      <c r="AO2060" s="452"/>
      <c r="AP2060" s="452"/>
      <c r="AQ2060" s="452"/>
      <c r="AR2060" s="452"/>
      <c r="AS2060" s="452"/>
      <c r="AT2060" s="452"/>
      <c r="AU2060" s="452"/>
      <c r="AV2060" s="452"/>
    </row>
    <row r="2061" spans="2:48" ht="15" customHeight="1">
      <c r="B2061" s="937"/>
      <c r="C2061" s="1979"/>
      <c r="D2061" s="1981"/>
      <c r="E2061" s="928" t="s">
        <v>619</v>
      </c>
      <c r="F2061" s="885"/>
      <c r="G2061" s="651" t="s">
        <v>272</v>
      </c>
      <c r="H2061" s="651" t="s">
        <v>599</v>
      </c>
      <c r="I2061" s="651" t="s">
        <v>620</v>
      </c>
      <c r="J2061" s="651" t="s">
        <v>276</v>
      </c>
      <c r="K2061" s="890" t="s">
        <v>304</v>
      </c>
      <c r="L2061" s="651" t="s">
        <v>312</v>
      </c>
      <c r="M2061" s="651" t="str">
        <f t="shared" ref="M2061:M2123" si="126">M2060</f>
        <v>&lt;INSERT CONNECTION POINT NAME&gt;</v>
      </c>
      <c r="N2061" s="890" t="s">
        <v>602</v>
      </c>
      <c r="O2061" s="890" t="s">
        <v>22</v>
      </c>
      <c r="P2061" s="890"/>
      <c r="Q2061" s="1071"/>
      <c r="R2061" s="1058"/>
      <c r="S2061" s="1059"/>
      <c r="T2061" s="1059"/>
      <c r="U2061" s="1060"/>
      <c r="W2061" s="452"/>
      <c r="X2061" s="452"/>
      <c r="Y2061" s="452"/>
      <c r="Z2061" s="452"/>
      <c r="AA2061" s="452"/>
      <c r="AB2061" s="452"/>
      <c r="AC2061" s="452"/>
      <c r="AD2061" s="452"/>
      <c r="AE2061" s="452"/>
      <c r="AF2061" s="452"/>
      <c r="AG2061" s="452"/>
      <c r="AH2061" s="452"/>
      <c r="AI2061" s="452"/>
      <c r="AJ2061" s="452"/>
      <c r="AK2061" s="452"/>
      <c r="AL2061" s="452"/>
      <c r="AM2061" s="452"/>
      <c r="AN2061" s="452"/>
      <c r="AO2061" s="452"/>
      <c r="AP2061" s="452"/>
      <c r="AQ2061" s="452"/>
      <c r="AR2061" s="452"/>
      <c r="AS2061" s="452"/>
      <c r="AT2061" s="452"/>
      <c r="AU2061" s="452"/>
      <c r="AV2061" s="452"/>
    </row>
    <row r="2062" spans="2:48" ht="15" customHeight="1">
      <c r="B2062" s="937"/>
      <c r="C2062" s="1978" t="s">
        <v>304</v>
      </c>
      <c r="D2062" s="1980" t="s">
        <v>23</v>
      </c>
      <c r="E2062" s="928" t="s">
        <v>616</v>
      </c>
      <c r="F2062" s="885"/>
      <c r="G2062" s="651" t="s">
        <v>272</v>
      </c>
      <c r="H2062" s="651" t="s">
        <v>599</v>
      </c>
      <c r="I2062" s="651" t="s">
        <v>617</v>
      </c>
      <c r="J2062" s="651" t="s">
        <v>276</v>
      </c>
      <c r="K2062" s="890" t="s">
        <v>304</v>
      </c>
      <c r="L2062" s="651" t="s">
        <v>312</v>
      </c>
      <c r="M2062" s="651" t="str">
        <f t="shared" si="126"/>
        <v>&lt;INSERT CONNECTION POINT NAME&gt;</v>
      </c>
      <c r="N2062" s="890" t="s">
        <v>602</v>
      </c>
      <c r="O2062" s="891" t="s">
        <v>23</v>
      </c>
      <c r="P2062" s="890"/>
      <c r="Q2062" s="1071"/>
      <c r="R2062" s="1058"/>
      <c r="S2062" s="1059"/>
      <c r="T2062" s="1059"/>
      <c r="U2062" s="1060"/>
      <c r="W2062" s="452"/>
      <c r="X2062" s="452"/>
      <c r="Y2062" s="452"/>
      <c r="Z2062" s="452"/>
      <c r="AA2062" s="452"/>
      <c r="AB2062" s="452"/>
      <c r="AC2062" s="452"/>
      <c r="AD2062" s="452"/>
      <c r="AE2062" s="452"/>
      <c r="AF2062" s="452"/>
      <c r="AG2062" s="452"/>
      <c r="AH2062" s="452"/>
      <c r="AI2062" s="452"/>
      <c r="AJ2062" s="452"/>
      <c r="AK2062" s="452"/>
      <c r="AL2062" s="452"/>
      <c r="AM2062" s="452"/>
      <c r="AN2062" s="452"/>
      <c r="AO2062" s="452"/>
      <c r="AP2062" s="452"/>
      <c r="AQ2062" s="452"/>
      <c r="AR2062" s="452"/>
      <c r="AS2062" s="452"/>
      <c r="AT2062" s="452"/>
      <c r="AU2062" s="452"/>
      <c r="AV2062" s="452"/>
    </row>
    <row r="2063" spans="2:48" ht="15" customHeight="1">
      <c r="B2063" s="937"/>
      <c r="C2063" s="1979"/>
      <c r="D2063" s="1981"/>
      <c r="E2063" s="928" t="s">
        <v>619</v>
      </c>
      <c r="F2063" s="885"/>
      <c r="G2063" s="651" t="s">
        <v>272</v>
      </c>
      <c r="H2063" s="651" t="s">
        <v>599</v>
      </c>
      <c r="I2063" s="651" t="s">
        <v>620</v>
      </c>
      <c r="J2063" s="651" t="s">
        <v>276</v>
      </c>
      <c r="K2063" s="890" t="s">
        <v>304</v>
      </c>
      <c r="L2063" s="651" t="s">
        <v>312</v>
      </c>
      <c r="M2063" s="651" t="str">
        <f t="shared" si="126"/>
        <v>&lt;INSERT CONNECTION POINT NAME&gt;</v>
      </c>
      <c r="N2063" s="890" t="s">
        <v>602</v>
      </c>
      <c r="O2063" s="891" t="s">
        <v>23</v>
      </c>
      <c r="P2063" s="890"/>
      <c r="Q2063" s="1071"/>
      <c r="R2063" s="1058"/>
      <c r="S2063" s="1059"/>
      <c r="T2063" s="1059"/>
      <c r="U2063" s="1060"/>
      <c r="W2063" s="452"/>
      <c r="X2063" s="452"/>
      <c r="Y2063" s="452"/>
      <c r="Z2063" s="452"/>
      <c r="AA2063" s="452"/>
      <c r="AB2063" s="452"/>
      <c r="AC2063" s="452"/>
      <c r="AD2063" s="452"/>
      <c r="AE2063" s="452"/>
      <c r="AF2063" s="452"/>
      <c r="AG2063" s="452"/>
      <c r="AH2063" s="452"/>
      <c r="AI2063" s="452"/>
      <c r="AJ2063" s="452"/>
      <c r="AK2063" s="452"/>
      <c r="AL2063" s="452"/>
      <c r="AM2063" s="452"/>
      <c r="AN2063" s="452"/>
      <c r="AO2063" s="452"/>
      <c r="AP2063" s="452"/>
      <c r="AQ2063" s="452"/>
      <c r="AR2063" s="452"/>
      <c r="AS2063" s="452"/>
      <c r="AT2063" s="452"/>
      <c r="AU2063" s="452"/>
      <c r="AV2063" s="452"/>
    </row>
    <row r="2064" spans="2:48" ht="15" customHeight="1">
      <c r="B2064" s="937"/>
      <c r="C2064" s="1978" t="s">
        <v>305</v>
      </c>
      <c r="D2064" s="1980"/>
      <c r="E2064" s="928" t="s">
        <v>616</v>
      </c>
      <c r="F2064" s="885"/>
      <c r="G2064" s="651" t="s">
        <v>272</v>
      </c>
      <c r="H2064" s="651" t="s">
        <v>599</v>
      </c>
      <c r="I2064" s="651" t="s">
        <v>617</v>
      </c>
      <c r="J2064" s="651" t="s">
        <v>276</v>
      </c>
      <c r="K2064" s="890" t="s">
        <v>305</v>
      </c>
      <c r="L2064" s="651" t="s">
        <v>312</v>
      </c>
      <c r="M2064" s="651" t="str">
        <f t="shared" si="126"/>
        <v>&lt;INSERT CONNECTION POINT NAME&gt;</v>
      </c>
      <c r="N2064" s="890" t="s">
        <v>604</v>
      </c>
      <c r="O2064" s="890" t="s">
        <v>605</v>
      </c>
      <c r="P2064" s="890"/>
      <c r="Q2064" s="1072"/>
      <c r="R2064" s="1073"/>
      <c r="S2064" s="1074"/>
      <c r="T2064" s="1074"/>
      <c r="U2064" s="1075"/>
      <c r="W2064" s="452"/>
      <c r="X2064" s="452"/>
      <c r="Y2064" s="452"/>
      <c r="Z2064" s="452"/>
      <c r="AA2064" s="452"/>
      <c r="AB2064" s="452"/>
      <c r="AC2064" s="452"/>
      <c r="AD2064" s="452"/>
      <c r="AE2064" s="452"/>
      <c r="AF2064" s="452"/>
      <c r="AG2064" s="452"/>
      <c r="AH2064" s="452"/>
      <c r="AI2064" s="452"/>
      <c r="AJ2064" s="452"/>
      <c r="AK2064" s="452"/>
      <c r="AL2064" s="452"/>
      <c r="AM2064" s="452"/>
      <c r="AN2064" s="452"/>
      <c r="AO2064" s="452"/>
      <c r="AP2064" s="452"/>
      <c r="AQ2064" s="452"/>
      <c r="AR2064" s="452"/>
      <c r="AS2064" s="452"/>
      <c r="AT2064" s="452"/>
      <c r="AU2064" s="452"/>
      <c r="AV2064" s="452"/>
    </row>
    <row r="2065" spans="2:48" ht="15" customHeight="1">
      <c r="B2065" s="937"/>
      <c r="C2065" s="1979"/>
      <c r="D2065" s="1981"/>
      <c r="E2065" s="928" t="s">
        <v>619</v>
      </c>
      <c r="F2065" s="885"/>
      <c r="G2065" s="651" t="s">
        <v>272</v>
      </c>
      <c r="H2065" s="651" t="s">
        <v>599</v>
      </c>
      <c r="I2065" s="651" t="s">
        <v>620</v>
      </c>
      <c r="J2065" s="651" t="s">
        <v>276</v>
      </c>
      <c r="K2065" s="890" t="s">
        <v>305</v>
      </c>
      <c r="L2065" s="651" t="s">
        <v>312</v>
      </c>
      <c r="M2065" s="651" t="str">
        <f t="shared" si="126"/>
        <v>&lt;INSERT CONNECTION POINT NAME&gt;</v>
      </c>
      <c r="N2065" s="890" t="s">
        <v>604</v>
      </c>
      <c r="O2065" s="890" t="s">
        <v>605</v>
      </c>
      <c r="P2065" s="890"/>
      <c r="Q2065" s="1072"/>
      <c r="R2065" s="1073"/>
      <c r="S2065" s="1074"/>
      <c r="T2065" s="1074"/>
      <c r="U2065" s="1075"/>
      <c r="W2065" s="452"/>
      <c r="X2065" s="452"/>
      <c r="Y2065" s="452"/>
      <c r="Z2065" s="452"/>
      <c r="AA2065" s="452"/>
      <c r="AB2065" s="452"/>
      <c r="AC2065" s="452"/>
      <c r="AD2065" s="452"/>
      <c r="AE2065" s="452"/>
      <c r="AF2065" s="452"/>
      <c r="AG2065" s="452"/>
      <c r="AH2065" s="452"/>
      <c r="AI2065" s="452"/>
      <c r="AJ2065" s="452"/>
      <c r="AK2065" s="452"/>
      <c r="AL2065" s="452"/>
      <c r="AM2065" s="452"/>
      <c r="AN2065" s="452"/>
      <c r="AO2065" s="452"/>
      <c r="AP2065" s="452"/>
      <c r="AQ2065" s="452"/>
      <c r="AR2065" s="452"/>
      <c r="AS2065" s="452"/>
      <c r="AT2065" s="452"/>
      <c r="AU2065" s="452"/>
      <c r="AV2065" s="452"/>
    </row>
    <row r="2066" spans="2:48" ht="15" customHeight="1">
      <c r="B2066" s="937"/>
      <c r="C2066" s="1978" t="s">
        <v>306</v>
      </c>
      <c r="D2066" s="1980"/>
      <c r="E2066" s="928" t="s">
        <v>616</v>
      </c>
      <c r="F2066" s="885"/>
      <c r="G2066" s="651" t="s">
        <v>272</v>
      </c>
      <c r="H2066" s="651" t="s">
        <v>599</v>
      </c>
      <c r="I2066" s="651" t="s">
        <v>617</v>
      </c>
      <c r="J2066" s="651" t="s">
        <v>276</v>
      </c>
      <c r="K2066" s="890" t="s">
        <v>306</v>
      </c>
      <c r="L2066" s="651" t="s">
        <v>312</v>
      </c>
      <c r="M2066" s="651" t="str">
        <f t="shared" si="126"/>
        <v>&lt;INSERT CONNECTION POINT NAME&gt;</v>
      </c>
      <c r="N2066" s="890" t="s">
        <v>606</v>
      </c>
      <c r="O2066" s="891">
        <v>0</v>
      </c>
      <c r="P2066" s="890"/>
      <c r="Q2066" s="1076"/>
      <c r="R2066" s="1077"/>
      <c r="S2066" s="1078"/>
      <c r="T2066" s="1078"/>
      <c r="U2066" s="1079"/>
      <c r="W2066" s="452"/>
      <c r="X2066" s="452"/>
      <c r="Y2066" s="452"/>
      <c r="Z2066" s="452"/>
      <c r="AA2066" s="452"/>
      <c r="AB2066" s="452"/>
      <c r="AC2066" s="452"/>
      <c r="AD2066" s="452"/>
      <c r="AE2066" s="452"/>
      <c r="AF2066" s="452"/>
      <c r="AG2066" s="452"/>
      <c r="AH2066" s="452"/>
      <c r="AI2066" s="452"/>
      <c r="AJ2066" s="452"/>
      <c r="AK2066" s="452"/>
      <c r="AL2066" s="452"/>
      <c r="AM2066" s="452"/>
      <c r="AN2066" s="452"/>
      <c r="AO2066" s="452"/>
      <c r="AP2066" s="452"/>
      <c r="AQ2066" s="452"/>
      <c r="AR2066" s="452"/>
      <c r="AS2066" s="452"/>
      <c r="AT2066" s="452"/>
      <c r="AU2066" s="452"/>
      <c r="AV2066" s="452"/>
    </row>
    <row r="2067" spans="2:48" ht="15" customHeight="1">
      <c r="B2067" s="937"/>
      <c r="C2067" s="1979"/>
      <c r="D2067" s="1981"/>
      <c r="E2067" s="928" t="s">
        <v>619</v>
      </c>
      <c r="F2067" s="885"/>
      <c r="G2067" s="651" t="s">
        <v>272</v>
      </c>
      <c r="H2067" s="651" t="s">
        <v>599</v>
      </c>
      <c r="I2067" s="651" t="s">
        <v>620</v>
      </c>
      <c r="J2067" s="651" t="s">
        <v>276</v>
      </c>
      <c r="K2067" s="890" t="s">
        <v>306</v>
      </c>
      <c r="L2067" s="651" t="s">
        <v>312</v>
      </c>
      <c r="M2067" s="651" t="str">
        <f t="shared" si="126"/>
        <v>&lt;INSERT CONNECTION POINT NAME&gt;</v>
      </c>
      <c r="N2067" s="890" t="s">
        <v>606</v>
      </c>
      <c r="O2067" s="891">
        <v>0</v>
      </c>
      <c r="P2067" s="890"/>
      <c r="Q2067" s="1076"/>
      <c r="R2067" s="1077"/>
      <c r="S2067" s="1078"/>
      <c r="T2067" s="1078"/>
      <c r="U2067" s="1079"/>
      <c r="W2067" s="452"/>
      <c r="X2067" s="452"/>
      <c r="Y2067" s="452"/>
      <c r="Z2067" s="452"/>
      <c r="AA2067" s="452"/>
      <c r="AB2067" s="452"/>
      <c r="AC2067" s="452"/>
      <c r="AD2067" s="452"/>
      <c r="AE2067" s="452"/>
      <c r="AF2067" s="452"/>
      <c r="AG2067" s="452"/>
      <c r="AH2067" s="452"/>
      <c r="AI2067" s="452"/>
      <c r="AJ2067" s="452"/>
      <c r="AK2067" s="452"/>
      <c r="AL2067" s="452"/>
      <c r="AM2067" s="452"/>
      <c r="AN2067" s="452"/>
      <c r="AO2067" s="452"/>
      <c r="AP2067" s="452"/>
      <c r="AQ2067" s="452"/>
      <c r="AR2067" s="452"/>
      <c r="AS2067" s="452"/>
      <c r="AT2067" s="452"/>
      <c r="AU2067" s="452"/>
      <c r="AV2067" s="452"/>
    </row>
    <row r="2068" spans="2:48" ht="15" customHeight="1">
      <c r="B2068" s="937"/>
      <c r="C2068" s="1978" t="s">
        <v>307</v>
      </c>
      <c r="D2068" s="1980"/>
      <c r="E2068" s="928" t="s">
        <v>616</v>
      </c>
      <c r="F2068" s="885"/>
      <c r="G2068" s="651" t="s">
        <v>272</v>
      </c>
      <c r="H2068" s="651" t="s">
        <v>599</v>
      </c>
      <c r="I2068" s="651" t="s">
        <v>617</v>
      </c>
      <c r="J2068" s="651" t="s">
        <v>276</v>
      </c>
      <c r="K2068" s="890" t="s">
        <v>307</v>
      </c>
      <c r="L2068" s="651" t="s">
        <v>312</v>
      </c>
      <c r="M2068" s="651" t="str">
        <f t="shared" si="126"/>
        <v>&lt;INSERT CONNECTION POINT NAME&gt;</v>
      </c>
      <c r="N2068" s="890" t="s">
        <v>607</v>
      </c>
      <c r="O2068" s="890" t="s">
        <v>607</v>
      </c>
      <c r="P2068" s="890"/>
      <c r="Q2068" s="1080"/>
      <c r="R2068" s="1081"/>
      <c r="S2068" s="1081"/>
      <c r="T2068" s="1081"/>
      <c r="U2068" s="1082"/>
      <c r="W2068" s="452"/>
      <c r="X2068" s="452"/>
      <c r="Y2068" s="452"/>
      <c r="Z2068" s="452"/>
      <c r="AA2068" s="452"/>
      <c r="AB2068" s="452"/>
      <c r="AC2068" s="452"/>
      <c r="AD2068" s="452"/>
      <c r="AE2068" s="452"/>
      <c r="AF2068" s="452"/>
      <c r="AG2068" s="452"/>
      <c r="AH2068" s="452"/>
      <c r="AI2068" s="452"/>
      <c r="AJ2068" s="452"/>
      <c r="AK2068" s="452"/>
      <c r="AL2068" s="452"/>
      <c r="AM2068" s="452"/>
      <c r="AN2068" s="452"/>
      <c r="AO2068" s="452"/>
      <c r="AP2068" s="452"/>
      <c r="AQ2068" s="452"/>
      <c r="AR2068" s="452"/>
      <c r="AS2068" s="452"/>
      <c r="AT2068" s="452"/>
      <c r="AU2068" s="452"/>
      <c r="AV2068" s="452"/>
    </row>
    <row r="2069" spans="2:48" ht="15" customHeight="1">
      <c r="B2069" s="937"/>
      <c r="C2069" s="1979"/>
      <c r="D2069" s="1981"/>
      <c r="E2069" s="928" t="s">
        <v>619</v>
      </c>
      <c r="F2069" s="885"/>
      <c r="G2069" s="651" t="s">
        <v>272</v>
      </c>
      <c r="H2069" s="651" t="s">
        <v>599</v>
      </c>
      <c r="I2069" s="651" t="s">
        <v>620</v>
      </c>
      <c r="J2069" s="651" t="s">
        <v>276</v>
      </c>
      <c r="K2069" s="890" t="s">
        <v>307</v>
      </c>
      <c r="L2069" s="651" t="s">
        <v>312</v>
      </c>
      <c r="M2069" s="651" t="str">
        <f t="shared" si="126"/>
        <v>&lt;INSERT CONNECTION POINT NAME&gt;</v>
      </c>
      <c r="N2069" s="890" t="s">
        <v>607</v>
      </c>
      <c r="O2069" s="890" t="s">
        <v>607</v>
      </c>
      <c r="P2069" s="890"/>
      <c r="Q2069" s="1080"/>
      <c r="R2069" s="1081"/>
      <c r="S2069" s="1081"/>
      <c r="T2069" s="1081"/>
      <c r="U2069" s="1082"/>
      <c r="W2069" s="452"/>
      <c r="X2069" s="452"/>
      <c r="Y2069" s="452"/>
      <c r="Z2069" s="452"/>
      <c r="AA2069" s="452"/>
      <c r="AB2069" s="452"/>
      <c r="AC2069" s="452"/>
      <c r="AD2069" s="452"/>
      <c r="AE2069" s="452"/>
      <c r="AF2069" s="452"/>
      <c r="AG2069" s="452"/>
      <c r="AH2069" s="452"/>
      <c r="AI2069" s="452"/>
      <c r="AJ2069" s="452"/>
      <c r="AK2069" s="452"/>
      <c r="AL2069" s="452"/>
      <c r="AM2069" s="452"/>
      <c r="AN2069" s="452"/>
      <c r="AO2069" s="452"/>
      <c r="AP2069" s="452"/>
      <c r="AQ2069" s="452"/>
      <c r="AR2069" s="452"/>
      <c r="AS2069" s="452"/>
      <c r="AT2069" s="452"/>
      <c r="AU2069" s="452"/>
      <c r="AV2069" s="452"/>
    </row>
    <row r="2070" spans="2:48" ht="15" customHeight="1">
      <c r="B2070" s="937"/>
      <c r="C2070" s="1978" t="s">
        <v>308</v>
      </c>
      <c r="D2070" s="1980" t="s">
        <v>22</v>
      </c>
      <c r="E2070" s="928" t="s">
        <v>616</v>
      </c>
      <c r="F2070" s="885"/>
      <c r="G2070" s="651" t="s">
        <v>272</v>
      </c>
      <c r="H2070" s="651" t="s">
        <v>599</v>
      </c>
      <c r="I2070" s="651" t="s">
        <v>617</v>
      </c>
      <c r="J2070" s="651" t="s">
        <v>276</v>
      </c>
      <c r="K2070" s="890" t="s">
        <v>308</v>
      </c>
      <c r="L2070" s="651" t="s">
        <v>312</v>
      </c>
      <c r="M2070" s="651" t="str">
        <f t="shared" si="126"/>
        <v>&lt;INSERT CONNECTION POINT NAME&gt;</v>
      </c>
      <c r="N2070" s="890" t="s">
        <v>609</v>
      </c>
      <c r="O2070" s="890" t="s">
        <v>22</v>
      </c>
      <c r="P2070" s="890"/>
      <c r="Q2070" s="1083"/>
      <c r="R2070" s="1061"/>
      <c r="S2070" s="1062"/>
      <c r="T2070" s="1062"/>
      <c r="U2070" s="1063"/>
      <c r="W2070" s="452"/>
      <c r="X2070" s="452"/>
      <c r="Y2070" s="452"/>
      <c r="Z2070" s="452"/>
      <c r="AA2070" s="452"/>
      <c r="AB2070" s="452"/>
      <c r="AC2070" s="452"/>
      <c r="AD2070" s="452"/>
      <c r="AE2070" s="452"/>
      <c r="AF2070" s="452"/>
      <c r="AG2070" s="452"/>
      <c r="AH2070" s="452"/>
      <c r="AI2070" s="452"/>
      <c r="AJ2070" s="452"/>
      <c r="AK2070" s="452"/>
      <c r="AL2070" s="452"/>
      <c r="AM2070" s="452"/>
      <c r="AN2070" s="452"/>
      <c r="AO2070" s="452"/>
      <c r="AP2070" s="452"/>
      <c r="AQ2070" s="452"/>
      <c r="AR2070" s="452"/>
      <c r="AS2070" s="452"/>
      <c r="AT2070" s="452"/>
      <c r="AU2070" s="452"/>
      <c r="AV2070" s="452"/>
    </row>
    <row r="2071" spans="2:48" ht="15" customHeight="1">
      <c r="B2071" s="937"/>
      <c r="C2071" s="1979"/>
      <c r="D2071" s="1981"/>
      <c r="E2071" s="928" t="s">
        <v>619</v>
      </c>
      <c r="F2071" s="885"/>
      <c r="G2071" s="651" t="s">
        <v>272</v>
      </c>
      <c r="H2071" s="651" t="s">
        <v>599</v>
      </c>
      <c r="I2071" s="651" t="s">
        <v>620</v>
      </c>
      <c r="J2071" s="651" t="s">
        <v>276</v>
      </c>
      <c r="K2071" s="890" t="s">
        <v>308</v>
      </c>
      <c r="L2071" s="651" t="s">
        <v>312</v>
      </c>
      <c r="M2071" s="651" t="str">
        <f t="shared" si="126"/>
        <v>&lt;INSERT CONNECTION POINT NAME&gt;</v>
      </c>
      <c r="N2071" s="890" t="s">
        <v>609</v>
      </c>
      <c r="O2071" s="890" t="s">
        <v>22</v>
      </c>
      <c r="P2071" s="890"/>
      <c r="Q2071" s="1083"/>
      <c r="R2071" s="1061"/>
      <c r="S2071" s="1062"/>
      <c r="T2071" s="1062"/>
      <c r="U2071" s="1063"/>
      <c r="W2071" s="452"/>
      <c r="X2071" s="452"/>
      <c r="Y2071" s="452"/>
      <c r="Z2071" s="452"/>
      <c r="AA2071" s="452"/>
      <c r="AB2071" s="452"/>
      <c r="AC2071" s="452"/>
      <c r="AD2071" s="452"/>
      <c r="AE2071" s="452"/>
      <c r="AF2071" s="452"/>
      <c r="AG2071" s="452"/>
      <c r="AH2071" s="452"/>
      <c r="AI2071" s="452"/>
      <c r="AJ2071" s="452"/>
      <c r="AK2071" s="452"/>
      <c r="AL2071" s="452"/>
      <c r="AM2071" s="452"/>
      <c r="AN2071" s="452"/>
      <c r="AO2071" s="452"/>
      <c r="AP2071" s="452"/>
      <c r="AQ2071" s="452"/>
      <c r="AR2071" s="452"/>
      <c r="AS2071" s="452"/>
      <c r="AT2071" s="452"/>
      <c r="AU2071" s="452"/>
      <c r="AV2071" s="452"/>
    </row>
    <row r="2072" spans="2:48" ht="15" customHeight="1">
      <c r="B2072" s="937"/>
      <c r="C2072" s="1978" t="s">
        <v>309</v>
      </c>
      <c r="D2072" s="1980" t="s">
        <v>22</v>
      </c>
      <c r="E2072" s="928" t="s">
        <v>616</v>
      </c>
      <c r="F2072" s="885"/>
      <c r="G2072" s="651" t="s">
        <v>272</v>
      </c>
      <c r="H2072" s="651" t="s">
        <v>599</v>
      </c>
      <c r="I2072" s="651" t="s">
        <v>617</v>
      </c>
      <c r="J2072" s="651" t="s">
        <v>276</v>
      </c>
      <c r="K2072" s="890" t="s">
        <v>309</v>
      </c>
      <c r="L2072" s="651" t="s">
        <v>312</v>
      </c>
      <c r="M2072" s="651" t="str">
        <f t="shared" si="126"/>
        <v>&lt;INSERT CONNECTION POINT NAME&gt;</v>
      </c>
      <c r="N2072" s="890" t="s">
        <v>602</v>
      </c>
      <c r="O2072" s="890" t="s">
        <v>22</v>
      </c>
      <c r="P2072" s="890"/>
      <c r="Q2072" s="1083"/>
      <c r="R2072" s="1061"/>
      <c r="S2072" s="1062"/>
      <c r="T2072" s="1062"/>
      <c r="U2072" s="1063"/>
      <c r="W2072" s="452"/>
      <c r="X2072" s="452"/>
      <c r="Y2072" s="452"/>
      <c r="Z2072" s="452"/>
      <c r="AA2072" s="452"/>
      <c r="AB2072" s="452"/>
      <c r="AC2072" s="452"/>
      <c r="AD2072" s="452"/>
      <c r="AE2072" s="452"/>
      <c r="AF2072" s="452"/>
      <c r="AG2072" s="452"/>
      <c r="AH2072" s="452"/>
      <c r="AI2072" s="452"/>
      <c r="AJ2072" s="452"/>
      <c r="AK2072" s="452"/>
      <c r="AL2072" s="452"/>
      <c r="AM2072" s="452"/>
      <c r="AN2072" s="452"/>
      <c r="AO2072" s="452"/>
      <c r="AP2072" s="452"/>
      <c r="AQ2072" s="452"/>
      <c r="AR2072" s="452"/>
      <c r="AS2072" s="452"/>
      <c r="AT2072" s="452"/>
      <c r="AU2072" s="452"/>
      <c r="AV2072" s="452"/>
    </row>
    <row r="2073" spans="2:48" ht="15" customHeight="1">
      <c r="B2073" s="937"/>
      <c r="C2073" s="1979"/>
      <c r="D2073" s="1981"/>
      <c r="E2073" s="928" t="s">
        <v>619</v>
      </c>
      <c r="F2073" s="885"/>
      <c r="G2073" s="651" t="s">
        <v>272</v>
      </c>
      <c r="H2073" s="651" t="s">
        <v>599</v>
      </c>
      <c r="I2073" s="651" t="s">
        <v>620</v>
      </c>
      <c r="J2073" s="651" t="s">
        <v>276</v>
      </c>
      <c r="K2073" s="890" t="s">
        <v>309</v>
      </c>
      <c r="L2073" s="651" t="s">
        <v>312</v>
      </c>
      <c r="M2073" s="651" t="str">
        <f t="shared" si="126"/>
        <v>&lt;INSERT CONNECTION POINT NAME&gt;</v>
      </c>
      <c r="N2073" s="890" t="s">
        <v>602</v>
      </c>
      <c r="O2073" s="890" t="s">
        <v>22</v>
      </c>
      <c r="P2073" s="890"/>
      <c r="Q2073" s="1083"/>
      <c r="R2073" s="1061"/>
      <c r="S2073" s="1062"/>
      <c r="T2073" s="1062"/>
      <c r="U2073" s="1063"/>
      <c r="W2073" s="452"/>
      <c r="X2073" s="452"/>
      <c r="Y2073" s="452"/>
      <c r="Z2073" s="452"/>
      <c r="AA2073" s="452"/>
      <c r="AB2073" s="452"/>
      <c r="AC2073" s="452"/>
      <c r="AD2073" s="452"/>
      <c r="AE2073" s="452"/>
      <c r="AF2073" s="452"/>
      <c r="AG2073" s="452"/>
      <c r="AH2073" s="452"/>
      <c r="AI2073" s="452"/>
      <c r="AJ2073" s="452"/>
      <c r="AK2073" s="452"/>
      <c r="AL2073" s="452"/>
      <c r="AM2073" s="452"/>
      <c r="AN2073" s="452"/>
      <c r="AO2073" s="452"/>
      <c r="AP2073" s="452"/>
      <c r="AQ2073" s="452"/>
      <c r="AR2073" s="452"/>
      <c r="AS2073" s="452"/>
      <c r="AT2073" s="452"/>
      <c r="AU2073" s="452"/>
      <c r="AV2073" s="452"/>
    </row>
    <row r="2074" spans="2:48" ht="15" customHeight="1">
      <c r="B2074" s="937"/>
      <c r="C2074" s="1978" t="s">
        <v>309</v>
      </c>
      <c r="D2074" s="1980" t="s">
        <v>23</v>
      </c>
      <c r="E2074" s="928" t="s">
        <v>616</v>
      </c>
      <c r="F2074" s="885"/>
      <c r="G2074" s="651" t="s">
        <v>272</v>
      </c>
      <c r="H2074" s="651" t="s">
        <v>599</v>
      </c>
      <c r="I2074" s="651" t="s">
        <v>617</v>
      </c>
      <c r="J2074" s="651" t="s">
        <v>276</v>
      </c>
      <c r="K2074" s="890" t="s">
        <v>309</v>
      </c>
      <c r="L2074" s="651" t="s">
        <v>312</v>
      </c>
      <c r="M2074" s="651" t="str">
        <f t="shared" si="126"/>
        <v>&lt;INSERT CONNECTION POINT NAME&gt;</v>
      </c>
      <c r="N2074" s="890" t="s">
        <v>602</v>
      </c>
      <c r="O2074" s="890" t="s">
        <v>23</v>
      </c>
      <c r="P2074" s="890"/>
      <c r="Q2074" s="1083"/>
      <c r="R2074" s="1061"/>
      <c r="S2074" s="1062"/>
      <c r="T2074" s="1062"/>
      <c r="U2074" s="1063"/>
      <c r="W2074" s="452"/>
      <c r="X2074" s="452"/>
      <c r="Y2074" s="452"/>
      <c r="Z2074" s="452"/>
      <c r="AA2074" s="452"/>
      <c r="AB2074" s="452"/>
      <c r="AC2074" s="452"/>
      <c r="AD2074" s="452"/>
      <c r="AE2074" s="452"/>
      <c r="AF2074" s="452"/>
      <c r="AG2074" s="452"/>
      <c r="AH2074" s="452"/>
      <c r="AI2074" s="452"/>
      <c r="AJ2074" s="452"/>
      <c r="AK2074" s="452"/>
      <c r="AL2074" s="452"/>
      <c r="AM2074" s="452"/>
      <c r="AN2074" s="452"/>
      <c r="AO2074" s="452"/>
      <c r="AP2074" s="452"/>
      <c r="AQ2074" s="452"/>
      <c r="AR2074" s="452"/>
      <c r="AS2074" s="452"/>
      <c r="AT2074" s="452"/>
      <c r="AU2074" s="452"/>
      <c r="AV2074" s="452"/>
    </row>
    <row r="2075" spans="2:48" ht="15" customHeight="1">
      <c r="B2075" s="937"/>
      <c r="C2075" s="1979"/>
      <c r="D2075" s="1981"/>
      <c r="E2075" s="928" t="s">
        <v>619</v>
      </c>
      <c r="F2075" s="885"/>
      <c r="G2075" s="651" t="s">
        <v>272</v>
      </c>
      <c r="H2075" s="651" t="s">
        <v>599</v>
      </c>
      <c r="I2075" s="651" t="s">
        <v>620</v>
      </c>
      <c r="J2075" s="651" t="s">
        <v>276</v>
      </c>
      <c r="K2075" s="890" t="s">
        <v>309</v>
      </c>
      <c r="L2075" s="651" t="s">
        <v>312</v>
      </c>
      <c r="M2075" s="651" t="str">
        <f t="shared" si="126"/>
        <v>&lt;INSERT CONNECTION POINT NAME&gt;</v>
      </c>
      <c r="N2075" s="890" t="s">
        <v>602</v>
      </c>
      <c r="O2075" s="890" t="s">
        <v>23</v>
      </c>
      <c r="P2075" s="890"/>
      <c r="Q2075" s="1083"/>
      <c r="R2075" s="1061"/>
      <c r="S2075" s="1062"/>
      <c r="T2075" s="1062"/>
      <c r="U2075" s="1063"/>
      <c r="W2075" s="452"/>
      <c r="X2075" s="452"/>
      <c r="Y2075" s="452"/>
      <c r="Z2075" s="452"/>
      <c r="AA2075" s="452"/>
      <c r="AB2075" s="452"/>
      <c r="AC2075" s="452"/>
      <c r="AD2075" s="452"/>
      <c r="AE2075" s="452"/>
      <c r="AF2075" s="452"/>
      <c r="AG2075" s="452"/>
      <c r="AH2075" s="452"/>
      <c r="AI2075" s="452"/>
      <c r="AJ2075" s="452"/>
      <c r="AK2075" s="452"/>
      <c r="AL2075" s="452"/>
      <c r="AM2075" s="452"/>
      <c r="AN2075" s="452"/>
      <c r="AO2075" s="452"/>
      <c r="AP2075" s="452"/>
      <c r="AQ2075" s="452"/>
      <c r="AR2075" s="452"/>
      <c r="AS2075" s="452"/>
      <c r="AT2075" s="452"/>
      <c r="AU2075" s="452"/>
      <c r="AV2075" s="452"/>
    </row>
    <row r="2076" spans="2:48" ht="15" customHeight="1">
      <c r="B2076" s="937"/>
      <c r="C2076" s="1978" t="s">
        <v>310</v>
      </c>
      <c r="D2076" s="1980" t="s">
        <v>22</v>
      </c>
      <c r="E2076" s="928" t="s">
        <v>616</v>
      </c>
      <c r="F2076" s="885"/>
      <c r="G2076" s="651" t="s">
        <v>272</v>
      </c>
      <c r="H2076" s="651" t="s">
        <v>599</v>
      </c>
      <c r="I2076" s="651" t="s">
        <v>617</v>
      </c>
      <c r="J2076" s="651" t="s">
        <v>276</v>
      </c>
      <c r="K2076" s="890" t="s">
        <v>310</v>
      </c>
      <c r="L2076" s="651" t="s">
        <v>312</v>
      </c>
      <c r="M2076" s="651" t="str">
        <f t="shared" si="126"/>
        <v>&lt;INSERT CONNECTION POINT NAME&gt;</v>
      </c>
      <c r="N2076" s="890" t="s">
        <v>602</v>
      </c>
      <c r="O2076" s="890" t="s">
        <v>22</v>
      </c>
      <c r="P2076" s="890"/>
      <c r="Q2076" s="1083"/>
      <c r="R2076" s="1061"/>
      <c r="S2076" s="1062"/>
      <c r="T2076" s="1062"/>
      <c r="U2076" s="1063"/>
      <c r="W2076" s="452"/>
      <c r="X2076" s="452"/>
      <c r="Y2076" s="452"/>
      <c r="Z2076" s="452"/>
      <c r="AA2076" s="452"/>
      <c r="AB2076" s="452"/>
      <c r="AC2076" s="452"/>
      <c r="AD2076" s="452"/>
      <c r="AE2076" s="452"/>
      <c r="AF2076" s="452"/>
      <c r="AG2076" s="452"/>
      <c r="AH2076" s="452"/>
      <c r="AI2076" s="452"/>
      <c r="AJ2076" s="452"/>
      <c r="AK2076" s="452"/>
      <c r="AL2076" s="452"/>
      <c r="AM2076" s="452"/>
      <c r="AN2076" s="452"/>
      <c r="AO2076" s="452"/>
      <c r="AP2076" s="452"/>
      <c r="AQ2076" s="452"/>
      <c r="AR2076" s="452"/>
      <c r="AS2076" s="452"/>
      <c r="AT2076" s="452"/>
      <c r="AU2076" s="452"/>
      <c r="AV2076" s="452"/>
    </row>
    <row r="2077" spans="2:48" ht="15" customHeight="1">
      <c r="B2077" s="937"/>
      <c r="C2077" s="1979"/>
      <c r="D2077" s="1981"/>
      <c r="E2077" s="928" t="s">
        <v>619</v>
      </c>
      <c r="F2077" s="885"/>
      <c r="G2077" s="651" t="s">
        <v>272</v>
      </c>
      <c r="H2077" s="651" t="s">
        <v>599</v>
      </c>
      <c r="I2077" s="651" t="s">
        <v>620</v>
      </c>
      <c r="J2077" s="651" t="s">
        <v>276</v>
      </c>
      <c r="K2077" s="890" t="s">
        <v>310</v>
      </c>
      <c r="L2077" s="651" t="s">
        <v>312</v>
      </c>
      <c r="M2077" s="651" t="str">
        <f t="shared" si="126"/>
        <v>&lt;INSERT CONNECTION POINT NAME&gt;</v>
      </c>
      <c r="N2077" s="890" t="s">
        <v>602</v>
      </c>
      <c r="O2077" s="890" t="s">
        <v>22</v>
      </c>
      <c r="P2077" s="890"/>
      <c r="Q2077" s="1084"/>
      <c r="R2077" s="1085"/>
      <c r="S2077" s="1086"/>
      <c r="T2077" s="1086"/>
      <c r="U2077" s="1087"/>
      <c r="W2077" s="452"/>
      <c r="X2077" s="452"/>
      <c r="Y2077" s="452"/>
      <c r="Z2077" s="452"/>
      <c r="AA2077" s="452"/>
      <c r="AB2077" s="452"/>
      <c r="AC2077" s="452"/>
      <c r="AD2077" s="452"/>
      <c r="AE2077" s="452"/>
      <c r="AF2077" s="452"/>
      <c r="AG2077" s="452"/>
      <c r="AH2077" s="452"/>
      <c r="AI2077" s="452"/>
      <c r="AJ2077" s="452"/>
      <c r="AK2077" s="452"/>
      <c r="AL2077" s="452"/>
      <c r="AM2077" s="452"/>
      <c r="AN2077" s="452"/>
      <c r="AO2077" s="452"/>
      <c r="AP2077" s="452"/>
      <c r="AQ2077" s="452"/>
      <c r="AR2077" s="452"/>
      <c r="AS2077" s="452"/>
      <c r="AT2077" s="452"/>
      <c r="AU2077" s="452"/>
      <c r="AV2077" s="452"/>
    </row>
    <row r="2078" spans="2:48" ht="15" customHeight="1">
      <c r="B2078" s="937"/>
      <c r="C2078" s="1978" t="s">
        <v>310</v>
      </c>
      <c r="D2078" s="1980" t="s">
        <v>23</v>
      </c>
      <c r="E2078" s="928" t="s">
        <v>616</v>
      </c>
      <c r="F2078" s="885"/>
      <c r="G2078" s="651" t="s">
        <v>272</v>
      </c>
      <c r="H2078" s="651" t="s">
        <v>599</v>
      </c>
      <c r="I2078" s="651" t="s">
        <v>617</v>
      </c>
      <c r="J2078" s="651" t="s">
        <v>276</v>
      </c>
      <c r="K2078" s="890" t="s">
        <v>310</v>
      </c>
      <c r="L2078" s="651" t="s">
        <v>312</v>
      </c>
      <c r="M2078" s="651" t="str">
        <f t="shared" si="126"/>
        <v>&lt;INSERT CONNECTION POINT NAME&gt;</v>
      </c>
      <c r="N2078" s="890" t="s">
        <v>602</v>
      </c>
      <c r="O2078" s="890" t="s">
        <v>23</v>
      </c>
      <c r="P2078" s="890"/>
      <c r="Q2078" s="1084"/>
      <c r="R2078" s="1085"/>
      <c r="S2078" s="1086"/>
      <c r="T2078" s="1086"/>
      <c r="U2078" s="1087"/>
      <c r="W2078" s="452"/>
      <c r="X2078" s="452"/>
      <c r="Y2078" s="452"/>
      <c r="Z2078" s="452"/>
      <c r="AA2078" s="452"/>
      <c r="AB2078" s="452"/>
      <c r="AC2078" s="452"/>
      <c r="AD2078" s="452"/>
      <c r="AE2078" s="452"/>
      <c r="AF2078" s="452"/>
      <c r="AG2078" s="452"/>
      <c r="AH2078" s="452"/>
      <c r="AI2078" s="452"/>
      <c r="AJ2078" s="452"/>
      <c r="AK2078" s="452"/>
      <c r="AL2078" s="452"/>
      <c r="AM2078" s="452"/>
      <c r="AN2078" s="452"/>
      <c r="AO2078" s="452"/>
      <c r="AP2078" s="452"/>
      <c r="AQ2078" s="452"/>
      <c r="AR2078" s="452"/>
      <c r="AS2078" s="452"/>
      <c r="AT2078" s="452"/>
      <c r="AU2078" s="452"/>
      <c r="AV2078" s="452"/>
    </row>
    <row r="2079" spans="2:48" ht="15" customHeight="1" thickBot="1">
      <c r="B2079" s="944"/>
      <c r="C2079" s="1984"/>
      <c r="D2079" s="1985"/>
      <c r="E2079" s="945" t="s">
        <v>619</v>
      </c>
      <c r="F2079" s="885"/>
      <c r="G2079" s="651" t="s">
        <v>272</v>
      </c>
      <c r="H2079" s="651" t="s">
        <v>599</v>
      </c>
      <c r="I2079" s="651" t="s">
        <v>620</v>
      </c>
      <c r="J2079" s="651" t="s">
        <v>276</v>
      </c>
      <c r="K2079" s="890" t="s">
        <v>310</v>
      </c>
      <c r="L2079" s="651" t="s">
        <v>312</v>
      </c>
      <c r="M2079" s="651" t="str">
        <f t="shared" si="126"/>
        <v>&lt;INSERT CONNECTION POINT NAME&gt;</v>
      </c>
      <c r="N2079" s="890" t="s">
        <v>602</v>
      </c>
      <c r="O2079" s="890" t="s">
        <v>23</v>
      </c>
      <c r="P2079" s="890"/>
      <c r="Q2079" s="946"/>
      <c r="R2079" s="1067"/>
      <c r="S2079" s="893"/>
      <c r="T2079" s="893"/>
      <c r="U2079" s="894"/>
      <c r="W2079" s="452"/>
      <c r="X2079" s="452"/>
      <c r="Y2079" s="452"/>
      <c r="Z2079" s="452"/>
      <c r="AA2079" s="452"/>
      <c r="AB2079" s="452"/>
      <c r="AC2079" s="452"/>
      <c r="AD2079" s="452"/>
      <c r="AE2079" s="452"/>
      <c r="AF2079" s="452"/>
      <c r="AG2079" s="452"/>
      <c r="AH2079" s="452"/>
      <c r="AI2079" s="452"/>
      <c r="AJ2079" s="452"/>
      <c r="AK2079" s="452"/>
      <c r="AL2079" s="452"/>
      <c r="AM2079" s="452"/>
      <c r="AN2079" s="452"/>
      <c r="AO2079" s="452"/>
      <c r="AP2079" s="452"/>
      <c r="AQ2079" s="452"/>
      <c r="AR2079" s="452"/>
      <c r="AS2079" s="452"/>
      <c r="AT2079" s="452"/>
      <c r="AU2079" s="452"/>
      <c r="AV2079" s="452"/>
    </row>
    <row r="2080" spans="2:48" ht="15" customHeight="1">
      <c r="B2080" s="927" t="s">
        <v>615</v>
      </c>
      <c r="C2080" s="1982" t="s">
        <v>313</v>
      </c>
      <c r="D2080" s="1983" t="s">
        <v>23</v>
      </c>
      <c r="E2080" s="928" t="s">
        <v>616</v>
      </c>
      <c r="F2080" s="885"/>
      <c r="G2080" s="651" t="s">
        <v>272</v>
      </c>
      <c r="H2080" s="651" t="s">
        <v>599</v>
      </c>
      <c r="I2080" s="651" t="s">
        <v>617</v>
      </c>
      <c r="J2080" s="651" t="s">
        <v>276</v>
      </c>
      <c r="K2080" s="651" t="s">
        <v>313</v>
      </c>
      <c r="L2080" s="651" t="s">
        <v>312</v>
      </c>
      <c r="M2080" s="651" t="str">
        <f t="shared" ref="M2080" si="127">B2080</f>
        <v>&lt;INSERT CONNECTION POINT NAME&gt;</v>
      </c>
      <c r="N2080" s="651" t="s">
        <v>618</v>
      </c>
      <c r="O2080" s="651" t="s">
        <v>23</v>
      </c>
      <c r="P2080" s="890"/>
      <c r="Q2080" s="929"/>
      <c r="R2080" s="930"/>
      <c r="S2080" s="931"/>
      <c r="T2080" s="931"/>
      <c r="U2080" s="932"/>
      <c r="V2080" s="906"/>
      <c r="W2080" s="933"/>
      <c r="X2080" s="934"/>
      <c r="Y2080" s="935"/>
      <c r="Z2080" s="935"/>
      <c r="AA2080" s="935"/>
      <c r="AB2080" s="452"/>
      <c r="AC2080" s="452"/>
      <c r="AD2080" s="452"/>
      <c r="AE2080" s="452"/>
      <c r="AF2080" s="452"/>
      <c r="AG2080" s="452"/>
      <c r="AH2080" s="452"/>
      <c r="AI2080" s="452"/>
      <c r="AJ2080" s="452"/>
      <c r="AK2080" s="935"/>
      <c r="AL2080" s="936"/>
      <c r="AM2080" s="936"/>
      <c r="AN2080" s="936"/>
      <c r="AO2080" s="936"/>
      <c r="AP2080" s="936"/>
      <c r="AQ2080" s="936"/>
      <c r="AR2080" s="936"/>
      <c r="AS2080" s="936"/>
      <c r="AT2080" s="936"/>
      <c r="AU2080" s="936"/>
      <c r="AV2080" s="936"/>
    </row>
    <row r="2081" spans="2:48" ht="15" customHeight="1">
      <c r="B2081" s="937"/>
      <c r="C2081" s="1979"/>
      <c r="D2081" s="1981"/>
      <c r="E2081" s="928" t="s">
        <v>619</v>
      </c>
      <c r="F2081" s="885"/>
      <c r="G2081" s="651" t="s">
        <v>272</v>
      </c>
      <c r="H2081" s="651" t="s">
        <v>599</v>
      </c>
      <c r="I2081" s="651" t="s">
        <v>620</v>
      </c>
      <c r="J2081" s="651" t="s">
        <v>276</v>
      </c>
      <c r="K2081" s="651" t="s">
        <v>313</v>
      </c>
      <c r="L2081" s="651" t="s">
        <v>312</v>
      </c>
      <c r="M2081" s="651" t="str">
        <f t="shared" si="126"/>
        <v>&lt;INSERT CONNECTION POINT NAME&gt;</v>
      </c>
      <c r="N2081" s="651" t="s">
        <v>618</v>
      </c>
      <c r="O2081" s="651" t="s">
        <v>23</v>
      </c>
      <c r="P2081" s="890"/>
      <c r="Q2081" s="938"/>
      <c r="R2081" s="939"/>
      <c r="S2081" s="940"/>
      <c r="T2081" s="940"/>
      <c r="U2081" s="941"/>
      <c r="V2081" s="906"/>
      <c r="W2081" s="933"/>
      <c r="X2081" s="934"/>
      <c r="Y2081" s="935"/>
      <c r="Z2081" s="935"/>
      <c r="AA2081" s="935"/>
      <c r="AB2081" s="452"/>
      <c r="AC2081" s="452"/>
      <c r="AD2081" s="452"/>
      <c r="AE2081" s="452"/>
      <c r="AF2081" s="452"/>
      <c r="AG2081" s="452"/>
      <c r="AH2081" s="452"/>
      <c r="AI2081" s="452"/>
      <c r="AJ2081" s="452"/>
      <c r="AK2081" s="935"/>
      <c r="AL2081" s="936"/>
      <c r="AM2081" s="936"/>
      <c r="AN2081" s="936"/>
      <c r="AO2081" s="936"/>
      <c r="AP2081" s="936"/>
      <c r="AQ2081" s="936"/>
      <c r="AR2081" s="936"/>
      <c r="AS2081" s="936"/>
      <c r="AT2081" s="936"/>
      <c r="AU2081" s="936"/>
      <c r="AV2081" s="936"/>
    </row>
    <row r="2082" spans="2:48" ht="15" customHeight="1">
      <c r="B2082" s="937"/>
      <c r="C2082" s="1978" t="s">
        <v>304</v>
      </c>
      <c r="D2082" s="1980" t="s">
        <v>22</v>
      </c>
      <c r="E2082" s="928" t="s">
        <v>616</v>
      </c>
      <c r="F2082" s="885"/>
      <c r="G2082" s="651" t="s">
        <v>272</v>
      </c>
      <c r="H2082" s="651" t="s">
        <v>599</v>
      </c>
      <c r="I2082" s="651" t="s">
        <v>617</v>
      </c>
      <c r="J2082" s="651" t="s">
        <v>276</v>
      </c>
      <c r="K2082" s="890" t="s">
        <v>304</v>
      </c>
      <c r="L2082" s="651" t="s">
        <v>312</v>
      </c>
      <c r="M2082" s="651" t="str">
        <f t="shared" si="126"/>
        <v>&lt;INSERT CONNECTION POINT NAME&gt;</v>
      </c>
      <c r="N2082" s="890" t="s">
        <v>602</v>
      </c>
      <c r="O2082" s="890" t="s">
        <v>22</v>
      </c>
      <c r="P2082" s="890"/>
      <c r="Q2082" s="1071"/>
      <c r="R2082" s="1058"/>
      <c r="S2082" s="1059"/>
      <c r="T2082" s="1059"/>
      <c r="U2082" s="1060"/>
      <c r="V2082" s="906"/>
      <c r="W2082" s="933"/>
      <c r="X2082" s="934"/>
      <c r="Y2082" s="935"/>
      <c r="Z2082" s="935"/>
      <c r="AA2082" s="935"/>
      <c r="AB2082" s="452"/>
      <c r="AC2082" s="452"/>
      <c r="AD2082" s="452"/>
      <c r="AE2082" s="452"/>
      <c r="AF2082" s="935"/>
      <c r="AG2082" s="452"/>
      <c r="AH2082" s="452"/>
      <c r="AI2082" s="935"/>
      <c r="AJ2082" s="935"/>
      <c r="AK2082" s="935"/>
      <c r="AL2082" s="936"/>
      <c r="AM2082" s="936"/>
      <c r="AN2082" s="936"/>
      <c r="AO2082" s="942"/>
      <c r="AP2082" s="936"/>
      <c r="AQ2082" s="936"/>
      <c r="AR2082" s="936"/>
      <c r="AS2082" s="936"/>
      <c r="AT2082" s="936"/>
      <c r="AU2082" s="936"/>
      <c r="AV2082" s="936"/>
    </row>
    <row r="2083" spans="2:48" ht="15" customHeight="1">
      <c r="B2083" s="937"/>
      <c r="C2083" s="1979"/>
      <c r="D2083" s="1981"/>
      <c r="E2083" s="928" t="s">
        <v>619</v>
      </c>
      <c r="F2083" s="885"/>
      <c r="G2083" s="651" t="s">
        <v>272</v>
      </c>
      <c r="H2083" s="651" t="s">
        <v>599</v>
      </c>
      <c r="I2083" s="651" t="s">
        <v>620</v>
      </c>
      <c r="J2083" s="651" t="s">
        <v>276</v>
      </c>
      <c r="K2083" s="890" t="s">
        <v>304</v>
      </c>
      <c r="L2083" s="651" t="s">
        <v>312</v>
      </c>
      <c r="M2083" s="651" t="str">
        <f t="shared" si="126"/>
        <v>&lt;INSERT CONNECTION POINT NAME&gt;</v>
      </c>
      <c r="N2083" s="890" t="s">
        <v>602</v>
      </c>
      <c r="O2083" s="890" t="s">
        <v>22</v>
      </c>
      <c r="P2083" s="890"/>
      <c r="Q2083" s="1071"/>
      <c r="R2083" s="1058"/>
      <c r="S2083" s="1059"/>
      <c r="T2083" s="1059"/>
      <c r="U2083" s="1060"/>
      <c r="V2083" s="906"/>
      <c r="W2083" s="933"/>
      <c r="X2083" s="934"/>
      <c r="Y2083" s="935"/>
      <c r="Z2083" s="935"/>
      <c r="AA2083" s="935"/>
      <c r="AB2083" s="452"/>
      <c r="AC2083" s="452"/>
      <c r="AD2083" s="452"/>
      <c r="AE2083" s="452"/>
      <c r="AF2083" s="935"/>
      <c r="AG2083" s="452"/>
      <c r="AH2083" s="452"/>
      <c r="AI2083" s="935"/>
      <c r="AJ2083" s="935"/>
      <c r="AK2083" s="935"/>
      <c r="AL2083" s="936"/>
      <c r="AM2083" s="936"/>
      <c r="AN2083" s="936"/>
      <c r="AO2083" s="942"/>
      <c r="AP2083" s="936"/>
      <c r="AQ2083" s="936"/>
      <c r="AR2083" s="936"/>
      <c r="AS2083" s="936"/>
      <c r="AT2083" s="936"/>
      <c r="AU2083" s="936"/>
      <c r="AV2083" s="936"/>
    </row>
    <row r="2084" spans="2:48" ht="15" customHeight="1">
      <c r="B2084" s="937"/>
      <c r="C2084" s="1978" t="s">
        <v>304</v>
      </c>
      <c r="D2084" s="1980" t="s">
        <v>23</v>
      </c>
      <c r="E2084" s="928" t="s">
        <v>616</v>
      </c>
      <c r="F2084" s="885"/>
      <c r="G2084" s="651" t="s">
        <v>272</v>
      </c>
      <c r="H2084" s="651" t="s">
        <v>599</v>
      </c>
      <c r="I2084" s="651" t="s">
        <v>617</v>
      </c>
      <c r="J2084" s="651" t="s">
        <v>276</v>
      </c>
      <c r="K2084" s="890" t="s">
        <v>304</v>
      </c>
      <c r="L2084" s="651" t="s">
        <v>312</v>
      </c>
      <c r="M2084" s="651" t="str">
        <f t="shared" si="126"/>
        <v>&lt;INSERT CONNECTION POINT NAME&gt;</v>
      </c>
      <c r="N2084" s="890" t="s">
        <v>602</v>
      </c>
      <c r="O2084" s="891" t="s">
        <v>23</v>
      </c>
      <c r="P2084" s="890"/>
      <c r="Q2084" s="1071"/>
      <c r="R2084" s="1058"/>
      <c r="S2084" s="1059"/>
      <c r="T2084" s="1059"/>
      <c r="U2084" s="1060"/>
      <c r="V2084" s="906"/>
      <c r="W2084" s="933"/>
      <c r="X2084" s="934"/>
      <c r="Y2084" s="935"/>
      <c r="Z2084" s="935"/>
      <c r="AA2084" s="935"/>
      <c r="AB2084" s="452"/>
      <c r="AC2084" s="452"/>
      <c r="AD2084" s="452"/>
      <c r="AE2084" s="452"/>
      <c r="AF2084" s="935"/>
      <c r="AG2084" s="452"/>
      <c r="AH2084" s="452"/>
      <c r="AI2084" s="935"/>
      <c r="AJ2084" s="943"/>
      <c r="AK2084" s="935"/>
      <c r="AL2084" s="936"/>
      <c r="AM2084" s="936"/>
      <c r="AN2084" s="936"/>
      <c r="AO2084" s="942"/>
      <c r="AP2084" s="936"/>
      <c r="AQ2084" s="936"/>
      <c r="AR2084" s="936"/>
      <c r="AS2084" s="936"/>
      <c r="AT2084" s="936"/>
      <c r="AU2084" s="936"/>
      <c r="AV2084" s="936"/>
    </row>
    <row r="2085" spans="2:48" ht="15" customHeight="1">
      <c r="B2085" s="937"/>
      <c r="C2085" s="1979"/>
      <c r="D2085" s="1981"/>
      <c r="E2085" s="928" t="s">
        <v>619</v>
      </c>
      <c r="F2085" s="885"/>
      <c r="G2085" s="651" t="s">
        <v>272</v>
      </c>
      <c r="H2085" s="651" t="s">
        <v>599</v>
      </c>
      <c r="I2085" s="651" t="s">
        <v>620</v>
      </c>
      <c r="J2085" s="651" t="s">
        <v>276</v>
      </c>
      <c r="K2085" s="890" t="s">
        <v>304</v>
      </c>
      <c r="L2085" s="651" t="s">
        <v>312</v>
      </c>
      <c r="M2085" s="651" t="str">
        <f t="shared" si="126"/>
        <v>&lt;INSERT CONNECTION POINT NAME&gt;</v>
      </c>
      <c r="N2085" s="890" t="s">
        <v>602</v>
      </c>
      <c r="O2085" s="891" t="s">
        <v>23</v>
      </c>
      <c r="P2085" s="890"/>
      <c r="Q2085" s="1071"/>
      <c r="R2085" s="1058"/>
      <c r="S2085" s="1059"/>
      <c r="T2085" s="1059"/>
      <c r="U2085" s="1060"/>
      <c r="V2085" s="906"/>
      <c r="W2085" s="933"/>
      <c r="X2085" s="934"/>
      <c r="Y2085" s="935"/>
      <c r="Z2085" s="935"/>
      <c r="AA2085" s="935"/>
      <c r="AB2085" s="452"/>
      <c r="AC2085" s="452"/>
      <c r="AD2085" s="452"/>
      <c r="AE2085" s="452"/>
      <c r="AF2085" s="935"/>
      <c r="AG2085" s="452"/>
      <c r="AH2085" s="452"/>
      <c r="AI2085" s="935"/>
      <c r="AJ2085" s="943"/>
      <c r="AK2085" s="935"/>
      <c r="AL2085" s="936"/>
      <c r="AM2085" s="936"/>
      <c r="AN2085" s="936"/>
      <c r="AO2085" s="942"/>
      <c r="AP2085" s="936"/>
      <c r="AQ2085" s="936"/>
      <c r="AR2085" s="936"/>
      <c r="AS2085" s="936"/>
      <c r="AT2085" s="936"/>
      <c r="AU2085" s="936"/>
      <c r="AV2085" s="936"/>
    </row>
    <row r="2086" spans="2:48" ht="15" customHeight="1">
      <c r="B2086" s="937"/>
      <c r="C2086" s="1978" t="s">
        <v>305</v>
      </c>
      <c r="D2086" s="1980"/>
      <c r="E2086" s="928" t="s">
        <v>616</v>
      </c>
      <c r="F2086" s="885"/>
      <c r="G2086" s="651" t="s">
        <v>272</v>
      </c>
      <c r="H2086" s="651" t="s">
        <v>599</v>
      </c>
      <c r="I2086" s="651" t="s">
        <v>617</v>
      </c>
      <c r="J2086" s="651" t="s">
        <v>276</v>
      </c>
      <c r="K2086" s="890" t="s">
        <v>305</v>
      </c>
      <c r="L2086" s="651" t="s">
        <v>312</v>
      </c>
      <c r="M2086" s="651" t="str">
        <f t="shared" si="126"/>
        <v>&lt;INSERT CONNECTION POINT NAME&gt;</v>
      </c>
      <c r="N2086" s="890" t="s">
        <v>604</v>
      </c>
      <c r="O2086" s="890" t="s">
        <v>605</v>
      </c>
      <c r="P2086" s="890"/>
      <c r="Q2086" s="1072"/>
      <c r="R2086" s="1073"/>
      <c r="S2086" s="1074"/>
      <c r="T2086" s="1074"/>
      <c r="U2086" s="1075"/>
      <c r="V2086" s="906"/>
      <c r="W2086" s="933"/>
      <c r="X2086" s="934"/>
      <c r="Y2086" s="935"/>
      <c r="Z2086" s="935"/>
      <c r="AA2086" s="935"/>
      <c r="AB2086" s="452"/>
      <c r="AC2086" s="452"/>
      <c r="AD2086" s="452"/>
      <c r="AE2086" s="452"/>
      <c r="AF2086" s="935"/>
      <c r="AG2086" s="452"/>
      <c r="AH2086" s="452"/>
      <c r="AI2086" s="935"/>
      <c r="AJ2086" s="935"/>
      <c r="AK2086" s="935"/>
      <c r="AL2086" s="936"/>
      <c r="AM2086" s="936"/>
      <c r="AN2086" s="936"/>
      <c r="AO2086" s="936"/>
      <c r="AP2086" s="936"/>
      <c r="AQ2086" s="936"/>
      <c r="AR2086" s="936"/>
      <c r="AS2086" s="936"/>
      <c r="AT2086" s="936"/>
      <c r="AU2086" s="936"/>
      <c r="AV2086" s="936"/>
    </row>
    <row r="2087" spans="2:48" ht="15" customHeight="1">
      <c r="B2087" s="937"/>
      <c r="C2087" s="1979"/>
      <c r="D2087" s="1981"/>
      <c r="E2087" s="928" t="s">
        <v>619</v>
      </c>
      <c r="F2087" s="885"/>
      <c r="G2087" s="651" t="s">
        <v>272</v>
      </c>
      <c r="H2087" s="651" t="s">
        <v>599</v>
      </c>
      <c r="I2087" s="651" t="s">
        <v>620</v>
      </c>
      <c r="J2087" s="651" t="s">
        <v>276</v>
      </c>
      <c r="K2087" s="890" t="s">
        <v>305</v>
      </c>
      <c r="L2087" s="651" t="s">
        <v>312</v>
      </c>
      <c r="M2087" s="651" t="str">
        <f t="shared" si="126"/>
        <v>&lt;INSERT CONNECTION POINT NAME&gt;</v>
      </c>
      <c r="N2087" s="890" t="s">
        <v>604</v>
      </c>
      <c r="O2087" s="890" t="s">
        <v>605</v>
      </c>
      <c r="P2087" s="890"/>
      <c r="Q2087" s="1072"/>
      <c r="R2087" s="1073"/>
      <c r="S2087" s="1074"/>
      <c r="T2087" s="1074"/>
      <c r="U2087" s="1075"/>
      <c r="V2087" s="906"/>
      <c r="W2087" s="933"/>
      <c r="X2087" s="934"/>
      <c r="Y2087" s="935"/>
      <c r="Z2087" s="935"/>
      <c r="AA2087" s="935"/>
      <c r="AB2087" s="452"/>
      <c r="AC2087" s="452"/>
      <c r="AD2087" s="452"/>
      <c r="AE2087" s="452"/>
      <c r="AF2087" s="935"/>
      <c r="AG2087" s="452"/>
      <c r="AH2087" s="452"/>
      <c r="AI2087" s="935"/>
      <c r="AJ2087" s="935"/>
      <c r="AK2087" s="935"/>
      <c r="AL2087" s="936"/>
      <c r="AM2087" s="936"/>
      <c r="AN2087" s="936"/>
      <c r="AO2087" s="936"/>
      <c r="AP2087" s="936"/>
      <c r="AQ2087" s="936"/>
      <c r="AR2087" s="936"/>
      <c r="AS2087" s="936"/>
      <c r="AT2087" s="936"/>
      <c r="AU2087" s="936"/>
      <c r="AV2087" s="936"/>
    </row>
    <row r="2088" spans="2:48" ht="15" customHeight="1">
      <c r="B2088" s="937"/>
      <c r="C2088" s="1978" t="s">
        <v>306</v>
      </c>
      <c r="D2088" s="1980"/>
      <c r="E2088" s="928" t="s">
        <v>616</v>
      </c>
      <c r="F2088" s="885"/>
      <c r="G2088" s="651" t="s">
        <v>272</v>
      </c>
      <c r="H2088" s="651" t="s">
        <v>599</v>
      </c>
      <c r="I2088" s="651" t="s">
        <v>617</v>
      </c>
      <c r="J2088" s="651" t="s">
        <v>276</v>
      </c>
      <c r="K2088" s="890" t="s">
        <v>306</v>
      </c>
      <c r="L2088" s="651" t="s">
        <v>312</v>
      </c>
      <c r="M2088" s="651" t="str">
        <f t="shared" si="126"/>
        <v>&lt;INSERT CONNECTION POINT NAME&gt;</v>
      </c>
      <c r="N2088" s="890" t="s">
        <v>606</v>
      </c>
      <c r="O2088" s="891">
        <v>0</v>
      </c>
      <c r="P2088" s="890"/>
      <c r="Q2088" s="1076"/>
      <c r="R2088" s="1077"/>
      <c r="S2088" s="1078"/>
      <c r="T2088" s="1078"/>
      <c r="U2088" s="1079"/>
      <c r="V2088" s="906"/>
      <c r="W2088" s="933"/>
      <c r="X2088" s="934"/>
      <c r="Y2088" s="935"/>
      <c r="Z2088" s="935"/>
      <c r="AA2088" s="935"/>
      <c r="AB2088" s="452"/>
      <c r="AC2088" s="452"/>
      <c r="AD2088" s="452"/>
      <c r="AE2088" s="452"/>
      <c r="AF2088" s="935"/>
      <c r="AG2088" s="452"/>
      <c r="AH2088" s="452"/>
      <c r="AI2088" s="935"/>
      <c r="AJ2088" s="943"/>
      <c r="AK2088" s="935"/>
      <c r="AL2088" s="936"/>
      <c r="AM2088" s="936"/>
      <c r="AN2088" s="936"/>
      <c r="AO2088" s="936"/>
      <c r="AP2088" s="936"/>
      <c r="AQ2088" s="936"/>
      <c r="AR2088" s="936"/>
      <c r="AS2088" s="936"/>
      <c r="AT2088" s="936"/>
      <c r="AU2088" s="936"/>
      <c r="AV2088" s="936"/>
    </row>
    <row r="2089" spans="2:48" ht="15" customHeight="1">
      <c r="B2089" s="937"/>
      <c r="C2089" s="1979"/>
      <c r="D2089" s="1981"/>
      <c r="E2089" s="928" t="s">
        <v>619</v>
      </c>
      <c r="F2089" s="885"/>
      <c r="G2089" s="651" t="s">
        <v>272</v>
      </c>
      <c r="H2089" s="651" t="s">
        <v>599</v>
      </c>
      <c r="I2089" s="651" t="s">
        <v>620</v>
      </c>
      <c r="J2089" s="651" t="s">
        <v>276</v>
      </c>
      <c r="K2089" s="890" t="s">
        <v>306</v>
      </c>
      <c r="L2089" s="651" t="s">
        <v>312</v>
      </c>
      <c r="M2089" s="651" t="str">
        <f t="shared" si="126"/>
        <v>&lt;INSERT CONNECTION POINT NAME&gt;</v>
      </c>
      <c r="N2089" s="890" t="s">
        <v>606</v>
      </c>
      <c r="O2089" s="891">
        <v>0</v>
      </c>
      <c r="P2089" s="890"/>
      <c r="Q2089" s="1076"/>
      <c r="R2089" s="1077"/>
      <c r="S2089" s="1078"/>
      <c r="T2089" s="1078"/>
      <c r="U2089" s="1079"/>
      <c r="V2089" s="906"/>
      <c r="W2089" s="933"/>
      <c r="X2089" s="934"/>
      <c r="Y2089" s="935"/>
      <c r="Z2089" s="935"/>
      <c r="AA2089" s="935"/>
      <c r="AB2089" s="452"/>
      <c r="AC2089" s="452"/>
      <c r="AD2089" s="452"/>
      <c r="AE2089" s="452"/>
      <c r="AF2089" s="935"/>
      <c r="AG2089" s="452"/>
      <c r="AH2089" s="452"/>
      <c r="AI2089" s="935"/>
      <c r="AJ2089" s="943"/>
      <c r="AK2089" s="935"/>
      <c r="AL2089" s="936"/>
      <c r="AM2089" s="936"/>
      <c r="AN2089" s="936"/>
      <c r="AO2089" s="936"/>
      <c r="AP2089" s="936"/>
      <c r="AQ2089" s="936"/>
      <c r="AR2089" s="936"/>
      <c r="AS2089" s="936"/>
      <c r="AT2089" s="936"/>
      <c r="AU2089" s="936"/>
      <c r="AV2089" s="936"/>
    </row>
    <row r="2090" spans="2:48" ht="15" customHeight="1">
      <c r="B2090" s="937"/>
      <c r="C2090" s="1978" t="s">
        <v>307</v>
      </c>
      <c r="D2090" s="1980"/>
      <c r="E2090" s="928" t="s">
        <v>616</v>
      </c>
      <c r="F2090" s="885"/>
      <c r="G2090" s="651" t="s">
        <v>272</v>
      </c>
      <c r="H2090" s="651" t="s">
        <v>599</v>
      </c>
      <c r="I2090" s="651" t="s">
        <v>617</v>
      </c>
      <c r="J2090" s="651" t="s">
        <v>276</v>
      </c>
      <c r="K2090" s="890" t="s">
        <v>307</v>
      </c>
      <c r="L2090" s="651" t="s">
        <v>312</v>
      </c>
      <c r="M2090" s="651" t="str">
        <f t="shared" si="126"/>
        <v>&lt;INSERT CONNECTION POINT NAME&gt;</v>
      </c>
      <c r="N2090" s="890" t="s">
        <v>607</v>
      </c>
      <c r="O2090" s="890" t="s">
        <v>607</v>
      </c>
      <c r="P2090" s="890"/>
      <c r="Q2090" s="1080"/>
      <c r="R2090" s="1081"/>
      <c r="S2090" s="1081"/>
      <c r="T2090" s="1081"/>
      <c r="U2090" s="1082"/>
      <c r="V2090" s="906"/>
      <c r="W2090" s="933"/>
      <c r="X2090" s="934"/>
      <c r="Y2090" s="935"/>
      <c r="Z2090" s="935"/>
      <c r="AA2090" s="935"/>
      <c r="AB2090" s="452"/>
      <c r="AC2090" s="452"/>
      <c r="AD2090" s="452"/>
      <c r="AE2090" s="452"/>
      <c r="AF2090" s="935"/>
      <c r="AG2090" s="452"/>
      <c r="AH2090" s="452"/>
      <c r="AI2090" s="935"/>
      <c r="AJ2090" s="935"/>
      <c r="AK2090" s="935"/>
      <c r="AL2090" s="936"/>
      <c r="AM2090" s="936"/>
      <c r="AN2090" s="936"/>
      <c r="AO2090" s="936"/>
      <c r="AP2090" s="936"/>
      <c r="AQ2090" s="936"/>
      <c r="AR2090" s="936"/>
      <c r="AS2090" s="936"/>
      <c r="AT2090" s="936"/>
      <c r="AU2090" s="936"/>
      <c r="AV2090" s="936"/>
    </row>
    <row r="2091" spans="2:48" ht="15" customHeight="1">
      <c r="B2091" s="937"/>
      <c r="C2091" s="1979"/>
      <c r="D2091" s="1981"/>
      <c r="E2091" s="928" t="s">
        <v>619</v>
      </c>
      <c r="F2091" s="885"/>
      <c r="G2091" s="651" t="s">
        <v>272</v>
      </c>
      <c r="H2091" s="651" t="s">
        <v>599</v>
      </c>
      <c r="I2091" s="651" t="s">
        <v>620</v>
      </c>
      <c r="J2091" s="651" t="s">
        <v>276</v>
      </c>
      <c r="K2091" s="890" t="s">
        <v>307</v>
      </c>
      <c r="L2091" s="651" t="s">
        <v>312</v>
      </c>
      <c r="M2091" s="651" t="str">
        <f t="shared" si="126"/>
        <v>&lt;INSERT CONNECTION POINT NAME&gt;</v>
      </c>
      <c r="N2091" s="890" t="s">
        <v>607</v>
      </c>
      <c r="O2091" s="890" t="s">
        <v>607</v>
      </c>
      <c r="P2091" s="890"/>
      <c r="Q2091" s="1080"/>
      <c r="R2091" s="1081"/>
      <c r="S2091" s="1081"/>
      <c r="T2091" s="1081"/>
      <c r="U2091" s="1082"/>
      <c r="V2091" s="906"/>
      <c r="W2091" s="933"/>
      <c r="X2091" s="934"/>
      <c r="Y2091" s="935"/>
      <c r="Z2091" s="935"/>
      <c r="AA2091" s="935"/>
      <c r="AB2091" s="452"/>
      <c r="AC2091" s="452"/>
      <c r="AD2091" s="452"/>
      <c r="AE2091" s="452"/>
      <c r="AF2091" s="935"/>
      <c r="AG2091" s="452"/>
      <c r="AH2091" s="452"/>
      <c r="AI2091" s="935"/>
      <c r="AJ2091" s="935"/>
      <c r="AK2091" s="935"/>
      <c r="AL2091" s="936"/>
      <c r="AM2091" s="936"/>
      <c r="AN2091" s="936"/>
      <c r="AO2091" s="936"/>
      <c r="AP2091" s="936"/>
      <c r="AQ2091" s="936"/>
      <c r="AR2091" s="936"/>
      <c r="AS2091" s="936"/>
      <c r="AT2091" s="936"/>
      <c r="AU2091" s="936"/>
      <c r="AV2091" s="936"/>
    </row>
    <row r="2092" spans="2:48" ht="15" customHeight="1">
      <c r="B2092" s="937"/>
      <c r="C2092" s="1978" t="s">
        <v>308</v>
      </c>
      <c r="D2092" s="1980" t="s">
        <v>22</v>
      </c>
      <c r="E2092" s="928" t="s">
        <v>616</v>
      </c>
      <c r="F2092" s="885"/>
      <c r="G2092" s="651" t="s">
        <v>272</v>
      </c>
      <c r="H2092" s="651" t="s">
        <v>599</v>
      </c>
      <c r="I2092" s="651" t="s">
        <v>617</v>
      </c>
      <c r="J2092" s="651" t="s">
        <v>276</v>
      </c>
      <c r="K2092" s="890" t="s">
        <v>308</v>
      </c>
      <c r="L2092" s="651" t="s">
        <v>312</v>
      </c>
      <c r="M2092" s="651" t="str">
        <f t="shared" si="126"/>
        <v>&lt;INSERT CONNECTION POINT NAME&gt;</v>
      </c>
      <c r="N2092" s="890" t="s">
        <v>609</v>
      </c>
      <c r="O2092" s="890" t="s">
        <v>22</v>
      </c>
      <c r="P2092" s="890"/>
      <c r="Q2092" s="1083"/>
      <c r="R2092" s="1061"/>
      <c r="S2092" s="1062"/>
      <c r="T2092" s="1062"/>
      <c r="U2092" s="1063"/>
      <c r="V2092" s="906"/>
      <c r="W2092" s="933"/>
      <c r="X2092" s="934"/>
      <c r="Y2092" s="935"/>
      <c r="Z2092" s="935"/>
      <c r="AA2092" s="935"/>
      <c r="AB2092" s="452"/>
      <c r="AC2092" s="452"/>
      <c r="AD2092" s="452"/>
      <c r="AE2092" s="452"/>
      <c r="AF2092" s="935"/>
      <c r="AG2092" s="452"/>
      <c r="AH2092" s="452"/>
      <c r="AI2092" s="935"/>
      <c r="AJ2092" s="935"/>
      <c r="AK2092" s="935"/>
      <c r="AL2092" s="936"/>
      <c r="AM2092" s="936"/>
      <c r="AN2092" s="936"/>
      <c r="AO2092" s="936"/>
      <c r="AP2092" s="936"/>
      <c r="AQ2092" s="936"/>
      <c r="AR2092" s="936"/>
      <c r="AS2092" s="936"/>
      <c r="AT2092" s="936"/>
      <c r="AU2092" s="936"/>
      <c r="AV2092" s="936"/>
    </row>
    <row r="2093" spans="2:48" ht="15" customHeight="1">
      <c r="B2093" s="937"/>
      <c r="C2093" s="1979"/>
      <c r="D2093" s="1981"/>
      <c r="E2093" s="928" t="s">
        <v>619</v>
      </c>
      <c r="F2093" s="885"/>
      <c r="G2093" s="651" t="s">
        <v>272</v>
      </c>
      <c r="H2093" s="651" t="s">
        <v>599</v>
      </c>
      <c r="I2093" s="651" t="s">
        <v>620</v>
      </c>
      <c r="J2093" s="651" t="s">
        <v>276</v>
      </c>
      <c r="K2093" s="890" t="s">
        <v>308</v>
      </c>
      <c r="L2093" s="651" t="s">
        <v>312</v>
      </c>
      <c r="M2093" s="651" t="str">
        <f t="shared" si="126"/>
        <v>&lt;INSERT CONNECTION POINT NAME&gt;</v>
      </c>
      <c r="N2093" s="890" t="s">
        <v>609</v>
      </c>
      <c r="O2093" s="890" t="s">
        <v>22</v>
      </c>
      <c r="P2093" s="890"/>
      <c r="Q2093" s="1083"/>
      <c r="R2093" s="1061"/>
      <c r="S2093" s="1062"/>
      <c r="T2093" s="1062"/>
      <c r="U2093" s="1063"/>
      <c r="V2093" s="906"/>
      <c r="W2093" s="933"/>
      <c r="X2093" s="934"/>
      <c r="Y2093" s="935"/>
      <c r="Z2093" s="935"/>
      <c r="AA2093" s="935"/>
      <c r="AB2093" s="452"/>
      <c r="AC2093" s="452"/>
      <c r="AD2093" s="452"/>
      <c r="AE2093" s="452"/>
      <c r="AF2093" s="935"/>
      <c r="AG2093" s="452"/>
      <c r="AH2093" s="452"/>
      <c r="AI2093" s="935"/>
      <c r="AJ2093" s="935"/>
      <c r="AK2093" s="935"/>
      <c r="AL2093" s="936"/>
      <c r="AM2093" s="936"/>
      <c r="AN2093" s="936"/>
      <c r="AO2093" s="936"/>
      <c r="AP2093" s="936"/>
      <c r="AQ2093" s="936"/>
      <c r="AR2093" s="936"/>
      <c r="AS2093" s="936"/>
      <c r="AT2093" s="936"/>
      <c r="AU2093" s="936"/>
      <c r="AV2093" s="936"/>
    </row>
    <row r="2094" spans="2:48" ht="15" customHeight="1">
      <c r="B2094" s="937"/>
      <c r="C2094" s="1978" t="s">
        <v>309</v>
      </c>
      <c r="D2094" s="1980" t="s">
        <v>22</v>
      </c>
      <c r="E2094" s="928" t="s">
        <v>616</v>
      </c>
      <c r="F2094" s="885"/>
      <c r="G2094" s="651" t="s">
        <v>272</v>
      </c>
      <c r="H2094" s="651" t="s">
        <v>599</v>
      </c>
      <c r="I2094" s="651" t="s">
        <v>617</v>
      </c>
      <c r="J2094" s="651" t="s">
        <v>276</v>
      </c>
      <c r="K2094" s="890" t="s">
        <v>309</v>
      </c>
      <c r="L2094" s="651" t="s">
        <v>312</v>
      </c>
      <c r="M2094" s="651" t="str">
        <f t="shared" si="126"/>
        <v>&lt;INSERT CONNECTION POINT NAME&gt;</v>
      </c>
      <c r="N2094" s="890" t="s">
        <v>602</v>
      </c>
      <c r="O2094" s="890" t="s">
        <v>22</v>
      </c>
      <c r="P2094" s="890"/>
      <c r="Q2094" s="1083"/>
      <c r="R2094" s="1061"/>
      <c r="S2094" s="1062"/>
      <c r="T2094" s="1062"/>
      <c r="U2094" s="1063"/>
      <c r="V2094" s="906"/>
      <c r="W2094" s="933"/>
      <c r="X2094" s="934"/>
      <c r="Y2094" s="935"/>
      <c r="Z2094" s="935"/>
      <c r="AA2094" s="935"/>
      <c r="AB2094" s="452"/>
      <c r="AC2094" s="452"/>
      <c r="AD2094" s="452"/>
      <c r="AE2094" s="452"/>
      <c r="AF2094" s="935"/>
      <c r="AG2094" s="452"/>
      <c r="AH2094" s="452"/>
      <c r="AI2094" s="935"/>
      <c r="AJ2094" s="935"/>
      <c r="AK2094" s="935"/>
      <c r="AL2094" s="936"/>
      <c r="AM2094" s="936"/>
      <c r="AN2094" s="936"/>
      <c r="AO2094" s="936"/>
      <c r="AP2094" s="936"/>
      <c r="AQ2094" s="936"/>
      <c r="AR2094" s="936"/>
      <c r="AS2094" s="936"/>
      <c r="AT2094" s="936"/>
      <c r="AU2094" s="936"/>
      <c r="AV2094" s="936"/>
    </row>
    <row r="2095" spans="2:48" ht="15" customHeight="1">
      <c r="B2095" s="937"/>
      <c r="C2095" s="1979"/>
      <c r="D2095" s="1981"/>
      <c r="E2095" s="928" t="s">
        <v>619</v>
      </c>
      <c r="F2095" s="885"/>
      <c r="G2095" s="651" t="s">
        <v>272</v>
      </c>
      <c r="H2095" s="651" t="s">
        <v>599</v>
      </c>
      <c r="I2095" s="651" t="s">
        <v>620</v>
      </c>
      <c r="J2095" s="651" t="s">
        <v>276</v>
      </c>
      <c r="K2095" s="890" t="s">
        <v>309</v>
      </c>
      <c r="L2095" s="651" t="s">
        <v>312</v>
      </c>
      <c r="M2095" s="651" t="str">
        <f t="shared" si="126"/>
        <v>&lt;INSERT CONNECTION POINT NAME&gt;</v>
      </c>
      <c r="N2095" s="890" t="s">
        <v>602</v>
      </c>
      <c r="O2095" s="890" t="s">
        <v>22</v>
      </c>
      <c r="P2095" s="890"/>
      <c r="Q2095" s="1083"/>
      <c r="R2095" s="1061"/>
      <c r="S2095" s="1062"/>
      <c r="T2095" s="1062"/>
      <c r="U2095" s="1063"/>
      <c r="V2095" s="906"/>
      <c r="W2095" s="933"/>
      <c r="X2095" s="934"/>
      <c r="Y2095" s="935"/>
      <c r="Z2095" s="935"/>
      <c r="AA2095" s="935"/>
      <c r="AB2095" s="452"/>
      <c r="AC2095" s="452"/>
      <c r="AD2095" s="452"/>
      <c r="AE2095" s="452"/>
      <c r="AF2095" s="935"/>
      <c r="AG2095" s="452"/>
      <c r="AH2095" s="452"/>
      <c r="AI2095" s="935"/>
      <c r="AJ2095" s="935"/>
      <c r="AK2095" s="935"/>
      <c r="AL2095" s="936"/>
      <c r="AM2095" s="936"/>
      <c r="AN2095" s="936"/>
      <c r="AO2095" s="936"/>
      <c r="AP2095" s="936"/>
      <c r="AQ2095" s="936"/>
      <c r="AR2095" s="936"/>
      <c r="AS2095" s="936"/>
      <c r="AT2095" s="936"/>
      <c r="AU2095" s="936"/>
      <c r="AV2095" s="936"/>
    </row>
    <row r="2096" spans="2:48" ht="15" customHeight="1">
      <c r="B2096" s="937"/>
      <c r="C2096" s="1978" t="s">
        <v>309</v>
      </c>
      <c r="D2096" s="1980" t="s">
        <v>23</v>
      </c>
      <c r="E2096" s="928" t="s">
        <v>616</v>
      </c>
      <c r="F2096" s="885"/>
      <c r="G2096" s="651" t="s">
        <v>272</v>
      </c>
      <c r="H2096" s="651" t="s">
        <v>599</v>
      </c>
      <c r="I2096" s="651" t="s">
        <v>617</v>
      </c>
      <c r="J2096" s="651" t="s">
        <v>276</v>
      </c>
      <c r="K2096" s="890" t="s">
        <v>309</v>
      </c>
      <c r="L2096" s="651" t="s">
        <v>312</v>
      </c>
      <c r="M2096" s="651" t="str">
        <f t="shared" si="126"/>
        <v>&lt;INSERT CONNECTION POINT NAME&gt;</v>
      </c>
      <c r="N2096" s="890" t="s">
        <v>602</v>
      </c>
      <c r="O2096" s="890" t="s">
        <v>23</v>
      </c>
      <c r="P2096" s="890"/>
      <c r="Q2096" s="1083"/>
      <c r="R2096" s="1061"/>
      <c r="S2096" s="1062"/>
      <c r="T2096" s="1062"/>
      <c r="U2096" s="1063"/>
      <c r="V2096" s="906"/>
      <c r="W2096" s="933"/>
      <c r="X2096" s="934"/>
      <c r="Y2096" s="935"/>
      <c r="Z2096" s="935"/>
      <c r="AA2096" s="935"/>
      <c r="AB2096" s="452"/>
      <c r="AC2096" s="452"/>
      <c r="AD2096" s="452"/>
      <c r="AE2096" s="452"/>
      <c r="AF2096" s="935"/>
      <c r="AG2096" s="452"/>
      <c r="AH2096" s="452"/>
      <c r="AI2096" s="935"/>
      <c r="AJ2096" s="935"/>
      <c r="AK2096" s="935"/>
      <c r="AL2096" s="936"/>
      <c r="AM2096" s="936"/>
      <c r="AN2096" s="936"/>
      <c r="AO2096" s="936"/>
      <c r="AP2096" s="936"/>
      <c r="AQ2096" s="936"/>
      <c r="AR2096" s="936"/>
      <c r="AS2096" s="936"/>
      <c r="AT2096" s="936"/>
      <c r="AU2096" s="936"/>
      <c r="AV2096" s="936"/>
    </row>
    <row r="2097" spans="2:48" ht="15" customHeight="1">
      <c r="B2097" s="937"/>
      <c r="C2097" s="1979"/>
      <c r="D2097" s="1981"/>
      <c r="E2097" s="928" t="s">
        <v>619</v>
      </c>
      <c r="F2097" s="885"/>
      <c r="G2097" s="651" t="s">
        <v>272</v>
      </c>
      <c r="H2097" s="651" t="s">
        <v>599</v>
      </c>
      <c r="I2097" s="651" t="s">
        <v>620</v>
      </c>
      <c r="J2097" s="651" t="s">
        <v>276</v>
      </c>
      <c r="K2097" s="890" t="s">
        <v>309</v>
      </c>
      <c r="L2097" s="651" t="s">
        <v>312</v>
      </c>
      <c r="M2097" s="651" t="str">
        <f t="shared" si="126"/>
        <v>&lt;INSERT CONNECTION POINT NAME&gt;</v>
      </c>
      <c r="N2097" s="890" t="s">
        <v>602</v>
      </c>
      <c r="O2097" s="890" t="s">
        <v>23</v>
      </c>
      <c r="P2097" s="890"/>
      <c r="Q2097" s="1083"/>
      <c r="R2097" s="1061"/>
      <c r="S2097" s="1062"/>
      <c r="T2097" s="1062"/>
      <c r="U2097" s="1063"/>
      <c r="V2097" s="906"/>
      <c r="W2097" s="933"/>
      <c r="X2097" s="934"/>
      <c r="Y2097" s="935"/>
      <c r="Z2097" s="935"/>
      <c r="AA2097" s="935"/>
      <c r="AB2097" s="452"/>
      <c r="AC2097" s="452"/>
      <c r="AD2097" s="452"/>
      <c r="AE2097" s="452"/>
      <c r="AF2097" s="935"/>
      <c r="AG2097" s="452"/>
      <c r="AH2097" s="452"/>
      <c r="AI2097" s="935"/>
      <c r="AJ2097" s="935"/>
      <c r="AK2097" s="935"/>
      <c r="AL2097" s="936"/>
      <c r="AM2097" s="936"/>
      <c r="AN2097" s="936"/>
      <c r="AO2097" s="936"/>
      <c r="AP2097" s="936"/>
      <c r="AQ2097" s="936"/>
      <c r="AR2097" s="936"/>
      <c r="AS2097" s="936"/>
      <c r="AT2097" s="936"/>
      <c r="AU2097" s="936"/>
      <c r="AV2097" s="936"/>
    </row>
    <row r="2098" spans="2:48" ht="15" customHeight="1">
      <c r="B2098" s="937"/>
      <c r="C2098" s="1978" t="s">
        <v>310</v>
      </c>
      <c r="D2098" s="1980" t="s">
        <v>22</v>
      </c>
      <c r="E2098" s="928" t="s">
        <v>616</v>
      </c>
      <c r="F2098" s="885"/>
      <c r="G2098" s="651" t="s">
        <v>272</v>
      </c>
      <c r="H2098" s="651" t="s">
        <v>599</v>
      </c>
      <c r="I2098" s="651" t="s">
        <v>617</v>
      </c>
      <c r="J2098" s="651" t="s">
        <v>276</v>
      </c>
      <c r="K2098" s="890" t="s">
        <v>310</v>
      </c>
      <c r="L2098" s="651" t="s">
        <v>312</v>
      </c>
      <c r="M2098" s="651" t="str">
        <f t="shared" si="126"/>
        <v>&lt;INSERT CONNECTION POINT NAME&gt;</v>
      </c>
      <c r="N2098" s="890" t="s">
        <v>602</v>
      </c>
      <c r="O2098" s="890" t="s">
        <v>22</v>
      </c>
      <c r="P2098" s="890"/>
      <c r="Q2098" s="1083"/>
      <c r="R2098" s="1061"/>
      <c r="S2098" s="1062"/>
      <c r="T2098" s="1062"/>
      <c r="U2098" s="1063"/>
      <c r="V2098" s="906"/>
      <c r="W2098" s="933"/>
      <c r="X2098" s="934"/>
      <c r="Y2098" s="935"/>
      <c r="Z2098" s="935"/>
      <c r="AA2098" s="935"/>
      <c r="AB2098" s="452"/>
      <c r="AC2098" s="452"/>
      <c r="AD2098" s="452"/>
      <c r="AE2098" s="452"/>
      <c r="AF2098" s="935"/>
      <c r="AG2098" s="452"/>
      <c r="AH2098" s="452"/>
      <c r="AI2098" s="935"/>
      <c r="AJ2098" s="935"/>
      <c r="AK2098" s="935"/>
      <c r="AL2098" s="936"/>
      <c r="AM2098" s="936"/>
      <c r="AN2098" s="936"/>
      <c r="AO2098" s="936"/>
      <c r="AP2098" s="936"/>
      <c r="AQ2098" s="936"/>
      <c r="AR2098" s="936"/>
      <c r="AS2098" s="936"/>
      <c r="AT2098" s="936"/>
      <c r="AU2098" s="936"/>
      <c r="AV2098" s="936"/>
    </row>
    <row r="2099" spans="2:48" ht="15" customHeight="1">
      <c r="B2099" s="937"/>
      <c r="C2099" s="1979"/>
      <c r="D2099" s="1981"/>
      <c r="E2099" s="928" t="s">
        <v>619</v>
      </c>
      <c r="F2099" s="885"/>
      <c r="G2099" s="651" t="s">
        <v>272</v>
      </c>
      <c r="H2099" s="651" t="s">
        <v>599</v>
      </c>
      <c r="I2099" s="651" t="s">
        <v>620</v>
      </c>
      <c r="J2099" s="651" t="s">
        <v>276</v>
      </c>
      <c r="K2099" s="890" t="s">
        <v>310</v>
      </c>
      <c r="L2099" s="651" t="s">
        <v>312</v>
      </c>
      <c r="M2099" s="651" t="str">
        <f t="shared" si="126"/>
        <v>&lt;INSERT CONNECTION POINT NAME&gt;</v>
      </c>
      <c r="N2099" s="890" t="s">
        <v>602</v>
      </c>
      <c r="O2099" s="890" t="s">
        <v>22</v>
      </c>
      <c r="P2099" s="890"/>
      <c r="Q2099" s="1084"/>
      <c r="R2099" s="1085"/>
      <c r="S2099" s="1086"/>
      <c r="T2099" s="1086"/>
      <c r="U2099" s="1087"/>
      <c r="V2099" s="906"/>
      <c r="W2099" s="933"/>
      <c r="X2099" s="934"/>
      <c r="Y2099" s="935"/>
      <c r="Z2099" s="935"/>
      <c r="AA2099" s="935"/>
      <c r="AB2099" s="452"/>
      <c r="AC2099" s="452"/>
      <c r="AD2099" s="452"/>
      <c r="AE2099" s="452"/>
      <c r="AF2099" s="935"/>
      <c r="AG2099" s="452"/>
      <c r="AH2099" s="452"/>
      <c r="AI2099" s="935"/>
      <c r="AJ2099" s="935"/>
      <c r="AK2099" s="935"/>
      <c r="AL2099" s="936"/>
      <c r="AM2099" s="936"/>
      <c r="AN2099" s="936"/>
      <c r="AO2099" s="936"/>
      <c r="AP2099" s="936"/>
      <c r="AQ2099" s="936"/>
      <c r="AR2099" s="936"/>
      <c r="AS2099" s="936"/>
      <c r="AT2099" s="936"/>
      <c r="AU2099" s="936"/>
      <c r="AV2099" s="936"/>
    </row>
    <row r="2100" spans="2:48" ht="15" customHeight="1">
      <c r="B2100" s="937"/>
      <c r="C2100" s="1978" t="s">
        <v>310</v>
      </c>
      <c r="D2100" s="1980" t="s">
        <v>23</v>
      </c>
      <c r="E2100" s="928" t="s">
        <v>616</v>
      </c>
      <c r="F2100" s="885"/>
      <c r="G2100" s="651" t="s">
        <v>272</v>
      </c>
      <c r="H2100" s="651" t="s">
        <v>599</v>
      </c>
      <c r="I2100" s="651" t="s">
        <v>617</v>
      </c>
      <c r="J2100" s="651" t="s">
        <v>276</v>
      </c>
      <c r="K2100" s="890" t="s">
        <v>310</v>
      </c>
      <c r="L2100" s="651" t="s">
        <v>312</v>
      </c>
      <c r="M2100" s="651" t="str">
        <f t="shared" si="126"/>
        <v>&lt;INSERT CONNECTION POINT NAME&gt;</v>
      </c>
      <c r="N2100" s="890" t="s">
        <v>602</v>
      </c>
      <c r="O2100" s="890" t="s">
        <v>23</v>
      </c>
      <c r="P2100" s="890"/>
      <c r="Q2100" s="1084"/>
      <c r="R2100" s="1085"/>
      <c r="S2100" s="1086"/>
      <c r="T2100" s="1086"/>
      <c r="U2100" s="1087"/>
      <c r="V2100" s="906"/>
      <c r="W2100" s="933"/>
      <c r="X2100" s="934"/>
      <c r="Y2100" s="935"/>
      <c r="Z2100" s="935"/>
      <c r="AA2100" s="935"/>
      <c r="AB2100" s="452"/>
      <c r="AC2100" s="452"/>
      <c r="AD2100" s="452"/>
      <c r="AE2100" s="452"/>
      <c r="AF2100" s="935"/>
      <c r="AG2100" s="452"/>
      <c r="AH2100" s="452"/>
      <c r="AI2100" s="935"/>
      <c r="AJ2100" s="935"/>
      <c r="AK2100" s="935"/>
      <c r="AL2100" s="936"/>
      <c r="AM2100" s="936"/>
      <c r="AN2100" s="936"/>
      <c r="AO2100" s="936"/>
      <c r="AP2100" s="936"/>
      <c r="AQ2100" s="936"/>
      <c r="AR2100" s="936"/>
      <c r="AS2100" s="936"/>
      <c r="AT2100" s="936"/>
      <c r="AU2100" s="936"/>
      <c r="AV2100" s="936"/>
    </row>
    <row r="2101" spans="2:48" ht="15" customHeight="1" thickBot="1">
      <c r="B2101" s="944"/>
      <c r="C2101" s="1984"/>
      <c r="D2101" s="1985"/>
      <c r="E2101" s="945" t="s">
        <v>619</v>
      </c>
      <c r="F2101" s="885"/>
      <c r="G2101" s="651" t="s">
        <v>272</v>
      </c>
      <c r="H2101" s="651" t="s">
        <v>599</v>
      </c>
      <c r="I2101" s="651" t="s">
        <v>620</v>
      </c>
      <c r="J2101" s="651" t="s">
        <v>276</v>
      </c>
      <c r="K2101" s="890" t="s">
        <v>310</v>
      </c>
      <c r="L2101" s="651" t="s">
        <v>312</v>
      </c>
      <c r="M2101" s="651" t="str">
        <f t="shared" si="126"/>
        <v>&lt;INSERT CONNECTION POINT NAME&gt;</v>
      </c>
      <c r="N2101" s="890" t="s">
        <v>602</v>
      </c>
      <c r="O2101" s="890" t="s">
        <v>23</v>
      </c>
      <c r="P2101" s="890"/>
      <c r="Q2101" s="946"/>
      <c r="R2101" s="1067"/>
      <c r="S2101" s="893"/>
      <c r="T2101" s="893"/>
      <c r="U2101" s="894"/>
      <c r="V2101" s="947"/>
      <c r="W2101" s="933"/>
      <c r="X2101" s="934"/>
      <c r="Y2101" s="935"/>
      <c r="Z2101" s="935"/>
      <c r="AA2101" s="935"/>
      <c r="AB2101" s="452"/>
      <c r="AC2101" s="452"/>
      <c r="AD2101" s="452"/>
      <c r="AE2101" s="452"/>
      <c r="AF2101" s="935"/>
      <c r="AG2101" s="452"/>
      <c r="AH2101" s="452"/>
      <c r="AI2101" s="935"/>
      <c r="AJ2101" s="935"/>
      <c r="AK2101" s="935"/>
      <c r="AL2101" s="936"/>
      <c r="AM2101" s="936"/>
      <c r="AN2101" s="936"/>
      <c r="AO2101" s="936"/>
      <c r="AP2101" s="936"/>
      <c r="AQ2101" s="936"/>
      <c r="AR2101" s="936"/>
      <c r="AS2101" s="936"/>
      <c r="AT2101" s="936"/>
      <c r="AU2101" s="936"/>
      <c r="AV2101" s="936"/>
    </row>
    <row r="2102" spans="2:48" ht="15" customHeight="1">
      <c r="B2102" s="927" t="s">
        <v>615</v>
      </c>
      <c r="C2102" s="1982" t="s">
        <v>313</v>
      </c>
      <c r="D2102" s="1983" t="s">
        <v>23</v>
      </c>
      <c r="E2102" s="928" t="s">
        <v>616</v>
      </c>
      <c r="F2102" s="885"/>
      <c r="G2102" s="651" t="s">
        <v>272</v>
      </c>
      <c r="H2102" s="651" t="s">
        <v>599</v>
      </c>
      <c r="I2102" s="651" t="s">
        <v>617</v>
      </c>
      <c r="J2102" s="651" t="s">
        <v>276</v>
      </c>
      <c r="K2102" s="651" t="s">
        <v>313</v>
      </c>
      <c r="L2102" s="651" t="s">
        <v>312</v>
      </c>
      <c r="M2102" s="651" t="str">
        <f t="shared" ref="M2102" si="128">B2102</f>
        <v>&lt;INSERT CONNECTION POINT NAME&gt;</v>
      </c>
      <c r="N2102" s="651" t="s">
        <v>618</v>
      </c>
      <c r="O2102" s="651" t="s">
        <v>23</v>
      </c>
      <c r="P2102" s="890"/>
      <c r="Q2102" s="929"/>
      <c r="R2102" s="930"/>
      <c r="S2102" s="931"/>
      <c r="T2102" s="931"/>
      <c r="U2102" s="932"/>
      <c r="V2102" s="906"/>
      <c r="W2102" s="933"/>
      <c r="X2102" s="934"/>
      <c r="Y2102" s="935"/>
      <c r="Z2102" s="935"/>
      <c r="AA2102" s="935"/>
      <c r="AB2102" s="452"/>
      <c r="AC2102" s="452"/>
      <c r="AD2102" s="452"/>
      <c r="AE2102" s="452"/>
      <c r="AF2102" s="452"/>
      <c r="AG2102" s="452"/>
      <c r="AH2102" s="452"/>
      <c r="AI2102" s="452"/>
      <c r="AJ2102" s="452"/>
      <c r="AK2102" s="935"/>
      <c r="AL2102" s="936"/>
      <c r="AM2102" s="936"/>
      <c r="AN2102" s="936"/>
      <c r="AO2102" s="936"/>
      <c r="AP2102" s="936"/>
      <c r="AQ2102" s="936"/>
      <c r="AR2102" s="936"/>
      <c r="AS2102" s="936"/>
      <c r="AT2102" s="936"/>
      <c r="AU2102" s="936"/>
      <c r="AV2102" s="936"/>
    </row>
    <row r="2103" spans="2:48" ht="15" customHeight="1">
      <c r="B2103" s="937"/>
      <c r="C2103" s="1979"/>
      <c r="D2103" s="1981"/>
      <c r="E2103" s="928" t="s">
        <v>619</v>
      </c>
      <c r="F2103" s="885"/>
      <c r="G2103" s="651" t="s">
        <v>272</v>
      </c>
      <c r="H2103" s="651" t="s">
        <v>599</v>
      </c>
      <c r="I2103" s="651" t="s">
        <v>620</v>
      </c>
      <c r="J2103" s="651" t="s">
        <v>276</v>
      </c>
      <c r="K2103" s="651" t="s">
        <v>313</v>
      </c>
      <c r="L2103" s="651" t="s">
        <v>312</v>
      </c>
      <c r="M2103" s="651" t="str">
        <f t="shared" si="126"/>
        <v>&lt;INSERT CONNECTION POINT NAME&gt;</v>
      </c>
      <c r="N2103" s="651" t="s">
        <v>618</v>
      </c>
      <c r="O2103" s="651" t="s">
        <v>23</v>
      </c>
      <c r="P2103" s="890"/>
      <c r="Q2103" s="938"/>
      <c r="R2103" s="939"/>
      <c r="S2103" s="940"/>
      <c r="T2103" s="940"/>
      <c r="U2103" s="941"/>
      <c r="V2103" s="906"/>
      <c r="W2103" s="933"/>
      <c r="X2103" s="934"/>
      <c r="Y2103" s="935"/>
      <c r="Z2103" s="935"/>
      <c r="AA2103" s="935"/>
      <c r="AB2103" s="452"/>
      <c r="AC2103" s="452"/>
      <c r="AD2103" s="452"/>
      <c r="AE2103" s="452"/>
      <c r="AF2103" s="452"/>
      <c r="AG2103" s="452"/>
      <c r="AH2103" s="452"/>
      <c r="AI2103" s="452"/>
      <c r="AJ2103" s="452"/>
      <c r="AK2103" s="935"/>
      <c r="AL2103" s="936"/>
      <c r="AM2103" s="936"/>
      <c r="AN2103" s="936"/>
      <c r="AO2103" s="936"/>
      <c r="AP2103" s="936"/>
      <c r="AQ2103" s="936"/>
      <c r="AR2103" s="936"/>
      <c r="AS2103" s="936"/>
      <c r="AT2103" s="936"/>
      <c r="AU2103" s="936"/>
      <c r="AV2103" s="936"/>
    </row>
    <row r="2104" spans="2:48" ht="15" customHeight="1">
      <c r="B2104" s="937"/>
      <c r="C2104" s="1978" t="s">
        <v>304</v>
      </c>
      <c r="D2104" s="1980" t="s">
        <v>22</v>
      </c>
      <c r="E2104" s="928" t="s">
        <v>616</v>
      </c>
      <c r="F2104" s="885"/>
      <c r="G2104" s="651" t="s">
        <v>272</v>
      </c>
      <c r="H2104" s="651" t="s">
        <v>599</v>
      </c>
      <c r="I2104" s="651" t="s">
        <v>617</v>
      </c>
      <c r="J2104" s="651" t="s">
        <v>276</v>
      </c>
      <c r="K2104" s="890" t="s">
        <v>304</v>
      </c>
      <c r="L2104" s="651" t="s">
        <v>312</v>
      </c>
      <c r="M2104" s="651" t="str">
        <f t="shared" si="126"/>
        <v>&lt;INSERT CONNECTION POINT NAME&gt;</v>
      </c>
      <c r="N2104" s="890" t="s">
        <v>602</v>
      </c>
      <c r="O2104" s="890" t="s">
        <v>22</v>
      </c>
      <c r="P2104" s="890"/>
      <c r="Q2104" s="1071"/>
      <c r="R2104" s="1058"/>
      <c r="S2104" s="1059"/>
      <c r="T2104" s="1059"/>
      <c r="U2104" s="1060"/>
      <c r="V2104" s="906"/>
      <c r="W2104" s="933"/>
      <c r="X2104" s="934"/>
      <c r="Y2104" s="935"/>
      <c r="Z2104" s="935"/>
      <c r="AA2104" s="935"/>
      <c r="AB2104" s="452"/>
      <c r="AC2104" s="452"/>
      <c r="AD2104" s="452"/>
      <c r="AE2104" s="452"/>
      <c r="AF2104" s="935"/>
      <c r="AG2104" s="452"/>
      <c r="AH2104" s="452"/>
      <c r="AI2104" s="935"/>
      <c r="AJ2104" s="935"/>
      <c r="AK2104" s="935"/>
      <c r="AL2104" s="936"/>
      <c r="AM2104" s="936"/>
      <c r="AN2104" s="936"/>
      <c r="AO2104" s="942"/>
      <c r="AP2104" s="936"/>
      <c r="AQ2104" s="936"/>
      <c r="AR2104" s="936"/>
      <c r="AS2104" s="936"/>
      <c r="AT2104" s="936"/>
      <c r="AU2104" s="936"/>
      <c r="AV2104" s="936"/>
    </row>
    <row r="2105" spans="2:48" ht="15" customHeight="1">
      <c r="B2105" s="937"/>
      <c r="C2105" s="1979"/>
      <c r="D2105" s="1981"/>
      <c r="E2105" s="928" t="s">
        <v>619</v>
      </c>
      <c r="F2105" s="885"/>
      <c r="G2105" s="651" t="s">
        <v>272</v>
      </c>
      <c r="H2105" s="651" t="s">
        <v>599</v>
      </c>
      <c r="I2105" s="651" t="s">
        <v>620</v>
      </c>
      <c r="J2105" s="651" t="s">
        <v>276</v>
      </c>
      <c r="K2105" s="890" t="s">
        <v>304</v>
      </c>
      <c r="L2105" s="651" t="s">
        <v>312</v>
      </c>
      <c r="M2105" s="651" t="str">
        <f t="shared" si="126"/>
        <v>&lt;INSERT CONNECTION POINT NAME&gt;</v>
      </c>
      <c r="N2105" s="890" t="s">
        <v>602</v>
      </c>
      <c r="O2105" s="890" t="s">
        <v>22</v>
      </c>
      <c r="P2105" s="890"/>
      <c r="Q2105" s="1071"/>
      <c r="R2105" s="1058"/>
      <c r="S2105" s="1059"/>
      <c r="T2105" s="1059"/>
      <c r="U2105" s="1060"/>
      <c r="V2105" s="906"/>
      <c r="W2105" s="933"/>
      <c r="X2105" s="934"/>
      <c r="Y2105" s="935"/>
      <c r="Z2105" s="935"/>
      <c r="AA2105" s="935"/>
      <c r="AB2105" s="452"/>
      <c r="AC2105" s="452"/>
      <c r="AD2105" s="452"/>
      <c r="AE2105" s="452"/>
      <c r="AF2105" s="935"/>
      <c r="AG2105" s="452"/>
      <c r="AH2105" s="452"/>
      <c r="AI2105" s="935"/>
      <c r="AJ2105" s="935"/>
      <c r="AK2105" s="935"/>
      <c r="AL2105" s="936"/>
      <c r="AM2105" s="936"/>
      <c r="AN2105" s="936"/>
      <c r="AO2105" s="942"/>
      <c r="AP2105" s="936"/>
      <c r="AQ2105" s="936"/>
      <c r="AR2105" s="936"/>
      <c r="AS2105" s="936"/>
      <c r="AT2105" s="936"/>
      <c r="AU2105" s="936"/>
      <c r="AV2105" s="936"/>
    </row>
    <row r="2106" spans="2:48" ht="15" customHeight="1">
      <c r="B2106" s="937"/>
      <c r="C2106" s="1978" t="s">
        <v>304</v>
      </c>
      <c r="D2106" s="1980" t="s">
        <v>23</v>
      </c>
      <c r="E2106" s="928" t="s">
        <v>616</v>
      </c>
      <c r="F2106" s="885"/>
      <c r="G2106" s="651" t="s">
        <v>272</v>
      </c>
      <c r="H2106" s="651" t="s">
        <v>599</v>
      </c>
      <c r="I2106" s="651" t="s">
        <v>617</v>
      </c>
      <c r="J2106" s="651" t="s">
        <v>276</v>
      </c>
      <c r="K2106" s="890" t="s">
        <v>304</v>
      </c>
      <c r="L2106" s="651" t="s">
        <v>312</v>
      </c>
      <c r="M2106" s="651" t="str">
        <f t="shared" si="126"/>
        <v>&lt;INSERT CONNECTION POINT NAME&gt;</v>
      </c>
      <c r="N2106" s="890" t="s">
        <v>602</v>
      </c>
      <c r="O2106" s="891" t="s">
        <v>23</v>
      </c>
      <c r="P2106" s="890"/>
      <c r="Q2106" s="1071"/>
      <c r="R2106" s="1058"/>
      <c r="S2106" s="1059"/>
      <c r="T2106" s="1059"/>
      <c r="U2106" s="1060"/>
      <c r="V2106" s="906"/>
      <c r="W2106" s="933"/>
      <c r="X2106" s="934"/>
      <c r="Y2106" s="935"/>
      <c r="Z2106" s="935"/>
      <c r="AA2106" s="935"/>
      <c r="AB2106" s="452"/>
      <c r="AC2106" s="452"/>
      <c r="AD2106" s="452"/>
      <c r="AE2106" s="452"/>
      <c r="AF2106" s="935"/>
      <c r="AG2106" s="452"/>
      <c r="AH2106" s="452"/>
      <c r="AI2106" s="935"/>
      <c r="AJ2106" s="943"/>
      <c r="AK2106" s="935"/>
      <c r="AL2106" s="936"/>
      <c r="AM2106" s="936"/>
      <c r="AN2106" s="936"/>
      <c r="AO2106" s="942"/>
      <c r="AP2106" s="936"/>
      <c r="AQ2106" s="936"/>
      <c r="AR2106" s="936"/>
      <c r="AS2106" s="936"/>
      <c r="AT2106" s="936"/>
      <c r="AU2106" s="936"/>
      <c r="AV2106" s="936"/>
    </row>
    <row r="2107" spans="2:48" ht="15" customHeight="1">
      <c r="B2107" s="937"/>
      <c r="C2107" s="1979"/>
      <c r="D2107" s="1981"/>
      <c r="E2107" s="928" t="s">
        <v>619</v>
      </c>
      <c r="F2107" s="885"/>
      <c r="G2107" s="651" t="s">
        <v>272</v>
      </c>
      <c r="H2107" s="651" t="s">
        <v>599</v>
      </c>
      <c r="I2107" s="651" t="s">
        <v>620</v>
      </c>
      <c r="J2107" s="651" t="s">
        <v>276</v>
      </c>
      <c r="K2107" s="890" t="s">
        <v>304</v>
      </c>
      <c r="L2107" s="651" t="s">
        <v>312</v>
      </c>
      <c r="M2107" s="651" t="str">
        <f t="shared" si="126"/>
        <v>&lt;INSERT CONNECTION POINT NAME&gt;</v>
      </c>
      <c r="N2107" s="890" t="s">
        <v>602</v>
      </c>
      <c r="O2107" s="891" t="s">
        <v>23</v>
      </c>
      <c r="P2107" s="890"/>
      <c r="Q2107" s="1071"/>
      <c r="R2107" s="1058"/>
      <c r="S2107" s="1059"/>
      <c r="T2107" s="1059"/>
      <c r="U2107" s="1060"/>
      <c r="V2107" s="906"/>
      <c r="W2107" s="933"/>
      <c r="X2107" s="934"/>
      <c r="Y2107" s="935"/>
      <c r="Z2107" s="935"/>
      <c r="AA2107" s="935"/>
      <c r="AB2107" s="452"/>
      <c r="AC2107" s="452"/>
      <c r="AD2107" s="452"/>
      <c r="AE2107" s="452"/>
      <c r="AF2107" s="935"/>
      <c r="AG2107" s="452"/>
      <c r="AH2107" s="452"/>
      <c r="AI2107" s="935"/>
      <c r="AJ2107" s="943"/>
      <c r="AK2107" s="935"/>
      <c r="AL2107" s="936"/>
      <c r="AM2107" s="936"/>
      <c r="AN2107" s="936"/>
      <c r="AO2107" s="942"/>
      <c r="AP2107" s="936"/>
      <c r="AQ2107" s="936"/>
      <c r="AR2107" s="936"/>
      <c r="AS2107" s="936"/>
      <c r="AT2107" s="936"/>
      <c r="AU2107" s="936"/>
      <c r="AV2107" s="936"/>
    </row>
    <row r="2108" spans="2:48" ht="15" customHeight="1">
      <c r="B2108" s="937"/>
      <c r="C2108" s="1978" t="s">
        <v>305</v>
      </c>
      <c r="D2108" s="1980"/>
      <c r="E2108" s="928" t="s">
        <v>616</v>
      </c>
      <c r="F2108" s="885"/>
      <c r="G2108" s="651" t="s">
        <v>272</v>
      </c>
      <c r="H2108" s="651" t="s">
        <v>599</v>
      </c>
      <c r="I2108" s="651" t="s">
        <v>617</v>
      </c>
      <c r="J2108" s="651" t="s">
        <v>276</v>
      </c>
      <c r="K2108" s="890" t="s">
        <v>305</v>
      </c>
      <c r="L2108" s="651" t="s">
        <v>312</v>
      </c>
      <c r="M2108" s="651" t="str">
        <f t="shared" si="126"/>
        <v>&lt;INSERT CONNECTION POINT NAME&gt;</v>
      </c>
      <c r="N2108" s="890" t="s">
        <v>604</v>
      </c>
      <c r="O2108" s="890" t="s">
        <v>605</v>
      </c>
      <c r="P2108" s="890"/>
      <c r="Q2108" s="1072"/>
      <c r="R2108" s="1073"/>
      <c r="S2108" s="1074"/>
      <c r="T2108" s="1074"/>
      <c r="U2108" s="1075"/>
      <c r="V2108" s="906"/>
      <c r="W2108" s="933"/>
      <c r="X2108" s="934"/>
      <c r="Y2108" s="935"/>
      <c r="Z2108" s="935"/>
      <c r="AA2108" s="935"/>
      <c r="AB2108" s="452"/>
      <c r="AC2108" s="452"/>
      <c r="AD2108" s="452"/>
      <c r="AE2108" s="452"/>
      <c r="AF2108" s="935"/>
      <c r="AG2108" s="452"/>
      <c r="AH2108" s="452"/>
      <c r="AI2108" s="935"/>
      <c r="AJ2108" s="935"/>
      <c r="AK2108" s="935"/>
      <c r="AL2108" s="936"/>
      <c r="AM2108" s="936"/>
      <c r="AN2108" s="936"/>
      <c r="AO2108" s="936"/>
      <c r="AP2108" s="936"/>
      <c r="AQ2108" s="936"/>
      <c r="AR2108" s="936"/>
      <c r="AS2108" s="936"/>
      <c r="AT2108" s="936"/>
      <c r="AU2108" s="936"/>
      <c r="AV2108" s="936"/>
    </row>
    <row r="2109" spans="2:48" ht="15" customHeight="1">
      <c r="B2109" s="937"/>
      <c r="C2109" s="1979"/>
      <c r="D2109" s="1981"/>
      <c r="E2109" s="928" t="s">
        <v>619</v>
      </c>
      <c r="F2109" s="885"/>
      <c r="G2109" s="651" t="s">
        <v>272</v>
      </c>
      <c r="H2109" s="651" t="s">
        <v>599</v>
      </c>
      <c r="I2109" s="651" t="s">
        <v>620</v>
      </c>
      <c r="J2109" s="651" t="s">
        <v>276</v>
      </c>
      <c r="K2109" s="890" t="s">
        <v>305</v>
      </c>
      <c r="L2109" s="651" t="s">
        <v>312</v>
      </c>
      <c r="M2109" s="651" t="str">
        <f t="shared" si="126"/>
        <v>&lt;INSERT CONNECTION POINT NAME&gt;</v>
      </c>
      <c r="N2109" s="890" t="s">
        <v>604</v>
      </c>
      <c r="O2109" s="890" t="s">
        <v>605</v>
      </c>
      <c r="P2109" s="890"/>
      <c r="Q2109" s="1072"/>
      <c r="R2109" s="1073"/>
      <c r="S2109" s="1074"/>
      <c r="T2109" s="1074"/>
      <c r="U2109" s="1075"/>
      <c r="V2109" s="906"/>
      <c r="W2109" s="933"/>
      <c r="X2109" s="934"/>
      <c r="Y2109" s="935"/>
      <c r="Z2109" s="935"/>
      <c r="AA2109" s="935"/>
      <c r="AB2109" s="452"/>
      <c r="AC2109" s="452"/>
      <c r="AD2109" s="452"/>
      <c r="AE2109" s="452"/>
      <c r="AF2109" s="935"/>
      <c r="AG2109" s="452"/>
      <c r="AH2109" s="452"/>
      <c r="AI2109" s="935"/>
      <c r="AJ2109" s="935"/>
      <c r="AK2109" s="935"/>
      <c r="AL2109" s="936"/>
      <c r="AM2109" s="936"/>
      <c r="AN2109" s="936"/>
      <c r="AO2109" s="936"/>
      <c r="AP2109" s="936"/>
      <c r="AQ2109" s="936"/>
      <c r="AR2109" s="936"/>
      <c r="AS2109" s="936"/>
      <c r="AT2109" s="936"/>
      <c r="AU2109" s="936"/>
      <c r="AV2109" s="936"/>
    </row>
    <row r="2110" spans="2:48" ht="15" customHeight="1">
      <c r="B2110" s="937"/>
      <c r="C2110" s="1978" t="s">
        <v>306</v>
      </c>
      <c r="D2110" s="1980"/>
      <c r="E2110" s="928" t="s">
        <v>616</v>
      </c>
      <c r="F2110" s="885"/>
      <c r="G2110" s="651" t="s">
        <v>272</v>
      </c>
      <c r="H2110" s="651" t="s">
        <v>599</v>
      </c>
      <c r="I2110" s="651" t="s">
        <v>617</v>
      </c>
      <c r="J2110" s="651" t="s">
        <v>276</v>
      </c>
      <c r="K2110" s="890" t="s">
        <v>306</v>
      </c>
      <c r="L2110" s="651" t="s">
        <v>312</v>
      </c>
      <c r="M2110" s="651" t="str">
        <f t="shared" si="126"/>
        <v>&lt;INSERT CONNECTION POINT NAME&gt;</v>
      </c>
      <c r="N2110" s="890" t="s">
        <v>606</v>
      </c>
      <c r="O2110" s="891">
        <v>0</v>
      </c>
      <c r="P2110" s="890"/>
      <c r="Q2110" s="1076"/>
      <c r="R2110" s="1077"/>
      <c r="S2110" s="1078"/>
      <c r="T2110" s="1078"/>
      <c r="U2110" s="1079"/>
      <c r="V2110" s="906"/>
      <c r="W2110" s="933"/>
      <c r="X2110" s="934"/>
      <c r="Y2110" s="935"/>
      <c r="Z2110" s="935"/>
      <c r="AA2110" s="935"/>
      <c r="AB2110" s="452"/>
      <c r="AC2110" s="452"/>
      <c r="AD2110" s="452"/>
      <c r="AE2110" s="452"/>
      <c r="AF2110" s="935"/>
      <c r="AG2110" s="452"/>
      <c r="AH2110" s="452"/>
      <c r="AI2110" s="935"/>
      <c r="AJ2110" s="943"/>
      <c r="AK2110" s="935"/>
      <c r="AL2110" s="936"/>
      <c r="AM2110" s="936"/>
      <c r="AN2110" s="936"/>
      <c r="AO2110" s="936"/>
      <c r="AP2110" s="936"/>
      <c r="AQ2110" s="936"/>
      <c r="AR2110" s="936"/>
      <c r="AS2110" s="936"/>
      <c r="AT2110" s="936"/>
      <c r="AU2110" s="936"/>
      <c r="AV2110" s="936"/>
    </row>
    <row r="2111" spans="2:48" ht="15" customHeight="1">
      <c r="B2111" s="937"/>
      <c r="C2111" s="1979"/>
      <c r="D2111" s="1981"/>
      <c r="E2111" s="928" t="s">
        <v>619</v>
      </c>
      <c r="F2111" s="885"/>
      <c r="G2111" s="651" t="s">
        <v>272</v>
      </c>
      <c r="H2111" s="651" t="s">
        <v>599</v>
      </c>
      <c r="I2111" s="651" t="s">
        <v>620</v>
      </c>
      <c r="J2111" s="651" t="s">
        <v>276</v>
      </c>
      <c r="K2111" s="890" t="s">
        <v>306</v>
      </c>
      <c r="L2111" s="651" t="s">
        <v>312</v>
      </c>
      <c r="M2111" s="651" t="str">
        <f t="shared" si="126"/>
        <v>&lt;INSERT CONNECTION POINT NAME&gt;</v>
      </c>
      <c r="N2111" s="890" t="s">
        <v>606</v>
      </c>
      <c r="O2111" s="891">
        <v>0</v>
      </c>
      <c r="P2111" s="890"/>
      <c r="Q2111" s="1076"/>
      <c r="R2111" s="1077"/>
      <c r="S2111" s="1078"/>
      <c r="T2111" s="1078"/>
      <c r="U2111" s="1079"/>
      <c r="V2111" s="906"/>
      <c r="W2111" s="933"/>
      <c r="X2111" s="934"/>
      <c r="Y2111" s="935"/>
      <c r="Z2111" s="935"/>
      <c r="AA2111" s="935"/>
      <c r="AB2111" s="452"/>
      <c r="AC2111" s="452"/>
      <c r="AD2111" s="452"/>
      <c r="AE2111" s="452"/>
      <c r="AF2111" s="935"/>
      <c r="AG2111" s="452"/>
      <c r="AH2111" s="452"/>
      <c r="AI2111" s="935"/>
      <c r="AJ2111" s="943"/>
      <c r="AK2111" s="935"/>
      <c r="AL2111" s="936"/>
      <c r="AM2111" s="936"/>
      <c r="AN2111" s="936"/>
      <c r="AO2111" s="936"/>
      <c r="AP2111" s="936"/>
      <c r="AQ2111" s="936"/>
      <c r="AR2111" s="936"/>
      <c r="AS2111" s="936"/>
      <c r="AT2111" s="936"/>
      <c r="AU2111" s="936"/>
      <c r="AV2111" s="936"/>
    </row>
    <row r="2112" spans="2:48" ht="15" customHeight="1">
      <c r="B2112" s="937"/>
      <c r="C2112" s="1978" t="s">
        <v>307</v>
      </c>
      <c r="D2112" s="1980"/>
      <c r="E2112" s="928" t="s">
        <v>616</v>
      </c>
      <c r="F2112" s="885"/>
      <c r="G2112" s="651" t="s">
        <v>272</v>
      </c>
      <c r="H2112" s="651" t="s">
        <v>599</v>
      </c>
      <c r="I2112" s="651" t="s">
        <v>617</v>
      </c>
      <c r="J2112" s="651" t="s">
        <v>276</v>
      </c>
      <c r="K2112" s="890" t="s">
        <v>307</v>
      </c>
      <c r="L2112" s="651" t="s">
        <v>312</v>
      </c>
      <c r="M2112" s="651" t="str">
        <f t="shared" si="126"/>
        <v>&lt;INSERT CONNECTION POINT NAME&gt;</v>
      </c>
      <c r="N2112" s="890" t="s">
        <v>607</v>
      </c>
      <c r="O2112" s="890" t="s">
        <v>607</v>
      </c>
      <c r="P2112" s="890"/>
      <c r="Q2112" s="1080"/>
      <c r="R2112" s="1081"/>
      <c r="S2112" s="1081"/>
      <c r="T2112" s="1081"/>
      <c r="U2112" s="1082"/>
      <c r="V2112" s="906"/>
      <c r="W2112" s="933"/>
      <c r="X2112" s="934"/>
      <c r="Y2112" s="935"/>
      <c r="Z2112" s="935"/>
      <c r="AA2112" s="935"/>
      <c r="AB2112" s="452"/>
      <c r="AC2112" s="452"/>
      <c r="AD2112" s="452"/>
      <c r="AE2112" s="452"/>
      <c r="AF2112" s="935"/>
      <c r="AG2112" s="452"/>
      <c r="AH2112" s="452"/>
      <c r="AI2112" s="935"/>
      <c r="AJ2112" s="935"/>
      <c r="AK2112" s="935"/>
      <c r="AL2112" s="936"/>
      <c r="AM2112" s="936"/>
      <c r="AN2112" s="936"/>
      <c r="AO2112" s="936"/>
      <c r="AP2112" s="936"/>
      <c r="AQ2112" s="936"/>
      <c r="AR2112" s="936"/>
      <c r="AS2112" s="936"/>
      <c r="AT2112" s="936"/>
      <c r="AU2112" s="936"/>
      <c r="AV2112" s="936"/>
    </row>
    <row r="2113" spans="2:48" ht="15" customHeight="1">
      <c r="B2113" s="937"/>
      <c r="C2113" s="1979"/>
      <c r="D2113" s="1981"/>
      <c r="E2113" s="928" t="s">
        <v>619</v>
      </c>
      <c r="F2113" s="885"/>
      <c r="G2113" s="651" t="s">
        <v>272</v>
      </c>
      <c r="H2113" s="651" t="s">
        <v>599</v>
      </c>
      <c r="I2113" s="651" t="s">
        <v>620</v>
      </c>
      <c r="J2113" s="651" t="s">
        <v>276</v>
      </c>
      <c r="K2113" s="890" t="s">
        <v>307</v>
      </c>
      <c r="L2113" s="651" t="s">
        <v>312</v>
      </c>
      <c r="M2113" s="651" t="str">
        <f t="shared" si="126"/>
        <v>&lt;INSERT CONNECTION POINT NAME&gt;</v>
      </c>
      <c r="N2113" s="890" t="s">
        <v>607</v>
      </c>
      <c r="O2113" s="890" t="s">
        <v>607</v>
      </c>
      <c r="P2113" s="890"/>
      <c r="Q2113" s="1080"/>
      <c r="R2113" s="1081"/>
      <c r="S2113" s="1081"/>
      <c r="T2113" s="1081"/>
      <c r="U2113" s="1082"/>
      <c r="V2113" s="906"/>
      <c r="W2113" s="933"/>
      <c r="X2113" s="934"/>
      <c r="Y2113" s="935"/>
      <c r="Z2113" s="935"/>
      <c r="AA2113" s="935"/>
      <c r="AB2113" s="452"/>
      <c r="AC2113" s="452"/>
      <c r="AD2113" s="452"/>
      <c r="AE2113" s="452"/>
      <c r="AF2113" s="935"/>
      <c r="AG2113" s="452"/>
      <c r="AH2113" s="452"/>
      <c r="AI2113" s="935"/>
      <c r="AJ2113" s="935"/>
      <c r="AK2113" s="935"/>
      <c r="AL2113" s="936"/>
      <c r="AM2113" s="936"/>
      <c r="AN2113" s="936"/>
      <c r="AO2113" s="936"/>
      <c r="AP2113" s="936"/>
      <c r="AQ2113" s="936"/>
      <c r="AR2113" s="936"/>
      <c r="AS2113" s="936"/>
      <c r="AT2113" s="936"/>
      <c r="AU2113" s="936"/>
      <c r="AV2113" s="936"/>
    </row>
    <row r="2114" spans="2:48" ht="15" customHeight="1">
      <c r="B2114" s="937"/>
      <c r="C2114" s="1978" t="s">
        <v>308</v>
      </c>
      <c r="D2114" s="1980" t="s">
        <v>22</v>
      </c>
      <c r="E2114" s="928" t="s">
        <v>616</v>
      </c>
      <c r="F2114" s="885"/>
      <c r="G2114" s="651" t="s">
        <v>272</v>
      </c>
      <c r="H2114" s="651" t="s">
        <v>599</v>
      </c>
      <c r="I2114" s="651" t="s">
        <v>617</v>
      </c>
      <c r="J2114" s="651" t="s">
        <v>276</v>
      </c>
      <c r="K2114" s="890" t="s">
        <v>308</v>
      </c>
      <c r="L2114" s="651" t="s">
        <v>312</v>
      </c>
      <c r="M2114" s="651" t="str">
        <f t="shared" si="126"/>
        <v>&lt;INSERT CONNECTION POINT NAME&gt;</v>
      </c>
      <c r="N2114" s="890" t="s">
        <v>609</v>
      </c>
      <c r="O2114" s="890" t="s">
        <v>22</v>
      </c>
      <c r="P2114" s="890"/>
      <c r="Q2114" s="1083"/>
      <c r="R2114" s="1061"/>
      <c r="S2114" s="1062"/>
      <c r="T2114" s="1062"/>
      <c r="U2114" s="1063"/>
      <c r="V2114" s="906"/>
      <c r="W2114" s="933"/>
      <c r="X2114" s="934"/>
      <c r="Y2114" s="935"/>
      <c r="Z2114" s="935"/>
      <c r="AA2114" s="935"/>
      <c r="AB2114" s="452"/>
      <c r="AC2114" s="452"/>
      <c r="AD2114" s="452"/>
      <c r="AE2114" s="452"/>
      <c r="AF2114" s="935"/>
      <c r="AG2114" s="452"/>
      <c r="AH2114" s="452"/>
      <c r="AI2114" s="935"/>
      <c r="AJ2114" s="935"/>
      <c r="AK2114" s="935"/>
      <c r="AL2114" s="936"/>
      <c r="AM2114" s="936"/>
      <c r="AN2114" s="936"/>
      <c r="AO2114" s="936"/>
      <c r="AP2114" s="936"/>
      <c r="AQ2114" s="936"/>
      <c r="AR2114" s="936"/>
      <c r="AS2114" s="936"/>
      <c r="AT2114" s="936"/>
      <c r="AU2114" s="936"/>
      <c r="AV2114" s="936"/>
    </row>
    <row r="2115" spans="2:48" ht="15" customHeight="1">
      <c r="B2115" s="937"/>
      <c r="C2115" s="1979"/>
      <c r="D2115" s="1981"/>
      <c r="E2115" s="928" t="s">
        <v>619</v>
      </c>
      <c r="F2115" s="885"/>
      <c r="G2115" s="651" t="s">
        <v>272</v>
      </c>
      <c r="H2115" s="651" t="s">
        <v>599</v>
      </c>
      <c r="I2115" s="651" t="s">
        <v>620</v>
      </c>
      <c r="J2115" s="651" t="s">
        <v>276</v>
      </c>
      <c r="K2115" s="890" t="s">
        <v>308</v>
      </c>
      <c r="L2115" s="651" t="s">
        <v>312</v>
      </c>
      <c r="M2115" s="651" t="str">
        <f t="shared" si="126"/>
        <v>&lt;INSERT CONNECTION POINT NAME&gt;</v>
      </c>
      <c r="N2115" s="890" t="s">
        <v>609</v>
      </c>
      <c r="O2115" s="890" t="s">
        <v>22</v>
      </c>
      <c r="P2115" s="890"/>
      <c r="Q2115" s="1083"/>
      <c r="R2115" s="1061"/>
      <c r="S2115" s="1062"/>
      <c r="T2115" s="1062"/>
      <c r="U2115" s="1063"/>
      <c r="V2115" s="906"/>
      <c r="W2115" s="933"/>
      <c r="X2115" s="934"/>
      <c r="Y2115" s="935"/>
      <c r="Z2115" s="935"/>
      <c r="AA2115" s="935"/>
      <c r="AB2115" s="452"/>
      <c r="AC2115" s="452"/>
      <c r="AD2115" s="452"/>
      <c r="AE2115" s="452"/>
      <c r="AF2115" s="935"/>
      <c r="AG2115" s="452"/>
      <c r="AH2115" s="452"/>
      <c r="AI2115" s="935"/>
      <c r="AJ2115" s="935"/>
      <c r="AK2115" s="935"/>
      <c r="AL2115" s="936"/>
      <c r="AM2115" s="936"/>
      <c r="AN2115" s="936"/>
      <c r="AO2115" s="936"/>
      <c r="AP2115" s="936"/>
      <c r="AQ2115" s="936"/>
      <c r="AR2115" s="936"/>
      <c r="AS2115" s="936"/>
      <c r="AT2115" s="936"/>
      <c r="AU2115" s="936"/>
      <c r="AV2115" s="936"/>
    </row>
    <row r="2116" spans="2:48" ht="15" customHeight="1">
      <c r="B2116" s="937"/>
      <c r="C2116" s="1978" t="s">
        <v>309</v>
      </c>
      <c r="D2116" s="1980" t="s">
        <v>22</v>
      </c>
      <c r="E2116" s="928" t="s">
        <v>616</v>
      </c>
      <c r="F2116" s="885"/>
      <c r="G2116" s="651" t="s">
        <v>272</v>
      </c>
      <c r="H2116" s="651" t="s">
        <v>599</v>
      </c>
      <c r="I2116" s="651" t="s">
        <v>617</v>
      </c>
      <c r="J2116" s="651" t="s">
        <v>276</v>
      </c>
      <c r="K2116" s="890" t="s">
        <v>309</v>
      </c>
      <c r="L2116" s="651" t="s">
        <v>312</v>
      </c>
      <c r="M2116" s="651" t="str">
        <f t="shared" si="126"/>
        <v>&lt;INSERT CONNECTION POINT NAME&gt;</v>
      </c>
      <c r="N2116" s="890" t="s">
        <v>602</v>
      </c>
      <c r="O2116" s="890" t="s">
        <v>22</v>
      </c>
      <c r="P2116" s="890"/>
      <c r="Q2116" s="1083"/>
      <c r="R2116" s="1061"/>
      <c r="S2116" s="1062"/>
      <c r="T2116" s="1062"/>
      <c r="U2116" s="1063"/>
      <c r="V2116" s="906"/>
      <c r="W2116" s="933"/>
      <c r="X2116" s="934"/>
      <c r="Y2116" s="935"/>
      <c r="Z2116" s="935"/>
      <c r="AA2116" s="935"/>
      <c r="AB2116" s="452"/>
      <c r="AC2116" s="452"/>
      <c r="AD2116" s="452"/>
      <c r="AE2116" s="452"/>
      <c r="AF2116" s="935"/>
      <c r="AG2116" s="452"/>
      <c r="AH2116" s="452"/>
      <c r="AI2116" s="935"/>
      <c r="AJ2116" s="935"/>
      <c r="AK2116" s="935"/>
      <c r="AL2116" s="936"/>
      <c r="AM2116" s="936"/>
      <c r="AN2116" s="936"/>
      <c r="AO2116" s="936"/>
      <c r="AP2116" s="936"/>
      <c r="AQ2116" s="936"/>
      <c r="AR2116" s="936"/>
      <c r="AS2116" s="936"/>
      <c r="AT2116" s="936"/>
      <c r="AU2116" s="936"/>
      <c r="AV2116" s="936"/>
    </row>
    <row r="2117" spans="2:48" ht="15" customHeight="1">
      <c r="B2117" s="937"/>
      <c r="C2117" s="1979"/>
      <c r="D2117" s="1981"/>
      <c r="E2117" s="928" t="s">
        <v>619</v>
      </c>
      <c r="F2117" s="885"/>
      <c r="G2117" s="651" t="s">
        <v>272</v>
      </c>
      <c r="H2117" s="651" t="s">
        <v>599</v>
      </c>
      <c r="I2117" s="651" t="s">
        <v>620</v>
      </c>
      <c r="J2117" s="651" t="s">
        <v>276</v>
      </c>
      <c r="K2117" s="890" t="s">
        <v>309</v>
      </c>
      <c r="L2117" s="651" t="s">
        <v>312</v>
      </c>
      <c r="M2117" s="651" t="str">
        <f t="shared" si="126"/>
        <v>&lt;INSERT CONNECTION POINT NAME&gt;</v>
      </c>
      <c r="N2117" s="890" t="s">
        <v>602</v>
      </c>
      <c r="O2117" s="890" t="s">
        <v>22</v>
      </c>
      <c r="P2117" s="890"/>
      <c r="Q2117" s="1083"/>
      <c r="R2117" s="1061"/>
      <c r="S2117" s="1062"/>
      <c r="T2117" s="1062"/>
      <c r="U2117" s="1063"/>
      <c r="V2117" s="906"/>
      <c r="W2117" s="933"/>
      <c r="X2117" s="934"/>
      <c r="Y2117" s="935"/>
      <c r="Z2117" s="935"/>
      <c r="AA2117" s="935"/>
      <c r="AB2117" s="452"/>
      <c r="AC2117" s="452"/>
      <c r="AD2117" s="452"/>
      <c r="AE2117" s="452"/>
      <c r="AF2117" s="935"/>
      <c r="AG2117" s="452"/>
      <c r="AH2117" s="452"/>
      <c r="AI2117" s="935"/>
      <c r="AJ2117" s="935"/>
      <c r="AK2117" s="935"/>
      <c r="AL2117" s="936"/>
      <c r="AM2117" s="936"/>
      <c r="AN2117" s="936"/>
      <c r="AO2117" s="936"/>
      <c r="AP2117" s="936"/>
      <c r="AQ2117" s="936"/>
      <c r="AR2117" s="936"/>
      <c r="AS2117" s="936"/>
      <c r="AT2117" s="936"/>
      <c r="AU2117" s="936"/>
      <c r="AV2117" s="936"/>
    </row>
    <row r="2118" spans="2:48" ht="15" customHeight="1">
      <c r="B2118" s="937"/>
      <c r="C2118" s="1978" t="s">
        <v>309</v>
      </c>
      <c r="D2118" s="1980" t="s">
        <v>23</v>
      </c>
      <c r="E2118" s="928" t="s">
        <v>616</v>
      </c>
      <c r="F2118" s="885"/>
      <c r="G2118" s="651" t="s">
        <v>272</v>
      </c>
      <c r="H2118" s="651" t="s">
        <v>599</v>
      </c>
      <c r="I2118" s="651" t="s">
        <v>617</v>
      </c>
      <c r="J2118" s="651" t="s">
        <v>276</v>
      </c>
      <c r="K2118" s="890" t="s">
        <v>309</v>
      </c>
      <c r="L2118" s="651" t="s">
        <v>312</v>
      </c>
      <c r="M2118" s="651" t="str">
        <f t="shared" si="126"/>
        <v>&lt;INSERT CONNECTION POINT NAME&gt;</v>
      </c>
      <c r="N2118" s="890" t="s">
        <v>602</v>
      </c>
      <c r="O2118" s="890" t="s">
        <v>23</v>
      </c>
      <c r="P2118" s="890"/>
      <c r="Q2118" s="1083"/>
      <c r="R2118" s="1061"/>
      <c r="S2118" s="1062"/>
      <c r="T2118" s="1062"/>
      <c r="U2118" s="1063"/>
      <c r="V2118" s="906"/>
      <c r="W2118" s="933"/>
      <c r="X2118" s="934"/>
      <c r="Y2118" s="935"/>
      <c r="Z2118" s="935"/>
      <c r="AA2118" s="935"/>
      <c r="AB2118" s="452"/>
      <c r="AC2118" s="452"/>
      <c r="AD2118" s="452"/>
      <c r="AE2118" s="452"/>
      <c r="AF2118" s="935"/>
      <c r="AG2118" s="452"/>
      <c r="AH2118" s="452"/>
      <c r="AI2118" s="935"/>
      <c r="AJ2118" s="935"/>
      <c r="AK2118" s="935"/>
      <c r="AL2118" s="936"/>
      <c r="AM2118" s="936"/>
      <c r="AN2118" s="936"/>
      <c r="AO2118" s="936"/>
      <c r="AP2118" s="936"/>
      <c r="AQ2118" s="936"/>
      <c r="AR2118" s="936"/>
      <c r="AS2118" s="936"/>
      <c r="AT2118" s="936"/>
      <c r="AU2118" s="936"/>
      <c r="AV2118" s="936"/>
    </row>
    <row r="2119" spans="2:48" ht="15" customHeight="1">
      <c r="B2119" s="937"/>
      <c r="C2119" s="1979"/>
      <c r="D2119" s="1981"/>
      <c r="E2119" s="928" t="s">
        <v>619</v>
      </c>
      <c r="F2119" s="885"/>
      <c r="G2119" s="651" t="s">
        <v>272</v>
      </c>
      <c r="H2119" s="651" t="s">
        <v>599</v>
      </c>
      <c r="I2119" s="651" t="s">
        <v>620</v>
      </c>
      <c r="J2119" s="651" t="s">
        <v>276</v>
      </c>
      <c r="K2119" s="890" t="s">
        <v>309</v>
      </c>
      <c r="L2119" s="651" t="s">
        <v>312</v>
      </c>
      <c r="M2119" s="651" t="str">
        <f t="shared" si="126"/>
        <v>&lt;INSERT CONNECTION POINT NAME&gt;</v>
      </c>
      <c r="N2119" s="890" t="s">
        <v>602</v>
      </c>
      <c r="O2119" s="890" t="s">
        <v>23</v>
      </c>
      <c r="P2119" s="890"/>
      <c r="Q2119" s="1083"/>
      <c r="R2119" s="1061"/>
      <c r="S2119" s="1062"/>
      <c r="T2119" s="1062"/>
      <c r="U2119" s="1063"/>
      <c r="V2119" s="906"/>
      <c r="W2119" s="933"/>
      <c r="X2119" s="934"/>
      <c r="Y2119" s="935"/>
      <c r="Z2119" s="935"/>
      <c r="AA2119" s="935"/>
      <c r="AB2119" s="452"/>
      <c r="AC2119" s="452"/>
      <c r="AD2119" s="452"/>
      <c r="AE2119" s="452"/>
      <c r="AF2119" s="935"/>
      <c r="AG2119" s="452"/>
      <c r="AH2119" s="452"/>
      <c r="AI2119" s="935"/>
      <c r="AJ2119" s="935"/>
      <c r="AK2119" s="935"/>
      <c r="AL2119" s="936"/>
      <c r="AM2119" s="936"/>
      <c r="AN2119" s="936"/>
      <c r="AO2119" s="936"/>
      <c r="AP2119" s="936"/>
      <c r="AQ2119" s="936"/>
      <c r="AR2119" s="936"/>
      <c r="AS2119" s="936"/>
      <c r="AT2119" s="936"/>
      <c r="AU2119" s="936"/>
      <c r="AV2119" s="936"/>
    </row>
    <row r="2120" spans="2:48" ht="15" customHeight="1">
      <c r="B2120" s="937"/>
      <c r="C2120" s="1978" t="s">
        <v>310</v>
      </c>
      <c r="D2120" s="1980" t="s">
        <v>22</v>
      </c>
      <c r="E2120" s="928" t="s">
        <v>616</v>
      </c>
      <c r="F2120" s="885"/>
      <c r="G2120" s="651" t="s">
        <v>272</v>
      </c>
      <c r="H2120" s="651" t="s">
        <v>599</v>
      </c>
      <c r="I2120" s="651" t="s">
        <v>617</v>
      </c>
      <c r="J2120" s="651" t="s">
        <v>276</v>
      </c>
      <c r="K2120" s="890" t="s">
        <v>310</v>
      </c>
      <c r="L2120" s="651" t="s">
        <v>312</v>
      </c>
      <c r="M2120" s="651" t="str">
        <f t="shared" si="126"/>
        <v>&lt;INSERT CONNECTION POINT NAME&gt;</v>
      </c>
      <c r="N2120" s="890" t="s">
        <v>602</v>
      </c>
      <c r="O2120" s="890" t="s">
        <v>22</v>
      </c>
      <c r="P2120" s="890"/>
      <c r="Q2120" s="1083"/>
      <c r="R2120" s="1061"/>
      <c r="S2120" s="1062"/>
      <c r="T2120" s="1062"/>
      <c r="U2120" s="1063"/>
      <c r="V2120" s="906"/>
      <c r="W2120" s="933"/>
      <c r="X2120" s="934"/>
      <c r="Y2120" s="935"/>
      <c r="Z2120" s="935"/>
      <c r="AA2120" s="935"/>
      <c r="AB2120" s="452"/>
      <c r="AC2120" s="452"/>
      <c r="AD2120" s="452"/>
      <c r="AE2120" s="452"/>
      <c r="AF2120" s="935"/>
      <c r="AG2120" s="452"/>
      <c r="AH2120" s="452"/>
      <c r="AI2120" s="935"/>
      <c r="AJ2120" s="935"/>
      <c r="AK2120" s="935"/>
      <c r="AL2120" s="936"/>
      <c r="AM2120" s="936"/>
      <c r="AN2120" s="936"/>
      <c r="AO2120" s="936"/>
      <c r="AP2120" s="936"/>
      <c r="AQ2120" s="936"/>
      <c r="AR2120" s="936"/>
      <c r="AS2120" s="936"/>
      <c r="AT2120" s="936"/>
      <c r="AU2120" s="936"/>
      <c r="AV2120" s="936"/>
    </row>
    <row r="2121" spans="2:48" ht="15" customHeight="1">
      <c r="B2121" s="937"/>
      <c r="C2121" s="1979"/>
      <c r="D2121" s="1981"/>
      <c r="E2121" s="928" t="s">
        <v>619</v>
      </c>
      <c r="F2121" s="885"/>
      <c r="G2121" s="651" t="s">
        <v>272</v>
      </c>
      <c r="H2121" s="651" t="s">
        <v>599</v>
      </c>
      <c r="I2121" s="651" t="s">
        <v>620</v>
      </c>
      <c r="J2121" s="651" t="s">
        <v>276</v>
      </c>
      <c r="K2121" s="890" t="s">
        <v>310</v>
      </c>
      <c r="L2121" s="651" t="s">
        <v>312</v>
      </c>
      <c r="M2121" s="651" t="str">
        <f t="shared" si="126"/>
        <v>&lt;INSERT CONNECTION POINT NAME&gt;</v>
      </c>
      <c r="N2121" s="890" t="s">
        <v>602</v>
      </c>
      <c r="O2121" s="890" t="s">
        <v>22</v>
      </c>
      <c r="P2121" s="890"/>
      <c r="Q2121" s="1084"/>
      <c r="R2121" s="1085"/>
      <c r="S2121" s="1086"/>
      <c r="T2121" s="1086"/>
      <c r="U2121" s="1087"/>
      <c r="V2121" s="906"/>
      <c r="W2121" s="933"/>
      <c r="X2121" s="934"/>
      <c r="Y2121" s="935"/>
      <c r="Z2121" s="935"/>
      <c r="AA2121" s="935"/>
      <c r="AB2121" s="452"/>
      <c r="AC2121" s="452"/>
      <c r="AD2121" s="452"/>
      <c r="AE2121" s="452"/>
      <c r="AF2121" s="935"/>
      <c r="AG2121" s="452"/>
      <c r="AH2121" s="452"/>
      <c r="AI2121" s="935"/>
      <c r="AJ2121" s="935"/>
      <c r="AK2121" s="935"/>
      <c r="AL2121" s="936"/>
      <c r="AM2121" s="936"/>
      <c r="AN2121" s="936"/>
      <c r="AO2121" s="936"/>
      <c r="AP2121" s="936"/>
      <c r="AQ2121" s="936"/>
      <c r="AR2121" s="936"/>
      <c r="AS2121" s="936"/>
      <c r="AT2121" s="936"/>
      <c r="AU2121" s="936"/>
      <c r="AV2121" s="936"/>
    </row>
    <row r="2122" spans="2:48" ht="15" customHeight="1">
      <c r="B2122" s="937"/>
      <c r="C2122" s="1978" t="s">
        <v>310</v>
      </c>
      <c r="D2122" s="1980" t="s">
        <v>23</v>
      </c>
      <c r="E2122" s="928" t="s">
        <v>616</v>
      </c>
      <c r="F2122" s="885"/>
      <c r="G2122" s="651" t="s">
        <v>272</v>
      </c>
      <c r="H2122" s="651" t="s">
        <v>599</v>
      </c>
      <c r="I2122" s="651" t="s">
        <v>617</v>
      </c>
      <c r="J2122" s="651" t="s">
        <v>276</v>
      </c>
      <c r="K2122" s="890" t="s">
        <v>310</v>
      </c>
      <c r="L2122" s="651" t="s">
        <v>312</v>
      </c>
      <c r="M2122" s="651" t="str">
        <f t="shared" si="126"/>
        <v>&lt;INSERT CONNECTION POINT NAME&gt;</v>
      </c>
      <c r="N2122" s="890" t="s">
        <v>602</v>
      </c>
      <c r="O2122" s="890" t="s">
        <v>23</v>
      </c>
      <c r="P2122" s="890"/>
      <c r="Q2122" s="1084"/>
      <c r="R2122" s="1085"/>
      <c r="S2122" s="1086"/>
      <c r="T2122" s="1086"/>
      <c r="U2122" s="1087"/>
      <c r="V2122" s="906"/>
      <c r="W2122" s="933"/>
      <c r="X2122" s="934"/>
      <c r="Y2122" s="935"/>
      <c r="Z2122" s="935"/>
      <c r="AA2122" s="935"/>
      <c r="AB2122" s="452"/>
      <c r="AC2122" s="452"/>
      <c r="AD2122" s="452"/>
      <c r="AE2122" s="452"/>
      <c r="AF2122" s="935"/>
      <c r="AG2122" s="452"/>
      <c r="AH2122" s="452"/>
      <c r="AI2122" s="935"/>
      <c r="AJ2122" s="935"/>
      <c r="AK2122" s="935"/>
      <c r="AL2122" s="936"/>
      <c r="AM2122" s="936"/>
      <c r="AN2122" s="936"/>
      <c r="AO2122" s="936"/>
      <c r="AP2122" s="936"/>
      <c r="AQ2122" s="936"/>
      <c r="AR2122" s="936"/>
      <c r="AS2122" s="936"/>
      <c r="AT2122" s="936"/>
      <c r="AU2122" s="936"/>
      <c r="AV2122" s="936"/>
    </row>
    <row r="2123" spans="2:48" ht="15" customHeight="1" thickBot="1">
      <c r="B2123" s="944"/>
      <c r="C2123" s="1984"/>
      <c r="D2123" s="1985"/>
      <c r="E2123" s="945" t="s">
        <v>619</v>
      </c>
      <c r="F2123" s="885"/>
      <c r="G2123" s="651" t="s">
        <v>272</v>
      </c>
      <c r="H2123" s="651" t="s">
        <v>599</v>
      </c>
      <c r="I2123" s="651" t="s">
        <v>620</v>
      </c>
      <c r="J2123" s="651" t="s">
        <v>276</v>
      </c>
      <c r="K2123" s="890" t="s">
        <v>310</v>
      </c>
      <c r="L2123" s="651" t="s">
        <v>312</v>
      </c>
      <c r="M2123" s="651" t="str">
        <f t="shared" si="126"/>
        <v>&lt;INSERT CONNECTION POINT NAME&gt;</v>
      </c>
      <c r="N2123" s="890" t="s">
        <v>602</v>
      </c>
      <c r="O2123" s="890" t="s">
        <v>23</v>
      </c>
      <c r="P2123" s="890"/>
      <c r="Q2123" s="946"/>
      <c r="R2123" s="1067"/>
      <c r="S2123" s="893"/>
      <c r="T2123" s="893"/>
      <c r="U2123" s="894"/>
      <c r="V2123" s="947"/>
      <c r="W2123" s="933"/>
      <c r="X2123" s="934"/>
      <c r="Y2123" s="935"/>
      <c r="Z2123" s="935"/>
      <c r="AA2123" s="935"/>
      <c r="AB2123" s="452"/>
      <c r="AC2123" s="452"/>
      <c r="AD2123" s="452"/>
      <c r="AE2123" s="452"/>
      <c r="AF2123" s="935"/>
      <c r="AG2123" s="452"/>
      <c r="AH2123" s="452"/>
      <c r="AI2123" s="935"/>
      <c r="AJ2123" s="935"/>
      <c r="AK2123" s="935"/>
      <c r="AL2123" s="936"/>
      <c r="AM2123" s="936"/>
      <c r="AN2123" s="936"/>
      <c r="AO2123" s="936"/>
      <c r="AP2123" s="936"/>
      <c r="AQ2123" s="936"/>
      <c r="AR2123" s="936"/>
      <c r="AS2123" s="936"/>
      <c r="AT2123" s="936"/>
      <c r="AU2123" s="936"/>
      <c r="AV2123" s="936"/>
    </row>
    <row r="2124" spans="2:48" ht="15" customHeight="1">
      <c r="B2124" s="927" t="s">
        <v>615</v>
      </c>
      <c r="C2124" s="1982" t="s">
        <v>313</v>
      </c>
      <c r="D2124" s="1983" t="s">
        <v>23</v>
      </c>
      <c r="E2124" s="928" t="s">
        <v>616</v>
      </c>
      <c r="F2124" s="885"/>
      <c r="G2124" s="651" t="s">
        <v>272</v>
      </c>
      <c r="H2124" s="651" t="s">
        <v>599</v>
      </c>
      <c r="I2124" s="651" t="s">
        <v>617</v>
      </c>
      <c r="J2124" s="651" t="s">
        <v>276</v>
      </c>
      <c r="K2124" s="651" t="s">
        <v>313</v>
      </c>
      <c r="L2124" s="651" t="s">
        <v>312</v>
      </c>
      <c r="M2124" s="651" t="str">
        <f t="shared" ref="M2124" si="129">B2124</f>
        <v>&lt;INSERT CONNECTION POINT NAME&gt;</v>
      </c>
      <c r="N2124" s="651" t="s">
        <v>618</v>
      </c>
      <c r="O2124" s="651" t="s">
        <v>23</v>
      </c>
      <c r="P2124" s="890"/>
      <c r="Q2124" s="929"/>
      <c r="R2124" s="930"/>
      <c r="S2124" s="931"/>
      <c r="T2124" s="931"/>
      <c r="U2124" s="932"/>
      <c r="V2124" s="906"/>
      <c r="W2124" s="933"/>
      <c r="X2124" s="934"/>
      <c r="Y2124" s="935"/>
      <c r="Z2124" s="935"/>
      <c r="AA2124" s="935"/>
      <c r="AB2124" s="452"/>
      <c r="AC2124" s="452"/>
      <c r="AD2124" s="452"/>
      <c r="AE2124" s="452"/>
      <c r="AF2124" s="452"/>
      <c r="AG2124" s="452"/>
      <c r="AH2124" s="452"/>
      <c r="AI2124" s="452"/>
      <c r="AJ2124" s="452"/>
      <c r="AK2124" s="935"/>
      <c r="AL2124" s="936"/>
      <c r="AM2124" s="936"/>
      <c r="AN2124" s="936"/>
      <c r="AO2124" s="936"/>
      <c r="AP2124" s="936"/>
      <c r="AQ2124" s="936"/>
      <c r="AR2124" s="936"/>
      <c r="AS2124" s="936"/>
      <c r="AT2124" s="936"/>
      <c r="AU2124" s="936"/>
      <c r="AV2124" s="936"/>
    </row>
    <row r="2125" spans="2:48" ht="15" customHeight="1">
      <c r="B2125" s="937"/>
      <c r="C2125" s="1979"/>
      <c r="D2125" s="1981"/>
      <c r="E2125" s="928" t="s">
        <v>619</v>
      </c>
      <c r="F2125" s="885"/>
      <c r="G2125" s="651" t="s">
        <v>272</v>
      </c>
      <c r="H2125" s="651" t="s">
        <v>599</v>
      </c>
      <c r="I2125" s="651" t="s">
        <v>620</v>
      </c>
      <c r="J2125" s="651" t="s">
        <v>276</v>
      </c>
      <c r="K2125" s="651" t="s">
        <v>313</v>
      </c>
      <c r="L2125" s="651" t="s">
        <v>312</v>
      </c>
      <c r="M2125" s="651" t="str">
        <f t="shared" ref="M2125:M2188" si="130">M2124</f>
        <v>&lt;INSERT CONNECTION POINT NAME&gt;</v>
      </c>
      <c r="N2125" s="651" t="s">
        <v>618</v>
      </c>
      <c r="O2125" s="651" t="s">
        <v>23</v>
      </c>
      <c r="P2125" s="890"/>
      <c r="Q2125" s="938"/>
      <c r="R2125" s="939"/>
      <c r="S2125" s="940"/>
      <c r="T2125" s="940"/>
      <c r="U2125" s="941"/>
      <c r="V2125" s="906"/>
      <c r="W2125" s="933"/>
      <c r="X2125" s="934"/>
      <c r="Y2125" s="935"/>
      <c r="Z2125" s="935"/>
      <c r="AA2125" s="935"/>
      <c r="AB2125" s="452"/>
      <c r="AC2125" s="452"/>
      <c r="AD2125" s="452"/>
      <c r="AE2125" s="452"/>
      <c r="AF2125" s="452"/>
      <c r="AG2125" s="452"/>
      <c r="AH2125" s="452"/>
      <c r="AI2125" s="452"/>
      <c r="AJ2125" s="452"/>
      <c r="AK2125" s="935"/>
      <c r="AL2125" s="936"/>
      <c r="AM2125" s="936"/>
      <c r="AN2125" s="936"/>
      <c r="AO2125" s="936"/>
      <c r="AP2125" s="936"/>
      <c r="AQ2125" s="936"/>
      <c r="AR2125" s="936"/>
      <c r="AS2125" s="936"/>
      <c r="AT2125" s="936"/>
      <c r="AU2125" s="936"/>
      <c r="AV2125" s="936"/>
    </row>
    <row r="2126" spans="2:48" ht="15" customHeight="1">
      <c r="B2126" s="937"/>
      <c r="C2126" s="1978" t="s">
        <v>304</v>
      </c>
      <c r="D2126" s="1980" t="s">
        <v>22</v>
      </c>
      <c r="E2126" s="928" t="s">
        <v>616</v>
      </c>
      <c r="F2126" s="885"/>
      <c r="G2126" s="651" t="s">
        <v>272</v>
      </c>
      <c r="H2126" s="651" t="s">
        <v>599</v>
      </c>
      <c r="I2126" s="651" t="s">
        <v>617</v>
      </c>
      <c r="J2126" s="651" t="s">
        <v>276</v>
      </c>
      <c r="K2126" s="890" t="s">
        <v>304</v>
      </c>
      <c r="L2126" s="651" t="s">
        <v>312</v>
      </c>
      <c r="M2126" s="651" t="str">
        <f t="shared" si="130"/>
        <v>&lt;INSERT CONNECTION POINT NAME&gt;</v>
      </c>
      <c r="N2126" s="890" t="s">
        <v>602</v>
      </c>
      <c r="O2126" s="890" t="s">
        <v>22</v>
      </c>
      <c r="P2126" s="890"/>
      <c r="Q2126" s="1071"/>
      <c r="R2126" s="1058"/>
      <c r="S2126" s="1059"/>
      <c r="T2126" s="1059"/>
      <c r="U2126" s="1060"/>
      <c r="V2126" s="906"/>
      <c r="W2126" s="933"/>
      <c r="X2126" s="934"/>
      <c r="Y2126" s="935"/>
      <c r="Z2126" s="935"/>
      <c r="AA2126" s="935"/>
      <c r="AB2126" s="452"/>
      <c r="AC2126" s="452"/>
      <c r="AD2126" s="452"/>
      <c r="AE2126" s="452"/>
      <c r="AF2126" s="935"/>
      <c r="AG2126" s="452"/>
      <c r="AH2126" s="452"/>
      <c r="AI2126" s="935"/>
      <c r="AJ2126" s="935"/>
      <c r="AK2126" s="935"/>
      <c r="AL2126" s="936"/>
      <c r="AM2126" s="936"/>
      <c r="AN2126" s="936"/>
      <c r="AO2126" s="942"/>
      <c r="AP2126" s="936"/>
      <c r="AQ2126" s="936"/>
      <c r="AR2126" s="936"/>
      <c r="AS2126" s="936"/>
      <c r="AT2126" s="936"/>
      <c r="AU2126" s="936"/>
      <c r="AV2126" s="936"/>
    </row>
    <row r="2127" spans="2:48" ht="15" customHeight="1">
      <c r="B2127" s="937"/>
      <c r="C2127" s="1979"/>
      <c r="D2127" s="1981"/>
      <c r="E2127" s="928" t="s">
        <v>619</v>
      </c>
      <c r="F2127" s="885"/>
      <c r="G2127" s="651" t="s">
        <v>272</v>
      </c>
      <c r="H2127" s="651" t="s">
        <v>599</v>
      </c>
      <c r="I2127" s="651" t="s">
        <v>620</v>
      </c>
      <c r="J2127" s="651" t="s">
        <v>276</v>
      </c>
      <c r="K2127" s="890" t="s">
        <v>304</v>
      </c>
      <c r="L2127" s="651" t="s">
        <v>312</v>
      </c>
      <c r="M2127" s="651" t="str">
        <f t="shared" si="130"/>
        <v>&lt;INSERT CONNECTION POINT NAME&gt;</v>
      </c>
      <c r="N2127" s="890" t="s">
        <v>602</v>
      </c>
      <c r="O2127" s="890" t="s">
        <v>22</v>
      </c>
      <c r="P2127" s="890"/>
      <c r="Q2127" s="1071"/>
      <c r="R2127" s="1058"/>
      <c r="S2127" s="1059"/>
      <c r="T2127" s="1059"/>
      <c r="U2127" s="1060"/>
      <c r="V2127" s="906"/>
      <c r="W2127" s="933"/>
      <c r="X2127" s="934"/>
      <c r="Y2127" s="935"/>
      <c r="Z2127" s="935"/>
      <c r="AA2127" s="935"/>
      <c r="AB2127" s="452"/>
      <c r="AC2127" s="452"/>
      <c r="AD2127" s="452"/>
      <c r="AE2127" s="452"/>
      <c r="AF2127" s="935"/>
      <c r="AG2127" s="452"/>
      <c r="AH2127" s="452"/>
      <c r="AI2127" s="935"/>
      <c r="AJ2127" s="935"/>
      <c r="AK2127" s="935"/>
      <c r="AL2127" s="936"/>
      <c r="AM2127" s="936"/>
      <c r="AN2127" s="936"/>
      <c r="AO2127" s="942"/>
      <c r="AP2127" s="936"/>
      <c r="AQ2127" s="936"/>
      <c r="AR2127" s="936"/>
      <c r="AS2127" s="936"/>
      <c r="AT2127" s="936"/>
      <c r="AU2127" s="936"/>
      <c r="AV2127" s="936"/>
    </row>
    <row r="2128" spans="2:48" ht="15" customHeight="1">
      <c r="B2128" s="937"/>
      <c r="C2128" s="1978" t="s">
        <v>304</v>
      </c>
      <c r="D2128" s="1980" t="s">
        <v>23</v>
      </c>
      <c r="E2128" s="928" t="s">
        <v>616</v>
      </c>
      <c r="F2128" s="885"/>
      <c r="G2128" s="651" t="s">
        <v>272</v>
      </c>
      <c r="H2128" s="651" t="s">
        <v>599</v>
      </c>
      <c r="I2128" s="651" t="s">
        <v>617</v>
      </c>
      <c r="J2128" s="651" t="s">
        <v>276</v>
      </c>
      <c r="K2128" s="890" t="s">
        <v>304</v>
      </c>
      <c r="L2128" s="651" t="s">
        <v>312</v>
      </c>
      <c r="M2128" s="651" t="str">
        <f t="shared" si="130"/>
        <v>&lt;INSERT CONNECTION POINT NAME&gt;</v>
      </c>
      <c r="N2128" s="890" t="s">
        <v>602</v>
      </c>
      <c r="O2128" s="891" t="s">
        <v>23</v>
      </c>
      <c r="P2128" s="890"/>
      <c r="Q2128" s="1071"/>
      <c r="R2128" s="1058"/>
      <c r="S2128" s="1059"/>
      <c r="T2128" s="1059"/>
      <c r="U2128" s="1060"/>
      <c r="V2128" s="906"/>
      <c r="W2128" s="933"/>
      <c r="X2128" s="934"/>
      <c r="Y2128" s="935"/>
      <c r="Z2128" s="935"/>
      <c r="AA2128" s="935"/>
      <c r="AB2128" s="452"/>
      <c r="AC2128" s="452"/>
      <c r="AD2128" s="452"/>
      <c r="AE2128" s="452"/>
      <c r="AF2128" s="935"/>
      <c r="AG2128" s="452"/>
      <c r="AH2128" s="452"/>
      <c r="AI2128" s="935"/>
      <c r="AJ2128" s="943"/>
      <c r="AK2128" s="935"/>
      <c r="AL2128" s="936"/>
      <c r="AM2128" s="936"/>
      <c r="AN2128" s="936"/>
      <c r="AO2128" s="942"/>
      <c r="AP2128" s="936"/>
      <c r="AQ2128" s="936"/>
      <c r="AR2128" s="936"/>
      <c r="AS2128" s="936"/>
      <c r="AT2128" s="936"/>
      <c r="AU2128" s="936"/>
      <c r="AV2128" s="936"/>
    </row>
    <row r="2129" spans="2:48" ht="15" customHeight="1">
      <c r="B2129" s="937"/>
      <c r="C2129" s="1979"/>
      <c r="D2129" s="1981"/>
      <c r="E2129" s="928" t="s">
        <v>619</v>
      </c>
      <c r="F2129" s="885"/>
      <c r="G2129" s="651" t="s">
        <v>272</v>
      </c>
      <c r="H2129" s="651" t="s">
        <v>599</v>
      </c>
      <c r="I2129" s="651" t="s">
        <v>620</v>
      </c>
      <c r="J2129" s="651" t="s">
        <v>276</v>
      </c>
      <c r="K2129" s="890" t="s">
        <v>304</v>
      </c>
      <c r="L2129" s="651" t="s">
        <v>312</v>
      </c>
      <c r="M2129" s="651" t="str">
        <f t="shared" si="130"/>
        <v>&lt;INSERT CONNECTION POINT NAME&gt;</v>
      </c>
      <c r="N2129" s="890" t="s">
        <v>602</v>
      </c>
      <c r="O2129" s="891" t="s">
        <v>23</v>
      </c>
      <c r="P2129" s="890"/>
      <c r="Q2129" s="1071"/>
      <c r="R2129" s="1058"/>
      <c r="S2129" s="1059"/>
      <c r="T2129" s="1059"/>
      <c r="U2129" s="1060"/>
      <c r="V2129" s="906"/>
      <c r="W2129" s="933"/>
      <c r="X2129" s="934"/>
      <c r="Y2129" s="935"/>
      <c r="Z2129" s="935"/>
      <c r="AA2129" s="935"/>
      <c r="AB2129" s="452"/>
      <c r="AC2129" s="452"/>
      <c r="AD2129" s="452"/>
      <c r="AE2129" s="452"/>
      <c r="AF2129" s="935"/>
      <c r="AG2129" s="452"/>
      <c r="AH2129" s="452"/>
      <c r="AI2129" s="935"/>
      <c r="AJ2129" s="943"/>
      <c r="AK2129" s="935"/>
      <c r="AL2129" s="936"/>
      <c r="AM2129" s="936"/>
      <c r="AN2129" s="936"/>
      <c r="AO2129" s="942"/>
      <c r="AP2129" s="936"/>
      <c r="AQ2129" s="936"/>
      <c r="AR2129" s="936"/>
      <c r="AS2129" s="936"/>
      <c r="AT2129" s="936"/>
      <c r="AU2129" s="936"/>
      <c r="AV2129" s="936"/>
    </row>
    <row r="2130" spans="2:48" ht="15" customHeight="1">
      <c r="B2130" s="937"/>
      <c r="C2130" s="1978" t="s">
        <v>305</v>
      </c>
      <c r="D2130" s="1980"/>
      <c r="E2130" s="928" t="s">
        <v>616</v>
      </c>
      <c r="F2130" s="885"/>
      <c r="G2130" s="651" t="s">
        <v>272</v>
      </c>
      <c r="H2130" s="651" t="s">
        <v>599</v>
      </c>
      <c r="I2130" s="651" t="s">
        <v>617</v>
      </c>
      <c r="J2130" s="651" t="s">
        <v>276</v>
      </c>
      <c r="K2130" s="890" t="s">
        <v>305</v>
      </c>
      <c r="L2130" s="651" t="s">
        <v>312</v>
      </c>
      <c r="M2130" s="651" t="str">
        <f t="shared" si="130"/>
        <v>&lt;INSERT CONNECTION POINT NAME&gt;</v>
      </c>
      <c r="N2130" s="890" t="s">
        <v>604</v>
      </c>
      <c r="O2130" s="890" t="s">
        <v>605</v>
      </c>
      <c r="P2130" s="890"/>
      <c r="Q2130" s="1072"/>
      <c r="R2130" s="1073"/>
      <c r="S2130" s="1074"/>
      <c r="T2130" s="1074"/>
      <c r="U2130" s="1075"/>
      <c r="V2130" s="906"/>
      <c r="W2130" s="933"/>
      <c r="X2130" s="934"/>
      <c r="Y2130" s="935"/>
      <c r="Z2130" s="935"/>
      <c r="AA2130" s="935"/>
      <c r="AB2130" s="452"/>
      <c r="AC2130" s="452"/>
      <c r="AD2130" s="452"/>
      <c r="AE2130" s="452"/>
      <c r="AF2130" s="935"/>
      <c r="AG2130" s="452"/>
      <c r="AH2130" s="452"/>
      <c r="AI2130" s="935"/>
      <c r="AJ2130" s="935"/>
      <c r="AK2130" s="935"/>
      <c r="AL2130" s="936"/>
      <c r="AM2130" s="936"/>
      <c r="AN2130" s="936"/>
      <c r="AO2130" s="936"/>
      <c r="AP2130" s="936"/>
      <c r="AQ2130" s="936"/>
      <c r="AR2130" s="936"/>
      <c r="AS2130" s="936"/>
      <c r="AT2130" s="936"/>
      <c r="AU2130" s="936"/>
      <c r="AV2130" s="936"/>
    </row>
    <row r="2131" spans="2:48" ht="15" customHeight="1">
      <c r="B2131" s="937"/>
      <c r="C2131" s="1979"/>
      <c r="D2131" s="1981"/>
      <c r="E2131" s="928" t="s">
        <v>619</v>
      </c>
      <c r="F2131" s="885"/>
      <c r="G2131" s="651" t="s">
        <v>272</v>
      </c>
      <c r="H2131" s="651" t="s">
        <v>599</v>
      </c>
      <c r="I2131" s="651" t="s">
        <v>620</v>
      </c>
      <c r="J2131" s="651" t="s">
        <v>276</v>
      </c>
      <c r="K2131" s="890" t="s">
        <v>305</v>
      </c>
      <c r="L2131" s="651" t="s">
        <v>312</v>
      </c>
      <c r="M2131" s="651" t="str">
        <f t="shared" si="130"/>
        <v>&lt;INSERT CONNECTION POINT NAME&gt;</v>
      </c>
      <c r="N2131" s="890" t="s">
        <v>604</v>
      </c>
      <c r="O2131" s="890" t="s">
        <v>605</v>
      </c>
      <c r="P2131" s="890"/>
      <c r="Q2131" s="1072"/>
      <c r="R2131" s="1073"/>
      <c r="S2131" s="1074"/>
      <c r="T2131" s="1074"/>
      <c r="U2131" s="1075"/>
      <c r="V2131" s="906"/>
      <c r="W2131" s="933"/>
      <c r="X2131" s="934"/>
      <c r="Y2131" s="935"/>
      <c r="Z2131" s="935"/>
      <c r="AA2131" s="935"/>
      <c r="AB2131" s="452"/>
      <c r="AC2131" s="452"/>
      <c r="AD2131" s="452"/>
      <c r="AE2131" s="452"/>
      <c r="AF2131" s="935"/>
      <c r="AG2131" s="452"/>
      <c r="AH2131" s="452"/>
      <c r="AI2131" s="935"/>
      <c r="AJ2131" s="935"/>
      <c r="AK2131" s="935"/>
      <c r="AL2131" s="936"/>
      <c r="AM2131" s="936"/>
      <c r="AN2131" s="936"/>
      <c r="AO2131" s="936"/>
      <c r="AP2131" s="936"/>
      <c r="AQ2131" s="936"/>
      <c r="AR2131" s="936"/>
      <c r="AS2131" s="936"/>
      <c r="AT2131" s="936"/>
      <c r="AU2131" s="936"/>
      <c r="AV2131" s="936"/>
    </row>
    <row r="2132" spans="2:48" ht="15" customHeight="1">
      <c r="B2132" s="937"/>
      <c r="C2132" s="1978" t="s">
        <v>306</v>
      </c>
      <c r="D2132" s="1980"/>
      <c r="E2132" s="928" t="s">
        <v>616</v>
      </c>
      <c r="F2132" s="885"/>
      <c r="G2132" s="651" t="s">
        <v>272</v>
      </c>
      <c r="H2132" s="651" t="s">
        <v>599</v>
      </c>
      <c r="I2132" s="651" t="s">
        <v>617</v>
      </c>
      <c r="J2132" s="651" t="s">
        <v>276</v>
      </c>
      <c r="K2132" s="890" t="s">
        <v>306</v>
      </c>
      <c r="L2132" s="651" t="s">
        <v>312</v>
      </c>
      <c r="M2132" s="651" t="str">
        <f t="shared" si="130"/>
        <v>&lt;INSERT CONNECTION POINT NAME&gt;</v>
      </c>
      <c r="N2132" s="890" t="s">
        <v>606</v>
      </c>
      <c r="O2132" s="891">
        <v>0</v>
      </c>
      <c r="P2132" s="890"/>
      <c r="Q2132" s="1076"/>
      <c r="R2132" s="1077"/>
      <c r="S2132" s="1078"/>
      <c r="T2132" s="1078"/>
      <c r="U2132" s="1079"/>
      <c r="V2132" s="906"/>
      <c r="W2132" s="933"/>
      <c r="X2132" s="934"/>
      <c r="Y2132" s="935"/>
      <c r="Z2132" s="935"/>
      <c r="AA2132" s="935"/>
      <c r="AB2132" s="452"/>
      <c r="AC2132" s="452"/>
      <c r="AD2132" s="452"/>
      <c r="AE2132" s="452"/>
      <c r="AF2132" s="935"/>
      <c r="AG2132" s="452"/>
      <c r="AH2132" s="452"/>
      <c r="AI2132" s="935"/>
      <c r="AJ2132" s="943"/>
      <c r="AK2132" s="935"/>
      <c r="AL2132" s="936"/>
      <c r="AM2132" s="936"/>
      <c r="AN2132" s="936"/>
      <c r="AO2132" s="936"/>
      <c r="AP2132" s="936"/>
      <c r="AQ2132" s="936"/>
      <c r="AR2132" s="936"/>
      <c r="AS2132" s="936"/>
      <c r="AT2132" s="936"/>
      <c r="AU2132" s="936"/>
      <c r="AV2132" s="936"/>
    </row>
    <row r="2133" spans="2:48" ht="15" customHeight="1">
      <c r="B2133" s="937"/>
      <c r="C2133" s="1979"/>
      <c r="D2133" s="1981"/>
      <c r="E2133" s="928" t="s">
        <v>619</v>
      </c>
      <c r="F2133" s="885"/>
      <c r="G2133" s="651" t="s">
        <v>272</v>
      </c>
      <c r="H2133" s="651" t="s">
        <v>599</v>
      </c>
      <c r="I2133" s="651" t="s">
        <v>620</v>
      </c>
      <c r="J2133" s="651" t="s">
        <v>276</v>
      </c>
      <c r="K2133" s="890" t="s">
        <v>306</v>
      </c>
      <c r="L2133" s="651" t="s">
        <v>312</v>
      </c>
      <c r="M2133" s="651" t="str">
        <f t="shared" si="130"/>
        <v>&lt;INSERT CONNECTION POINT NAME&gt;</v>
      </c>
      <c r="N2133" s="890" t="s">
        <v>606</v>
      </c>
      <c r="O2133" s="891">
        <v>0</v>
      </c>
      <c r="P2133" s="890"/>
      <c r="Q2133" s="1076"/>
      <c r="R2133" s="1077"/>
      <c r="S2133" s="1078"/>
      <c r="T2133" s="1078"/>
      <c r="U2133" s="1079"/>
      <c r="V2133" s="906"/>
      <c r="W2133" s="933"/>
      <c r="X2133" s="934"/>
      <c r="Y2133" s="935"/>
      <c r="Z2133" s="935"/>
      <c r="AA2133" s="935"/>
      <c r="AB2133" s="452"/>
      <c r="AC2133" s="452"/>
      <c r="AD2133" s="452"/>
      <c r="AE2133" s="452"/>
      <c r="AF2133" s="935"/>
      <c r="AG2133" s="452"/>
      <c r="AH2133" s="452"/>
      <c r="AI2133" s="935"/>
      <c r="AJ2133" s="943"/>
      <c r="AK2133" s="935"/>
      <c r="AL2133" s="936"/>
      <c r="AM2133" s="936"/>
      <c r="AN2133" s="936"/>
      <c r="AO2133" s="936"/>
      <c r="AP2133" s="936"/>
      <c r="AQ2133" s="936"/>
      <c r="AR2133" s="936"/>
      <c r="AS2133" s="936"/>
      <c r="AT2133" s="936"/>
      <c r="AU2133" s="936"/>
      <c r="AV2133" s="936"/>
    </row>
    <row r="2134" spans="2:48" ht="15" customHeight="1">
      <c r="B2134" s="937"/>
      <c r="C2134" s="1978" t="s">
        <v>307</v>
      </c>
      <c r="D2134" s="1980"/>
      <c r="E2134" s="928" t="s">
        <v>616</v>
      </c>
      <c r="F2134" s="885"/>
      <c r="G2134" s="651" t="s">
        <v>272</v>
      </c>
      <c r="H2134" s="651" t="s">
        <v>599</v>
      </c>
      <c r="I2134" s="651" t="s">
        <v>617</v>
      </c>
      <c r="J2134" s="651" t="s">
        <v>276</v>
      </c>
      <c r="K2134" s="890" t="s">
        <v>307</v>
      </c>
      <c r="L2134" s="651" t="s">
        <v>312</v>
      </c>
      <c r="M2134" s="651" t="str">
        <f t="shared" si="130"/>
        <v>&lt;INSERT CONNECTION POINT NAME&gt;</v>
      </c>
      <c r="N2134" s="890" t="s">
        <v>607</v>
      </c>
      <c r="O2134" s="890" t="s">
        <v>607</v>
      </c>
      <c r="P2134" s="890"/>
      <c r="Q2134" s="1080"/>
      <c r="R2134" s="1081"/>
      <c r="S2134" s="1081"/>
      <c r="T2134" s="1081"/>
      <c r="U2134" s="1082"/>
      <c r="V2134" s="906"/>
      <c r="W2134" s="933"/>
      <c r="X2134" s="934"/>
      <c r="Y2134" s="935"/>
      <c r="Z2134" s="935"/>
      <c r="AA2134" s="935"/>
      <c r="AB2134" s="452"/>
      <c r="AC2134" s="452"/>
      <c r="AD2134" s="452"/>
      <c r="AE2134" s="452"/>
      <c r="AF2134" s="935"/>
      <c r="AG2134" s="452"/>
      <c r="AH2134" s="452"/>
      <c r="AI2134" s="935"/>
      <c r="AJ2134" s="935"/>
      <c r="AK2134" s="935"/>
      <c r="AL2134" s="936"/>
      <c r="AM2134" s="936"/>
      <c r="AN2134" s="936"/>
      <c r="AO2134" s="936"/>
      <c r="AP2134" s="936"/>
      <c r="AQ2134" s="936"/>
      <c r="AR2134" s="936"/>
      <c r="AS2134" s="936"/>
      <c r="AT2134" s="936"/>
      <c r="AU2134" s="936"/>
      <c r="AV2134" s="936"/>
    </row>
    <row r="2135" spans="2:48" ht="15" customHeight="1">
      <c r="B2135" s="937"/>
      <c r="C2135" s="1979"/>
      <c r="D2135" s="1981"/>
      <c r="E2135" s="928" t="s">
        <v>619</v>
      </c>
      <c r="F2135" s="885"/>
      <c r="G2135" s="651" t="s">
        <v>272</v>
      </c>
      <c r="H2135" s="651" t="s">
        <v>599</v>
      </c>
      <c r="I2135" s="651" t="s">
        <v>620</v>
      </c>
      <c r="J2135" s="651" t="s">
        <v>276</v>
      </c>
      <c r="K2135" s="890" t="s">
        <v>307</v>
      </c>
      <c r="L2135" s="651" t="s">
        <v>312</v>
      </c>
      <c r="M2135" s="651" t="str">
        <f t="shared" si="130"/>
        <v>&lt;INSERT CONNECTION POINT NAME&gt;</v>
      </c>
      <c r="N2135" s="890" t="s">
        <v>607</v>
      </c>
      <c r="O2135" s="890" t="s">
        <v>607</v>
      </c>
      <c r="P2135" s="890"/>
      <c r="Q2135" s="1080"/>
      <c r="R2135" s="1081"/>
      <c r="S2135" s="1081"/>
      <c r="T2135" s="1081"/>
      <c r="U2135" s="1082"/>
      <c r="V2135" s="906"/>
      <c r="W2135" s="933"/>
      <c r="X2135" s="934"/>
      <c r="Y2135" s="935"/>
      <c r="Z2135" s="935"/>
      <c r="AA2135" s="935"/>
      <c r="AB2135" s="452"/>
      <c r="AC2135" s="452"/>
      <c r="AD2135" s="452"/>
      <c r="AE2135" s="452"/>
      <c r="AF2135" s="935"/>
      <c r="AG2135" s="452"/>
      <c r="AH2135" s="452"/>
      <c r="AI2135" s="935"/>
      <c r="AJ2135" s="935"/>
      <c r="AK2135" s="935"/>
      <c r="AL2135" s="936"/>
      <c r="AM2135" s="936"/>
      <c r="AN2135" s="936"/>
      <c r="AO2135" s="936"/>
      <c r="AP2135" s="936"/>
      <c r="AQ2135" s="936"/>
      <c r="AR2135" s="936"/>
      <c r="AS2135" s="936"/>
      <c r="AT2135" s="936"/>
      <c r="AU2135" s="936"/>
      <c r="AV2135" s="936"/>
    </row>
    <row r="2136" spans="2:48" ht="15" customHeight="1">
      <c r="B2136" s="937"/>
      <c r="C2136" s="1978" t="s">
        <v>308</v>
      </c>
      <c r="D2136" s="1980" t="s">
        <v>22</v>
      </c>
      <c r="E2136" s="928" t="s">
        <v>616</v>
      </c>
      <c r="F2136" s="885"/>
      <c r="G2136" s="651" t="s">
        <v>272</v>
      </c>
      <c r="H2136" s="651" t="s">
        <v>599</v>
      </c>
      <c r="I2136" s="651" t="s">
        <v>617</v>
      </c>
      <c r="J2136" s="651" t="s">
        <v>276</v>
      </c>
      <c r="K2136" s="890" t="s">
        <v>308</v>
      </c>
      <c r="L2136" s="651" t="s">
        <v>312</v>
      </c>
      <c r="M2136" s="651" t="str">
        <f t="shared" si="130"/>
        <v>&lt;INSERT CONNECTION POINT NAME&gt;</v>
      </c>
      <c r="N2136" s="890" t="s">
        <v>609</v>
      </c>
      <c r="O2136" s="890" t="s">
        <v>22</v>
      </c>
      <c r="P2136" s="890"/>
      <c r="Q2136" s="1083"/>
      <c r="R2136" s="1061"/>
      <c r="S2136" s="1062"/>
      <c r="T2136" s="1062"/>
      <c r="U2136" s="1063"/>
      <c r="V2136" s="906"/>
      <c r="W2136" s="933"/>
      <c r="X2136" s="934"/>
      <c r="Y2136" s="935"/>
      <c r="Z2136" s="935"/>
      <c r="AA2136" s="935"/>
      <c r="AB2136" s="452"/>
      <c r="AC2136" s="452"/>
      <c r="AD2136" s="452"/>
      <c r="AE2136" s="452"/>
      <c r="AF2136" s="935"/>
      <c r="AG2136" s="452"/>
      <c r="AH2136" s="452"/>
      <c r="AI2136" s="935"/>
      <c r="AJ2136" s="935"/>
      <c r="AK2136" s="935"/>
      <c r="AL2136" s="936"/>
      <c r="AM2136" s="936"/>
      <c r="AN2136" s="936"/>
      <c r="AO2136" s="936"/>
      <c r="AP2136" s="936"/>
      <c r="AQ2136" s="936"/>
      <c r="AR2136" s="936"/>
      <c r="AS2136" s="936"/>
      <c r="AT2136" s="936"/>
      <c r="AU2136" s="936"/>
      <c r="AV2136" s="936"/>
    </row>
    <row r="2137" spans="2:48" ht="15" customHeight="1">
      <c r="B2137" s="937"/>
      <c r="C2137" s="1979"/>
      <c r="D2137" s="1981"/>
      <c r="E2137" s="928" t="s">
        <v>619</v>
      </c>
      <c r="F2137" s="885"/>
      <c r="G2137" s="651" t="s">
        <v>272</v>
      </c>
      <c r="H2137" s="651" t="s">
        <v>599</v>
      </c>
      <c r="I2137" s="651" t="s">
        <v>620</v>
      </c>
      <c r="J2137" s="651" t="s">
        <v>276</v>
      </c>
      <c r="K2137" s="890" t="s">
        <v>308</v>
      </c>
      <c r="L2137" s="651" t="s">
        <v>312</v>
      </c>
      <c r="M2137" s="651" t="str">
        <f t="shared" si="130"/>
        <v>&lt;INSERT CONNECTION POINT NAME&gt;</v>
      </c>
      <c r="N2137" s="890" t="s">
        <v>609</v>
      </c>
      <c r="O2137" s="890" t="s">
        <v>22</v>
      </c>
      <c r="P2137" s="890"/>
      <c r="Q2137" s="1083"/>
      <c r="R2137" s="1061"/>
      <c r="S2137" s="1062"/>
      <c r="T2137" s="1062"/>
      <c r="U2137" s="1063"/>
      <c r="V2137" s="906"/>
      <c r="W2137" s="933"/>
      <c r="X2137" s="934"/>
      <c r="Y2137" s="935"/>
      <c r="Z2137" s="935"/>
      <c r="AA2137" s="935"/>
      <c r="AB2137" s="452"/>
      <c r="AC2137" s="452"/>
      <c r="AD2137" s="452"/>
      <c r="AE2137" s="452"/>
      <c r="AF2137" s="935"/>
      <c r="AG2137" s="452"/>
      <c r="AH2137" s="452"/>
      <c r="AI2137" s="935"/>
      <c r="AJ2137" s="935"/>
      <c r="AK2137" s="935"/>
      <c r="AL2137" s="936"/>
      <c r="AM2137" s="936"/>
      <c r="AN2137" s="936"/>
      <c r="AO2137" s="936"/>
      <c r="AP2137" s="936"/>
      <c r="AQ2137" s="936"/>
      <c r="AR2137" s="936"/>
      <c r="AS2137" s="936"/>
      <c r="AT2137" s="936"/>
      <c r="AU2137" s="936"/>
      <c r="AV2137" s="936"/>
    </row>
    <row r="2138" spans="2:48" ht="15" customHeight="1">
      <c r="B2138" s="937"/>
      <c r="C2138" s="1978" t="s">
        <v>309</v>
      </c>
      <c r="D2138" s="1980" t="s">
        <v>22</v>
      </c>
      <c r="E2138" s="928" t="s">
        <v>616</v>
      </c>
      <c r="F2138" s="885"/>
      <c r="G2138" s="651" t="s">
        <v>272</v>
      </c>
      <c r="H2138" s="651" t="s">
        <v>599</v>
      </c>
      <c r="I2138" s="651" t="s">
        <v>617</v>
      </c>
      <c r="J2138" s="651" t="s">
        <v>276</v>
      </c>
      <c r="K2138" s="890" t="s">
        <v>309</v>
      </c>
      <c r="L2138" s="651" t="s">
        <v>312</v>
      </c>
      <c r="M2138" s="651" t="str">
        <f t="shared" si="130"/>
        <v>&lt;INSERT CONNECTION POINT NAME&gt;</v>
      </c>
      <c r="N2138" s="890" t="s">
        <v>602</v>
      </c>
      <c r="O2138" s="890" t="s">
        <v>22</v>
      </c>
      <c r="P2138" s="890"/>
      <c r="Q2138" s="1083"/>
      <c r="R2138" s="1061"/>
      <c r="S2138" s="1062"/>
      <c r="T2138" s="1062"/>
      <c r="U2138" s="1063"/>
      <c r="V2138" s="906"/>
      <c r="W2138" s="933"/>
      <c r="X2138" s="934"/>
      <c r="Y2138" s="935"/>
      <c r="Z2138" s="935"/>
      <c r="AA2138" s="935"/>
      <c r="AB2138" s="452"/>
      <c r="AC2138" s="452"/>
      <c r="AD2138" s="452"/>
      <c r="AE2138" s="452"/>
      <c r="AF2138" s="935"/>
      <c r="AG2138" s="452"/>
      <c r="AH2138" s="452"/>
      <c r="AI2138" s="935"/>
      <c r="AJ2138" s="935"/>
      <c r="AK2138" s="935"/>
      <c r="AL2138" s="936"/>
      <c r="AM2138" s="936"/>
      <c r="AN2138" s="936"/>
      <c r="AO2138" s="936"/>
      <c r="AP2138" s="936"/>
      <c r="AQ2138" s="936"/>
      <c r="AR2138" s="936"/>
      <c r="AS2138" s="936"/>
      <c r="AT2138" s="936"/>
      <c r="AU2138" s="936"/>
      <c r="AV2138" s="936"/>
    </row>
    <row r="2139" spans="2:48" ht="15" customHeight="1">
      <c r="B2139" s="937"/>
      <c r="C2139" s="1979"/>
      <c r="D2139" s="1981"/>
      <c r="E2139" s="928" t="s">
        <v>619</v>
      </c>
      <c r="F2139" s="885"/>
      <c r="G2139" s="651" t="s">
        <v>272</v>
      </c>
      <c r="H2139" s="651" t="s">
        <v>599</v>
      </c>
      <c r="I2139" s="651" t="s">
        <v>620</v>
      </c>
      <c r="J2139" s="651" t="s">
        <v>276</v>
      </c>
      <c r="K2139" s="890" t="s">
        <v>309</v>
      </c>
      <c r="L2139" s="651" t="s">
        <v>312</v>
      </c>
      <c r="M2139" s="651" t="str">
        <f t="shared" si="130"/>
        <v>&lt;INSERT CONNECTION POINT NAME&gt;</v>
      </c>
      <c r="N2139" s="890" t="s">
        <v>602</v>
      </c>
      <c r="O2139" s="890" t="s">
        <v>22</v>
      </c>
      <c r="P2139" s="890"/>
      <c r="Q2139" s="1083"/>
      <c r="R2139" s="1061"/>
      <c r="S2139" s="1062"/>
      <c r="T2139" s="1062"/>
      <c r="U2139" s="1063"/>
      <c r="V2139" s="906"/>
      <c r="W2139" s="933"/>
      <c r="X2139" s="934"/>
      <c r="Y2139" s="935"/>
      <c r="Z2139" s="935"/>
      <c r="AA2139" s="935"/>
      <c r="AB2139" s="452"/>
      <c r="AC2139" s="452"/>
      <c r="AD2139" s="452"/>
      <c r="AE2139" s="452"/>
      <c r="AF2139" s="935"/>
      <c r="AG2139" s="452"/>
      <c r="AH2139" s="452"/>
      <c r="AI2139" s="935"/>
      <c r="AJ2139" s="935"/>
      <c r="AK2139" s="935"/>
      <c r="AL2139" s="936"/>
      <c r="AM2139" s="936"/>
      <c r="AN2139" s="936"/>
      <c r="AO2139" s="936"/>
      <c r="AP2139" s="936"/>
      <c r="AQ2139" s="936"/>
      <c r="AR2139" s="936"/>
      <c r="AS2139" s="936"/>
      <c r="AT2139" s="936"/>
      <c r="AU2139" s="936"/>
      <c r="AV2139" s="936"/>
    </row>
    <row r="2140" spans="2:48" ht="15" customHeight="1">
      <c r="B2140" s="937"/>
      <c r="C2140" s="1978" t="s">
        <v>309</v>
      </c>
      <c r="D2140" s="1980" t="s">
        <v>23</v>
      </c>
      <c r="E2140" s="928" t="s">
        <v>616</v>
      </c>
      <c r="F2140" s="885"/>
      <c r="G2140" s="651" t="s">
        <v>272</v>
      </c>
      <c r="H2140" s="651" t="s">
        <v>599</v>
      </c>
      <c r="I2140" s="651" t="s">
        <v>617</v>
      </c>
      <c r="J2140" s="651" t="s">
        <v>276</v>
      </c>
      <c r="K2140" s="890" t="s">
        <v>309</v>
      </c>
      <c r="L2140" s="651" t="s">
        <v>312</v>
      </c>
      <c r="M2140" s="651" t="str">
        <f t="shared" si="130"/>
        <v>&lt;INSERT CONNECTION POINT NAME&gt;</v>
      </c>
      <c r="N2140" s="890" t="s">
        <v>602</v>
      </c>
      <c r="O2140" s="890" t="s">
        <v>23</v>
      </c>
      <c r="P2140" s="890"/>
      <c r="Q2140" s="1083"/>
      <c r="R2140" s="1061"/>
      <c r="S2140" s="1062"/>
      <c r="T2140" s="1062"/>
      <c r="U2140" s="1063"/>
      <c r="V2140" s="906"/>
      <c r="W2140" s="933"/>
      <c r="X2140" s="934"/>
      <c r="Y2140" s="935"/>
      <c r="Z2140" s="935"/>
      <c r="AA2140" s="935"/>
      <c r="AB2140" s="452"/>
      <c r="AC2140" s="452"/>
      <c r="AD2140" s="452"/>
      <c r="AE2140" s="452"/>
      <c r="AF2140" s="935"/>
      <c r="AG2140" s="452"/>
      <c r="AH2140" s="452"/>
      <c r="AI2140" s="935"/>
      <c r="AJ2140" s="935"/>
      <c r="AK2140" s="935"/>
      <c r="AL2140" s="936"/>
      <c r="AM2140" s="936"/>
      <c r="AN2140" s="936"/>
      <c r="AO2140" s="936"/>
      <c r="AP2140" s="936"/>
      <c r="AQ2140" s="936"/>
      <c r="AR2140" s="936"/>
      <c r="AS2140" s="936"/>
      <c r="AT2140" s="936"/>
      <c r="AU2140" s="936"/>
      <c r="AV2140" s="936"/>
    </row>
    <row r="2141" spans="2:48" ht="15" customHeight="1">
      <c r="B2141" s="937"/>
      <c r="C2141" s="1979"/>
      <c r="D2141" s="1981"/>
      <c r="E2141" s="928" t="s">
        <v>619</v>
      </c>
      <c r="F2141" s="885"/>
      <c r="G2141" s="651" t="s">
        <v>272</v>
      </c>
      <c r="H2141" s="651" t="s">
        <v>599</v>
      </c>
      <c r="I2141" s="651" t="s">
        <v>620</v>
      </c>
      <c r="J2141" s="651" t="s">
        <v>276</v>
      </c>
      <c r="K2141" s="890" t="s">
        <v>309</v>
      </c>
      <c r="L2141" s="651" t="s">
        <v>312</v>
      </c>
      <c r="M2141" s="651" t="str">
        <f t="shared" si="130"/>
        <v>&lt;INSERT CONNECTION POINT NAME&gt;</v>
      </c>
      <c r="N2141" s="890" t="s">
        <v>602</v>
      </c>
      <c r="O2141" s="890" t="s">
        <v>23</v>
      </c>
      <c r="P2141" s="890"/>
      <c r="Q2141" s="1083"/>
      <c r="R2141" s="1061"/>
      <c r="S2141" s="1062"/>
      <c r="T2141" s="1062"/>
      <c r="U2141" s="1063"/>
      <c r="V2141" s="906"/>
      <c r="W2141" s="933"/>
      <c r="X2141" s="934"/>
      <c r="Y2141" s="935"/>
      <c r="Z2141" s="935"/>
      <c r="AA2141" s="935"/>
      <c r="AB2141" s="452"/>
      <c r="AC2141" s="452"/>
      <c r="AD2141" s="452"/>
      <c r="AE2141" s="452"/>
      <c r="AF2141" s="935"/>
      <c r="AG2141" s="452"/>
      <c r="AH2141" s="452"/>
      <c r="AI2141" s="935"/>
      <c r="AJ2141" s="935"/>
      <c r="AK2141" s="935"/>
      <c r="AL2141" s="936"/>
      <c r="AM2141" s="936"/>
      <c r="AN2141" s="936"/>
      <c r="AO2141" s="936"/>
      <c r="AP2141" s="936"/>
      <c r="AQ2141" s="936"/>
      <c r="AR2141" s="936"/>
      <c r="AS2141" s="936"/>
      <c r="AT2141" s="936"/>
      <c r="AU2141" s="936"/>
      <c r="AV2141" s="936"/>
    </row>
    <row r="2142" spans="2:48" ht="15" customHeight="1">
      <c r="B2142" s="937"/>
      <c r="C2142" s="1978" t="s">
        <v>310</v>
      </c>
      <c r="D2142" s="1980" t="s">
        <v>22</v>
      </c>
      <c r="E2142" s="928" t="s">
        <v>616</v>
      </c>
      <c r="F2142" s="885"/>
      <c r="G2142" s="651" t="s">
        <v>272</v>
      </c>
      <c r="H2142" s="651" t="s">
        <v>599</v>
      </c>
      <c r="I2142" s="651" t="s">
        <v>617</v>
      </c>
      <c r="J2142" s="651" t="s">
        <v>276</v>
      </c>
      <c r="K2142" s="890" t="s">
        <v>310</v>
      </c>
      <c r="L2142" s="651" t="s">
        <v>312</v>
      </c>
      <c r="M2142" s="651" t="str">
        <f t="shared" si="130"/>
        <v>&lt;INSERT CONNECTION POINT NAME&gt;</v>
      </c>
      <c r="N2142" s="890" t="s">
        <v>602</v>
      </c>
      <c r="O2142" s="890" t="s">
        <v>22</v>
      </c>
      <c r="P2142" s="890"/>
      <c r="Q2142" s="1083"/>
      <c r="R2142" s="1061"/>
      <c r="S2142" s="1062"/>
      <c r="T2142" s="1062"/>
      <c r="U2142" s="1063"/>
      <c r="V2142" s="906"/>
      <c r="W2142" s="933"/>
      <c r="X2142" s="934"/>
      <c r="Y2142" s="935"/>
      <c r="Z2142" s="935"/>
      <c r="AA2142" s="935"/>
      <c r="AB2142" s="452"/>
      <c r="AC2142" s="452"/>
      <c r="AD2142" s="452"/>
      <c r="AE2142" s="452"/>
      <c r="AF2142" s="935"/>
      <c r="AG2142" s="452"/>
      <c r="AH2142" s="452"/>
      <c r="AI2142" s="935"/>
      <c r="AJ2142" s="935"/>
      <c r="AK2142" s="935"/>
      <c r="AL2142" s="936"/>
      <c r="AM2142" s="936"/>
      <c r="AN2142" s="936"/>
      <c r="AO2142" s="936"/>
      <c r="AP2142" s="936"/>
      <c r="AQ2142" s="936"/>
      <c r="AR2142" s="936"/>
      <c r="AS2142" s="936"/>
      <c r="AT2142" s="936"/>
      <c r="AU2142" s="936"/>
      <c r="AV2142" s="936"/>
    </row>
    <row r="2143" spans="2:48" ht="15" customHeight="1">
      <c r="B2143" s="937"/>
      <c r="C2143" s="1979"/>
      <c r="D2143" s="1981"/>
      <c r="E2143" s="928" t="s">
        <v>619</v>
      </c>
      <c r="F2143" s="885"/>
      <c r="G2143" s="651" t="s">
        <v>272</v>
      </c>
      <c r="H2143" s="651" t="s">
        <v>599</v>
      </c>
      <c r="I2143" s="651" t="s">
        <v>620</v>
      </c>
      <c r="J2143" s="651" t="s">
        <v>276</v>
      </c>
      <c r="K2143" s="890" t="s">
        <v>310</v>
      </c>
      <c r="L2143" s="651" t="s">
        <v>312</v>
      </c>
      <c r="M2143" s="651" t="str">
        <f t="shared" si="130"/>
        <v>&lt;INSERT CONNECTION POINT NAME&gt;</v>
      </c>
      <c r="N2143" s="890" t="s">
        <v>602</v>
      </c>
      <c r="O2143" s="890" t="s">
        <v>22</v>
      </c>
      <c r="P2143" s="890"/>
      <c r="Q2143" s="1084"/>
      <c r="R2143" s="1085"/>
      <c r="S2143" s="1086"/>
      <c r="T2143" s="1086"/>
      <c r="U2143" s="1087"/>
      <c r="V2143" s="906"/>
      <c r="W2143" s="933"/>
      <c r="X2143" s="934"/>
      <c r="Y2143" s="935"/>
      <c r="Z2143" s="935"/>
      <c r="AA2143" s="935"/>
      <c r="AB2143" s="452"/>
      <c r="AC2143" s="452"/>
      <c r="AD2143" s="452"/>
      <c r="AE2143" s="452"/>
      <c r="AF2143" s="935"/>
      <c r="AG2143" s="452"/>
      <c r="AH2143" s="452"/>
      <c r="AI2143" s="935"/>
      <c r="AJ2143" s="935"/>
      <c r="AK2143" s="935"/>
      <c r="AL2143" s="936"/>
      <c r="AM2143" s="936"/>
      <c r="AN2143" s="936"/>
      <c r="AO2143" s="936"/>
      <c r="AP2143" s="936"/>
      <c r="AQ2143" s="936"/>
      <c r="AR2143" s="936"/>
      <c r="AS2143" s="936"/>
      <c r="AT2143" s="936"/>
      <c r="AU2143" s="936"/>
      <c r="AV2143" s="936"/>
    </row>
    <row r="2144" spans="2:48" ht="15" customHeight="1">
      <c r="B2144" s="937"/>
      <c r="C2144" s="1978" t="s">
        <v>310</v>
      </c>
      <c r="D2144" s="1980" t="s">
        <v>23</v>
      </c>
      <c r="E2144" s="928" t="s">
        <v>616</v>
      </c>
      <c r="F2144" s="885"/>
      <c r="G2144" s="651" t="s">
        <v>272</v>
      </c>
      <c r="H2144" s="651" t="s">
        <v>599</v>
      </c>
      <c r="I2144" s="651" t="s">
        <v>617</v>
      </c>
      <c r="J2144" s="651" t="s">
        <v>276</v>
      </c>
      <c r="K2144" s="890" t="s">
        <v>310</v>
      </c>
      <c r="L2144" s="651" t="s">
        <v>312</v>
      </c>
      <c r="M2144" s="651" t="str">
        <f t="shared" si="130"/>
        <v>&lt;INSERT CONNECTION POINT NAME&gt;</v>
      </c>
      <c r="N2144" s="890" t="s">
        <v>602</v>
      </c>
      <c r="O2144" s="890" t="s">
        <v>23</v>
      </c>
      <c r="P2144" s="890"/>
      <c r="Q2144" s="1084"/>
      <c r="R2144" s="1085"/>
      <c r="S2144" s="1086"/>
      <c r="T2144" s="1086"/>
      <c r="U2144" s="1087"/>
      <c r="V2144" s="906"/>
      <c r="W2144" s="933"/>
      <c r="X2144" s="934"/>
      <c r="Y2144" s="935"/>
      <c r="Z2144" s="935"/>
      <c r="AA2144" s="935"/>
      <c r="AB2144" s="452"/>
      <c r="AC2144" s="452"/>
      <c r="AD2144" s="452"/>
      <c r="AE2144" s="452"/>
      <c r="AF2144" s="935"/>
      <c r="AG2144" s="452"/>
      <c r="AH2144" s="452"/>
      <c r="AI2144" s="935"/>
      <c r="AJ2144" s="935"/>
      <c r="AK2144" s="935"/>
      <c r="AL2144" s="936"/>
      <c r="AM2144" s="936"/>
      <c r="AN2144" s="936"/>
      <c r="AO2144" s="936"/>
      <c r="AP2144" s="936"/>
      <c r="AQ2144" s="936"/>
      <c r="AR2144" s="936"/>
      <c r="AS2144" s="936"/>
      <c r="AT2144" s="936"/>
      <c r="AU2144" s="936"/>
      <c r="AV2144" s="936"/>
    </row>
    <row r="2145" spans="2:48" ht="15" customHeight="1" thickBot="1">
      <c r="B2145" s="944"/>
      <c r="C2145" s="1984"/>
      <c r="D2145" s="1985"/>
      <c r="E2145" s="945" t="s">
        <v>619</v>
      </c>
      <c r="F2145" s="885"/>
      <c r="G2145" s="651" t="s">
        <v>272</v>
      </c>
      <c r="H2145" s="651" t="s">
        <v>599</v>
      </c>
      <c r="I2145" s="651" t="s">
        <v>620</v>
      </c>
      <c r="J2145" s="651" t="s">
        <v>276</v>
      </c>
      <c r="K2145" s="890" t="s">
        <v>310</v>
      </c>
      <c r="L2145" s="651" t="s">
        <v>312</v>
      </c>
      <c r="M2145" s="651" t="str">
        <f t="shared" si="130"/>
        <v>&lt;INSERT CONNECTION POINT NAME&gt;</v>
      </c>
      <c r="N2145" s="890" t="s">
        <v>602</v>
      </c>
      <c r="O2145" s="890" t="s">
        <v>23</v>
      </c>
      <c r="P2145" s="890"/>
      <c r="Q2145" s="946"/>
      <c r="R2145" s="1067"/>
      <c r="S2145" s="893"/>
      <c r="T2145" s="893"/>
      <c r="U2145" s="894"/>
      <c r="V2145" s="947"/>
      <c r="W2145" s="933"/>
      <c r="X2145" s="934"/>
      <c r="Y2145" s="935"/>
      <c r="Z2145" s="935"/>
      <c r="AA2145" s="935"/>
      <c r="AB2145" s="452"/>
      <c r="AC2145" s="452"/>
      <c r="AD2145" s="452"/>
      <c r="AE2145" s="452"/>
      <c r="AF2145" s="935"/>
      <c r="AG2145" s="452"/>
      <c r="AH2145" s="452"/>
      <c r="AI2145" s="935"/>
      <c r="AJ2145" s="935"/>
      <c r="AK2145" s="935"/>
      <c r="AL2145" s="936"/>
      <c r="AM2145" s="936"/>
      <c r="AN2145" s="936"/>
      <c r="AO2145" s="936"/>
      <c r="AP2145" s="936"/>
      <c r="AQ2145" s="936"/>
      <c r="AR2145" s="936"/>
      <c r="AS2145" s="936"/>
      <c r="AT2145" s="936"/>
      <c r="AU2145" s="936"/>
      <c r="AV2145" s="936"/>
    </row>
    <row r="2146" spans="2:48" ht="15" customHeight="1">
      <c r="B2146" s="927" t="s">
        <v>615</v>
      </c>
      <c r="C2146" s="1982" t="s">
        <v>313</v>
      </c>
      <c r="D2146" s="1983" t="s">
        <v>23</v>
      </c>
      <c r="E2146" s="928" t="s">
        <v>616</v>
      </c>
      <c r="F2146" s="885"/>
      <c r="G2146" s="651" t="s">
        <v>272</v>
      </c>
      <c r="H2146" s="651" t="s">
        <v>599</v>
      </c>
      <c r="I2146" s="651" t="s">
        <v>617</v>
      </c>
      <c r="J2146" s="651" t="s">
        <v>276</v>
      </c>
      <c r="K2146" s="651" t="s">
        <v>313</v>
      </c>
      <c r="L2146" s="651" t="s">
        <v>312</v>
      </c>
      <c r="M2146" s="651" t="str">
        <f t="shared" ref="M2146" si="131">B2146</f>
        <v>&lt;INSERT CONNECTION POINT NAME&gt;</v>
      </c>
      <c r="N2146" s="651" t="s">
        <v>618</v>
      </c>
      <c r="O2146" s="651" t="s">
        <v>23</v>
      </c>
      <c r="P2146" s="890"/>
      <c r="Q2146" s="929"/>
      <c r="R2146" s="930"/>
      <c r="S2146" s="931"/>
      <c r="T2146" s="931"/>
      <c r="U2146" s="932"/>
      <c r="W2146" s="452"/>
      <c r="X2146" s="452"/>
      <c r="Y2146" s="452"/>
      <c r="Z2146" s="452"/>
      <c r="AA2146" s="452"/>
      <c r="AB2146" s="452"/>
      <c r="AC2146" s="452"/>
      <c r="AD2146" s="452"/>
      <c r="AE2146" s="452"/>
      <c r="AF2146" s="452"/>
      <c r="AG2146" s="452"/>
      <c r="AH2146" s="452"/>
      <c r="AI2146" s="452"/>
      <c r="AJ2146" s="452"/>
      <c r="AK2146" s="452"/>
      <c r="AL2146" s="452"/>
      <c r="AM2146" s="452"/>
      <c r="AN2146" s="452"/>
      <c r="AO2146" s="452"/>
      <c r="AP2146" s="452"/>
      <c r="AQ2146" s="452"/>
      <c r="AR2146" s="452"/>
      <c r="AS2146" s="452"/>
      <c r="AT2146" s="452"/>
      <c r="AU2146" s="452"/>
      <c r="AV2146" s="452"/>
    </row>
    <row r="2147" spans="2:48" ht="15" customHeight="1">
      <c r="B2147" s="937"/>
      <c r="C2147" s="1979"/>
      <c r="D2147" s="1981"/>
      <c r="E2147" s="928" t="s">
        <v>619</v>
      </c>
      <c r="F2147" s="885"/>
      <c r="G2147" s="651" t="s">
        <v>272</v>
      </c>
      <c r="H2147" s="651" t="s">
        <v>599</v>
      </c>
      <c r="I2147" s="651" t="s">
        <v>620</v>
      </c>
      <c r="J2147" s="651" t="s">
        <v>276</v>
      </c>
      <c r="K2147" s="651" t="s">
        <v>313</v>
      </c>
      <c r="L2147" s="651" t="s">
        <v>312</v>
      </c>
      <c r="M2147" s="651" t="str">
        <f t="shared" si="130"/>
        <v>&lt;INSERT CONNECTION POINT NAME&gt;</v>
      </c>
      <c r="N2147" s="651" t="s">
        <v>618</v>
      </c>
      <c r="O2147" s="651" t="s">
        <v>23</v>
      </c>
      <c r="P2147" s="890"/>
      <c r="Q2147" s="938"/>
      <c r="R2147" s="939"/>
      <c r="S2147" s="940"/>
      <c r="T2147" s="940"/>
      <c r="U2147" s="941"/>
      <c r="W2147" s="452"/>
      <c r="X2147" s="452"/>
      <c r="Y2147" s="452"/>
      <c r="Z2147" s="452"/>
      <c r="AA2147" s="452"/>
      <c r="AB2147" s="452"/>
      <c r="AC2147" s="452"/>
      <c r="AD2147" s="452"/>
      <c r="AE2147" s="452"/>
      <c r="AF2147" s="452"/>
      <c r="AG2147" s="452"/>
      <c r="AH2147" s="452"/>
      <c r="AI2147" s="452"/>
      <c r="AJ2147" s="452"/>
      <c r="AK2147" s="452"/>
      <c r="AL2147" s="452"/>
      <c r="AM2147" s="452"/>
      <c r="AN2147" s="452"/>
      <c r="AO2147" s="452"/>
      <c r="AP2147" s="452"/>
      <c r="AQ2147" s="452"/>
      <c r="AR2147" s="452"/>
      <c r="AS2147" s="452"/>
      <c r="AT2147" s="452"/>
      <c r="AU2147" s="452"/>
      <c r="AV2147" s="452"/>
    </row>
    <row r="2148" spans="2:48" ht="15" customHeight="1">
      <c r="B2148" s="937"/>
      <c r="C2148" s="1978" t="s">
        <v>304</v>
      </c>
      <c r="D2148" s="1980" t="s">
        <v>22</v>
      </c>
      <c r="E2148" s="928" t="s">
        <v>616</v>
      </c>
      <c r="F2148" s="885"/>
      <c r="G2148" s="651" t="s">
        <v>272</v>
      </c>
      <c r="H2148" s="651" t="s">
        <v>599</v>
      </c>
      <c r="I2148" s="651" t="s">
        <v>617</v>
      </c>
      <c r="J2148" s="651" t="s">
        <v>276</v>
      </c>
      <c r="K2148" s="890" t="s">
        <v>304</v>
      </c>
      <c r="L2148" s="651" t="s">
        <v>312</v>
      </c>
      <c r="M2148" s="651" t="str">
        <f t="shared" si="130"/>
        <v>&lt;INSERT CONNECTION POINT NAME&gt;</v>
      </c>
      <c r="N2148" s="890" t="s">
        <v>602</v>
      </c>
      <c r="O2148" s="890" t="s">
        <v>22</v>
      </c>
      <c r="P2148" s="890"/>
      <c r="Q2148" s="1071"/>
      <c r="R2148" s="1058"/>
      <c r="S2148" s="1059"/>
      <c r="T2148" s="1059"/>
      <c r="U2148" s="1060"/>
      <c r="W2148" s="452"/>
      <c r="X2148" s="452"/>
      <c r="Y2148" s="452"/>
      <c r="Z2148" s="452"/>
      <c r="AA2148" s="452"/>
      <c r="AB2148" s="452"/>
      <c r="AC2148" s="452"/>
      <c r="AD2148" s="452"/>
      <c r="AE2148" s="452"/>
      <c r="AF2148" s="452"/>
      <c r="AG2148" s="452"/>
      <c r="AH2148" s="452"/>
      <c r="AI2148" s="452"/>
      <c r="AJ2148" s="452"/>
      <c r="AK2148" s="452"/>
      <c r="AL2148" s="452"/>
      <c r="AM2148" s="452"/>
      <c r="AN2148" s="452"/>
      <c r="AO2148" s="452"/>
      <c r="AP2148" s="452"/>
      <c r="AQ2148" s="452"/>
      <c r="AR2148" s="452"/>
      <c r="AS2148" s="452"/>
      <c r="AT2148" s="452"/>
      <c r="AU2148" s="452"/>
      <c r="AV2148" s="452"/>
    </row>
    <row r="2149" spans="2:48" ht="15" customHeight="1">
      <c r="B2149" s="937"/>
      <c r="C2149" s="1979"/>
      <c r="D2149" s="1981"/>
      <c r="E2149" s="928" t="s">
        <v>619</v>
      </c>
      <c r="F2149" s="885"/>
      <c r="G2149" s="651" t="s">
        <v>272</v>
      </c>
      <c r="H2149" s="651" t="s">
        <v>599</v>
      </c>
      <c r="I2149" s="651" t="s">
        <v>620</v>
      </c>
      <c r="J2149" s="651" t="s">
        <v>276</v>
      </c>
      <c r="K2149" s="890" t="s">
        <v>304</v>
      </c>
      <c r="L2149" s="651" t="s">
        <v>312</v>
      </c>
      <c r="M2149" s="651" t="str">
        <f t="shared" si="130"/>
        <v>&lt;INSERT CONNECTION POINT NAME&gt;</v>
      </c>
      <c r="N2149" s="890" t="s">
        <v>602</v>
      </c>
      <c r="O2149" s="890" t="s">
        <v>22</v>
      </c>
      <c r="P2149" s="890"/>
      <c r="Q2149" s="1071"/>
      <c r="R2149" s="1058"/>
      <c r="S2149" s="1059"/>
      <c r="T2149" s="1059"/>
      <c r="U2149" s="1060"/>
      <c r="W2149" s="452"/>
      <c r="X2149" s="452"/>
      <c r="Y2149" s="452"/>
      <c r="Z2149" s="452"/>
      <c r="AA2149" s="452"/>
      <c r="AB2149" s="452"/>
      <c r="AC2149" s="452"/>
      <c r="AD2149" s="452"/>
      <c r="AE2149" s="452"/>
      <c r="AF2149" s="452"/>
      <c r="AG2149" s="452"/>
      <c r="AH2149" s="452"/>
      <c r="AI2149" s="452"/>
      <c r="AJ2149" s="452"/>
      <c r="AK2149" s="452"/>
      <c r="AL2149" s="452"/>
      <c r="AM2149" s="452"/>
      <c r="AN2149" s="452"/>
      <c r="AO2149" s="452"/>
      <c r="AP2149" s="452"/>
      <c r="AQ2149" s="452"/>
      <c r="AR2149" s="452"/>
      <c r="AS2149" s="452"/>
      <c r="AT2149" s="452"/>
      <c r="AU2149" s="452"/>
      <c r="AV2149" s="452"/>
    </row>
    <row r="2150" spans="2:48" ht="15" customHeight="1">
      <c r="B2150" s="937"/>
      <c r="C2150" s="1978" t="s">
        <v>304</v>
      </c>
      <c r="D2150" s="1980" t="s">
        <v>23</v>
      </c>
      <c r="E2150" s="928" t="s">
        <v>616</v>
      </c>
      <c r="F2150" s="885"/>
      <c r="G2150" s="651" t="s">
        <v>272</v>
      </c>
      <c r="H2150" s="651" t="s">
        <v>599</v>
      </c>
      <c r="I2150" s="651" t="s">
        <v>617</v>
      </c>
      <c r="J2150" s="651" t="s">
        <v>276</v>
      </c>
      <c r="K2150" s="890" t="s">
        <v>304</v>
      </c>
      <c r="L2150" s="651" t="s">
        <v>312</v>
      </c>
      <c r="M2150" s="651" t="str">
        <f t="shared" si="130"/>
        <v>&lt;INSERT CONNECTION POINT NAME&gt;</v>
      </c>
      <c r="N2150" s="890" t="s">
        <v>602</v>
      </c>
      <c r="O2150" s="891" t="s">
        <v>23</v>
      </c>
      <c r="P2150" s="890"/>
      <c r="Q2150" s="1071"/>
      <c r="R2150" s="1058"/>
      <c r="S2150" s="1059"/>
      <c r="T2150" s="1059"/>
      <c r="U2150" s="1060"/>
      <c r="W2150" s="452"/>
      <c r="X2150" s="452"/>
      <c r="Y2150" s="452"/>
      <c r="Z2150" s="452"/>
      <c r="AA2150" s="452"/>
      <c r="AB2150" s="452"/>
      <c r="AC2150" s="452"/>
      <c r="AD2150" s="452"/>
      <c r="AE2150" s="452"/>
      <c r="AF2150" s="452"/>
      <c r="AG2150" s="452"/>
      <c r="AH2150" s="452"/>
      <c r="AI2150" s="452"/>
      <c r="AJ2150" s="452"/>
      <c r="AK2150" s="452"/>
      <c r="AL2150" s="452"/>
      <c r="AM2150" s="452"/>
      <c r="AN2150" s="452"/>
      <c r="AO2150" s="452"/>
      <c r="AP2150" s="452"/>
      <c r="AQ2150" s="452"/>
      <c r="AR2150" s="452"/>
      <c r="AS2150" s="452"/>
      <c r="AT2150" s="452"/>
      <c r="AU2150" s="452"/>
      <c r="AV2150" s="452"/>
    </row>
    <row r="2151" spans="2:48" ht="15" customHeight="1">
      <c r="B2151" s="937"/>
      <c r="C2151" s="1979"/>
      <c r="D2151" s="1981"/>
      <c r="E2151" s="928" t="s">
        <v>619</v>
      </c>
      <c r="F2151" s="885"/>
      <c r="G2151" s="651" t="s">
        <v>272</v>
      </c>
      <c r="H2151" s="651" t="s">
        <v>599</v>
      </c>
      <c r="I2151" s="651" t="s">
        <v>620</v>
      </c>
      <c r="J2151" s="651" t="s">
        <v>276</v>
      </c>
      <c r="K2151" s="890" t="s">
        <v>304</v>
      </c>
      <c r="L2151" s="651" t="s">
        <v>312</v>
      </c>
      <c r="M2151" s="651" t="str">
        <f t="shared" si="130"/>
        <v>&lt;INSERT CONNECTION POINT NAME&gt;</v>
      </c>
      <c r="N2151" s="890" t="s">
        <v>602</v>
      </c>
      <c r="O2151" s="891" t="s">
        <v>23</v>
      </c>
      <c r="P2151" s="890"/>
      <c r="Q2151" s="1071"/>
      <c r="R2151" s="1058"/>
      <c r="S2151" s="1059"/>
      <c r="T2151" s="1059"/>
      <c r="U2151" s="1060"/>
      <c r="W2151" s="452"/>
      <c r="X2151" s="452"/>
      <c r="Y2151" s="452"/>
      <c r="Z2151" s="452"/>
      <c r="AA2151" s="452"/>
      <c r="AB2151" s="452"/>
      <c r="AC2151" s="452"/>
      <c r="AD2151" s="452"/>
      <c r="AE2151" s="452"/>
      <c r="AF2151" s="452"/>
      <c r="AG2151" s="452"/>
      <c r="AH2151" s="452"/>
      <c r="AI2151" s="452"/>
      <c r="AJ2151" s="452"/>
      <c r="AK2151" s="452"/>
      <c r="AL2151" s="452"/>
      <c r="AM2151" s="452"/>
      <c r="AN2151" s="452"/>
      <c r="AO2151" s="452"/>
      <c r="AP2151" s="452"/>
      <c r="AQ2151" s="452"/>
      <c r="AR2151" s="452"/>
      <c r="AS2151" s="452"/>
      <c r="AT2151" s="452"/>
      <c r="AU2151" s="452"/>
      <c r="AV2151" s="452"/>
    </row>
    <row r="2152" spans="2:48" ht="15" customHeight="1">
      <c r="B2152" s="937"/>
      <c r="C2152" s="1978" t="s">
        <v>305</v>
      </c>
      <c r="D2152" s="1980"/>
      <c r="E2152" s="928" t="s">
        <v>616</v>
      </c>
      <c r="F2152" s="885"/>
      <c r="G2152" s="651" t="s">
        <v>272</v>
      </c>
      <c r="H2152" s="651" t="s">
        <v>599</v>
      </c>
      <c r="I2152" s="651" t="s">
        <v>617</v>
      </c>
      <c r="J2152" s="651" t="s">
        <v>276</v>
      </c>
      <c r="K2152" s="890" t="s">
        <v>305</v>
      </c>
      <c r="L2152" s="651" t="s">
        <v>312</v>
      </c>
      <c r="M2152" s="651" t="str">
        <f t="shared" si="130"/>
        <v>&lt;INSERT CONNECTION POINT NAME&gt;</v>
      </c>
      <c r="N2152" s="890" t="s">
        <v>604</v>
      </c>
      <c r="O2152" s="890" t="s">
        <v>605</v>
      </c>
      <c r="P2152" s="890"/>
      <c r="Q2152" s="1072"/>
      <c r="R2152" s="1073"/>
      <c r="S2152" s="1074"/>
      <c r="T2152" s="1074"/>
      <c r="U2152" s="1075"/>
      <c r="W2152" s="452"/>
      <c r="X2152" s="452"/>
      <c r="Y2152" s="452"/>
      <c r="Z2152" s="452"/>
      <c r="AA2152" s="452"/>
      <c r="AB2152" s="452"/>
      <c r="AC2152" s="452"/>
      <c r="AD2152" s="452"/>
      <c r="AE2152" s="452"/>
      <c r="AF2152" s="452"/>
      <c r="AG2152" s="452"/>
      <c r="AH2152" s="452"/>
      <c r="AI2152" s="452"/>
      <c r="AJ2152" s="452"/>
      <c r="AK2152" s="452"/>
      <c r="AL2152" s="452"/>
      <c r="AM2152" s="452"/>
      <c r="AN2152" s="452"/>
      <c r="AO2152" s="452"/>
      <c r="AP2152" s="452"/>
      <c r="AQ2152" s="452"/>
      <c r="AR2152" s="452"/>
      <c r="AS2152" s="452"/>
      <c r="AT2152" s="452"/>
      <c r="AU2152" s="452"/>
      <c r="AV2152" s="452"/>
    </row>
    <row r="2153" spans="2:48" ht="15" customHeight="1">
      <c r="B2153" s="937"/>
      <c r="C2153" s="1979"/>
      <c r="D2153" s="1981"/>
      <c r="E2153" s="928" t="s">
        <v>619</v>
      </c>
      <c r="F2153" s="885"/>
      <c r="G2153" s="651" t="s">
        <v>272</v>
      </c>
      <c r="H2153" s="651" t="s">
        <v>599</v>
      </c>
      <c r="I2153" s="651" t="s">
        <v>620</v>
      </c>
      <c r="J2153" s="651" t="s">
        <v>276</v>
      </c>
      <c r="K2153" s="890" t="s">
        <v>305</v>
      </c>
      <c r="L2153" s="651" t="s">
        <v>312</v>
      </c>
      <c r="M2153" s="651" t="str">
        <f t="shared" si="130"/>
        <v>&lt;INSERT CONNECTION POINT NAME&gt;</v>
      </c>
      <c r="N2153" s="890" t="s">
        <v>604</v>
      </c>
      <c r="O2153" s="890" t="s">
        <v>605</v>
      </c>
      <c r="P2153" s="890"/>
      <c r="Q2153" s="1072"/>
      <c r="R2153" s="1073"/>
      <c r="S2153" s="1074"/>
      <c r="T2153" s="1074"/>
      <c r="U2153" s="1075"/>
      <c r="W2153" s="452"/>
      <c r="X2153" s="452"/>
      <c r="Y2153" s="452"/>
      <c r="Z2153" s="452"/>
      <c r="AA2153" s="452"/>
      <c r="AB2153" s="452"/>
      <c r="AC2153" s="452"/>
      <c r="AD2153" s="452"/>
      <c r="AE2153" s="452"/>
      <c r="AF2153" s="452"/>
      <c r="AG2153" s="452"/>
      <c r="AH2153" s="452"/>
      <c r="AI2153" s="452"/>
      <c r="AJ2153" s="452"/>
      <c r="AK2153" s="452"/>
      <c r="AL2153" s="452"/>
      <c r="AM2153" s="452"/>
      <c r="AN2153" s="452"/>
      <c r="AO2153" s="452"/>
      <c r="AP2153" s="452"/>
      <c r="AQ2153" s="452"/>
      <c r="AR2153" s="452"/>
      <c r="AS2153" s="452"/>
      <c r="AT2153" s="452"/>
      <c r="AU2153" s="452"/>
      <c r="AV2153" s="452"/>
    </row>
    <row r="2154" spans="2:48" ht="15" customHeight="1">
      <c r="B2154" s="937"/>
      <c r="C2154" s="1978" t="s">
        <v>306</v>
      </c>
      <c r="D2154" s="1980"/>
      <c r="E2154" s="928" t="s">
        <v>616</v>
      </c>
      <c r="F2154" s="885"/>
      <c r="G2154" s="651" t="s">
        <v>272</v>
      </c>
      <c r="H2154" s="651" t="s">
        <v>599</v>
      </c>
      <c r="I2154" s="651" t="s">
        <v>617</v>
      </c>
      <c r="J2154" s="651" t="s">
        <v>276</v>
      </c>
      <c r="K2154" s="890" t="s">
        <v>306</v>
      </c>
      <c r="L2154" s="651" t="s">
        <v>312</v>
      </c>
      <c r="M2154" s="651" t="str">
        <f t="shared" si="130"/>
        <v>&lt;INSERT CONNECTION POINT NAME&gt;</v>
      </c>
      <c r="N2154" s="890" t="s">
        <v>606</v>
      </c>
      <c r="O2154" s="891">
        <v>0</v>
      </c>
      <c r="P2154" s="890"/>
      <c r="Q2154" s="1076"/>
      <c r="R2154" s="1077"/>
      <c r="S2154" s="1078"/>
      <c r="T2154" s="1078"/>
      <c r="U2154" s="1079"/>
      <c r="W2154" s="452"/>
      <c r="X2154" s="452"/>
      <c r="Y2154" s="452"/>
      <c r="Z2154" s="452"/>
      <c r="AA2154" s="452"/>
      <c r="AB2154" s="452"/>
      <c r="AC2154" s="452"/>
      <c r="AD2154" s="452"/>
      <c r="AE2154" s="452"/>
      <c r="AF2154" s="452"/>
      <c r="AG2154" s="452"/>
      <c r="AH2154" s="452"/>
      <c r="AI2154" s="452"/>
      <c r="AJ2154" s="452"/>
      <c r="AK2154" s="452"/>
      <c r="AL2154" s="452"/>
      <c r="AM2154" s="452"/>
      <c r="AN2154" s="452"/>
      <c r="AO2154" s="452"/>
      <c r="AP2154" s="452"/>
      <c r="AQ2154" s="452"/>
      <c r="AR2154" s="452"/>
      <c r="AS2154" s="452"/>
      <c r="AT2154" s="452"/>
      <c r="AU2154" s="452"/>
      <c r="AV2154" s="452"/>
    </row>
    <row r="2155" spans="2:48" ht="15" customHeight="1">
      <c r="B2155" s="937"/>
      <c r="C2155" s="1979"/>
      <c r="D2155" s="1981"/>
      <c r="E2155" s="928" t="s">
        <v>619</v>
      </c>
      <c r="F2155" s="885"/>
      <c r="G2155" s="651" t="s">
        <v>272</v>
      </c>
      <c r="H2155" s="651" t="s">
        <v>599</v>
      </c>
      <c r="I2155" s="651" t="s">
        <v>620</v>
      </c>
      <c r="J2155" s="651" t="s">
        <v>276</v>
      </c>
      <c r="K2155" s="890" t="s">
        <v>306</v>
      </c>
      <c r="L2155" s="651" t="s">
        <v>312</v>
      </c>
      <c r="M2155" s="651" t="str">
        <f t="shared" si="130"/>
        <v>&lt;INSERT CONNECTION POINT NAME&gt;</v>
      </c>
      <c r="N2155" s="890" t="s">
        <v>606</v>
      </c>
      <c r="O2155" s="891">
        <v>0</v>
      </c>
      <c r="P2155" s="890"/>
      <c r="Q2155" s="1076"/>
      <c r="R2155" s="1077"/>
      <c r="S2155" s="1078"/>
      <c r="T2155" s="1078"/>
      <c r="U2155" s="1079"/>
      <c r="W2155" s="452"/>
      <c r="X2155" s="452"/>
      <c r="Y2155" s="452"/>
      <c r="Z2155" s="452"/>
      <c r="AA2155" s="452"/>
      <c r="AB2155" s="452"/>
      <c r="AC2155" s="452"/>
      <c r="AD2155" s="452"/>
      <c r="AE2155" s="452"/>
      <c r="AF2155" s="452"/>
      <c r="AG2155" s="452"/>
      <c r="AH2155" s="452"/>
      <c r="AI2155" s="452"/>
      <c r="AJ2155" s="452"/>
      <c r="AK2155" s="452"/>
      <c r="AL2155" s="452"/>
      <c r="AM2155" s="452"/>
      <c r="AN2155" s="452"/>
      <c r="AO2155" s="452"/>
      <c r="AP2155" s="452"/>
      <c r="AQ2155" s="452"/>
      <c r="AR2155" s="452"/>
      <c r="AS2155" s="452"/>
      <c r="AT2155" s="452"/>
      <c r="AU2155" s="452"/>
      <c r="AV2155" s="452"/>
    </row>
    <row r="2156" spans="2:48" ht="15" customHeight="1">
      <c r="B2156" s="937"/>
      <c r="C2156" s="1978" t="s">
        <v>307</v>
      </c>
      <c r="D2156" s="1980"/>
      <c r="E2156" s="928" t="s">
        <v>616</v>
      </c>
      <c r="F2156" s="885"/>
      <c r="G2156" s="651" t="s">
        <v>272</v>
      </c>
      <c r="H2156" s="651" t="s">
        <v>599</v>
      </c>
      <c r="I2156" s="651" t="s">
        <v>617</v>
      </c>
      <c r="J2156" s="651" t="s">
        <v>276</v>
      </c>
      <c r="K2156" s="890" t="s">
        <v>307</v>
      </c>
      <c r="L2156" s="651" t="s">
        <v>312</v>
      </c>
      <c r="M2156" s="651" t="str">
        <f t="shared" si="130"/>
        <v>&lt;INSERT CONNECTION POINT NAME&gt;</v>
      </c>
      <c r="N2156" s="890" t="s">
        <v>607</v>
      </c>
      <c r="O2156" s="890" t="s">
        <v>607</v>
      </c>
      <c r="P2156" s="890"/>
      <c r="Q2156" s="1080"/>
      <c r="R2156" s="1081"/>
      <c r="S2156" s="1081"/>
      <c r="T2156" s="1081"/>
      <c r="U2156" s="1082"/>
      <c r="W2156" s="452"/>
      <c r="X2156" s="452"/>
      <c r="Y2156" s="452"/>
      <c r="Z2156" s="452"/>
      <c r="AA2156" s="452"/>
      <c r="AB2156" s="452"/>
      <c r="AC2156" s="452"/>
      <c r="AD2156" s="452"/>
      <c r="AE2156" s="452"/>
      <c r="AF2156" s="452"/>
      <c r="AG2156" s="452"/>
      <c r="AH2156" s="452"/>
      <c r="AI2156" s="452"/>
      <c r="AJ2156" s="452"/>
      <c r="AK2156" s="452"/>
      <c r="AL2156" s="452"/>
      <c r="AM2156" s="452"/>
      <c r="AN2156" s="452"/>
      <c r="AO2156" s="452"/>
      <c r="AP2156" s="452"/>
      <c r="AQ2156" s="452"/>
      <c r="AR2156" s="452"/>
      <c r="AS2156" s="452"/>
      <c r="AT2156" s="452"/>
      <c r="AU2156" s="452"/>
      <c r="AV2156" s="452"/>
    </row>
    <row r="2157" spans="2:48" ht="15" customHeight="1">
      <c r="B2157" s="937"/>
      <c r="C2157" s="1979"/>
      <c r="D2157" s="1981"/>
      <c r="E2157" s="928" t="s">
        <v>619</v>
      </c>
      <c r="F2157" s="885"/>
      <c r="G2157" s="651" t="s">
        <v>272</v>
      </c>
      <c r="H2157" s="651" t="s">
        <v>599</v>
      </c>
      <c r="I2157" s="651" t="s">
        <v>620</v>
      </c>
      <c r="J2157" s="651" t="s">
        <v>276</v>
      </c>
      <c r="K2157" s="890" t="s">
        <v>307</v>
      </c>
      <c r="L2157" s="651" t="s">
        <v>312</v>
      </c>
      <c r="M2157" s="651" t="str">
        <f t="shared" si="130"/>
        <v>&lt;INSERT CONNECTION POINT NAME&gt;</v>
      </c>
      <c r="N2157" s="890" t="s">
        <v>607</v>
      </c>
      <c r="O2157" s="890" t="s">
        <v>607</v>
      </c>
      <c r="P2157" s="890"/>
      <c r="Q2157" s="1080"/>
      <c r="R2157" s="1081"/>
      <c r="S2157" s="1081"/>
      <c r="T2157" s="1081"/>
      <c r="U2157" s="1082"/>
      <c r="W2157" s="452"/>
      <c r="X2157" s="452"/>
      <c r="Y2157" s="452"/>
      <c r="Z2157" s="452"/>
      <c r="AA2157" s="452"/>
      <c r="AB2157" s="452"/>
      <c r="AC2157" s="452"/>
      <c r="AD2157" s="452"/>
      <c r="AE2157" s="452"/>
      <c r="AF2157" s="452"/>
      <c r="AG2157" s="452"/>
      <c r="AH2157" s="452"/>
      <c r="AI2157" s="452"/>
      <c r="AJ2157" s="452"/>
      <c r="AK2157" s="452"/>
      <c r="AL2157" s="452"/>
      <c r="AM2157" s="452"/>
      <c r="AN2157" s="452"/>
      <c r="AO2157" s="452"/>
      <c r="AP2157" s="452"/>
      <c r="AQ2157" s="452"/>
      <c r="AR2157" s="452"/>
      <c r="AS2157" s="452"/>
      <c r="AT2157" s="452"/>
      <c r="AU2157" s="452"/>
      <c r="AV2157" s="452"/>
    </row>
    <row r="2158" spans="2:48" ht="15" customHeight="1">
      <c r="B2158" s="937"/>
      <c r="C2158" s="1978" t="s">
        <v>308</v>
      </c>
      <c r="D2158" s="1980" t="s">
        <v>22</v>
      </c>
      <c r="E2158" s="928" t="s">
        <v>616</v>
      </c>
      <c r="F2158" s="885"/>
      <c r="G2158" s="651" t="s">
        <v>272</v>
      </c>
      <c r="H2158" s="651" t="s">
        <v>599</v>
      </c>
      <c r="I2158" s="651" t="s">
        <v>617</v>
      </c>
      <c r="J2158" s="651" t="s">
        <v>276</v>
      </c>
      <c r="K2158" s="890" t="s">
        <v>308</v>
      </c>
      <c r="L2158" s="651" t="s">
        <v>312</v>
      </c>
      <c r="M2158" s="651" t="str">
        <f t="shared" si="130"/>
        <v>&lt;INSERT CONNECTION POINT NAME&gt;</v>
      </c>
      <c r="N2158" s="890" t="s">
        <v>609</v>
      </c>
      <c r="O2158" s="890" t="s">
        <v>22</v>
      </c>
      <c r="P2158" s="890"/>
      <c r="Q2158" s="1083"/>
      <c r="R2158" s="1061"/>
      <c r="S2158" s="1062"/>
      <c r="T2158" s="1062"/>
      <c r="U2158" s="1063"/>
      <c r="W2158" s="452"/>
      <c r="X2158" s="452"/>
      <c r="Y2158" s="452"/>
      <c r="Z2158" s="452"/>
      <c r="AA2158" s="452"/>
      <c r="AB2158" s="452"/>
      <c r="AC2158" s="452"/>
      <c r="AD2158" s="452"/>
      <c r="AE2158" s="452"/>
      <c r="AF2158" s="452"/>
      <c r="AG2158" s="452"/>
      <c r="AH2158" s="452"/>
      <c r="AI2158" s="452"/>
      <c r="AJ2158" s="452"/>
      <c r="AK2158" s="452"/>
      <c r="AL2158" s="452"/>
      <c r="AM2158" s="452"/>
      <c r="AN2158" s="452"/>
      <c r="AO2158" s="452"/>
      <c r="AP2158" s="452"/>
      <c r="AQ2158" s="452"/>
      <c r="AR2158" s="452"/>
      <c r="AS2158" s="452"/>
      <c r="AT2158" s="452"/>
      <c r="AU2158" s="452"/>
      <c r="AV2158" s="452"/>
    </row>
    <row r="2159" spans="2:48" ht="15" customHeight="1">
      <c r="B2159" s="937"/>
      <c r="C2159" s="1979"/>
      <c r="D2159" s="1981"/>
      <c r="E2159" s="928" t="s">
        <v>619</v>
      </c>
      <c r="F2159" s="885"/>
      <c r="G2159" s="651" t="s">
        <v>272</v>
      </c>
      <c r="H2159" s="651" t="s">
        <v>599</v>
      </c>
      <c r="I2159" s="651" t="s">
        <v>620</v>
      </c>
      <c r="J2159" s="651" t="s">
        <v>276</v>
      </c>
      <c r="K2159" s="890" t="s">
        <v>308</v>
      </c>
      <c r="L2159" s="651" t="s">
        <v>312</v>
      </c>
      <c r="M2159" s="651" t="str">
        <f t="shared" si="130"/>
        <v>&lt;INSERT CONNECTION POINT NAME&gt;</v>
      </c>
      <c r="N2159" s="890" t="s">
        <v>609</v>
      </c>
      <c r="O2159" s="890" t="s">
        <v>22</v>
      </c>
      <c r="P2159" s="890"/>
      <c r="Q2159" s="1083"/>
      <c r="R2159" s="1061"/>
      <c r="S2159" s="1062"/>
      <c r="T2159" s="1062"/>
      <c r="U2159" s="1063"/>
      <c r="W2159" s="452"/>
      <c r="X2159" s="452"/>
      <c r="Y2159" s="452"/>
      <c r="Z2159" s="452"/>
      <c r="AA2159" s="452"/>
      <c r="AB2159" s="452"/>
      <c r="AC2159" s="452"/>
      <c r="AD2159" s="452"/>
      <c r="AE2159" s="452"/>
      <c r="AF2159" s="452"/>
      <c r="AG2159" s="452"/>
      <c r="AH2159" s="452"/>
      <c r="AI2159" s="452"/>
      <c r="AJ2159" s="452"/>
      <c r="AK2159" s="452"/>
      <c r="AL2159" s="452"/>
      <c r="AM2159" s="452"/>
      <c r="AN2159" s="452"/>
      <c r="AO2159" s="452"/>
      <c r="AP2159" s="452"/>
      <c r="AQ2159" s="452"/>
      <c r="AR2159" s="452"/>
      <c r="AS2159" s="452"/>
      <c r="AT2159" s="452"/>
      <c r="AU2159" s="452"/>
      <c r="AV2159" s="452"/>
    </row>
    <row r="2160" spans="2:48" ht="15" customHeight="1">
      <c r="B2160" s="937"/>
      <c r="C2160" s="1978" t="s">
        <v>309</v>
      </c>
      <c r="D2160" s="1980" t="s">
        <v>22</v>
      </c>
      <c r="E2160" s="928" t="s">
        <v>616</v>
      </c>
      <c r="F2160" s="885"/>
      <c r="G2160" s="651" t="s">
        <v>272</v>
      </c>
      <c r="H2160" s="651" t="s">
        <v>599</v>
      </c>
      <c r="I2160" s="651" t="s">
        <v>617</v>
      </c>
      <c r="J2160" s="651" t="s">
        <v>276</v>
      </c>
      <c r="K2160" s="890" t="s">
        <v>309</v>
      </c>
      <c r="L2160" s="651" t="s">
        <v>312</v>
      </c>
      <c r="M2160" s="651" t="str">
        <f t="shared" si="130"/>
        <v>&lt;INSERT CONNECTION POINT NAME&gt;</v>
      </c>
      <c r="N2160" s="890" t="s">
        <v>602</v>
      </c>
      <c r="O2160" s="890" t="s">
        <v>22</v>
      </c>
      <c r="P2160" s="890"/>
      <c r="Q2160" s="1083"/>
      <c r="R2160" s="1061"/>
      <c r="S2160" s="1062"/>
      <c r="T2160" s="1062"/>
      <c r="U2160" s="1063"/>
      <c r="W2160" s="452"/>
      <c r="X2160" s="452"/>
      <c r="Y2160" s="452"/>
      <c r="Z2160" s="452"/>
      <c r="AA2160" s="452"/>
      <c r="AB2160" s="452"/>
      <c r="AC2160" s="452"/>
      <c r="AD2160" s="452"/>
      <c r="AE2160" s="452"/>
      <c r="AF2160" s="452"/>
      <c r="AG2160" s="452"/>
      <c r="AH2160" s="452"/>
      <c r="AI2160" s="452"/>
      <c r="AJ2160" s="452"/>
      <c r="AK2160" s="452"/>
      <c r="AL2160" s="452"/>
      <c r="AM2160" s="452"/>
      <c r="AN2160" s="452"/>
      <c r="AO2160" s="452"/>
      <c r="AP2160" s="452"/>
      <c r="AQ2160" s="452"/>
      <c r="AR2160" s="452"/>
      <c r="AS2160" s="452"/>
      <c r="AT2160" s="452"/>
      <c r="AU2160" s="452"/>
      <c r="AV2160" s="452"/>
    </row>
    <row r="2161" spans="2:48" ht="15" customHeight="1">
      <c r="B2161" s="937"/>
      <c r="C2161" s="1979"/>
      <c r="D2161" s="1981"/>
      <c r="E2161" s="928" t="s">
        <v>619</v>
      </c>
      <c r="F2161" s="885"/>
      <c r="G2161" s="651" t="s">
        <v>272</v>
      </c>
      <c r="H2161" s="651" t="s">
        <v>599</v>
      </c>
      <c r="I2161" s="651" t="s">
        <v>620</v>
      </c>
      <c r="J2161" s="651" t="s">
        <v>276</v>
      </c>
      <c r="K2161" s="890" t="s">
        <v>309</v>
      </c>
      <c r="L2161" s="651" t="s">
        <v>312</v>
      </c>
      <c r="M2161" s="651" t="str">
        <f t="shared" si="130"/>
        <v>&lt;INSERT CONNECTION POINT NAME&gt;</v>
      </c>
      <c r="N2161" s="890" t="s">
        <v>602</v>
      </c>
      <c r="O2161" s="890" t="s">
        <v>22</v>
      </c>
      <c r="P2161" s="890"/>
      <c r="Q2161" s="1083"/>
      <c r="R2161" s="1061"/>
      <c r="S2161" s="1062"/>
      <c r="T2161" s="1062"/>
      <c r="U2161" s="1063"/>
      <c r="W2161" s="452"/>
      <c r="X2161" s="452"/>
      <c r="Y2161" s="452"/>
      <c r="Z2161" s="452"/>
      <c r="AA2161" s="452"/>
      <c r="AB2161" s="452"/>
      <c r="AC2161" s="452"/>
      <c r="AD2161" s="452"/>
      <c r="AE2161" s="452"/>
      <c r="AF2161" s="452"/>
      <c r="AG2161" s="452"/>
      <c r="AH2161" s="452"/>
      <c r="AI2161" s="452"/>
      <c r="AJ2161" s="452"/>
      <c r="AK2161" s="452"/>
      <c r="AL2161" s="452"/>
      <c r="AM2161" s="452"/>
      <c r="AN2161" s="452"/>
      <c r="AO2161" s="452"/>
      <c r="AP2161" s="452"/>
      <c r="AQ2161" s="452"/>
      <c r="AR2161" s="452"/>
      <c r="AS2161" s="452"/>
      <c r="AT2161" s="452"/>
      <c r="AU2161" s="452"/>
      <c r="AV2161" s="452"/>
    </row>
    <row r="2162" spans="2:48" ht="15" customHeight="1">
      <c r="B2162" s="937"/>
      <c r="C2162" s="1978" t="s">
        <v>309</v>
      </c>
      <c r="D2162" s="1980" t="s">
        <v>23</v>
      </c>
      <c r="E2162" s="928" t="s">
        <v>616</v>
      </c>
      <c r="F2162" s="885"/>
      <c r="G2162" s="651" t="s">
        <v>272</v>
      </c>
      <c r="H2162" s="651" t="s">
        <v>599</v>
      </c>
      <c r="I2162" s="651" t="s">
        <v>617</v>
      </c>
      <c r="J2162" s="651" t="s">
        <v>276</v>
      </c>
      <c r="K2162" s="890" t="s">
        <v>309</v>
      </c>
      <c r="L2162" s="651" t="s">
        <v>312</v>
      </c>
      <c r="M2162" s="651" t="str">
        <f t="shared" si="130"/>
        <v>&lt;INSERT CONNECTION POINT NAME&gt;</v>
      </c>
      <c r="N2162" s="890" t="s">
        <v>602</v>
      </c>
      <c r="O2162" s="890" t="s">
        <v>23</v>
      </c>
      <c r="P2162" s="890"/>
      <c r="Q2162" s="1083"/>
      <c r="R2162" s="1061"/>
      <c r="S2162" s="1062"/>
      <c r="T2162" s="1062"/>
      <c r="U2162" s="1063"/>
      <c r="W2162" s="452"/>
      <c r="X2162" s="452"/>
      <c r="Y2162" s="452"/>
      <c r="Z2162" s="452"/>
      <c r="AA2162" s="452"/>
      <c r="AB2162" s="452"/>
      <c r="AC2162" s="452"/>
      <c r="AD2162" s="452"/>
      <c r="AE2162" s="452"/>
      <c r="AF2162" s="452"/>
      <c r="AG2162" s="452"/>
      <c r="AH2162" s="452"/>
      <c r="AI2162" s="452"/>
      <c r="AJ2162" s="452"/>
      <c r="AK2162" s="452"/>
      <c r="AL2162" s="452"/>
      <c r="AM2162" s="452"/>
      <c r="AN2162" s="452"/>
      <c r="AO2162" s="452"/>
      <c r="AP2162" s="452"/>
      <c r="AQ2162" s="452"/>
      <c r="AR2162" s="452"/>
      <c r="AS2162" s="452"/>
      <c r="AT2162" s="452"/>
      <c r="AU2162" s="452"/>
      <c r="AV2162" s="452"/>
    </row>
    <row r="2163" spans="2:48" ht="15" customHeight="1">
      <c r="B2163" s="937"/>
      <c r="C2163" s="1979"/>
      <c r="D2163" s="1981"/>
      <c r="E2163" s="928" t="s">
        <v>619</v>
      </c>
      <c r="F2163" s="885"/>
      <c r="G2163" s="651" t="s">
        <v>272</v>
      </c>
      <c r="H2163" s="651" t="s">
        <v>599</v>
      </c>
      <c r="I2163" s="651" t="s">
        <v>620</v>
      </c>
      <c r="J2163" s="651" t="s">
        <v>276</v>
      </c>
      <c r="K2163" s="890" t="s">
        <v>309</v>
      </c>
      <c r="L2163" s="651" t="s">
        <v>312</v>
      </c>
      <c r="M2163" s="651" t="str">
        <f t="shared" si="130"/>
        <v>&lt;INSERT CONNECTION POINT NAME&gt;</v>
      </c>
      <c r="N2163" s="890" t="s">
        <v>602</v>
      </c>
      <c r="O2163" s="890" t="s">
        <v>23</v>
      </c>
      <c r="P2163" s="890"/>
      <c r="Q2163" s="1083"/>
      <c r="R2163" s="1061"/>
      <c r="S2163" s="1062"/>
      <c r="T2163" s="1062"/>
      <c r="U2163" s="1063"/>
      <c r="W2163" s="452"/>
      <c r="X2163" s="452"/>
      <c r="Y2163" s="452"/>
      <c r="Z2163" s="452"/>
      <c r="AA2163" s="452"/>
      <c r="AB2163" s="452"/>
      <c r="AC2163" s="452"/>
      <c r="AD2163" s="452"/>
      <c r="AE2163" s="452"/>
      <c r="AF2163" s="452"/>
      <c r="AG2163" s="452"/>
      <c r="AH2163" s="452"/>
      <c r="AI2163" s="452"/>
      <c r="AJ2163" s="452"/>
      <c r="AK2163" s="452"/>
      <c r="AL2163" s="452"/>
      <c r="AM2163" s="452"/>
      <c r="AN2163" s="452"/>
      <c r="AO2163" s="452"/>
      <c r="AP2163" s="452"/>
      <c r="AQ2163" s="452"/>
      <c r="AR2163" s="452"/>
      <c r="AS2163" s="452"/>
      <c r="AT2163" s="452"/>
      <c r="AU2163" s="452"/>
      <c r="AV2163" s="452"/>
    </row>
    <row r="2164" spans="2:48" ht="15" customHeight="1">
      <c r="B2164" s="937"/>
      <c r="C2164" s="1978" t="s">
        <v>310</v>
      </c>
      <c r="D2164" s="1980" t="s">
        <v>22</v>
      </c>
      <c r="E2164" s="928" t="s">
        <v>616</v>
      </c>
      <c r="F2164" s="885"/>
      <c r="G2164" s="651" t="s">
        <v>272</v>
      </c>
      <c r="H2164" s="651" t="s">
        <v>599</v>
      </c>
      <c r="I2164" s="651" t="s">
        <v>617</v>
      </c>
      <c r="J2164" s="651" t="s">
        <v>276</v>
      </c>
      <c r="K2164" s="890" t="s">
        <v>310</v>
      </c>
      <c r="L2164" s="651" t="s">
        <v>312</v>
      </c>
      <c r="M2164" s="651" t="str">
        <f t="shared" si="130"/>
        <v>&lt;INSERT CONNECTION POINT NAME&gt;</v>
      </c>
      <c r="N2164" s="890" t="s">
        <v>602</v>
      </c>
      <c r="O2164" s="890" t="s">
        <v>22</v>
      </c>
      <c r="P2164" s="890"/>
      <c r="Q2164" s="1083"/>
      <c r="R2164" s="1061"/>
      <c r="S2164" s="1062"/>
      <c r="T2164" s="1062"/>
      <c r="U2164" s="1063"/>
      <c r="W2164" s="452"/>
      <c r="X2164" s="452"/>
      <c r="Y2164" s="452"/>
      <c r="Z2164" s="452"/>
      <c r="AA2164" s="452"/>
      <c r="AB2164" s="452"/>
      <c r="AC2164" s="452"/>
      <c r="AD2164" s="452"/>
      <c r="AE2164" s="452"/>
      <c r="AF2164" s="452"/>
      <c r="AG2164" s="452"/>
      <c r="AH2164" s="452"/>
      <c r="AI2164" s="452"/>
      <c r="AJ2164" s="452"/>
      <c r="AK2164" s="452"/>
      <c r="AL2164" s="452"/>
      <c r="AM2164" s="452"/>
      <c r="AN2164" s="452"/>
      <c r="AO2164" s="452"/>
      <c r="AP2164" s="452"/>
      <c r="AQ2164" s="452"/>
      <c r="AR2164" s="452"/>
      <c r="AS2164" s="452"/>
      <c r="AT2164" s="452"/>
      <c r="AU2164" s="452"/>
      <c r="AV2164" s="452"/>
    </row>
    <row r="2165" spans="2:48" ht="15" customHeight="1">
      <c r="B2165" s="937"/>
      <c r="C2165" s="1979"/>
      <c r="D2165" s="1981"/>
      <c r="E2165" s="928" t="s">
        <v>619</v>
      </c>
      <c r="F2165" s="885"/>
      <c r="G2165" s="651" t="s">
        <v>272</v>
      </c>
      <c r="H2165" s="651" t="s">
        <v>599</v>
      </c>
      <c r="I2165" s="651" t="s">
        <v>620</v>
      </c>
      <c r="J2165" s="651" t="s">
        <v>276</v>
      </c>
      <c r="K2165" s="890" t="s">
        <v>310</v>
      </c>
      <c r="L2165" s="651" t="s">
        <v>312</v>
      </c>
      <c r="M2165" s="651" t="str">
        <f t="shared" si="130"/>
        <v>&lt;INSERT CONNECTION POINT NAME&gt;</v>
      </c>
      <c r="N2165" s="890" t="s">
        <v>602</v>
      </c>
      <c r="O2165" s="890" t="s">
        <v>22</v>
      </c>
      <c r="P2165" s="890"/>
      <c r="Q2165" s="1084"/>
      <c r="R2165" s="1085"/>
      <c r="S2165" s="1086"/>
      <c r="T2165" s="1086"/>
      <c r="U2165" s="1087"/>
      <c r="W2165" s="452"/>
      <c r="X2165" s="452"/>
      <c r="Y2165" s="452"/>
      <c r="Z2165" s="452"/>
      <c r="AA2165" s="452"/>
      <c r="AB2165" s="452"/>
      <c r="AC2165" s="452"/>
      <c r="AD2165" s="452"/>
      <c r="AE2165" s="452"/>
      <c r="AF2165" s="452"/>
      <c r="AG2165" s="452"/>
      <c r="AH2165" s="452"/>
      <c r="AI2165" s="452"/>
      <c r="AJ2165" s="452"/>
      <c r="AK2165" s="452"/>
      <c r="AL2165" s="452"/>
      <c r="AM2165" s="452"/>
      <c r="AN2165" s="452"/>
      <c r="AO2165" s="452"/>
      <c r="AP2165" s="452"/>
      <c r="AQ2165" s="452"/>
      <c r="AR2165" s="452"/>
      <c r="AS2165" s="452"/>
      <c r="AT2165" s="452"/>
      <c r="AU2165" s="452"/>
      <c r="AV2165" s="452"/>
    </row>
    <row r="2166" spans="2:48" ht="15" customHeight="1">
      <c r="B2166" s="937"/>
      <c r="C2166" s="1978" t="s">
        <v>310</v>
      </c>
      <c r="D2166" s="1980" t="s">
        <v>23</v>
      </c>
      <c r="E2166" s="928" t="s">
        <v>616</v>
      </c>
      <c r="F2166" s="885"/>
      <c r="G2166" s="651" t="s">
        <v>272</v>
      </c>
      <c r="H2166" s="651" t="s">
        <v>599</v>
      </c>
      <c r="I2166" s="651" t="s">
        <v>617</v>
      </c>
      <c r="J2166" s="651" t="s">
        <v>276</v>
      </c>
      <c r="K2166" s="890" t="s">
        <v>310</v>
      </c>
      <c r="L2166" s="651" t="s">
        <v>312</v>
      </c>
      <c r="M2166" s="651" t="str">
        <f t="shared" si="130"/>
        <v>&lt;INSERT CONNECTION POINT NAME&gt;</v>
      </c>
      <c r="N2166" s="890" t="s">
        <v>602</v>
      </c>
      <c r="O2166" s="890" t="s">
        <v>23</v>
      </c>
      <c r="P2166" s="890"/>
      <c r="Q2166" s="1084"/>
      <c r="R2166" s="1085"/>
      <c r="S2166" s="1086"/>
      <c r="T2166" s="1086"/>
      <c r="U2166" s="1087"/>
      <c r="W2166" s="452"/>
      <c r="X2166" s="452"/>
      <c r="Y2166" s="452"/>
      <c r="Z2166" s="452"/>
      <c r="AA2166" s="452"/>
      <c r="AB2166" s="452"/>
      <c r="AC2166" s="452"/>
      <c r="AD2166" s="452"/>
      <c r="AE2166" s="452"/>
      <c r="AF2166" s="452"/>
      <c r="AG2166" s="452"/>
      <c r="AH2166" s="452"/>
      <c r="AI2166" s="452"/>
      <c r="AJ2166" s="452"/>
      <c r="AK2166" s="452"/>
      <c r="AL2166" s="452"/>
      <c r="AM2166" s="452"/>
      <c r="AN2166" s="452"/>
      <c r="AO2166" s="452"/>
      <c r="AP2166" s="452"/>
      <c r="AQ2166" s="452"/>
      <c r="AR2166" s="452"/>
      <c r="AS2166" s="452"/>
      <c r="AT2166" s="452"/>
      <c r="AU2166" s="452"/>
      <c r="AV2166" s="452"/>
    </row>
    <row r="2167" spans="2:48" ht="15" customHeight="1" thickBot="1">
      <c r="B2167" s="944"/>
      <c r="C2167" s="1984"/>
      <c r="D2167" s="1985"/>
      <c r="E2167" s="945" t="s">
        <v>619</v>
      </c>
      <c r="F2167" s="885"/>
      <c r="G2167" s="651" t="s">
        <v>272</v>
      </c>
      <c r="H2167" s="651" t="s">
        <v>599</v>
      </c>
      <c r="I2167" s="651" t="s">
        <v>620</v>
      </c>
      <c r="J2167" s="651" t="s">
        <v>276</v>
      </c>
      <c r="K2167" s="890" t="s">
        <v>310</v>
      </c>
      <c r="L2167" s="651" t="s">
        <v>312</v>
      </c>
      <c r="M2167" s="651" t="str">
        <f t="shared" si="130"/>
        <v>&lt;INSERT CONNECTION POINT NAME&gt;</v>
      </c>
      <c r="N2167" s="890" t="s">
        <v>602</v>
      </c>
      <c r="O2167" s="890" t="s">
        <v>23</v>
      </c>
      <c r="P2167" s="890"/>
      <c r="Q2167" s="946"/>
      <c r="R2167" s="1067"/>
      <c r="S2167" s="893"/>
      <c r="T2167" s="893"/>
      <c r="U2167" s="894"/>
      <c r="W2167" s="452"/>
      <c r="X2167" s="452"/>
      <c r="Y2167" s="452"/>
      <c r="Z2167" s="452"/>
      <c r="AA2167" s="452"/>
      <c r="AB2167" s="452"/>
      <c r="AC2167" s="452"/>
      <c r="AD2167" s="452"/>
      <c r="AE2167" s="452"/>
      <c r="AF2167" s="452"/>
      <c r="AG2167" s="452"/>
      <c r="AH2167" s="452"/>
      <c r="AI2167" s="452"/>
      <c r="AJ2167" s="452"/>
      <c r="AK2167" s="452"/>
      <c r="AL2167" s="452"/>
      <c r="AM2167" s="452"/>
      <c r="AN2167" s="452"/>
      <c r="AO2167" s="452"/>
      <c r="AP2167" s="452"/>
      <c r="AQ2167" s="452"/>
      <c r="AR2167" s="452"/>
      <c r="AS2167" s="452"/>
      <c r="AT2167" s="452"/>
      <c r="AU2167" s="452"/>
      <c r="AV2167" s="452"/>
    </row>
    <row r="2168" spans="2:48" ht="15" customHeight="1">
      <c r="B2168" s="927" t="s">
        <v>615</v>
      </c>
      <c r="C2168" s="1982" t="s">
        <v>313</v>
      </c>
      <c r="D2168" s="1983" t="s">
        <v>23</v>
      </c>
      <c r="E2168" s="928" t="s">
        <v>616</v>
      </c>
      <c r="F2168" s="885"/>
      <c r="G2168" s="651" t="s">
        <v>272</v>
      </c>
      <c r="H2168" s="651" t="s">
        <v>599</v>
      </c>
      <c r="I2168" s="651" t="s">
        <v>617</v>
      </c>
      <c r="J2168" s="651" t="s">
        <v>276</v>
      </c>
      <c r="K2168" s="651" t="s">
        <v>313</v>
      </c>
      <c r="L2168" s="651" t="s">
        <v>312</v>
      </c>
      <c r="M2168" s="651" t="str">
        <f t="shared" ref="M2168" si="132">B2168</f>
        <v>&lt;INSERT CONNECTION POINT NAME&gt;</v>
      </c>
      <c r="N2168" s="651" t="s">
        <v>618</v>
      </c>
      <c r="O2168" s="651" t="s">
        <v>23</v>
      </c>
      <c r="P2168" s="890"/>
      <c r="Q2168" s="929"/>
      <c r="R2168" s="930"/>
      <c r="S2168" s="931"/>
      <c r="T2168" s="931"/>
      <c r="U2168" s="932"/>
      <c r="W2168" s="452"/>
      <c r="X2168" s="452"/>
      <c r="Y2168" s="452"/>
      <c r="Z2168" s="452"/>
      <c r="AA2168" s="452"/>
      <c r="AB2168" s="452"/>
      <c r="AC2168" s="452"/>
      <c r="AD2168" s="452"/>
      <c r="AE2168" s="452"/>
      <c r="AF2168" s="452"/>
      <c r="AG2168" s="452"/>
      <c r="AH2168" s="452"/>
      <c r="AI2168" s="452"/>
      <c r="AJ2168" s="452"/>
      <c r="AK2168" s="452"/>
      <c r="AL2168" s="452"/>
      <c r="AM2168" s="452"/>
      <c r="AN2168" s="452"/>
      <c r="AO2168" s="452"/>
      <c r="AP2168" s="452"/>
      <c r="AQ2168" s="452"/>
      <c r="AR2168" s="452"/>
      <c r="AS2168" s="452"/>
      <c r="AT2168" s="452"/>
      <c r="AU2168" s="452"/>
      <c r="AV2168" s="452"/>
    </row>
    <row r="2169" spans="2:48" ht="15" customHeight="1">
      <c r="B2169" s="937"/>
      <c r="C2169" s="1979"/>
      <c r="D2169" s="1981"/>
      <c r="E2169" s="928" t="s">
        <v>619</v>
      </c>
      <c r="F2169" s="885"/>
      <c r="G2169" s="651" t="s">
        <v>272</v>
      </c>
      <c r="H2169" s="651" t="s">
        <v>599</v>
      </c>
      <c r="I2169" s="651" t="s">
        <v>620</v>
      </c>
      <c r="J2169" s="651" t="s">
        <v>276</v>
      </c>
      <c r="K2169" s="651" t="s">
        <v>313</v>
      </c>
      <c r="L2169" s="651" t="s">
        <v>312</v>
      </c>
      <c r="M2169" s="651" t="str">
        <f t="shared" si="130"/>
        <v>&lt;INSERT CONNECTION POINT NAME&gt;</v>
      </c>
      <c r="N2169" s="651" t="s">
        <v>618</v>
      </c>
      <c r="O2169" s="651" t="s">
        <v>23</v>
      </c>
      <c r="P2169" s="890"/>
      <c r="Q2169" s="938"/>
      <c r="R2169" s="939"/>
      <c r="S2169" s="940"/>
      <c r="T2169" s="940"/>
      <c r="U2169" s="941"/>
      <c r="W2169" s="452"/>
      <c r="X2169" s="452"/>
      <c r="Y2169" s="452"/>
      <c r="Z2169" s="452"/>
      <c r="AA2169" s="452"/>
      <c r="AB2169" s="452"/>
      <c r="AC2169" s="452"/>
      <c r="AD2169" s="452"/>
      <c r="AE2169" s="452"/>
      <c r="AF2169" s="452"/>
      <c r="AG2169" s="452"/>
      <c r="AH2169" s="452"/>
      <c r="AI2169" s="452"/>
      <c r="AJ2169" s="452"/>
      <c r="AK2169" s="452"/>
      <c r="AL2169" s="452"/>
      <c r="AM2169" s="452"/>
      <c r="AN2169" s="452"/>
      <c r="AO2169" s="452"/>
      <c r="AP2169" s="452"/>
      <c r="AQ2169" s="452"/>
      <c r="AR2169" s="452"/>
      <c r="AS2169" s="452"/>
      <c r="AT2169" s="452"/>
      <c r="AU2169" s="452"/>
      <c r="AV2169" s="452"/>
    </row>
    <row r="2170" spans="2:48" ht="15" customHeight="1">
      <c r="B2170" s="937"/>
      <c r="C2170" s="1978" t="s">
        <v>304</v>
      </c>
      <c r="D2170" s="1980" t="s">
        <v>22</v>
      </c>
      <c r="E2170" s="928" t="s">
        <v>616</v>
      </c>
      <c r="F2170" s="885"/>
      <c r="G2170" s="651" t="s">
        <v>272</v>
      </c>
      <c r="H2170" s="651" t="s">
        <v>599</v>
      </c>
      <c r="I2170" s="651" t="s">
        <v>617</v>
      </c>
      <c r="J2170" s="651" t="s">
        <v>276</v>
      </c>
      <c r="K2170" s="890" t="s">
        <v>304</v>
      </c>
      <c r="L2170" s="651" t="s">
        <v>312</v>
      </c>
      <c r="M2170" s="651" t="str">
        <f t="shared" si="130"/>
        <v>&lt;INSERT CONNECTION POINT NAME&gt;</v>
      </c>
      <c r="N2170" s="890" t="s">
        <v>602</v>
      </c>
      <c r="O2170" s="890" t="s">
        <v>22</v>
      </c>
      <c r="P2170" s="890"/>
      <c r="Q2170" s="1071"/>
      <c r="R2170" s="1058"/>
      <c r="S2170" s="1059"/>
      <c r="T2170" s="1059"/>
      <c r="U2170" s="1060"/>
      <c r="W2170" s="452"/>
      <c r="X2170" s="452"/>
      <c r="Y2170" s="452"/>
      <c r="Z2170" s="452"/>
      <c r="AA2170" s="452"/>
      <c r="AB2170" s="452"/>
      <c r="AC2170" s="452"/>
      <c r="AD2170" s="452"/>
      <c r="AE2170" s="452"/>
      <c r="AF2170" s="452"/>
      <c r="AG2170" s="452"/>
      <c r="AH2170" s="452"/>
      <c r="AI2170" s="452"/>
      <c r="AJ2170" s="452"/>
      <c r="AK2170" s="452"/>
      <c r="AL2170" s="452"/>
      <c r="AM2170" s="452"/>
      <c r="AN2170" s="452"/>
      <c r="AO2170" s="452"/>
      <c r="AP2170" s="452"/>
      <c r="AQ2170" s="452"/>
      <c r="AR2170" s="452"/>
      <c r="AS2170" s="452"/>
      <c r="AT2170" s="452"/>
      <c r="AU2170" s="452"/>
      <c r="AV2170" s="452"/>
    </row>
    <row r="2171" spans="2:48" ht="15" customHeight="1">
      <c r="B2171" s="937"/>
      <c r="C2171" s="1979"/>
      <c r="D2171" s="1981"/>
      <c r="E2171" s="928" t="s">
        <v>619</v>
      </c>
      <c r="F2171" s="885"/>
      <c r="G2171" s="651" t="s">
        <v>272</v>
      </c>
      <c r="H2171" s="651" t="s">
        <v>599</v>
      </c>
      <c r="I2171" s="651" t="s">
        <v>620</v>
      </c>
      <c r="J2171" s="651" t="s">
        <v>276</v>
      </c>
      <c r="K2171" s="890" t="s">
        <v>304</v>
      </c>
      <c r="L2171" s="651" t="s">
        <v>312</v>
      </c>
      <c r="M2171" s="651" t="str">
        <f t="shared" si="130"/>
        <v>&lt;INSERT CONNECTION POINT NAME&gt;</v>
      </c>
      <c r="N2171" s="890" t="s">
        <v>602</v>
      </c>
      <c r="O2171" s="890" t="s">
        <v>22</v>
      </c>
      <c r="P2171" s="890"/>
      <c r="Q2171" s="1071"/>
      <c r="R2171" s="1058"/>
      <c r="S2171" s="1059"/>
      <c r="T2171" s="1059"/>
      <c r="U2171" s="1060"/>
      <c r="W2171" s="452"/>
      <c r="X2171" s="452"/>
      <c r="Y2171" s="452"/>
      <c r="Z2171" s="452"/>
      <c r="AA2171" s="452"/>
      <c r="AB2171" s="452"/>
      <c r="AC2171" s="452"/>
      <c r="AD2171" s="452"/>
      <c r="AE2171" s="452"/>
      <c r="AF2171" s="452"/>
      <c r="AG2171" s="452"/>
      <c r="AH2171" s="452"/>
      <c r="AI2171" s="452"/>
      <c r="AJ2171" s="452"/>
      <c r="AK2171" s="452"/>
      <c r="AL2171" s="452"/>
      <c r="AM2171" s="452"/>
      <c r="AN2171" s="452"/>
      <c r="AO2171" s="452"/>
      <c r="AP2171" s="452"/>
      <c r="AQ2171" s="452"/>
      <c r="AR2171" s="452"/>
      <c r="AS2171" s="452"/>
      <c r="AT2171" s="452"/>
      <c r="AU2171" s="452"/>
      <c r="AV2171" s="452"/>
    </row>
    <row r="2172" spans="2:48" ht="15" customHeight="1">
      <c r="B2172" s="937"/>
      <c r="C2172" s="1978" t="s">
        <v>304</v>
      </c>
      <c r="D2172" s="1980" t="s">
        <v>23</v>
      </c>
      <c r="E2172" s="928" t="s">
        <v>616</v>
      </c>
      <c r="F2172" s="885"/>
      <c r="G2172" s="651" t="s">
        <v>272</v>
      </c>
      <c r="H2172" s="651" t="s">
        <v>599</v>
      </c>
      <c r="I2172" s="651" t="s">
        <v>617</v>
      </c>
      <c r="J2172" s="651" t="s">
        <v>276</v>
      </c>
      <c r="K2172" s="890" t="s">
        <v>304</v>
      </c>
      <c r="L2172" s="651" t="s">
        <v>312</v>
      </c>
      <c r="M2172" s="651" t="str">
        <f t="shared" si="130"/>
        <v>&lt;INSERT CONNECTION POINT NAME&gt;</v>
      </c>
      <c r="N2172" s="890" t="s">
        <v>602</v>
      </c>
      <c r="O2172" s="891" t="s">
        <v>23</v>
      </c>
      <c r="P2172" s="890"/>
      <c r="Q2172" s="1071"/>
      <c r="R2172" s="1058"/>
      <c r="S2172" s="1059"/>
      <c r="T2172" s="1059"/>
      <c r="U2172" s="1060"/>
      <c r="W2172" s="452"/>
      <c r="X2172" s="452"/>
      <c r="Y2172" s="452"/>
      <c r="Z2172" s="452"/>
      <c r="AA2172" s="452"/>
      <c r="AB2172" s="452"/>
      <c r="AC2172" s="452"/>
      <c r="AD2172" s="452"/>
      <c r="AE2172" s="452"/>
      <c r="AF2172" s="452"/>
      <c r="AG2172" s="452"/>
      <c r="AH2172" s="452"/>
      <c r="AI2172" s="452"/>
      <c r="AJ2172" s="452"/>
      <c r="AK2172" s="452"/>
      <c r="AL2172" s="452"/>
      <c r="AM2172" s="452"/>
      <c r="AN2172" s="452"/>
      <c r="AO2172" s="452"/>
      <c r="AP2172" s="452"/>
      <c r="AQ2172" s="452"/>
      <c r="AR2172" s="452"/>
      <c r="AS2172" s="452"/>
      <c r="AT2172" s="452"/>
      <c r="AU2172" s="452"/>
      <c r="AV2172" s="452"/>
    </row>
    <row r="2173" spans="2:48" ht="15" customHeight="1">
      <c r="B2173" s="937"/>
      <c r="C2173" s="1979"/>
      <c r="D2173" s="1981"/>
      <c r="E2173" s="928" t="s">
        <v>619</v>
      </c>
      <c r="F2173" s="885"/>
      <c r="G2173" s="651" t="s">
        <v>272</v>
      </c>
      <c r="H2173" s="651" t="s">
        <v>599</v>
      </c>
      <c r="I2173" s="651" t="s">
        <v>620</v>
      </c>
      <c r="J2173" s="651" t="s">
        <v>276</v>
      </c>
      <c r="K2173" s="890" t="s">
        <v>304</v>
      </c>
      <c r="L2173" s="651" t="s">
        <v>312</v>
      </c>
      <c r="M2173" s="651" t="str">
        <f t="shared" si="130"/>
        <v>&lt;INSERT CONNECTION POINT NAME&gt;</v>
      </c>
      <c r="N2173" s="890" t="s">
        <v>602</v>
      </c>
      <c r="O2173" s="891" t="s">
        <v>23</v>
      </c>
      <c r="P2173" s="890"/>
      <c r="Q2173" s="1071"/>
      <c r="R2173" s="1058"/>
      <c r="S2173" s="1059"/>
      <c r="T2173" s="1059"/>
      <c r="U2173" s="1060"/>
      <c r="W2173" s="452"/>
      <c r="X2173" s="452"/>
      <c r="Y2173" s="452"/>
      <c r="Z2173" s="452"/>
      <c r="AA2173" s="452"/>
      <c r="AB2173" s="452"/>
      <c r="AC2173" s="452"/>
      <c r="AD2173" s="452"/>
      <c r="AE2173" s="452"/>
      <c r="AF2173" s="452"/>
      <c r="AG2173" s="452"/>
      <c r="AH2173" s="452"/>
      <c r="AI2173" s="452"/>
      <c r="AJ2173" s="452"/>
      <c r="AK2173" s="452"/>
      <c r="AL2173" s="452"/>
      <c r="AM2173" s="452"/>
      <c r="AN2173" s="452"/>
      <c r="AO2173" s="452"/>
      <c r="AP2173" s="452"/>
      <c r="AQ2173" s="452"/>
      <c r="AR2173" s="452"/>
      <c r="AS2173" s="452"/>
      <c r="AT2173" s="452"/>
      <c r="AU2173" s="452"/>
      <c r="AV2173" s="452"/>
    </row>
    <row r="2174" spans="2:48" ht="15" customHeight="1">
      <c r="B2174" s="937"/>
      <c r="C2174" s="1978" t="s">
        <v>305</v>
      </c>
      <c r="D2174" s="1980"/>
      <c r="E2174" s="928" t="s">
        <v>616</v>
      </c>
      <c r="F2174" s="885"/>
      <c r="G2174" s="651" t="s">
        <v>272</v>
      </c>
      <c r="H2174" s="651" t="s">
        <v>599</v>
      </c>
      <c r="I2174" s="651" t="s">
        <v>617</v>
      </c>
      <c r="J2174" s="651" t="s">
        <v>276</v>
      </c>
      <c r="K2174" s="890" t="s">
        <v>305</v>
      </c>
      <c r="L2174" s="651" t="s">
        <v>312</v>
      </c>
      <c r="M2174" s="651" t="str">
        <f t="shared" si="130"/>
        <v>&lt;INSERT CONNECTION POINT NAME&gt;</v>
      </c>
      <c r="N2174" s="890" t="s">
        <v>604</v>
      </c>
      <c r="O2174" s="890" t="s">
        <v>605</v>
      </c>
      <c r="P2174" s="890"/>
      <c r="Q2174" s="1072"/>
      <c r="R2174" s="1073"/>
      <c r="S2174" s="1074"/>
      <c r="T2174" s="1074"/>
      <c r="U2174" s="1075"/>
      <c r="W2174" s="452"/>
      <c r="X2174" s="452"/>
      <c r="Y2174" s="452"/>
      <c r="Z2174" s="452"/>
      <c r="AA2174" s="452"/>
      <c r="AB2174" s="452"/>
      <c r="AC2174" s="452"/>
      <c r="AD2174" s="452"/>
      <c r="AE2174" s="452"/>
      <c r="AF2174" s="452"/>
      <c r="AG2174" s="452"/>
      <c r="AH2174" s="452"/>
      <c r="AI2174" s="452"/>
      <c r="AJ2174" s="452"/>
      <c r="AK2174" s="452"/>
      <c r="AL2174" s="452"/>
      <c r="AM2174" s="452"/>
      <c r="AN2174" s="452"/>
      <c r="AO2174" s="452"/>
      <c r="AP2174" s="452"/>
      <c r="AQ2174" s="452"/>
      <c r="AR2174" s="452"/>
      <c r="AS2174" s="452"/>
      <c r="AT2174" s="452"/>
      <c r="AU2174" s="452"/>
      <c r="AV2174" s="452"/>
    </row>
    <row r="2175" spans="2:48" ht="15" customHeight="1">
      <c r="B2175" s="937"/>
      <c r="C2175" s="1979"/>
      <c r="D2175" s="1981"/>
      <c r="E2175" s="928" t="s">
        <v>619</v>
      </c>
      <c r="F2175" s="885"/>
      <c r="G2175" s="651" t="s">
        <v>272</v>
      </c>
      <c r="H2175" s="651" t="s">
        <v>599</v>
      </c>
      <c r="I2175" s="651" t="s">
        <v>620</v>
      </c>
      <c r="J2175" s="651" t="s">
        <v>276</v>
      </c>
      <c r="K2175" s="890" t="s">
        <v>305</v>
      </c>
      <c r="L2175" s="651" t="s">
        <v>312</v>
      </c>
      <c r="M2175" s="651" t="str">
        <f t="shared" si="130"/>
        <v>&lt;INSERT CONNECTION POINT NAME&gt;</v>
      </c>
      <c r="N2175" s="890" t="s">
        <v>604</v>
      </c>
      <c r="O2175" s="890" t="s">
        <v>605</v>
      </c>
      <c r="P2175" s="890"/>
      <c r="Q2175" s="1072"/>
      <c r="R2175" s="1073"/>
      <c r="S2175" s="1074"/>
      <c r="T2175" s="1074"/>
      <c r="U2175" s="1075"/>
      <c r="W2175" s="452"/>
      <c r="X2175" s="452"/>
      <c r="Y2175" s="452"/>
      <c r="Z2175" s="452"/>
      <c r="AA2175" s="452"/>
      <c r="AB2175" s="452"/>
      <c r="AC2175" s="452"/>
      <c r="AD2175" s="452"/>
      <c r="AE2175" s="452"/>
      <c r="AF2175" s="452"/>
      <c r="AG2175" s="452"/>
      <c r="AH2175" s="452"/>
      <c r="AI2175" s="452"/>
      <c r="AJ2175" s="452"/>
      <c r="AK2175" s="452"/>
      <c r="AL2175" s="452"/>
      <c r="AM2175" s="452"/>
      <c r="AN2175" s="452"/>
      <c r="AO2175" s="452"/>
      <c r="AP2175" s="452"/>
      <c r="AQ2175" s="452"/>
      <c r="AR2175" s="452"/>
      <c r="AS2175" s="452"/>
      <c r="AT2175" s="452"/>
      <c r="AU2175" s="452"/>
      <c r="AV2175" s="452"/>
    </row>
    <row r="2176" spans="2:48" ht="15" customHeight="1">
      <c r="B2176" s="937"/>
      <c r="C2176" s="1978" t="s">
        <v>306</v>
      </c>
      <c r="D2176" s="1980"/>
      <c r="E2176" s="928" t="s">
        <v>616</v>
      </c>
      <c r="F2176" s="885"/>
      <c r="G2176" s="651" t="s">
        <v>272</v>
      </c>
      <c r="H2176" s="651" t="s">
        <v>599</v>
      </c>
      <c r="I2176" s="651" t="s">
        <v>617</v>
      </c>
      <c r="J2176" s="651" t="s">
        <v>276</v>
      </c>
      <c r="K2176" s="890" t="s">
        <v>306</v>
      </c>
      <c r="L2176" s="651" t="s">
        <v>312</v>
      </c>
      <c r="M2176" s="651" t="str">
        <f t="shared" si="130"/>
        <v>&lt;INSERT CONNECTION POINT NAME&gt;</v>
      </c>
      <c r="N2176" s="890" t="s">
        <v>606</v>
      </c>
      <c r="O2176" s="891">
        <v>0</v>
      </c>
      <c r="P2176" s="890"/>
      <c r="Q2176" s="1076"/>
      <c r="R2176" s="1077"/>
      <c r="S2176" s="1078"/>
      <c r="T2176" s="1078"/>
      <c r="U2176" s="1079"/>
      <c r="W2176" s="452"/>
      <c r="X2176" s="452"/>
      <c r="Y2176" s="452"/>
      <c r="Z2176" s="452"/>
      <c r="AA2176" s="452"/>
      <c r="AB2176" s="452"/>
      <c r="AC2176" s="452"/>
      <c r="AD2176" s="452"/>
      <c r="AE2176" s="452"/>
      <c r="AF2176" s="452"/>
      <c r="AG2176" s="452"/>
      <c r="AH2176" s="452"/>
      <c r="AI2176" s="452"/>
      <c r="AJ2176" s="452"/>
      <c r="AK2176" s="452"/>
      <c r="AL2176" s="452"/>
      <c r="AM2176" s="452"/>
      <c r="AN2176" s="452"/>
      <c r="AO2176" s="452"/>
      <c r="AP2176" s="452"/>
      <c r="AQ2176" s="452"/>
      <c r="AR2176" s="452"/>
      <c r="AS2176" s="452"/>
      <c r="AT2176" s="452"/>
      <c r="AU2176" s="452"/>
      <c r="AV2176" s="452"/>
    </row>
    <row r="2177" spans="2:48" ht="15" customHeight="1">
      <c r="B2177" s="937"/>
      <c r="C2177" s="1979"/>
      <c r="D2177" s="1981"/>
      <c r="E2177" s="928" t="s">
        <v>619</v>
      </c>
      <c r="F2177" s="885"/>
      <c r="G2177" s="651" t="s">
        <v>272</v>
      </c>
      <c r="H2177" s="651" t="s">
        <v>599</v>
      </c>
      <c r="I2177" s="651" t="s">
        <v>620</v>
      </c>
      <c r="J2177" s="651" t="s">
        <v>276</v>
      </c>
      <c r="K2177" s="890" t="s">
        <v>306</v>
      </c>
      <c r="L2177" s="651" t="s">
        <v>312</v>
      </c>
      <c r="M2177" s="651" t="str">
        <f t="shared" si="130"/>
        <v>&lt;INSERT CONNECTION POINT NAME&gt;</v>
      </c>
      <c r="N2177" s="890" t="s">
        <v>606</v>
      </c>
      <c r="O2177" s="891">
        <v>0</v>
      </c>
      <c r="P2177" s="890"/>
      <c r="Q2177" s="1076"/>
      <c r="R2177" s="1077"/>
      <c r="S2177" s="1078"/>
      <c r="T2177" s="1078"/>
      <c r="U2177" s="1079"/>
      <c r="W2177" s="452"/>
      <c r="X2177" s="452"/>
      <c r="Y2177" s="452"/>
      <c r="Z2177" s="452"/>
      <c r="AA2177" s="452"/>
      <c r="AB2177" s="452"/>
      <c r="AC2177" s="452"/>
      <c r="AD2177" s="452"/>
      <c r="AE2177" s="452"/>
      <c r="AF2177" s="452"/>
      <c r="AG2177" s="452"/>
      <c r="AH2177" s="452"/>
      <c r="AI2177" s="452"/>
      <c r="AJ2177" s="452"/>
      <c r="AK2177" s="452"/>
      <c r="AL2177" s="452"/>
      <c r="AM2177" s="452"/>
      <c r="AN2177" s="452"/>
      <c r="AO2177" s="452"/>
      <c r="AP2177" s="452"/>
      <c r="AQ2177" s="452"/>
      <c r="AR2177" s="452"/>
      <c r="AS2177" s="452"/>
      <c r="AT2177" s="452"/>
      <c r="AU2177" s="452"/>
      <c r="AV2177" s="452"/>
    </row>
    <row r="2178" spans="2:48" ht="15" customHeight="1">
      <c r="B2178" s="937"/>
      <c r="C2178" s="1978" t="s">
        <v>307</v>
      </c>
      <c r="D2178" s="1980"/>
      <c r="E2178" s="928" t="s">
        <v>616</v>
      </c>
      <c r="F2178" s="885"/>
      <c r="G2178" s="651" t="s">
        <v>272</v>
      </c>
      <c r="H2178" s="651" t="s">
        <v>599</v>
      </c>
      <c r="I2178" s="651" t="s">
        <v>617</v>
      </c>
      <c r="J2178" s="651" t="s">
        <v>276</v>
      </c>
      <c r="K2178" s="890" t="s">
        <v>307</v>
      </c>
      <c r="L2178" s="651" t="s">
        <v>312</v>
      </c>
      <c r="M2178" s="651" t="str">
        <f t="shared" si="130"/>
        <v>&lt;INSERT CONNECTION POINT NAME&gt;</v>
      </c>
      <c r="N2178" s="890" t="s">
        <v>607</v>
      </c>
      <c r="O2178" s="890" t="s">
        <v>607</v>
      </c>
      <c r="P2178" s="890"/>
      <c r="Q2178" s="1080"/>
      <c r="R2178" s="1081"/>
      <c r="S2178" s="1081"/>
      <c r="T2178" s="1081"/>
      <c r="U2178" s="1082"/>
      <c r="W2178" s="452"/>
      <c r="X2178" s="452"/>
      <c r="Y2178" s="452"/>
      <c r="Z2178" s="452"/>
      <c r="AA2178" s="452"/>
      <c r="AB2178" s="452"/>
      <c r="AC2178" s="452"/>
      <c r="AD2178" s="452"/>
      <c r="AE2178" s="452"/>
      <c r="AF2178" s="452"/>
      <c r="AG2178" s="452"/>
      <c r="AH2178" s="452"/>
      <c r="AI2178" s="452"/>
      <c r="AJ2178" s="452"/>
      <c r="AK2178" s="452"/>
      <c r="AL2178" s="452"/>
      <c r="AM2178" s="452"/>
      <c r="AN2178" s="452"/>
      <c r="AO2178" s="452"/>
      <c r="AP2178" s="452"/>
      <c r="AQ2178" s="452"/>
      <c r="AR2178" s="452"/>
      <c r="AS2178" s="452"/>
      <c r="AT2178" s="452"/>
      <c r="AU2178" s="452"/>
      <c r="AV2178" s="452"/>
    </row>
    <row r="2179" spans="2:48" ht="15" customHeight="1">
      <c r="B2179" s="937"/>
      <c r="C2179" s="1979"/>
      <c r="D2179" s="1981"/>
      <c r="E2179" s="928" t="s">
        <v>619</v>
      </c>
      <c r="F2179" s="885"/>
      <c r="G2179" s="651" t="s">
        <v>272</v>
      </c>
      <c r="H2179" s="651" t="s">
        <v>599</v>
      </c>
      <c r="I2179" s="651" t="s">
        <v>620</v>
      </c>
      <c r="J2179" s="651" t="s">
        <v>276</v>
      </c>
      <c r="K2179" s="890" t="s">
        <v>307</v>
      </c>
      <c r="L2179" s="651" t="s">
        <v>312</v>
      </c>
      <c r="M2179" s="651" t="str">
        <f t="shared" si="130"/>
        <v>&lt;INSERT CONNECTION POINT NAME&gt;</v>
      </c>
      <c r="N2179" s="890" t="s">
        <v>607</v>
      </c>
      <c r="O2179" s="890" t="s">
        <v>607</v>
      </c>
      <c r="P2179" s="890"/>
      <c r="Q2179" s="1080"/>
      <c r="R2179" s="1081"/>
      <c r="S2179" s="1081"/>
      <c r="T2179" s="1081"/>
      <c r="U2179" s="1082"/>
      <c r="W2179" s="452"/>
      <c r="X2179" s="452"/>
      <c r="Y2179" s="452"/>
      <c r="Z2179" s="452"/>
      <c r="AA2179" s="452"/>
      <c r="AB2179" s="452"/>
      <c r="AC2179" s="452"/>
      <c r="AD2179" s="452"/>
      <c r="AE2179" s="452"/>
      <c r="AF2179" s="452"/>
      <c r="AG2179" s="452"/>
      <c r="AH2179" s="452"/>
      <c r="AI2179" s="452"/>
      <c r="AJ2179" s="452"/>
      <c r="AK2179" s="452"/>
      <c r="AL2179" s="452"/>
      <c r="AM2179" s="452"/>
      <c r="AN2179" s="452"/>
      <c r="AO2179" s="452"/>
      <c r="AP2179" s="452"/>
      <c r="AQ2179" s="452"/>
      <c r="AR2179" s="452"/>
      <c r="AS2179" s="452"/>
      <c r="AT2179" s="452"/>
      <c r="AU2179" s="452"/>
      <c r="AV2179" s="452"/>
    </row>
    <row r="2180" spans="2:48" ht="15" customHeight="1">
      <c r="B2180" s="937"/>
      <c r="C2180" s="1978" t="s">
        <v>308</v>
      </c>
      <c r="D2180" s="1980" t="s">
        <v>22</v>
      </c>
      <c r="E2180" s="928" t="s">
        <v>616</v>
      </c>
      <c r="F2180" s="885"/>
      <c r="G2180" s="651" t="s">
        <v>272</v>
      </c>
      <c r="H2180" s="651" t="s">
        <v>599</v>
      </c>
      <c r="I2180" s="651" t="s">
        <v>617</v>
      </c>
      <c r="J2180" s="651" t="s">
        <v>276</v>
      </c>
      <c r="K2180" s="890" t="s">
        <v>308</v>
      </c>
      <c r="L2180" s="651" t="s">
        <v>312</v>
      </c>
      <c r="M2180" s="651" t="str">
        <f t="shared" si="130"/>
        <v>&lt;INSERT CONNECTION POINT NAME&gt;</v>
      </c>
      <c r="N2180" s="890" t="s">
        <v>609</v>
      </c>
      <c r="O2180" s="890" t="s">
        <v>22</v>
      </c>
      <c r="P2180" s="890"/>
      <c r="Q2180" s="1083"/>
      <c r="R2180" s="1061"/>
      <c r="S2180" s="1062"/>
      <c r="T2180" s="1062"/>
      <c r="U2180" s="1063"/>
      <c r="W2180" s="452"/>
      <c r="X2180" s="452"/>
      <c r="Y2180" s="452"/>
      <c r="Z2180" s="452"/>
      <c r="AA2180" s="452"/>
      <c r="AB2180" s="452"/>
      <c r="AC2180" s="452"/>
      <c r="AD2180" s="452"/>
      <c r="AE2180" s="452"/>
      <c r="AF2180" s="452"/>
      <c r="AG2180" s="452"/>
      <c r="AH2180" s="452"/>
      <c r="AI2180" s="452"/>
      <c r="AJ2180" s="452"/>
      <c r="AK2180" s="452"/>
      <c r="AL2180" s="452"/>
      <c r="AM2180" s="452"/>
      <c r="AN2180" s="452"/>
      <c r="AO2180" s="452"/>
      <c r="AP2180" s="452"/>
      <c r="AQ2180" s="452"/>
      <c r="AR2180" s="452"/>
      <c r="AS2180" s="452"/>
      <c r="AT2180" s="452"/>
      <c r="AU2180" s="452"/>
      <c r="AV2180" s="452"/>
    </row>
    <row r="2181" spans="2:48" ht="15" customHeight="1">
      <c r="B2181" s="937"/>
      <c r="C2181" s="1979"/>
      <c r="D2181" s="1981"/>
      <c r="E2181" s="928" t="s">
        <v>619</v>
      </c>
      <c r="F2181" s="885"/>
      <c r="G2181" s="651" t="s">
        <v>272</v>
      </c>
      <c r="H2181" s="651" t="s">
        <v>599</v>
      </c>
      <c r="I2181" s="651" t="s">
        <v>620</v>
      </c>
      <c r="J2181" s="651" t="s">
        <v>276</v>
      </c>
      <c r="K2181" s="890" t="s">
        <v>308</v>
      </c>
      <c r="L2181" s="651" t="s">
        <v>312</v>
      </c>
      <c r="M2181" s="651" t="str">
        <f t="shared" si="130"/>
        <v>&lt;INSERT CONNECTION POINT NAME&gt;</v>
      </c>
      <c r="N2181" s="890" t="s">
        <v>609</v>
      </c>
      <c r="O2181" s="890" t="s">
        <v>22</v>
      </c>
      <c r="P2181" s="890"/>
      <c r="Q2181" s="1083"/>
      <c r="R2181" s="1061"/>
      <c r="S2181" s="1062"/>
      <c r="T2181" s="1062"/>
      <c r="U2181" s="1063"/>
      <c r="W2181" s="452"/>
      <c r="X2181" s="452"/>
      <c r="Y2181" s="452"/>
      <c r="Z2181" s="452"/>
      <c r="AA2181" s="452"/>
      <c r="AB2181" s="452"/>
      <c r="AC2181" s="452"/>
      <c r="AD2181" s="452"/>
      <c r="AE2181" s="452"/>
      <c r="AF2181" s="452"/>
      <c r="AG2181" s="452"/>
      <c r="AH2181" s="452"/>
      <c r="AI2181" s="452"/>
      <c r="AJ2181" s="452"/>
      <c r="AK2181" s="452"/>
      <c r="AL2181" s="452"/>
      <c r="AM2181" s="452"/>
      <c r="AN2181" s="452"/>
      <c r="AO2181" s="452"/>
      <c r="AP2181" s="452"/>
      <c r="AQ2181" s="452"/>
      <c r="AR2181" s="452"/>
      <c r="AS2181" s="452"/>
      <c r="AT2181" s="452"/>
      <c r="AU2181" s="452"/>
      <c r="AV2181" s="452"/>
    </row>
    <row r="2182" spans="2:48" ht="15" customHeight="1">
      <c r="B2182" s="937"/>
      <c r="C2182" s="1978" t="s">
        <v>309</v>
      </c>
      <c r="D2182" s="1980" t="s">
        <v>22</v>
      </c>
      <c r="E2182" s="928" t="s">
        <v>616</v>
      </c>
      <c r="F2182" s="885"/>
      <c r="G2182" s="651" t="s">
        <v>272</v>
      </c>
      <c r="H2182" s="651" t="s">
        <v>599</v>
      </c>
      <c r="I2182" s="651" t="s">
        <v>617</v>
      </c>
      <c r="J2182" s="651" t="s">
        <v>276</v>
      </c>
      <c r="K2182" s="890" t="s">
        <v>309</v>
      </c>
      <c r="L2182" s="651" t="s">
        <v>312</v>
      </c>
      <c r="M2182" s="651" t="str">
        <f t="shared" si="130"/>
        <v>&lt;INSERT CONNECTION POINT NAME&gt;</v>
      </c>
      <c r="N2182" s="890" t="s">
        <v>602</v>
      </c>
      <c r="O2182" s="890" t="s">
        <v>22</v>
      </c>
      <c r="P2182" s="890"/>
      <c r="Q2182" s="1083"/>
      <c r="R2182" s="1061"/>
      <c r="S2182" s="1062"/>
      <c r="T2182" s="1062"/>
      <c r="U2182" s="1063"/>
      <c r="W2182" s="452"/>
      <c r="X2182" s="452"/>
      <c r="Y2182" s="452"/>
      <c r="Z2182" s="452"/>
      <c r="AA2182" s="452"/>
      <c r="AB2182" s="452"/>
      <c r="AC2182" s="452"/>
      <c r="AD2182" s="452"/>
      <c r="AE2182" s="452"/>
      <c r="AF2182" s="452"/>
      <c r="AG2182" s="452"/>
      <c r="AH2182" s="452"/>
      <c r="AI2182" s="452"/>
      <c r="AJ2182" s="452"/>
      <c r="AK2182" s="452"/>
      <c r="AL2182" s="452"/>
      <c r="AM2182" s="452"/>
      <c r="AN2182" s="452"/>
      <c r="AO2182" s="452"/>
      <c r="AP2182" s="452"/>
      <c r="AQ2182" s="452"/>
      <c r="AR2182" s="452"/>
      <c r="AS2182" s="452"/>
      <c r="AT2182" s="452"/>
      <c r="AU2182" s="452"/>
      <c r="AV2182" s="452"/>
    </row>
    <row r="2183" spans="2:48" ht="15" customHeight="1">
      <c r="B2183" s="937"/>
      <c r="C2183" s="1979"/>
      <c r="D2183" s="1981"/>
      <c r="E2183" s="928" t="s">
        <v>619</v>
      </c>
      <c r="F2183" s="885"/>
      <c r="G2183" s="651" t="s">
        <v>272</v>
      </c>
      <c r="H2183" s="651" t="s">
        <v>599</v>
      </c>
      <c r="I2183" s="651" t="s">
        <v>620</v>
      </c>
      <c r="J2183" s="651" t="s">
        <v>276</v>
      </c>
      <c r="K2183" s="890" t="s">
        <v>309</v>
      </c>
      <c r="L2183" s="651" t="s">
        <v>312</v>
      </c>
      <c r="M2183" s="651" t="str">
        <f t="shared" si="130"/>
        <v>&lt;INSERT CONNECTION POINT NAME&gt;</v>
      </c>
      <c r="N2183" s="890" t="s">
        <v>602</v>
      </c>
      <c r="O2183" s="890" t="s">
        <v>22</v>
      </c>
      <c r="P2183" s="890"/>
      <c r="Q2183" s="1083"/>
      <c r="R2183" s="1061"/>
      <c r="S2183" s="1062"/>
      <c r="T2183" s="1062"/>
      <c r="U2183" s="1063"/>
      <c r="W2183" s="452"/>
      <c r="X2183" s="452"/>
      <c r="Y2183" s="452"/>
      <c r="Z2183" s="452"/>
      <c r="AA2183" s="452"/>
      <c r="AB2183" s="452"/>
      <c r="AC2183" s="452"/>
      <c r="AD2183" s="452"/>
      <c r="AE2183" s="452"/>
      <c r="AF2183" s="452"/>
      <c r="AG2183" s="452"/>
      <c r="AH2183" s="452"/>
      <c r="AI2183" s="452"/>
      <c r="AJ2183" s="452"/>
      <c r="AK2183" s="452"/>
      <c r="AL2183" s="452"/>
      <c r="AM2183" s="452"/>
      <c r="AN2183" s="452"/>
      <c r="AO2183" s="452"/>
      <c r="AP2183" s="452"/>
      <c r="AQ2183" s="452"/>
      <c r="AR2183" s="452"/>
      <c r="AS2183" s="452"/>
      <c r="AT2183" s="452"/>
      <c r="AU2183" s="452"/>
      <c r="AV2183" s="452"/>
    </row>
    <row r="2184" spans="2:48" ht="15" customHeight="1">
      <c r="B2184" s="937"/>
      <c r="C2184" s="1978" t="s">
        <v>309</v>
      </c>
      <c r="D2184" s="1980" t="s">
        <v>23</v>
      </c>
      <c r="E2184" s="928" t="s">
        <v>616</v>
      </c>
      <c r="F2184" s="885"/>
      <c r="G2184" s="651" t="s">
        <v>272</v>
      </c>
      <c r="H2184" s="651" t="s">
        <v>599</v>
      </c>
      <c r="I2184" s="651" t="s">
        <v>617</v>
      </c>
      <c r="J2184" s="651" t="s">
        <v>276</v>
      </c>
      <c r="K2184" s="890" t="s">
        <v>309</v>
      </c>
      <c r="L2184" s="651" t="s">
        <v>312</v>
      </c>
      <c r="M2184" s="651" t="str">
        <f t="shared" si="130"/>
        <v>&lt;INSERT CONNECTION POINT NAME&gt;</v>
      </c>
      <c r="N2184" s="890" t="s">
        <v>602</v>
      </c>
      <c r="O2184" s="890" t="s">
        <v>23</v>
      </c>
      <c r="P2184" s="890"/>
      <c r="Q2184" s="1083"/>
      <c r="R2184" s="1061"/>
      <c r="S2184" s="1062"/>
      <c r="T2184" s="1062"/>
      <c r="U2184" s="1063"/>
      <c r="W2184" s="452"/>
      <c r="X2184" s="452"/>
      <c r="Y2184" s="452"/>
      <c r="Z2184" s="452"/>
      <c r="AA2184" s="452"/>
      <c r="AB2184" s="452"/>
      <c r="AC2184" s="452"/>
      <c r="AD2184" s="452"/>
      <c r="AE2184" s="452"/>
      <c r="AF2184" s="452"/>
      <c r="AG2184" s="452"/>
      <c r="AH2184" s="452"/>
      <c r="AI2184" s="452"/>
      <c r="AJ2184" s="452"/>
      <c r="AK2184" s="452"/>
      <c r="AL2184" s="452"/>
      <c r="AM2184" s="452"/>
      <c r="AN2184" s="452"/>
      <c r="AO2184" s="452"/>
      <c r="AP2184" s="452"/>
      <c r="AQ2184" s="452"/>
      <c r="AR2184" s="452"/>
      <c r="AS2184" s="452"/>
      <c r="AT2184" s="452"/>
      <c r="AU2184" s="452"/>
      <c r="AV2184" s="452"/>
    </row>
    <row r="2185" spans="2:48" ht="15" customHeight="1">
      <c r="B2185" s="937"/>
      <c r="C2185" s="1979"/>
      <c r="D2185" s="1981"/>
      <c r="E2185" s="928" t="s">
        <v>619</v>
      </c>
      <c r="F2185" s="885"/>
      <c r="G2185" s="651" t="s">
        <v>272</v>
      </c>
      <c r="H2185" s="651" t="s">
        <v>599</v>
      </c>
      <c r="I2185" s="651" t="s">
        <v>620</v>
      </c>
      <c r="J2185" s="651" t="s">
        <v>276</v>
      </c>
      <c r="K2185" s="890" t="s">
        <v>309</v>
      </c>
      <c r="L2185" s="651" t="s">
        <v>312</v>
      </c>
      <c r="M2185" s="651" t="str">
        <f t="shared" si="130"/>
        <v>&lt;INSERT CONNECTION POINT NAME&gt;</v>
      </c>
      <c r="N2185" s="890" t="s">
        <v>602</v>
      </c>
      <c r="O2185" s="890" t="s">
        <v>23</v>
      </c>
      <c r="P2185" s="890"/>
      <c r="Q2185" s="1083"/>
      <c r="R2185" s="1061"/>
      <c r="S2185" s="1062"/>
      <c r="T2185" s="1062"/>
      <c r="U2185" s="1063"/>
      <c r="W2185" s="452"/>
      <c r="X2185" s="452"/>
      <c r="Y2185" s="452"/>
      <c r="Z2185" s="452"/>
      <c r="AA2185" s="452"/>
      <c r="AB2185" s="452"/>
      <c r="AC2185" s="452"/>
      <c r="AD2185" s="452"/>
      <c r="AE2185" s="452"/>
      <c r="AF2185" s="452"/>
      <c r="AG2185" s="452"/>
      <c r="AH2185" s="452"/>
      <c r="AI2185" s="452"/>
      <c r="AJ2185" s="452"/>
      <c r="AK2185" s="452"/>
      <c r="AL2185" s="452"/>
      <c r="AM2185" s="452"/>
      <c r="AN2185" s="452"/>
      <c r="AO2185" s="452"/>
      <c r="AP2185" s="452"/>
      <c r="AQ2185" s="452"/>
      <c r="AR2185" s="452"/>
      <c r="AS2185" s="452"/>
      <c r="AT2185" s="452"/>
      <c r="AU2185" s="452"/>
      <c r="AV2185" s="452"/>
    </row>
    <row r="2186" spans="2:48" ht="15" customHeight="1">
      <c r="B2186" s="937"/>
      <c r="C2186" s="1978" t="s">
        <v>310</v>
      </c>
      <c r="D2186" s="1980" t="s">
        <v>22</v>
      </c>
      <c r="E2186" s="928" t="s">
        <v>616</v>
      </c>
      <c r="F2186" s="885"/>
      <c r="G2186" s="651" t="s">
        <v>272</v>
      </c>
      <c r="H2186" s="651" t="s">
        <v>599</v>
      </c>
      <c r="I2186" s="651" t="s">
        <v>617</v>
      </c>
      <c r="J2186" s="651" t="s">
        <v>276</v>
      </c>
      <c r="K2186" s="890" t="s">
        <v>310</v>
      </c>
      <c r="L2186" s="651" t="s">
        <v>312</v>
      </c>
      <c r="M2186" s="651" t="str">
        <f t="shared" si="130"/>
        <v>&lt;INSERT CONNECTION POINT NAME&gt;</v>
      </c>
      <c r="N2186" s="890" t="s">
        <v>602</v>
      </c>
      <c r="O2186" s="890" t="s">
        <v>22</v>
      </c>
      <c r="P2186" s="890"/>
      <c r="Q2186" s="1083"/>
      <c r="R2186" s="1061"/>
      <c r="S2186" s="1062"/>
      <c r="T2186" s="1062"/>
      <c r="U2186" s="1063"/>
      <c r="W2186" s="452"/>
      <c r="X2186" s="452"/>
      <c r="Y2186" s="452"/>
      <c r="Z2186" s="452"/>
      <c r="AA2186" s="452"/>
      <c r="AB2186" s="452"/>
      <c r="AC2186" s="452"/>
      <c r="AD2186" s="452"/>
      <c r="AE2186" s="452"/>
      <c r="AF2186" s="452"/>
      <c r="AG2186" s="452"/>
      <c r="AH2186" s="452"/>
      <c r="AI2186" s="452"/>
      <c r="AJ2186" s="452"/>
      <c r="AK2186" s="452"/>
      <c r="AL2186" s="452"/>
      <c r="AM2186" s="452"/>
      <c r="AN2186" s="452"/>
      <c r="AO2186" s="452"/>
      <c r="AP2186" s="452"/>
      <c r="AQ2186" s="452"/>
      <c r="AR2186" s="452"/>
      <c r="AS2186" s="452"/>
      <c r="AT2186" s="452"/>
      <c r="AU2186" s="452"/>
      <c r="AV2186" s="452"/>
    </row>
    <row r="2187" spans="2:48" ht="15" customHeight="1">
      <c r="B2187" s="937"/>
      <c r="C2187" s="1979"/>
      <c r="D2187" s="1981"/>
      <c r="E2187" s="928" t="s">
        <v>619</v>
      </c>
      <c r="F2187" s="885"/>
      <c r="G2187" s="651" t="s">
        <v>272</v>
      </c>
      <c r="H2187" s="651" t="s">
        <v>599</v>
      </c>
      <c r="I2187" s="651" t="s">
        <v>620</v>
      </c>
      <c r="J2187" s="651" t="s">
        <v>276</v>
      </c>
      <c r="K2187" s="890" t="s">
        <v>310</v>
      </c>
      <c r="L2187" s="651" t="s">
        <v>312</v>
      </c>
      <c r="M2187" s="651" t="str">
        <f t="shared" si="130"/>
        <v>&lt;INSERT CONNECTION POINT NAME&gt;</v>
      </c>
      <c r="N2187" s="890" t="s">
        <v>602</v>
      </c>
      <c r="O2187" s="890" t="s">
        <v>22</v>
      </c>
      <c r="P2187" s="890"/>
      <c r="Q2187" s="1084"/>
      <c r="R2187" s="1085"/>
      <c r="S2187" s="1086"/>
      <c r="T2187" s="1086"/>
      <c r="U2187" s="1087"/>
      <c r="W2187" s="452"/>
      <c r="X2187" s="452"/>
      <c r="Y2187" s="452"/>
      <c r="Z2187" s="452"/>
      <c r="AA2187" s="452"/>
      <c r="AB2187" s="452"/>
      <c r="AC2187" s="452"/>
      <c r="AD2187" s="452"/>
      <c r="AE2187" s="452"/>
      <c r="AF2187" s="452"/>
      <c r="AG2187" s="452"/>
      <c r="AH2187" s="452"/>
      <c r="AI2187" s="452"/>
      <c r="AJ2187" s="452"/>
      <c r="AK2187" s="452"/>
      <c r="AL2187" s="452"/>
      <c r="AM2187" s="452"/>
      <c r="AN2187" s="452"/>
      <c r="AO2187" s="452"/>
      <c r="AP2187" s="452"/>
      <c r="AQ2187" s="452"/>
      <c r="AR2187" s="452"/>
      <c r="AS2187" s="452"/>
      <c r="AT2187" s="452"/>
      <c r="AU2187" s="452"/>
      <c r="AV2187" s="452"/>
    </row>
    <row r="2188" spans="2:48" ht="15" customHeight="1">
      <c r="B2188" s="937"/>
      <c r="C2188" s="1978" t="s">
        <v>310</v>
      </c>
      <c r="D2188" s="1980" t="s">
        <v>23</v>
      </c>
      <c r="E2188" s="928" t="s">
        <v>616</v>
      </c>
      <c r="F2188" s="885"/>
      <c r="G2188" s="651" t="s">
        <v>272</v>
      </c>
      <c r="H2188" s="651" t="s">
        <v>599</v>
      </c>
      <c r="I2188" s="651" t="s">
        <v>617</v>
      </c>
      <c r="J2188" s="651" t="s">
        <v>276</v>
      </c>
      <c r="K2188" s="890" t="s">
        <v>310</v>
      </c>
      <c r="L2188" s="651" t="s">
        <v>312</v>
      </c>
      <c r="M2188" s="651" t="str">
        <f t="shared" si="130"/>
        <v>&lt;INSERT CONNECTION POINT NAME&gt;</v>
      </c>
      <c r="N2188" s="890" t="s">
        <v>602</v>
      </c>
      <c r="O2188" s="890" t="s">
        <v>23</v>
      </c>
      <c r="P2188" s="890"/>
      <c r="Q2188" s="1084"/>
      <c r="R2188" s="1085"/>
      <c r="S2188" s="1086"/>
      <c r="T2188" s="1086"/>
      <c r="U2188" s="1087"/>
      <c r="W2188" s="452"/>
      <c r="X2188" s="452"/>
      <c r="Y2188" s="452"/>
      <c r="Z2188" s="452"/>
      <c r="AA2188" s="452"/>
      <c r="AB2188" s="452"/>
      <c r="AC2188" s="452"/>
      <c r="AD2188" s="452"/>
      <c r="AE2188" s="452"/>
      <c r="AF2188" s="452"/>
      <c r="AG2188" s="452"/>
      <c r="AH2188" s="452"/>
      <c r="AI2188" s="452"/>
      <c r="AJ2188" s="452"/>
      <c r="AK2188" s="452"/>
      <c r="AL2188" s="452"/>
      <c r="AM2188" s="452"/>
      <c r="AN2188" s="452"/>
      <c r="AO2188" s="452"/>
      <c r="AP2188" s="452"/>
      <c r="AQ2188" s="452"/>
      <c r="AR2188" s="452"/>
      <c r="AS2188" s="452"/>
      <c r="AT2188" s="452"/>
      <c r="AU2188" s="452"/>
      <c r="AV2188" s="452"/>
    </row>
    <row r="2189" spans="2:48" ht="15" customHeight="1" thickBot="1">
      <c r="B2189" s="944"/>
      <c r="C2189" s="1984"/>
      <c r="D2189" s="1985"/>
      <c r="E2189" s="945" t="s">
        <v>619</v>
      </c>
      <c r="F2189" s="885"/>
      <c r="G2189" s="651" t="s">
        <v>272</v>
      </c>
      <c r="H2189" s="651" t="s">
        <v>599</v>
      </c>
      <c r="I2189" s="651" t="s">
        <v>620</v>
      </c>
      <c r="J2189" s="651" t="s">
        <v>276</v>
      </c>
      <c r="K2189" s="890" t="s">
        <v>310</v>
      </c>
      <c r="L2189" s="651" t="s">
        <v>312</v>
      </c>
      <c r="M2189" s="651" t="str">
        <f t="shared" ref="M2189:M2252" si="133">M2188</f>
        <v>&lt;INSERT CONNECTION POINT NAME&gt;</v>
      </c>
      <c r="N2189" s="890" t="s">
        <v>602</v>
      </c>
      <c r="O2189" s="890" t="s">
        <v>23</v>
      </c>
      <c r="P2189" s="890"/>
      <c r="Q2189" s="946"/>
      <c r="R2189" s="1067"/>
      <c r="S2189" s="893"/>
      <c r="T2189" s="893"/>
      <c r="U2189" s="894"/>
      <c r="W2189" s="452"/>
      <c r="X2189" s="452"/>
      <c r="Y2189" s="452"/>
      <c r="Z2189" s="452"/>
      <c r="AA2189" s="452"/>
      <c r="AB2189" s="452"/>
      <c r="AC2189" s="452"/>
      <c r="AD2189" s="452"/>
      <c r="AE2189" s="452"/>
      <c r="AF2189" s="452"/>
      <c r="AG2189" s="452"/>
      <c r="AH2189" s="452"/>
      <c r="AI2189" s="452"/>
      <c r="AJ2189" s="452"/>
      <c r="AK2189" s="452"/>
      <c r="AL2189" s="452"/>
      <c r="AM2189" s="452"/>
      <c r="AN2189" s="452"/>
      <c r="AO2189" s="452"/>
      <c r="AP2189" s="452"/>
      <c r="AQ2189" s="452"/>
      <c r="AR2189" s="452"/>
      <c r="AS2189" s="452"/>
      <c r="AT2189" s="452"/>
      <c r="AU2189" s="452"/>
      <c r="AV2189" s="452"/>
    </row>
    <row r="2190" spans="2:48" ht="15" customHeight="1">
      <c r="B2190" s="927" t="s">
        <v>615</v>
      </c>
      <c r="C2190" s="1982" t="s">
        <v>313</v>
      </c>
      <c r="D2190" s="1983" t="s">
        <v>23</v>
      </c>
      <c r="E2190" s="928" t="s">
        <v>616</v>
      </c>
      <c r="F2190" s="885"/>
      <c r="G2190" s="651" t="s">
        <v>272</v>
      </c>
      <c r="H2190" s="651" t="s">
        <v>599</v>
      </c>
      <c r="I2190" s="651" t="s">
        <v>617</v>
      </c>
      <c r="J2190" s="651" t="s">
        <v>276</v>
      </c>
      <c r="K2190" s="651" t="s">
        <v>313</v>
      </c>
      <c r="L2190" s="651" t="s">
        <v>312</v>
      </c>
      <c r="M2190" s="651" t="str">
        <f t="shared" ref="M2190" si="134">B2190</f>
        <v>&lt;INSERT CONNECTION POINT NAME&gt;</v>
      </c>
      <c r="N2190" s="651" t="s">
        <v>618</v>
      </c>
      <c r="O2190" s="651" t="s">
        <v>23</v>
      </c>
      <c r="P2190" s="890"/>
      <c r="Q2190" s="929"/>
      <c r="R2190" s="930"/>
      <c r="S2190" s="931"/>
      <c r="T2190" s="931"/>
      <c r="U2190" s="932"/>
      <c r="V2190" s="906"/>
      <c r="W2190" s="933"/>
      <c r="X2190" s="934"/>
      <c r="Y2190" s="935"/>
      <c r="Z2190" s="935"/>
      <c r="AA2190" s="935"/>
      <c r="AB2190" s="452"/>
      <c r="AC2190" s="452"/>
      <c r="AD2190" s="452"/>
      <c r="AE2190" s="452"/>
      <c r="AF2190" s="452"/>
      <c r="AG2190" s="452"/>
      <c r="AH2190" s="452"/>
      <c r="AI2190" s="452"/>
      <c r="AJ2190" s="452"/>
      <c r="AK2190" s="935"/>
      <c r="AL2190" s="936"/>
      <c r="AM2190" s="936"/>
      <c r="AN2190" s="936"/>
      <c r="AO2190" s="936"/>
      <c r="AP2190" s="936"/>
      <c r="AQ2190" s="936"/>
      <c r="AR2190" s="936"/>
      <c r="AS2190" s="936"/>
      <c r="AT2190" s="936"/>
      <c r="AU2190" s="936"/>
      <c r="AV2190" s="936"/>
    </row>
    <row r="2191" spans="2:48" ht="15" customHeight="1">
      <c r="B2191" s="937"/>
      <c r="C2191" s="1979"/>
      <c r="D2191" s="1981"/>
      <c r="E2191" s="928" t="s">
        <v>619</v>
      </c>
      <c r="F2191" s="885"/>
      <c r="G2191" s="651" t="s">
        <v>272</v>
      </c>
      <c r="H2191" s="651" t="s">
        <v>599</v>
      </c>
      <c r="I2191" s="651" t="s">
        <v>620</v>
      </c>
      <c r="J2191" s="651" t="s">
        <v>276</v>
      </c>
      <c r="K2191" s="651" t="s">
        <v>313</v>
      </c>
      <c r="L2191" s="651" t="s">
        <v>312</v>
      </c>
      <c r="M2191" s="651" t="str">
        <f t="shared" si="133"/>
        <v>&lt;INSERT CONNECTION POINT NAME&gt;</v>
      </c>
      <c r="N2191" s="651" t="s">
        <v>618</v>
      </c>
      <c r="O2191" s="651" t="s">
        <v>23</v>
      </c>
      <c r="P2191" s="890"/>
      <c r="Q2191" s="938"/>
      <c r="R2191" s="939"/>
      <c r="S2191" s="940"/>
      <c r="T2191" s="940"/>
      <c r="U2191" s="941"/>
      <c r="V2191" s="906"/>
      <c r="W2191" s="933"/>
      <c r="X2191" s="934"/>
      <c r="Y2191" s="935"/>
      <c r="Z2191" s="935"/>
      <c r="AA2191" s="935"/>
      <c r="AB2191" s="452"/>
      <c r="AC2191" s="452"/>
      <c r="AD2191" s="452"/>
      <c r="AE2191" s="452"/>
      <c r="AF2191" s="452"/>
      <c r="AG2191" s="452"/>
      <c r="AH2191" s="452"/>
      <c r="AI2191" s="452"/>
      <c r="AJ2191" s="452"/>
      <c r="AK2191" s="935"/>
      <c r="AL2191" s="936"/>
      <c r="AM2191" s="936"/>
      <c r="AN2191" s="936"/>
      <c r="AO2191" s="936"/>
      <c r="AP2191" s="936"/>
      <c r="AQ2191" s="936"/>
      <c r="AR2191" s="936"/>
      <c r="AS2191" s="936"/>
      <c r="AT2191" s="936"/>
      <c r="AU2191" s="936"/>
      <c r="AV2191" s="936"/>
    </row>
    <row r="2192" spans="2:48" ht="15" customHeight="1">
      <c r="B2192" s="937"/>
      <c r="C2192" s="1978" t="s">
        <v>304</v>
      </c>
      <c r="D2192" s="1980" t="s">
        <v>22</v>
      </c>
      <c r="E2192" s="928" t="s">
        <v>616</v>
      </c>
      <c r="F2192" s="885"/>
      <c r="G2192" s="651" t="s">
        <v>272</v>
      </c>
      <c r="H2192" s="651" t="s">
        <v>599</v>
      </c>
      <c r="I2192" s="651" t="s">
        <v>617</v>
      </c>
      <c r="J2192" s="651" t="s">
        <v>276</v>
      </c>
      <c r="K2192" s="890" t="s">
        <v>304</v>
      </c>
      <c r="L2192" s="651" t="s">
        <v>312</v>
      </c>
      <c r="M2192" s="651" t="str">
        <f t="shared" si="133"/>
        <v>&lt;INSERT CONNECTION POINT NAME&gt;</v>
      </c>
      <c r="N2192" s="890" t="s">
        <v>602</v>
      </c>
      <c r="O2192" s="890" t="s">
        <v>22</v>
      </c>
      <c r="P2192" s="890"/>
      <c r="Q2192" s="1071"/>
      <c r="R2192" s="1058"/>
      <c r="S2192" s="1059"/>
      <c r="T2192" s="1059"/>
      <c r="U2192" s="1060"/>
      <c r="V2192" s="906"/>
      <c r="W2192" s="933"/>
      <c r="X2192" s="934"/>
      <c r="Y2192" s="935"/>
      <c r="Z2192" s="935"/>
      <c r="AA2192" s="935"/>
      <c r="AB2192" s="452"/>
      <c r="AC2192" s="452"/>
      <c r="AD2192" s="452"/>
      <c r="AE2192" s="452"/>
      <c r="AF2192" s="935"/>
      <c r="AG2192" s="452"/>
      <c r="AH2192" s="452"/>
      <c r="AI2192" s="935"/>
      <c r="AJ2192" s="935"/>
      <c r="AK2192" s="935"/>
      <c r="AL2192" s="936"/>
      <c r="AM2192" s="936"/>
      <c r="AN2192" s="936"/>
      <c r="AO2192" s="942"/>
      <c r="AP2192" s="936"/>
      <c r="AQ2192" s="936"/>
      <c r="AR2192" s="936"/>
      <c r="AS2192" s="936"/>
      <c r="AT2192" s="936"/>
      <c r="AU2192" s="936"/>
      <c r="AV2192" s="936"/>
    </row>
    <row r="2193" spans="2:48" ht="15" customHeight="1">
      <c r="B2193" s="937"/>
      <c r="C2193" s="1979"/>
      <c r="D2193" s="1981"/>
      <c r="E2193" s="928" t="s">
        <v>619</v>
      </c>
      <c r="F2193" s="885"/>
      <c r="G2193" s="651" t="s">
        <v>272</v>
      </c>
      <c r="H2193" s="651" t="s">
        <v>599</v>
      </c>
      <c r="I2193" s="651" t="s">
        <v>620</v>
      </c>
      <c r="J2193" s="651" t="s">
        <v>276</v>
      </c>
      <c r="K2193" s="890" t="s">
        <v>304</v>
      </c>
      <c r="L2193" s="651" t="s">
        <v>312</v>
      </c>
      <c r="M2193" s="651" t="str">
        <f t="shared" si="133"/>
        <v>&lt;INSERT CONNECTION POINT NAME&gt;</v>
      </c>
      <c r="N2193" s="890" t="s">
        <v>602</v>
      </c>
      <c r="O2193" s="890" t="s">
        <v>22</v>
      </c>
      <c r="P2193" s="890"/>
      <c r="Q2193" s="1071"/>
      <c r="R2193" s="1058"/>
      <c r="S2193" s="1059"/>
      <c r="T2193" s="1059"/>
      <c r="U2193" s="1060"/>
      <c r="V2193" s="906"/>
      <c r="W2193" s="933"/>
      <c r="X2193" s="934"/>
      <c r="Y2193" s="935"/>
      <c r="Z2193" s="935"/>
      <c r="AA2193" s="935"/>
      <c r="AB2193" s="452"/>
      <c r="AC2193" s="452"/>
      <c r="AD2193" s="452"/>
      <c r="AE2193" s="452"/>
      <c r="AF2193" s="935"/>
      <c r="AG2193" s="452"/>
      <c r="AH2193" s="452"/>
      <c r="AI2193" s="935"/>
      <c r="AJ2193" s="935"/>
      <c r="AK2193" s="935"/>
      <c r="AL2193" s="936"/>
      <c r="AM2193" s="936"/>
      <c r="AN2193" s="936"/>
      <c r="AO2193" s="942"/>
      <c r="AP2193" s="936"/>
      <c r="AQ2193" s="936"/>
      <c r="AR2193" s="936"/>
      <c r="AS2193" s="936"/>
      <c r="AT2193" s="936"/>
      <c r="AU2193" s="936"/>
      <c r="AV2193" s="936"/>
    </row>
    <row r="2194" spans="2:48" ht="15" customHeight="1">
      <c r="B2194" s="937"/>
      <c r="C2194" s="1978" t="s">
        <v>304</v>
      </c>
      <c r="D2194" s="1980" t="s">
        <v>23</v>
      </c>
      <c r="E2194" s="928" t="s">
        <v>616</v>
      </c>
      <c r="F2194" s="885"/>
      <c r="G2194" s="651" t="s">
        <v>272</v>
      </c>
      <c r="H2194" s="651" t="s">
        <v>599</v>
      </c>
      <c r="I2194" s="651" t="s">
        <v>617</v>
      </c>
      <c r="J2194" s="651" t="s">
        <v>276</v>
      </c>
      <c r="K2194" s="890" t="s">
        <v>304</v>
      </c>
      <c r="L2194" s="651" t="s">
        <v>312</v>
      </c>
      <c r="M2194" s="651" t="str">
        <f t="shared" si="133"/>
        <v>&lt;INSERT CONNECTION POINT NAME&gt;</v>
      </c>
      <c r="N2194" s="890" t="s">
        <v>602</v>
      </c>
      <c r="O2194" s="891" t="s">
        <v>23</v>
      </c>
      <c r="P2194" s="890"/>
      <c r="Q2194" s="1071"/>
      <c r="R2194" s="1058"/>
      <c r="S2194" s="1059"/>
      <c r="T2194" s="1059"/>
      <c r="U2194" s="1060"/>
      <c r="V2194" s="906"/>
      <c r="W2194" s="933"/>
      <c r="X2194" s="934"/>
      <c r="Y2194" s="935"/>
      <c r="Z2194" s="935"/>
      <c r="AA2194" s="935"/>
      <c r="AB2194" s="452"/>
      <c r="AC2194" s="452"/>
      <c r="AD2194" s="452"/>
      <c r="AE2194" s="452"/>
      <c r="AF2194" s="935"/>
      <c r="AG2194" s="452"/>
      <c r="AH2194" s="452"/>
      <c r="AI2194" s="935"/>
      <c r="AJ2194" s="943"/>
      <c r="AK2194" s="935"/>
      <c r="AL2194" s="936"/>
      <c r="AM2194" s="936"/>
      <c r="AN2194" s="936"/>
      <c r="AO2194" s="942"/>
      <c r="AP2194" s="936"/>
      <c r="AQ2194" s="936"/>
      <c r="AR2194" s="936"/>
      <c r="AS2194" s="936"/>
      <c r="AT2194" s="936"/>
      <c r="AU2194" s="936"/>
      <c r="AV2194" s="936"/>
    </row>
    <row r="2195" spans="2:48" ht="15" customHeight="1">
      <c r="B2195" s="937"/>
      <c r="C2195" s="1979"/>
      <c r="D2195" s="1981"/>
      <c r="E2195" s="928" t="s">
        <v>619</v>
      </c>
      <c r="F2195" s="885"/>
      <c r="G2195" s="651" t="s">
        <v>272</v>
      </c>
      <c r="H2195" s="651" t="s">
        <v>599</v>
      </c>
      <c r="I2195" s="651" t="s">
        <v>620</v>
      </c>
      <c r="J2195" s="651" t="s">
        <v>276</v>
      </c>
      <c r="K2195" s="890" t="s">
        <v>304</v>
      </c>
      <c r="L2195" s="651" t="s">
        <v>312</v>
      </c>
      <c r="M2195" s="651" t="str">
        <f t="shared" si="133"/>
        <v>&lt;INSERT CONNECTION POINT NAME&gt;</v>
      </c>
      <c r="N2195" s="890" t="s">
        <v>602</v>
      </c>
      <c r="O2195" s="891" t="s">
        <v>23</v>
      </c>
      <c r="P2195" s="890"/>
      <c r="Q2195" s="1071"/>
      <c r="R2195" s="1058"/>
      <c r="S2195" s="1059"/>
      <c r="T2195" s="1059"/>
      <c r="U2195" s="1060"/>
      <c r="V2195" s="906"/>
      <c r="W2195" s="933"/>
      <c r="X2195" s="934"/>
      <c r="Y2195" s="935"/>
      <c r="Z2195" s="935"/>
      <c r="AA2195" s="935"/>
      <c r="AB2195" s="452"/>
      <c r="AC2195" s="452"/>
      <c r="AD2195" s="452"/>
      <c r="AE2195" s="452"/>
      <c r="AF2195" s="935"/>
      <c r="AG2195" s="452"/>
      <c r="AH2195" s="452"/>
      <c r="AI2195" s="935"/>
      <c r="AJ2195" s="943"/>
      <c r="AK2195" s="935"/>
      <c r="AL2195" s="936"/>
      <c r="AM2195" s="936"/>
      <c r="AN2195" s="936"/>
      <c r="AO2195" s="942"/>
      <c r="AP2195" s="936"/>
      <c r="AQ2195" s="936"/>
      <c r="AR2195" s="936"/>
      <c r="AS2195" s="936"/>
      <c r="AT2195" s="936"/>
      <c r="AU2195" s="936"/>
      <c r="AV2195" s="936"/>
    </row>
    <row r="2196" spans="2:48" ht="15" customHeight="1">
      <c r="B2196" s="937"/>
      <c r="C2196" s="1978" t="s">
        <v>305</v>
      </c>
      <c r="D2196" s="1980"/>
      <c r="E2196" s="928" t="s">
        <v>616</v>
      </c>
      <c r="F2196" s="885"/>
      <c r="G2196" s="651" t="s">
        <v>272</v>
      </c>
      <c r="H2196" s="651" t="s">
        <v>599</v>
      </c>
      <c r="I2196" s="651" t="s">
        <v>617</v>
      </c>
      <c r="J2196" s="651" t="s">
        <v>276</v>
      </c>
      <c r="K2196" s="890" t="s">
        <v>305</v>
      </c>
      <c r="L2196" s="651" t="s">
        <v>312</v>
      </c>
      <c r="M2196" s="651" t="str">
        <f t="shared" si="133"/>
        <v>&lt;INSERT CONNECTION POINT NAME&gt;</v>
      </c>
      <c r="N2196" s="890" t="s">
        <v>604</v>
      </c>
      <c r="O2196" s="890" t="s">
        <v>605</v>
      </c>
      <c r="P2196" s="890"/>
      <c r="Q2196" s="1072"/>
      <c r="R2196" s="1073"/>
      <c r="S2196" s="1074"/>
      <c r="T2196" s="1074"/>
      <c r="U2196" s="1075"/>
      <c r="V2196" s="906"/>
      <c r="W2196" s="933"/>
      <c r="X2196" s="934"/>
      <c r="Y2196" s="935"/>
      <c r="Z2196" s="935"/>
      <c r="AA2196" s="935"/>
      <c r="AB2196" s="452"/>
      <c r="AC2196" s="452"/>
      <c r="AD2196" s="452"/>
      <c r="AE2196" s="452"/>
      <c r="AF2196" s="935"/>
      <c r="AG2196" s="452"/>
      <c r="AH2196" s="452"/>
      <c r="AI2196" s="935"/>
      <c r="AJ2196" s="935"/>
      <c r="AK2196" s="935"/>
      <c r="AL2196" s="936"/>
      <c r="AM2196" s="936"/>
      <c r="AN2196" s="936"/>
      <c r="AO2196" s="936"/>
      <c r="AP2196" s="936"/>
      <c r="AQ2196" s="936"/>
      <c r="AR2196" s="936"/>
      <c r="AS2196" s="936"/>
      <c r="AT2196" s="936"/>
      <c r="AU2196" s="936"/>
      <c r="AV2196" s="936"/>
    </row>
    <row r="2197" spans="2:48" ht="15" customHeight="1">
      <c r="B2197" s="937"/>
      <c r="C2197" s="1979"/>
      <c r="D2197" s="1981"/>
      <c r="E2197" s="928" t="s">
        <v>619</v>
      </c>
      <c r="F2197" s="885"/>
      <c r="G2197" s="651" t="s">
        <v>272</v>
      </c>
      <c r="H2197" s="651" t="s">
        <v>599</v>
      </c>
      <c r="I2197" s="651" t="s">
        <v>620</v>
      </c>
      <c r="J2197" s="651" t="s">
        <v>276</v>
      </c>
      <c r="K2197" s="890" t="s">
        <v>305</v>
      </c>
      <c r="L2197" s="651" t="s">
        <v>312</v>
      </c>
      <c r="M2197" s="651" t="str">
        <f t="shared" si="133"/>
        <v>&lt;INSERT CONNECTION POINT NAME&gt;</v>
      </c>
      <c r="N2197" s="890" t="s">
        <v>604</v>
      </c>
      <c r="O2197" s="890" t="s">
        <v>605</v>
      </c>
      <c r="P2197" s="890"/>
      <c r="Q2197" s="1072"/>
      <c r="R2197" s="1073"/>
      <c r="S2197" s="1074"/>
      <c r="T2197" s="1074"/>
      <c r="U2197" s="1075"/>
      <c r="V2197" s="906"/>
      <c r="W2197" s="933"/>
      <c r="X2197" s="934"/>
      <c r="Y2197" s="935"/>
      <c r="Z2197" s="935"/>
      <c r="AA2197" s="935"/>
      <c r="AB2197" s="452"/>
      <c r="AC2197" s="452"/>
      <c r="AD2197" s="452"/>
      <c r="AE2197" s="452"/>
      <c r="AF2197" s="935"/>
      <c r="AG2197" s="452"/>
      <c r="AH2197" s="452"/>
      <c r="AI2197" s="935"/>
      <c r="AJ2197" s="935"/>
      <c r="AK2197" s="935"/>
      <c r="AL2197" s="936"/>
      <c r="AM2197" s="936"/>
      <c r="AN2197" s="936"/>
      <c r="AO2197" s="936"/>
      <c r="AP2197" s="936"/>
      <c r="AQ2197" s="936"/>
      <c r="AR2197" s="936"/>
      <c r="AS2197" s="936"/>
      <c r="AT2197" s="936"/>
      <c r="AU2197" s="936"/>
      <c r="AV2197" s="936"/>
    </row>
    <row r="2198" spans="2:48" ht="15" customHeight="1">
      <c r="B2198" s="937"/>
      <c r="C2198" s="1978" t="s">
        <v>306</v>
      </c>
      <c r="D2198" s="1980"/>
      <c r="E2198" s="928" t="s">
        <v>616</v>
      </c>
      <c r="F2198" s="885"/>
      <c r="G2198" s="651" t="s">
        <v>272</v>
      </c>
      <c r="H2198" s="651" t="s">
        <v>599</v>
      </c>
      <c r="I2198" s="651" t="s">
        <v>617</v>
      </c>
      <c r="J2198" s="651" t="s">
        <v>276</v>
      </c>
      <c r="K2198" s="890" t="s">
        <v>306</v>
      </c>
      <c r="L2198" s="651" t="s">
        <v>312</v>
      </c>
      <c r="M2198" s="651" t="str">
        <f t="shared" si="133"/>
        <v>&lt;INSERT CONNECTION POINT NAME&gt;</v>
      </c>
      <c r="N2198" s="890" t="s">
        <v>606</v>
      </c>
      <c r="O2198" s="891">
        <v>0</v>
      </c>
      <c r="P2198" s="890"/>
      <c r="Q2198" s="1076"/>
      <c r="R2198" s="1077"/>
      <c r="S2198" s="1078"/>
      <c r="T2198" s="1078"/>
      <c r="U2198" s="1079"/>
      <c r="V2198" s="906"/>
      <c r="W2198" s="933"/>
      <c r="X2198" s="934"/>
      <c r="Y2198" s="935"/>
      <c r="Z2198" s="935"/>
      <c r="AA2198" s="935"/>
      <c r="AB2198" s="452"/>
      <c r="AC2198" s="452"/>
      <c r="AD2198" s="452"/>
      <c r="AE2198" s="452"/>
      <c r="AF2198" s="935"/>
      <c r="AG2198" s="452"/>
      <c r="AH2198" s="452"/>
      <c r="AI2198" s="935"/>
      <c r="AJ2198" s="943"/>
      <c r="AK2198" s="935"/>
      <c r="AL2198" s="936"/>
      <c r="AM2198" s="936"/>
      <c r="AN2198" s="936"/>
      <c r="AO2198" s="936"/>
      <c r="AP2198" s="936"/>
      <c r="AQ2198" s="936"/>
      <c r="AR2198" s="936"/>
      <c r="AS2198" s="936"/>
      <c r="AT2198" s="936"/>
      <c r="AU2198" s="936"/>
      <c r="AV2198" s="936"/>
    </row>
    <row r="2199" spans="2:48" ht="15" customHeight="1">
      <c r="B2199" s="937"/>
      <c r="C2199" s="1979"/>
      <c r="D2199" s="1981"/>
      <c r="E2199" s="928" t="s">
        <v>619</v>
      </c>
      <c r="F2199" s="885"/>
      <c r="G2199" s="651" t="s">
        <v>272</v>
      </c>
      <c r="H2199" s="651" t="s">
        <v>599</v>
      </c>
      <c r="I2199" s="651" t="s">
        <v>620</v>
      </c>
      <c r="J2199" s="651" t="s">
        <v>276</v>
      </c>
      <c r="K2199" s="890" t="s">
        <v>306</v>
      </c>
      <c r="L2199" s="651" t="s">
        <v>312</v>
      </c>
      <c r="M2199" s="651" t="str">
        <f t="shared" si="133"/>
        <v>&lt;INSERT CONNECTION POINT NAME&gt;</v>
      </c>
      <c r="N2199" s="890" t="s">
        <v>606</v>
      </c>
      <c r="O2199" s="891">
        <v>0</v>
      </c>
      <c r="P2199" s="890"/>
      <c r="Q2199" s="1076"/>
      <c r="R2199" s="1077"/>
      <c r="S2199" s="1078"/>
      <c r="T2199" s="1078"/>
      <c r="U2199" s="1079"/>
      <c r="V2199" s="906"/>
      <c r="W2199" s="933"/>
      <c r="X2199" s="934"/>
      <c r="Y2199" s="935"/>
      <c r="Z2199" s="935"/>
      <c r="AA2199" s="935"/>
      <c r="AB2199" s="452"/>
      <c r="AC2199" s="452"/>
      <c r="AD2199" s="452"/>
      <c r="AE2199" s="452"/>
      <c r="AF2199" s="935"/>
      <c r="AG2199" s="452"/>
      <c r="AH2199" s="452"/>
      <c r="AI2199" s="935"/>
      <c r="AJ2199" s="943"/>
      <c r="AK2199" s="935"/>
      <c r="AL2199" s="936"/>
      <c r="AM2199" s="936"/>
      <c r="AN2199" s="936"/>
      <c r="AO2199" s="936"/>
      <c r="AP2199" s="936"/>
      <c r="AQ2199" s="936"/>
      <c r="AR2199" s="936"/>
      <c r="AS2199" s="936"/>
      <c r="AT2199" s="936"/>
      <c r="AU2199" s="936"/>
      <c r="AV2199" s="936"/>
    </row>
    <row r="2200" spans="2:48" ht="15" customHeight="1">
      <c r="B2200" s="937"/>
      <c r="C2200" s="1978" t="s">
        <v>307</v>
      </c>
      <c r="D2200" s="1980"/>
      <c r="E2200" s="928" t="s">
        <v>616</v>
      </c>
      <c r="F2200" s="885"/>
      <c r="G2200" s="651" t="s">
        <v>272</v>
      </c>
      <c r="H2200" s="651" t="s">
        <v>599</v>
      </c>
      <c r="I2200" s="651" t="s">
        <v>617</v>
      </c>
      <c r="J2200" s="651" t="s">
        <v>276</v>
      </c>
      <c r="K2200" s="890" t="s">
        <v>307</v>
      </c>
      <c r="L2200" s="651" t="s">
        <v>312</v>
      </c>
      <c r="M2200" s="651" t="str">
        <f t="shared" si="133"/>
        <v>&lt;INSERT CONNECTION POINT NAME&gt;</v>
      </c>
      <c r="N2200" s="890" t="s">
        <v>607</v>
      </c>
      <c r="O2200" s="890" t="s">
        <v>607</v>
      </c>
      <c r="P2200" s="890"/>
      <c r="Q2200" s="1080"/>
      <c r="R2200" s="1081"/>
      <c r="S2200" s="1081"/>
      <c r="T2200" s="1081"/>
      <c r="U2200" s="1082"/>
      <c r="V2200" s="906"/>
      <c r="W2200" s="933"/>
      <c r="X2200" s="934"/>
      <c r="Y2200" s="935"/>
      <c r="Z2200" s="935"/>
      <c r="AA2200" s="935"/>
      <c r="AB2200" s="452"/>
      <c r="AC2200" s="452"/>
      <c r="AD2200" s="452"/>
      <c r="AE2200" s="452"/>
      <c r="AF2200" s="935"/>
      <c r="AG2200" s="452"/>
      <c r="AH2200" s="452"/>
      <c r="AI2200" s="935"/>
      <c r="AJ2200" s="935"/>
      <c r="AK2200" s="935"/>
      <c r="AL2200" s="936"/>
      <c r="AM2200" s="936"/>
      <c r="AN2200" s="936"/>
      <c r="AO2200" s="936"/>
      <c r="AP2200" s="936"/>
      <c r="AQ2200" s="936"/>
      <c r="AR2200" s="936"/>
      <c r="AS2200" s="936"/>
      <c r="AT2200" s="936"/>
      <c r="AU2200" s="936"/>
      <c r="AV2200" s="936"/>
    </row>
    <row r="2201" spans="2:48" ht="15" customHeight="1">
      <c r="B2201" s="937"/>
      <c r="C2201" s="1979"/>
      <c r="D2201" s="1981"/>
      <c r="E2201" s="928" t="s">
        <v>619</v>
      </c>
      <c r="F2201" s="885"/>
      <c r="G2201" s="651" t="s">
        <v>272</v>
      </c>
      <c r="H2201" s="651" t="s">
        <v>599</v>
      </c>
      <c r="I2201" s="651" t="s">
        <v>620</v>
      </c>
      <c r="J2201" s="651" t="s">
        <v>276</v>
      </c>
      <c r="K2201" s="890" t="s">
        <v>307</v>
      </c>
      <c r="L2201" s="651" t="s">
        <v>312</v>
      </c>
      <c r="M2201" s="651" t="str">
        <f t="shared" si="133"/>
        <v>&lt;INSERT CONNECTION POINT NAME&gt;</v>
      </c>
      <c r="N2201" s="890" t="s">
        <v>607</v>
      </c>
      <c r="O2201" s="890" t="s">
        <v>607</v>
      </c>
      <c r="P2201" s="890"/>
      <c r="Q2201" s="1080"/>
      <c r="R2201" s="1081"/>
      <c r="S2201" s="1081"/>
      <c r="T2201" s="1081"/>
      <c r="U2201" s="1082"/>
      <c r="V2201" s="906"/>
      <c r="W2201" s="933"/>
      <c r="X2201" s="934"/>
      <c r="Y2201" s="935"/>
      <c r="Z2201" s="935"/>
      <c r="AA2201" s="935"/>
      <c r="AB2201" s="452"/>
      <c r="AC2201" s="452"/>
      <c r="AD2201" s="452"/>
      <c r="AE2201" s="452"/>
      <c r="AF2201" s="935"/>
      <c r="AG2201" s="452"/>
      <c r="AH2201" s="452"/>
      <c r="AI2201" s="935"/>
      <c r="AJ2201" s="935"/>
      <c r="AK2201" s="935"/>
      <c r="AL2201" s="936"/>
      <c r="AM2201" s="936"/>
      <c r="AN2201" s="936"/>
      <c r="AO2201" s="936"/>
      <c r="AP2201" s="936"/>
      <c r="AQ2201" s="936"/>
      <c r="AR2201" s="936"/>
      <c r="AS2201" s="936"/>
      <c r="AT2201" s="936"/>
      <c r="AU2201" s="936"/>
      <c r="AV2201" s="936"/>
    </row>
    <row r="2202" spans="2:48" ht="15" customHeight="1">
      <c r="B2202" s="937"/>
      <c r="C2202" s="1978" t="s">
        <v>308</v>
      </c>
      <c r="D2202" s="1980" t="s">
        <v>22</v>
      </c>
      <c r="E2202" s="928" t="s">
        <v>616</v>
      </c>
      <c r="F2202" s="885"/>
      <c r="G2202" s="651" t="s">
        <v>272</v>
      </c>
      <c r="H2202" s="651" t="s">
        <v>599</v>
      </c>
      <c r="I2202" s="651" t="s">
        <v>617</v>
      </c>
      <c r="J2202" s="651" t="s">
        <v>276</v>
      </c>
      <c r="K2202" s="890" t="s">
        <v>308</v>
      </c>
      <c r="L2202" s="651" t="s">
        <v>312</v>
      </c>
      <c r="M2202" s="651" t="str">
        <f t="shared" si="133"/>
        <v>&lt;INSERT CONNECTION POINT NAME&gt;</v>
      </c>
      <c r="N2202" s="890" t="s">
        <v>609</v>
      </c>
      <c r="O2202" s="890" t="s">
        <v>22</v>
      </c>
      <c r="P2202" s="890"/>
      <c r="Q2202" s="1083"/>
      <c r="R2202" s="1061"/>
      <c r="S2202" s="1062"/>
      <c r="T2202" s="1062"/>
      <c r="U2202" s="1063"/>
      <c r="V2202" s="906"/>
      <c r="W2202" s="933"/>
      <c r="X2202" s="934"/>
      <c r="Y2202" s="935"/>
      <c r="Z2202" s="935"/>
      <c r="AA2202" s="935"/>
      <c r="AB2202" s="452"/>
      <c r="AC2202" s="452"/>
      <c r="AD2202" s="452"/>
      <c r="AE2202" s="452"/>
      <c r="AF2202" s="935"/>
      <c r="AG2202" s="452"/>
      <c r="AH2202" s="452"/>
      <c r="AI2202" s="935"/>
      <c r="AJ2202" s="935"/>
      <c r="AK2202" s="935"/>
      <c r="AL2202" s="936"/>
      <c r="AM2202" s="936"/>
      <c r="AN2202" s="936"/>
      <c r="AO2202" s="936"/>
      <c r="AP2202" s="936"/>
      <c r="AQ2202" s="936"/>
      <c r="AR2202" s="936"/>
      <c r="AS2202" s="936"/>
      <c r="AT2202" s="936"/>
      <c r="AU2202" s="936"/>
      <c r="AV2202" s="936"/>
    </row>
    <row r="2203" spans="2:48" ht="15" customHeight="1">
      <c r="B2203" s="937"/>
      <c r="C2203" s="1979"/>
      <c r="D2203" s="1981"/>
      <c r="E2203" s="928" t="s">
        <v>619</v>
      </c>
      <c r="F2203" s="885"/>
      <c r="G2203" s="651" t="s">
        <v>272</v>
      </c>
      <c r="H2203" s="651" t="s">
        <v>599</v>
      </c>
      <c r="I2203" s="651" t="s">
        <v>620</v>
      </c>
      <c r="J2203" s="651" t="s">
        <v>276</v>
      </c>
      <c r="K2203" s="890" t="s">
        <v>308</v>
      </c>
      <c r="L2203" s="651" t="s">
        <v>312</v>
      </c>
      <c r="M2203" s="651" t="str">
        <f t="shared" si="133"/>
        <v>&lt;INSERT CONNECTION POINT NAME&gt;</v>
      </c>
      <c r="N2203" s="890" t="s">
        <v>609</v>
      </c>
      <c r="O2203" s="890" t="s">
        <v>22</v>
      </c>
      <c r="P2203" s="890"/>
      <c r="Q2203" s="1083"/>
      <c r="R2203" s="1061"/>
      <c r="S2203" s="1062"/>
      <c r="T2203" s="1062"/>
      <c r="U2203" s="1063"/>
      <c r="V2203" s="906"/>
      <c r="W2203" s="933"/>
      <c r="X2203" s="934"/>
      <c r="Y2203" s="935"/>
      <c r="Z2203" s="935"/>
      <c r="AA2203" s="935"/>
      <c r="AB2203" s="452"/>
      <c r="AC2203" s="452"/>
      <c r="AD2203" s="452"/>
      <c r="AE2203" s="452"/>
      <c r="AF2203" s="935"/>
      <c r="AG2203" s="452"/>
      <c r="AH2203" s="452"/>
      <c r="AI2203" s="935"/>
      <c r="AJ2203" s="935"/>
      <c r="AK2203" s="935"/>
      <c r="AL2203" s="936"/>
      <c r="AM2203" s="936"/>
      <c r="AN2203" s="936"/>
      <c r="AO2203" s="936"/>
      <c r="AP2203" s="936"/>
      <c r="AQ2203" s="936"/>
      <c r="AR2203" s="936"/>
      <c r="AS2203" s="936"/>
      <c r="AT2203" s="936"/>
      <c r="AU2203" s="936"/>
      <c r="AV2203" s="936"/>
    </row>
    <row r="2204" spans="2:48" ht="15" customHeight="1">
      <c r="B2204" s="937"/>
      <c r="C2204" s="1978" t="s">
        <v>309</v>
      </c>
      <c r="D2204" s="1980" t="s">
        <v>22</v>
      </c>
      <c r="E2204" s="928" t="s">
        <v>616</v>
      </c>
      <c r="F2204" s="885"/>
      <c r="G2204" s="651" t="s">
        <v>272</v>
      </c>
      <c r="H2204" s="651" t="s">
        <v>599</v>
      </c>
      <c r="I2204" s="651" t="s">
        <v>617</v>
      </c>
      <c r="J2204" s="651" t="s">
        <v>276</v>
      </c>
      <c r="K2204" s="890" t="s">
        <v>309</v>
      </c>
      <c r="L2204" s="651" t="s">
        <v>312</v>
      </c>
      <c r="M2204" s="651" t="str">
        <f t="shared" si="133"/>
        <v>&lt;INSERT CONNECTION POINT NAME&gt;</v>
      </c>
      <c r="N2204" s="890" t="s">
        <v>602</v>
      </c>
      <c r="O2204" s="890" t="s">
        <v>22</v>
      </c>
      <c r="P2204" s="890"/>
      <c r="Q2204" s="1083"/>
      <c r="R2204" s="1061"/>
      <c r="S2204" s="1062"/>
      <c r="T2204" s="1062"/>
      <c r="U2204" s="1063"/>
      <c r="V2204" s="906"/>
      <c r="W2204" s="933"/>
      <c r="X2204" s="934"/>
      <c r="Y2204" s="935"/>
      <c r="Z2204" s="935"/>
      <c r="AA2204" s="935"/>
      <c r="AB2204" s="452"/>
      <c r="AC2204" s="452"/>
      <c r="AD2204" s="452"/>
      <c r="AE2204" s="452"/>
      <c r="AF2204" s="935"/>
      <c r="AG2204" s="452"/>
      <c r="AH2204" s="452"/>
      <c r="AI2204" s="935"/>
      <c r="AJ2204" s="935"/>
      <c r="AK2204" s="935"/>
      <c r="AL2204" s="936"/>
      <c r="AM2204" s="936"/>
      <c r="AN2204" s="936"/>
      <c r="AO2204" s="936"/>
      <c r="AP2204" s="936"/>
      <c r="AQ2204" s="936"/>
      <c r="AR2204" s="936"/>
      <c r="AS2204" s="936"/>
      <c r="AT2204" s="936"/>
      <c r="AU2204" s="936"/>
      <c r="AV2204" s="936"/>
    </row>
    <row r="2205" spans="2:48" ht="15" customHeight="1">
      <c r="B2205" s="937"/>
      <c r="C2205" s="1979"/>
      <c r="D2205" s="1981"/>
      <c r="E2205" s="928" t="s">
        <v>619</v>
      </c>
      <c r="F2205" s="885"/>
      <c r="G2205" s="651" t="s">
        <v>272</v>
      </c>
      <c r="H2205" s="651" t="s">
        <v>599</v>
      </c>
      <c r="I2205" s="651" t="s">
        <v>620</v>
      </c>
      <c r="J2205" s="651" t="s">
        <v>276</v>
      </c>
      <c r="K2205" s="890" t="s">
        <v>309</v>
      </c>
      <c r="L2205" s="651" t="s">
        <v>312</v>
      </c>
      <c r="M2205" s="651" t="str">
        <f t="shared" si="133"/>
        <v>&lt;INSERT CONNECTION POINT NAME&gt;</v>
      </c>
      <c r="N2205" s="890" t="s">
        <v>602</v>
      </c>
      <c r="O2205" s="890" t="s">
        <v>22</v>
      </c>
      <c r="P2205" s="890"/>
      <c r="Q2205" s="1083"/>
      <c r="R2205" s="1061"/>
      <c r="S2205" s="1062"/>
      <c r="T2205" s="1062"/>
      <c r="U2205" s="1063"/>
      <c r="V2205" s="906"/>
      <c r="W2205" s="933"/>
      <c r="X2205" s="934"/>
      <c r="Y2205" s="935"/>
      <c r="Z2205" s="935"/>
      <c r="AA2205" s="935"/>
      <c r="AB2205" s="452"/>
      <c r="AC2205" s="452"/>
      <c r="AD2205" s="452"/>
      <c r="AE2205" s="452"/>
      <c r="AF2205" s="935"/>
      <c r="AG2205" s="452"/>
      <c r="AH2205" s="452"/>
      <c r="AI2205" s="935"/>
      <c r="AJ2205" s="935"/>
      <c r="AK2205" s="935"/>
      <c r="AL2205" s="936"/>
      <c r="AM2205" s="936"/>
      <c r="AN2205" s="936"/>
      <c r="AO2205" s="936"/>
      <c r="AP2205" s="936"/>
      <c r="AQ2205" s="936"/>
      <c r="AR2205" s="936"/>
      <c r="AS2205" s="936"/>
      <c r="AT2205" s="936"/>
      <c r="AU2205" s="936"/>
      <c r="AV2205" s="936"/>
    </row>
    <row r="2206" spans="2:48" ht="15" customHeight="1">
      <c r="B2206" s="937"/>
      <c r="C2206" s="1978" t="s">
        <v>309</v>
      </c>
      <c r="D2206" s="1980" t="s">
        <v>23</v>
      </c>
      <c r="E2206" s="928" t="s">
        <v>616</v>
      </c>
      <c r="F2206" s="885"/>
      <c r="G2206" s="651" t="s">
        <v>272</v>
      </c>
      <c r="H2206" s="651" t="s">
        <v>599</v>
      </c>
      <c r="I2206" s="651" t="s">
        <v>617</v>
      </c>
      <c r="J2206" s="651" t="s">
        <v>276</v>
      </c>
      <c r="K2206" s="890" t="s">
        <v>309</v>
      </c>
      <c r="L2206" s="651" t="s">
        <v>312</v>
      </c>
      <c r="M2206" s="651" t="str">
        <f t="shared" si="133"/>
        <v>&lt;INSERT CONNECTION POINT NAME&gt;</v>
      </c>
      <c r="N2206" s="890" t="s">
        <v>602</v>
      </c>
      <c r="O2206" s="890" t="s">
        <v>23</v>
      </c>
      <c r="P2206" s="890"/>
      <c r="Q2206" s="1083"/>
      <c r="R2206" s="1061"/>
      <c r="S2206" s="1062"/>
      <c r="T2206" s="1062"/>
      <c r="U2206" s="1063"/>
      <c r="V2206" s="906"/>
      <c r="W2206" s="933"/>
      <c r="X2206" s="934"/>
      <c r="Y2206" s="935"/>
      <c r="Z2206" s="935"/>
      <c r="AA2206" s="935"/>
      <c r="AB2206" s="452"/>
      <c r="AC2206" s="452"/>
      <c r="AD2206" s="452"/>
      <c r="AE2206" s="452"/>
      <c r="AF2206" s="935"/>
      <c r="AG2206" s="452"/>
      <c r="AH2206" s="452"/>
      <c r="AI2206" s="935"/>
      <c r="AJ2206" s="935"/>
      <c r="AK2206" s="935"/>
      <c r="AL2206" s="936"/>
      <c r="AM2206" s="936"/>
      <c r="AN2206" s="936"/>
      <c r="AO2206" s="936"/>
      <c r="AP2206" s="936"/>
      <c r="AQ2206" s="936"/>
      <c r="AR2206" s="936"/>
      <c r="AS2206" s="936"/>
      <c r="AT2206" s="936"/>
      <c r="AU2206" s="936"/>
      <c r="AV2206" s="936"/>
    </row>
    <row r="2207" spans="2:48" ht="15" customHeight="1">
      <c r="B2207" s="937"/>
      <c r="C2207" s="1979"/>
      <c r="D2207" s="1981"/>
      <c r="E2207" s="928" t="s">
        <v>619</v>
      </c>
      <c r="F2207" s="885"/>
      <c r="G2207" s="651" t="s">
        <v>272</v>
      </c>
      <c r="H2207" s="651" t="s">
        <v>599</v>
      </c>
      <c r="I2207" s="651" t="s">
        <v>620</v>
      </c>
      <c r="J2207" s="651" t="s">
        <v>276</v>
      </c>
      <c r="K2207" s="890" t="s">
        <v>309</v>
      </c>
      <c r="L2207" s="651" t="s">
        <v>312</v>
      </c>
      <c r="M2207" s="651" t="str">
        <f t="shared" si="133"/>
        <v>&lt;INSERT CONNECTION POINT NAME&gt;</v>
      </c>
      <c r="N2207" s="890" t="s">
        <v>602</v>
      </c>
      <c r="O2207" s="890" t="s">
        <v>23</v>
      </c>
      <c r="P2207" s="890"/>
      <c r="Q2207" s="1083"/>
      <c r="R2207" s="1061"/>
      <c r="S2207" s="1062"/>
      <c r="T2207" s="1062"/>
      <c r="U2207" s="1063"/>
      <c r="V2207" s="906"/>
      <c r="W2207" s="933"/>
      <c r="X2207" s="934"/>
      <c r="Y2207" s="935"/>
      <c r="Z2207" s="935"/>
      <c r="AA2207" s="935"/>
      <c r="AB2207" s="452"/>
      <c r="AC2207" s="452"/>
      <c r="AD2207" s="452"/>
      <c r="AE2207" s="452"/>
      <c r="AF2207" s="935"/>
      <c r="AG2207" s="452"/>
      <c r="AH2207" s="452"/>
      <c r="AI2207" s="935"/>
      <c r="AJ2207" s="935"/>
      <c r="AK2207" s="935"/>
      <c r="AL2207" s="936"/>
      <c r="AM2207" s="936"/>
      <c r="AN2207" s="936"/>
      <c r="AO2207" s="936"/>
      <c r="AP2207" s="936"/>
      <c r="AQ2207" s="936"/>
      <c r="AR2207" s="936"/>
      <c r="AS2207" s="936"/>
      <c r="AT2207" s="936"/>
      <c r="AU2207" s="936"/>
      <c r="AV2207" s="936"/>
    </row>
    <row r="2208" spans="2:48" ht="15" customHeight="1">
      <c r="B2208" s="937"/>
      <c r="C2208" s="1978" t="s">
        <v>310</v>
      </c>
      <c r="D2208" s="1980" t="s">
        <v>22</v>
      </c>
      <c r="E2208" s="928" t="s">
        <v>616</v>
      </c>
      <c r="F2208" s="885"/>
      <c r="G2208" s="651" t="s">
        <v>272</v>
      </c>
      <c r="H2208" s="651" t="s">
        <v>599</v>
      </c>
      <c r="I2208" s="651" t="s">
        <v>617</v>
      </c>
      <c r="J2208" s="651" t="s">
        <v>276</v>
      </c>
      <c r="K2208" s="890" t="s">
        <v>310</v>
      </c>
      <c r="L2208" s="651" t="s">
        <v>312</v>
      </c>
      <c r="M2208" s="651" t="str">
        <f t="shared" si="133"/>
        <v>&lt;INSERT CONNECTION POINT NAME&gt;</v>
      </c>
      <c r="N2208" s="890" t="s">
        <v>602</v>
      </c>
      <c r="O2208" s="890" t="s">
        <v>22</v>
      </c>
      <c r="P2208" s="890"/>
      <c r="Q2208" s="1083"/>
      <c r="R2208" s="1061"/>
      <c r="S2208" s="1062"/>
      <c r="T2208" s="1062"/>
      <c r="U2208" s="1063"/>
      <c r="V2208" s="906"/>
      <c r="W2208" s="933"/>
      <c r="X2208" s="934"/>
      <c r="Y2208" s="935"/>
      <c r="Z2208" s="935"/>
      <c r="AA2208" s="935"/>
      <c r="AB2208" s="452"/>
      <c r="AC2208" s="452"/>
      <c r="AD2208" s="452"/>
      <c r="AE2208" s="452"/>
      <c r="AF2208" s="935"/>
      <c r="AG2208" s="452"/>
      <c r="AH2208" s="452"/>
      <c r="AI2208" s="935"/>
      <c r="AJ2208" s="935"/>
      <c r="AK2208" s="935"/>
      <c r="AL2208" s="936"/>
      <c r="AM2208" s="936"/>
      <c r="AN2208" s="936"/>
      <c r="AO2208" s="936"/>
      <c r="AP2208" s="936"/>
      <c r="AQ2208" s="936"/>
      <c r="AR2208" s="936"/>
      <c r="AS2208" s="936"/>
      <c r="AT2208" s="936"/>
      <c r="AU2208" s="936"/>
      <c r="AV2208" s="936"/>
    </row>
    <row r="2209" spans="2:48" ht="15" customHeight="1">
      <c r="B2209" s="937"/>
      <c r="C2209" s="1979"/>
      <c r="D2209" s="1981"/>
      <c r="E2209" s="928" t="s">
        <v>619</v>
      </c>
      <c r="F2209" s="885"/>
      <c r="G2209" s="651" t="s">
        <v>272</v>
      </c>
      <c r="H2209" s="651" t="s">
        <v>599</v>
      </c>
      <c r="I2209" s="651" t="s">
        <v>620</v>
      </c>
      <c r="J2209" s="651" t="s">
        <v>276</v>
      </c>
      <c r="K2209" s="890" t="s">
        <v>310</v>
      </c>
      <c r="L2209" s="651" t="s">
        <v>312</v>
      </c>
      <c r="M2209" s="651" t="str">
        <f t="shared" si="133"/>
        <v>&lt;INSERT CONNECTION POINT NAME&gt;</v>
      </c>
      <c r="N2209" s="890" t="s">
        <v>602</v>
      </c>
      <c r="O2209" s="890" t="s">
        <v>22</v>
      </c>
      <c r="P2209" s="890"/>
      <c r="Q2209" s="1084"/>
      <c r="R2209" s="1085"/>
      <c r="S2209" s="1086"/>
      <c r="T2209" s="1086"/>
      <c r="U2209" s="1087"/>
      <c r="V2209" s="906"/>
      <c r="W2209" s="933"/>
      <c r="X2209" s="934"/>
      <c r="Y2209" s="935"/>
      <c r="Z2209" s="935"/>
      <c r="AA2209" s="935"/>
      <c r="AB2209" s="452"/>
      <c r="AC2209" s="452"/>
      <c r="AD2209" s="452"/>
      <c r="AE2209" s="452"/>
      <c r="AF2209" s="935"/>
      <c r="AG2209" s="452"/>
      <c r="AH2209" s="452"/>
      <c r="AI2209" s="935"/>
      <c r="AJ2209" s="935"/>
      <c r="AK2209" s="935"/>
      <c r="AL2209" s="936"/>
      <c r="AM2209" s="936"/>
      <c r="AN2209" s="936"/>
      <c r="AO2209" s="936"/>
      <c r="AP2209" s="936"/>
      <c r="AQ2209" s="936"/>
      <c r="AR2209" s="936"/>
      <c r="AS2209" s="936"/>
      <c r="AT2209" s="936"/>
      <c r="AU2209" s="936"/>
      <c r="AV2209" s="936"/>
    </row>
    <row r="2210" spans="2:48" ht="15" customHeight="1">
      <c r="B2210" s="937"/>
      <c r="C2210" s="1978" t="s">
        <v>310</v>
      </c>
      <c r="D2210" s="1980" t="s">
        <v>23</v>
      </c>
      <c r="E2210" s="928" t="s">
        <v>616</v>
      </c>
      <c r="F2210" s="885"/>
      <c r="G2210" s="651" t="s">
        <v>272</v>
      </c>
      <c r="H2210" s="651" t="s">
        <v>599</v>
      </c>
      <c r="I2210" s="651" t="s">
        <v>617</v>
      </c>
      <c r="J2210" s="651" t="s">
        <v>276</v>
      </c>
      <c r="K2210" s="890" t="s">
        <v>310</v>
      </c>
      <c r="L2210" s="651" t="s">
        <v>312</v>
      </c>
      <c r="M2210" s="651" t="str">
        <f t="shared" si="133"/>
        <v>&lt;INSERT CONNECTION POINT NAME&gt;</v>
      </c>
      <c r="N2210" s="890" t="s">
        <v>602</v>
      </c>
      <c r="O2210" s="890" t="s">
        <v>23</v>
      </c>
      <c r="P2210" s="890"/>
      <c r="Q2210" s="1084"/>
      <c r="R2210" s="1085"/>
      <c r="S2210" s="1086"/>
      <c r="T2210" s="1086"/>
      <c r="U2210" s="1087"/>
      <c r="V2210" s="906"/>
      <c r="W2210" s="933"/>
      <c r="X2210" s="934"/>
      <c r="Y2210" s="935"/>
      <c r="Z2210" s="935"/>
      <c r="AA2210" s="935"/>
      <c r="AB2210" s="452"/>
      <c r="AC2210" s="452"/>
      <c r="AD2210" s="452"/>
      <c r="AE2210" s="452"/>
      <c r="AF2210" s="935"/>
      <c r="AG2210" s="452"/>
      <c r="AH2210" s="452"/>
      <c r="AI2210" s="935"/>
      <c r="AJ2210" s="935"/>
      <c r="AK2210" s="935"/>
      <c r="AL2210" s="936"/>
      <c r="AM2210" s="936"/>
      <c r="AN2210" s="936"/>
      <c r="AO2210" s="936"/>
      <c r="AP2210" s="936"/>
      <c r="AQ2210" s="936"/>
      <c r="AR2210" s="936"/>
      <c r="AS2210" s="936"/>
      <c r="AT2210" s="936"/>
      <c r="AU2210" s="936"/>
      <c r="AV2210" s="936"/>
    </row>
    <row r="2211" spans="2:48" ht="15" customHeight="1" thickBot="1">
      <c r="B2211" s="944"/>
      <c r="C2211" s="1984"/>
      <c r="D2211" s="1985"/>
      <c r="E2211" s="945" t="s">
        <v>619</v>
      </c>
      <c r="F2211" s="885"/>
      <c r="G2211" s="651" t="s">
        <v>272</v>
      </c>
      <c r="H2211" s="651" t="s">
        <v>599</v>
      </c>
      <c r="I2211" s="651" t="s">
        <v>620</v>
      </c>
      <c r="J2211" s="651" t="s">
        <v>276</v>
      </c>
      <c r="K2211" s="890" t="s">
        <v>310</v>
      </c>
      <c r="L2211" s="651" t="s">
        <v>312</v>
      </c>
      <c r="M2211" s="651" t="str">
        <f t="shared" si="133"/>
        <v>&lt;INSERT CONNECTION POINT NAME&gt;</v>
      </c>
      <c r="N2211" s="890" t="s">
        <v>602</v>
      </c>
      <c r="O2211" s="890" t="s">
        <v>23</v>
      </c>
      <c r="P2211" s="890"/>
      <c r="Q2211" s="946"/>
      <c r="R2211" s="1067"/>
      <c r="S2211" s="893"/>
      <c r="T2211" s="893"/>
      <c r="U2211" s="894"/>
      <c r="V2211" s="947"/>
      <c r="W2211" s="933"/>
      <c r="X2211" s="934"/>
      <c r="Y2211" s="935"/>
      <c r="Z2211" s="935"/>
      <c r="AA2211" s="935"/>
      <c r="AB2211" s="452"/>
      <c r="AC2211" s="452"/>
      <c r="AD2211" s="452"/>
      <c r="AE2211" s="452"/>
      <c r="AF2211" s="935"/>
      <c r="AG2211" s="452"/>
      <c r="AH2211" s="452"/>
      <c r="AI2211" s="935"/>
      <c r="AJ2211" s="935"/>
      <c r="AK2211" s="935"/>
      <c r="AL2211" s="936"/>
      <c r="AM2211" s="936"/>
      <c r="AN2211" s="936"/>
      <c r="AO2211" s="936"/>
      <c r="AP2211" s="936"/>
      <c r="AQ2211" s="936"/>
      <c r="AR2211" s="936"/>
      <c r="AS2211" s="936"/>
      <c r="AT2211" s="936"/>
      <c r="AU2211" s="936"/>
      <c r="AV2211" s="936"/>
    </row>
    <row r="2212" spans="2:48">
      <c r="B2212" s="927" t="s">
        <v>615</v>
      </c>
      <c r="C2212" s="1982" t="s">
        <v>313</v>
      </c>
      <c r="D2212" s="1983" t="s">
        <v>23</v>
      </c>
      <c r="E2212" s="928" t="s">
        <v>616</v>
      </c>
      <c r="F2212" s="885"/>
      <c r="G2212" s="651" t="s">
        <v>272</v>
      </c>
      <c r="H2212" s="651" t="s">
        <v>599</v>
      </c>
      <c r="I2212" s="651" t="s">
        <v>617</v>
      </c>
      <c r="J2212" s="651" t="s">
        <v>276</v>
      </c>
      <c r="K2212" s="651" t="s">
        <v>313</v>
      </c>
      <c r="L2212" s="651" t="s">
        <v>312</v>
      </c>
      <c r="M2212" s="651" t="str">
        <f t="shared" ref="M2212" si="135">B2212</f>
        <v>&lt;INSERT CONNECTION POINT NAME&gt;</v>
      </c>
      <c r="N2212" s="651" t="s">
        <v>618</v>
      </c>
      <c r="O2212" s="651" t="s">
        <v>23</v>
      </c>
      <c r="P2212" s="890"/>
      <c r="Q2212" s="929"/>
      <c r="R2212" s="930"/>
      <c r="S2212" s="931"/>
      <c r="T2212" s="931"/>
      <c r="U2212" s="932"/>
    </row>
    <row r="2213" spans="2:48">
      <c r="B2213" s="937"/>
      <c r="C2213" s="1979"/>
      <c r="D2213" s="1981"/>
      <c r="E2213" s="928" t="s">
        <v>619</v>
      </c>
      <c r="F2213" s="885"/>
      <c r="G2213" s="651" t="s">
        <v>272</v>
      </c>
      <c r="H2213" s="651" t="s">
        <v>599</v>
      </c>
      <c r="I2213" s="651" t="s">
        <v>620</v>
      </c>
      <c r="J2213" s="651" t="s">
        <v>276</v>
      </c>
      <c r="K2213" s="651" t="s">
        <v>313</v>
      </c>
      <c r="L2213" s="651" t="s">
        <v>312</v>
      </c>
      <c r="M2213" s="651" t="str">
        <f t="shared" si="133"/>
        <v>&lt;INSERT CONNECTION POINT NAME&gt;</v>
      </c>
      <c r="N2213" s="651" t="s">
        <v>618</v>
      </c>
      <c r="O2213" s="651" t="s">
        <v>23</v>
      </c>
      <c r="P2213" s="890"/>
      <c r="Q2213" s="938"/>
      <c r="R2213" s="939"/>
      <c r="S2213" s="940"/>
      <c r="T2213" s="940"/>
      <c r="U2213" s="941"/>
    </row>
    <row r="2214" spans="2:48">
      <c r="B2214" s="937"/>
      <c r="C2214" s="1978" t="s">
        <v>304</v>
      </c>
      <c r="D2214" s="1980" t="s">
        <v>22</v>
      </c>
      <c r="E2214" s="928" t="s">
        <v>616</v>
      </c>
      <c r="F2214" s="885"/>
      <c r="G2214" s="651" t="s">
        <v>272</v>
      </c>
      <c r="H2214" s="651" t="s">
        <v>599</v>
      </c>
      <c r="I2214" s="651" t="s">
        <v>617</v>
      </c>
      <c r="J2214" s="651" t="s">
        <v>276</v>
      </c>
      <c r="K2214" s="890" t="s">
        <v>304</v>
      </c>
      <c r="L2214" s="651" t="s">
        <v>312</v>
      </c>
      <c r="M2214" s="651" t="str">
        <f t="shared" si="133"/>
        <v>&lt;INSERT CONNECTION POINT NAME&gt;</v>
      </c>
      <c r="N2214" s="890" t="s">
        <v>602</v>
      </c>
      <c r="O2214" s="890" t="s">
        <v>22</v>
      </c>
      <c r="P2214" s="890"/>
      <c r="Q2214" s="1071"/>
      <c r="R2214" s="1058"/>
      <c r="S2214" s="1059"/>
      <c r="T2214" s="1059"/>
      <c r="U2214" s="1060"/>
    </row>
    <row r="2215" spans="2:48">
      <c r="B2215" s="937"/>
      <c r="C2215" s="1979"/>
      <c r="D2215" s="1981"/>
      <c r="E2215" s="928" t="s">
        <v>619</v>
      </c>
      <c r="F2215" s="885"/>
      <c r="G2215" s="651" t="s">
        <v>272</v>
      </c>
      <c r="H2215" s="651" t="s">
        <v>599</v>
      </c>
      <c r="I2215" s="651" t="s">
        <v>620</v>
      </c>
      <c r="J2215" s="651" t="s">
        <v>276</v>
      </c>
      <c r="K2215" s="890" t="s">
        <v>304</v>
      </c>
      <c r="L2215" s="651" t="s">
        <v>312</v>
      </c>
      <c r="M2215" s="651" t="str">
        <f t="shared" si="133"/>
        <v>&lt;INSERT CONNECTION POINT NAME&gt;</v>
      </c>
      <c r="N2215" s="890" t="s">
        <v>602</v>
      </c>
      <c r="O2215" s="890" t="s">
        <v>22</v>
      </c>
      <c r="P2215" s="890"/>
      <c r="Q2215" s="1071"/>
      <c r="R2215" s="1058"/>
      <c r="S2215" s="1059"/>
      <c r="T2215" s="1059"/>
      <c r="U2215" s="1060"/>
    </row>
    <row r="2216" spans="2:48">
      <c r="B2216" s="937"/>
      <c r="C2216" s="1978" t="s">
        <v>304</v>
      </c>
      <c r="D2216" s="1980" t="s">
        <v>23</v>
      </c>
      <c r="E2216" s="928" t="s">
        <v>616</v>
      </c>
      <c r="F2216" s="885"/>
      <c r="G2216" s="651" t="s">
        <v>272</v>
      </c>
      <c r="H2216" s="651" t="s">
        <v>599</v>
      </c>
      <c r="I2216" s="651" t="s">
        <v>617</v>
      </c>
      <c r="J2216" s="651" t="s">
        <v>276</v>
      </c>
      <c r="K2216" s="890" t="s">
        <v>304</v>
      </c>
      <c r="L2216" s="651" t="s">
        <v>312</v>
      </c>
      <c r="M2216" s="651" t="str">
        <f t="shared" si="133"/>
        <v>&lt;INSERT CONNECTION POINT NAME&gt;</v>
      </c>
      <c r="N2216" s="890" t="s">
        <v>602</v>
      </c>
      <c r="O2216" s="891" t="s">
        <v>23</v>
      </c>
      <c r="P2216" s="890"/>
      <c r="Q2216" s="1071"/>
      <c r="R2216" s="1058"/>
      <c r="S2216" s="1059"/>
      <c r="T2216" s="1059"/>
      <c r="U2216" s="1060"/>
    </row>
    <row r="2217" spans="2:48">
      <c r="B2217" s="937"/>
      <c r="C2217" s="1979"/>
      <c r="D2217" s="1981"/>
      <c r="E2217" s="928" t="s">
        <v>619</v>
      </c>
      <c r="F2217" s="885"/>
      <c r="G2217" s="651" t="s">
        <v>272</v>
      </c>
      <c r="H2217" s="651" t="s">
        <v>599</v>
      </c>
      <c r="I2217" s="651" t="s">
        <v>620</v>
      </c>
      <c r="J2217" s="651" t="s">
        <v>276</v>
      </c>
      <c r="K2217" s="890" t="s">
        <v>304</v>
      </c>
      <c r="L2217" s="651" t="s">
        <v>312</v>
      </c>
      <c r="M2217" s="651" t="str">
        <f t="shared" si="133"/>
        <v>&lt;INSERT CONNECTION POINT NAME&gt;</v>
      </c>
      <c r="N2217" s="890" t="s">
        <v>602</v>
      </c>
      <c r="O2217" s="891" t="s">
        <v>23</v>
      </c>
      <c r="P2217" s="890"/>
      <c r="Q2217" s="1071"/>
      <c r="R2217" s="1058"/>
      <c r="S2217" s="1059"/>
      <c r="T2217" s="1059"/>
      <c r="U2217" s="1060"/>
    </row>
    <row r="2218" spans="2:48">
      <c r="B2218" s="937"/>
      <c r="C2218" s="1978" t="s">
        <v>305</v>
      </c>
      <c r="D2218" s="1980"/>
      <c r="E2218" s="928" t="s">
        <v>616</v>
      </c>
      <c r="F2218" s="885"/>
      <c r="G2218" s="651" t="s">
        <v>272</v>
      </c>
      <c r="H2218" s="651" t="s">
        <v>599</v>
      </c>
      <c r="I2218" s="651" t="s">
        <v>617</v>
      </c>
      <c r="J2218" s="651" t="s">
        <v>276</v>
      </c>
      <c r="K2218" s="890" t="s">
        <v>305</v>
      </c>
      <c r="L2218" s="651" t="s">
        <v>312</v>
      </c>
      <c r="M2218" s="651" t="str">
        <f t="shared" si="133"/>
        <v>&lt;INSERT CONNECTION POINT NAME&gt;</v>
      </c>
      <c r="N2218" s="890" t="s">
        <v>604</v>
      </c>
      <c r="O2218" s="890" t="s">
        <v>605</v>
      </c>
      <c r="P2218" s="890"/>
      <c r="Q2218" s="1072"/>
      <c r="R2218" s="1073"/>
      <c r="S2218" s="1074"/>
      <c r="T2218" s="1074"/>
      <c r="U2218" s="1075"/>
    </row>
    <row r="2219" spans="2:48">
      <c r="B2219" s="937"/>
      <c r="C2219" s="1979"/>
      <c r="D2219" s="1981"/>
      <c r="E2219" s="928" t="s">
        <v>619</v>
      </c>
      <c r="F2219" s="885"/>
      <c r="G2219" s="651" t="s">
        <v>272</v>
      </c>
      <c r="H2219" s="651" t="s">
        <v>599</v>
      </c>
      <c r="I2219" s="651" t="s">
        <v>620</v>
      </c>
      <c r="J2219" s="651" t="s">
        <v>276</v>
      </c>
      <c r="K2219" s="890" t="s">
        <v>305</v>
      </c>
      <c r="L2219" s="651" t="s">
        <v>312</v>
      </c>
      <c r="M2219" s="651" t="str">
        <f t="shared" si="133"/>
        <v>&lt;INSERT CONNECTION POINT NAME&gt;</v>
      </c>
      <c r="N2219" s="890" t="s">
        <v>604</v>
      </c>
      <c r="O2219" s="890" t="s">
        <v>605</v>
      </c>
      <c r="P2219" s="890"/>
      <c r="Q2219" s="1072"/>
      <c r="R2219" s="1073"/>
      <c r="S2219" s="1074"/>
      <c r="T2219" s="1074"/>
      <c r="U2219" s="1075"/>
    </row>
    <row r="2220" spans="2:48">
      <c r="B2220" s="937"/>
      <c r="C2220" s="1978" t="s">
        <v>306</v>
      </c>
      <c r="D2220" s="1980"/>
      <c r="E2220" s="928" t="s">
        <v>616</v>
      </c>
      <c r="F2220" s="885"/>
      <c r="G2220" s="651" t="s">
        <v>272</v>
      </c>
      <c r="H2220" s="651" t="s">
        <v>599</v>
      </c>
      <c r="I2220" s="651" t="s">
        <v>617</v>
      </c>
      <c r="J2220" s="651" t="s">
        <v>276</v>
      </c>
      <c r="K2220" s="890" t="s">
        <v>306</v>
      </c>
      <c r="L2220" s="651" t="s">
        <v>312</v>
      </c>
      <c r="M2220" s="651" t="str">
        <f t="shared" si="133"/>
        <v>&lt;INSERT CONNECTION POINT NAME&gt;</v>
      </c>
      <c r="N2220" s="890" t="s">
        <v>606</v>
      </c>
      <c r="O2220" s="891">
        <v>0</v>
      </c>
      <c r="P2220" s="890"/>
      <c r="Q2220" s="1076"/>
      <c r="R2220" s="1077"/>
      <c r="S2220" s="1078"/>
      <c r="T2220" s="1078"/>
      <c r="U2220" s="1079"/>
    </row>
    <row r="2221" spans="2:48">
      <c r="B2221" s="937"/>
      <c r="C2221" s="1979"/>
      <c r="D2221" s="1981"/>
      <c r="E2221" s="928" t="s">
        <v>619</v>
      </c>
      <c r="F2221" s="885"/>
      <c r="G2221" s="651" t="s">
        <v>272</v>
      </c>
      <c r="H2221" s="651" t="s">
        <v>599</v>
      </c>
      <c r="I2221" s="651" t="s">
        <v>620</v>
      </c>
      <c r="J2221" s="651" t="s">
        <v>276</v>
      </c>
      <c r="K2221" s="890" t="s">
        <v>306</v>
      </c>
      <c r="L2221" s="651" t="s">
        <v>312</v>
      </c>
      <c r="M2221" s="651" t="str">
        <f t="shared" si="133"/>
        <v>&lt;INSERT CONNECTION POINT NAME&gt;</v>
      </c>
      <c r="N2221" s="890" t="s">
        <v>606</v>
      </c>
      <c r="O2221" s="891">
        <v>0</v>
      </c>
      <c r="P2221" s="890"/>
      <c r="Q2221" s="1076"/>
      <c r="R2221" s="1077"/>
      <c r="S2221" s="1078"/>
      <c r="T2221" s="1078"/>
      <c r="U2221" s="1079"/>
    </row>
    <row r="2222" spans="2:48">
      <c r="B2222" s="937"/>
      <c r="C2222" s="1978" t="s">
        <v>307</v>
      </c>
      <c r="D2222" s="1980"/>
      <c r="E2222" s="928" t="s">
        <v>616</v>
      </c>
      <c r="F2222" s="885"/>
      <c r="G2222" s="651" t="s">
        <v>272</v>
      </c>
      <c r="H2222" s="651" t="s">
        <v>599</v>
      </c>
      <c r="I2222" s="651" t="s">
        <v>617</v>
      </c>
      <c r="J2222" s="651" t="s">
        <v>276</v>
      </c>
      <c r="K2222" s="890" t="s">
        <v>307</v>
      </c>
      <c r="L2222" s="651" t="s">
        <v>312</v>
      </c>
      <c r="M2222" s="651" t="str">
        <f t="shared" si="133"/>
        <v>&lt;INSERT CONNECTION POINT NAME&gt;</v>
      </c>
      <c r="N2222" s="890" t="s">
        <v>607</v>
      </c>
      <c r="O2222" s="890" t="s">
        <v>607</v>
      </c>
      <c r="P2222" s="890"/>
      <c r="Q2222" s="1080"/>
      <c r="R2222" s="1081"/>
      <c r="S2222" s="1081"/>
      <c r="T2222" s="1081"/>
      <c r="U2222" s="1082"/>
    </row>
    <row r="2223" spans="2:48">
      <c r="B2223" s="937"/>
      <c r="C2223" s="1979"/>
      <c r="D2223" s="1981"/>
      <c r="E2223" s="928" t="s">
        <v>619</v>
      </c>
      <c r="F2223" s="885"/>
      <c r="G2223" s="651" t="s">
        <v>272</v>
      </c>
      <c r="H2223" s="651" t="s">
        <v>599</v>
      </c>
      <c r="I2223" s="651" t="s">
        <v>620</v>
      </c>
      <c r="J2223" s="651" t="s">
        <v>276</v>
      </c>
      <c r="K2223" s="890" t="s">
        <v>307</v>
      </c>
      <c r="L2223" s="651" t="s">
        <v>312</v>
      </c>
      <c r="M2223" s="651" t="str">
        <f t="shared" si="133"/>
        <v>&lt;INSERT CONNECTION POINT NAME&gt;</v>
      </c>
      <c r="N2223" s="890" t="s">
        <v>607</v>
      </c>
      <c r="O2223" s="890" t="s">
        <v>607</v>
      </c>
      <c r="P2223" s="890"/>
      <c r="Q2223" s="1080"/>
      <c r="R2223" s="1081"/>
      <c r="S2223" s="1081"/>
      <c r="T2223" s="1081"/>
      <c r="U2223" s="1082"/>
    </row>
    <row r="2224" spans="2:48">
      <c r="B2224" s="937"/>
      <c r="C2224" s="1978" t="s">
        <v>308</v>
      </c>
      <c r="D2224" s="1980" t="s">
        <v>22</v>
      </c>
      <c r="E2224" s="928" t="s">
        <v>616</v>
      </c>
      <c r="F2224" s="885"/>
      <c r="G2224" s="651" t="s">
        <v>272</v>
      </c>
      <c r="H2224" s="651" t="s">
        <v>599</v>
      </c>
      <c r="I2224" s="651" t="s">
        <v>617</v>
      </c>
      <c r="J2224" s="651" t="s">
        <v>276</v>
      </c>
      <c r="K2224" s="890" t="s">
        <v>308</v>
      </c>
      <c r="L2224" s="651" t="s">
        <v>312</v>
      </c>
      <c r="M2224" s="651" t="str">
        <f t="shared" si="133"/>
        <v>&lt;INSERT CONNECTION POINT NAME&gt;</v>
      </c>
      <c r="N2224" s="890" t="s">
        <v>609</v>
      </c>
      <c r="O2224" s="890" t="s">
        <v>22</v>
      </c>
      <c r="P2224" s="890"/>
      <c r="Q2224" s="1083"/>
      <c r="R2224" s="1061"/>
      <c r="S2224" s="1062"/>
      <c r="T2224" s="1062"/>
      <c r="U2224" s="1063"/>
    </row>
    <row r="2225" spans="2:48">
      <c r="B2225" s="937"/>
      <c r="C2225" s="1979"/>
      <c r="D2225" s="1981"/>
      <c r="E2225" s="928" t="s">
        <v>619</v>
      </c>
      <c r="F2225" s="885"/>
      <c r="G2225" s="651" t="s">
        <v>272</v>
      </c>
      <c r="H2225" s="651" t="s">
        <v>599</v>
      </c>
      <c r="I2225" s="651" t="s">
        <v>620</v>
      </c>
      <c r="J2225" s="651" t="s">
        <v>276</v>
      </c>
      <c r="K2225" s="890" t="s">
        <v>308</v>
      </c>
      <c r="L2225" s="651" t="s">
        <v>312</v>
      </c>
      <c r="M2225" s="651" t="str">
        <f t="shared" si="133"/>
        <v>&lt;INSERT CONNECTION POINT NAME&gt;</v>
      </c>
      <c r="N2225" s="890" t="s">
        <v>609</v>
      </c>
      <c r="O2225" s="890" t="s">
        <v>22</v>
      </c>
      <c r="P2225" s="890"/>
      <c r="Q2225" s="1083"/>
      <c r="R2225" s="1061"/>
      <c r="S2225" s="1062"/>
      <c r="T2225" s="1062"/>
      <c r="U2225" s="1063"/>
    </row>
    <row r="2226" spans="2:48">
      <c r="B2226" s="937"/>
      <c r="C2226" s="1978" t="s">
        <v>309</v>
      </c>
      <c r="D2226" s="1980" t="s">
        <v>22</v>
      </c>
      <c r="E2226" s="928" t="s">
        <v>616</v>
      </c>
      <c r="F2226" s="885"/>
      <c r="G2226" s="651" t="s">
        <v>272</v>
      </c>
      <c r="H2226" s="651" t="s">
        <v>599</v>
      </c>
      <c r="I2226" s="651" t="s">
        <v>617</v>
      </c>
      <c r="J2226" s="651" t="s">
        <v>276</v>
      </c>
      <c r="K2226" s="890" t="s">
        <v>309</v>
      </c>
      <c r="L2226" s="651" t="s">
        <v>312</v>
      </c>
      <c r="M2226" s="651" t="str">
        <f t="shared" si="133"/>
        <v>&lt;INSERT CONNECTION POINT NAME&gt;</v>
      </c>
      <c r="N2226" s="890" t="s">
        <v>602</v>
      </c>
      <c r="O2226" s="890" t="s">
        <v>22</v>
      </c>
      <c r="P2226" s="890"/>
      <c r="Q2226" s="1083"/>
      <c r="R2226" s="1061"/>
      <c r="S2226" s="1062"/>
      <c r="T2226" s="1062"/>
      <c r="U2226" s="1063"/>
    </row>
    <row r="2227" spans="2:48">
      <c r="B2227" s="937"/>
      <c r="C2227" s="1979"/>
      <c r="D2227" s="1981"/>
      <c r="E2227" s="928" t="s">
        <v>619</v>
      </c>
      <c r="F2227" s="885"/>
      <c r="G2227" s="651" t="s">
        <v>272</v>
      </c>
      <c r="H2227" s="651" t="s">
        <v>599</v>
      </c>
      <c r="I2227" s="651" t="s">
        <v>620</v>
      </c>
      <c r="J2227" s="651" t="s">
        <v>276</v>
      </c>
      <c r="K2227" s="890" t="s">
        <v>309</v>
      </c>
      <c r="L2227" s="651" t="s">
        <v>312</v>
      </c>
      <c r="M2227" s="651" t="str">
        <f t="shared" si="133"/>
        <v>&lt;INSERT CONNECTION POINT NAME&gt;</v>
      </c>
      <c r="N2227" s="890" t="s">
        <v>602</v>
      </c>
      <c r="O2227" s="890" t="s">
        <v>22</v>
      </c>
      <c r="P2227" s="890"/>
      <c r="Q2227" s="1083"/>
      <c r="R2227" s="1061"/>
      <c r="S2227" s="1062"/>
      <c r="T2227" s="1062"/>
      <c r="U2227" s="1063"/>
    </row>
    <row r="2228" spans="2:48">
      <c r="B2228" s="937"/>
      <c r="C2228" s="1978" t="s">
        <v>309</v>
      </c>
      <c r="D2228" s="1980" t="s">
        <v>23</v>
      </c>
      <c r="E2228" s="928" t="s">
        <v>616</v>
      </c>
      <c r="F2228" s="885"/>
      <c r="G2228" s="651" t="s">
        <v>272</v>
      </c>
      <c r="H2228" s="651" t="s">
        <v>599</v>
      </c>
      <c r="I2228" s="651" t="s">
        <v>617</v>
      </c>
      <c r="J2228" s="651" t="s">
        <v>276</v>
      </c>
      <c r="K2228" s="890" t="s">
        <v>309</v>
      </c>
      <c r="L2228" s="651" t="s">
        <v>312</v>
      </c>
      <c r="M2228" s="651" t="str">
        <f t="shared" si="133"/>
        <v>&lt;INSERT CONNECTION POINT NAME&gt;</v>
      </c>
      <c r="N2228" s="890" t="s">
        <v>602</v>
      </c>
      <c r="O2228" s="890" t="s">
        <v>23</v>
      </c>
      <c r="P2228" s="890"/>
      <c r="Q2228" s="1083"/>
      <c r="R2228" s="1061"/>
      <c r="S2228" s="1062"/>
      <c r="T2228" s="1062"/>
      <c r="U2228" s="1063"/>
    </row>
    <row r="2229" spans="2:48">
      <c r="B2229" s="937"/>
      <c r="C2229" s="1979"/>
      <c r="D2229" s="1981"/>
      <c r="E2229" s="928" t="s">
        <v>619</v>
      </c>
      <c r="F2229" s="885"/>
      <c r="G2229" s="651" t="s">
        <v>272</v>
      </c>
      <c r="H2229" s="651" t="s">
        <v>599</v>
      </c>
      <c r="I2229" s="651" t="s">
        <v>620</v>
      </c>
      <c r="J2229" s="651" t="s">
        <v>276</v>
      </c>
      <c r="K2229" s="890" t="s">
        <v>309</v>
      </c>
      <c r="L2229" s="651" t="s">
        <v>312</v>
      </c>
      <c r="M2229" s="651" t="str">
        <f t="shared" si="133"/>
        <v>&lt;INSERT CONNECTION POINT NAME&gt;</v>
      </c>
      <c r="N2229" s="890" t="s">
        <v>602</v>
      </c>
      <c r="O2229" s="890" t="s">
        <v>23</v>
      </c>
      <c r="P2229" s="890"/>
      <c r="Q2229" s="1083"/>
      <c r="R2229" s="1061"/>
      <c r="S2229" s="1062"/>
      <c r="T2229" s="1062"/>
      <c r="U2229" s="1063"/>
    </row>
    <row r="2230" spans="2:48">
      <c r="B2230" s="937"/>
      <c r="C2230" s="1978" t="s">
        <v>310</v>
      </c>
      <c r="D2230" s="1980" t="s">
        <v>22</v>
      </c>
      <c r="E2230" s="928" t="s">
        <v>616</v>
      </c>
      <c r="F2230" s="885"/>
      <c r="G2230" s="651" t="s">
        <v>272</v>
      </c>
      <c r="H2230" s="651" t="s">
        <v>599</v>
      </c>
      <c r="I2230" s="651" t="s">
        <v>617</v>
      </c>
      <c r="J2230" s="651" t="s">
        <v>276</v>
      </c>
      <c r="K2230" s="890" t="s">
        <v>310</v>
      </c>
      <c r="L2230" s="651" t="s">
        <v>312</v>
      </c>
      <c r="M2230" s="651" t="str">
        <f t="shared" si="133"/>
        <v>&lt;INSERT CONNECTION POINT NAME&gt;</v>
      </c>
      <c r="N2230" s="890" t="s">
        <v>602</v>
      </c>
      <c r="O2230" s="890" t="s">
        <v>22</v>
      </c>
      <c r="P2230" s="890"/>
      <c r="Q2230" s="1083"/>
      <c r="R2230" s="1061"/>
      <c r="S2230" s="1062"/>
      <c r="T2230" s="1062"/>
      <c r="U2230" s="1063"/>
    </row>
    <row r="2231" spans="2:48">
      <c r="B2231" s="937"/>
      <c r="C2231" s="1979"/>
      <c r="D2231" s="1981"/>
      <c r="E2231" s="928" t="s">
        <v>619</v>
      </c>
      <c r="F2231" s="885"/>
      <c r="G2231" s="651" t="s">
        <v>272</v>
      </c>
      <c r="H2231" s="651" t="s">
        <v>599</v>
      </c>
      <c r="I2231" s="651" t="s">
        <v>620</v>
      </c>
      <c r="J2231" s="651" t="s">
        <v>276</v>
      </c>
      <c r="K2231" s="890" t="s">
        <v>310</v>
      </c>
      <c r="L2231" s="651" t="s">
        <v>312</v>
      </c>
      <c r="M2231" s="651" t="str">
        <f t="shared" si="133"/>
        <v>&lt;INSERT CONNECTION POINT NAME&gt;</v>
      </c>
      <c r="N2231" s="890" t="s">
        <v>602</v>
      </c>
      <c r="O2231" s="890" t="s">
        <v>22</v>
      </c>
      <c r="P2231" s="890"/>
      <c r="Q2231" s="1084"/>
      <c r="R2231" s="1085"/>
      <c r="S2231" s="1086"/>
      <c r="T2231" s="1086"/>
      <c r="U2231" s="1087"/>
    </row>
    <row r="2232" spans="2:48">
      <c r="B2232" s="937"/>
      <c r="C2232" s="1978" t="s">
        <v>310</v>
      </c>
      <c r="D2232" s="1980" t="s">
        <v>23</v>
      </c>
      <c r="E2232" s="928" t="s">
        <v>616</v>
      </c>
      <c r="F2232" s="885"/>
      <c r="G2232" s="651" t="s">
        <v>272</v>
      </c>
      <c r="H2232" s="651" t="s">
        <v>599</v>
      </c>
      <c r="I2232" s="651" t="s">
        <v>617</v>
      </c>
      <c r="J2232" s="651" t="s">
        <v>276</v>
      </c>
      <c r="K2232" s="890" t="s">
        <v>310</v>
      </c>
      <c r="L2232" s="651" t="s">
        <v>312</v>
      </c>
      <c r="M2232" s="651" t="str">
        <f t="shared" si="133"/>
        <v>&lt;INSERT CONNECTION POINT NAME&gt;</v>
      </c>
      <c r="N2232" s="890" t="s">
        <v>602</v>
      </c>
      <c r="O2232" s="890" t="s">
        <v>23</v>
      </c>
      <c r="P2232" s="890"/>
      <c r="Q2232" s="1084"/>
      <c r="R2232" s="1085"/>
      <c r="S2232" s="1086"/>
      <c r="T2232" s="1086"/>
      <c r="U2232" s="1087"/>
    </row>
    <row r="2233" spans="2:48" ht="15.75" thickBot="1">
      <c r="B2233" s="944"/>
      <c r="C2233" s="1984"/>
      <c r="D2233" s="1985"/>
      <c r="E2233" s="945" t="s">
        <v>619</v>
      </c>
      <c r="F2233" s="885"/>
      <c r="G2233" s="651" t="s">
        <v>272</v>
      </c>
      <c r="H2233" s="651" t="s">
        <v>599</v>
      </c>
      <c r="I2233" s="651" t="s">
        <v>620</v>
      </c>
      <c r="J2233" s="651" t="s">
        <v>276</v>
      </c>
      <c r="K2233" s="890" t="s">
        <v>310</v>
      </c>
      <c r="L2233" s="651" t="s">
        <v>312</v>
      </c>
      <c r="M2233" s="651" t="str">
        <f t="shared" si="133"/>
        <v>&lt;INSERT CONNECTION POINT NAME&gt;</v>
      </c>
      <c r="N2233" s="890" t="s">
        <v>602</v>
      </c>
      <c r="O2233" s="890" t="s">
        <v>23</v>
      </c>
      <c r="P2233" s="890"/>
      <c r="Q2233" s="946"/>
      <c r="R2233" s="1067"/>
      <c r="S2233" s="893"/>
      <c r="T2233" s="893"/>
      <c r="U2233" s="894"/>
    </row>
    <row r="2234" spans="2:48" ht="15" customHeight="1">
      <c r="B2234" s="927" t="s">
        <v>615</v>
      </c>
      <c r="C2234" s="1982" t="s">
        <v>313</v>
      </c>
      <c r="D2234" s="1983" t="s">
        <v>23</v>
      </c>
      <c r="E2234" s="928" t="s">
        <v>616</v>
      </c>
      <c r="F2234" s="885"/>
      <c r="G2234" s="651" t="s">
        <v>272</v>
      </c>
      <c r="H2234" s="651" t="s">
        <v>599</v>
      </c>
      <c r="I2234" s="651" t="s">
        <v>617</v>
      </c>
      <c r="J2234" s="651" t="s">
        <v>276</v>
      </c>
      <c r="K2234" s="651" t="s">
        <v>313</v>
      </c>
      <c r="L2234" s="651" t="s">
        <v>312</v>
      </c>
      <c r="M2234" s="651" t="str">
        <f t="shared" ref="M2234" si="136">B2234</f>
        <v>&lt;INSERT CONNECTION POINT NAME&gt;</v>
      </c>
      <c r="N2234" s="651" t="s">
        <v>618</v>
      </c>
      <c r="O2234" s="651" t="s">
        <v>23</v>
      </c>
      <c r="P2234" s="890"/>
      <c r="Q2234" s="929"/>
      <c r="R2234" s="930"/>
      <c r="S2234" s="931"/>
      <c r="T2234" s="931"/>
      <c r="U2234" s="932"/>
      <c r="V2234" s="906"/>
      <c r="W2234" s="933"/>
      <c r="X2234" s="934"/>
      <c r="Y2234" s="935"/>
      <c r="Z2234" s="935"/>
      <c r="AA2234" s="935"/>
      <c r="AB2234" s="452"/>
      <c r="AC2234" s="452"/>
      <c r="AD2234" s="452"/>
      <c r="AE2234" s="452"/>
      <c r="AF2234" s="452"/>
      <c r="AG2234" s="452"/>
      <c r="AH2234" s="452"/>
      <c r="AI2234" s="452"/>
      <c r="AJ2234" s="452"/>
      <c r="AK2234" s="935"/>
      <c r="AL2234" s="936"/>
      <c r="AM2234" s="936"/>
      <c r="AN2234" s="936"/>
      <c r="AO2234" s="936"/>
      <c r="AP2234" s="936"/>
      <c r="AQ2234" s="936"/>
      <c r="AR2234" s="936"/>
      <c r="AS2234" s="936"/>
      <c r="AT2234" s="936"/>
      <c r="AU2234" s="936"/>
      <c r="AV2234" s="936"/>
    </row>
    <row r="2235" spans="2:48" ht="15" customHeight="1">
      <c r="B2235" s="937"/>
      <c r="C2235" s="1979"/>
      <c r="D2235" s="1981"/>
      <c r="E2235" s="928" t="s">
        <v>619</v>
      </c>
      <c r="F2235" s="885"/>
      <c r="G2235" s="651" t="s">
        <v>272</v>
      </c>
      <c r="H2235" s="651" t="s">
        <v>599</v>
      </c>
      <c r="I2235" s="651" t="s">
        <v>620</v>
      </c>
      <c r="J2235" s="651" t="s">
        <v>276</v>
      </c>
      <c r="K2235" s="651" t="s">
        <v>313</v>
      </c>
      <c r="L2235" s="651" t="s">
        <v>312</v>
      </c>
      <c r="M2235" s="651" t="str">
        <f t="shared" si="133"/>
        <v>&lt;INSERT CONNECTION POINT NAME&gt;</v>
      </c>
      <c r="N2235" s="651" t="s">
        <v>618</v>
      </c>
      <c r="O2235" s="651" t="s">
        <v>23</v>
      </c>
      <c r="P2235" s="890"/>
      <c r="Q2235" s="938"/>
      <c r="R2235" s="939"/>
      <c r="S2235" s="940"/>
      <c r="T2235" s="940"/>
      <c r="U2235" s="941"/>
      <c r="V2235" s="906"/>
      <c r="W2235" s="933"/>
      <c r="X2235" s="934"/>
      <c r="Y2235" s="935"/>
      <c r="Z2235" s="935"/>
      <c r="AA2235" s="935"/>
      <c r="AB2235" s="452"/>
      <c r="AC2235" s="452"/>
      <c r="AD2235" s="452"/>
      <c r="AE2235" s="452"/>
      <c r="AF2235" s="452"/>
      <c r="AG2235" s="452"/>
      <c r="AH2235" s="452"/>
      <c r="AI2235" s="452"/>
      <c r="AJ2235" s="452"/>
      <c r="AK2235" s="935"/>
      <c r="AL2235" s="936"/>
      <c r="AM2235" s="936"/>
      <c r="AN2235" s="936"/>
      <c r="AO2235" s="936"/>
      <c r="AP2235" s="936"/>
      <c r="AQ2235" s="936"/>
      <c r="AR2235" s="936"/>
      <c r="AS2235" s="936"/>
      <c r="AT2235" s="936"/>
      <c r="AU2235" s="936"/>
      <c r="AV2235" s="936"/>
    </row>
    <row r="2236" spans="2:48" ht="15" customHeight="1">
      <c r="B2236" s="937"/>
      <c r="C2236" s="1978" t="s">
        <v>304</v>
      </c>
      <c r="D2236" s="1980" t="s">
        <v>22</v>
      </c>
      <c r="E2236" s="928" t="s">
        <v>616</v>
      </c>
      <c r="F2236" s="885"/>
      <c r="G2236" s="651" t="s">
        <v>272</v>
      </c>
      <c r="H2236" s="651" t="s">
        <v>599</v>
      </c>
      <c r="I2236" s="651" t="s">
        <v>617</v>
      </c>
      <c r="J2236" s="651" t="s">
        <v>276</v>
      </c>
      <c r="K2236" s="890" t="s">
        <v>304</v>
      </c>
      <c r="L2236" s="651" t="s">
        <v>312</v>
      </c>
      <c r="M2236" s="651" t="str">
        <f t="shared" si="133"/>
        <v>&lt;INSERT CONNECTION POINT NAME&gt;</v>
      </c>
      <c r="N2236" s="890" t="s">
        <v>602</v>
      </c>
      <c r="O2236" s="890" t="s">
        <v>22</v>
      </c>
      <c r="P2236" s="890"/>
      <c r="Q2236" s="1071"/>
      <c r="R2236" s="1058"/>
      <c r="S2236" s="1059"/>
      <c r="T2236" s="1059"/>
      <c r="U2236" s="1060"/>
      <c r="V2236" s="906"/>
      <c r="W2236" s="933"/>
      <c r="X2236" s="934"/>
      <c r="Y2236" s="935"/>
      <c r="Z2236" s="935"/>
      <c r="AA2236" s="935"/>
      <c r="AB2236" s="452"/>
      <c r="AC2236" s="452"/>
      <c r="AD2236" s="452"/>
      <c r="AE2236" s="452"/>
      <c r="AF2236" s="935"/>
      <c r="AG2236" s="452"/>
      <c r="AH2236" s="452"/>
      <c r="AI2236" s="935"/>
      <c r="AJ2236" s="935"/>
      <c r="AK2236" s="935"/>
      <c r="AL2236" s="936"/>
      <c r="AM2236" s="936"/>
      <c r="AN2236" s="936"/>
      <c r="AO2236" s="942"/>
      <c r="AP2236" s="936"/>
      <c r="AQ2236" s="936"/>
      <c r="AR2236" s="936"/>
      <c r="AS2236" s="936"/>
      <c r="AT2236" s="936"/>
      <c r="AU2236" s="936"/>
      <c r="AV2236" s="936"/>
    </row>
    <row r="2237" spans="2:48" ht="15" customHeight="1">
      <c r="B2237" s="937"/>
      <c r="C2237" s="1979"/>
      <c r="D2237" s="1981"/>
      <c r="E2237" s="928" t="s">
        <v>619</v>
      </c>
      <c r="F2237" s="885"/>
      <c r="G2237" s="651" t="s">
        <v>272</v>
      </c>
      <c r="H2237" s="651" t="s">
        <v>599</v>
      </c>
      <c r="I2237" s="651" t="s">
        <v>620</v>
      </c>
      <c r="J2237" s="651" t="s">
        <v>276</v>
      </c>
      <c r="K2237" s="890" t="s">
        <v>304</v>
      </c>
      <c r="L2237" s="651" t="s">
        <v>312</v>
      </c>
      <c r="M2237" s="651" t="str">
        <f t="shared" si="133"/>
        <v>&lt;INSERT CONNECTION POINT NAME&gt;</v>
      </c>
      <c r="N2237" s="890" t="s">
        <v>602</v>
      </c>
      <c r="O2237" s="890" t="s">
        <v>22</v>
      </c>
      <c r="P2237" s="890"/>
      <c r="Q2237" s="1071"/>
      <c r="R2237" s="1058"/>
      <c r="S2237" s="1059"/>
      <c r="T2237" s="1059"/>
      <c r="U2237" s="1060"/>
      <c r="V2237" s="906"/>
      <c r="W2237" s="933"/>
      <c r="X2237" s="934"/>
      <c r="Y2237" s="935"/>
      <c r="Z2237" s="935"/>
      <c r="AA2237" s="935"/>
      <c r="AB2237" s="452"/>
      <c r="AC2237" s="452"/>
      <c r="AD2237" s="452"/>
      <c r="AE2237" s="452"/>
      <c r="AF2237" s="935"/>
      <c r="AG2237" s="452"/>
      <c r="AH2237" s="452"/>
      <c r="AI2237" s="935"/>
      <c r="AJ2237" s="935"/>
      <c r="AK2237" s="935"/>
      <c r="AL2237" s="936"/>
      <c r="AM2237" s="936"/>
      <c r="AN2237" s="936"/>
      <c r="AO2237" s="942"/>
      <c r="AP2237" s="936"/>
      <c r="AQ2237" s="936"/>
      <c r="AR2237" s="936"/>
      <c r="AS2237" s="936"/>
      <c r="AT2237" s="936"/>
      <c r="AU2237" s="936"/>
      <c r="AV2237" s="936"/>
    </row>
    <row r="2238" spans="2:48" ht="15" customHeight="1">
      <c r="B2238" s="937"/>
      <c r="C2238" s="1978" t="s">
        <v>304</v>
      </c>
      <c r="D2238" s="1980" t="s">
        <v>23</v>
      </c>
      <c r="E2238" s="928" t="s">
        <v>616</v>
      </c>
      <c r="F2238" s="885"/>
      <c r="G2238" s="651" t="s">
        <v>272</v>
      </c>
      <c r="H2238" s="651" t="s">
        <v>599</v>
      </c>
      <c r="I2238" s="651" t="s">
        <v>617</v>
      </c>
      <c r="J2238" s="651" t="s">
        <v>276</v>
      </c>
      <c r="K2238" s="890" t="s">
        <v>304</v>
      </c>
      <c r="L2238" s="651" t="s">
        <v>312</v>
      </c>
      <c r="M2238" s="651" t="str">
        <f t="shared" si="133"/>
        <v>&lt;INSERT CONNECTION POINT NAME&gt;</v>
      </c>
      <c r="N2238" s="890" t="s">
        <v>602</v>
      </c>
      <c r="O2238" s="891" t="s">
        <v>23</v>
      </c>
      <c r="P2238" s="890"/>
      <c r="Q2238" s="1071"/>
      <c r="R2238" s="1058"/>
      <c r="S2238" s="1059"/>
      <c r="T2238" s="1059"/>
      <c r="U2238" s="1060"/>
      <c r="V2238" s="906"/>
      <c r="W2238" s="933"/>
      <c r="X2238" s="934"/>
      <c r="Y2238" s="935"/>
      <c r="Z2238" s="935"/>
      <c r="AA2238" s="935"/>
      <c r="AB2238" s="452"/>
      <c r="AC2238" s="452"/>
      <c r="AD2238" s="452"/>
      <c r="AE2238" s="452"/>
      <c r="AF2238" s="935"/>
      <c r="AG2238" s="452"/>
      <c r="AH2238" s="452"/>
      <c r="AI2238" s="935"/>
      <c r="AJ2238" s="943"/>
      <c r="AK2238" s="935"/>
      <c r="AL2238" s="936"/>
      <c r="AM2238" s="936"/>
      <c r="AN2238" s="936"/>
      <c r="AO2238" s="942"/>
      <c r="AP2238" s="936"/>
      <c r="AQ2238" s="936"/>
      <c r="AR2238" s="936"/>
      <c r="AS2238" s="936"/>
      <c r="AT2238" s="936"/>
      <c r="AU2238" s="936"/>
      <c r="AV2238" s="936"/>
    </row>
    <row r="2239" spans="2:48" ht="15" customHeight="1">
      <c r="B2239" s="937"/>
      <c r="C2239" s="1979"/>
      <c r="D2239" s="1981"/>
      <c r="E2239" s="928" t="s">
        <v>619</v>
      </c>
      <c r="F2239" s="885"/>
      <c r="G2239" s="651" t="s">
        <v>272</v>
      </c>
      <c r="H2239" s="651" t="s">
        <v>599</v>
      </c>
      <c r="I2239" s="651" t="s">
        <v>620</v>
      </c>
      <c r="J2239" s="651" t="s">
        <v>276</v>
      </c>
      <c r="K2239" s="890" t="s">
        <v>304</v>
      </c>
      <c r="L2239" s="651" t="s">
        <v>312</v>
      </c>
      <c r="M2239" s="651" t="str">
        <f t="shared" si="133"/>
        <v>&lt;INSERT CONNECTION POINT NAME&gt;</v>
      </c>
      <c r="N2239" s="890" t="s">
        <v>602</v>
      </c>
      <c r="O2239" s="891" t="s">
        <v>23</v>
      </c>
      <c r="P2239" s="890"/>
      <c r="Q2239" s="1071"/>
      <c r="R2239" s="1058"/>
      <c r="S2239" s="1059"/>
      <c r="T2239" s="1059"/>
      <c r="U2239" s="1060"/>
      <c r="V2239" s="906"/>
      <c r="W2239" s="933"/>
      <c r="X2239" s="934"/>
      <c r="Y2239" s="935"/>
      <c r="Z2239" s="935"/>
      <c r="AA2239" s="935"/>
      <c r="AB2239" s="452"/>
      <c r="AC2239" s="452"/>
      <c r="AD2239" s="452"/>
      <c r="AE2239" s="452"/>
      <c r="AF2239" s="935"/>
      <c r="AG2239" s="452"/>
      <c r="AH2239" s="452"/>
      <c r="AI2239" s="935"/>
      <c r="AJ2239" s="943"/>
      <c r="AK2239" s="935"/>
      <c r="AL2239" s="936"/>
      <c r="AM2239" s="936"/>
      <c r="AN2239" s="936"/>
      <c r="AO2239" s="942"/>
      <c r="AP2239" s="936"/>
      <c r="AQ2239" s="936"/>
      <c r="AR2239" s="936"/>
      <c r="AS2239" s="936"/>
      <c r="AT2239" s="936"/>
      <c r="AU2239" s="936"/>
      <c r="AV2239" s="936"/>
    </row>
    <row r="2240" spans="2:48" ht="15" customHeight="1">
      <c r="B2240" s="937"/>
      <c r="C2240" s="1978" t="s">
        <v>305</v>
      </c>
      <c r="D2240" s="1980"/>
      <c r="E2240" s="928" t="s">
        <v>616</v>
      </c>
      <c r="F2240" s="885"/>
      <c r="G2240" s="651" t="s">
        <v>272</v>
      </c>
      <c r="H2240" s="651" t="s">
        <v>599</v>
      </c>
      <c r="I2240" s="651" t="s">
        <v>617</v>
      </c>
      <c r="J2240" s="651" t="s">
        <v>276</v>
      </c>
      <c r="K2240" s="890" t="s">
        <v>305</v>
      </c>
      <c r="L2240" s="651" t="s">
        <v>312</v>
      </c>
      <c r="M2240" s="651" t="str">
        <f t="shared" si="133"/>
        <v>&lt;INSERT CONNECTION POINT NAME&gt;</v>
      </c>
      <c r="N2240" s="890" t="s">
        <v>604</v>
      </c>
      <c r="O2240" s="890" t="s">
        <v>605</v>
      </c>
      <c r="P2240" s="890"/>
      <c r="Q2240" s="1072"/>
      <c r="R2240" s="1073"/>
      <c r="S2240" s="1074"/>
      <c r="T2240" s="1074"/>
      <c r="U2240" s="1075"/>
      <c r="V2240" s="906"/>
      <c r="W2240" s="933"/>
      <c r="X2240" s="934"/>
      <c r="Y2240" s="935"/>
      <c r="Z2240" s="935"/>
      <c r="AA2240" s="935"/>
      <c r="AB2240" s="452"/>
      <c r="AC2240" s="452"/>
      <c r="AD2240" s="452"/>
      <c r="AE2240" s="452"/>
      <c r="AF2240" s="935"/>
      <c r="AG2240" s="452"/>
      <c r="AH2240" s="452"/>
      <c r="AI2240" s="935"/>
      <c r="AJ2240" s="935"/>
      <c r="AK2240" s="935"/>
      <c r="AL2240" s="936"/>
      <c r="AM2240" s="936"/>
      <c r="AN2240" s="936"/>
      <c r="AO2240" s="936"/>
      <c r="AP2240" s="936"/>
      <c r="AQ2240" s="936"/>
      <c r="AR2240" s="936"/>
      <c r="AS2240" s="936"/>
      <c r="AT2240" s="936"/>
      <c r="AU2240" s="936"/>
      <c r="AV2240" s="936"/>
    </row>
    <row r="2241" spans="2:48" ht="15" customHeight="1">
      <c r="B2241" s="937"/>
      <c r="C2241" s="1979"/>
      <c r="D2241" s="1981"/>
      <c r="E2241" s="928" t="s">
        <v>619</v>
      </c>
      <c r="F2241" s="885"/>
      <c r="G2241" s="651" t="s">
        <v>272</v>
      </c>
      <c r="H2241" s="651" t="s">
        <v>599</v>
      </c>
      <c r="I2241" s="651" t="s">
        <v>620</v>
      </c>
      <c r="J2241" s="651" t="s">
        <v>276</v>
      </c>
      <c r="K2241" s="890" t="s">
        <v>305</v>
      </c>
      <c r="L2241" s="651" t="s">
        <v>312</v>
      </c>
      <c r="M2241" s="651" t="str">
        <f t="shared" si="133"/>
        <v>&lt;INSERT CONNECTION POINT NAME&gt;</v>
      </c>
      <c r="N2241" s="890" t="s">
        <v>604</v>
      </c>
      <c r="O2241" s="890" t="s">
        <v>605</v>
      </c>
      <c r="P2241" s="890"/>
      <c r="Q2241" s="1072"/>
      <c r="R2241" s="1073"/>
      <c r="S2241" s="1074"/>
      <c r="T2241" s="1074"/>
      <c r="U2241" s="1075"/>
      <c r="V2241" s="906"/>
      <c r="W2241" s="933"/>
      <c r="X2241" s="934"/>
      <c r="Y2241" s="935"/>
      <c r="Z2241" s="935"/>
      <c r="AA2241" s="935"/>
      <c r="AB2241" s="452"/>
      <c r="AC2241" s="452"/>
      <c r="AD2241" s="452"/>
      <c r="AE2241" s="452"/>
      <c r="AF2241" s="935"/>
      <c r="AG2241" s="452"/>
      <c r="AH2241" s="452"/>
      <c r="AI2241" s="935"/>
      <c r="AJ2241" s="935"/>
      <c r="AK2241" s="935"/>
      <c r="AL2241" s="936"/>
      <c r="AM2241" s="936"/>
      <c r="AN2241" s="936"/>
      <c r="AO2241" s="936"/>
      <c r="AP2241" s="936"/>
      <c r="AQ2241" s="936"/>
      <c r="AR2241" s="936"/>
      <c r="AS2241" s="936"/>
      <c r="AT2241" s="936"/>
      <c r="AU2241" s="936"/>
      <c r="AV2241" s="936"/>
    </row>
    <row r="2242" spans="2:48" ht="15" customHeight="1">
      <c r="B2242" s="937"/>
      <c r="C2242" s="1978" t="s">
        <v>306</v>
      </c>
      <c r="D2242" s="1980"/>
      <c r="E2242" s="928" t="s">
        <v>616</v>
      </c>
      <c r="F2242" s="885"/>
      <c r="G2242" s="651" t="s">
        <v>272</v>
      </c>
      <c r="H2242" s="651" t="s">
        <v>599</v>
      </c>
      <c r="I2242" s="651" t="s">
        <v>617</v>
      </c>
      <c r="J2242" s="651" t="s">
        <v>276</v>
      </c>
      <c r="K2242" s="890" t="s">
        <v>306</v>
      </c>
      <c r="L2242" s="651" t="s">
        <v>312</v>
      </c>
      <c r="M2242" s="651" t="str">
        <f t="shared" si="133"/>
        <v>&lt;INSERT CONNECTION POINT NAME&gt;</v>
      </c>
      <c r="N2242" s="890" t="s">
        <v>606</v>
      </c>
      <c r="O2242" s="891">
        <v>0</v>
      </c>
      <c r="P2242" s="890"/>
      <c r="Q2242" s="1076"/>
      <c r="R2242" s="1077"/>
      <c r="S2242" s="1078"/>
      <c r="T2242" s="1078"/>
      <c r="U2242" s="1079"/>
      <c r="V2242" s="906"/>
      <c r="W2242" s="933"/>
      <c r="X2242" s="934"/>
      <c r="Y2242" s="935"/>
      <c r="Z2242" s="935"/>
      <c r="AA2242" s="935"/>
      <c r="AB2242" s="452"/>
      <c r="AC2242" s="452"/>
      <c r="AD2242" s="452"/>
      <c r="AE2242" s="452"/>
      <c r="AF2242" s="935"/>
      <c r="AG2242" s="452"/>
      <c r="AH2242" s="452"/>
      <c r="AI2242" s="935"/>
      <c r="AJ2242" s="943"/>
      <c r="AK2242" s="935"/>
      <c r="AL2242" s="936"/>
      <c r="AM2242" s="936"/>
      <c r="AN2242" s="936"/>
      <c r="AO2242" s="936"/>
      <c r="AP2242" s="936"/>
      <c r="AQ2242" s="936"/>
      <c r="AR2242" s="936"/>
      <c r="AS2242" s="936"/>
      <c r="AT2242" s="936"/>
      <c r="AU2242" s="936"/>
      <c r="AV2242" s="936"/>
    </row>
    <row r="2243" spans="2:48" ht="15" customHeight="1">
      <c r="B2243" s="937"/>
      <c r="C2243" s="1979"/>
      <c r="D2243" s="1981"/>
      <c r="E2243" s="928" t="s">
        <v>619</v>
      </c>
      <c r="F2243" s="885"/>
      <c r="G2243" s="651" t="s">
        <v>272</v>
      </c>
      <c r="H2243" s="651" t="s">
        <v>599</v>
      </c>
      <c r="I2243" s="651" t="s">
        <v>620</v>
      </c>
      <c r="J2243" s="651" t="s">
        <v>276</v>
      </c>
      <c r="K2243" s="890" t="s">
        <v>306</v>
      </c>
      <c r="L2243" s="651" t="s">
        <v>312</v>
      </c>
      <c r="M2243" s="651" t="str">
        <f t="shared" si="133"/>
        <v>&lt;INSERT CONNECTION POINT NAME&gt;</v>
      </c>
      <c r="N2243" s="890" t="s">
        <v>606</v>
      </c>
      <c r="O2243" s="891">
        <v>0</v>
      </c>
      <c r="P2243" s="890"/>
      <c r="Q2243" s="1076"/>
      <c r="R2243" s="1077"/>
      <c r="S2243" s="1078"/>
      <c r="T2243" s="1078"/>
      <c r="U2243" s="1079"/>
      <c r="V2243" s="906"/>
      <c r="W2243" s="933"/>
      <c r="X2243" s="934"/>
      <c r="Y2243" s="935"/>
      <c r="Z2243" s="935"/>
      <c r="AA2243" s="935"/>
      <c r="AB2243" s="452"/>
      <c r="AC2243" s="452"/>
      <c r="AD2243" s="452"/>
      <c r="AE2243" s="452"/>
      <c r="AF2243" s="935"/>
      <c r="AG2243" s="452"/>
      <c r="AH2243" s="452"/>
      <c r="AI2243" s="935"/>
      <c r="AJ2243" s="943"/>
      <c r="AK2243" s="935"/>
      <c r="AL2243" s="936"/>
      <c r="AM2243" s="936"/>
      <c r="AN2243" s="936"/>
      <c r="AO2243" s="936"/>
      <c r="AP2243" s="936"/>
      <c r="AQ2243" s="936"/>
      <c r="AR2243" s="936"/>
      <c r="AS2243" s="936"/>
      <c r="AT2243" s="936"/>
      <c r="AU2243" s="936"/>
      <c r="AV2243" s="936"/>
    </row>
    <row r="2244" spans="2:48" ht="15" customHeight="1">
      <c r="B2244" s="937"/>
      <c r="C2244" s="1978" t="s">
        <v>307</v>
      </c>
      <c r="D2244" s="1980"/>
      <c r="E2244" s="928" t="s">
        <v>616</v>
      </c>
      <c r="F2244" s="885"/>
      <c r="G2244" s="651" t="s">
        <v>272</v>
      </c>
      <c r="H2244" s="651" t="s">
        <v>599</v>
      </c>
      <c r="I2244" s="651" t="s">
        <v>617</v>
      </c>
      <c r="J2244" s="651" t="s">
        <v>276</v>
      </c>
      <c r="K2244" s="890" t="s">
        <v>307</v>
      </c>
      <c r="L2244" s="651" t="s">
        <v>312</v>
      </c>
      <c r="M2244" s="651" t="str">
        <f t="shared" si="133"/>
        <v>&lt;INSERT CONNECTION POINT NAME&gt;</v>
      </c>
      <c r="N2244" s="890" t="s">
        <v>607</v>
      </c>
      <c r="O2244" s="890" t="s">
        <v>607</v>
      </c>
      <c r="P2244" s="890"/>
      <c r="Q2244" s="1080"/>
      <c r="R2244" s="1081"/>
      <c r="S2244" s="1081"/>
      <c r="T2244" s="1081"/>
      <c r="U2244" s="1082"/>
      <c r="V2244" s="906"/>
      <c r="W2244" s="933"/>
      <c r="X2244" s="934"/>
      <c r="Y2244" s="935"/>
      <c r="Z2244" s="935"/>
      <c r="AA2244" s="935"/>
      <c r="AB2244" s="452"/>
      <c r="AC2244" s="452"/>
      <c r="AD2244" s="452"/>
      <c r="AE2244" s="452"/>
      <c r="AF2244" s="935"/>
      <c r="AG2244" s="452"/>
      <c r="AH2244" s="452"/>
      <c r="AI2244" s="935"/>
      <c r="AJ2244" s="935"/>
      <c r="AK2244" s="935"/>
      <c r="AL2244" s="936"/>
      <c r="AM2244" s="936"/>
      <c r="AN2244" s="936"/>
      <c r="AO2244" s="936"/>
      <c r="AP2244" s="936"/>
      <c r="AQ2244" s="936"/>
      <c r="AR2244" s="936"/>
      <c r="AS2244" s="936"/>
      <c r="AT2244" s="936"/>
      <c r="AU2244" s="936"/>
      <c r="AV2244" s="936"/>
    </row>
    <row r="2245" spans="2:48" ht="15" customHeight="1">
      <c r="B2245" s="937"/>
      <c r="C2245" s="1979"/>
      <c r="D2245" s="1981"/>
      <c r="E2245" s="928" t="s">
        <v>619</v>
      </c>
      <c r="F2245" s="885"/>
      <c r="G2245" s="651" t="s">
        <v>272</v>
      </c>
      <c r="H2245" s="651" t="s">
        <v>599</v>
      </c>
      <c r="I2245" s="651" t="s">
        <v>620</v>
      </c>
      <c r="J2245" s="651" t="s">
        <v>276</v>
      </c>
      <c r="K2245" s="890" t="s">
        <v>307</v>
      </c>
      <c r="L2245" s="651" t="s">
        <v>312</v>
      </c>
      <c r="M2245" s="651" t="str">
        <f t="shared" si="133"/>
        <v>&lt;INSERT CONNECTION POINT NAME&gt;</v>
      </c>
      <c r="N2245" s="890" t="s">
        <v>607</v>
      </c>
      <c r="O2245" s="890" t="s">
        <v>607</v>
      </c>
      <c r="P2245" s="890"/>
      <c r="Q2245" s="1080"/>
      <c r="R2245" s="1081"/>
      <c r="S2245" s="1081"/>
      <c r="T2245" s="1081"/>
      <c r="U2245" s="1082"/>
      <c r="V2245" s="906"/>
      <c r="W2245" s="933"/>
      <c r="X2245" s="934"/>
      <c r="Y2245" s="935"/>
      <c r="Z2245" s="935"/>
      <c r="AA2245" s="935"/>
      <c r="AB2245" s="452"/>
      <c r="AC2245" s="452"/>
      <c r="AD2245" s="452"/>
      <c r="AE2245" s="452"/>
      <c r="AF2245" s="935"/>
      <c r="AG2245" s="452"/>
      <c r="AH2245" s="452"/>
      <c r="AI2245" s="935"/>
      <c r="AJ2245" s="935"/>
      <c r="AK2245" s="935"/>
      <c r="AL2245" s="936"/>
      <c r="AM2245" s="936"/>
      <c r="AN2245" s="936"/>
      <c r="AO2245" s="936"/>
      <c r="AP2245" s="936"/>
      <c r="AQ2245" s="936"/>
      <c r="AR2245" s="936"/>
      <c r="AS2245" s="936"/>
      <c r="AT2245" s="936"/>
      <c r="AU2245" s="936"/>
      <c r="AV2245" s="936"/>
    </row>
    <row r="2246" spans="2:48" ht="15" customHeight="1">
      <c r="B2246" s="937"/>
      <c r="C2246" s="1978" t="s">
        <v>308</v>
      </c>
      <c r="D2246" s="1980" t="s">
        <v>22</v>
      </c>
      <c r="E2246" s="928" t="s">
        <v>616</v>
      </c>
      <c r="F2246" s="885"/>
      <c r="G2246" s="651" t="s">
        <v>272</v>
      </c>
      <c r="H2246" s="651" t="s">
        <v>599</v>
      </c>
      <c r="I2246" s="651" t="s">
        <v>617</v>
      </c>
      <c r="J2246" s="651" t="s">
        <v>276</v>
      </c>
      <c r="K2246" s="890" t="s">
        <v>308</v>
      </c>
      <c r="L2246" s="651" t="s">
        <v>312</v>
      </c>
      <c r="M2246" s="651" t="str">
        <f t="shared" si="133"/>
        <v>&lt;INSERT CONNECTION POINT NAME&gt;</v>
      </c>
      <c r="N2246" s="890" t="s">
        <v>609</v>
      </c>
      <c r="O2246" s="890" t="s">
        <v>22</v>
      </c>
      <c r="P2246" s="890"/>
      <c r="Q2246" s="1083"/>
      <c r="R2246" s="1061"/>
      <c r="S2246" s="1062"/>
      <c r="T2246" s="1062"/>
      <c r="U2246" s="1063"/>
      <c r="V2246" s="906"/>
      <c r="W2246" s="933"/>
      <c r="X2246" s="934"/>
      <c r="Y2246" s="935"/>
      <c r="Z2246" s="935"/>
      <c r="AA2246" s="935"/>
      <c r="AB2246" s="452"/>
      <c r="AC2246" s="452"/>
      <c r="AD2246" s="452"/>
      <c r="AE2246" s="452"/>
      <c r="AF2246" s="935"/>
      <c r="AG2246" s="452"/>
      <c r="AH2246" s="452"/>
      <c r="AI2246" s="935"/>
      <c r="AJ2246" s="935"/>
      <c r="AK2246" s="935"/>
      <c r="AL2246" s="936"/>
      <c r="AM2246" s="936"/>
      <c r="AN2246" s="936"/>
      <c r="AO2246" s="936"/>
      <c r="AP2246" s="936"/>
      <c r="AQ2246" s="936"/>
      <c r="AR2246" s="936"/>
      <c r="AS2246" s="936"/>
      <c r="AT2246" s="936"/>
      <c r="AU2246" s="936"/>
      <c r="AV2246" s="936"/>
    </row>
    <row r="2247" spans="2:48" ht="15" customHeight="1">
      <c r="B2247" s="937"/>
      <c r="C2247" s="1979"/>
      <c r="D2247" s="1981"/>
      <c r="E2247" s="928" t="s">
        <v>619</v>
      </c>
      <c r="F2247" s="885"/>
      <c r="G2247" s="651" t="s">
        <v>272</v>
      </c>
      <c r="H2247" s="651" t="s">
        <v>599</v>
      </c>
      <c r="I2247" s="651" t="s">
        <v>620</v>
      </c>
      <c r="J2247" s="651" t="s">
        <v>276</v>
      </c>
      <c r="K2247" s="890" t="s">
        <v>308</v>
      </c>
      <c r="L2247" s="651" t="s">
        <v>312</v>
      </c>
      <c r="M2247" s="651" t="str">
        <f t="shared" si="133"/>
        <v>&lt;INSERT CONNECTION POINT NAME&gt;</v>
      </c>
      <c r="N2247" s="890" t="s">
        <v>609</v>
      </c>
      <c r="O2247" s="890" t="s">
        <v>22</v>
      </c>
      <c r="P2247" s="890"/>
      <c r="Q2247" s="1083"/>
      <c r="R2247" s="1061"/>
      <c r="S2247" s="1062"/>
      <c r="T2247" s="1062"/>
      <c r="U2247" s="1063"/>
      <c r="V2247" s="906"/>
      <c r="W2247" s="933"/>
      <c r="X2247" s="934"/>
      <c r="Y2247" s="935"/>
      <c r="Z2247" s="935"/>
      <c r="AA2247" s="935"/>
      <c r="AB2247" s="452"/>
      <c r="AC2247" s="452"/>
      <c r="AD2247" s="452"/>
      <c r="AE2247" s="452"/>
      <c r="AF2247" s="935"/>
      <c r="AG2247" s="452"/>
      <c r="AH2247" s="452"/>
      <c r="AI2247" s="935"/>
      <c r="AJ2247" s="935"/>
      <c r="AK2247" s="935"/>
      <c r="AL2247" s="936"/>
      <c r="AM2247" s="936"/>
      <c r="AN2247" s="936"/>
      <c r="AO2247" s="936"/>
      <c r="AP2247" s="936"/>
      <c r="AQ2247" s="936"/>
      <c r="AR2247" s="936"/>
      <c r="AS2247" s="936"/>
      <c r="AT2247" s="936"/>
      <c r="AU2247" s="936"/>
      <c r="AV2247" s="936"/>
    </row>
    <row r="2248" spans="2:48" ht="15" customHeight="1">
      <c r="B2248" s="937"/>
      <c r="C2248" s="1978" t="s">
        <v>309</v>
      </c>
      <c r="D2248" s="1980" t="s">
        <v>22</v>
      </c>
      <c r="E2248" s="928" t="s">
        <v>616</v>
      </c>
      <c r="F2248" s="885"/>
      <c r="G2248" s="651" t="s">
        <v>272</v>
      </c>
      <c r="H2248" s="651" t="s">
        <v>599</v>
      </c>
      <c r="I2248" s="651" t="s">
        <v>617</v>
      </c>
      <c r="J2248" s="651" t="s">
        <v>276</v>
      </c>
      <c r="K2248" s="890" t="s">
        <v>309</v>
      </c>
      <c r="L2248" s="651" t="s">
        <v>312</v>
      </c>
      <c r="M2248" s="651" t="str">
        <f t="shared" si="133"/>
        <v>&lt;INSERT CONNECTION POINT NAME&gt;</v>
      </c>
      <c r="N2248" s="890" t="s">
        <v>602</v>
      </c>
      <c r="O2248" s="890" t="s">
        <v>22</v>
      </c>
      <c r="P2248" s="890"/>
      <c r="Q2248" s="1083"/>
      <c r="R2248" s="1061"/>
      <c r="S2248" s="1062"/>
      <c r="T2248" s="1062"/>
      <c r="U2248" s="1063"/>
      <c r="V2248" s="906"/>
      <c r="W2248" s="933"/>
      <c r="X2248" s="934"/>
      <c r="Y2248" s="935"/>
      <c r="Z2248" s="935"/>
      <c r="AA2248" s="935"/>
      <c r="AB2248" s="452"/>
      <c r="AC2248" s="452"/>
      <c r="AD2248" s="452"/>
      <c r="AE2248" s="452"/>
      <c r="AF2248" s="935"/>
      <c r="AG2248" s="452"/>
      <c r="AH2248" s="452"/>
      <c r="AI2248" s="935"/>
      <c r="AJ2248" s="935"/>
      <c r="AK2248" s="935"/>
      <c r="AL2248" s="936"/>
      <c r="AM2248" s="936"/>
      <c r="AN2248" s="936"/>
      <c r="AO2248" s="936"/>
      <c r="AP2248" s="936"/>
      <c r="AQ2248" s="936"/>
      <c r="AR2248" s="936"/>
      <c r="AS2248" s="936"/>
      <c r="AT2248" s="936"/>
      <c r="AU2248" s="936"/>
      <c r="AV2248" s="936"/>
    </row>
    <row r="2249" spans="2:48" ht="15" customHeight="1">
      <c r="B2249" s="937"/>
      <c r="C2249" s="1979"/>
      <c r="D2249" s="1981"/>
      <c r="E2249" s="928" t="s">
        <v>619</v>
      </c>
      <c r="F2249" s="885"/>
      <c r="G2249" s="651" t="s">
        <v>272</v>
      </c>
      <c r="H2249" s="651" t="s">
        <v>599</v>
      </c>
      <c r="I2249" s="651" t="s">
        <v>620</v>
      </c>
      <c r="J2249" s="651" t="s">
        <v>276</v>
      </c>
      <c r="K2249" s="890" t="s">
        <v>309</v>
      </c>
      <c r="L2249" s="651" t="s">
        <v>312</v>
      </c>
      <c r="M2249" s="651" t="str">
        <f t="shared" si="133"/>
        <v>&lt;INSERT CONNECTION POINT NAME&gt;</v>
      </c>
      <c r="N2249" s="890" t="s">
        <v>602</v>
      </c>
      <c r="O2249" s="890" t="s">
        <v>22</v>
      </c>
      <c r="P2249" s="890"/>
      <c r="Q2249" s="1083"/>
      <c r="R2249" s="1061"/>
      <c r="S2249" s="1062"/>
      <c r="T2249" s="1062"/>
      <c r="U2249" s="1063"/>
      <c r="V2249" s="906"/>
      <c r="W2249" s="933"/>
      <c r="X2249" s="934"/>
      <c r="Y2249" s="935"/>
      <c r="Z2249" s="935"/>
      <c r="AA2249" s="935"/>
      <c r="AB2249" s="452"/>
      <c r="AC2249" s="452"/>
      <c r="AD2249" s="452"/>
      <c r="AE2249" s="452"/>
      <c r="AF2249" s="935"/>
      <c r="AG2249" s="452"/>
      <c r="AH2249" s="452"/>
      <c r="AI2249" s="935"/>
      <c r="AJ2249" s="935"/>
      <c r="AK2249" s="935"/>
      <c r="AL2249" s="936"/>
      <c r="AM2249" s="936"/>
      <c r="AN2249" s="936"/>
      <c r="AO2249" s="936"/>
      <c r="AP2249" s="936"/>
      <c r="AQ2249" s="936"/>
      <c r="AR2249" s="936"/>
      <c r="AS2249" s="936"/>
      <c r="AT2249" s="936"/>
      <c r="AU2249" s="936"/>
      <c r="AV2249" s="936"/>
    </row>
    <row r="2250" spans="2:48" ht="15" customHeight="1">
      <c r="B2250" s="937"/>
      <c r="C2250" s="1978" t="s">
        <v>309</v>
      </c>
      <c r="D2250" s="1980" t="s">
        <v>23</v>
      </c>
      <c r="E2250" s="928" t="s">
        <v>616</v>
      </c>
      <c r="F2250" s="885"/>
      <c r="G2250" s="651" t="s">
        <v>272</v>
      </c>
      <c r="H2250" s="651" t="s">
        <v>599</v>
      </c>
      <c r="I2250" s="651" t="s">
        <v>617</v>
      </c>
      <c r="J2250" s="651" t="s">
        <v>276</v>
      </c>
      <c r="K2250" s="890" t="s">
        <v>309</v>
      </c>
      <c r="L2250" s="651" t="s">
        <v>312</v>
      </c>
      <c r="M2250" s="651" t="str">
        <f t="shared" si="133"/>
        <v>&lt;INSERT CONNECTION POINT NAME&gt;</v>
      </c>
      <c r="N2250" s="890" t="s">
        <v>602</v>
      </c>
      <c r="O2250" s="890" t="s">
        <v>23</v>
      </c>
      <c r="P2250" s="890"/>
      <c r="Q2250" s="1083"/>
      <c r="R2250" s="1061"/>
      <c r="S2250" s="1062"/>
      <c r="T2250" s="1062"/>
      <c r="U2250" s="1063"/>
      <c r="V2250" s="906"/>
      <c r="W2250" s="933"/>
      <c r="X2250" s="934"/>
      <c r="Y2250" s="935"/>
      <c r="Z2250" s="935"/>
      <c r="AA2250" s="935"/>
      <c r="AB2250" s="452"/>
      <c r="AC2250" s="452"/>
      <c r="AD2250" s="452"/>
      <c r="AE2250" s="452"/>
      <c r="AF2250" s="935"/>
      <c r="AG2250" s="452"/>
      <c r="AH2250" s="452"/>
      <c r="AI2250" s="935"/>
      <c r="AJ2250" s="935"/>
      <c r="AK2250" s="935"/>
      <c r="AL2250" s="936"/>
      <c r="AM2250" s="936"/>
      <c r="AN2250" s="936"/>
      <c r="AO2250" s="936"/>
      <c r="AP2250" s="936"/>
      <c r="AQ2250" s="936"/>
      <c r="AR2250" s="936"/>
      <c r="AS2250" s="936"/>
      <c r="AT2250" s="936"/>
      <c r="AU2250" s="936"/>
      <c r="AV2250" s="936"/>
    </row>
    <row r="2251" spans="2:48" ht="15" customHeight="1">
      <c r="B2251" s="937"/>
      <c r="C2251" s="1979"/>
      <c r="D2251" s="1981"/>
      <c r="E2251" s="928" t="s">
        <v>619</v>
      </c>
      <c r="F2251" s="885"/>
      <c r="G2251" s="651" t="s">
        <v>272</v>
      </c>
      <c r="H2251" s="651" t="s">
        <v>599</v>
      </c>
      <c r="I2251" s="651" t="s">
        <v>620</v>
      </c>
      <c r="J2251" s="651" t="s">
        <v>276</v>
      </c>
      <c r="K2251" s="890" t="s">
        <v>309</v>
      </c>
      <c r="L2251" s="651" t="s">
        <v>312</v>
      </c>
      <c r="M2251" s="651" t="str">
        <f t="shared" si="133"/>
        <v>&lt;INSERT CONNECTION POINT NAME&gt;</v>
      </c>
      <c r="N2251" s="890" t="s">
        <v>602</v>
      </c>
      <c r="O2251" s="890" t="s">
        <v>23</v>
      </c>
      <c r="P2251" s="890"/>
      <c r="Q2251" s="1083"/>
      <c r="R2251" s="1061"/>
      <c r="S2251" s="1062"/>
      <c r="T2251" s="1062"/>
      <c r="U2251" s="1063"/>
      <c r="V2251" s="906"/>
      <c r="W2251" s="933"/>
      <c r="X2251" s="934"/>
      <c r="Y2251" s="935"/>
      <c r="Z2251" s="935"/>
      <c r="AA2251" s="935"/>
      <c r="AB2251" s="452"/>
      <c r="AC2251" s="452"/>
      <c r="AD2251" s="452"/>
      <c r="AE2251" s="452"/>
      <c r="AF2251" s="935"/>
      <c r="AG2251" s="452"/>
      <c r="AH2251" s="452"/>
      <c r="AI2251" s="935"/>
      <c r="AJ2251" s="935"/>
      <c r="AK2251" s="935"/>
      <c r="AL2251" s="936"/>
      <c r="AM2251" s="936"/>
      <c r="AN2251" s="936"/>
      <c r="AO2251" s="936"/>
      <c r="AP2251" s="936"/>
      <c r="AQ2251" s="936"/>
      <c r="AR2251" s="936"/>
      <c r="AS2251" s="936"/>
      <c r="AT2251" s="936"/>
      <c r="AU2251" s="936"/>
      <c r="AV2251" s="936"/>
    </row>
    <row r="2252" spans="2:48" ht="15" customHeight="1">
      <c r="B2252" s="937"/>
      <c r="C2252" s="1978" t="s">
        <v>310</v>
      </c>
      <c r="D2252" s="1980" t="s">
        <v>22</v>
      </c>
      <c r="E2252" s="928" t="s">
        <v>616</v>
      </c>
      <c r="F2252" s="885"/>
      <c r="G2252" s="651" t="s">
        <v>272</v>
      </c>
      <c r="H2252" s="651" t="s">
        <v>599</v>
      </c>
      <c r="I2252" s="651" t="s">
        <v>617</v>
      </c>
      <c r="J2252" s="651" t="s">
        <v>276</v>
      </c>
      <c r="K2252" s="890" t="s">
        <v>310</v>
      </c>
      <c r="L2252" s="651" t="s">
        <v>312</v>
      </c>
      <c r="M2252" s="651" t="str">
        <f t="shared" si="133"/>
        <v>&lt;INSERT CONNECTION POINT NAME&gt;</v>
      </c>
      <c r="N2252" s="890" t="s">
        <v>602</v>
      </c>
      <c r="O2252" s="890" t="s">
        <v>22</v>
      </c>
      <c r="P2252" s="890"/>
      <c r="Q2252" s="1083"/>
      <c r="R2252" s="1061"/>
      <c r="S2252" s="1062"/>
      <c r="T2252" s="1062"/>
      <c r="U2252" s="1063"/>
      <c r="V2252" s="906"/>
      <c r="W2252" s="933"/>
      <c r="X2252" s="934"/>
      <c r="Y2252" s="935"/>
      <c r="Z2252" s="935"/>
      <c r="AA2252" s="935"/>
      <c r="AB2252" s="452"/>
      <c r="AC2252" s="452"/>
      <c r="AD2252" s="452"/>
      <c r="AE2252" s="452"/>
      <c r="AF2252" s="935"/>
      <c r="AG2252" s="452"/>
      <c r="AH2252" s="452"/>
      <c r="AI2252" s="935"/>
      <c r="AJ2252" s="935"/>
      <c r="AK2252" s="935"/>
      <c r="AL2252" s="936"/>
      <c r="AM2252" s="936"/>
      <c r="AN2252" s="936"/>
      <c r="AO2252" s="936"/>
      <c r="AP2252" s="936"/>
      <c r="AQ2252" s="936"/>
      <c r="AR2252" s="936"/>
      <c r="AS2252" s="936"/>
      <c r="AT2252" s="936"/>
      <c r="AU2252" s="936"/>
      <c r="AV2252" s="936"/>
    </row>
    <row r="2253" spans="2:48" ht="15" customHeight="1">
      <c r="B2253" s="937"/>
      <c r="C2253" s="1979"/>
      <c r="D2253" s="1981"/>
      <c r="E2253" s="928" t="s">
        <v>619</v>
      </c>
      <c r="F2253" s="885"/>
      <c r="G2253" s="651" t="s">
        <v>272</v>
      </c>
      <c r="H2253" s="651" t="s">
        <v>599</v>
      </c>
      <c r="I2253" s="651" t="s">
        <v>620</v>
      </c>
      <c r="J2253" s="651" t="s">
        <v>276</v>
      </c>
      <c r="K2253" s="890" t="s">
        <v>310</v>
      </c>
      <c r="L2253" s="651" t="s">
        <v>312</v>
      </c>
      <c r="M2253" s="651" t="str">
        <f t="shared" ref="M2253:M2316" si="137">M2252</f>
        <v>&lt;INSERT CONNECTION POINT NAME&gt;</v>
      </c>
      <c r="N2253" s="890" t="s">
        <v>602</v>
      </c>
      <c r="O2253" s="890" t="s">
        <v>22</v>
      </c>
      <c r="P2253" s="890"/>
      <c r="Q2253" s="1084"/>
      <c r="R2253" s="1085"/>
      <c r="S2253" s="1086"/>
      <c r="T2253" s="1086"/>
      <c r="U2253" s="1087"/>
      <c r="V2253" s="906"/>
      <c r="W2253" s="933"/>
      <c r="X2253" s="934"/>
      <c r="Y2253" s="935"/>
      <c r="Z2253" s="935"/>
      <c r="AA2253" s="935"/>
      <c r="AB2253" s="452"/>
      <c r="AC2253" s="452"/>
      <c r="AD2253" s="452"/>
      <c r="AE2253" s="452"/>
      <c r="AF2253" s="935"/>
      <c r="AG2253" s="452"/>
      <c r="AH2253" s="452"/>
      <c r="AI2253" s="935"/>
      <c r="AJ2253" s="935"/>
      <c r="AK2253" s="935"/>
      <c r="AL2253" s="936"/>
      <c r="AM2253" s="936"/>
      <c r="AN2253" s="936"/>
      <c r="AO2253" s="936"/>
      <c r="AP2253" s="936"/>
      <c r="AQ2253" s="936"/>
      <c r="AR2253" s="936"/>
      <c r="AS2253" s="936"/>
      <c r="AT2253" s="936"/>
      <c r="AU2253" s="936"/>
      <c r="AV2253" s="936"/>
    </row>
    <row r="2254" spans="2:48" ht="15" customHeight="1">
      <c r="B2254" s="937"/>
      <c r="C2254" s="1978" t="s">
        <v>310</v>
      </c>
      <c r="D2254" s="1980" t="s">
        <v>23</v>
      </c>
      <c r="E2254" s="928" t="s">
        <v>616</v>
      </c>
      <c r="F2254" s="885"/>
      <c r="G2254" s="651" t="s">
        <v>272</v>
      </c>
      <c r="H2254" s="651" t="s">
        <v>599</v>
      </c>
      <c r="I2254" s="651" t="s">
        <v>617</v>
      </c>
      <c r="J2254" s="651" t="s">
        <v>276</v>
      </c>
      <c r="K2254" s="890" t="s">
        <v>310</v>
      </c>
      <c r="L2254" s="651" t="s">
        <v>312</v>
      </c>
      <c r="M2254" s="651" t="str">
        <f t="shared" si="137"/>
        <v>&lt;INSERT CONNECTION POINT NAME&gt;</v>
      </c>
      <c r="N2254" s="890" t="s">
        <v>602</v>
      </c>
      <c r="O2254" s="890" t="s">
        <v>23</v>
      </c>
      <c r="P2254" s="890"/>
      <c r="Q2254" s="1084"/>
      <c r="R2254" s="1085"/>
      <c r="S2254" s="1086"/>
      <c r="T2254" s="1086"/>
      <c r="U2254" s="1087"/>
      <c r="V2254" s="906"/>
      <c r="W2254" s="933"/>
      <c r="X2254" s="934"/>
      <c r="Y2254" s="935"/>
      <c r="Z2254" s="935"/>
      <c r="AA2254" s="935"/>
      <c r="AB2254" s="452"/>
      <c r="AC2254" s="452"/>
      <c r="AD2254" s="452"/>
      <c r="AE2254" s="452"/>
      <c r="AF2254" s="935"/>
      <c r="AG2254" s="452"/>
      <c r="AH2254" s="452"/>
      <c r="AI2254" s="935"/>
      <c r="AJ2254" s="935"/>
      <c r="AK2254" s="935"/>
      <c r="AL2254" s="936"/>
      <c r="AM2254" s="936"/>
      <c r="AN2254" s="936"/>
      <c r="AO2254" s="936"/>
      <c r="AP2254" s="936"/>
      <c r="AQ2254" s="936"/>
      <c r="AR2254" s="936"/>
      <c r="AS2254" s="936"/>
      <c r="AT2254" s="936"/>
      <c r="AU2254" s="936"/>
      <c r="AV2254" s="936"/>
    </row>
    <row r="2255" spans="2:48" ht="15" customHeight="1" thickBot="1">
      <c r="B2255" s="944"/>
      <c r="C2255" s="1984"/>
      <c r="D2255" s="1985"/>
      <c r="E2255" s="945" t="s">
        <v>619</v>
      </c>
      <c r="F2255" s="885"/>
      <c r="G2255" s="651" t="s">
        <v>272</v>
      </c>
      <c r="H2255" s="651" t="s">
        <v>599</v>
      </c>
      <c r="I2255" s="651" t="s">
        <v>620</v>
      </c>
      <c r="J2255" s="651" t="s">
        <v>276</v>
      </c>
      <c r="K2255" s="890" t="s">
        <v>310</v>
      </c>
      <c r="L2255" s="651" t="s">
        <v>312</v>
      </c>
      <c r="M2255" s="651" t="str">
        <f t="shared" si="137"/>
        <v>&lt;INSERT CONNECTION POINT NAME&gt;</v>
      </c>
      <c r="N2255" s="890" t="s">
        <v>602</v>
      </c>
      <c r="O2255" s="890" t="s">
        <v>23</v>
      </c>
      <c r="P2255" s="890"/>
      <c r="Q2255" s="946"/>
      <c r="R2255" s="1067"/>
      <c r="S2255" s="893"/>
      <c r="T2255" s="893"/>
      <c r="U2255" s="894"/>
      <c r="V2255" s="947"/>
      <c r="W2255" s="933"/>
      <c r="X2255" s="934"/>
      <c r="Y2255" s="935"/>
      <c r="Z2255" s="935"/>
      <c r="AA2255" s="935"/>
      <c r="AB2255" s="452"/>
      <c r="AC2255" s="452"/>
      <c r="AD2255" s="452"/>
      <c r="AE2255" s="452"/>
      <c r="AF2255" s="935"/>
      <c r="AG2255" s="452"/>
      <c r="AH2255" s="452"/>
      <c r="AI2255" s="935"/>
      <c r="AJ2255" s="935"/>
      <c r="AK2255" s="935"/>
      <c r="AL2255" s="936"/>
      <c r="AM2255" s="936"/>
      <c r="AN2255" s="936"/>
      <c r="AO2255" s="936"/>
      <c r="AP2255" s="936"/>
      <c r="AQ2255" s="936"/>
      <c r="AR2255" s="936"/>
      <c r="AS2255" s="936"/>
      <c r="AT2255" s="936"/>
      <c r="AU2255" s="936"/>
      <c r="AV2255" s="936"/>
    </row>
    <row r="2256" spans="2:48" ht="15" customHeight="1">
      <c r="B2256" s="927" t="s">
        <v>615</v>
      </c>
      <c r="C2256" s="1982" t="s">
        <v>313</v>
      </c>
      <c r="D2256" s="1983" t="s">
        <v>23</v>
      </c>
      <c r="E2256" s="928" t="s">
        <v>616</v>
      </c>
      <c r="F2256" s="885"/>
      <c r="G2256" s="651" t="s">
        <v>272</v>
      </c>
      <c r="H2256" s="651" t="s">
        <v>599</v>
      </c>
      <c r="I2256" s="651" t="s">
        <v>617</v>
      </c>
      <c r="J2256" s="651" t="s">
        <v>276</v>
      </c>
      <c r="K2256" s="651" t="s">
        <v>313</v>
      </c>
      <c r="L2256" s="651" t="s">
        <v>312</v>
      </c>
      <c r="M2256" s="651" t="str">
        <f t="shared" ref="M2256" si="138">B2256</f>
        <v>&lt;INSERT CONNECTION POINT NAME&gt;</v>
      </c>
      <c r="N2256" s="651" t="s">
        <v>618</v>
      </c>
      <c r="O2256" s="651" t="s">
        <v>23</v>
      </c>
      <c r="P2256" s="890"/>
      <c r="Q2256" s="929"/>
      <c r="R2256" s="930"/>
      <c r="S2256" s="931"/>
      <c r="T2256" s="931"/>
      <c r="U2256" s="932"/>
      <c r="W2256" s="452"/>
      <c r="X2256" s="452"/>
      <c r="Y2256" s="452"/>
      <c r="Z2256" s="452"/>
      <c r="AA2256" s="452"/>
      <c r="AB2256" s="452"/>
      <c r="AC2256" s="452"/>
      <c r="AD2256" s="452"/>
      <c r="AE2256" s="452"/>
      <c r="AF2256" s="452"/>
      <c r="AG2256" s="452"/>
      <c r="AH2256" s="452"/>
      <c r="AI2256" s="452"/>
      <c r="AJ2256" s="452"/>
      <c r="AK2256" s="452"/>
      <c r="AL2256" s="452"/>
      <c r="AM2256" s="452"/>
      <c r="AN2256" s="452"/>
      <c r="AO2256" s="452"/>
      <c r="AP2256" s="452"/>
      <c r="AQ2256" s="452"/>
      <c r="AR2256" s="452"/>
      <c r="AS2256" s="452"/>
      <c r="AT2256" s="452"/>
      <c r="AU2256" s="452"/>
      <c r="AV2256" s="452"/>
    </row>
    <row r="2257" spans="2:48" ht="15" customHeight="1">
      <c r="B2257" s="937"/>
      <c r="C2257" s="1979"/>
      <c r="D2257" s="1981"/>
      <c r="E2257" s="928" t="s">
        <v>619</v>
      </c>
      <c r="F2257" s="885"/>
      <c r="G2257" s="651" t="s">
        <v>272</v>
      </c>
      <c r="H2257" s="651" t="s">
        <v>599</v>
      </c>
      <c r="I2257" s="651" t="s">
        <v>620</v>
      </c>
      <c r="J2257" s="651" t="s">
        <v>276</v>
      </c>
      <c r="K2257" s="651" t="s">
        <v>313</v>
      </c>
      <c r="L2257" s="651" t="s">
        <v>312</v>
      </c>
      <c r="M2257" s="651" t="str">
        <f t="shared" si="137"/>
        <v>&lt;INSERT CONNECTION POINT NAME&gt;</v>
      </c>
      <c r="N2257" s="651" t="s">
        <v>618</v>
      </c>
      <c r="O2257" s="651" t="s">
        <v>23</v>
      </c>
      <c r="P2257" s="890"/>
      <c r="Q2257" s="938"/>
      <c r="R2257" s="939"/>
      <c r="S2257" s="940"/>
      <c r="T2257" s="940"/>
      <c r="U2257" s="941"/>
      <c r="W2257" s="452"/>
      <c r="X2257" s="452"/>
      <c r="Y2257" s="452"/>
      <c r="Z2257" s="452"/>
      <c r="AA2257" s="452"/>
      <c r="AB2257" s="452"/>
      <c r="AC2257" s="452"/>
      <c r="AD2257" s="452"/>
      <c r="AE2257" s="452"/>
      <c r="AF2257" s="452"/>
      <c r="AG2257" s="452"/>
      <c r="AH2257" s="452"/>
      <c r="AI2257" s="452"/>
      <c r="AJ2257" s="452"/>
      <c r="AK2257" s="452"/>
      <c r="AL2257" s="452"/>
      <c r="AM2257" s="452"/>
      <c r="AN2257" s="452"/>
      <c r="AO2257" s="452"/>
      <c r="AP2257" s="452"/>
      <c r="AQ2257" s="452"/>
      <c r="AR2257" s="452"/>
      <c r="AS2257" s="452"/>
      <c r="AT2257" s="452"/>
      <c r="AU2257" s="452"/>
      <c r="AV2257" s="452"/>
    </row>
    <row r="2258" spans="2:48" ht="15" customHeight="1">
      <c r="B2258" s="937"/>
      <c r="C2258" s="1978" t="s">
        <v>304</v>
      </c>
      <c r="D2258" s="1980" t="s">
        <v>22</v>
      </c>
      <c r="E2258" s="928" t="s">
        <v>616</v>
      </c>
      <c r="F2258" s="885"/>
      <c r="G2258" s="651" t="s">
        <v>272</v>
      </c>
      <c r="H2258" s="651" t="s">
        <v>599</v>
      </c>
      <c r="I2258" s="651" t="s">
        <v>617</v>
      </c>
      <c r="J2258" s="651" t="s">
        <v>276</v>
      </c>
      <c r="K2258" s="890" t="s">
        <v>304</v>
      </c>
      <c r="L2258" s="651" t="s">
        <v>312</v>
      </c>
      <c r="M2258" s="651" t="str">
        <f t="shared" si="137"/>
        <v>&lt;INSERT CONNECTION POINT NAME&gt;</v>
      </c>
      <c r="N2258" s="890" t="s">
        <v>602</v>
      </c>
      <c r="O2258" s="890" t="s">
        <v>22</v>
      </c>
      <c r="P2258" s="890"/>
      <c r="Q2258" s="1071"/>
      <c r="R2258" s="1058"/>
      <c r="S2258" s="1059"/>
      <c r="T2258" s="1059"/>
      <c r="U2258" s="1060"/>
      <c r="W2258" s="452"/>
      <c r="X2258" s="452"/>
      <c r="Y2258" s="452"/>
      <c r="Z2258" s="452"/>
      <c r="AA2258" s="452"/>
      <c r="AB2258" s="452"/>
      <c r="AC2258" s="452"/>
      <c r="AD2258" s="452"/>
      <c r="AE2258" s="452"/>
      <c r="AF2258" s="452"/>
      <c r="AG2258" s="452"/>
      <c r="AH2258" s="452"/>
      <c r="AI2258" s="452"/>
      <c r="AJ2258" s="452"/>
      <c r="AK2258" s="452"/>
      <c r="AL2258" s="452"/>
      <c r="AM2258" s="452"/>
      <c r="AN2258" s="452"/>
      <c r="AO2258" s="452"/>
      <c r="AP2258" s="452"/>
      <c r="AQ2258" s="452"/>
      <c r="AR2258" s="452"/>
      <c r="AS2258" s="452"/>
      <c r="AT2258" s="452"/>
      <c r="AU2258" s="452"/>
      <c r="AV2258" s="452"/>
    </row>
    <row r="2259" spans="2:48" ht="15" customHeight="1">
      <c r="B2259" s="937"/>
      <c r="C2259" s="1979"/>
      <c r="D2259" s="1981"/>
      <c r="E2259" s="928" t="s">
        <v>619</v>
      </c>
      <c r="F2259" s="885"/>
      <c r="G2259" s="651" t="s">
        <v>272</v>
      </c>
      <c r="H2259" s="651" t="s">
        <v>599</v>
      </c>
      <c r="I2259" s="651" t="s">
        <v>620</v>
      </c>
      <c r="J2259" s="651" t="s">
        <v>276</v>
      </c>
      <c r="K2259" s="890" t="s">
        <v>304</v>
      </c>
      <c r="L2259" s="651" t="s">
        <v>312</v>
      </c>
      <c r="M2259" s="651" t="str">
        <f t="shared" si="137"/>
        <v>&lt;INSERT CONNECTION POINT NAME&gt;</v>
      </c>
      <c r="N2259" s="890" t="s">
        <v>602</v>
      </c>
      <c r="O2259" s="890" t="s">
        <v>22</v>
      </c>
      <c r="P2259" s="890"/>
      <c r="Q2259" s="1071"/>
      <c r="R2259" s="1058"/>
      <c r="S2259" s="1059"/>
      <c r="T2259" s="1059"/>
      <c r="U2259" s="1060"/>
      <c r="W2259" s="452"/>
      <c r="X2259" s="452"/>
      <c r="Y2259" s="452"/>
      <c r="Z2259" s="452"/>
      <c r="AA2259" s="452"/>
      <c r="AB2259" s="452"/>
      <c r="AC2259" s="452"/>
      <c r="AD2259" s="452"/>
      <c r="AE2259" s="452"/>
      <c r="AF2259" s="452"/>
      <c r="AG2259" s="452"/>
      <c r="AH2259" s="452"/>
      <c r="AI2259" s="452"/>
      <c r="AJ2259" s="452"/>
      <c r="AK2259" s="452"/>
      <c r="AL2259" s="452"/>
      <c r="AM2259" s="452"/>
      <c r="AN2259" s="452"/>
      <c r="AO2259" s="452"/>
      <c r="AP2259" s="452"/>
      <c r="AQ2259" s="452"/>
      <c r="AR2259" s="452"/>
      <c r="AS2259" s="452"/>
      <c r="AT2259" s="452"/>
      <c r="AU2259" s="452"/>
      <c r="AV2259" s="452"/>
    </row>
    <row r="2260" spans="2:48" ht="15" customHeight="1">
      <c r="B2260" s="937"/>
      <c r="C2260" s="1978" t="s">
        <v>304</v>
      </c>
      <c r="D2260" s="1980" t="s">
        <v>23</v>
      </c>
      <c r="E2260" s="928" t="s">
        <v>616</v>
      </c>
      <c r="F2260" s="885"/>
      <c r="G2260" s="651" t="s">
        <v>272</v>
      </c>
      <c r="H2260" s="651" t="s">
        <v>599</v>
      </c>
      <c r="I2260" s="651" t="s">
        <v>617</v>
      </c>
      <c r="J2260" s="651" t="s">
        <v>276</v>
      </c>
      <c r="K2260" s="890" t="s">
        <v>304</v>
      </c>
      <c r="L2260" s="651" t="s">
        <v>312</v>
      </c>
      <c r="M2260" s="651" t="str">
        <f t="shared" si="137"/>
        <v>&lt;INSERT CONNECTION POINT NAME&gt;</v>
      </c>
      <c r="N2260" s="890" t="s">
        <v>602</v>
      </c>
      <c r="O2260" s="891" t="s">
        <v>23</v>
      </c>
      <c r="P2260" s="890"/>
      <c r="Q2260" s="1071"/>
      <c r="R2260" s="1058"/>
      <c r="S2260" s="1059"/>
      <c r="T2260" s="1059"/>
      <c r="U2260" s="1060"/>
      <c r="W2260" s="452"/>
      <c r="X2260" s="452"/>
      <c r="Y2260" s="452"/>
      <c r="Z2260" s="452"/>
      <c r="AA2260" s="452"/>
      <c r="AB2260" s="452"/>
      <c r="AC2260" s="452"/>
      <c r="AD2260" s="452"/>
      <c r="AE2260" s="452"/>
      <c r="AF2260" s="452"/>
      <c r="AG2260" s="452"/>
      <c r="AH2260" s="452"/>
      <c r="AI2260" s="452"/>
      <c r="AJ2260" s="452"/>
      <c r="AK2260" s="452"/>
      <c r="AL2260" s="452"/>
      <c r="AM2260" s="452"/>
      <c r="AN2260" s="452"/>
      <c r="AO2260" s="452"/>
      <c r="AP2260" s="452"/>
      <c r="AQ2260" s="452"/>
      <c r="AR2260" s="452"/>
      <c r="AS2260" s="452"/>
      <c r="AT2260" s="452"/>
      <c r="AU2260" s="452"/>
      <c r="AV2260" s="452"/>
    </row>
    <row r="2261" spans="2:48" ht="15" customHeight="1">
      <c r="B2261" s="937"/>
      <c r="C2261" s="1979"/>
      <c r="D2261" s="1981"/>
      <c r="E2261" s="928" t="s">
        <v>619</v>
      </c>
      <c r="F2261" s="885"/>
      <c r="G2261" s="651" t="s">
        <v>272</v>
      </c>
      <c r="H2261" s="651" t="s">
        <v>599</v>
      </c>
      <c r="I2261" s="651" t="s">
        <v>620</v>
      </c>
      <c r="J2261" s="651" t="s">
        <v>276</v>
      </c>
      <c r="K2261" s="890" t="s">
        <v>304</v>
      </c>
      <c r="L2261" s="651" t="s">
        <v>312</v>
      </c>
      <c r="M2261" s="651" t="str">
        <f t="shared" si="137"/>
        <v>&lt;INSERT CONNECTION POINT NAME&gt;</v>
      </c>
      <c r="N2261" s="890" t="s">
        <v>602</v>
      </c>
      <c r="O2261" s="891" t="s">
        <v>23</v>
      </c>
      <c r="P2261" s="890"/>
      <c r="Q2261" s="1071"/>
      <c r="R2261" s="1058"/>
      <c r="S2261" s="1059"/>
      <c r="T2261" s="1059"/>
      <c r="U2261" s="1060"/>
      <c r="W2261" s="452"/>
      <c r="X2261" s="452"/>
      <c r="Y2261" s="452"/>
      <c r="Z2261" s="452"/>
      <c r="AA2261" s="452"/>
      <c r="AB2261" s="452"/>
      <c r="AC2261" s="452"/>
      <c r="AD2261" s="452"/>
      <c r="AE2261" s="452"/>
      <c r="AF2261" s="452"/>
      <c r="AG2261" s="452"/>
      <c r="AH2261" s="452"/>
      <c r="AI2261" s="452"/>
      <c r="AJ2261" s="452"/>
      <c r="AK2261" s="452"/>
      <c r="AL2261" s="452"/>
      <c r="AM2261" s="452"/>
      <c r="AN2261" s="452"/>
      <c r="AO2261" s="452"/>
      <c r="AP2261" s="452"/>
      <c r="AQ2261" s="452"/>
      <c r="AR2261" s="452"/>
      <c r="AS2261" s="452"/>
      <c r="AT2261" s="452"/>
      <c r="AU2261" s="452"/>
      <c r="AV2261" s="452"/>
    </row>
    <row r="2262" spans="2:48" ht="15" customHeight="1">
      <c r="B2262" s="937"/>
      <c r="C2262" s="1978" t="s">
        <v>305</v>
      </c>
      <c r="D2262" s="1980"/>
      <c r="E2262" s="928" t="s">
        <v>616</v>
      </c>
      <c r="F2262" s="885"/>
      <c r="G2262" s="651" t="s">
        <v>272</v>
      </c>
      <c r="H2262" s="651" t="s">
        <v>599</v>
      </c>
      <c r="I2262" s="651" t="s">
        <v>617</v>
      </c>
      <c r="J2262" s="651" t="s">
        <v>276</v>
      </c>
      <c r="K2262" s="890" t="s">
        <v>305</v>
      </c>
      <c r="L2262" s="651" t="s">
        <v>312</v>
      </c>
      <c r="M2262" s="651" t="str">
        <f t="shared" si="137"/>
        <v>&lt;INSERT CONNECTION POINT NAME&gt;</v>
      </c>
      <c r="N2262" s="890" t="s">
        <v>604</v>
      </c>
      <c r="O2262" s="890" t="s">
        <v>605</v>
      </c>
      <c r="P2262" s="890"/>
      <c r="Q2262" s="1072"/>
      <c r="R2262" s="1073"/>
      <c r="S2262" s="1074"/>
      <c r="T2262" s="1074"/>
      <c r="U2262" s="1075"/>
      <c r="W2262" s="452"/>
      <c r="X2262" s="452"/>
      <c r="Y2262" s="452"/>
      <c r="Z2262" s="452"/>
      <c r="AA2262" s="452"/>
      <c r="AB2262" s="452"/>
      <c r="AC2262" s="452"/>
      <c r="AD2262" s="452"/>
      <c r="AE2262" s="452"/>
      <c r="AF2262" s="452"/>
      <c r="AG2262" s="452"/>
      <c r="AH2262" s="452"/>
      <c r="AI2262" s="452"/>
      <c r="AJ2262" s="452"/>
      <c r="AK2262" s="452"/>
      <c r="AL2262" s="452"/>
      <c r="AM2262" s="452"/>
      <c r="AN2262" s="452"/>
      <c r="AO2262" s="452"/>
      <c r="AP2262" s="452"/>
      <c r="AQ2262" s="452"/>
      <c r="AR2262" s="452"/>
      <c r="AS2262" s="452"/>
      <c r="AT2262" s="452"/>
      <c r="AU2262" s="452"/>
      <c r="AV2262" s="452"/>
    </row>
    <row r="2263" spans="2:48" ht="15" customHeight="1">
      <c r="B2263" s="937"/>
      <c r="C2263" s="1979"/>
      <c r="D2263" s="1981"/>
      <c r="E2263" s="928" t="s">
        <v>619</v>
      </c>
      <c r="F2263" s="885"/>
      <c r="G2263" s="651" t="s">
        <v>272</v>
      </c>
      <c r="H2263" s="651" t="s">
        <v>599</v>
      </c>
      <c r="I2263" s="651" t="s">
        <v>620</v>
      </c>
      <c r="J2263" s="651" t="s">
        <v>276</v>
      </c>
      <c r="K2263" s="890" t="s">
        <v>305</v>
      </c>
      <c r="L2263" s="651" t="s">
        <v>312</v>
      </c>
      <c r="M2263" s="651" t="str">
        <f t="shared" si="137"/>
        <v>&lt;INSERT CONNECTION POINT NAME&gt;</v>
      </c>
      <c r="N2263" s="890" t="s">
        <v>604</v>
      </c>
      <c r="O2263" s="890" t="s">
        <v>605</v>
      </c>
      <c r="P2263" s="890"/>
      <c r="Q2263" s="1072"/>
      <c r="R2263" s="1073"/>
      <c r="S2263" s="1074"/>
      <c r="T2263" s="1074"/>
      <c r="U2263" s="1075"/>
      <c r="W2263" s="452"/>
      <c r="X2263" s="452"/>
      <c r="Y2263" s="452"/>
      <c r="Z2263" s="452"/>
      <c r="AA2263" s="452"/>
      <c r="AB2263" s="452"/>
      <c r="AC2263" s="452"/>
      <c r="AD2263" s="452"/>
      <c r="AE2263" s="452"/>
      <c r="AF2263" s="452"/>
      <c r="AG2263" s="452"/>
      <c r="AH2263" s="452"/>
      <c r="AI2263" s="452"/>
      <c r="AJ2263" s="452"/>
      <c r="AK2263" s="452"/>
      <c r="AL2263" s="452"/>
      <c r="AM2263" s="452"/>
      <c r="AN2263" s="452"/>
      <c r="AO2263" s="452"/>
      <c r="AP2263" s="452"/>
      <c r="AQ2263" s="452"/>
      <c r="AR2263" s="452"/>
      <c r="AS2263" s="452"/>
      <c r="AT2263" s="452"/>
      <c r="AU2263" s="452"/>
      <c r="AV2263" s="452"/>
    </row>
    <row r="2264" spans="2:48" ht="15" customHeight="1">
      <c r="B2264" s="937"/>
      <c r="C2264" s="1978" t="s">
        <v>306</v>
      </c>
      <c r="D2264" s="1980"/>
      <c r="E2264" s="928" t="s">
        <v>616</v>
      </c>
      <c r="F2264" s="885"/>
      <c r="G2264" s="651" t="s">
        <v>272</v>
      </c>
      <c r="H2264" s="651" t="s">
        <v>599</v>
      </c>
      <c r="I2264" s="651" t="s">
        <v>617</v>
      </c>
      <c r="J2264" s="651" t="s">
        <v>276</v>
      </c>
      <c r="K2264" s="890" t="s">
        <v>306</v>
      </c>
      <c r="L2264" s="651" t="s">
        <v>312</v>
      </c>
      <c r="M2264" s="651" t="str">
        <f t="shared" si="137"/>
        <v>&lt;INSERT CONNECTION POINT NAME&gt;</v>
      </c>
      <c r="N2264" s="890" t="s">
        <v>606</v>
      </c>
      <c r="O2264" s="891">
        <v>0</v>
      </c>
      <c r="P2264" s="890"/>
      <c r="Q2264" s="1076"/>
      <c r="R2264" s="1077"/>
      <c r="S2264" s="1078"/>
      <c r="T2264" s="1078"/>
      <c r="U2264" s="1079"/>
      <c r="W2264" s="452"/>
      <c r="X2264" s="452"/>
      <c r="Y2264" s="452"/>
      <c r="Z2264" s="452"/>
      <c r="AA2264" s="452"/>
      <c r="AB2264" s="452"/>
      <c r="AC2264" s="452"/>
      <c r="AD2264" s="452"/>
      <c r="AE2264" s="452"/>
      <c r="AF2264" s="452"/>
      <c r="AG2264" s="452"/>
      <c r="AH2264" s="452"/>
      <c r="AI2264" s="452"/>
      <c r="AJ2264" s="452"/>
      <c r="AK2264" s="452"/>
      <c r="AL2264" s="452"/>
      <c r="AM2264" s="452"/>
      <c r="AN2264" s="452"/>
      <c r="AO2264" s="452"/>
      <c r="AP2264" s="452"/>
      <c r="AQ2264" s="452"/>
      <c r="AR2264" s="452"/>
      <c r="AS2264" s="452"/>
      <c r="AT2264" s="452"/>
      <c r="AU2264" s="452"/>
      <c r="AV2264" s="452"/>
    </row>
    <row r="2265" spans="2:48" ht="15" customHeight="1">
      <c r="B2265" s="937"/>
      <c r="C2265" s="1979"/>
      <c r="D2265" s="1981"/>
      <c r="E2265" s="928" t="s">
        <v>619</v>
      </c>
      <c r="F2265" s="885"/>
      <c r="G2265" s="651" t="s">
        <v>272</v>
      </c>
      <c r="H2265" s="651" t="s">
        <v>599</v>
      </c>
      <c r="I2265" s="651" t="s">
        <v>620</v>
      </c>
      <c r="J2265" s="651" t="s">
        <v>276</v>
      </c>
      <c r="K2265" s="890" t="s">
        <v>306</v>
      </c>
      <c r="L2265" s="651" t="s">
        <v>312</v>
      </c>
      <c r="M2265" s="651" t="str">
        <f t="shared" si="137"/>
        <v>&lt;INSERT CONNECTION POINT NAME&gt;</v>
      </c>
      <c r="N2265" s="890" t="s">
        <v>606</v>
      </c>
      <c r="O2265" s="891">
        <v>0</v>
      </c>
      <c r="P2265" s="890"/>
      <c r="Q2265" s="1076"/>
      <c r="R2265" s="1077"/>
      <c r="S2265" s="1078"/>
      <c r="T2265" s="1078"/>
      <c r="U2265" s="1079"/>
      <c r="W2265" s="452"/>
      <c r="X2265" s="452"/>
      <c r="Y2265" s="452"/>
      <c r="Z2265" s="452"/>
      <c r="AA2265" s="452"/>
      <c r="AB2265" s="452"/>
      <c r="AC2265" s="452"/>
      <c r="AD2265" s="452"/>
      <c r="AE2265" s="452"/>
      <c r="AF2265" s="452"/>
      <c r="AG2265" s="452"/>
      <c r="AH2265" s="452"/>
      <c r="AI2265" s="452"/>
      <c r="AJ2265" s="452"/>
      <c r="AK2265" s="452"/>
      <c r="AL2265" s="452"/>
      <c r="AM2265" s="452"/>
      <c r="AN2265" s="452"/>
      <c r="AO2265" s="452"/>
      <c r="AP2265" s="452"/>
      <c r="AQ2265" s="452"/>
      <c r="AR2265" s="452"/>
      <c r="AS2265" s="452"/>
      <c r="AT2265" s="452"/>
      <c r="AU2265" s="452"/>
      <c r="AV2265" s="452"/>
    </row>
    <row r="2266" spans="2:48" ht="15" customHeight="1">
      <c r="B2266" s="937"/>
      <c r="C2266" s="1978" t="s">
        <v>307</v>
      </c>
      <c r="D2266" s="1980"/>
      <c r="E2266" s="928" t="s">
        <v>616</v>
      </c>
      <c r="F2266" s="885"/>
      <c r="G2266" s="651" t="s">
        <v>272</v>
      </c>
      <c r="H2266" s="651" t="s">
        <v>599</v>
      </c>
      <c r="I2266" s="651" t="s">
        <v>617</v>
      </c>
      <c r="J2266" s="651" t="s">
        <v>276</v>
      </c>
      <c r="K2266" s="890" t="s">
        <v>307</v>
      </c>
      <c r="L2266" s="651" t="s">
        <v>312</v>
      </c>
      <c r="M2266" s="651" t="str">
        <f t="shared" si="137"/>
        <v>&lt;INSERT CONNECTION POINT NAME&gt;</v>
      </c>
      <c r="N2266" s="890" t="s">
        <v>607</v>
      </c>
      <c r="O2266" s="890" t="s">
        <v>607</v>
      </c>
      <c r="P2266" s="890"/>
      <c r="Q2266" s="1080"/>
      <c r="R2266" s="1081"/>
      <c r="S2266" s="1081"/>
      <c r="T2266" s="1081"/>
      <c r="U2266" s="1082"/>
      <c r="W2266" s="452"/>
      <c r="X2266" s="452"/>
      <c r="Y2266" s="452"/>
      <c r="Z2266" s="452"/>
      <c r="AA2266" s="452"/>
      <c r="AB2266" s="452"/>
      <c r="AC2266" s="452"/>
      <c r="AD2266" s="452"/>
      <c r="AE2266" s="452"/>
      <c r="AF2266" s="452"/>
      <c r="AG2266" s="452"/>
      <c r="AH2266" s="452"/>
      <c r="AI2266" s="452"/>
      <c r="AJ2266" s="452"/>
      <c r="AK2266" s="452"/>
      <c r="AL2266" s="452"/>
      <c r="AM2266" s="452"/>
      <c r="AN2266" s="452"/>
      <c r="AO2266" s="452"/>
      <c r="AP2266" s="452"/>
      <c r="AQ2266" s="452"/>
      <c r="AR2266" s="452"/>
      <c r="AS2266" s="452"/>
      <c r="AT2266" s="452"/>
      <c r="AU2266" s="452"/>
      <c r="AV2266" s="452"/>
    </row>
    <row r="2267" spans="2:48" ht="15" customHeight="1">
      <c r="B2267" s="937"/>
      <c r="C2267" s="1979"/>
      <c r="D2267" s="1981"/>
      <c r="E2267" s="928" t="s">
        <v>619</v>
      </c>
      <c r="F2267" s="885"/>
      <c r="G2267" s="651" t="s">
        <v>272</v>
      </c>
      <c r="H2267" s="651" t="s">
        <v>599</v>
      </c>
      <c r="I2267" s="651" t="s">
        <v>620</v>
      </c>
      <c r="J2267" s="651" t="s">
        <v>276</v>
      </c>
      <c r="K2267" s="890" t="s">
        <v>307</v>
      </c>
      <c r="L2267" s="651" t="s">
        <v>312</v>
      </c>
      <c r="M2267" s="651" t="str">
        <f t="shared" si="137"/>
        <v>&lt;INSERT CONNECTION POINT NAME&gt;</v>
      </c>
      <c r="N2267" s="890" t="s">
        <v>607</v>
      </c>
      <c r="O2267" s="890" t="s">
        <v>607</v>
      </c>
      <c r="P2267" s="890"/>
      <c r="Q2267" s="1080"/>
      <c r="R2267" s="1081"/>
      <c r="S2267" s="1081"/>
      <c r="T2267" s="1081"/>
      <c r="U2267" s="1082"/>
      <c r="W2267" s="452"/>
      <c r="X2267" s="452"/>
      <c r="Y2267" s="452"/>
      <c r="Z2267" s="452"/>
      <c r="AA2267" s="452"/>
      <c r="AB2267" s="452"/>
      <c r="AC2267" s="452"/>
      <c r="AD2267" s="452"/>
      <c r="AE2267" s="452"/>
      <c r="AF2267" s="452"/>
      <c r="AG2267" s="452"/>
      <c r="AH2267" s="452"/>
      <c r="AI2267" s="452"/>
      <c r="AJ2267" s="452"/>
      <c r="AK2267" s="452"/>
      <c r="AL2267" s="452"/>
      <c r="AM2267" s="452"/>
      <c r="AN2267" s="452"/>
      <c r="AO2267" s="452"/>
      <c r="AP2267" s="452"/>
      <c r="AQ2267" s="452"/>
      <c r="AR2267" s="452"/>
      <c r="AS2267" s="452"/>
      <c r="AT2267" s="452"/>
      <c r="AU2267" s="452"/>
      <c r="AV2267" s="452"/>
    </row>
    <row r="2268" spans="2:48" ht="15" customHeight="1">
      <c r="B2268" s="937"/>
      <c r="C2268" s="1978" t="s">
        <v>308</v>
      </c>
      <c r="D2268" s="1980" t="s">
        <v>22</v>
      </c>
      <c r="E2268" s="928" t="s">
        <v>616</v>
      </c>
      <c r="F2268" s="885"/>
      <c r="G2268" s="651" t="s">
        <v>272</v>
      </c>
      <c r="H2268" s="651" t="s">
        <v>599</v>
      </c>
      <c r="I2268" s="651" t="s">
        <v>617</v>
      </c>
      <c r="J2268" s="651" t="s">
        <v>276</v>
      </c>
      <c r="K2268" s="890" t="s">
        <v>308</v>
      </c>
      <c r="L2268" s="651" t="s">
        <v>312</v>
      </c>
      <c r="M2268" s="651" t="str">
        <f t="shared" si="137"/>
        <v>&lt;INSERT CONNECTION POINT NAME&gt;</v>
      </c>
      <c r="N2268" s="890" t="s">
        <v>609</v>
      </c>
      <c r="O2268" s="890" t="s">
        <v>22</v>
      </c>
      <c r="P2268" s="890"/>
      <c r="Q2268" s="1083"/>
      <c r="R2268" s="1061"/>
      <c r="S2268" s="1062"/>
      <c r="T2268" s="1062"/>
      <c r="U2268" s="1063"/>
      <c r="W2268" s="452"/>
      <c r="X2268" s="452"/>
      <c r="Y2268" s="452"/>
      <c r="Z2268" s="452"/>
      <c r="AA2268" s="452"/>
      <c r="AB2268" s="452"/>
      <c r="AC2268" s="452"/>
      <c r="AD2268" s="452"/>
      <c r="AE2268" s="452"/>
      <c r="AF2268" s="452"/>
      <c r="AG2268" s="452"/>
      <c r="AH2268" s="452"/>
      <c r="AI2268" s="452"/>
      <c r="AJ2268" s="452"/>
      <c r="AK2268" s="452"/>
      <c r="AL2268" s="452"/>
      <c r="AM2268" s="452"/>
      <c r="AN2268" s="452"/>
      <c r="AO2268" s="452"/>
      <c r="AP2268" s="452"/>
      <c r="AQ2268" s="452"/>
      <c r="AR2268" s="452"/>
      <c r="AS2268" s="452"/>
      <c r="AT2268" s="452"/>
      <c r="AU2268" s="452"/>
      <c r="AV2268" s="452"/>
    </row>
    <row r="2269" spans="2:48" ht="15" customHeight="1">
      <c r="B2269" s="937"/>
      <c r="C2269" s="1979"/>
      <c r="D2269" s="1981"/>
      <c r="E2269" s="928" t="s">
        <v>619</v>
      </c>
      <c r="F2269" s="885"/>
      <c r="G2269" s="651" t="s">
        <v>272</v>
      </c>
      <c r="H2269" s="651" t="s">
        <v>599</v>
      </c>
      <c r="I2269" s="651" t="s">
        <v>620</v>
      </c>
      <c r="J2269" s="651" t="s">
        <v>276</v>
      </c>
      <c r="K2269" s="890" t="s">
        <v>308</v>
      </c>
      <c r="L2269" s="651" t="s">
        <v>312</v>
      </c>
      <c r="M2269" s="651" t="str">
        <f t="shared" si="137"/>
        <v>&lt;INSERT CONNECTION POINT NAME&gt;</v>
      </c>
      <c r="N2269" s="890" t="s">
        <v>609</v>
      </c>
      <c r="O2269" s="890" t="s">
        <v>22</v>
      </c>
      <c r="P2269" s="890"/>
      <c r="Q2269" s="1083"/>
      <c r="R2269" s="1061"/>
      <c r="S2269" s="1062"/>
      <c r="T2269" s="1062"/>
      <c r="U2269" s="1063"/>
      <c r="W2269" s="452"/>
      <c r="X2269" s="452"/>
      <c r="Y2269" s="452"/>
      <c r="Z2269" s="452"/>
      <c r="AA2269" s="452"/>
      <c r="AB2269" s="452"/>
      <c r="AC2269" s="452"/>
      <c r="AD2269" s="452"/>
      <c r="AE2269" s="452"/>
      <c r="AF2269" s="452"/>
      <c r="AG2269" s="452"/>
      <c r="AH2269" s="452"/>
      <c r="AI2269" s="452"/>
      <c r="AJ2269" s="452"/>
      <c r="AK2269" s="452"/>
      <c r="AL2269" s="452"/>
      <c r="AM2269" s="452"/>
      <c r="AN2269" s="452"/>
      <c r="AO2269" s="452"/>
      <c r="AP2269" s="452"/>
      <c r="AQ2269" s="452"/>
      <c r="AR2269" s="452"/>
      <c r="AS2269" s="452"/>
      <c r="AT2269" s="452"/>
      <c r="AU2269" s="452"/>
      <c r="AV2269" s="452"/>
    </row>
    <row r="2270" spans="2:48" ht="15" customHeight="1">
      <c r="B2270" s="937"/>
      <c r="C2270" s="1978" t="s">
        <v>309</v>
      </c>
      <c r="D2270" s="1980" t="s">
        <v>22</v>
      </c>
      <c r="E2270" s="928" t="s">
        <v>616</v>
      </c>
      <c r="F2270" s="885"/>
      <c r="G2270" s="651" t="s">
        <v>272</v>
      </c>
      <c r="H2270" s="651" t="s">
        <v>599</v>
      </c>
      <c r="I2270" s="651" t="s">
        <v>617</v>
      </c>
      <c r="J2270" s="651" t="s">
        <v>276</v>
      </c>
      <c r="K2270" s="890" t="s">
        <v>309</v>
      </c>
      <c r="L2270" s="651" t="s">
        <v>312</v>
      </c>
      <c r="M2270" s="651" t="str">
        <f t="shared" si="137"/>
        <v>&lt;INSERT CONNECTION POINT NAME&gt;</v>
      </c>
      <c r="N2270" s="890" t="s">
        <v>602</v>
      </c>
      <c r="O2270" s="890" t="s">
        <v>22</v>
      </c>
      <c r="P2270" s="890"/>
      <c r="Q2270" s="1083"/>
      <c r="R2270" s="1061"/>
      <c r="S2270" s="1062"/>
      <c r="T2270" s="1062"/>
      <c r="U2270" s="1063"/>
      <c r="W2270" s="452"/>
      <c r="X2270" s="452"/>
      <c r="Y2270" s="452"/>
      <c r="Z2270" s="452"/>
      <c r="AA2270" s="452"/>
      <c r="AB2270" s="452"/>
      <c r="AC2270" s="452"/>
      <c r="AD2270" s="452"/>
      <c r="AE2270" s="452"/>
      <c r="AF2270" s="452"/>
      <c r="AG2270" s="452"/>
      <c r="AH2270" s="452"/>
      <c r="AI2270" s="452"/>
      <c r="AJ2270" s="452"/>
      <c r="AK2270" s="452"/>
      <c r="AL2270" s="452"/>
      <c r="AM2270" s="452"/>
      <c r="AN2270" s="452"/>
      <c r="AO2270" s="452"/>
      <c r="AP2270" s="452"/>
      <c r="AQ2270" s="452"/>
      <c r="AR2270" s="452"/>
      <c r="AS2270" s="452"/>
      <c r="AT2270" s="452"/>
      <c r="AU2270" s="452"/>
      <c r="AV2270" s="452"/>
    </row>
    <row r="2271" spans="2:48" ht="15" customHeight="1">
      <c r="B2271" s="937"/>
      <c r="C2271" s="1979"/>
      <c r="D2271" s="1981"/>
      <c r="E2271" s="928" t="s">
        <v>619</v>
      </c>
      <c r="F2271" s="885"/>
      <c r="G2271" s="651" t="s">
        <v>272</v>
      </c>
      <c r="H2271" s="651" t="s">
        <v>599</v>
      </c>
      <c r="I2271" s="651" t="s">
        <v>620</v>
      </c>
      <c r="J2271" s="651" t="s">
        <v>276</v>
      </c>
      <c r="K2271" s="890" t="s">
        <v>309</v>
      </c>
      <c r="L2271" s="651" t="s">
        <v>312</v>
      </c>
      <c r="M2271" s="651" t="str">
        <f t="shared" si="137"/>
        <v>&lt;INSERT CONNECTION POINT NAME&gt;</v>
      </c>
      <c r="N2271" s="890" t="s">
        <v>602</v>
      </c>
      <c r="O2271" s="890" t="s">
        <v>22</v>
      </c>
      <c r="P2271" s="890"/>
      <c r="Q2271" s="1083"/>
      <c r="R2271" s="1061"/>
      <c r="S2271" s="1062"/>
      <c r="T2271" s="1062"/>
      <c r="U2271" s="1063"/>
      <c r="W2271" s="452"/>
      <c r="X2271" s="452"/>
      <c r="Y2271" s="452"/>
      <c r="Z2271" s="452"/>
      <c r="AA2271" s="452"/>
      <c r="AB2271" s="452"/>
      <c r="AC2271" s="452"/>
      <c r="AD2271" s="452"/>
      <c r="AE2271" s="452"/>
      <c r="AF2271" s="452"/>
      <c r="AG2271" s="452"/>
      <c r="AH2271" s="452"/>
      <c r="AI2271" s="452"/>
      <c r="AJ2271" s="452"/>
      <c r="AK2271" s="452"/>
      <c r="AL2271" s="452"/>
      <c r="AM2271" s="452"/>
      <c r="AN2271" s="452"/>
      <c r="AO2271" s="452"/>
      <c r="AP2271" s="452"/>
      <c r="AQ2271" s="452"/>
      <c r="AR2271" s="452"/>
      <c r="AS2271" s="452"/>
      <c r="AT2271" s="452"/>
      <c r="AU2271" s="452"/>
      <c r="AV2271" s="452"/>
    </row>
    <row r="2272" spans="2:48" ht="15" customHeight="1">
      <c r="B2272" s="937"/>
      <c r="C2272" s="1978" t="s">
        <v>309</v>
      </c>
      <c r="D2272" s="1980" t="s">
        <v>23</v>
      </c>
      <c r="E2272" s="928" t="s">
        <v>616</v>
      </c>
      <c r="F2272" s="885"/>
      <c r="G2272" s="651" t="s">
        <v>272</v>
      </c>
      <c r="H2272" s="651" t="s">
        <v>599</v>
      </c>
      <c r="I2272" s="651" t="s">
        <v>617</v>
      </c>
      <c r="J2272" s="651" t="s">
        <v>276</v>
      </c>
      <c r="K2272" s="890" t="s">
        <v>309</v>
      </c>
      <c r="L2272" s="651" t="s">
        <v>312</v>
      </c>
      <c r="M2272" s="651" t="str">
        <f t="shared" si="137"/>
        <v>&lt;INSERT CONNECTION POINT NAME&gt;</v>
      </c>
      <c r="N2272" s="890" t="s">
        <v>602</v>
      </c>
      <c r="O2272" s="890" t="s">
        <v>23</v>
      </c>
      <c r="P2272" s="890"/>
      <c r="Q2272" s="1083"/>
      <c r="R2272" s="1061"/>
      <c r="S2272" s="1062"/>
      <c r="T2272" s="1062"/>
      <c r="U2272" s="1063"/>
      <c r="W2272" s="452"/>
      <c r="X2272" s="452"/>
      <c r="Y2272" s="452"/>
      <c r="Z2272" s="452"/>
      <c r="AA2272" s="452"/>
      <c r="AB2272" s="452"/>
      <c r="AC2272" s="452"/>
      <c r="AD2272" s="452"/>
      <c r="AE2272" s="452"/>
      <c r="AF2272" s="452"/>
      <c r="AG2272" s="452"/>
      <c r="AH2272" s="452"/>
      <c r="AI2272" s="452"/>
      <c r="AJ2272" s="452"/>
      <c r="AK2272" s="452"/>
      <c r="AL2272" s="452"/>
      <c r="AM2272" s="452"/>
      <c r="AN2272" s="452"/>
      <c r="AO2272" s="452"/>
      <c r="AP2272" s="452"/>
      <c r="AQ2272" s="452"/>
      <c r="AR2272" s="452"/>
      <c r="AS2272" s="452"/>
      <c r="AT2272" s="452"/>
      <c r="AU2272" s="452"/>
      <c r="AV2272" s="452"/>
    </row>
    <row r="2273" spans="2:48" ht="15" customHeight="1">
      <c r="B2273" s="937"/>
      <c r="C2273" s="1979"/>
      <c r="D2273" s="1981"/>
      <c r="E2273" s="928" t="s">
        <v>619</v>
      </c>
      <c r="F2273" s="885"/>
      <c r="G2273" s="651" t="s">
        <v>272</v>
      </c>
      <c r="H2273" s="651" t="s">
        <v>599</v>
      </c>
      <c r="I2273" s="651" t="s">
        <v>620</v>
      </c>
      <c r="J2273" s="651" t="s">
        <v>276</v>
      </c>
      <c r="K2273" s="890" t="s">
        <v>309</v>
      </c>
      <c r="L2273" s="651" t="s">
        <v>312</v>
      </c>
      <c r="M2273" s="651" t="str">
        <f t="shared" si="137"/>
        <v>&lt;INSERT CONNECTION POINT NAME&gt;</v>
      </c>
      <c r="N2273" s="890" t="s">
        <v>602</v>
      </c>
      <c r="O2273" s="890" t="s">
        <v>23</v>
      </c>
      <c r="P2273" s="890"/>
      <c r="Q2273" s="1083"/>
      <c r="R2273" s="1061"/>
      <c r="S2273" s="1062"/>
      <c r="T2273" s="1062"/>
      <c r="U2273" s="1063"/>
      <c r="W2273" s="452"/>
      <c r="X2273" s="452"/>
      <c r="Y2273" s="452"/>
      <c r="Z2273" s="452"/>
      <c r="AA2273" s="452"/>
      <c r="AB2273" s="452"/>
      <c r="AC2273" s="452"/>
      <c r="AD2273" s="452"/>
      <c r="AE2273" s="452"/>
      <c r="AF2273" s="452"/>
      <c r="AG2273" s="452"/>
      <c r="AH2273" s="452"/>
      <c r="AI2273" s="452"/>
      <c r="AJ2273" s="452"/>
      <c r="AK2273" s="452"/>
      <c r="AL2273" s="452"/>
      <c r="AM2273" s="452"/>
      <c r="AN2273" s="452"/>
      <c r="AO2273" s="452"/>
      <c r="AP2273" s="452"/>
      <c r="AQ2273" s="452"/>
      <c r="AR2273" s="452"/>
      <c r="AS2273" s="452"/>
      <c r="AT2273" s="452"/>
      <c r="AU2273" s="452"/>
      <c r="AV2273" s="452"/>
    </row>
    <row r="2274" spans="2:48" ht="15" customHeight="1">
      <c r="B2274" s="937"/>
      <c r="C2274" s="1978" t="s">
        <v>310</v>
      </c>
      <c r="D2274" s="1980" t="s">
        <v>22</v>
      </c>
      <c r="E2274" s="928" t="s">
        <v>616</v>
      </c>
      <c r="F2274" s="885"/>
      <c r="G2274" s="651" t="s">
        <v>272</v>
      </c>
      <c r="H2274" s="651" t="s">
        <v>599</v>
      </c>
      <c r="I2274" s="651" t="s">
        <v>617</v>
      </c>
      <c r="J2274" s="651" t="s">
        <v>276</v>
      </c>
      <c r="K2274" s="890" t="s">
        <v>310</v>
      </c>
      <c r="L2274" s="651" t="s">
        <v>312</v>
      </c>
      <c r="M2274" s="651" t="str">
        <f t="shared" si="137"/>
        <v>&lt;INSERT CONNECTION POINT NAME&gt;</v>
      </c>
      <c r="N2274" s="890" t="s">
        <v>602</v>
      </c>
      <c r="O2274" s="890" t="s">
        <v>22</v>
      </c>
      <c r="P2274" s="890"/>
      <c r="Q2274" s="1083"/>
      <c r="R2274" s="1061"/>
      <c r="S2274" s="1062"/>
      <c r="T2274" s="1062"/>
      <c r="U2274" s="1063"/>
      <c r="W2274" s="452"/>
      <c r="X2274" s="452"/>
      <c r="Y2274" s="452"/>
      <c r="Z2274" s="452"/>
      <c r="AA2274" s="452"/>
      <c r="AB2274" s="452"/>
      <c r="AC2274" s="452"/>
      <c r="AD2274" s="452"/>
      <c r="AE2274" s="452"/>
      <c r="AF2274" s="452"/>
      <c r="AG2274" s="452"/>
      <c r="AH2274" s="452"/>
      <c r="AI2274" s="452"/>
      <c r="AJ2274" s="452"/>
      <c r="AK2274" s="452"/>
      <c r="AL2274" s="452"/>
      <c r="AM2274" s="452"/>
      <c r="AN2274" s="452"/>
      <c r="AO2274" s="452"/>
      <c r="AP2274" s="452"/>
      <c r="AQ2274" s="452"/>
      <c r="AR2274" s="452"/>
      <c r="AS2274" s="452"/>
      <c r="AT2274" s="452"/>
      <c r="AU2274" s="452"/>
      <c r="AV2274" s="452"/>
    </row>
    <row r="2275" spans="2:48" ht="15" customHeight="1">
      <c r="B2275" s="937"/>
      <c r="C2275" s="1979"/>
      <c r="D2275" s="1981"/>
      <c r="E2275" s="928" t="s">
        <v>619</v>
      </c>
      <c r="F2275" s="885"/>
      <c r="G2275" s="651" t="s">
        <v>272</v>
      </c>
      <c r="H2275" s="651" t="s">
        <v>599</v>
      </c>
      <c r="I2275" s="651" t="s">
        <v>620</v>
      </c>
      <c r="J2275" s="651" t="s">
        <v>276</v>
      </c>
      <c r="K2275" s="890" t="s">
        <v>310</v>
      </c>
      <c r="L2275" s="651" t="s">
        <v>312</v>
      </c>
      <c r="M2275" s="651" t="str">
        <f t="shared" si="137"/>
        <v>&lt;INSERT CONNECTION POINT NAME&gt;</v>
      </c>
      <c r="N2275" s="890" t="s">
        <v>602</v>
      </c>
      <c r="O2275" s="890" t="s">
        <v>22</v>
      </c>
      <c r="P2275" s="890"/>
      <c r="Q2275" s="1084"/>
      <c r="R2275" s="1085"/>
      <c r="S2275" s="1086"/>
      <c r="T2275" s="1086"/>
      <c r="U2275" s="1087"/>
      <c r="W2275" s="452"/>
      <c r="X2275" s="452"/>
      <c r="Y2275" s="452"/>
      <c r="Z2275" s="452"/>
      <c r="AA2275" s="452"/>
      <c r="AB2275" s="452"/>
      <c r="AC2275" s="452"/>
      <c r="AD2275" s="452"/>
      <c r="AE2275" s="452"/>
      <c r="AF2275" s="452"/>
      <c r="AG2275" s="452"/>
      <c r="AH2275" s="452"/>
      <c r="AI2275" s="452"/>
      <c r="AJ2275" s="452"/>
      <c r="AK2275" s="452"/>
      <c r="AL2275" s="452"/>
      <c r="AM2275" s="452"/>
      <c r="AN2275" s="452"/>
      <c r="AO2275" s="452"/>
      <c r="AP2275" s="452"/>
      <c r="AQ2275" s="452"/>
      <c r="AR2275" s="452"/>
      <c r="AS2275" s="452"/>
      <c r="AT2275" s="452"/>
      <c r="AU2275" s="452"/>
      <c r="AV2275" s="452"/>
    </row>
    <row r="2276" spans="2:48" ht="15" customHeight="1">
      <c r="B2276" s="937"/>
      <c r="C2276" s="1978" t="s">
        <v>310</v>
      </c>
      <c r="D2276" s="1980" t="s">
        <v>23</v>
      </c>
      <c r="E2276" s="928" t="s">
        <v>616</v>
      </c>
      <c r="F2276" s="885"/>
      <c r="G2276" s="651" t="s">
        <v>272</v>
      </c>
      <c r="H2276" s="651" t="s">
        <v>599</v>
      </c>
      <c r="I2276" s="651" t="s">
        <v>617</v>
      </c>
      <c r="J2276" s="651" t="s">
        <v>276</v>
      </c>
      <c r="K2276" s="890" t="s">
        <v>310</v>
      </c>
      <c r="L2276" s="651" t="s">
        <v>312</v>
      </c>
      <c r="M2276" s="651" t="str">
        <f t="shared" si="137"/>
        <v>&lt;INSERT CONNECTION POINT NAME&gt;</v>
      </c>
      <c r="N2276" s="890" t="s">
        <v>602</v>
      </c>
      <c r="O2276" s="890" t="s">
        <v>23</v>
      </c>
      <c r="P2276" s="890"/>
      <c r="Q2276" s="1084"/>
      <c r="R2276" s="1085"/>
      <c r="S2276" s="1086"/>
      <c r="T2276" s="1086"/>
      <c r="U2276" s="1087"/>
      <c r="W2276" s="452"/>
      <c r="X2276" s="452"/>
      <c r="Y2276" s="452"/>
      <c r="Z2276" s="452"/>
      <c r="AA2276" s="452"/>
      <c r="AB2276" s="452"/>
      <c r="AC2276" s="452"/>
      <c r="AD2276" s="452"/>
      <c r="AE2276" s="452"/>
      <c r="AF2276" s="452"/>
      <c r="AG2276" s="452"/>
      <c r="AH2276" s="452"/>
      <c r="AI2276" s="452"/>
      <c r="AJ2276" s="452"/>
      <c r="AK2276" s="452"/>
      <c r="AL2276" s="452"/>
      <c r="AM2276" s="452"/>
      <c r="AN2276" s="452"/>
      <c r="AO2276" s="452"/>
      <c r="AP2276" s="452"/>
      <c r="AQ2276" s="452"/>
      <c r="AR2276" s="452"/>
      <c r="AS2276" s="452"/>
      <c r="AT2276" s="452"/>
      <c r="AU2276" s="452"/>
      <c r="AV2276" s="452"/>
    </row>
    <row r="2277" spans="2:48" ht="15" customHeight="1" thickBot="1">
      <c r="B2277" s="944"/>
      <c r="C2277" s="1984"/>
      <c r="D2277" s="1985"/>
      <c r="E2277" s="945" t="s">
        <v>619</v>
      </c>
      <c r="F2277" s="885"/>
      <c r="G2277" s="651" t="s">
        <v>272</v>
      </c>
      <c r="H2277" s="651" t="s">
        <v>599</v>
      </c>
      <c r="I2277" s="651" t="s">
        <v>620</v>
      </c>
      <c r="J2277" s="651" t="s">
        <v>276</v>
      </c>
      <c r="K2277" s="890" t="s">
        <v>310</v>
      </c>
      <c r="L2277" s="651" t="s">
        <v>312</v>
      </c>
      <c r="M2277" s="651" t="str">
        <f t="shared" si="137"/>
        <v>&lt;INSERT CONNECTION POINT NAME&gt;</v>
      </c>
      <c r="N2277" s="890" t="s">
        <v>602</v>
      </c>
      <c r="O2277" s="890" t="s">
        <v>23</v>
      </c>
      <c r="P2277" s="890"/>
      <c r="Q2277" s="946"/>
      <c r="R2277" s="1067"/>
      <c r="S2277" s="893"/>
      <c r="T2277" s="893"/>
      <c r="U2277" s="894"/>
      <c r="W2277" s="452"/>
      <c r="X2277" s="452"/>
      <c r="Y2277" s="452"/>
      <c r="Z2277" s="452"/>
      <c r="AA2277" s="452"/>
      <c r="AB2277" s="452"/>
      <c r="AC2277" s="452"/>
      <c r="AD2277" s="452"/>
      <c r="AE2277" s="452"/>
      <c r="AF2277" s="452"/>
      <c r="AG2277" s="452"/>
      <c r="AH2277" s="452"/>
      <c r="AI2277" s="452"/>
      <c r="AJ2277" s="452"/>
      <c r="AK2277" s="452"/>
      <c r="AL2277" s="452"/>
      <c r="AM2277" s="452"/>
      <c r="AN2277" s="452"/>
      <c r="AO2277" s="452"/>
      <c r="AP2277" s="452"/>
      <c r="AQ2277" s="452"/>
      <c r="AR2277" s="452"/>
      <c r="AS2277" s="452"/>
      <c r="AT2277" s="452"/>
      <c r="AU2277" s="452"/>
      <c r="AV2277" s="452"/>
    </row>
    <row r="2278" spans="2:48" ht="15" customHeight="1">
      <c r="B2278" s="927" t="s">
        <v>615</v>
      </c>
      <c r="C2278" s="1982" t="s">
        <v>313</v>
      </c>
      <c r="D2278" s="1983" t="s">
        <v>23</v>
      </c>
      <c r="E2278" s="928" t="s">
        <v>616</v>
      </c>
      <c r="F2278" s="885"/>
      <c r="G2278" s="651" t="s">
        <v>272</v>
      </c>
      <c r="H2278" s="651" t="s">
        <v>599</v>
      </c>
      <c r="I2278" s="651" t="s">
        <v>617</v>
      </c>
      <c r="J2278" s="651" t="s">
        <v>276</v>
      </c>
      <c r="K2278" s="651" t="s">
        <v>313</v>
      </c>
      <c r="L2278" s="651" t="s">
        <v>312</v>
      </c>
      <c r="M2278" s="651" t="str">
        <f t="shared" ref="M2278" si="139">B2278</f>
        <v>&lt;INSERT CONNECTION POINT NAME&gt;</v>
      </c>
      <c r="N2278" s="651" t="s">
        <v>618</v>
      </c>
      <c r="O2278" s="651" t="s">
        <v>23</v>
      </c>
      <c r="P2278" s="890"/>
      <c r="Q2278" s="929"/>
      <c r="R2278" s="930"/>
      <c r="S2278" s="931"/>
      <c r="T2278" s="931"/>
      <c r="U2278" s="932"/>
      <c r="W2278" s="452"/>
      <c r="X2278" s="452"/>
      <c r="Y2278" s="452"/>
      <c r="Z2278" s="452"/>
      <c r="AA2278" s="452"/>
      <c r="AB2278" s="452"/>
      <c r="AC2278" s="452"/>
      <c r="AD2278" s="452"/>
      <c r="AE2278" s="452"/>
      <c r="AF2278" s="452"/>
      <c r="AG2278" s="452"/>
      <c r="AH2278" s="452"/>
      <c r="AI2278" s="452"/>
      <c r="AJ2278" s="452"/>
      <c r="AK2278" s="452"/>
      <c r="AL2278" s="452"/>
      <c r="AM2278" s="452"/>
      <c r="AN2278" s="452"/>
      <c r="AO2278" s="452"/>
      <c r="AP2278" s="452"/>
      <c r="AQ2278" s="452"/>
      <c r="AR2278" s="452"/>
      <c r="AS2278" s="452"/>
      <c r="AT2278" s="452"/>
      <c r="AU2278" s="452"/>
      <c r="AV2278" s="452"/>
    </row>
    <row r="2279" spans="2:48" ht="15" customHeight="1">
      <c r="B2279" s="937"/>
      <c r="C2279" s="1979"/>
      <c r="D2279" s="1981"/>
      <c r="E2279" s="928" t="s">
        <v>619</v>
      </c>
      <c r="F2279" s="885"/>
      <c r="G2279" s="651" t="s">
        <v>272</v>
      </c>
      <c r="H2279" s="651" t="s">
        <v>599</v>
      </c>
      <c r="I2279" s="651" t="s">
        <v>620</v>
      </c>
      <c r="J2279" s="651" t="s">
        <v>276</v>
      </c>
      <c r="K2279" s="651" t="s">
        <v>313</v>
      </c>
      <c r="L2279" s="651" t="s">
        <v>312</v>
      </c>
      <c r="M2279" s="651" t="str">
        <f t="shared" si="137"/>
        <v>&lt;INSERT CONNECTION POINT NAME&gt;</v>
      </c>
      <c r="N2279" s="651" t="s">
        <v>618</v>
      </c>
      <c r="O2279" s="651" t="s">
        <v>23</v>
      </c>
      <c r="P2279" s="890"/>
      <c r="Q2279" s="938"/>
      <c r="R2279" s="939"/>
      <c r="S2279" s="940"/>
      <c r="T2279" s="940"/>
      <c r="U2279" s="941"/>
      <c r="W2279" s="452"/>
      <c r="X2279" s="452"/>
      <c r="Y2279" s="452"/>
      <c r="Z2279" s="452"/>
      <c r="AA2279" s="452"/>
      <c r="AB2279" s="452"/>
      <c r="AC2279" s="452"/>
      <c r="AD2279" s="452"/>
      <c r="AE2279" s="452"/>
      <c r="AF2279" s="452"/>
      <c r="AG2279" s="452"/>
      <c r="AH2279" s="452"/>
      <c r="AI2279" s="452"/>
      <c r="AJ2279" s="452"/>
      <c r="AK2279" s="452"/>
      <c r="AL2279" s="452"/>
      <c r="AM2279" s="452"/>
      <c r="AN2279" s="452"/>
      <c r="AO2279" s="452"/>
      <c r="AP2279" s="452"/>
      <c r="AQ2279" s="452"/>
      <c r="AR2279" s="452"/>
      <c r="AS2279" s="452"/>
      <c r="AT2279" s="452"/>
      <c r="AU2279" s="452"/>
      <c r="AV2279" s="452"/>
    </row>
    <row r="2280" spans="2:48" ht="15" customHeight="1">
      <c r="B2280" s="937"/>
      <c r="C2280" s="1978" t="s">
        <v>304</v>
      </c>
      <c r="D2280" s="1980" t="s">
        <v>22</v>
      </c>
      <c r="E2280" s="928" t="s">
        <v>616</v>
      </c>
      <c r="F2280" s="885"/>
      <c r="G2280" s="651" t="s">
        <v>272</v>
      </c>
      <c r="H2280" s="651" t="s">
        <v>599</v>
      </c>
      <c r="I2280" s="651" t="s">
        <v>617</v>
      </c>
      <c r="J2280" s="651" t="s">
        <v>276</v>
      </c>
      <c r="K2280" s="890" t="s">
        <v>304</v>
      </c>
      <c r="L2280" s="651" t="s">
        <v>312</v>
      </c>
      <c r="M2280" s="651" t="str">
        <f t="shared" si="137"/>
        <v>&lt;INSERT CONNECTION POINT NAME&gt;</v>
      </c>
      <c r="N2280" s="890" t="s">
        <v>602</v>
      </c>
      <c r="O2280" s="890" t="s">
        <v>22</v>
      </c>
      <c r="P2280" s="890"/>
      <c r="Q2280" s="1071"/>
      <c r="R2280" s="1058"/>
      <c r="S2280" s="1059"/>
      <c r="T2280" s="1059"/>
      <c r="U2280" s="1060"/>
      <c r="W2280" s="452"/>
      <c r="X2280" s="452"/>
      <c r="Y2280" s="452"/>
      <c r="Z2280" s="452"/>
      <c r="AA2280" s="452"/>
      <c r="AB2280" s="452"/>
      <c r="AC2280" s="452"/>
      <c r="AD2280" s="452"/>
      <c r="AE2280" s="452"/>
      <c r="AF2280" s="452"/>
      <c r="AG2280" s="452"/>
      <c r="AH2280" s="452"/>
      <c r="AI2280" s="452"/>
      <c r="AJ2280" s="452"/>
      <c r="AK2280" s="452"/>
      <c r="AL2280" s="452"/>
      <c r="AM2280" s="452"/>
      <c r="AN2280" s="452"/>
      <c r="AO2280" s="452"/>
      <c r="AP2280" s="452"/>
      <c r="AQ2280" s="452"/>
      <c r="AR2280" s="452"/>
      <c r="AS2280" s="452"/>
      <c r="AT2280" s="452"/>
      <c r="AU2280" s="452"/>
      <c r="AV2280" s="452"/>
    </row>
    <row r="2281" spans="2:48" ht="15" customHeight="1">
      <c r="B2281" s="937"/>
      <c r="C2281" s="1979"/>
      <c r="D2281" s="1981"/>
      <c r="E2281" s="928" t="s">
        <v>619</v>
      </c>
      <c r="F2281" s="885"/>
      <c r="G2281" s="651" t="s">
        <v>272</v>
      </c>
      <c r="H2281" s="651" t="s">
        <v>599</v>
      </c>
      <c r="I2281" s="651" t="s">
        <v>620</v>
      </c>
      <c r="J2281" s="651" t="s">
        <v>276</v>
      </c>
      <c r="K2281" s="890" t="s">
        <v>304</v>
      </c>
      <c r="L2281" s="651" t="s">
        <v>312</v>
      </c>
      <c r="M2281" s="651" t="str">
        <f t="shared" si="137"/>
        <v>&lt;INSERT CONNECTION POINT NAME&gt;</v>
      </c>
      <c r="N2281" s="890" t="s">
        <v>602</v>
      </c>
      <c r="O2281" s="890" t="s">
        <v>22</v>
      </c>
      <c r="P2281" s="890"/>
      <c r="Q2281" s="1071"/>
      <c r="R2281" s="1058"/>
      <c r="S2281" s="1059"/>
      <c r="T2281" s="1059"/>
      <c r="U2281" s="1060"/>
      <c r="W2281" s="452"/>
      <c r="X2281" s="452"/>
      <c r="Y2281" s="452"/>
      <c r="Z2281" s="452"/>
      <c r="AA2281" s="452"/>
      <c r="AB2281" s="452"/>
      <c r="AC2281" s="452"/>
      <c r="AD2281" s="452"/>
      <c r="AE2281" s="452"/>
      <c r="AF2281" s="452"/>
      <c r="AG2281" s="452"/>
      <c r="AH2281" s="452"/>
      <c r="AI2281" s="452"/>
      <c r="AJ2281" s="452"/>
      <c r="AK2281" s="452"/>
      <c r="AL2281" s="452"/>
      <c r="AM2281" s="452"/>
      <c r="AN2281" s="452"/>
      <c r="AO2281" s="452"/>
      <c r="AP2281" s="452"/>
      <c r="AQ2281" s="452"/>
      <c r="AR2281" s="452"/>
      <c r="AS2281" s="452"/>
      <c r="AT2281" s="452"/>
      <c r="AU2281" s="452"/>
      <c r="AV2281" s="452"/>
    </row>
    <row r="2282" spans="2:48" ht="15" customHeight="1">
      <c r="B2282" s="937"/>
      <c r="C2282" s="1978" t="s">
        <v>304</v>
      </c>
      <c r="D2282" s="1980" t="s">
        <v>23</v>
      </c>
      <c r="E2282" s="928" t="s">
        <v>616</v>
      </c>
      <c r="F2282" s="885"/>
      <c r="G2282" s="651" t="s">
        <v>272</v>
      </c>
      <c r="H2282" s="651" t="s">
        <v>599</v>
      </c>
      <c r="I2282" s="651" t="s">
        <v>617</v>
      </c>
      <c r="J2282" s="651" t="s">
        <v>276</v>
      </c>
      <c r="K2282" s="890" t="s">
        <v>304</v>
      </c>
      <c r="L2282" s="651" t="s">
        <v>312</v>
      </c>
      <c r="M2282" s="651" t="str">
        <f t="shared" si="137"/>
        <v>&lt;INSERT CONNECTION POINT NAME&gt;</v>
      </c>
      <c r="N2282" s="890" t="s">
        <v>602</v>
      </c>
      <c r="O2282" s="891" t="s">
        <v>23</v>
      </c>
      <c r="P2282" s="890"/>
      <c r="Q2282" s="1071"/>
      <c r="R2282" s="1058"/>
      <c r="S2282" s="1059"/>
      <c r="T2282" s="1059"/>
      <c r="U2282" s="1060"/>
      <c r="W2282" s="452"/>
      <c r="X2282" s="452"/>
      <c r="Y2282" s="452"/>
      <c r="Z2282" s="452"/>
      <c r="AA2282" s="452"/>
      <c r="AB2282" s="452"/>
      <c r="AC2282" s="452"/>
      <c r="AD2282" s="452"/>
      <c r="AE2282" s="452"/>
      <c r="AF2282" s="452"/>
      <c r="AG2282" s="452"/>
      <c r="AH2282" s="452"/>
      <c r="AI2282" s="452"/>
      <c r="AJ2282" s="452"/>
      <c r="AK2282" s="452"/>
      <c r="AL2282" s="452"/>
      <c r="AM2282" s="452"/>
      <c r="AN2282" s="452"/>
      <c r="AO2282" s="452"/>
      <c r="AP2282" s="452"/>
      <c r="AQ2282" s="452"/>
      <c r="AR2282" s="452"/>
      <c r="AS2282" s="452"/>
      <c r="AT2282" s="452"/>
      <c r="AU2282" s="452"/>
      <c r="AV2282" s="452"/>
    </row>
    <row r="2283" spans="2:48" ht="15" customHeight="1">
      <c r="B2283" s="937"/>
      <c r="C2283" s="1979"/>
      <c r="D2283" s="1981"/>
      <c r="E2283" s="928" t="s">
        <v>619</v>
      </c>
      <c r="F2283" s="885"/>
      <c r="G2283" s="651" t="s">
        <v>272</v>
      </c>
      <c r="H2283" s="651" t="s">
        <v>599</v>
      </c>
      <c r="I2283" s="651" t="s">
        <v>620</v>
      </c>
      <c r="J2283" s="651" t="s">
        <v>276</v>
      </c>
      <c r="K2283" s="890" t="s">
        <v>304</v>
      </c>
      <c r="L2283" s="651" t="s">
        <v>312</v>
      </c>
      <c r="M2283" s="651" t="str">
        <f t="shared" si="137"/>
        <v>&lt;INSERT CONNECTION POINT NAME&gt;</v>
      </c>
      <c r="N2283" s="890" t="s">
        <v>602</v>
      </c>
      <c r="O2283" s="891" t="s">
        <v>23</v>
      </c>
      <c r="P2283" s="890"/>
      <c r="Q2283" s="1071"/>
      <c r="R2283" s="1058"/>
      <c r="S2283" s="1059"/>
      <c r="T2283" s="1059"/>
      <c r="U2283" s="1060"/>
      <c r="W2283" s="452"/>
      <c r="X2283" s="452"/>
      <c r="Y2283" s="452"/>
      <c r="Z2283" s="452"/>
      <c r="AA2283" s="452"/>
      <c r="AB2283" s="452"/>
      <c r="AC2283" s="452"/>
      <c r="AD2283" s="452"/>
      <c r="AE2283" s="452"/>
      <c r="AF2283" s="452"/>
      <c r="AG2283" s="452"/>
      <c r="AH2283" s="452"/>
      <c r="AI2283" s="452"/>
      <c r="AJ2283" s="452"/>
      <c r="AK2283" s="452"/>
      <c r="AL2283" s="452"/>
      <c r="AM2283" s="452"/>
      <c r="AN2283" s="452"/>
      <c r="AO2283" s="452"/>
      <c r="AP2283" s="452"/>
      <c r="AQ2283" s="452"/>
      <c r="AR2283" s="452"/>
      <c r="AS2283" s="452"/>
      <c r="AT2283" s="452"/>
      <c r="AU2283" s="452"/>
      <c r="AV2283" s="452"/>
    </row>
    <row r="2284" spans="2:48" ht="15" customHeight="1">
      <c r="B2284" s="937"/>
      <c r="C2284" s="1978" t="s">
        <v>305</v>
      </c>
      <c r="D2284" s="1980"/>
      <c r="E2284" s="928" t="s">
        <v>616</v>
      </c>
      <c r="F2284" s="885"/>
      <c r="G2284" s="651" t="s">
        <v>272</v>
      </c>
      <c r="H2284" s="651" t="s">
        <v>599</v>
      </c>
      <c r="I2284" s="651" t="s">
        <v>617</v>
      </c>
      <c r="J2284" s="651" t="s">
        <v>276</v>
      </c>
      <c r="K2284" s="890" t="s">
        <v>305</v>
      </c>
      <c r="L2284" s="651" t="s">
        <v>312</v>
      </c>
      <c r="M2284" s="651" t="str">
        <f t="shared" si="137"/>
        <v>&lt;INSERT CONNECTION POINT NAME&gt;</v>
      </c>
      <c r="N2284" s="890" t="s">
        <v>604</v>
      </c>
      <c r="O2284" s="890" t="s">
        <v>605</v>
      </c>
      <c r="P2284" s="890"/>
      <c r="Q2284" s="1072"/>
      <c r="R2284" s="1073"/>
      <c r="S2284" s="1074"/>
      <c r="T2284" s="1074"/>
      <c r="U2284" s="1075"/>
      <c r="W2284" s="452"/>
      <c r="X2284" s="452"/>
      <c r="Y2284" s="452"/>
      <c r="Z2284" s="452"/>
      <c r="AA2284" s="452"/>
      <c r="AB2284" s="452"/>
      <c r="AC2284" s="452"/>
      <c r="AD2284" s="452"/>
      <c r="AE2284" s="452"/>
      <c r="AF2284" s="452"/>
      <c r="AG2284" s="452"/>
      <c r="AH2284" s="452"/>
      <c r="AI2284" s="452"/>
      <c r="AJ2284" s="452"/>
      <c r="AK2284" s="452"/>
      <c r="AL2284" s="452"/>
      <c r="AM2284" s="452"/>
      <c r="AN2284" s="452"/>
      <c r="AO2284" s="452"/>
      <c r="AP2284" s="452"/>
      <c r="AQ2284" s="452"/>
      <c r="AR2284" s="452"/>
      <c r="AS2284" s="452"/>
      <c r="AT2284" s="452"/>
      <c r="AU2284" s="452"/>
      <c r="AV2284" s="452"/>
    </row>
    <row r="2285" spans="2:48" ht="15" customHeight="1">
      <c r="B2285" s="937"/>
      <c r="C2285" s="1979"/>
      <c r="D2285" s="1981"/>
      <c r="E2285" s="928" t="s">
        <v>619</v>
      </c>
      <c r="F2285" s="885"/>
      <c r="G2285" s="651" t="s">
        <v>272</v>
      </c>
      <c r="H2285" s="651" t="s">
        <v>599</v>
      </c>
      <c r="I2285" s="651" t="s">
        <v>620</v>
      </c>
      <c r="J2285" s="651" t="s">
        <v>276</v>
      </c>
      <c r="K2285" s="890" t="s">
        <v>305</v>
      </c>
      <c r="L2285" s="651" t="s">
        <v>312</v>
      </c>
      <c r="M2285" s="651" t="str">
        <f t="shared" si="137"/>
        <v>&lt;INSERT CONNECTION POINT NAME&gt;</v>
      </c>
      <c r="N2285" s="890" t="s">
        <v>604</v>
      </c>
      <c r="O2285" s="890" t="s">
        <v>605</v>
      </c>
      <c r="P2285" s="890"/>
      <c r="Q2285" s="1072"/>
      <c r="R2285" s="1073"/>
      <c r="S2285" s="1074"/>
      <c r="T2285" s="1074"/>
      <c r="U2285" s="1075"/>
      <c r="W2285" s="452"/>
      <c r="X2285" s="452"/>
      <c r="Y2285" s="452"/>
      <c r="Z2285" s="452"/>
      <c r="AA2285" s="452"/>
      <c r="AB2285" s="452"/>
      <c r="AC2285" s="452"/>
      <c r="AD2285" s="452"/>
      <c r="AE2285" s="452"/>
      <c r="AF2285" s="452"/>
      <c r="AG2285" s="452"/>
      <c r="AH2285" s="452"/>
      <c r="AI2285" s="452"/>
      <c r="AJ2285" s="452"/>
      <c r="AK2285" s="452"/>
      <c r="AL2285" s="452"/>
      <c r="AM2285" s="452"/>
      <c r="AN2285" s="452"/>
      <c r="AO2285" s="452"/>
      <c r="AP2285" s="452"/>
      <c r="AQ2285" s="452"/>
      <c r="AR2285" s="452"/>
      <c r="AS2285" s="452"/>
      <c r="AT2285" s="452"/>
      <c r="AU2285" s="452"/>
      <c r="AV2285" s="452"/>
    </row>
    <row r="2286" spans="2:48" ht="15" customHeight="1">
      <c r="B2286" s="937"/>
      <c r="C2286" s="1978" t="s">
        <v>306</v>
      </c>
      <c r="D2286" s="1980"/>
      <c r="E2286" s="928" t="s">
        <v>616</v>
      </c>
      <c r="F2286" s="885"/>
      <c r="G2286" s="651" t="s">
        <v>272</v>
      </c>
      <c r="H2286" s="651" t="s">
        <v>599</v>
      </c>
      <c r="I2286" s="651" t="s">
        <v>617</v>
      </c>
      <c r="J2286" s="651" t="s">
        <v>276</v>
      </c>
      <c r="K2286" s="890" t="s">
        <v>306</v>
      </c>
      <c r="L2286" s="651" t="s">
        <v>312</v>
      </c>
      <c r="M2286" s="651" t="str">
        <f t="shared" si="137"/>
        <v>&lt;INSERT CONNECTION POINT NAME&gt;</v>
      </c>
      <c r="N2286" s="890" t="s">
        <v>606</v>
      </c>
      <c r="O2286" s="891">
        <v>0</v>
      </c>
      <c r="P2286" s="890"/>
      <c r="Q2286" s="1076"/>
      <c r="R2286" s="1077"/>
      <c r="S2286" s="1078"/>
      <c r="T2286" s="1078"/>
      <c r="U2286" s="1079"/>
      <c r="W2286" s="452"/>
      <c r="X2286" s="452"/>
      <c r="Y2286" s="452"/>
      <c r="Z2286" s="452"/>
      <c r="AA2286" s="452"/>
      <c r="AB2286" s="452"/>
      <c r="AC2286" s="452"/>
      <c r="AD2286" s="452"/>
      <c r="AE2286" s="452"/>
      <c r="AF2286" s="452"/>
      <c r="AG2286" s="452"/>
      <c r="AH2286" s="452"/>
      <c r="AI2286" s="452"/>
      <c r="AJ2286" s="452"/>
      <c r="AK2286" s="452"/>
      <c r="AL2286" s="452"/>
      <c r="AM2286" s="452"/>
      <c r="AN2286" s="452"/>
      <c r="AO2286" s="452"/>
      <c r="AP2286" s="452"/>
      <c r="AQ2286" s="452"/>
      <c r="AR2286" s="452"/>
      <c r="AS2286" s="452"/>
      <c r="AT2286" s="452"/>
      <c r="AU2286" s="452"/>
      <c r="AV2286" s="452"/>
    </row>
    <row r="2287" spans="2:48" ht="15" customHeight="1">
      <c r="B2287" s="937"/>
      <c r="C2287" s="1979"/>
      <c r="D2287" s="1981"/>
      <c r="E2287" s="928" t="s">
        <v>619</v>
      </c>
      <c r="F2287" s="885"/>
      <c r="G2287" s="651" t="s">
        <v>272</v>
      </c>
      <c r="H2287" s="651" t="s">
        <v>599</v>
      </c>
      <c r="I2287" s="651" t="s">
        <v>620</v>
      </c>
      <c r="J2287" s="651" t="s">
        <v>276</v>
      </c>
      <c r="K2287" s="890" t="s">
        <v>306</v>
      </c>
      <c r="L2287" s="651" t="s">
        <v>312</v>
      </c>
      <c r="M2287" s="651" t="str">
        <f t="shared" si="137"/>
        <v>&lt;INSERT CONNECTION POINT NAME&gt;</v>
      </c>
      <c r="N2287" s="890" t="s">
        <v>606</v>
      </c>
      <c r="O2287" s="891">
        <v>0</v>
      </c>
      <c r="P2287" s="890"/>
      <c r="Q2287" s="1076"/>
      <c r="R2287" s="1077"/>
      <c r="S2287" s="1078"/>
      <c r="T2287" s="1078"/>
      <c r="U2287" s="1079"/>
      <c r="W2287" s="452"/>
      <c r="X2287" s="452"/>
      <c r="Y2287" s="452"/>
      <c r="Z2287" s="452"/>
      <c r="AA2287" s="452"/>
      <c r="AB2287" s="452"/>
      <c r="AC2287" s="452"/>
      <c r="AD2287" s="452"/>
      <c r="AE2287" s="452"/>
      <c r="AF2287" s="452"/>
      <c r="AG2287" s="452"/>
      <c r="AH2287" s="452"/>
      <c r="AI2287" s="452"/>
      <c r="AJ2287" s="452"/>
      <c r="AK2287" s="452"/>
      <c r="AL2287" s="452"/>
      <c r="AM2287" s="452"/>
      <c r="AN2287" s="452"/>
      <c r="AO2287" s="452"/>
      <c r="AP2287" s="452"/>
      <c r="AQ2287" s="452"/>
      <c r="AR2287" s="452"/>
      <c r="AS2287" s="452"/>
      <c r="AT2287" s="452"/>
      <c r="AU2287" s="452"/>
      <c r="AV2287" s="452"/>
    </row>
    <row r="2288" spans="2:48" ht="15" customHeight="1">
      <c r="B2288" s="937"/>
      <c r="C2288" s="1978" t="s">
        <v>307</v>
      </c>
      <c r="D2288" s="1980"/>
      <c r="E2288" s="928" t="s">
        <v>616</v>
      </c>
      <c r="F2288" s="885"/>
      <c r="G2288" s="651" t="s">
        <v>272</v>
      </c>
      <c r="H2288" s="651" t="s">
        <v>599</v>
      </c>
      <c r="I2288" s="651" t="s">
        <v>617</v>
      </c>
      <c r="J2288" s="651" t="s">
        <v>276</v>
      </c>
      <c r="K2288" s="890" t="s">
        <v>307</v>
      </c>
      <c r="L2288" s="651" t="s">
        <v>312</v>
      </c>
      <c r="M2288" s="651" t="str">
        <f t="shared" si="137"/>
        <v>&lt;INSERT CONNECTION POINT NAME&gt;</v>
      </c>
      <c r="N2288" s="890" t="s">
        <v>607</v>
      </c>
      <c r="O2288" s="890" t="s">
        <v>607</v>
      </c>
      <c r="P2288" s="890"/>
      <c r="Q2288" s="1080"/>
      <c r="R2288" s="1081"/>
      <c r="S2288" s="1081"/>
      <c r="T2288" s="1081"/>
      <c r="U2288" s="1082"/>
      <c r="W2288" s="452"/>
      <c r="X2288" s="452"/>
      <c r="Y2288" s="452"/>
      <c r="Z2288" s="452"/>
      <c r="AA2288" s="452"/>
      <c r="AB2288" s="452"/>
      <c r="AC2288" s="452"/>
      <c r="AD2288" s="452"/>
      <c r="AE2288" s="452"/>
      <c r="AF2288" s="452"/>
      <c r="AG2288" s="452"/>
      <c r="AH2288" s="452"/>
      <c r="AI2288" s="452"/>
      <c r="AJ2288" s="452"/>
      <c r="AK2288" s="452"/>
      <c r="AL2288" s="452"/>
      <c r="AM2288" s="452"/>
      <c r="AN2288" s="452"/>
      <c r="AO2288" s="452"/>
      <c r="AP2288" s="452"/>
      <c r="AQ2288" s="452"/>
      <c r="AR2288" s="452"/>
      <c r="AS2288" s="452"/>
      <c r="AT2288" s="452"/>
      <c r="AU2288" s="452"/>
      <c r="AV2288" s="452"/>
    </row>
    <row r="2289" spans="2:48" ht="15" customHeight="1">
      <c r="B2289" s="937"/>
      <c r="C2289" s="1979"/>
      <c r="D2289" s="1981"/>
      <c r="E2289" s="928" t="s">
        <v>619</v>
      </c>
      <c r="F2289" s="885"/>
      <c r="G2289" s="651" t="s">
        <v>272</v>
      </c>
      <c r="H2289" s="651" t="s">
        <v>599</v>
      </c>
      <c r="I2289" s="651" t="s">
        <v>620</v>
      </c>
      <c r="J2289" s="651" t="s">
        <v>276</v>
      </c>
      <c r="K2289" s="890" t="s">
        <v>307</v>
      </c>
      <c r="L2289" s="651" t="s">
        <v>312</v>
      </c>
      <c r="M2289" s="651" t="str">
        <f t="shared" si="137"/>
        <v>&lt;INSERT CONNECTION POINT NAME&gt;</v>
      </c>
      <c r="N2289" s="890" t="s">
        <v>607</v>
      </c>
      <c r="O2289" s="890" t="s">
        <v>607</v>
      </c>
      <c r="P2289" s="890"/>
      <c r="Q2289" s="1080"/>
      <c r="R2289" s="1081"/>
      <c r="S2289" s="1081"/>
      <c r="T2289" s="1081"/>
      <c r="U2289" s="1082"/>
      <c r="W2289" s="452"/>
      <c r="X2289" s="452"/>
      <c r="Y2289" s="452"/>
      <c r="Z2289" s="452"/>
      <c r="AA2289" s="452"/>
      <c r="AB2289" s="452"/>
      <c r="AC2289" s="452"/>
      <c r="AD2289" s="452"/>
      <c r="AE2289" s="452"/>
      <c r="AF2289" s="452"/>
      <c r="AG2289" s="452"/>
      <c r="AH2289" s="452"/>
      <c r="AI2289" s="452"/>
      <c r="AJ2289" s="452"/>
      <c r="AK2289" s="452"/>
      <c r="AL2289" s="452"/>
      <c r="AM2289" s="452"/>
      <c r="AN2289" s="452"/>
      <c r="AO2289" s="452"/>
      <c r="AP2289" s="452"/>
      <c r="AQ2289" s="452"/>
      <c r="AR2289" s="452"/>
      <c r="AS2289" s="452"/>
      <c r="AT2289" s="452"/>
      <c r="AU2289" s="452"/>
      <c r="AV2289" s="452"/>
    </row>
    <row r="2290" spans="2:48" ht="15" customHeight="1">
      <c r="B2290" s="937"/>
      <c r="C2290" s="1978" t="s">
        <v>308</v>
      </c>
      <c r="D2290" s="1980" t="s">
        <v>22</v>
      </c>
      <c r="E2290" s="928" t="s">
        <v>616</v>
      </c>
      <c r="F2290" s="885"/>
      <c r="G2290" s="651" t="s">
        <v>272</v>
      </c>
      <c r="H2290" s="651" t="s">
        <v>599</v>
      </c>
      <c r="I2290" s="651" t="s">
        <v>617</v>
      </c>
      <c r="J2290" s="651" t="s">
        <v>276</v>
      </c>
      <c r="K2290" s="890" t="s">
        <v>308</v>
      </c>
      <c r="L2290" s="651" t="s">
        <v>312</v>
      </c>
      <c r="M2290" s="651" t="str">
        <f t="shared" si="137"/>
        <v>&lt;INSERT CONNECTION POINT NAME&gt;</v>
      </c>
      <c r="N2290" s="890" t="s">
        <v>609</v>
      </c>
      <c r="O2290" s="890" t="s">
        <v>22</v>
      </c>
      <c r="P2290" s="890"/>
      <c r="Q2290" s="1083"/>
      <c r="R2290" s="1061"/>
      <c r="S2290" s="1062"/>
      <c r="T2290" s="1062"/>
      <c r="U2290" s="1063"/>
      <c r="W2290" s="452"/>
      <c r="X2290" s="452"/>
      <c r="Y2290" s="452"/>
      <c r="Z2290" s="452"/>
      <c r="AA2290" s="452"/>
      <c r="AB2290" s="452"/>
      <c r="AC2290" s="452"/>
      <c r="AD2290" s="452"/>
      <c r="AE2290" s="452"/>
      <c r="AF2290" s="452"/>
      <c r="AG2290" s="452"/>
      <c r="AH2290" s="452"/>
      <c r="AI2290" s="452"/>
      <c r="AJ2290" s="452"/>
      <c r="AK2290" s="452"/>
      <c r="AL2290" s="452"/>
      <c r="AM2290" s="452"/>
      <c r="AN2290" s="452"/>
      <c r="AO2290" s="452"/>
      <c r="AP2290" s="452"/>
      <c r="AQ2290" s="452"/>
      <c r="AR2290" s="452"/>
      <c r="AS2290" s="452"/>
      <c r="AT2290" s="452"/>
      <c r="AU2290" s="452"/>
      <c r="AV2290" s="452"/>
    </row>
    <row r="2291" spans="2:48" ht="15" customHeight="1">
      <c r="B2291" s="937"/>
      <c r="C2291" s="1979"/>
      <c r="D2291" s="1981"/>
      <c r="E2291" s="928" t="s">
        <v>619</v>
      </c>
      <c r="F2291" s="885"/>
      <c r="G2291" s="651" t="s">
        <v>272</v>
      </c>
      <c r="H2291" s="651" t="s">
        <v>599</v>
      </c>
      <c r="I2291" s="651" t="s">
        <v>620</v>
      </c>
      <c r="J2291" s="651" t="s">
        <v>276</v>
      </c>
      <c r="K2291" s="890" t="s">
        <v>308</v>
      </c>
      <c r="L2291" s="651" t="s">
        <v>312</v>
      </c>
      <c r="M2291" s="651" t="str">
        <f t="shared" si="137"/>
        <v>&lt;INSERT CONNECTION POINT NAME&gt;</v>
      </c>
      <c r="N2291" s="890" t="s">
        <v>609</v>
      </c>
      <c r="O2291" s="890" t="s">
        <v>22</v>
      </c>
      <c r="P2291" s="890"/>
      <c r="Q2291" s="1083"/>
      <c r="R2291" s="1061"/>
      <c r="S2291" s="1062"/>
      <c r="T2291" s="1062"/>
      <c r="U2291" s="1063"/>
      <c r="W2291" s="452"/>
      <c r="X2291" s="452"/>
      <c r="Y2291" s="452"/>
      <c r="Z2291" s="452"/>
      <c r="AA2291" s="452"/>
      <c r="AB2291" s="452"/>
      <c r="AC2291" s="452"/>
      <c r="AD2291" s="452"/>
      <c r="AE2291" s="452"/>
      <c r="AF2291" s="452"/>
      <c r="AG2291" s="452"/>
      <c r="AH2291" s="452"/>
      <c r="AI2291" s="452"/>
      <c r="AJ2291" s="452"/>
      <c r="AK2291" s="452"/>
      <c r="AL2291" s="452"/>
      <c r="AM2291" s="452"/>
      <c r="AN2291" s="452"/>
      <c r="AO2291" s="452"/>
      <c r="AP2291" s="452"/>
      <c r="AQ2291" s="452"/>
      <c r="AR2291" s="452"/>
      <c r="AS2291" s="452"/>
      <c r="AT2291" s="452"/>
      <c r="AU2291" s="452"/>
      <c r="AV2291" s="452"/>
    </row>
    <row r="2292" spans="2:48" ht="15" customHeight="1">
      <c r="B2292" s="937"/>
      <c r="C2292" s="1978" t="s">
        <v>309</v>
      </c>
      <c r="D2292" s="1980" t="s">
        <v>22</v>
      </c>
      <c r="E2292" s="928" t="s">
        <v>616</v>
      </c>
      <c r="F2292" s="885"/>
      <c r="G2292" s="651" t="s">
        <v>272</v>
      </c>
      <c r="H2292" s="651" t="s">
        <v>599</v>
      </c>
      <c r="I2292" s="651" t="s">
        <v>617</v>
      </c>
      <c r="J2292" s="651" t="s">
        <v>276</v>
      </c>
      <c r="K2292" s="890" t="s">
        <v>309</v>
      </c>
      <c r="L2292" s="651" t="s">
        <v>312</v>
      </c>
      <c r="M2292" s="651" t="str">
        <f t="shared" si="137"/>
        <v>&lt;INSERT CONNECTION POINT NAME&gt;</v>
      </c>
      <c r="N2292" s="890" t="s">
        <v>602</v>
      </c>
      <c r="O2292" s="890" t="s">
        <v>22</v>
      </c>
      <c r="P2292" s="890"/>
      <c r="Q2292" s="1083"/>
      <c r="R2292" s="1061"/>
      <c r="S2292" s="1062"/>
      <c r="T2292" s="1062"/>
      <c r="U2292" s="1063"/>
      <c r="W2292" s="452"/>
      <c r="X2292" s="452"/>
      <c r="Y2292" s="452"/>
      <c r="Z2292" s="452"/>
      <c r="AA2292" s="452"/>
      <c r="AB2292" s="452"/>
      <c r="AC2292" s="452"/>
      <c r="AD2292" s="452"/>
      <c r="AE2292" s="452"/>
      <c r="AF2292" s="452"/>
      <c r="AG2292" s="452"/>
      <c r="AH2292" s="452"/>
      <c r="AI2292" s="452"/>
      <c r="AJ2292" s="452"/>
      <c r="AK2292" s="452"/>
      <c r="AL2292" s="452"/>
      <c r="AM2292" s="452"/>
      <c r="AN2292" s="452"/>
      <c r="AO2292" s="452"/>
      <c r="AP2292" s="452"/>
      <c r="AQ2292" s="452"/>
      <c r="AR2292" s="452"/>
      <c r="AS2292" s="452"/>
      <c r="AT2292" s="452"/>
      <c r="AU2292" s="452"/>
      <c r="AV2292" s="452"/>
    </row>
    <row r="2293" spans="2:48" ht="15" customHeight="1">
      <c r="B2293" s="937"/>
      <c r="C2293" s="1979"/>
      <c r="D2293" s="1981"/>
      <c r="E2293" s="928" t="s">
        <v>619</v>
      </c>
      <c r="F2293" s="885"/>
      <c r="G2293" s="651" t="s">
        <v>272</v>
      </c>
      <c r="H2293" s="651" t="s">
        <v>599</v>
      </c>
      <c r="I2293" s="651" t="s">
        <v>620</v>
      </c>
      <c r="J2293" s="651" t="s">
        <v>276</v>
      </c>
      <c r="K2293" s="890" t="s">
        <v>309</v>
      </c>
      <c r="L2293" s="651" t="s">
        <v>312</v>
      </c>
      <c r="M2293" s="651" t="str">
        <f t="shared" si="137"/>
        <v>&lt;INSERT CONNECTION POINT NAME&gt;</v>
      </c>
      <c r="N2293" s="890" t="s">
        <v>602</v>
      </c>
      <c r="O2293" s="890" t="s">
        <v>22</v>
      </c>
      <c r="P2293" s="890"/>
      <c r="Q2293" s="1083"/>
      <c r="R2293" s="1061"/>
      <c r="S2293" s="1062"/>
      <c r="T2293" s="1062"/>
      <c r="U2293" s="1063"/>
      <c r="W2293" s="452"/>
      <c r="X2293" s="452"/>
      <c r="Y2293" s="452"/>
      <c r="Z2293" s="452"/>
      <c r="AA2293" s="452"/>
      <c r="AB2293" s="452"/>
      <c r="AC2293" s="452"/>
      <c r="AD2293" s="452"/>
      <c r="AE2293" s="452"/>
      <c r="AF2293" s="452"/>
      <c r="AG2293" s="452"/>
      <c r="AH2293" s="452"/>
      <c r="AI2293" s="452"/>
      <c r="AJ2293" s="452"/>
      <c r="AK2293" s="452"/>
      <c r="AL2293" s="452"/>
      <c r="AM2293" s="452"/>
      <c r="AN2293" s="452"/>
      <c r="AO2293" s="452"/>
      <c r="AP2293" s="452"/>
      <c r="AQ2293" s="452"/>
      <c r="AR2293" s="452"/>
      <c r="AS2293" s="452"/>
      <c r="AT2293" s="452"/>
      <c r="AU2293" s="452"/>
      <c r="AV2293" s="452"/>
    </row>
    <row r="2294" spans="2:48" ht="15" customHeight="1">
      <c r="B2294" s="937"/>
      <c r="C2294" s="1978" t="s">
        <v>309</v>
      </c>
      <c r="D2294" s="1980" t="s">
        <v>23</v>
      </c>
      <c r="E2294" s="928" t="s">
        <v>616</v>
      </c>
      <c r="F2294" s="885"/>
      <c r="G2294" s="651" t="s">
        <v>272</v>
      </c>
      <c r="H2294" s="651" t="s">
        <v>599</v>
      </c>
      <c r="I2294" s="651" t="s">
        <v>617</v>
      </c>
      <c r="J2294" s="651" t="s">
        <v>276</v>
      </c>
      <c r="K2294" s="890" t="s">
        <v>309</v>
      </c>
      <c r="L2294" s="651" t="s">
        <v>312</v>
      </c>
      <c r="M2294" s="651" t="str">
        <f t="shared" si="137"/>
        <v>&lt;INSERT CONNECTION POINT NAME&gt;</v>
      </c>
      <c r="N2294" s="890" t="s">
        <v>602</v>
      </c>
      <c r="O2294" s="890" t="s">
        <v>23</v>
      </c>
      <c r="P2294" s="890"/>
      <c r="Q2294" s="1083"/>
      <c r="R2294" s="1061"/>
      <c r="S2294" s="1062"/>
      <c r="T2294" s="1062"/>
      <c r="U2294" s="1063"/>
      <c r="W2294" s="452"/>
      <c r="X2294" s="452"/>
      <c r="Y2294" s="452"/>
      <c r="Z2294" s="452"/>
      <c r="AA2294" s="452"/>
      <c r="AB2294" s="452"/>
      <c r="AC2294" s="452"/>
      <c r="AD2294" s="452"/>
      <c r="AE2294" s="452"/>
      <c r="AF2294" s="452"/>
      <c r="AG2294" s="452"/>
      <c r="AH2294" s="452"/>
      <c r="AI2294" s="452"/>
      <c r="AJ2294" s="452"/>
      <c r="AK2294" s="452"/>
      <c r="AL2294" s="452"/>
      <c r="AM2294" s="452"/>
      <c r="AN2294" s="452"/>
      <c r="AO2294" s="452"/>
      <c r="AP2294" s="452"/>
      <c r="AQ2294" s="452"/>
      <c r="AR2294" s="452"/>
      <c r="AS2294" s="452"/>
      <c r="AT2294" s="452"/>
      <c r="AU2294" s="452"/>
      <c r="AV2294" s="452"/>
    </row>
    <row r="2295" spans="2:48" ht="15" customHeight="1">
      <c r="B2295" s="937"/>
      <c r="C2295" s="1979"/>
      <c r="D2295" s="1981"/>
      <c r="E2295" s="928" t="s">
        <v>619</v>
      </c>
      <c r="F2295" s="885"/>
      <c r="G2295" s="651" t="s">
        <v>272</v>
      </c>
      <c r="H2295" s="651" t="s">
        <v>599</v>
      </c>
      <c r="I2295" s="651" t="s">
        <v>620</v>
      </c>
      <c r="J2295" s="651" t="s">
        <v>276</v>
      </c>
      <c r="K2295" s="890" t="s">
        <v>309</v>
      </c>
      <c r="L2295" s="651" t="s">
        <v>312</v>
      </c>
      <c r="M2295" s="651" t="str">
        <f t="shared" si="137"/>
        <v>&lt;INSERT CONNECTION POINT NAME&gt;</v>
      </c>
      <c r="N2295" s="890" t="s">
        <v>602</v>
      </c>
      <c r="O2295" s="890" t="s">
        <v>23</v>
      </c>
      <c r="P2295" s="890"/>
      <c r="Q2295" s="1083"/>
      <c r="R2295" s="1061"/>
      <c r="S2295" s="1062"/>
      <c r="T2295" s="1062"/>
      <c r="U2295" s="1063"/>
      <c r="W2295" s="452"/>
      <c r="X2295" s="452"/>
      <c r="Y2295" s="452"/>
      <c r="Z2295" s="452"/>
      <c r="AA2295" s="452"/>
      <c r="AB2295" s="452"/>
      <c r="AC2295" s="452"/>
      <c r="AD2295" s="452"/>
      <c r="AE2295" s="452"/>
      <c r="AF2295" s="452"/>
      <c r="AG2295" s="452"/>
      <c r="AH2295" s="452"/>
      <c r="AI2295" s="452"/>
      <c r="AJ2295" s="452"/>
      <c r="AK2295" s="452"/>
      <c r="AL2295" s="452"/>
      <c r="AM2295" s="452"/>
      <c r="AN2295" s="452"/>
      <c r="AO2295" s="452"/>
      <c r="AP2295" s="452"/>
      <c r="AQ2295" s="452"/>
      <c r="AR2295" s="452"/>
      <c r="AS2295" s="452"/>
      <c r="AT2295" s="452"/>
      <c r="AU2295" s="452"/>
      <c r="AV2295" s="452"/>
    </row>
    <row r="2296" spans="2:48" ht="15" customHeight="1">
      <c r="B2296" s="937"/>
      <c r="C2296" s="1978" t="s">
        <v>310</v>
      </c>
      <c r="D2296" s="1980" t="s">
        <v>22</v>
      </c>
      <c r="E2296" s="928" t="s">
        <v>616</v>
      </c>
      <c r="F2296" s="885"/>
      <c r="G2296" s="651" t="s">
        <v>272</v>
      </c>
      <c r="H2296" s="651" t="s">
        <v>599</v>
      </c>
      <c r="I2296" s="651" t="s">
        <v>617</v>
      </c>
      <c r="J2296" s="651" t="s">
        <v>276</v>
      </c>
      <c r="K2296" s="890" t="s">
        <v>310</v>
      </c>
      <c r="L2296" s="651" t="s">
        <v>312</v>
      </c>
      <c r="M2296" s="651" t="str">
        <f t="shared" si="137"/>
        <v>&lt;INSERT CONNECTION POINT NAME&gt;</v>
      </c>
      <c r="N2296" s="890" t="s">
        <v>602</v>
      </c>
      <c r="O2296" s="890" t="s">
        <v>22</v>
      </c>
      <c r="P2296" s="890"/>
      <c r="Q2296" s="1083"/>
      <c r="R2296" s="1061"/>
      <c r="S2296" s="1062"/>
      <c r="T2296" s="1062"/>
      <c r="U2296" s="1063"/>
      <c r="W2296" s="452"/>
      <c r="X2296" s="452"/>
      <c r="Y2296" s="452"/>
      <c r="Z2296" s="452"/>
      <c r="AA2296" s="452"/>
      <c r="AB2296" s="452"/>
      <c r="AC2296" s="452"/>
      <c r="AD2296" s="452"/>
      <c r="AE2296" s="452"/>
      <c r="AF2296" s="452"/>
      <c r="AG2296" s="452"/>
      <c r="AH2296" s="452"/>
      <c r="AI2296" s="452"/>
      <c r="AJ2296" s="452"/>
      <c r="AK2296" s="452"/>
      <c r="AL2296" s="452"/>
      <c r="AM2296" s="452"/>
      <c r="AN2296" s="452"/>
      <c r="AO2296" s="452"/>
      <c r="AP2296" s="452"/>
      <c r="AQ2296" s="452"/>
      <c r="AR2296" s="452"/>
      <c r="AS2296" s="452"/>
      <c r="AT2296" s="452"/>
      <c r="AU2296" s="452"/>
      <c r="AV2296" s="452"/>
    </row>
    <row r="2297" spans="2:48" ht="15" customHeight="1">
      <c r="B2297" s="937"/>
      <c r="C2297" s="1979"/>
      <c r="D2297" s="1981"/>
      <c r="E2297" s="928" t="s">
        <v>619</v>
      </c>
      <c r="F2297" s="885"/>
      <c r="G2297" s="651" t="s">
        <v>272</v>
      </c>
      <c r="H2297" s="651" t="s">
        <v>599</v>
      </c>
      <c r="I2297" s="651" t="s">
        <v>620</v>
      </c>
      <c r="J2297" s="651" t="s">
        <v>276</v>
      </c>
      <c r="K2297" s="890" t="s">
        <v>310</v>
      </c>
      <c r="L2297" s="651" t="s">
        <v>312</v>
      </c>
      <c r="M2297" s="651" t="str">
        <f t="shared" si="137"/>
        <v>&lt;INSERT CONNECTION POINT NAME&gt;</v>
      </c>
      <c r="N2297" s="890" t="s">
        <v>602</v>
      </c>
      <c r="O2297" s="890" t="s">
        <v>22</v>
      </c>
      <c r="P2297" s="890"/>
      <c r="Q2297" s="1084"/>
      <c r="R2297" s="1085"/>
      <c r="S2297" s="1086"/>
      <c r="T2297" s="1086"/>
      <c r="U2297" s="1087"/>
      <c r="W2297" s="452"/>
      <c r="X2297" s="452"/>
      <c r="Y2297" s="452"/>
      <c r="Z2297" s="452"/>
      <c r="AA2297" s="452"/>
      <c r="AB2297" s="452"/>
      <c r="AC2297" s="452"/>
      <c r="AD2297" s="452"/>
      <c r="AE2297" s="452"/>
      <c r="AF2297" s="452"/>
      <c r="AG2297" s="452"/>
      <c r="AH2297" s="452"/>
      <c r="AI2297" s="452"/>
      <c r="AJ2297" s="452"/>
      <c r="AK2297" s="452"/>
      <c r="AL2297" s="452"/>
      <c r="AM2297" s="452"/>
      <c r="AN2297" s="452"/>
      <c r="AO2297" s="452"/>
      <c r="AP2297" s="452"/>
      <c r="AQ2297" s="452"/>
      <c r="AR2297" s="452"/>
      <c r="AS2297" s="452"/>
      <c r="AT2297" s="452"/>
      <c r="AU2297" s="452"/>
      <c r="AV2297" s="452"/>
    </row>
    <row r="2298" spans="2:48" ht="15" customHeight="1">
      <c r="B2298" s="937"/>
      <c r="C2298" s="1978" t="s">
        <v>310</v>
      </c>
      <c r="D2298" s="1980" t="s">
        <v>23</v>
      </c>
      <c r="E2298" s="928" t="s">
        <v>616</v>
      </c>
      <c r="F2298" s="885"/>
      <c r="G2298" s="651" t="s">
        <v>272</v>
      </c>
      <c r="H2298" s="651" t="s">
        <v>599</v>
      </c>
      <c r="I2298" s="651" t="s">
        <v>617</v>
      </c>
      <c r="J2298" s="651" t="s">
        <v>276</v>
      </c>
      <c r="K2298" s="890" t="s">
        <v>310</v>
      </c>
      <c r="L2298" s="651" t="s">
        <v>312</v>
      </c>
      <c r="M2298" s="651" t="str">
        <f t="shared" si="137"/>
        <v>&lt;INSERT CONNECTION POINT NAME&gt;</v>
      </c>
      <c r="N2298" s="890" t="s">
        <v>602</v>
      </c>
      <c r="O2298" s="890" t="s">
        <v>23</v>
      </c>
      <c r="P2298" s="890"/>
      <c r="Q2298" s="1084"/>
      <c r="R2298" s="1085"/>
      <c r="S2298" s="1086"/>
      <c r="T2298" s="1086"/>
      <c r="U2298" s="1087"/>
      <c r="W2298" s="452"/>
      <c r="X2298" s="452"/>
      <c r="Y2298" s="452"/>
      <c r="Z2298" s="452"/>
      <c r="AA2298" s="452"/>
      <c r="AB2298" s="452"/>
      <c r="AC2298" s="452"/>
      <c r="AD2298" s="452"/>
      <c r="AE2298" s="452"/>
      <c r="AF2298" s="452"/>
      <c r="AG2298" s="452"/>
      <c r="AH2298" s="452"/>
      <c r="AI2298" s="452"/>
      <c r="AJ2298" s="452"/>
      <c r="AK2298" s="452"/>
      <c r="AL2298" s="452"/>
      <c r="AM2298" s="452"/>
      <c r="AN2298" s="452"/>
      <c r="AO2298" s="452"/>
      <c r="AP2298" s="452"/>
      <c r="AQ2298" s="452"/>
      <c r="AR2298" s="452"/>
      <c r="AS2298" s="452"/>
      <c r="AT2298" s="452"/>
      <c r="AU2298" s="452"/>
      <c r="AV2298" s="452"/>
    </row>
    <row r="2299" spans="2:48" ht="15" customHeight="1" thickBot="1">
      <c r="B2299" s="944"/>
      <c r="C2299" s="1984"/>
      <c r="D2299" s="1985"/>
      <c r="E2299" s="945" t="s">
        <v>619</v>
      </c>
      <c r="F2299" s="885"/>
      <c r="G2299" s="651" t="s">
        <v>272</v>
      </c>
      <c r="H2299" s="651" t="s">
        <v>599</v>
      </c>
      <c r="I2299" s="651" t="s">
        <v>620</v>
      </c>
      <c r="J2299" s="651" t="s">
        <v>276</v>
      </c>
      <c r="K2299" s="890" t="s">
        <v>310</v>
      </c>
      <c r="L2299" s="651" t="s">
        <v>312</v>
      </c>
      <c r="M2299" s="651" t="str">
        <f t="shared" si="137"/>
        <v>&lt;INSERT CONNECTION POINT NAME&gt;</v>
      </c>
      <c r="N2299" s="890" t="s">
        <v>602</v>
      </c>
      <c r="O2299" s="890" t="s">
        <v>23</v>
      </c>
      <c r="P2299" s="890"/>
      <c r="Q2299" s="946"/>
      <c r="R2299" s="1067"/>
      <c r="S2299" s="893"/>
      <c r="T2299" s="893"/>
      <c r="U2299" s="894"/>
      <c r="W2299" s="452"/>
      <c r="X2299" s="452"/>
      <c r="Y2299" s="452"/>
      <c r="Z2299" s="452"/>
      <c r="AA2299" s="452"/>
      <c r="AB2299" s="452"/>
      <c r="AC2299" s="452"/>
      <c r="AD2299" s="452"/>
      <c r="AE2299" s="452"/>
      <c r="AF2299" s="452"/>
      <c r="AG2299" s="452"/>
      <c r="AH2299" s="452"/>
      <c r="AI2299" s="452"/>
      <c r="AJ2299" s="452"/>
      <c r="AK2299" s="452"/>
      <c r="AL2299" s="452"/>
      <c r="AM2299" s="452"/>
      <c r="AN2299" s="452"/>
      <c r="AO2299" s="452"/>
      <c r="AP2299" s="452"/>
      <c r="AQ2299" s="452"/>
      <c r="AR2299" s="452"/>
      <c r="AS2299" s="452"/>
      <c r="AT2299" s="452"/>
      <c r="AU2299" s="452"/>
      <c r="AV2299" s="452"/>
    </row>
    <row r="2300" spans="2:48" ht="15" customHeight="1">
      <c r="B2300" s="927" t="s">
        <v>615</v>
      </c>
      <c r="C2300" s="1982" t="s">
        <v>313</v>
      </c>
      <c r="D2300" s="1983" t="s">
        <v>23</v>
      </c>
      <c r="E2300" s="928" t="s">
        <v>616</v>
      </c>
      <c r="F2300" s="885"/>
      <c r="G2300" s="651" t="s">
        <v>272</v>
      </c>
      <c r="H2300" s="651" t="s">
        <v>599</v>
      </c>
      <c r="I2300" s="651" t="s">
        <v>617</v>
      </c>
      <c r="J2300" s="651" t="s">
        <v>276</v>
      </c>
      <c r="K2300" s="651" t="s">
        <v>313</v>
      </c>
      <c r="L2300" s="651" t="s">
        <v>312</v>
      </c>
      <c r="M2300" s="651" t="str">
        <f t="shared" ref="M2300" si="140">B2300</f>
        <v>&lt;INSERT CONNECTION POINT NAME&gt;</v>
      </c>
      <c r="N2300" s="651" t="s">
        <v>618</v>
      </c>
      <c r="O2300" s="651" t="s">
        <v>23</v>
      </c>
      <c r="P2300" s="890"/>
      <c r="Q2300" s="929"/>
      <c r="R2300" s="930"/>
      <c r="S2300" s="931"/>
      <c r="T2300" s="931"/>
      <c r="U2300" s="932"/>
      <c r="V2300" s="906"/>
      <c r="W2300" s="933"/>
      <c r="X2300" s="934"/>
      <c r="Y2300" s="935"/>
      <c r="Z2300" s="935"/>
      <c r="AA2300" s="935"/>
      <c r="AB2300" s="452"/>
      <c r="AC2300" s="452"/>
      <c r="AD2300" s="452"/>
      <c r="AE2300" s="452"/>
      <c r="AF2300" s="452"/>
      <c r="AG2300" s="452"/>
      <c r="AH2300" s="452"/>
      <c r="AI2300" s="452"/>
      <c r="AJ2300" s="452"/>
      <c r="AK2300" s="935"/>
      <c r="AL2300" s="936"/>
      <c r="AM2300" s="936"/>
      <c r="AN2300" s="936"/>
      <c r="AO2300" s="936"/>
      <c r="AP2300" s="936"/>
      <c r="AQ2300" s="936"/>
      <c r="AR2300" s="936"/>
      <c r="AS2300" s="936"/>
      <c r="AT2300" s="936"/>
      <c r="AU2300" s="936"/>
      <c r="AV2300" s="936"/>
    </row>
    <row r="2301" spans="2:48" ht="15" customHeight="1">
      <c r="B2301" s="937"/>
      <c r="C2301" s="1979"/>
      <c r="D2301" s="1981"/>
      <c r="E2301" s="928" t="s">
        <v>619</v>
      </c>
      <c r="F2301" s="885"/>
      <c r="G2301" s="651" t="s">
        <v>272</v>
      </c>
      <c r="H2301" s="651" t="s">
        <v>599</v>
      </c>
      <c r="I2301" s="651" t="s">
        <v>620</v>
      </c>
      <c r="J2301" s="651" t="s">
        <v>276</v>
      </c>
      <c r="K2301" s="651" t="s">
        <v>313</v>
      </c>
      <c r="L2301" s="651" t="s">
        <v>312</v>
      </c>
      <c r="M2301" s="651" t="str">
        <f t="shared" si="137"/>
        <v>&lt;INSERT CONNECTION POINT NAME&gt;</v>
      </c>
      <c r="N2301" s="651" t="s">
        <v>618</v>
      </c>
      <c r="O2301" s="651" t="s">
        <v>23</v>
      </c>
      <c r="P2301" s="890"/>
      <c r="Q2301" s="938"/>
      <c r="R2301" s="939"/>
      <c r="S2301" s="940"/>
      <c r="T2301" s="940"/>
      <c r="U2301" s="941"/>
      <c r="V2301" s="906"/>
      <c r="W2301" s="933"/>
      <c r="X2301" s="934"/>
      <c r="Y2301" s="935"/>
      <c r="Z2301" s="935"/>
      <c r="AA2301" s="935"/>
      <c r="AB2301" s="452"/>
      <c r="AC2301" s="452"/>
      <c r="AD2301" s="452"/>
      <c r="AE2301" s="452"/>
      <c r="AF2301" s="452"/>
      <c r="AG2301" s="452"/>
      <c r="AH2301" s="452"/>
      <c r="AI2301" s="452"/>
      <c r="AJ2301" s="452"/>
      <c r="AK2301" s="935"/>
      <c r="AL2301" s="936"/>
      <c r="AM2301" s="936"/>
      <c r="AN2301" s="936"/>
      <c r="AO2301" s="936"/>
      <c r="AP2301" s="936"/>
      <c r="AQ2301" s="936"/>
      <c r="AR2301" s="936"/>
      <c r="AS2301" s="936"/>
      <c r="AT2301" s="936"/>
      <c r="AU2301" s="936"/>
      <c r="AV2301" s="936"/>
    </row>
    <row r="2302" spans="2:48" ht="15" customHeight="1">
      <c r="B2302" s="937"/>
      <c r="C2302" s="1978" t="s">
        <v>304</v>
      </c>
      <c r="D2302" s="1980" t="s">
        <v>22</v>
      </c>
      <c r="E2302" s="928" t="s">
        <v>616</v>
      </c>
      <c r="F2302" s="885"/>
      <c r="G2302" s="651" t="s">
        <v>272</v>
      </c>
      <c r="H2302" s="651" t="s">
        <v>599</v>
      </c>
      <c r="I2302" s="651" t="s">
        <v>617</v>
      </c>
      <c r="J2302" s="651" t="s">
        <v>276</v>
      </c>
      <c r="K2302" s="890" t="s">
        <v>304</v>
      </c>
      <c r="L2302" s="651" t="s">
        <v>312</v>
      </c>
      <c r="M2302" s="651" t="str">
        <f t="shared" si="137"/>
        <v>&lt;INSERT CONNECTION POINT NAME&gt;</v>
      </c>
      <c r="N2302" s="890" t="s">
        <v>602</v>
      </c>
      <c r="O2302" s="890" t="s">
        <v>22</v>
      </c>
      <c r="P2302" s="890"/>
      <c r="Q2302" s="1071"/>
      <c r="R2302" s="1058"/>
      <c r="S2302" s="1059"/>
      <c r="T2302" s="1059"/>
      <c r="U2302" s="1060"/>
      <c r="V2302" s="906"/>
      <c r="W2302" s="933"/>
      <c r="X2302" s="934"/>
      <c r="Y2302" s="935"/>
      <c r="Z2302" s="935"/>
      <c r="AA2302" s="935"/>
      <c r="AB2302" s="452"/>
      <c r="AC2302" s="452"/>
      <c r="AD2302" s="452"/>
      <c r="AE2302" s="452"/>
      <c r="AF2302" s="935"/>
      <c r="AG2302" s="452"/>
      <c r="AH2302" s="452"/>
      <c r="AI2302" s="935"/>
      <c r="AJ2302" s="935"/>
      <c r="AK2302" s="935"/>
      <c r="AL2302" s="936"/>
      <c r="AM2302" s="936"/>
      <c r="AN2302" s="936"/>
      <c r="AO2302" s="942"/>
      <c r="AP2302" s="936"/>
      <c r="AQ2302" s="936"/>
      <c r="AR2302" s="936"/>
      <c r="AS2302" s="936"/>
      <c r="AT2302" s="936"/>
      <c r="AU2302" s="936"/>
      <c r="AV2302" s="936"/>
    </row>
    <row r="2303" spans="2:48" ht="15" customHeight="1">
      <c r="B2303" s="937"/>
      <c r="C2303" s="1979"/>
      <c r="D2303" s="1981"/>
      <c r="E2303" s="928" t="s">
        <v>619</v>
      </c>
      <c r="F2303" s="885"/>
      <c r="G2303" s="651" t="s">
        <v>272</v>
      </c>
      <c r="H2303" s="651" t="s">
        <v>599</v>
      </c>
      <c r="I2303" s="651" t="s">
        <v>620</v>
      </c>
      <c r="J2303" s="651" t="s">
        <v>276</v>
      </c>
      <c r="K2303" s="890" t="s">
        <v>304</v>
      </c>
      <c r="L2303" s="651" t="s">
        <v>312</v>
      </c>
      <c r="M2303" s="651" t="str">
        <f t="shared" si="137"/>
        <v>&lt;INSERT CONNECTION POINT NAME&gt;</v>
      </c>
      <c r="N2303" s="890" t="s">
        <v>602</v>
      </c>
      <c r="O2303" s="890" t="s">
        <v>22</v>
      </c>
      <c r="P2303" s="890"/>
      <c r="Q2303" s="1071"/>
      <c r="R2303" s="1058"/>
      <c r="S2303" s="1059"/>
      <c r="T2303" s="1059"/>
      <c r="U2303" s="1060"/>
      <c r="V2303" s="906"/>
      <c r="W2303" s="933"/>
      <c r="X2303" s="934"/>
      <c r="Y2303" s="935"/>
      <c r="Z2303" s="935"/>
      <c r="AA2303" s="935"/>
      <c r="AB2303" s="452"/>
      <c r="AC2303" s="452"/>
      <c r="AD2303" s="452"/>
      <c r="AE2303" s="452"/>
      <c r="AF2303" s="935"/>
      <c r="AG2303" s="452"/>
      <c r="AH2303" s="452"/>
      <c r="AI2303" s="935"/>
      <c r="AJ2303" s="935"/>
      <c r="AK2303" s="935"/>
      <c r="AL2303" s="936"/>
      <c r="AM2303" s="936"/>
      <c r="AN2303" s="936"/>
      <c r="AO2303" s="942"/>
      <c r="AP2303" s="936"/>
      <c r="AQ2303" s="936"/>
      <c r="AR2303" s="936"/>
      <c r="AS2303" s="936"/>
      <c r="AT2303" s="936"/>
      <c r="AU2303" s="936"/>
      <c r="AV2303" s="936"/>
    </row>
    <row r="2304" spans="2:48" ht="15" customHeight="1">
      <c r="B2304" s="937"/>
      <c r="C2304" s="1978" t="s">
        <v>304</v>
      </c>
      <c r="D2304" s="1980" t="s">
        <v>23</v>
      </c>
      <c r="E2304" s="928" t="s">
        <v>616</v>
      </c>
      <c r="F2304" s="885"/>
      <c r="G2304" s="651" t="s">
        <v>272</v>
      </c>
      <c r="H2304" s="651" t="s">
        <v>599</v>
      </c>
      <c r="I2304" s="651" t="s">
        <v>617</v>
      </c>
      <c r="J2304" s="651" t="s">
        <v>276</v>
      </c>
      <c r="K2304" s="890" t="s">
        <v>304</v>
      </c>
      <c r="L2304" s="651" t="s">
        <v>312</v>
      </c>
      <c r="M2304" s="651" t="str">
        <f t="shared" si="137"/>
        <v>&lt;INSERT CONNECTION POINT NAME&gt;</v>
      </c>
      <c r="N2304" s="890" t="s">
        <v>602</v>
      </c>
      <c r="O2304" s="891" t="s">
        <v>23</v>
      </c>
      <c r="P2304" s="890"/>
      <c r="Q2304" s="1071"/>
      <c r="R2304" s="1058"/>
      <c r="S2304" s="1059"/>
      <c r="T2304" s="1059"/>
      <c r="U2304" s="1060"/>
      <c r="V2304" s="906"/>
      <c r="W2304" s="933"/>
      <c r="X2304" s="934"/>
      <c r="Y2304" s="935"/>
      <c r="Z2304" s="935"/>
      <c r="AA2304" s="935"/>
      <c r="AB2304" s="452"/>
      <c r="AC2304" s="452"/>
      <c r="AD2304" s="452"/>
      <c r="AE2304" s="452"/>
      <c r="AF2304" s="935"/>
      <c r="AG2304" s="452"/>
      <c r="AH2304" s="452"/>
      <c r="AI2304" s="935"/>
      <c r="AJ2304" s="943"/>
      <c r="AK2304" s="935"/>
      <c r="AL2304" s="936"/>
      <c r="AM2304" s="936"/>
      <c r="AN2304" s="936"/>
      <c r="AO2304" s="942"/>
      <c r="AP2304" s="936"/>
      <c r="AQ2304" s="936"/>
      <c r="AR2304" s="936"/>
      <c r="AS2304" s="936"/>
      <c r="AT2304" s="936"/>
      <c r="AU2304" s="936"/>
      <c r="AV2304" s="936"/>
    </row>
    <row r="2305" spans="2:48" ht="15" customHeight="1">
      <c r="B2305" s="937"/>
      <c r="C2305" s="1979"/>
      <c r="D2305" s="1981"/>
      <c r="E2305" s="928" t="s">
        <v>619</v>
      </c>
      <c r="F2305" s="885"/>
      <c r="G2305" s="651" t="s">
        <v>272</v>
      </c>
      <c r="H2305" s="651" t="s">
        <v>599</v>
      </c>
      <c r="I2305" s="651" t="s">
        <v>620</v>
      </c>
      <c r="J2305" s="651" t="s">
        <v>276</v>
      </c>
      <c r="K2305" s="890" t="s">
        <v>304</v>
      </c>
      <c r="L2305" s="651" t="s">
        <v>312</v>
      </c>
      <c r="M2305" s="651" t="str">
        <f t="shared" si="137"/>
        <v>&lt;INSERT CONNECTION POINT NAME&gt;</v>
      </c>
      <c r="N2305" s="890" t="s">
        <v>602</v>
      </c>
      <c r="O2305" s="891" t="s">
        <v>23</v>
      </c>
      <c r="P2305" s="890"/>
      <c r="Q2305" s="1071"/>
      <c r="R2305" s="1058"/>
      <c r="S2305" s="1059"/>
      <c r="T2305" s="1059"/>
      <c r="U2305" s="1060"/>
      <c r="V2305" s="906"/>
      <c r="W2305" s="933"/>
      <c r="X2305" s="934"/>
      <c r="Y2305" s="935"/>
      <c r="Z2305" s="935"/>
      <c r="AA2305" s="935"/>
      <c r="AB2305" s="452"/>
      <c r="AC2305" s="452"/>
      <c r="AD2305" s="452"/>
      <c r="AE2305" s="452"/>
      <c r="AF2305" s="935"/>
      <c r="AG2305" s="452"/>
      <c r="AH2305" s="452"/>
      <c r="AI2305" s="935"/>
      <c r="AJ2305" s="943"/>
      <c r="AK2305" s="935"/>
      <c r="AL2305" s="936"/>
      <c r="AM2305" s="936"/>
      <c r="AN2305" s="936"/>
      <c r="AO2305" s="942"/>
      <c r="AP2305" s="936"/>
      <c r="AQ2305" s="936"/>
      <c r="AR2305" s="936"/>
      <c r="AS2305" s="936"/>
      <c r="AT2305" s="936"/>
      <c r="AU2305" s="936"/>
      <c r="AV2305" s="936"/>
    </row>
    <row r="2306" spans="2:48" ht="15" customHeight="1">
      <c r="B2306" s="937"/>
      <c r="C2306" s="1978" t="s">
        <v>305</v>
      </c>
      <c r="D2306" s="1980"/>
      <c r="E2306" s="928" t="s">
        <v>616</v>
      </c>
      <c r="F2306" s="885"/>
      <c r="G2306" s="651" t="s">
        <v>272</v>
      </c>
      <c r="H2306" s="651" t="s">
        <v>599</v>
      </c>
      <c r="I2306" s="651" t="s">
        <v>617</v>
      </c>
      <c r="J2306" s="651" t="s">
        <v>276</v>
      </c>
      <c r="K2306" s="890" t="s">
        <v>305</v>
      </c>
      <c r="L2306" s="651" t="s">
        <v>312</v>
      </c>
      <c r="M2306" s="651" t="str">
        <f t="shared" si="137"/>
        <v>&lt;INSERT CONNECTION POINT NAME&gt;</v>
      </c>
      <c r="N2306" s="890" t="s">
        <v>604</v>
      </c>
      <c r="O2306" s="890" t="s">
        <v>605</v>
      </c>
      <c r="P2306" s="890"/>
      <c r="Q2306" s="1072"/>
      <c r="R2306" s="1073"/>
      <c r="S2306" s="1074"/>
      <c r="T2306" s="1074"/>
      <c r="U2306" s="1075"/>
      <c r="V2306" s="906"/>
      <c r="W2306" s="933"/>
      <c r="X2306" s="934"/>
      <c r="Y2306" s="935"/>
      <c r="Z2306" s="935"/>
      <c r="AA2306" s="935"/>
      <c r="AB2306" s="452"/>
      <c r="AC2306" s="452"/>
      <c r="AD2306" s="452"/>
      <c r="AE2306" s="452"/>
      <c r="AF2306" s="935"/>
      <c r="AG2306" s="452"/>
      <c r="AH2306" s="452"/>
      <c r="AI2306" s="935"/>
      <c r="AJ2306" s="935"/>
      <c r="AK2306" s="935"/>
      <c r="AL2306" s="936"/>
      <c r="AM2306" s="936"/>
      <c r="AN2306" s="936"/>
      <c r="AO2306" s="936"/>
      <c r="AP2306" s="936"/>
      <c r="AQ2306" s="936"/>
      <c r="AR2306" s="936"/>
      <c r="AS2306" s="936"/>
      <c r="AT2306" s="936"/>
      <c r="AU2306" s="936"/>
      <c r="AV2306" s="936"/>
    </row>
    <row r="2307" spans="2:48" ht="15" customHeight="1">
      <c r="B2307" s="937"/>
      <c r="C2307" s="1979"/>
      <c r="D2307" s="1981"/>
      <c r="E2307" s="928" t="s">
        <v>619</v>
      </c>
      <c r="F2307" s="885"/>
      <c r="G2307" s="651" t="s">
        <v>272</v>
      </c>
      <c r="H2307" s="651" t="s">
        <v>599</v>
      </c>
      <c r="I2307" s="651" t="s">
        <v>620</v>
      </c>
      <c r="J2307" s="651" t="s">
        <v>276</v>
      </c>
      <c r="K2307" s="890" t="s">
        <v>305</v>
      </c>
      <c r="L2307" s="651" t="s">
        <v>312</v>
      </c>
      <c r="M2307" s="651" t="str">
        <f t="shared" si="137"/>
        <v>&lt;INSERT CONNECTION POINT NAME&gt;</v>
      </c>
      <c r="N2307" s="890" t="s">
        <v>604</v>
      </c>
      <c r="O2307" s="890" t="s">
        <v>605</v>
      </c>
      <c r="P2307" s="890"/>
      <c r="Q2307" s="1072"/>
      <c r="R2307" s="1073"/>
      <c r="S2307" s="1074"/>
      <c r="T2307" s="1074"/>
      <c r="U2307" s="1075"/>
      <c r="V2307" s="906"/>
      <c r="W2307" s="933"/>
      <c r="X2307" s="934"/>
      <c r="Y2307" s="935"/>
      <c r="Z2307" s="935"/>
      <c r="AA2307" s="935"/>
      <c r="AB2307" s="452"/>
      <c r="AC2307" s="452"/>
      <c r="AD2307" s="452"/>
      <c r="AE2307" s="452"/>
      <c r="AF2307" s="935"/>
      <c r="AG2307" s="452"/>
      <c r="AH2307" s="452"/>
      <c r="AI2307" s="935"/>
      <c r="AJ2307" s="935"/>
      <c r="AK2307" s="935"/>
      <c r="AL2307" s="936"/>
      <c r="AM2307" s="936"/>
      <c r="AN2307" s="936"/>
      <c r="AO2307" s="936"/>
      <c r="AP2307" s="936"/>
      <c r="AQ2307" s="936"/>
      <c r="AR2307" s="936"/>
      <c r="AS2307" s="936"/>
      <c r="AT2307" s="936"/>
      <c r="AU2307" s="936"/>
      <c r="AV2307" s="936"/>
    </row>
    <row r="2308" spans="2:48" ht="15" customHeight="1">
      <c r="B2308" s="937"/>
      <c r="C2308" s="1978" t="s">
        <v>306</v>
      </c>
      <c r="D2308" s="1980"/>
      <c r="E2308" s="928" t="s">
        <v>616</v>
      </c>
      <c r="F2308" s="885"/>
      <c r="G2308" s="651" t="s">
        <v>272</v>
      </c>
      <c r="H2308" s="651" t="s">
        <v>599</v>
      </c>
      <c r="I2308" s="651" t="s">
        <v>617</v>
      </c>
      <c r="J2308" s="651" t="s">
        <v>276</v>
      </c>
      <c r="K2308" s="890" t="s">
        <v>306</v>
      </c>
      <c r="L2308" s="651" t="s">
        <v>312</v>
      </c>
      <c r="M2308" s="651" t="str">
        <f t="shared" si="137"/>
        <v>&lt;INSERT CONNECTION POINT NAME&gt;</v>
      </c>
      <c r="N2308" s="890" t="s">
        <v>606</v>
      </c>
      <c r="O2308" s="891">
        <v>0</v>
      </c>
      <c r="P2308" s="890"/>
      <c r="Q2308" s="1076"/>
      <c r="R2308" s="1077"/>
      <c r="S2308" s="1078"/>
      <c r="T2308" s="1078"/>
      <c r="U2308" s="1079"/>
      <c r="V2308" s="906"/>
      <c r="W2308" s="933"/>
      <c r="X2308" s="934"/>
      <c r="Y2308" s="935"/>
      <c r="Z2308" s="935"/>
      <c r="AA2308" s="935"/>
      <c r="AB2308" s="452"/>
      <c r="AC2308" s="452"/>
      <c r="AD2308" s="452"/>
      <c r="AE2308" s="452"/>
      <c r="AF2308" s="935"/>
      <c r="AG2308" s="452"/>
      <c r="AH2308" s="452"/>
      <c r="AI2308" s="935"/>
      <c r="AJ2308" s="943"/>
      <c r="AK2308" s="935"/>
      <c r="AL2308" s="936"/>
      <c r="AM2308" s="936"/>
      <c r="AN2308" s="936"/>
      <c r="AO2308" s="936"/>
      <c r="AP2308" s="936"/>
      <c r="AQ2308" s="936"/>
      <c r="AR2308" s="936"/>
      <c r="AS2308" s="936"/>
      <c r="AT2308" s="936"/>
      <c r="AU2308" s="936"/>
      <c r="AV2308" s="936"/>
    </row>
    <row r="2309" spans="2:48" ht="15" customHeight="1">
      <c r="B2309" s="937"/>
      <c r="C2309" s="1979"/>
      <c r="D2309" s="1981"/>
      <c r="E2309" s="928" t="s">
        <v>619</v>
      </c>
      <c r="F2309" s="885"/>
      <c r="G2309" s="651" t="s">
        <v>272</v>
      </c>
      <c r="H2309" s="651" t="s">
        <v>599</v>
      </c>
      <c r="I2309" s="651" t="s">
        <v>620</v>
      </c>
      <c r="J2309" s="651" t="s">
        <v>276</v>
      </c>
      <c r="K2309" s="890" t="s">
        <v>306</v>
      </c>
      <c r="L2309" s="651" t="s">
        <v>312</v>
      </c>
      <c r="M2309" s="651" t="str">
        <f t="shared" si="137"/>
        <v>&lt;INSERT CONNECTION POINT NAME&gt;</v>
      </c>
      <c r="N2309" s="890" t="s">
        <v>606</v>
      </c>
      <c r="O2309" s="891">
        <v>0</v>
      </c>
      <c r="P2309" s="890"/>
      <c r="Q2309" s="1076"/>
      <c r="R2309" s="1077"/>
      <c r="S2309" s="1078"/>
      <c r="T2309" s="1078"/>
      <c r="U2309" s="1079"/>
      <c r="V2309" s="906"/>
      <c r="W2309" s="933"/>
      <c r="X2309" s="934"/>
      <c r="Y2309" s="935"/>
      <c r="Z2309" s="935"/>
      <c r="AA2309" s="935"/>
      <c r="AB2309" s="452"/>
      <c r="AC2309" s="452"/>
      <c r="AD2309" s="452"/>
      <c r="AE2309" s="452"/>
      <c r="AF2309" s="935"/>
      <c r="AG2309" s="452"/>
      <c r="AH2309" s="452"/>
      <c r="AI2309" s="935"/>
      <c r="AJ2309" s="943"/>
      <c r="AK2309" s="935"/>
      <c r="AL2309" s="936"/>
      <c r="AM2309" s="936"/>
      <c r="AN2309" s="936"/>
      <c r="AO2309" s="936"/>
      <c r="AP2309" s="936"/>
      <c r="AQ2309" s="936"/>
      <c r="AR2309" s="936"/>
      <c r="AS2309" s="936"/>
      <c r="AT2309" s="936"/>
      <c r="AU2309" s="936"/>
      <c r="AV2309" s="936"/>
    </row>
    <row r="2310" spans="2:48" ht="15" customHeight="1">
      <c r="B2310" s="937"/>
      <c r="C2310" s="1978" t="s">
        <v>307</v>
      </c>
      <c r="D2310" s="1980"/>
      <c r="E2310" s="928" t="s">
        <v>616</v>
      </c>
      <c r="F2310" s="885"/>
      <c r="G2310" s="651" t="s">
        <v>272</v>
      </c>
      <c r="H2310" s="651" t="s">
        <v>599</v>
      </c>
      <c r="I2310" s="651" t="s">
        <v>617</v>
      </c>
      <c r="J2310" s="651" t="s">
        <v>276</v>
      </c>
      <c r="K2310" s="890" t="s">
        <v>307</v>
      </c>
      <c r="L2310" s="651" t="s">
        <v>312</v>
      </c>
      <c r="M2310" s="651" t="str">
        <f t="shared" si="137"/>
        <v>&lt;INSERT CONNECTION POINT NAME&gt;</v>
      </c>
      <c r="N2310" s="890" t="s">
        <v>607</v>
      </c>
      <c r="O2310" s="890" t="s">
        <v>607</v>
      </c>
      <c r="P2310" s="890"/>
      <c r="Q2310" s="1080"/>
      <c r="R2310" s="1081"/>
      <c r="S2310" s="1081"/>
      <c r="T2310" s="1081"/>
      <c r="U2310" s="1082"/>
      <c r="V2310" s="906"/>
      <c r="W2310" s="933"/>
      <c r="X2310" s="934"/>
      <c r="Y2310" s="935"/>
      <c r="Z2310" s="935"/>
      <c r="AA2310" s="935"/>
      <c r="AB2310" s="452"/>
      <c r="AC2310" s="452"/>
      <c r="AD2310" s="452"/>
      <c r="AE2310" s="452"/>
      <c r="AF2310" s="935"/>
      <c r="AG2310" s="452"/>
      <c r="AH2310" s="452"/>
      <c r="AI2310" s="935"/>
      <c r="AJ2310" s="935"/>
      <c r="AK2310" s="935"/>
      <c r="AL2310" s="936"/>
      <c r="AM2310" s="936"/>
      <c r="AN2310" s="936"/>
      <c r="AO2310" s="936"/>
      <c r="AP2310" s="936"/>
      <c r="AQ2310" s="936"/>
      <c r="AR2310" s="936"/>
      <c r="AS2310" s="936"/>
      <c r="AT2310" s="936"/>
      <c r="AU2310" s="936"/>
      <c r="AV2310" s="936"/>
    </row>
    <row r="2311" spans="2:48" ht="15" customHeight="1">
      <c r="B2311" s="937"/>
      <c r="C2311" s="1979"/>
      <c r="D2311" s="1981"/>
      <c r="E2311" s="928" t="s">
        <v>619</v>
      </c>
      <c r="F2311" s="885"/>
      <c r="G2311" s="651" t="s">
        <v>272</v>
      </c>
      <c r="H2311" s="651" t="s">
        <v>599</v>
      </c>
      <c r="I2311" s="651" t="s">
        <v>620</v>
      </c>
      <c r="J2311" s="651" t="s">
        <v>276</v>
      </c>
      <c r="K2311" s="890" t="s">
        <v>307</v>
      </c>
      <c r="L2311" s="651" t="s">
        <v>312</v>
      </c>
      <c r="M2311" s="651" t="str">
        <f t="shared" si="137"/>
        <v>&lt;INSERT CONNECTION POINT NAME&gt;</v>
      </c>
      <c r="N2311" s="890" t="s">
        <v>607</v>
      </c>
      <c r="O2311" s="890" t="s">
        <v>607</v>
      </c>
      <c r="P2311" s="890"/>
      <c r="Q2311" s="1080"/>
      <c r="R2311" s="1081"/>
      <c r="S2311" s="1081"/>
      <c r="T2311" s="1081"/>
      <c r="U2311" s="1082"/>
      <c r="V2311" s="906"/>
      <c r="W2311" s="933"/>
      <c r="X2311" s="934"/>
      <c r="Y2311" s="935"/>
      <c r="Z2311" s="935"/>
      <c r="AA2311" s="935"/>
      <c r="AB2311" s="452"/>
      <c r="AC2311" s="452"/>
      <c r="AD2311" s="452"/>
      <c r="AE2311" s="452"/>
      <c r="AF2311" s="935"/>
      <c r="AG2311" s="452"/>
      <c r="AH2311" s="452"/>
      <c r="AI2311" s="935"/>
      <c r="AJ2311" s="935"/>
      <c r="AK2311" s="935"/>
      <c r="AL2311" s="936"/>
      <c r="AM2311" s="936"/>
      <c r="AN2311" s="936"/>
      <c r="AO2311" s="936"/>
      <c r="AP2311" s="936"/>
      <c r="AQ2311" s="936"/>
      <c r="AR2311" s="936"/>
      <c r="AS2311" s="936"/>
      <c r="AT2311" s="936"/>
      <c r="AU2311" s="936"/>
      <c r="AV2311" s="936"/>
    </row>
    <row r="2312" spans="2:48" ht="15" customHeight="1">
      <c r="B2312" s="937"/>
      <c r="C2312" s="1978" t="s">
        <v>308</v>
      </c>
      <c r="D2312" s="1980" t="s">
        <v>22</v>
      </c>
      <c r="E2312" s="928" t="s">
        <v>616</v>
      </c>
      <c r="F2312" s="885"/>
      <c r="G2312" s="651" t="s">
        <v>272</v>
      </c>
      <c r="H2312" s="651" t="s">
        <v>599</v>
      </c>
      <c r="I2312" s="651" t="s">
        <v>617</v>
      </c>
      <c r="J2312" s="651" t="s">
        <v>276</v>
      </c>
      <c r="K2312" s="890" t="s">
        <v>308</v>
      </c>
      <c r="L2312" s="651" t="s">
        <v>312</v>
      </c>
      <c r="M2312" s="651" t="str">
        <f t="shared" si="137"/>
        <v>&lt;INSERT CONNECTION POINT NAME&gt;</v>
      </c>
      <c r="N2312" s="890" t="s">
        <v>609</v>
      </c>
      <c r="O2312" s="890" t="s">
        <v>22</v>
      </c>
      <c r="P2312" s="890"/>
      <c r="Q2312" s="1083"/>
      <c r="R2312" s="1061"/>
      <c r="S2312" s="1062"/>
      <c r="T2312" s="1062"/>
      <c r="U2312" s="1063"/>
      <c r="V2312" s="906"/>
      <c r="W2312" s="933"/>
      <c r="X2312" s="934"/>
      <c r="Y2312" s="935"/>
      <c r="Z2312" s="935"/>
      <c r="AA2312" s="935"/>
      <c r="AB2312" s="452"/>
      <c r="AC2312" s="452"/>
      <c r="AD2312" s="452"/>
      <c r="AE2312" s="452"/>
      <c r="AF2312" s="935"/>
      <c r="AG2312" s="452"/>
      <c r="AH2312" s="452"/>
      <c r="AI2312" s="935"/>
      <c r="AJ2312" s="935"/>
      <c r="AK2312" s="935"/>
      <c r="AL2312" s="936"/>
      <c r="AM2312" s="936"/>
      <c r="AN2312" s="936"/>
      <c r="AO2312" s="936"/>
      <c r="AP2312" s="936"/>
      <c r="AQ2312" s="936"/>
      <c r="AR2312" s="936"/>
      <c r="AS2312" s="936"/>
      <c r="AT2312" s="936"/>
      <c r="AU2312" s="936"/>
      <c r="AV2312" s="936"/>
    </row>
    <row r="2313" spans="2:48" ht="15" customHeight="1">
      <c r="B2313" s="937"/>
      <c r="C2313" s="1979"/>
      <c r="D2313" s="1981"/>
      <c r="E2313" s="928" t="s">
        <v>619</v>
      </c>
      <c r="F2313" s="885"/>
      <c r="G2313" s="651" t="s">
        <v>272</v>
      </c>
      <c r="H2313" s="651" t="s">
        <v>599</v>
      </c>
      <c r="I2313" s="651" t="s">
        <v>620</v>
      </c>
      <c r="J2313" s="651" t="s">
        <v>276</v>
      </c>
      <c r="K2313" s="890" t="s">
        <v>308</v>
      </c>
      <c r="L2313" s="651" t="s">
        <v>312</v>
      </c>
      <c r="M2313" s="651" t="str">
        <f t="shared" si="137"/>
        <v>&lt;INSERT CONNECTION POINT NAME&gt;</v>
      </c>
      <c r="N2313" s="890" t="s">
        <v>609</v>
      </c>
      <c r="O2313" s="890" t="s">
        <v>22</v>
      </c>
      <c r="P2313" s="890"/>
      <c r="Q2313" s="1083"/>
      <c r="R2313" s="1061"/>
      <c r="S2313" s="1062"/>
      <c r="T2313" s="1062"/>
      <c r="U2313" s="1063"/>
      <c r="V2313" s="906"/>
      <c r="W2313" s="933"/>
      <c r="X2313" s="934"/>
      <c r="Y2313" s="935"/>
      <c r="Z2313" s="935"/>
      <c r="AA2313" s="935"/>
      <c r="AB2313" s="452"/>
      <c r="AC2313" s="452"/>
      <c r="AD2313" s="452"/>
      <c r="AE2313" s="452"/>
      <c r="AF2313" s="935"/>
      <c r="AG2313" s="452"/>
      <c r="AH2313" s="452"/>
      <c r="AI2313" s="935"/>
      <c r="AJ2313" s="935"/>
      <c r="AK2313" s="935"/>
      <c r="AL2313" s="936"/>
      <c r="AM2313" s="936"/>
      <c r="AN2313" s="936"/>
      <c r="AO2313" s="936"/>
      <c r="AP2313" s="936"/>
      <c r="AQ2313" s="936"/>
      <c r="AR2313" s="936"/>
      <c r="AS2313" s="936"/>
      <c r="AT2313" s="936"/>
      <c r="AU2313" s="936"/>
      <c r="AV2313" s="936"/>
    </row>
    <row r="2314" spans="2:48" ht="15" customHeight="1">
      <c r="B2314" s="937"/>
      <c r="C2314" s="1978" t="s">
        <v>309</v>
      </c>
      <c r="D2314" s="1980" t="s">
        <v>22</v>
      </c>
      <c r="E2314" s="928" t="s">
        <v>616</v>
      </c>
      <c r="F2314" s="885"/>
      <c r="G2314" s="651" t="s">
        <v>272</v>
      </c>
      <c r="H2314" s="651" t="s">
        <v>599</v>
      </c>
      <c r="I2314" s="651" t="s">
        <v>617</v>
      </c>
      <c r="J2314" s="651" t="s">
        <v>276</v>
      </c>
      <c r="K2314" s="890" t="s">
        <v>309</v>
      </c>
      <c r="L2314" s="651" t="s">
        <v>312</v>
      </c>
      <c r="M2314" s="651" t="str">
        <f t="shared" si="137"/>
        <v>&lt;INSERT CONNECTION POINT NAME&gt;</v>
      </c>
      <c r="N2314" s="890" t="s">
        <v>602</v>
      </c>
      <c r="O2314" s="890" t="s">
        <v>22</v>
      </c>
      <c r="P2314" s="890"/>
      <c r="Q2314" s="1083"/>
      <c r="R2314" s="1061"/>
      <c r="S2314" s="1062"/>
      <c r="T2314" s="1062"/>
      <c r="U2314" s="1063"/>
      <c r="V2314" s="906"/>
      <c r="W2314" s="933"/>
      <c r="X2314" s="934"/>
      <c r="Y2314" s="935"/>
      <c r="Z2314" s="935"/>
      <c r="AA2314" s="935"/>
      <c r="AB2314" s="452"/>
      <c r="AC2314" s="452"/>
      <c r="AD2314" s="452"/>
      <c r="AE2314" s="452"/>
      <c r="AF2314" s="935"/>
      <c r="AG2314" s="452"/>
      <c r="AH2314" s="452"/>
      <c r="AI2314" s="935"/>
      <c r="AJ2314" s="935"/>
      <c r="AK2314" s="935"/>
      <c r="AL2314" s="936"/>
      <c r="AM2314" s="936"/>
      <c r="AN2314" s="936"/>
      <c r="AO2314" s="936"/>
      <c r="AP2314" s="936"/>
      <c r="AQ2314" s="936"/>
      <c r="AR2314" s="936"/>
      <c r="AS2314" s="936"/>
      <c r="AT2314" s="936"/>
      <c r="AU2314" s="936"/>
      <c r="AV2314" s="936"/>
    </row>
    <row r="2315" spans="2:48" ht="15" customHeight="1">
      <c r="B2315" s="937"/>
      <c r="C2315" s="1979"/>
      <c r="D2315" s="1981"/>
      <c r="E2315" s="928" t="s">
        <v>619</v>
      </c>
      <c r="F2315" s="885"/>
      <c r="G2315" s="651" t="s">
        <v>272</v>
      </c>
      <c r="H2315" s="651" t="s">
        <v>599</v>
      </c>
      <c r="I2315" s="651" t="s">
        <v>620</v>
      </c>
      <c r="J2315" s="651" t="s">
        <v>276</v>
      </c>
      <c r="K2315" s="890" t="s">
        <v>309</v>
      </c>
      <c r="L2315" s="651" t="s">
        <v>312</v>
      </c>
      <c r="M2315" s="651" t="str">
        <f t="shared" si="137"/>
        <v>&lt;INSERT CONNECTION POINT NAME&gt;</v>
      </c>
      <c r="N2315" s="890" t="s">
        <v>602</v>
      </c>
      <c r="O2315" s="890" t="s">
        <v>22</v>
      </c>
      <c r="P2315" s="890"/>
      <c r="Q2315" s="1083"/>
      <c r="R2315" s="1061"/>
      <c r="S2315" s="1062"/>
      <c r="T2315" s="1062"/>
      <c r="U2315" s="1063"/>
      <c r="V2315" s="906"/>
      <c r="W2315" s="933"/>
      <c r="X2315" s="934"/>
      <c r="Y2315" s="935"/>
      <c r="Z2315" s="935"/>
      <c r="AA2315" s="935"/>
      <c r="AB2315" s="452"/>
      <c r="AC2315" s="452"/>
      <c r="AD2315" s="452"/>
      <c r="AE2315" s="452"/>
      <c r="AF2315" s="935"/>
      <c r="AG2315" s="452"/>
      <c r="AH2315" s="452"/>
      <c r="AI2315" s="935"/>
      <c r="AJ2315" s="935"/>
      <c r="AK2315" s="935"/>
      <c r="AL2315" s="936"/>
      <c r="AM2315" s="936"/>
      <c r="AN2315" s="936"/>
      <c r="AO2315" s="936"/>
      <c r="AP2315" s="936"/>
      <c r="AQ2315" s="936"/>
      <c r="AR2315" s="936"/>
      <c r="AS2315" s="936"/>
      <c r="AT2315" s="936"/>
      <c r="AU2315" s="936"/>
      <c r="AV2315" s="936"/>
    </row>
    <row r="2316" spans="2:48" ht="15" customHeight="1">
      <c r="B2316" s="937"/>
      <c r="C2316" s="1978" t="s">
        <v>309</v>
      </c>
      <c r="D2316" s="1980" t="s">
        <v>23</v>
      </c>
      <c r="E2316" s="928" t="s">
        <v>616</v>
      </c>
      <c r="F2316" s="885"/>
      <c r="G2316" s="651" t="s">
        <v>272</v>
      </c>
      <c r="H2316" s="651" t="s">
        <v>599</v>
      </c>
      <c r="I2316" s="651" t="s">
        <v>617</v>
      </c>
      <c r="J2316" s="651" t="s">
        <v>276</v>
      </c>
      <c r="K2316" s="890" t="s">
        <v>309</v>
      </c>
      <c r="L2316" s="651" t="s">
        <v>312</v>
      </c>
      <c r="M2316" s="651" t="str">
        <f t="shared" si="137"/>
        <v>&lt;INSERT CONNECTION POINT NAME&gt;</v>
      </c>
      <c r="N2316" s="890" t="s">
        <v>602</v>
      </c>
      <c r="O2316" s="890" t="s">
        <v>23</v>
      </c>
      <c r="P2316" s="890"/>
      <c r="Q2316" s="1083"/>
      <c r="R2316" s="1061"/>
      <c r="S2316" s="1062"/>
      <c r="T2316" s="1062"/>
      <c r="U2316" s="1063"/>
      <c r="V2316" s="906"/>
      <c r="W2316" s="933"/>
      <c r="X2316" s="934"/>
      <c r="Y2316" s="935"/>
      <c r="Z2316" s="935"/>
      <c r="AA2316" s="935"/>
      <c r="AB2316" s="452"/>
      <c r="AC2316" s="452"/>
      <c r="AD2316" s="452"/>
      <c r="AE2316" s="452"/>
      <c r="AF2316" s="935"/>
      <c r="AG2316" s="452"/>
      <c r="AH2316" s="452"/>
      <c r="AI2316" s="935"/>
      <c r="AJ2316" s="935"/>
      <c r="AK2316" s="935"/>
      <c r="AL2316" s="936"/>
      <c r="AM2316" s="936"/>
      <c r="AN2316" s="936"/>
      <c r="AO2316" s="936"/>
      <c r="AP2316" s="936"/>
      <c r="AQ2316" s="936"/>
      <c r="AR2316" s="936"/>
      <c r="AS2316" s="936"/>
      <c r="AT2316" s="936"/>
      <c r="AU2316" s="936"/>
      <c r="AV2316" s="936"/>
    </row>
    <row r="2317" spans="2:48" ht="15" customHeight="1">
      <c r="B2317" s="937"/>
      <c r="C2317" s="1979"/>
      <c r="D2317" s="1981"/>
      <c r="E2317" s="928" t="s">
        <v>619</v>
      </c>
      <c r="F2317" s="885"/>
      <c r="G2317" s="651" t="s">
        <v>272</v>
      </c>
      <c r="H2317" s="651" t="s">
        <v>599</v>
      </c>
      <c r="I2317" s="651" t="s">
        <v>620</v>
      </c>
      <c r="J2317" s="651" t="s">
        <v>276</v>
      </c>
      <c r="K2317" s="890" t="s">
        <v>309</v>
      </c>
      <c r="L2317" s="651" t="s">
        <v>312</v>
      </c>
      <c r="M2317" s="651" t="str">
        <f t="shared" ref="M2317:M2380" si="141">M2316</f>
        <v>&lt;INSERT CONNECTION POINT NAME&gt;</v>
      </c>
      <c r="N2317" s="890" t="s">
        <v>602</v>
      </c>
      <c r="O2317" s="890" t="s">
        <v>23</v>
      </c>
      <c r="P2317" s="890"/>
      <c r="Q2317" s="1083"/>
      <c r="R2317" s="1061"/>
      <c r="S2317" s="1062"/>
      <c r="T2317" s="1062"/>
      <c r="U2317" s="1063"/>
      <c r="V2317" s="906"/>
      <c r="W2317" s="933"/>
      <c r="X2317" s="934"/>
      <c r="Y2317" s="935"/>
      <c r="Z2317" s="935"/>
      <c r="AA2317" s="935"/>
      <c r="AB2317" s="452"/>
      <c r="AC2317" s="452"/>
      <c r="AD2317" s="452"/>
      <c r="AE2317" s="452"/>
      <c r="AF2317" s="935"/>
      <c r="AG2317" s="452"/>
      <c r="AH2317" s="452"/>
      <c r="AI2317" s="935"/>
      <c r="AJ2317" s="935"/>
      <c r="AK2317" s="935"/>
      <c r="AL2317" s="936"/>
      <c r="AM2317" s="936"/>
      <c r="AN2317" s="936"/>
      <c r="AO2317" s="936"/>
      <c r="AP2317" s="936"/>
      <c r="AQ2317" s="936"/>
      <c r="AR2317" s="936"/>
      <c r="AS2317" s="936"/>
      <c r="AT2317" s="936"/>
      <c r="AU2317" s="936"/>
      <c r="AV2317" s="936"/>
    </row>
    <row r="2318" spans="2:48" ht="15" customHeight="1">
      <c r="B2318" s="937"/>
      <c r="C2318" s="1978" t="s">
        <v>310</v>
      </c>
      <c r="D2318" s="1980" t="s">
        <v>22</v>
      </c>
      <c r="E2318" s="928" t="s">
        <v>616</v>
      </c>
      <c r="F2318" s="885"/>
      <c r="G2318" s="651" t="s">
        <v>272</v>
      </c>
      <c r="H2318" s="651" t="s">
        <v>599</v>
      </c>
      <c r="I2318" s="651" t="s">
        <v>617</v>
      </c>
      <c r="J2318" s="651" t="s">
        <v>276</v>
      </c>
      <c r="K2318" s="890" t="s">
        <v>310</v>
      </c>
      <c r="L2318" s="651" t="s">
        <v>312</v>
      </c>
      <c r="M2318" s="651" t="str">
        <f t="shared" si="141"/>
        <v>&lt;INSERT CONNECTION POINT NAME&gt;</v>
      </c>
      <c r="N2318" s="890" t="s">
        <v>602</v>
      </c>
      <c r="O2318" s="890" t="s">
        <v>22</v>
      </c>
      <c r="P2318" s="890"/>
      <c r="Q2318" s="1083"/>
      <c r="R2318" s="1061"/>
      <c r="S2318" s="1062"/>
      <c r="T2318" s="1062"/>
      <c r="U2318" s="1063"/>
      <c r="V2318" s="906"/>
      <c r="W2318" s="933"/>
      <c r="X2318" s="934"/>
      <c r="Y2318" s="935"/>
      <c r="Z2318" s="935"/>
      <c r="AA2318" s="935"/>
      <c r="AB2318" s="452"/>
      <c r="AC2318" s="452"/>
      <c r="AD2318" s="452"/>
      <c r="AE2318" s="452"/>
      <c r="AF2318" s="935"/>
      <c r="AG2318" s="452"/>
      <c r="AH2318" s="452"/>
      <c r="AI2318" s="935"/>
      <c r="AJ2318" s="935"/>
      <c r="AK2318" s="935"/>
      <c r="AL2318" s="936"/>
      <c r="AM2318" s="936"/>
      <c r="AN2318" s="936"/>
      <c r="AO2318" s="936"/>
      <c r="AP2318" s="936"/>
      <c r="AQ2318" s="936"/>
      <c r="AR2318" s="936"/>
      <c r="AS2318" s="936"/>
      <c r="AT2318" s="936"/>
      <c r="AU2318" s="936"/>
      <c r="AV2318" s="936"/>
    </row>
    <row r="2319" spans="2:48" ht="15" customHeight="1">
      <c r="B2319" s="937"/>
      <c r="C2319" s="1979"/>
      <c r="D2319" s="1981"/>
      <c r="E2319" s="928" t="s">
        <v>619</v>
      </c>
      <c r="F2319" s="885"/>
      <c r="G2319" s="651" t="s">
        <v>272</v>
      </c>
      <c r="H2319" s="651" t="s">
        <v>599</v>
      </c>
      <c r="I2319" s="651" t="s">
        <v>620</v>
      </c>
      <c r="J2319" s="651" t="s">
        <v>276</v>
      </c>
      <c r="K2319" s="890" t="s">
        <v>310</v>
      </c>
      <c r="L2319" s="651" t="s">
        <v>312</v>
      </c>
      <c r="M2319" s="651" t="str">
        <f t="shared" si="141"/>
        <v>&lt;INSERT CONNECTION POINT NAME&gt;</v>
      </c>
      <c r="N2319" s="890" t="s">
        <v>602</v>
      </c>
      <c r="O2319" s="890" t="s">
        <v>22</v>
      </c>
      <c r="P2319" s="890"/>
      <c r="Q2319" s="1084"/>
      <c r="R2319" s="1085"/>
      <c r="S2319" s="1086"/>
      <c r="T2319" s="1086"/>
      <c r="U2319" s="1087"/>
      <c r="V2319" s="906"/>
      <c r="W2319" s="933"/>
      <c r="X2319" s="934"/>
      <c r="Y2319" s="935"/>
      <c r="Z2319" s="935"/>
      <c r="AA2319" s="935"/>
      <c r="AB2319" s="452"/>
      <c r="AC2319" s="452"/>
      <c r="AD2319" s="452"/>
      <c r="AE2319" s="452"/>
      <c r="AF2319" s="935"/>
      <c r="AG2319" s="452"/>
      <c r="AH2319" s="452"/>
      <c r="AI2319" s="935"/>
      <c r="AJ2319" s="935"/>
      <c r="AK2319" s="935"/>
      <c r="AL2319" s="936"/>
      <c r="AM2319" s="936"/>
      <c r="AN2319" s="936"/>
      <c r="AO2319" s="936"/>
      <c r="AP2319" s="936"/>
      <c r="AQ2319" s="936"/>
      <c r="AR2319" s="936"/>
      <c r="AS2319" s="936"/>
      <c r="AT2319" s="936"/>
      <c r="AU2319" s="936"/>
      <c r="AV2319" s="936"/>
    </row>
    <row r="2320" spans="2:48" ht="15" customHeight="1">
      <c r="B2320" s="937"/>
      <c r="C2320" s="1978" t="s">
        <v>310</v>
      </c>
      <c r="D2320" s="1980" t="s">
        <v>23</v>
      </c>
      <c r="E2320" s="928" t="s">
        <v>616</v>
      </c>
      <c r="F2320" s="885"/>
      <c r="G2320" s="651" t="s">
        <v>272</v>
      </c>
      <c r="H2320" s="651" t="s">
        <v>599</v>
      </c>
      <c r="I2320" s="651" t="s">
        <v>617</v>
      </c>
      <c r="J2320" s="651" t="s">
        <v>276</v>
      </c>
      <c r="K2320" s="890" t="s">
        <v>310</v>
      </c>
      <c r="L2320" s="651" t="s">
        <v>312</v>
      </c>
      <c r="M2320" s="651" t="str">
        <f t="shared" si="141"/>
        <v>&lt;INSERT CONNECTION POINT NAME&gt;</v>
      </c>
      <c r="N2320" s="890" t="s">
        <v>602</v>
      </c>
      <c r="O2320" s="890" t="s">
        <v>23</v>
      </c>
      <c r="P2320" s="890"/>
      <c r="Q2320" s="1084"/>
      <c r="R2320" s="1085"/>
      <c r="S2320" s="1086"/>
      <c r="T2320" s="1086"/>
      <c r="U2320" s="1087"/>
      <c r="V2320" s="906"/>
      <c r="W2320" s="933"/>
      <c r="X2320" s="934"/>
      <c r="Y2320" s="935"/>
      <c r="Z2320" s="935"/>
      <c r="AA2320" s="935"/>
      <c r="AB2320" s="452"/>
      <c r="AC2320" s="452"/>
      <c r="AD2320" s="452"/>
      <c r="AE2320" s="452"/>
      <c r="AF2320" s="935"/>
      <c r="AG2320" s="452"/>
      <c r="AH2320" s="452"/>
      <c r="AI2320" s="935"/>
      <c r="AJ2320" s="935"/>
      <c r="AK2320" s="935"/>
      <c r="AL2320" s="936"/>
      <c r="AM2320" s="936"/>
      <c r="AN2320" s="936"/>
      <c r="AO2320" s="936"/>
      <c r="AP2320" s="936"/>
      <c r="AQ2320" s="936"/>
      <c r="AR2320" s="936"/>
      <c r="AS2320" s="936"/>
      <c r="AT2320" s="936"/>
      <c r="AU2320" s="936"/>
      <c r="AV2320" s="936"/>
    </row>
    <row r="2321" spans="2:48" ht="15" customHeight="1" thickBot="1">
      <c r="B2321" s="944"/>
      <c r="C2321" s="1984"/>
      <c r="D2321" s="1985"/>
      <c r="E2321" s="945" t="s">
        <v>619</v>
      </c>
      <c r="F2321" s="885"/>
      <c r="G2321" s="651" t="s">
        <v>272</v>
      </c>
      <c r="H2321" s="651" t="s">
        <v>599</v>
      </c>
      <c r="I2321" s="651" t="s">
        <v>620</v>
      </c>
      <c r="J2321" s="651" t="s">
        <v>276</v>
      </c>
      <c r="K2321" s="890" t="s">
        <v>310</v>
      </c>
      <c r="L2321" s="651" t="s">
        <v>312</v>
      </c>
      <c r="M2321" s="651" t="str">
        <f t="shared" si="141"/>
        <v>&lt;INSERT CONNECTION POINT NAME&gt;</v>
      </c>
      <c r="N2321" s="890" t="s">
        <v>602</v>
      </c>
      <c r="O2321" s="890" t="s">
        <v>23</v>
      </c>
      <c r="P2321" s="890"/>
      <c r="Q2321" s="946"/>
      <c r="R2321" s="1067"/>
      <c r="S2321" s="893"/>
      <c r="T2321" s="893"/>
      <c r="U2321" s="894"/>
      <c r="V2321" s="947"/>
      <c r="W2321" s="933"/>
      <c r="X2321" s="934"/>
      <c r="Y2321" s="935"/>
      <c r="Z2321" s="935"/>
      <c r="AA2321" s="935"/>
      <c r="AB2321" s="452"/>
      <c r="AC2321" s="452"/>
      <c r="AD2321" s="452"/>
      <c r="AE2321" s="452"/>
      <c r="AF2321" s="935"/>
      <c r="AG2321" s="452"/>
      <c r="AH2321" s="452"/>
      <c r="AI2321" s="935"/>
      <c r="AJ2321" s="935"/>
      <c r="AK2321" s="935"/>
      <c r="AL2321" s="936"/>
      <c r="AM2321" s="936"/>
      <c r="AN2321" s="936"/>
      <c r="AO2321" s="936"/>
      <c r="AP2321" s="936"/>
      <c r="AQ2321" s="936"/>
      <c r="AR2321" s="936"/>
      <c r="AS2321" s="936"/>
      <c r="AT2321" s="936"/>
      <c r="AU2321" s="936"/>
      <c r="AV2321" s="936"/>
    </row>
    <row r="2322" spans="2:48" ht="15" customHeight="1">
      <c r="B2322" s="927" t="s">
        <v>615</v>
      </c>
      <c r="C2322" s="1982" t="s">
        <v>313</v>
      </c>
      <c r="D2322" s="1983" t="s">
        <v>23</v>
      </c>
      <c r="E2322" s="928" t="s">
        <v>616</v>
      </c>
      <c r="F2322" s="885"/>
      <c r="G2322" s="651" t="s">
        <v>272</v>
      </c>
      <c r="H2322" s="651" t="s">
        <v>599</v>
      </c>
      <c r="I2322" s="651" t="s">
        <v>617</v>
      </c>
      <c r="J2322" s="651" t="s">
        <v>276</v>
      </c>
      <c r="K2322" s="651" t="s">
        <v>313</v>
      </c>
      <c r="L2322" s="651" t="s">
        <v>312</v>
      </c>
      <c r="M2322" s="651" t="str">
        <f t="shared" ref="M2322" si="142">B2322</f>
        <v>&lt;INSERT CONNECTION POINT NAME&gt;</v>
      </c>
      <c r="N2322" s="651" t="s">
        <v>618</v>
      </c>
      <c r="O2322" s="651" t="s">
        <v>23</v>
      </c>
      <c r="P2322" s="890"/>
      <c r="Q2322" s="929"/>
      <c r="R2322" s="930"/>
      <c r="S2322" s="931"/>
      <c r="T2322" s="931"/>
      <c r="U2322" s="932"/>
      <c r="V2322" s="906"/>
      <c r="W2322" s="933"/>
      <c r="X2322" s="934"/>
      <c r="Y2322" s="935"/>
      <c r="Z2322" s="935"/>
      <c r="AA2322" s="935"/>
      <c r="AB2322" s="452"/>
      <c r="AC2322" s="452"/>
      <c r="AD2322" s="452"/>
      <c r="AE2322" s="452"/>
      <c r="AF2322" s="452"/>
      <c r="AG2322" s="452"/>
      <c r="AH2322" s="452"/>
      <c r="AI2322" s="452"/>
      <c r="AJ2322" s="452"/>
      <c r="AK2322" s="935"/>
      <c r="AL2322" s="936"/>
      <c r="AM2322" s="936"/>
      <c r="AN2322" s="936"/>
      <c r="AO2322" s="936"/>
      <c r="AP2322" s="936"/>
      <c r="AQ2322" s="936"/>
      <c r="AR2322" s="936"/>
      <c r="AS2322" s="936"/>
      <c r="AT2322" s="936"/>
      <c r="AU2322" s="936"/>
      <c r="AV2322" s="936"/>
    </row>
    <row r="2323" spans="2:48" ht="15" customHeight="1">
      <c r="B2323" s="937"/>
      <c r="C2323" s="1979"/>
      <c r="D2323" s="1981"/>
      <c r="E2323" s="928" t="s">
        <v>619</v>
      </c>
      <c r="F2323" s="885"/>
      <c r="G2323" s="651" t="s">
        <v>272</v>
      </c>
      <c r="H2323" s="651" t="s">
        <v>599</v>
      </c>
      <c r="I2323" s="651" t="s">
        <v>620</v>
      </c>
      <c r="J2323" s="651" t="s">
        <v>276</v>
      </c>
      <c r="K2323" s="651" t="s">
        <v>313</v>
      </c>
      <c r="L2323" s="651" t="s">
        <v>312</v>
      </c>
      <c r="M2323" s="651" t="str">
        <f t="shared" si="141"/>
        <v>&lt;INSERT CONNECTION POINT NAME&gt;</v>
      </c>
      <c r="N2323" s="651" t="s">
        <v>618</v>
      </c>
      <c r="O2323" s="651" t="s">
        <v>23</v>
      </c>
      <c r="P2323" s="890"/>
      <c r="Q2323" s="938"/>
      <c r="R2323" s="939"/>
      <c r="S2323" s="940"/>
      <c r="T2323" s="940"/>
      <c r="U2323" s="941"/>
      <c r="V2323" s="906"/>
      <c r="W2323" s="933"/>
      <c r="X2323" s="934"/>
      <c r="Y2323" s="935"/>
      <c r="Z2323" s="935"/>
      <c r="AA2323" s="935"/>
      <c r="AB2323" s="452"/>
      <c r="AC2323" s="452"/>
      <c r="AD2323" s="452"/>
      <c r="AE2323" s="452"/>
      <c r="AF2323" s="452"/>
      <c r="AG2323" s="452"/>
      <c r="AH2323" s="452"/>
      <c r="AI2323" s="452"/>
      <c r="AJ2323" s="452"/>
      <c r="AK2323" s="935"/>
      <c r="AL2323" s="936"/>
      <c r="AM2323" s="936"/>
      <c r="AN2323" s="936"/>
      <c r="AO2323" s="936"/>
      <c r="AP2323" s="936"/>
      <c r="AQ2323" s="936"/>
      <c r="AR2323" s="936"/>
      <c r="AS2323" s="936"/>
      <c r="AT2323" s="936"/>
      <c r="AU2323" s="936"/>
      <c r="AV2323" s="936"/>
    </row>
    <row r="2324" spans="2:48" ht="15" customHeight="1">
      <c r="B2324" s="937"/>
      <c r="C2324" s="1978" t="s">
        <v>304</v>
      </c>
      <c r="D2324" s="1980" t="s">
        <v>22</v>
      </c>
      <c r="E2324" s="928" t="s">
        <v>616</v>
      </c>
      <c r="F2324" s="885"/>
      <c r="G2324" s="651" t="s">
        <v>272</v>
      </c>
      <c r="H2324" s="651" t="s">
        <v>599</v>
      </c>
      <c r="I2324" s="651" t="s">
        <v>617</v>
      </c>
      <c r="J2324" s="651" t="s">
        <v>276</v>
      </c>
      <c r="K2324" s="890" t="s">
        <v>304</v>
      </c>
      <c r="L2324" s="651" t="s">
        <v>312</v>
      </c>
      <c r="M2324" s="651" t="str">
        <f t="shared" si="141"/>
        <v>&lt;INSERT CONNECTION POINT NAME&gt;</v>
      </c>
      <c r="N2324" s="890" t="s">
        <v>602</v>
      </c>
      <c r="O2324" s="890" t="s">
        <v>22</v>
      </c>
      <c r="P2324" s="890"/>
      <c r="Q2324" s="1071"/>
      <c r="R2324" s="1058"/>
      <c r="S2324" s="1059"/>
      <c r="T2324" s="1059"/>
      <c r="U2324" s="1060"/>
      <c r="V2324" s="906"/>
      <c r="W2324" s="933"/>
      <c r="X2324" s="934"/>
      <c r="Y2324" s="935"/>
      <c r="Z2324" s="935"/>
      <c r="AA2324" s="935"/>
      <c r="AB2324" s="452"/>
      <c r="AC2324" s="452"/>
      <c r="AD2324" s="452"/>
      <c r="AE2324" s="452"/>
      <c r="AF2324" s="935"/>
      <c r="AG2324" s="452"/>
      <c r="AH2324" s="452"/>
      <c r="AI2324" s="935"/>
      <c r="AJ2324" s="935"/>
      <c r="AK2324" s="935"/>
      <c r="AL2324" s="936"/>
      <c r="AM2324" s="936"/>
      <c r="AN2324" s="936"/>
      <c r="AO2324" s="942"/>
      <c r="AP2324" s="936"/>
      <c r="AQ2324" s="936"/>
      <c r="AR2324" s="936"/>
      <c r="AS2324" s="936"/>
      <c r="AT2324" s="936"/>
      <c r="AU2324" s="936"/>
      <c r="AV2324" s="936"/>
    </row>
    <row r="2325" spans="2:48" ht="15" customHeight="1">
      <c r="B2325" s="937"/>
      <c r="C2325" s="1979"/>
      <c r="D2325" s="1981"/>
      <c r="E2325" s="928" t="s">
        <v>619</v>
      </c>
      <c r="F2325" s="885"/>
      <c r="G2325" s="651" t="s">
        <v>272</v>
      </c>
      <c r="H2325" s="651" t="s">
        <v>599</v>
      </c>
      <c r="I2325" s="651" t="s">
        <v>620</v>
      </c>
      <c r="J2325" s="651" t="s">
        <v>276</v>
      </c>
      <c r="K2325" s="890" t="s">
        <v>304</v>
      </c>
      <c r="L2325" s="651" t="s">
        <v>312</v>
      </c>
      <c r="M2325" s="651" t="str">
        <f t="shared" si="141"/>
        <v>&lt;INSERT CONNECTION POINT NAME&gt;</v>
      </c>
      <c r="N2325" s="890" t="s">
        <v>602</v>
      </c>
      <c r="O2325" s="890" t="s">
        <v>22</v>
      </c>
      <c r="P2325" s="890"/>
      <c r="Q2325" s="1071"/>
      <c r="R2325" s="1058"/>
      <c r="S2325" s="1059"/>
      <c r="T2325" s="1059"/>
      <c r="U2325" s="1060"/>
      <c r="V2325" s="906"/>
      <c r="W2325" s="933"/>
      <c r="X2325" s="934"/>
      <c r="Y2325" s="935"/>
      <c r="Z2325" s="935"/>
      <c r="AA2325" s="935"/>
      <c r="AB2325" s="452"/>
      <c r="AC2325" s="452"/>
      <c r="AD2325" s="452"/>
      <c r="AE2325" s="452"/>
      <c r="AF2325" s="935"/>
      <c r="AG2325" s="452"/>
      <c r="AH2325" s="452"/>
      <c r="AI2325" s="935"/>
      <c r="AJ2325" s="935"/>
      <c r="AK2325" s="935"/>
      <c r="AL2325" s="936"/>
      <c r="AM2325" s="936"/>
      <c r="AN2325" s="936"/>
      <c r="AO2325" s="942"/>
      <c r="AP2325" s="936"/>
      <c r="AQ2325" s="936"/>
      <c r="AR2325" s="936"/>
      <c r="AS2325" s="936"/>
      <c r="AT2325" s="936"/>
      <c r="AU2325" s="936"/>
      <c r="AV2325" s="936"/>
    </row>
    <row r="2326" spans="2:48" ht="15" customHeight="1">
      <c r="B2326" s="937"/>
      <c r="C2326" s="1978" t="s">
        <v>304</v>
      </c>
      <c r="D2326" s="1980" t="s">
        <v>23</v>
      </c>
      <c r="E2326" s="928" t="s">
        <v>616</v>
      </c>
      <c r="F2326" s="885"/>
      <c r="G2326" s="651" t="s">
        <v>272</v>
      </c>
      <c r="H2326" s="651" t="s">
        <v>599</v>
      </c>
      <c r="I2326" s="651" t="s">
        <v>617</v>
      </c>
      <c r="J2326" s="651" t="s">
        <v>276</v>
      </c>
      <c r="K2326" s="890" t="s">
        <v>304</v>
      </c>
      <c r="L2326" s="651" t="s">
        <v>312</v>
      </c>
      <c r="M2326" s="651" t="str">
        <f t="shared" si="141"/>
        <v>&lt;INSERT CONNECTION POINT NAME&gt;</v>
      </c>
      <c r="N2326" s="890" t="s">
        <v>602</v>
      </c>
      <c r="O2326" s="891" t="s">
        <v>23</v>
      </c>
      <c r="P2326" s="890"/>
      <c r="Q2326" s="1071"/>
      <c r="R2326" s="1058"/>
      <c r="S2326" s="1059"/>
      <c r="T2326" s="1059"/>
      <c r="U2326" s="1060"/>
      <c r="V2326" s="906"/>
      <c r="W2326" s="933"/>
      <c r="X2326" s="934"/>
      <c r="Y2326" s="935"/>
      <c r="Z2326" s="935"/>
      <c r="AA2326" s="935"/>
      <c r="AB2326" s="452"/>
      <c r="AC2326" s="452"/>
      <c r="AD2326" s="452"/>
      <c r="AE2326" s="452"/>
      <c r="AF2326" s="935"/>
      <c r="AG2326" s="452"/>
      <c r="AH2326" s="452"/>
      <c r="AI2326" s="935"/>
      <c r="AJ2326" s="943"/>
      <c r="AK2326" s="935"/>
      <c r="AL2326" s="936"/>
      <c r="AM2326" s="936"/>
      <c r="AN2326" s="936"/>
      <c r="AO2326" s="942"/>
      <c r="AP2326" s="936"/>
      <c r="AQ2326" s="936"/>
      <c r="AR2326" s="936"/>
      <c r="AS2326" s="936"/>
      <c r="AT2326" s="936"/>
      <c r="AU2326" s="936"/>
      <c r="AV2326" s="936"/>
    </row>
    <row r="2327" spans="2:48" ht="15" customHeight="1">
      <c r="B2327" s="937"/>
      <c r="C2327" s="1979"/>
      <c r="D2327" s="1981"/>
      <c r="E2327" s="928" t="s">
        <v>619</v>
      </c>
      <c r="F2327" s="885"/>
      <c r="G2327" s="651" t="s">
        <v>272</v>
      </c>
      <c r="H2327" s="651" t="s">
        <v>599</v>
      </c>
      <c r="I2327" s="651" t="s">
        <v>620</v>
      </c>
      <c r="J2327" s="651" t="s">
        <v>276</v>
      </c>
      <c r="K2327" s="890" t="s">
        <v>304</v>
      </c>
      <c r="L2327" s="651" t="s">
        <v>312</v>
      </c>
      <c r="M2327" s="651" t="str">
        <f t="shared" si="141"/>
        <v>&lt;INSERT CONNECTION POINT NAME&gt;</v>
      </c>
      <c r="N2327" s="890" t="s">
        <v>602</v>
      </c>
      <c r="O2327" s="891" t="s">
        <v>23</v>
      </c>
      <c r="P2327" s="890"/>
      <c r="Q2327" s="1071"/>
      <c r="R2327" s="1058"/>
      <c r="S2327" s="1059"/>
      <c r="T2327" s="1059"/>
      <c r="U2327" s="1060"/>
      <c r="V2327" s="906"/>
      <c r="W2327" s="933"/>
      <c r="X2327" s="934"/>
      <c r="Y2327" s="935"/>
      <c r="Z2327" s="935"/>
      <c r="AA2327" s="935"/>
      <c r="AB2327" s="452"/>
      <c r="AC2327" s="452"/>
      <c r="AD2327" s="452"/>
      <c r="AE2327" s="452"/>
      <c r="AF2327" s="935"/>
      <c r="AG2327" s="452"/>
      <c r="AH2327" s="452"/>
      <c r="AI2327" s="935"/>
      <c r="AJ2327" s="943"/>
      <c r="AK2327" s="935"/>
      <c r="AL2327" s="936"/>
      <c r="AM2327" s="936"/>
      <c r="AN2327" s="936"/>
      <c r="AO2327" s="942"/>
      <c r="AP2327" s="936"/>
      <c r="AQ2327" s="936"/>
      <c r="AR2327" s="936"/>
      <c r="AS2327" s="936"/>
      <c r="AT2327" s="936"/>
      <c r="AU2327" s="936"/>
      <c r="AV2327" s="936"/>
    </row>
    <row r="2328" spans="2:48" ht="15" customHeight="1">
      <c r="B2328" s="937"/>
      <c r="C2328" s="1978" t="s">
        <v>305</v>
      </c>
      <c r="D2328" s="1980"/>
      <c r="E2328" s="928" t="s">
        <v>616</v>
      </c>
      <c r="F2328" s="885"/>
      <c r="G2328" s="651" t="s">
        <v>272</v>
      </c>
      <c r="H2328" s="651" t="s">
        <v>599</v>
      </c>
      <c r="I2328" s="651" t="s">
        <v>617</v>
      </c>
      <c r="J2328" s="651" t="s">
        <v>276</v>
      </c>
      <c r="K2328" s="890" t="s">
        <v>305</v>
      </c>
      <c r="L2328" s="651" t="s">
        <v>312</v>
      </c>
      <c r="M2328" s="651" t="str">
        <f t="shared" si="141"/>
        <v>&lt;INSERT CONNECTION POINT NAME&gt;</v>
      </c>
      <c r="N2328" s="890" t="s">
        <v>604</v>
      </c>
      <c r="O2328" s="890" t="s">
        <v>605</v>
      </c>
      <c r="P2328" s="890"/>
      <c r="Q2328" s="1072"/>
      <c r="R2328" s="1073"/>
      <c r="S2328" s="1074"/>
      <c r="T2328" s="1074"/>
      <c r="U2328" s="1075"/>
      <c r="V2328" s="906"/>
      <c r="W2328" s="933"/>
      <c r="X2328" s="934"/>
      <c r="Y2328" s="935"/>
      <c r="Z2328" s="935"/>
      <c r="AA2328" s="935"/>
      <c r="AB2328" s="452"/>
      <c r="AC2328" s="452"/>
      <c r="AD2328" s="452"/>
      <c r="AE2328" s="452"/>
      <c r="AF2328" s="935"/>
      <c r="AG2328" s="452"/>
      <c r="AH2328" s="452"/>
      <c r="AI2328" s="935"/>
      <c r="AJ2328" s="935"/>
      <c r="AK2328" s="935"/>
      <c r="AL2328" s="936"/>
      <c r="AM2328" s="936"/>
      <c r="AN2328" s="936"/>
      <c r="AO2328" s="936"/>
      <c r="AP2328" s="936"/>
      <c r="AQ2328" s="936"/>
      <c r="AR2328" s="936"/>
      <c r="AS2328" s="936"/>
      <c r="AT2328" s="936"/>
      <c r="AU2328" s="936"/>
      <c r="AV2328" s="936"/>
    </row>
    <row r="2329" spans="2:48" ht="15" customHeight="1">
      <c r="B2329" s="937"/>
      <c r="C2329" s="1979"/>
      <c r="D2329" s="1981"/>
      <c r="E2329" s="928" t="s">
        <v>619</v>
      </c>
      <c r="F2329" s="885"/>
      <c r="G2329" s="651" t="s">
        <v>272</v>
      </c>
      <c r="H2329" s="651" t="s">
        <v>599</v>
      </c>
      <c r="I2329" s="651" t="s">
        <v>620</v>
      </c>
      <c r="J2329" s="651" t="s">
        <v>276</v>
      </c>
      <c r="K2329" s="890" t="s">
        <v>305</v>
      </c>
      <c r="L2329" s="651" t="s">
        <v>312</v>
      </c>
      <c r="M2329" s="651" t="str">
        <f t="shared" si="141"/>
        <v>&lt;INSERT CONNECTION POINT NAME&gt;</v>
      </c>
      <c r="N2329" s="890" t="s">
        <v>604</v>
      </c>
      <c r="O2329" s="890" t="s">
        <v>605</v>
      </c>
      <c r="P2329" s="890"/>
      <c r="Q2329" s="1072"/>
      <c r="R2329" s="1073"/>
      <c r="S2329" s="1074"/>
      <c r="T2329" s="1074"/>
      <c r="U2329" s="1075"/>
      <c r="V2329" s="906"/>
      <c r="W2329" s="933"/>
      <c r="X2329" s="934"/>
      <c r="Y2329" s="935"/>
      <c r="Z2329" s="935"/>
      <c r="AA2329" s="935"/>
      <c r="AB2329" s="452"/>
      <c r="AC2329" s="452"/>
      <c r="AD2329" s="452"/>
      <c r="AE2329" s="452"/>
      <c r="AF2329" s="935"/>
      <c r="AG2329" s="452"/>
      <c r="AH2329" s="452"/>
      <c r="AI2329" s="935"/>
      <c r="AJ2329" s="935"/>
      <c r="AK2329" s="935"/>
      <c r="AL2329" s="936"/>
      <c r="AM2329" s="936"/>
      <c r="AN2329" s="936"/>
      <c r="AO2329" s="936"/>
      <c r="AP2329" s="936"/>
      <c r="AQ2329" s="936"/>
      <c r="AR2329" s="936"/>
      <c r="AS2329" s="936"/>
      <c r="AT2329" s="936"/>
      <c r="AU2329" s="936"/>
      <c r="AV2329" s="936"/>
    </row>
    <row r="2330" spans="2:48" ht="15" customHeight="1">
      <c r="B2330" s="937"/>
      <c r="C2330" s="1978" t="s">
        <v>306</v>
      </c>
      <c r="D2330" s="1980"/>
      <c r="E2330" s="928" t="s">
        <v>616</v>
      </c>
      <c r="F2330" s="885"/>
      <c r="G2330" s="651" t="s">
        <v>272</v>
      </c>
      <c r="H2330" s="651" t="s">
        <v>599</v>
      </c>
      <c r="I2330" s="651" t="s">
        <v>617</v>
      </c>
      <c r="J2330" s="651" t="s">
        <v>276</v>
      </c>
      <c r="K2330" s="890" t="s">
        <v>306</v>
      </c>
      <c r="L2330" s="651" t="s">
        <v>312</v>
      </c>
      <c r="M2330" s="651" t="str">
        <f t="shared" si="141"/>
        <v>&lt;INSERT CONNECTION POINT NAME&gt;</v>
      </c>
      <c r="N2330" s="890" t="s">
        <v>606</v>
      </c>
      <c r="O2330" s="891">
        <v>0</v>
      </c>
      <c r="P2330" s="890"/>
      <c r="Q2330" s="1076"/>
      <c r="R2330" s="1077"/>
      <c r="S2330" s="1078"/>
      <c r="T2330" s="1078"/>
      <c r="U2330" s="1079"/>
      <c r="V2330" s="906"/>
      <c r="W2330" s="933"/>
      <c r="X2330" s="934"/>
      <c r="Y2330" s="935"/>
      <c r="Z2330" s="935"/>
      <c r="AA2330" s="935"/>
      <c r="AB2330" s="452"/>
      <c r="AC2330" s="452"/>
      <c r="AD2330" s="452"/>
      <c r="AE2330" s="452"/>
      <c r="AF2330" s="935"/>
      <c r="AG2330" s="452"/>
      <c r="AH2330" s="452"/>
      <c r="AI2330" s="935"/>
      <c r="AJ2330" s="943"/>
      <c r="AK2330" s="935"/>
      <c r="AL2330" s="936"/>
      <c r="AM2330" s="936"/>
      <c r="AN2330" s="936"/>
      <c r="AO2330" s="936"/>
      <c r="AP2330" s="936"/>
      <c r="AQ2330" s="936"/>
      <c r="AR2330" s="936"/>
      <c r="AS2330" s="936"/>
      <c r="AT2330" s="936"/>
      <c r="AU2330" s="936"/>
      <c r="AV2330" s="936"/>
    </row>
    <row r="2331" spans="2:48" ht="15" customHeight="1">
      <c r="B2331" s="937"/>
      <c r="C2331" s="1979"/>
      <c r="D2331" s="1981"/>
      <c r="E2331" s="928" t="s">
        <v>619</v>
      </c>
      <c r="F2331" s="885"/>
      <c r="G2331" s="651" t="s">
        <v>272</v>
      </c>
      <c r="H2331" s="651" t="s">
        <v>599</v>
      </c>
      <c r="I2331" s="651" t="s">
        <v>620</v>
      </c>
      <c r="J2331" s="651" t="s">
        <v>276</v>
      </c>
      <c r="K2331" s="890" t="s">
        <v>306</v>
      </c>
      <c r="L2331" s="651" t="s">
        <v>312</v>
      </c>
      <c r="M2331" s="651" t="str">
        <f t="shared" si="141"/>
        <v>&lt;INSERT CONNECTION POINT NAME&gt;</v>
      </c>
      <c r="N2331" s="890" t="s">
        <v>606</v>
      </c>
      <c r="O2331" s="891">
        <v>0</v>
      </c>
      <c r="P2331" s="890"/>
      <c r="Q2331" s="1076"/>
      <c r="R2331" s="1077"/>
      <c r="S2331" s="1078"/>
      <c r="T2331" s="1078"/>
      <c r="U2331" s="1079"/>
      <c r="V2331" s="906"/>
      <c r="W2331" s="933"/>
      <c r="X2331" s="934"/>
      <c r="Y2331" s="935"/>
      <c r="Z2331" s="935"/>
      <c r="AA2331" s="935"/>
      <c r="AB2331" s="452"/>
      <c r="AC2331" s="452"/>
      <c r="AD2331" s="452"/>
      <c r="AE2331" s="452"/>
      <c r="AF2331" s="935"/>
      <c r="AG2331" s="452"/>
      <c r="AH2331" s="452"/>
      <c r="AI2331" s="935"/>
      <c r="AJ2331" s="943"/>
      <c r="AK2331" s="935"/>
      <c r="AL2331" s="936"/>
      <c r="AM2331" s="936"/>
      <c r="AN2331" s="936"/>
      <c r="AO2331" s="936"/>
      <c r="AP2331" s="936"/>
      <c r="AQ2331" s="936"/>
      <c r="AR2331" s="936"/>
      <c r="AS2331" s="936"/>
      <c r="AT2331" s="936"/>
      <c r="AU2331" s="936"/>
      <c r="AV2331" s="936"/>
    </row>
    <row r="2332" spans="2:48" ht="15" customHeight="1">
      <c r="B2332" s="937"/>
      <c r="C2332" s="1978" t="s">
        <v>307</v>
      </c>
      <c r="D2332" s="1980"/>
      <c r="E2332" s="928" t="s">
        <v>616</v>
      </c>
      <c r="F2332" s="885"/>
      <c r="G2332" s="651" t="s">
        <v>272</v>
      </c>
      <c r="H2332" s="651" t="s">
        <v>599</v>
      </c>
      <c r="I2332" s="651" t="s">
        <v>617</v>
      </c>
      <c r="J2332" s="651" t="s">
        <v>276</v>
      </c>
      <c r="K2332" s="890" t="s">
        <v>307</v>
      </c>
      <c r="L2332" s="651" t="s">
        <v>312</v>
      </c>
      <c r="M2332" s="651" t="str">
        <f t="shared" si="141"/>
        <v>&lt;INSERT CONNECTION POINT NAME&gt;</v>
      </c>
      <c r="N2332" s="890" t="s">
        <v>607</v>
      </c>
      <c r="O2332" s="890" t="s">
        <v>607</v>
      </c>
      <c r="P2332" s="890"/>
      <c r="Q2332" s="1080"/>
      <c r="R2332" s="1081"/>
      <c r="S2332" s="1081"/>
      <c r="T2332" s="1081"/>
      <c r="U2332" s="1082"/>
      <c r="V2332" s="906"/>
      <c r="W2332" s="933"/>
      <c r="X2332" s="934"/>
      <c r="Y2332" s="935"/>
      <c r="Z2332" s="935"/>
      <c r="AA2332" s="935"/>
      <c r="AB2332" s="452"/>
      <c r="AC2332" s="452"/>
      <c r="AD2332" s="452"/>
      <c r="AE2332" s="452"/>
      <c r="AF2332" s="935"/>
      <c r="AG2332" s="452"/>
      <c r="AH2332" s="452"/>
      <c r="AI2332" s="935"/>
      <c r="AJ2332" s="935"/>
      <c r="AK2332" s="935"/>
      <c r="AL2332" s="936"/>
      <c r="AM2332" s="936"/>
      <c r="AN2332" s="936"/>
      <c r="AO2332" s="936"/>
      <c r="AP2332" s="936"/>
      <c r="AQ2332" s="936"/>
      <c r="AR2332" s="936"/>
      <c r="AS2332" s="936"/>
      <c r="AT2332" s="936"/>
      <c r="AU2332" s="936"/>
      <c r="AV2332" s="936"/>
    </row>
    <row r="2333" spans="2:48" ht="15" customHeight="1">
      <c r="B2333" s="937"/>
      <c r="C2333" s="1979"/>
      <c r="D2333" s="1981"/>
      <c r="E2333" s="928" t="s">
        <v>619</v>
      </c>
      <c r="F2333" s="885"/>
      <c r="G2333" s="651" t="s">
        <v>272</v>
      </c>
      <c r="H2333" s="651" t="s">
        <v>599</v>
      </c>
      <c r="I2333" s="651" t="s">
        <v>620</v>
      </c>
      <c r="J2333" s="651" t="s">
        <v>276</v>
      </c>
      <c r="K2333" s="890" t="s">
        <v>307</v>
      </c>
      <c r="L2333" s="651" t="s">
        <v>312</v>
      </c>
      <c r="M2333" s="651" t="str">
        <f t="shared" si="141"/>
        <v>&lt;INSERT CONNECTION POINT NAME&gt;</v>
      </c>
      <c r="N2333" s="890" t="s">
        <v>607</v>
      </c>
      <c r="O2333" s="890" t="s">
        <v>607</v>
      </c>
      <c r="P2333" s="890"/>
      <c r="Q2333" s="1080"/>
      <c r="R2333" s="1081"/>
      <c r="S2333" s="1081"/>
      <c r="T2333" s="1081"/>
      <c r="U2333" s="1082"/>
      <c r="V2333" s="906"/>
      <c r="W2333" s="933"/>
      <c r="X2333" s="934"/>
      <c r="Y2333" s="935"/>
      <c r="Z2333" s="935"/>
      <c r="AA2333" s="935"/>
      <c r="AB2333" s="452"/>
      <c r="AC2333" s="452"/>
      <c r="AD2333" s="452"/>
      <c r="AE2333" s="452"/>
      <c r="AF2333" s="935"/>
      <c r="AG2333" s="452"/>
      <c r="AH2333" s="452"/>
      <c r="AI2333" s="935"/>
      <c r="AJ2333" s="935"/>
      <c r="AK2333" s="935"/>
      <c r="AL2333" s="936"/>
      <c r="AM2333" s="936"/>
      <c r="AN2333" s="936"/>
      <c r="AO2333" s="936"/>
      <c r="AP2333" s="936"/>
      <c r="AQ2333" s="936"/>
      <c r="AR2333" s="936"/>
      <c r="AS2333" s="936"/>
      <c r="AT2333" s="936"/>
      <c r="AU2333" s="936"/>
      <c r="AV2333" s="936"/>
    </row>
    <row r="2334" spans="2:48" ht="15" customHeight="1">
      <c r="B2334" s="937"/>
      <c r="C2334" s="1978" t="s">
        <v>308</v>
      </c>
      <c r="D2334" s="1980" t="s">
        <v>22</v>
      </c>
      <c r="E2334" s="928" t="s">
        <v>616</v>
      </c>
      <c r="F2334" s="885"/>
      <c r="G2334" s="651" t="s">
        <v>272</v>
      </c>
      <c r="H2334" s="651" t="s">
        <v>599</v>
      </c>
      <c r="I2334" s="651" t="s">
        <v>617</v>
      </c>
      <c r="J2334" s="651" t="s">
        <v>276</v>
      </c>
      <c r="K2334" s="890" t="s">
        <v>308</v>
      </c>
      <c r="L2334" s="651" t="s">
        <v>312</v>
      </c>
      <c r="M2334" s="651" t="str">
        <f t="shared" si="141"/>
        <v>&lt;INSERT CONNECTION POINT NAME&gt;</v>
      </c>
      <c r="N2334" s="890" t="s">
        <v>609</v>
      </c>
      <c r="O2334" s="890" t="s">
        <v>22</v>
      </c>
      <c r="P2334" s="890"/>
      <c r="Q2334" s="1083"/>
      <c r="R2334" s="1061"/>
      <c r="S2334" s="1062"/>
      <c r="T2334" s="1062"/>
      <c r="U2334" s="1063"/>
      <c r="V2334" s="906"/>
      <c r="W2334" s="933"/>
      <c r="X2334" s="934"/>
      <c r="Y2334" s="935"/>
      <c r="Z2334" s="935"/>
      <c r="AA2334" s="935"/>
      <c r="AB2334" s="452"/>
      <c r="AC2334" s="452"/>
      <c r="AD2334" s="452"/>
      <c r="AE2334" s="452"/>
      <c r="AF2334" s="935"/>
      <c r="AG2334" s="452"/>
      <c r="AH2334" s="452"/>
      <c r="AI2334" s="935"/>
      <c r="AJ2334" s="935"/>
      <c r="AK2334" s="935"/>
      <c r="AL2334" s="936"/>
      <c r="AM2334" s="936"/>
      <c r="AN2334" s="936"/>
      <c r="AO2334" s="936"/>
      <c r="AP2334" s="936"/>
      <c r="AQ2334" s="936"/>
      <c r="AR2334" s="936"/>
      <c r="AS2334" s="936"/>
      <c r="AT2334" s="936"/>
      <c r="AU2334" s="936"/>
      <c r="AV2334" s="936"/>
    </row>
    <row r="2335" spans="2:48" ht="15" customHeight="1">
      <c r="B2335" s="937"/>
      <c r="C2335" s="1979"/>
      <c r="D2335" s="1981"/>
      <c r="E2335" s="928" t="s">
        <v>619</v>
      </c>
      <c r="F2335" s="885"/>
      <c r="G2335" s="651" t="s">
        <v>272</v>
      </c>
      <c r="H2335" s="651" t="s">
        <v>599</v>
      </c>
      <c r="I2335" s="651" t="s">
        <v>620</v>
      </c>
      <c r="J2335" s="651" t="s">
        <v>276</v>
      </c>
      <c r="K2335" s="890" t="s">
        <v>308</v>
      </c>
      <c r="L2335" s="651" t="s">
        <v>312</v>
      </c>
      <c r="M2335" s="651" t="str">
        <f t="shared" si="141"/>
        <v>&lt;INSERT CONNECTION POINT NAME&gt;</v>
      </c>
      <c r="N2335" s="890" t="s">
        <v>609</v>
      </c>
      <c r="O2335" s="890" t="s">
        <v>22</v>
      </c>
      <c r="P2335" s="890"/>
      <c r="Q2335" s="1083"/>
      <c r="R2335" s="1061"/>
      <c r="S2335" s="1062"/>
      <c r="T2335" s="1062"/>
      <c r="U2335" s="1063"/>
      <c r="V2335" s="906"/>
      <c r="W2335" s="933"/>
      <c r="X2335" s="934"/>
      <c r="Y2335" s="935"/>
      <c r="Z2335" s="935"/>
      <c r="AA2335" s="935"/>
      <c r="AB2335" s="452"/>
      <c r="AC2335" s="452"/>
      <c r="AD2335" s="452"/>
      <c r="AE2335" s="452"/>
      <c r="AF2335" s="935"/>
      <c r="AG2335" s="452"/>
      <c r="AH2335" s="452"/>
      <c r="AI2335" s="935"/>
      <c r="AJ2335" s="935"/>
      <c r="AK2335" s="935"/>
      <c r="AL2335" s="936"/>
      <c r="AM2335" s="936"/>
      <c r="AN2335" s="936"/>
      <c r="AO2335" s="936"/>
      <c r="AP2335" s="936"/>
      <c r="AQ2335" s="936"/>
      <c r="AR2335" s="936"/>
      <c r="AS2335" s="936"/>
      <c r="AT2335" s="936"/>
      <c r="AU2335" s="936"/>
      <c r="AV2335" s="936"/>
    </row>
    <row r="2336" spans="2:48" ht="15" customHeight="1">
      <c r="B2336" s="937"/>
      <c r="C2336" s="1978" t="s">
        <v>309</v>
      </c>
      <c r="D2336" s="1980" t="s">
        <v>22</v>
      </c>
      <c r="E2336" s="928" t="s">
        <v>616</v>
      </c>
      <c r="F2336" s="885"/>
      <c r="G2336" s="651" t="s">
        <v>272</v>
      </c>
      <c r="H2336" s="651" t="s">
        <v>599</v>
      </c>
      <c r="I2336" s="651" t="s">
        <v>617</v>
      </c>
      <c r="J2336" s="651" t="s">
        <v>276</v>
      </c>
      <c r="K2336" s="890" t="s">
        <v>309</v>
      </c>
      <c r="L2336" s="651" t="s">
        <v>312</v>
      </c>
      <c r="M2336" s="651" t="str">
        <f t="shared" si="141"/>
        <v>&lt;INSERT CONNECTION POINT NAME&gt;</v>
      </c>
      <c r="N2336" s="890" t="s">
        <v>602</v>
      </c>
      <c r="O2336" s="890" t="s">
        <v>22</v>
      </c>
      <c r="P2336" s="890"/>
      <c r="Q2336" s="1083"/>
      <c r="R2336" s="1061"/>
      <c r="S2336" s="1062"/>
      <c r="T2336" s="1062"/>
      <c r="U2336" s="1063"/>
      <c r="V2336" s="906"/>
      <c r="W2336" s="933"/>
      <c r="X2336" s="934"/>
      <c r="Y2336" s="935"/>
      <c r="Z2336" s="935"/>
      <c r="AA2336" s="935"/>
      <c r="AB2336" s="452"/>
      <c r="AC2336" s="452"/>
      <c r="AD2336" s="452"/>
      <c r="AE2336" s="452"/>
      <c r="AF2336" s="935"/>
      <c r="AG2336" s="452"/>
      <c r="AH2336" s="452"/>
      <c r="AI2336" s="935"/>
      <c r="AJ2336" s="935"/>
      <c r="AK2336" s="935"/>
      <c r="AL2336" s="936"/>
      <c r="AM2336" s="936"/>
      <c r="AN2336" s="936"/>
      <c r="AO2336" s="936"/>
      <c r="AP2336" s="936"/>
      <c r="AQ2336" s="936"/>
      <c r="AR2336" s="936"/>
      <c r="AS2336" s="936"/>
      <c r="AT2336" s="936"/>
      <c r="AU2336" s="936"/>
      <c r="AV2336" s="936"/>
    </row>
    <row r="2337" spans="2:48" ht="15" customHeight="1">
      <c r="B2337" s="937"/>
      <c r="C2337" s="1979"/>
      <c r="D2337" s="1981"/>
      <c r="E2337" s="928" t="s">
        <v>619</v>
      </c>
      <c r="F2337" s="885"/>
      <c r="G2337" s="651" t="s">
        <v>272</v>
      </c>
      <c r="H2337" s="651" t="s">
        <v>599</v>
      </c>
      <c r="I2337" s="651" t="s">
        <v>620</v>
      </c>
      <c r="J2337" s="651" t="s">
        <v>276</v>
      </c>
      <c r="K2337" s="890" t="s">
        <v>309</v>
      </c>
      <c r="L2337" s="651" t="s">
        <v>312</v>
      </c>
      <c r="M2337" s="651" t="str">
        <f t="shared" si="141"/>
        <v>&lt;INSERT CONNECTION POINT NAME&gt;</v>
      </c>
      <c r="N2337" s="890" t="s">
        <v>602</v>
      </c>
      <c r="O2337" s="890" t="s">
        <v>22</v>
      </c>
      <c r="P2337" s="890"/>
      <c r="Q2337" s="1083"/>
      <c r="R2337" s="1061"/>
      <c r="S2337" s="1062"/>
      <c r="T2337" s="1062"/>
      <c r="U2337" s="1063"/>
      <c r="V2337" s="906"/>
      <c r="W2337" s="933"/>
      <c r="X2337" s="934"/>
      <c r="Y2337" s="935"/>
      <c r="Z2337" s="935"/>
      <c r="AA2337" s="935"/>
      <c r="AB2337" s="452"/>
      <c r="AC2337" s="452"/>
      <c r="AD2337" s="452"/>
      <c r="AE2337" s="452"/>
      <c r="AF2337" s="935"/>
      <c r="AG2337" s="452"/>
      <c r="AH2337" s="452"/>
      <c r="AI2337" s="935"/>
      <c r="AJ2337" s="935"/>
      <c r="AK2337" s="935"/>
      <c r="AL2337" s="936"/>
      <c r="AM2337" s="936"/>
      <c r="AN2337" s="936"/>
      <c r="AO2337" s="936"/>
      <c r="AP2337" s="936"/>
      <c r="AQ2337" s="936"/>
      <c r="AR2337" s="936"/>
      <c r="AS2337" s="936"/>
      <c r="AT2337" s="936"/>
      <c r="AU2337" s="936"/>
      <c r="AV2337" s="936"/>
    </row>
    <row r="2338" spans="2:48" ht="15" customHeight="1">
      <c r="B2338" s="937"/>
      <c r="C2338" s="1978" t="s">
        <v>309</v>
      </c>
      <c r="D2338" s="1980" t="s">
        <v>23</v>
      </c>
      <c r="E2338" s="928" t="s">
        <v>616</v>
      </c>
      <c r="F2338" s="885"/>
      <c r="G2338" s="651" t="s">
        <v>272</v>
      </c>
      <c r="H2338" s="651" t="s">
        <v>599</v>
      </c>
      <c r="I2338" s="651" t="s">
        <v>617</v>
      </c>
      <c r="J2338" s="651" t="s">
        <v>276</v>
      </c>
      <c r="K2338" s="890" t="s">
        <v>309</v>
      </c>
      <c r="L2338" s="651" t="s">
        <v>312</v>
      </c>
      <c r="M2338" s="651" t="str">
        <f t="shared" si="141"/>
        <v>&lt;INSERT CONNECTION POINT NAME&gt;</v>
      </c>
      <c r="N2338" s="890" t="s">
        <v>602</v>
      </c>
      <c r="O2338" s="890" t="s">
        <v>23</v>
      </c>
      <c r="P2338" s="890"/>
      <c r="Q2338" s="1083"/>
      <c r="R2338" s="1061"/>
      <c r="S2338" s="1062"/>
      <c r="T2338" s="1062"/>
      <c r="U2338" s="1063"/>
      <c r="V2338" s="906"/>
      <c r="W2338" s="933"/>
      <c r="X2338" s="934"/>
      <c r="Y2338" s="935"/>
      <c r="Z2338" s="935"/>
      <c r="AA2338" s="935"/>
      <c r="AB2338" s="452"/>
      <c r="AC2338" s="452"/>
      <c r="AD2338" s="452"/>
      <c r="AE2338" s="452"/>
      <c r="AF2338" s="935"/>
      <c r="AG2338" s="452"/>
      <c r="AH2338" s="452"/>
      <c r="AI2338" s="935"/>
      <c r="AJ2338" s="935"/>
      <c r="AK2338" s="935"/>
      <c r="AL2338" s="936"/>
      <c r="AM2338" s="936"/>
      <c r="AN2338" s="936"/>
      <c r="AO2338" s="936"/>
      <c r="AP2338" s="936"/>
      <c r="AQ2338" s="936"/>
      <c r="AR2338" s="936"/>
      <c r="AS2338" s="936"/>
      <c r="AT2338" s="936"/>
      <c r="AU2338" s="936"/>
      <c r="AV2338" s="936"/>
    </row>
    <row r="2339" spans="2:48" ht="15" customHeight="1">
      <c r="B2339" s="937"/>
      <c r="C2339" s="1979"/>
      <c r="D2339" s="1981"/>
      <c r="E2339" s="928" t="s">
        <v>619</v>
      </c>
      <c r="F2339" s="885"/>
      <c r="G2339" s="651" t="s">
        <v>272</v>
      </c>
      <c r="H2339" s="651" t="s">
        <v>599</v>
      </c>
      <c r="I2339" s="651" t="s">
        <v>620</v>
      </c>
      <c r="J2339" s="651" t="s">
        <v>276</v>
      </c>
      <c r="K2339" s="890" t="s">
        <v>309</v>
      </c>
      <c r="L2339" s="651" t="s">
        <v>312</v>
      </c>
      <c r="M2339" s="651" t="str">
        <f t="shared" si="141"/>
        <v>&lt;INSERT CONNECTION POINT NAME&gt;</v>
      </c>
      <c r="N2339" s="890" t="s">
        <v>602</v>
      </c>
      <c r="O2339" s="890" t="s">
        <v>23</v>
      </c>
      <c r="P2339" s="890"/>
      <c r="Q2339" s="1083"/>
      <c r="R2339" s="1061"/>
      <c r="S2339" s="1062"/>
      <c r="T2339" s="1062"/>
      <c r="U2339" s="1063"/>
      <c r="V2339" s="906"/>
      <c r="W2339" s="933"/>
      <c r="X2339" s="934"/>
      <c r="Y2339" s="935"/>
      <c r="Z2339" s="935"/>
      <c r="AA2339" s="935"/>
      <c r="AB2339" s="452"/>
      <c r="AC2339" s="452"/>
      <c r="AD2339" s="452"/>
      <c r="AE2339" s="452"/>
      <c r="AF2339" s="935"/>
      <c r="AG2339" s="452"/>
      <c r="AH2339" s="452"/>
      <c r="AI2339" s="935"/>
      <c r="AJ2339" s="935"/>
      <c r="AK2339" s="935"/>
      <c r="AL2339" s="936"/>
      <c r="AM2339" s="936"/>
      <c r="AN2339" s="936"/>
      <c r="AO2339" s="936"/>
      <c r="AP2339" s="936"/>
      <c r="AQ2339" s="936"/>
      <c r="AR2339" s="936"/>
      <c r="AS2339" s="936"/>
      <c r="AT2339" s="936"/>
      <c r="AU2339" s="936"/>
      <c r="AV2339" s="936"/>
    </row>
    <row r="2340" spans="2:48" ht="15" customHeight="1">
      <c r="B2340" s="937"/>
      <c r="C2340" s="1978" t="s">
        <v>310</v>
      </c>
      <c r="D2340" s="1980" t="s">
        <v>22</v>
      </c>
      <c r="E2340" s="928" t="s">
        <v>616</v>
      </c>
      <c r="F2340" s="885"/>
      <c r="G2340" s="651" t="s">
        <v>272</v>
      </c>
      <c r="H2340" s="651" t="s">
        <v>599</v>
      </c>
      <c r="I2340" s="651" t="s">
        <v>617</v>
      </c>
      <c r="J2340" s="651" t="s">
        <v>276</v>
      </c>
      <c r="K2340" s="890" t="s">
        <v>310</v>
      </c>
      <c r="L2340" s="651" t="s">
        <v>312</v>
      </c>
      <c r="M2340" s="651" t="str">
        <f t="shared" si="141"/>
        <v>&lt;INSERT CONNECTION POINT NAME&gt;</v>
      </c>
      <c r="N2340" s="890" t="s">
        <v>602</v>
      </c>
      <c r="O2340" s="890" t="s">
        <v>22</v>
      </c>
      <c r="P2340" s="890"/>
      <c r="Q2340" s="1083"/>
      <c r="R2340" s="1061"/>
      <c r="S2340" s="1062"/>
      <c r="T2340" s="1062"/>
      <c r="U2340" s="1063"/>
      <c r="V2340" s="906"/>
      <c r="W2340" s="933"/>
      <c r="X2340" s="934"/>
      <c r="Y2340" s="935"/>
      <c r="Z2340" s="935"/>
      <c r="AA2340" s="935"/>
      <c r="AB2340" s="452"/>
      <c r="AC2340" s="452"/>
      <c r="AD2340" s="452"/>
      <c r="AE2340" s="452"/>
      <c r="AF2340" s="935"/>
      <c r="AG2340" s="452"/>
      <c r="AH2340" s="452"/>
      <c r="AI2340" s="935"/>
      <c r="AJ2340" s="935"/>
      <c r="AK2340" s="935"/>
      <c r="AL2340" s="936"/>
      <c r="AM2340" s="936"/>
      <c r="AN2340" s="936"/>
      <c r="AO2340" s="936"/>
      <c r="AP2340" s="936"/>
      <c r="AQ2340" s="936"/>
      <c r="AR2340" s="936"/>
      <c r="AS2340" s="936"/>
      <c r="AT2340" s="936"/>
      <c r="AU2340" s="936"/>
      <c r="AV2340" s="936"/>
    </row>
    <row r="2341" spans="2:48" ht="15" customHeight="1">
      <c r="B2341" s="937"/>
      <c r="C2341" s="1979"/>
      <c r="D2341" s="1981"/>
      <c r="E2341" s="928" t="s">
        <v>619</v>
      </c>
      <c r="F2341" s="885"/>
      <c r="G2341" s="651" t="s">
        <v>272</v>
      </c>
      <c r="H2341" s="651" t="s">
        <v>599</v>
      </c>
      <c r="I2341" s="651" t="s">
        <v>620</v>
      </c>
      <c r="J2341" s="651" t="s">
        <v>276</v>
      </c>
      <c r="K2341" s="890" t="s">
        <v>310</v>
      </c>
      <c r="L2341" s="651" t="s">
        <v>312</v>
      </c>
      <c r="M2341" s="651" t="str">
        <f t="shared" si="141"/>
        <v>&lt;INSERT CONNECTION POINT NAME&gt;</v>
      </c>
      <c r="N2341" s="890" t="s">
        <v>602</v>
      </c>
      <c r="O2341" s="890" t="s">
        <v>22</v>
      </c>
      <c r="P2341" s="890"/>
      <c r="Q2341" s="1084"/>
      <c r="R2341" s="1085"/>
      <c r="S2341" s="1086"/>
      <c r="T2341" s="1086"/>
      <c r="U2341" s="1087"/>
      <c r="V2341" s="906"/>
      <c r="W2341" s="933"/>
      <c r="X2341" s="934"/>
      <c r="Y2341" s="935"/>
      <c r="Z2341" s="935"/>
      <c r="AA2341" s="935"/>
      <c r="AB2341" s="452"/>
      <c r="AC2341" s="452"/>
      <c r="AD2341" s="452"/>
      <c r="AE2341" s="452"/>
      <c r="AF2341" s="935"/>
      <c r="AG2341" s="452"/>
      <c r="AH2341" s="452"/>
      <c r="AI2341" s="935"/>
      <c r="AJ2341" s="935"/>
      <c r="AK2341" s="935"/>
      <c r="AL2341" s="936"/>
      <c r="AM2341" s="936"/>
      <c r="AN2341" s="936"/>
      <c r="AO2341" s="936"/>
      <c r="AP2341" s="936"/>
      <c r="AQ2341" s="936"/>
      <c r="AR2341" s="936"/>
      <c r="AS2341" s="936"/>
      <c r="AT2341" s="936"/>
      <c r="AU2341" s="936"/>
      <c r="AV2341" s="936"/>
    </row>
    <row r="2342" spans="2:48" ht="15" customHeight="1">
      <c r="B2342" s="937"/>
      <c r="C2342" s="1978" t="s">
        <v>310</v>
      </c>
      <c r="D2342" s="1980" t="s">
        <v>23</v>
      </c>
      <c r="E2342" s="928" t="s">
        <v>616</v>
      </c>
      <c r="F2342" s="885"/>
      <c r="G2342" s="651" t="s">
        <v>272</v>
      </c>
      <c r="H2342" s="651" t="s">
        <v>599</v>
      </c>
      <c r="I2342" s="651" t="s">
        <v>617</v>
      </c>
      <c r="J2342" s="651" t="s">
        <v>276</v>
      </c>
      <c r="K2342" s="890" t="s">
        <v>310</v>
      </c>
      <c r="L2342" s="651" t="s">
        <v>312</v>
      </c>
      <c r="M2342" s="651" t="str">
        <f t="shared" si="141"/>
        <v>&lt;INSERT CONNECTION POINT NAME&gt;</v>
      </c>
      <c r="N2342" s="890" t="s">
        <v>602</v>
      </c>
      <c r="O2342" s="890" t="s">
        <v>23</v>
      </c>
      <c r="P2342" s="890"/>
      <c r="Q2342" s="1084"/>
      <c r="R2342" s="1085"/>
      <c r="S2342" s="1086"/>
      <c r="T2342" s="1086"/>
      <c r="U2342" s="1087"/>
      <c r="V2342" s="906"/>
      <c r="W2342" s="933"/>
      <c r="X2342" s="934"/>
      <c r="Y2342" s="935"/>
      <c r="Z2342" s="935"/>
      <c r="AA2342" s="935"/>
      <c r="AB2342" s="452"/>
      <c r="AC2342" s="452"/>
      <c r="AD2342" s="452"/>
      <c r="AE2342" s="452"/>
      <c r="AF2342" s="935"/>
      <c r="AG2342" s="452"/>
      <c r="AH2342" s="452"/>
      <c r="AI2342" s="935"/>
      <c r="AJ2342" s="935"/>
      <c r="AK2342" s="935"/>
      <c r="AL2342" s="936"/>
      <c r="AM2342" s="936"/>
      <c r="AN2342" s="936"/>
      <c r="AO2342" s="936"/>
      <c r="AP2342" s="936"/>
      <c r="AQ2342" s="936"/>
      <c r="AR2342" s="936"/>
      <c r="AS2342" s="936"/>
      <c r="AT2342" s="936"/>
      <c r="AU2342" s="936"/>
      <c r="AV2342" s="936"/>
    </row>
    <row r="2343" spans="2:48" ht="15" customHeight="1" thickBot="1">
      <c r="B2343" s="944"/>
      <c r="C2343" s="1984"/>
      <c r="D2343" s="1985"/>
      <c r="E2343" s="945" t="s">
        <v>619</v>
      </c>
      <c r="F2343" s="885"/>
      <c r="G2343" s="651" t="s">
        <v>272</v>
      </c>
      <c r="H2343" s="651" t="s">
        <v>599</v>
      </c>
      <c r="I2343" s="651" t="s">
        <v>620</v>
      </c>
      <c r="J2343" s="651" t="s">
        <v>276</v>
      </c>
      <c r="K2343" s="890" t="s">
        <v>310</v>
      </c>
      <c r="L2343" s="651" t="s">
        <v>312</v>
      </c>
      <c r="M2343" s="651" t="str">
        <f t="shared" si="141"/>
        <v>&lt;INSERT CONNECTION POINT NAME&gt;</v>
      </c>
      <c r="N2343" s="890" t="s">
        <v>602</v>
      </c>
      <c r="O2343" s="890" t="s">
        <v>23</v>
      </c>
      <c r="P2343" s="890"/>
      <c r="Q2343" s="946"/>
      <c r="R2343" s="1067"/>
      <c r="S2343" s="893"/>
      <c r="T2343" s="893"/>
      <c r="U2343" s="894"/>
      <c r="V2343" s="947"/>
      <c r="W2343" s="933"/>
      <c r="X2343" s="934"/>
      <c r="Y2343" s="935"/>
      <c r="Z2343" s="935"/>
      <c r="AA2343" s="935"/>
      <c r="AB2343" s="452"/>
      <c r="AC2343" s="452"/>
      <c r="AD2343" s="452"/>
      <c r="AE2343" s="452"/>
      <c r="AF2343" s="935"/>
      <c r="AG2343" s="452"/>
      <c r="AH2343" s="452"/>
      <c r="AI2343" s="935"/>
      <c r="AJ2343" s="935"/>
      <c r="AK2343" s="935"/>
      <c r="AL2343" s="936"/>
      <c r="AM2343" s="936"/>
      <c r="AN2343" s="936"/>
      <c r="AO2343" s="936"/>
      <c r="AP2343" s="936"/>
      <c r="AQ2343" s="936"/>
      <c r="AR2343" s="936"/>
      <c r="AS2343" s="936"/>
      <c r="AT2343" s="936"/>
      <c r="AU2343" s="936"/>
      <c r="AV2343" s="936"/>
    </row>
    <row r="2344" spans="2:48" ht="15" customHeight="1">
      <c r="B2344" s="927" t="s">
        <v>615</v>
      </c>
      <c r="C2344" s="1982" t="s">
        <v>313</v>
      </c>
      <c r="D2344" s="1983" t="s">
        <v>23</v>
      </c>
      <c r="E2344" s="928" t="s">
        <v>616</v>
      </c>
      <c r="F2344" s="885"/>
      <c r="G2344" s="651" t="s">
        <v>272</v>
      </c>
      <c r="H2344" s="651" t="s">
        <v>599</v>
      </c>
      <c r="I2344" s="651" t="s">
        <v>617</v>
      </c>
      <c r="J2344" s="651" t="s">
        <v>276</v>
      </c>
      <c r="K2344" s="651" t="s">
        <v>313</v>
      </c>
      <c r="L2344" s="651" t="s">
        <v>312</v>
      </c>
      <c r="M2344" s="651" t="str">
        <f t="shared" ref="M2344" si="143">B2344</f>
        <v>&lt;INSERT CONNECTION POINT NAME&gt;</v>
      </c>
      <c r="N2344" s="651" t="s">
        <v>618</v>
      </c>
      <c r="O2344" s="651" t="s">
        <v>23</v>
      </c>
      <c r="P2344" s="890"/>
      <c r="Q2344" s="929"/>
      <c r="R2344" s="930"/>
      <c r="S2344" s="931"/>
      <c r="T2344" s="931"/>
      <c r="U2344" s="932"/>
      <c r="V2344" s="906"/>
      <c r="W2344" s="933"/>
      <c r="X2344" s="934"/>
      <c r="Y2344" s="935"/>
      <c r="Z2344" s="935"/>
      <c r="AA2344" s="935"/>
      <c r="AB2344" s="452"/>
      <c r="AC2344" s="452"/>
      <c r="AD2344" s="452"/>
      <c r="AE2344" s="452"/>
      <c r="AF2344" s="452"/>
      <c r="AG2344" s="452"/>
      <c r="AH2344" s="452"/>
      <c r="AI2344" s="452"/>
      <c r="AJ2344" s="452"/>
      <c r="AK2344" s="935"/>
      <c r="AL2344" s="936"/>
      <c r="AM2344" s="936"/>
      <c r="AN2344" s="936"/>
      <c r="AO2344" s="936"/>
      <c r="AP2344" s="936"/>
      <c r="AQ2344" s="936"/>
      <c r="AR2344" s="936"/>
      <c r="AS2344" s="936"/>
      <c r="AT2344" s="936"/>
      <c r="AU2344" s="936"/>
      <c r="AV2344" s="936"/>
    </row>
    <row r="2345" spans="2:48" ht="15" customHeight="1">
      <c r="B2345" s="937"/>
      <c r="C2345" s="1979"/>
      <c r="D2345" s="1981"/>
      <c r="E2345" s="928" t="s">
        <v>619</v>
      </c>
      <c r="F2345" s="885"/>
      <c r="G2345" s="651" t="s">
        <v>272</v>
      </c>
      <c r="H2345" s="651" t="s">
        <v>599</v>
      </c>
      <c r="I2345" s="651" t="s">
        <v>620</v>
      </c>
      <c r="J2345" s="651" t="s">
        <v>276</v>
      </c>
      <c r="K2345" s="651" t="s">
        <v>313</v>
      </c>
      <c r="L2345" s="651" t="s">
        <v>312</v>
      </c>
      <c r="M2345" s="651" t="str">
        <f t="shared" si="141"/>
        <v>&lt;INSERT CONNECTION POINT NAME&gt;</v>
      </c>
      <c r="N2345" s="651" t="s">
        <v>618</v>
      </c>
      <c r="O2345" s="651" t="s">
        <v>23</v>
      </c>
      <c r="P2345" s="890"/>
      <c r="Q2345" s="938"/>
      <c r="R2345" s="939"/>
      <c r="S2345" s="940"/>
      <c r="T2345" s="940"/>
      <c r="U2345" s="941"/>
      <c r="V2345" s="906"/>
      <c r="W2345" s="933"/>
      <c r="X2345" s="934"/>
      <c r="Y2345" s="935"/>
      <c r="Z2345" s="935"/>
      <c r="AA2345" s="935"/>
      <c r="AB2345" s="452"/>
      <c r="AC2345" s="452"/>
      <c r="AD2345" s="452"/>
      <c r="AE2345" s="452"/>
      <c r="AF2345" s="452"/>
      <c r="AG2345" s="452"/>
      <c r="AH2345" s="452"/>
      <c r="AI2345" s="452"/>
      <c r="AJ2345" s="452"/>
      <c r="AK2345" s="935"/>
      <c r="AL2345" s="936"/>
      <c r="AM2345" s="936"/>
      <c r="AN2345" s="936"/>
      <c r="AO2345" s="936"/>
      <c r="AP2345" s="936"/>
      <c r="AQ2345" s="936"/>
      <c r="AR2345" s="936"/>
      <c r="AS2345" s="936"/>
      <c r="AT2345" s="936"/>
      <c r="AU2345" s="936"/>
      <c r="AV2345" s="936"/>
    </row>
    <row r="2346" spans="2:48" ht="15" customHeight="1">
      <c r="B2346" s="937"/>
      <c r="C2346" s="1978" t="s">
        <v>304</v>
      </c>
      <c r="D2346" s="1980" t="s">
        <v>22</v>
      </c>
      <c r="E2346" s="928" t="s">
        <v>616</v>
      </c>
      <c r="F2346" s="885"/>
      <c r="G2346" s="651" t="s">
        <v>272</v>
      </c>
      <c r="H2346" s="651" t="s">
        <v>599</v>
      </c>
      <c r="I2346" s="651" t="s">
        <v>617</v>
      </c>
      <c r="J2346" s="651" t="s">
        <v>276</v>
      </c>
      <c r="K2346" s="890" t="s">
        <v>304</v>
      </c>
      <c r="L2346" s="651" t="s">
        <v>312</v>
      </c>
      <c r="M2346" s="651" t="str">
        <f t="shared" si="141"/>
        <v>&lt;INSERT CONNECTION POINT NAME&gt;</v>
      </c>
      <c r="N2346" s="890" t="s">
        <v>602</v>
      </c>
      <c r="O2346" s="890" t="s">
        <v>22</v>
      </c>
      <c r="P2346" s="890"/>
      <c r="Q2346" s="1071"/>
      <c r="R2346" s="1058"/>
      <c r="S2346" s="1059"/>
      <c r="T2346" s="1059"/>
      <c r="U2346" s="1060"/>
      <c r="V2346" s="906"/>
      <c r="W2346" s="933"/>
      <c r="X2346" s="934"/>
      <c r="Y2346" s="935"/>
      <c r="Z2346" s="935"/>
      <c r="AA2346" s="935"/>
      <c r="AB2346" s="452"/>
      <c r="AC2346" s="452"/>
      <c r="AD2346" s="452"/>
      <c r="AE2346" s="452"/>
      <c r="AF2346" s="935"/>
      <c r="AG2346" s="452"/>
      <c r="AH2346" s="452"/>
      <c r="AI2346" s="935"/>
      <c r="AJ2346" s="935"/>
      <c r="AK2346" s="935"/>
      <c r="AL2346" s="936"/>
      <c r="AM2346" s="936"/>
      <c r="AN2346" s="936"/>
      <c r="AO2346" s="942"/>
      <c r="AP2346" s="936"/>
      <c r="AQ2346" s="936"/>
      <c r="AR2346" s="936"/>
      <c r="AS2346" s="936"/>
      <c r="AT2346" s="936"/>
      <c r="AU2346" s="936"/>
      <c r="AV2346" s="936"/>
    </row>
    <row r="2347" spans="2:48" ht="15" customHeight="1">
      <c r="B2347" s="937"/>
      <c r="C2347" s="1979"/>
      <c r="D2347" s="1981"/>
      <c r="E2347" s="928" t="s">
        <v>619</v>
      </c>
      <c r="F2347" s="885"/>
      <c r="G2347" s="651" t="s">
        <v>272</v>
      </c>
      <c r="H2347" s="651" t="s">
        <v>599</v>
      </c>
      <c r="I2347" s="651" t="s">
        <v>620</v>
      </c>
      <c r="J2347" s="651" t="s">
        <v>276</v>
      </c>
      <c r="K2347" s="890" t="s">
        <v>304</v>
      </c>
      <c r="L2347" s="651" t="s">
        <v>312</v>
      </c>
      <c r="M2347" s="651" t="str">
        <f t="shared" si="141"/>
        <v>&lt;INSERT CONNECTION POINT NAME&gt;</v>
      </c>
      <c r="N2347" s="890" t="s">
        <v>602</v>
      </c>
      <c r="O2347" s="890" t="s">
        <v>22</v>
      </c>
      <c r="P2347" s="890"/>
      <c r="Q2347" s="1071"/>
      <c r="R2347" s="1058"/>
      <c r="S2347" s="1059"/>
      <c r="T2347" s="1059"/>
      <c r="U2347" s="1060"/>
      <c r="V2347" s="906"/>
      <c r="W2347" s="933"/>
      <c r="X2347" s="934"/>
      <c r="Y2347" s="935"/>
      <c r="Z2347" s="935"/>
      <c r="AA2347" s="935"/>
      <c r="AB2347" s="452"/>
      <c r="AC2347" s="452"/>
      <c r="AD2347" s="452"/>
      <c r="AE2347" s="452"/>
      <c r="AF2347" s="935"/>
      <c r="AG2347" s="452"/>
      <c r="AH2347" s="452"/>
      <c r="AI2347" s="935"/>
      <c r="AJ2347" s="935"/>
      <c r="AK2347" s="935"/>
      <c r="AL2347" s="936"/>
      <c r="AM2347" s="936"/>
      <c r="AN2347" s="936"/>
      <c r="AO2347" s="942"/>
      <c r="AP2347" s="936"/>
      <c r="AQ2347" s="936"/>
      <c r="AR2347" s="936"/>
      <c r="AS2347" s="936"/>
      <c r="AT2347" s="936"/>
      <c r="AU2347" s="936"/>
      <c r="AV2347" s="936"/>
    </row>
    <row r="2348" spans="2:48" ht="15" customHeight="1">
      <c r="B2348" s="937"/>
      <c r="C2348" s="1978" t="s">
        <v>304</v>
      </c>
      <c r="D2348" s="1980" t="s">
        <v>23</v>
      </c>
      <c r="E2348" s="928" t="s">
        <v>616</v>
      </c>
      <c r="F2348" s="885"/>
      <c r="G2348" s="651" t="s">
        <v>272</v>
      </c>
      <c r="H2348" s="651" t="s">
        <v>599</v>
      </c>
      <c r="I2348" s="651" t="s">
        <v>617</v>
      </c>
      <c r="J2348" s="651" t="s">
        <v>276</v>
      </c>
      <c r="K2348" s="890" t="s">
        <v>304</v>
      </c>
      <c r="L2348" s="651" t="s">
        <v>312</v>
      </c>
      <c r="M2348" s="651" t="str">
        <f t="shared" si="141"/>
        <v>&lt;INSERT CONNECTION POINT NAME&gt;</v>
      </c>
      <c r="N2348" s="890" t="s">
        <v>602</v>
      </c>
      <c r="O2348" s="891" t="s">
        <v>23</v>
      </c>
      <c r="P2348" s="890"/>
      <c r="Q2348" s="1071"/>
      <c r="R2348" s="1058"/>
      <c r="S2348" s="1059"/>
      <c r="T2348" s="1059"/>
      <c r="U2348" s="1060"/>
      <c r="V2348" s="906"/>
      <c r="W2348" s="933"/>
      <c r="X2348" s="934"/>
      <c r="Y2348" s="935"/>
      <c r="Z2348" s="935"/>
      <c r="AA2348" s="935"/>
      <c r="AB2348" s="452"/>
      <c r="AC2348" s="452"/>
      <c r="AD2348" s="452"/>
      <c r="AE2348" s="452"/>
      <c r="AF2348" s="935"/>
      <c r="AG2348" s="452"/>
      <c r="AH2348" s="452"/>
      <c r="AI2348" s="935"/>
      <c r="AJ2348" s="943"/>
      <c r="AK2348" s="935"/>
      <c r="AL2348" s="936"/>
      <c r="AM2348" s="936"/>
      <c r="AN2348" s="936"/>
      <c r="AO2348" s="942"/>
      <c r="AP2348" s="936"/>
      <c r="AQ2348" s="936"/>
      <c r="AR2348" s="936"/>
      <c r="AS2348" s="936"/>
      <c r="AT2348" s="936"/>
      <c r="AU2348" s="936"/>
      <c r="AV2348" s="936"/>
    </row>
    <row r="2349" spans="2:48" ht="15" customHeight="1">
      <c r="B2349" s="937"/>
      <c r="C2349" s="1979"/>
      <c r="D2349" s="1981"/>
      <c r="E2349" s="928" t="s">
        <v>619</v>
      </c>
      <c r="F2349" s="885"/>
      <c r="G2349" s="651" t="s">
        <v>272</v>
      </c>
      <c r="H2349" s="651" t="s">
        <v>599</v>
      </c>
      <c r="I2349" s="651" t="s">
        <v>620</v>
      </c>
      <c r="J2349" s="651" t="s">
        <v>276</v>
      </c>
      <c r="K2349" s="890" t="s">
        <v>304</v>
      </c>
      <c r="L2349" s="651" t="s">
        <v>312</v>
      </c>
      <c r="M2349" s="651" t="str">
        <f t="shared" si="141"/>
        <v>&lt;INSERT CONNECTION POINT NAME&gt;</v>
      </c>
      <c r="N2349" s="890" t="s">
        <v>602</v>
      </c>
      <c r="O2349" s="891" t="s">
        <v>23</v>
      </c>
      <c r="P2349" s="890"/>
      <c r="Q2349" s="1071"/>
      <c r="R2349" s="1058"/>
      <c r="S2349" s="1059"/>
      <c r="T2349" s="1059"/>
      <c r="U2349" s="1060"/>
      <c r="V2349" s="906"/>
      <c r="W2349" s="933"/>
      <c r="X2349" s="934"/>
      <c r="Y2349" s="935"/>
      <c r="Z2349" s="935"/>
      <c r="AA2349" s="935"/>
      <c r="AB2349" s="452"/>
      <c r="AC2349" s="452"/>
      <c r="AD2349" s="452"/>
      <c r="AE2349" s="452"/>
      <c r="AF2349" s="935"/>
      <c r="AG2349" s="452"/>
      <c r="AH2349" s="452"/>
      <c r="AI2349" s="935"/>
      <c r="AJ2349" s="943"/>
      <c r="AK2349" s="935"/>
      <c r="AL2349" s="936"/>
      <c r="AM2349" s="936"/>
      <c r="AN2349" s="936"/>
      <c r="AO2349" s="942"/>
      <c r="AP2349" s="936"/>
      <c r="AQ2349" s="936"/>
      <c r="AR2349" s="936"/>
      <c r="AS2349" s="936"/>
      <c r="AT2349" s="936"/>
      <c r="AU2349" s="936"/>
      <c r="AV2349" s="936"/>
    </row>
    <row r="2350" spans="2:48" ht="15" customHeight="1">
      <c r="B2350" s="937"/>
      <c r="C2350" s="1978" t="s">
        <v>305</v>
      </c>
      <c r="D2350" s="1980"/>
      <c r="E2350" s="928" t="s">
        <v>616</v>
      </c>
      <c r="F2350" s="885"/>
      <c r="G2350" s="651" t="s">
        <v>272</v>
      </c>
      <c r="H2350" s="651" t="s">
        <v>599</v>
      </c>
      <c r="I2350" s="651" t="s">
        <v>617</v>
      </c>
      <c r="J2350" s="651" t="s">
        <v>276</v>
      </c>
      <c r="K2350" s="890" t="s">
        <v>305</v>
      </c>
      <c r="L2350" s="651" t="s">
        <v>312</v>
      </c>
      <c r="M2350" s="651" t="str">
        <f t="shared" si="141"/>
        <v>&lt;INSERT CONNECTION POINT NAME&gt;</v>
      </c>
      <c r="N2350" s="890" t="s">
        <v>604</v>
      </c>
      <c r="O2350" s="890" t="s">
        <v>605</v>
      </c>
      <c r="P2350" s="890"/>
      <c r="Q2350" s="1072"/>
      <c r="R2350" s="1073"/>
      <c r="S2350" s="1074"/>
      <c r="T2350" s="1074"/>
      <c r="U2350" s="1075"/>
      <c r="V2350" s="906"/>
      <c r="W2350" s="933"/>
      <c r="X2350" s="934"/>
      <c r="Y2350" s="935"/>
      <c r="Z2350" s="935"/>
      <c r="AA2350" s="935"/>
      <c r="AB2350" s="452"/>
      <c r="AC2350" s="452"/>
      <c r="AD2350" s="452"/>
      <c r="AE2350" s="452"/>
      <c r="AF2350" s="935"/>
      <c r="AG2350" s="452"/>
      <c r="AH2350" s="452"/>
      <c r="AI2350" s="935"/>
      <c r="AJ2350" s="935"/>
      <c r="AK2350" s="935"/>
      <c r="AL2350" s="936"/>
      <c r="AM2350" s="936"/>
      <c r="AN2350" s="936"/>
      <c r="AO2350" s="936"/>
      <c r="AP2350" s="936"/>
      <c r="AQ2350" s="936"/>
      <c r="AR2350" s="936"/>
      <c r="AS2350" s="936"/>
      <c r="AT2350" s="936"/>
      <c r="AU2350" s="936"/>
      <c r="AV2350" s="936"/>
    </row>
    <row r="2351" spans="2:48" ht="15" customHeight="1">
      <c r="B2351" s="937"/>
      <c r="C2351" s="1979"/>
      <c r="D2351" s="1981"/>
      <c r="E2351" s="928" t="s">
        <v>619</v>
      </c>
      <c r="F2351" s="885"/>
      <c r="G2351" s="651" t="s">
        <v>272</v>
      </c>
      <c r="H2351" s="651" t="s">
        <v>599</v>
      </c>
      <c r="I2351" s="651" t="s">
        <v>620</v>
      </c>
      <c r="J2351" s="651" t="s">
        <v>276</v>
      </c>
      <c r="K2351" s="890" t="s">
        <v>305</v>
      </c>
      <c r="L2351" s="651" t="s">
        <v>312</v>
      </c>
      <c r="M2351" s="651" t="str">
        <f t="shared" si="141"/>
        <v>&lt;INSERT CONNECTION POINT NAME&gt;</v>
      </c>
      <c r="N2351" s="890" t="s">
        <v>604</v>
      </c>
      <c r="O2351" s="890" t="s">
        <v>605</v>
      </c>
      <c r="P2351" s="890"/>
      <c r="Q2351" s="1072"/>
      <c r="R2351" s="1073"/>
      <c r="S2351" s="1074"/>
      <c r="T2351" s="1074"/>
      <c r="U2351" s="1075"/>
      <c r="V2351" s="906"/>
      <c r="W2351" s="933"/>
      <c r="X2351" s="934"/>
      <c r="Y2351" s="935"/>
      <c r="Z2351" s="935"/>
      <c r="AA2351" s="935"/>
      <c r="AB2351" s="452"/>
      <c r="AC2351" s="452"/>
      <c r="AD2351" s="452"/>
      <c r="AE2351" s="452"/>
      <c r="AF2351" s="935"/>
      <c r="AG2351" s="452"/>
      <c r="AH2351" s="452"/>
      <c r="AI2351" s="935"/>
      <c r="AJ2351" s="935"/>
      <c r="AK2351" s="935"/>
      <c r="AL2351" s="936"/>
      <c r="AM2351" s="936"/>
      <c r="AN2351" s="936"/>
      <c r="AO2351" s="936"/>
      <c r="AP2351" s="936"/>
      <c r="AQ2351" s="936"/>
      <c r="AR2351" s="936"/>
      <c r="AS2351" s="936"/>
      <c r="AT2351" s="936"/>
      <c r="AU2351" s="936"/>
      <c r="AV2351" s="936"/>
    </row>
    <row r="2352" spans="2:48" ht="15" customHeight="1">
      <c r="B2352" s="937"/>
      <c r="C2352" s="1978" t="s">
        <v>306</v>
      </c>
      <c r="D2352" s="1980"/>
      <c r="E2352" s="928" t="s">
        <v>616</v>
      </c>
      <c r="F2352" s="885"/>
      <c r="G2352" s="651" t="s">
        <v>272</v>
      </c>
      <c r="H2352" s="651" t="s">
        <v>599</v>
      </c>
      <c r="I2352" s="651" t="s">
        <v>617</v>
      </c>
      <c r="J2352" s="651" t="s">
        <v>276</v>
      </c>
      <c r="K2352" s="890" t="s">
        <v>306</v>
      </c>
      <c r="L2352" s="651" t="s">
        <v>312</v>
      </c>
      <c r="M2352" s="651" t="str">
        <f t="shared" si="141"/>
        <v>&lt;INSERT CONNECTION POINT NAME&gt;</v>
      </c>
      <c r="N2352" s="890" t="s">
        <v>606</v>
      </c>
      <c r="O2352" s="891">
        <v>0</v>
      </c>
      <c r="P2352" s="890"/>
      <c r="Q2352" s="1076"/>
      <c r="R2352" s="1077"/>
      <c r="S2352" s="1078"/>
      <c r="T2352" s="1078"/>
      <c r="U2352" s="1079"/>
      <c r="V2352" s="906"/>
      <c r="W2352" s="933"/>
      <c r="X2352" s="934"/>
      <c r="Y2352" s="935"/>
      <c r="Z2352" s="935"/>
      <c r="AA2352" s="935"/>
      <c r="AB2352" s="452"/>
      <c r="AC2352" s="452"/>
      <c r="AD2352" s="452"/>
      <c r="AE2352" s="452"/>
      <c r="AF2352" s="935"/>
      <c r="AG2352" s="452"/>
      <c r="AH2352" s="452"/>
      <c r="AI2352" s="935"/>
      <c r="AJ2352" s="943"/>
      <c r="AK2352" s="935"/>
      <c r="AL2352" s="936"/>
      <c r="AM2352" s="936"/>
      <c r="AN2352" s="936"/>
      <c r="AO2352" s="936"/>
      <c r="AP2352" s="936"/>
      <c r="AQ2352" s="936"/>
      <c r="AR2352" s="936"/>
      <c r="AS2352" s="936"/>
      <c r="AT2352" s="936"/>
      <c r="AU2352" s="936"/>
      <c r="AV2352" s="936"/>
    </row>
    <row r="2353" spans="2:48" ht="15" customHeight="1">
      <c r="B2353" s="937"/>
      <c r="C2353" s="1979"/>
      <c r="D2353" s="1981"/>
      <c r="E2353" s="928" t="s">
        <v>619</v>
      </c>
      <c r="F2353" s="885"/>
      <c r="G2353" s="651" t="s">
        <v>272</v>
      </c>
      <c r="H2353" s="651" t="s">
        <v>599</v>
      </c>
      <c r="I2353" s="651" t="s">
        <v>620</v>
      </c>
      <c r="J2353" s="651" t="s">
        <v>276</v>
      </c>
      <c r="K2353" s="890" t="s">
        <v>306</v>
      </c>
      <c r="L2353" s="651" t="s">
        <v>312</v>
      </c>
      <c r="M2353" s="651" t="str">
        <f t="shared" si="141"/>
        <v>&lt;INSERT CONNECTION POINT NAME&gt;</v>
      </c>
      <c r="N2353" s="890" t="s">
        <v>606</v>
      </c>
      <c r="O2353" s="891">
        <v>0</v>
      </c>
      <c r="P2353" s="890"/>
      <c r="Q2353" s="1076"/>
      <c r="R2353" s="1077"/>
      <c r="S2353" s="1078"/>
      <c r="T2353" s="1078"/>
      <c r="U2353" s="1079"/>
      <c r="V2353" s="906"/>
      <c r="W2353" s="933"/>
      <c r="X2353" s="934"/>
      <c r="Y2353" s="935"/>
      <c r="Z2353" s="935"/>
      <c r="AA2353" s="935"/>
      <c r="AB2353" s="452"/>
      <c r="AC2353" s="452"/>
      <c r="AD2353" s="452"/>
      <c r="AE2353" s="452"/>
      <c r="AF2353" s="935"/>
      <c r="AG2353" s="452"/>
      <c r="AH2353" s="452"/>
      <c r="AI2353" s="935"/>
      <c r="AJ2353" s="943"/>
      <c r="AK2353" s="935"/>
      <c r="AL2353" s="936"/>
      <c r="AM2353" s="936"/>
      <c r="AN2353" s="936"/>
      <c r="AO2353" s="936"/>
      <c r="AP2353" s="936"/>
      <c r="AQ2353" s="936"/>
      <c r="AR2353" s="936"/>
      <c r="AS2353" s="936"/>
      <c r="AT2353" s="936"/>
      <c r="AU2353" s="936"/>
      <c r="AV2353" s="936"/>
    </row>
    <row r="2354" spans="2:48" ht="15" customHeight="1">
      <c r="B2354" s="937"/>
      <c r="C2354" s="1978" t="s">
        <v>307</v>
      </c>
      <c r="D2354" s="1980"/>
      <c r="E2354" s="928" t="s">
        <v>616</v>
      </c>
      <c r="F2354" s="885"/>
      <c r="G2354" s="651" t="s">
        <v>272</v>
      </c>
      <c r="H2354" s="651" t="s">
        <v>599</v>
      </c>
      <c r="I2354" s="651" t="s">
        <v>617</v>
      </c>
      <c r="J2354" s="651" t="s">
        <v>276</v>
      </c>
      <c r="K2354" s="890" t="s">
        <v>307</v>
      </c>
      <c r="L2354" s="651" t="s">
        <v>312</v>
      </c>
      <c r="M2354" s="651" t="str">
        <f t="shared" si="141"/>
        <v>&lt;INSERT CONNECTION POINT NAME&gt;</v>
      </c>
      <c r="N2354" s="890" t="s">
        <v>607</v>
      </c>
      <c r="O2354" s="890" t="s">
        <v>607</v>
      </c>
      <c r="P2354" s="890"/>
      <c r="Q2354" s="1080"/>
      <c r="R2354" s="1081"/>
      <c r="S2354" s="1081"/>
      <c r="T2354" s="1081"/>
      <c r="U2354" s="1082"/>
      <c r="V2354" s="906"/>
      <c r="W2354" s="933"/>
      <c r="X2354" s="934"/>
      <c r="Y2354" s="935"/>
      <c r="Z2354" s="935"/>
      <c r="AA2354" s="935"/>
      <c r="AB2354" s="452"/>
      <c r="AC2354" s="452"/>
      <c r="AD2354" s="452"/>
      <c r="AE2354" s="452"/>
      <c r="AF2354" s="935"/>
      <c r="AG2354" s="452"/>
      <c r="AH2354" s="452"/>
      <c r="AI2354" s="935"/>
      <c r="AJ2354" s="935"/>
      <c r="AK2354" s="935"/>
      <c r="AL2354" s="936"/>
      <c r="AM2354" s="936"/>
      <c r="AN2354" s="936"/>
      <c r="AO2354" s="936"/>
      <c r="AP2354" s="936"/>
      <c r="AQ2354" s="936"/>
      <c r="AR2354" s="936"/>
      <c r="AS2354" s="936"/>
      <c r="AT2354" s="936"/>
      <c r="AU2354" s="936"/>
      <c r="AV2354" s="936"/>
    </row>
    <row r="2355" spans="2:48" ht="15" customHeight="1">
      <c r="B2355" s="937"/>
      <c r="C2355" s="1979"/>
      <c r="D2355" s="1981"/>
      <c r="E2355" s="928" t="s">
        <v>619</v>
      </c>
      <c r="F2355" s="885"/>
      <c r="G2355" s="651" t="s">
        <v>272</v>
      </c>
      <c r="H2355" s="651" t="s">
        <v>599</v>
      </c>
      <c r="I2355" s="651" t="s">
        <v>620</v>
      </c>
      <c r="J2355" s="651" t="s">
        <v>276</v>
      </c>
      <c r="K2355" s="890" t="s">
        <v>307</v>
      </c>
      <c r="L2355" s="651" t="s">
        <v>312</v>
      </c>
      <c r="M2355" s="651" t="str">
        <f t="shared" si="141"/>
        <v>&lt;INSERT CONNECTION POINT NAME&gt;</v>
      </c>
      <c r="N2355" s="890" t="s">
        <v>607</v>
      </c>
      <c r="O2355" s="890" t="s">
        <v>607</v>
      </c>
      <c r="P2355" s="890"/>
      <c r="Q2355" s="1080"/>
      <c r="R2355" s="1081"/>
      <c r="S2355" s="1081"/>
      <c r="T2355" s="1081"/>
      <c r="U2355" s="1082"/>
      <c r="V2355" s="906"/>
      <c r="W2355" s="933"/>
      <c r="X2355" s="934"/>
      <c r="Y2355" s="935"/>
      <c r="Z2355" s="935"/>
      <c r="AA2355" s="935"/>
      <c r="AB2355" s="452"/>
      <c r="AC2355" s="452"/>
      <c r="AD2355" s="452"/>
      <c r="AE2355" s="452"/>
      <c r="AF2355" s="935"/>
      <c r="AG2355" s="452"/>
      <c r="AH2355" s="452"/>
      <c r="AI2355" s="935"/>
      <c r="AJ2355" s="935"/>
      <c r="AK2355" s="935"/>
      <c r="AL2355" s="936"/>
      <c r="AM2355" s="936"/>
      <c r="AN2355" s="936"/>
      <c r="AO2355" s="936"/>
      <c r="AP2355" s="936"/>
      <c r="AQ2355" s="936"/>
      <c r="AR2355" s="936"/>
      <c r="AS2355" s="936"/>
      <c r="AT2355" s="936"/>
      <c r="AU2355" s="936"/>
      <c r="AV2355" s="936"/>
    </row>
    <row r="2356" spans="2:48" ht="15" customHeight="1">
      <c r="B2356" s="937"/>
      <c r="C2356" s="1978" t="s">
        <v>308</v>
      </c>
      <c r="D2356" s="1980" t="s">
        <v>22</v>
      </c>
      <c r="E2356" s="928" t="s">
        <v>616</v>
      </c>
      <c r="F2356" s="885"/>
      <c r="G2356" s="651" t="s">
        <v>272</v>
      </c>
      <c r="H2356" s="651" t="s">
        <v>599</v>
      </c>
      <c r="I2356" s="651" t="s">
        <v>617</v>
      </c>
      <c r="J2356" s="651" t="s">
        <v>276</v>
      </c>
      <c r="K2356" s="890" t="s">
        <v>308</v>
      </c>
      <c r="L2356" s="651" t="s">
        <v>312</v>
      </c>
      <c r="M2356" s="651" t="str">
        <f t="shared" si="141"/>
        <v>&lt;INSERT CONNECTION POINT NAME&gt;</v>
      </c>
      <c r="N2356" s="890" t="s">
        <v>609</v>
      </c>
      <c r="O2356" s="890" t="s">
        <v>22</v>
      </c>
      <c r="P2356" s="890"/>
      <c r="Q2356" s="1083"/>
      <c r="R2356" s="1061"/>
      <c r="S2356" s="1062"/>
      <c r="T2356" s="1062"/>
      <c r="U2356" s="1063"/>
      <c r="V2356" s="906"/>
      <c r="W2356" s="933"/>
      <c r="X2356" s="934"/>
      <c r="Y2356" s="935"/>
      <c r="Z2356" s="935"/>
      <c r="AA2356" s="935"/>
      <c r="AB2356" s="452"/>
      <c r="AC2356" s="452"/>
      <c r="AD2356" s="452"/>
      <c r="AE2356" s="452"/>
      <c r="AF2356" s="935"/>
      <c r="AG2356" s="452"/>
      <c r="AH2356" s="452"/>
      <c r="AI2356" s="935"/>
      <c r="AJ2356" s="935"/>
      <c r="AK2356" s="935"/>
      <c r="AL2356" s="936"/>
      <c r="AM2356" s="936"/>
      <c r="AN2356" s="936"/>
      <c r="AO2356" s="936"/>
      <c r="AP2356" s="936"/>
      <c r="AQ2356" s="936"/>
      <c r="AR2356" s="936"/>
      <c r="AS2356" s="936"/>
      <c r="AT2356" s="936"/>
      <c r="AU2356" s="936"/>
      <c r="AV2356" s="936"/>
    </row>
    <row r="2357" spans="2:48" ht="15" customHeight="1">
      <c r="B2357" s="937"/>
      <c r="C2357" s="1979"/>
      <c r="D2357" s="1981"/>
      <c r="E2357" s="928" t="s">
        <v>619</v>
      </c>
      <c r="F2357" s="885"/>
      <c r="G2357" s="651" t="s">
        <v>272</v>
      </c>
      <c r="H2357" s="651" t="s">
        <v>599</v>
      </c>
      <c r="I2357" s="651" t="s">
        <v>620</v>
      </c>
      <c r="J2357" s="651" t="s">
        <v>276</v>
      </c>
      <c r="K2357" s="890" t="s">
        <v>308</v>
      </c>
      <c r="L2357" s="651" t="s">
        <v>312</v>
      </c>
      <c r="M2357" s="651" t="str">
        <f t="shared" si="141"/>
        <v>&lt;INSERT CONNECTION POINT NAME&gt;</v>
      </c>
      <c r="N2357" s="890" t="s">
        <v>609</v>
      </c>
      <c r="O2357" s="890" t="s">
        <v>22</v>
      </c>
      <c r="P2357" s="890"/>
      <c r="Q2357" s="1083"/>
      <c r="R2357" s="1061"/>
      <c r="S2357" s="1062"/>
      <c r="T2357" s="1062"/>
      <c r="U2357" s="1063"/>
      <c r="V2357" s="906"/>
      <c r="W2357" s="933"/>
      <c r="X2357" s="934"/>
      <c r="Y2357" s="935"/>
      <c r="Z2357" s="935"/>
      <c r="AA2357" s="935"/>
      <c r="AB2357" s="452"/>
      <c r="AC2357" s="452"/>
      <c r="AD2357" s="452"/>
      <c r="AE2357" s="452"/>
      <c r="AF2357" s="935"/>
      <c r="AG2357" s="452"/>
      <c r="AH2357" s="452"/>
      <c r="AI2357" s="935"/>
      <c r="AJ2357" s="935"/>
      <c r="AK2357" s="935"/>
      <c r="AL2357" s="936"/>
      <c r="AM2357" s="936"/>
      <c r="AN2357" s="936"/>
      <c r="AO2357" s="936"/>
      <c r="AP2357" s="936"/>
      <c r="AQ2357" s="936"/>
      <c r="AR2357" s="936"/>
      <c r="AS2357" s="936"/>
      <c r="AT2357" s="936"/>
      <c r="AU2357" s="936"/>
      <c r="AV2357" s="936"/>
    </row>
    <row r="2358" spans="2:48" ht="15" customHeight="1">
      <c r="B2358" s="937"/>
      <c r="C2358" s="1978" t="s">
        <v>309</v>
      </c>
      <c r="D2358" s="1980" t="s">
        <v>22</v>
      </c>
      <c r="E2358" s="928" t="s">
        <v>616</v>
      </c>
      <c r="F2358" s="885"/>
      <c r="G2358" s="651" t="s">
        <v>272</v>
      </c>
      <c r="H2358" s="651" t="s">
        <v>599</v>
      </c>
      <c r="I2358" s="651" t="s">
        <v>617</v>
      </c>
      <c r="J2358" s="651" t="s">
        <v>276</v>
      </c>
      <c r="K2358" s="890" t="s">
        <v>309</v>
      </c>
      <c r="L2358" s="651" t="s">
        <v>312</v>
      </c>
      <c r="M2358" s="651" t="str">
        <f t="shared" si="141"/>
        <v>&lt;INSERT CONNECTION POINT NAME&gt;</v>
      </c>
      <c r="N2358" s="890" t="s">
        <v>602</v>
      </c>
      <c r="O2358" s="890" t="s">
        <v>22</v>
      </c>
      <c r="P2358" s="890"/>
      <c r="Q2358" s="1083"/>
      <c r="R2358" s="1061"/>
      <c r="S2358" s="1062"/>
      <c r="T2358" s="1062"/>
      <c r="U2358" s="1063"/>
      <c r="V2358" s="906"/>
      <c r="W2358" s="933"/>
      <c r="X2358" s="934"/>
      <c r="Y2358" s="935"/>
      <c r="Z2358" s="935"/>
      <c r="AA2358" s="935"/>
      <c r="AB2358" s="452"/>
      <c r="AC2358" s="452"/>
      <c r="AD2358" s="452"/>
      <c r="AE2358" s="452"/>
      <c r="AF2358" s="935"/>
      <c r="AG2358" s="452"/>
      <c r="AH2358" s="452"/>
      <c r="AI2358" s="935"/>
      <c r="AJ2358" s="935"/>
      <c r="AK2358" s="935"/>
      <c r="AL2358" s="936"/>
      <c r="AM2358" s="936"/>
      <c r="AN2358" s="936"/>
      <c r="AO2358" s="936"/>
      <c r="AP2358" s="936"/>
      <c r="AQ2358" s="936"/>
      <c r="AR2358" s="936"/>
      <c r="AS2358" s="936"/>
      <c r="AT2358" s="936"/>
      <c r="AU2358" s="936"/>
      <c r="AV2358" s="936"/>
    </row>
    <row r="2359" spans="2:48" ht="15" customHeight="1">
      <c r="B2359" s="937"/>
      <c r="C2359" s="1979"/>
      <c r="D2359" s="1981"/>
      <c r="E2359" s="928" t="s">
        <v>619</v>
      </c>
      <c r="F2359" s="885"/>
      <c r="G2359" s="651" t="s">
        <v>272</v>
      </c>
      <c r="H2359" s="651" t="s">
        <v>599</v>
      </c>
      <c r="I2359" s="651" t="s">
        <v>620</v>
      </c>
      <c r="J2359" s="651" t="s">
        <v>276</v>
      </c>
      <c r="K2359" s="890" t="s">
        <v>309</v>
      </c>
      <c r="L2359" s="651" t="s">
        <v>312</v>
      </c>
      <c r="M2359" s="651" t="str">
        <f t="shared" si="141"/>
        <v>&lt;INSERT CONNECTION POINT NAME&gt;</v>
      </c>
      <c r="N2359" s="890" t="s">
        <v>602</v>
      </c>
      <c r="O2359" s="890" t="s">
        <v>22</v>
      </c>
      <c r="P2359" s="890"/>
      <c r="Q2359" s="1083"/>
      <c r="R2359" s="1061"/>
      <c r="S2359" s="1062"/>
      <c r="T2359" s="1062"/>
      <c r="U2359" s="1063"/>
      <c r="V2359" s="906"/>
      <c r="W2359" s="933"/>
      <c r="X2359" s="934"/>
      <c r="Y2359" s="935"/>
      <c r="Z2359" s="935"/>
      <c r="AA2359" s="935"/>
      <c r="AB2359" s="452"/>
      <c r="AC2359" s="452"/>
      <c r="AD2359" s="452"/>
      <c r="AE2359" s="452"/>
      <c r="AF2359" s="935"/>
      <c r="AG2359" s="452"/>
      <c r="AH2359" s="452"/>
      <c r="AI2359" s="935"/>
      <c r="AJ2359" s="935"/>
      <c r="AK2359" s="935"/>
      <c r="AL2359" s="936"/>
      <c r="AM2359" s="936"/>
      <c r="AN2359" s="936"/>
      <c r="AO2359" s="936"/>
      <c r="AP2359" s="936"/>
      <c r="AQ2359" s="936"/>
      <c r="AR2359" s="936"/>
      <c r="AS2359" s="936"/>
      <c r="AT2359" s="936"/>
      <c r="AU2359" s="936"/>
      <c r="AV2359" s="936"/>
    </row>
    <row r="2360" spans="2:48" ht="15" customHeight="1">
      <c r="B2360" s="937"/>
      <c r="C2360" s="1978" t="s">
        <v>309</v>
      </c>
      <c r="D2360" s="1980" t="s">
        <v>23</v>
      </c>
      <c r="E2360" s="928" t="s">
        <v>616</v>
      </c>
      <c r="F2360" s="885"/>
      <c r="G2360" s="651" t="s">
        <v>272</v>
      </c>
      <c r="H2360" s="651" t="s">
        <v>599</v>
      </c>
      <c r="I2360" s="651" t="s">
        <v>617</v>
      </c>
      <c r="J2360" s="651" t="s">
        <v>276</v>
      </c>
      <c r="K2360" s="890" t="s">
        <v>309</v>
      </c>
      <c r="L2360" s="651" t="s">
        <v>312</v>
      </c>
      <c r="M2360" s="651" t="str">
        <f t="shared" si="141"/>
        <v>&lt;INSERT CONNECTION POINT NAME&gt;</v>
      </c>
      <c r="N2360" s="890" t="s">
        <v>602</v>
      </c>
      <c r="O2360" s="890" t="s">
        <v>23</v>
      </c>
      <c r="P2360" s="890"/>
      <c r="Q2360" s="1083"/>
      <c r="R2360" s="1061"/>
      <c r="S2360" s="1062"/>
      <c r="T2360" s="1062"/>
      <c r="U2360" s="1063"/>
      <c r="V2360" s="906"/>
      <c r="W2360" s="933"/>
      <c r="X2360" s="934"/>
      <c r="Y2360" s="935"/>
      <c r="Z2360" s="935"/>
      <c r="AA2360" s="935"/>
      <c r="AB2360" s="452"/>
      <c r="AC2360" s="452"/>
      <c r="AD2360" s="452"/>
      <c r="AE2360" s="452"/>
      <c r="AF2360" s="935"/>
      <c r="AG2360" s="452"/>
      <c r="AH2360" s="452"/>
      <c r="AI2360" s="935"/>
      <c r="AJ2360" s="935"/>
      <c r="AK2360" s="935"/>
      <c r="AL2360" s="936"/>
      <c r="AM2360" s="936"/>
      <c r="AN2360" s="936"/>
      <c r="AO2360" s="936"/>
      <c r="AP2360" s="936"/>
      <c r="AQ2360" s="936"/>
      <c r="AR2360" s="936"/>
      <c r="AS2360" s="936"/>
      <c r="AT2360" s="936"/>
      <c r="AU2360" s="936"/>
      <c r="AV2360" s="936"/>
    </row>
    <row r="2361" spans="2:48" ht="15" customHeight="1">
      <c r="B2361" s="937"/>
      <c r="C2361" s="1979"/>
      <c r="D2361" s="1981"/>
      <c r="E2361" s="928" t="s">
        <v>619</v>
      </c>
      <c r="F2361" s="885"/>
      <c r="G2361" s="651" t="s">
        <v>272</v>
      </c>
      <c r="H2361" s="651" t="s">
        <v>599</v>
      </c>
      <c r="I2361" s="651" t="s">
        <v>620</v>
      </c>
      <c r="J2361" s="651" t="s">
        <v>276</v>
      </c>
      <c r="K2361" s="890" t="s">
        <v>309</v>
      </c>
      <c r="L2361" s="651" t="s">
        <v>312</v>
      </c>
      <c r="M2361" s="651" t="str">
        <f t="shared" si="141"/>
        <v>&lt;INSERT CONNECTION POINT NAME&gt;</v>
      </c>
      <c r="N2361" s="890" t="s">
        <v>602</v>
      </c>
      <c r="O2361" s="890" t="s">
        <v>23</v>
      </c>
      <c r="P2361" s="890"/>
      <c r="Q2361" s="1083"/>
      <c r="R2361" s="1061"/>
      <c r="S2361" s="1062"/>
      <c r="T2361" s="1062"/>
      <c r="U2361" s="1063"/>
      <c r="V2361" s="906"/>
      <c r="W2361" s="933"/>
      <c r="X2361" s="934"/>
      <c r="Y2361" s="935"/>
      <c r="Z2361" s="935"/>
      <c r="AA2361" s="935"/>
      <c r="AB2361" s="452"/>
      <c r="AC2361" s="452"/>
      <c r="AD2361" s="452"/>
      <c r="AE2361" s="452"/>
      <c r="AF2361" s="935"/>
      <c r="AG2361" s="452"/>
      <c r="AH2361" s="452"/>
      <c r="AI2361" s="935"/>
      <c r="AJ2361" s="935"/>
      <c r="AK2361" s="935"/>
      <c r="AL2361" s="936"/>
      <c r="AM2361" s="936"/>
      <c r="AN2361" s="936"/>
      <c r="AO2361" s="936"/>
      <c r="AP2361" s="936"/>
      <c r="AQ2361" s="936"/>
      <c r="AR2361" s="936"/>
      <c r="AS2361" s="936"/>
      <c r="AT2361" s="936"/>
      <c r="AU2361" s="936"/>
      <c r="AV2361" s="936"/>
    </row>
    <row r="2362" spans="2:48" ht="15" customHeight="1">
      <c r="B2362" s="937"/>
      <c r="C2362" s="1978" t="s">
        <v>310</v>
      </c>
      <c r="D2362" s="1980" t="s">
        <v>22</v>
      </c>
      <c r="E2362" s="928" t="s">
        <v>616</v>
      </c>
      <c r="F2362" s="885"/>
      <c r="G2362" s="651" t="s">
        <v>272</v>
      </c>
      <c r="H2362" s="651" t="s">
        <v>599</v>
      </c>
      <c r="I2362" s="651" t="s">
        <v>617</v>
      </c>
      <c r="J2362" s="651" t="s">
        <v>276</v>
      </c>
      <c r="K2362" s="890" t="s">
        <v>310</v>
      </c>
      <c r="L2362" s="651" t="s">
        <v>312</v>
      </c>
      <c r="M2362" s="651" t="str">
        <f t="shared" si="141"/>
        <v>&lt;INSERT CONNECTION POINT NAME&gt;</v>
      </c>
      <c r="N2362" s="890" t="s">
        <v>602</v>
      </c>
      <c r="O2362" s="890" t="s">
        <v>22</v>
      </c>
      <c r="P2362" s="890"/>
      <c r="Q2362" s="1083"/>
      <c r="R2362" s="1061"/>
      <c r="S2362" s="1062"/>
      <c r="T2362" s="1062"/>
      <c r="U2362" s="1063"/>
      <c r="V2362" s="906"/>
      <c r="W2362" s="933"/>
      <c r="X2362" s="934"/>
      <c r="Y2362" s="935"/>
      <c r="Z2362" s="935"/>
      <c r="AA2362" s="935"/>
      <c r="AB2362" s="452"/>
      <c r="AC2362" s="452"/>
      <c r="AD2362" s="452"/>
      <c r="AE2362" s="452"/>
      <c r="AF2362" s="935"/>
      <c r="AG2362" s="452"/>
      <c r="AH2362" s="452"/>
      <c r="AI2362" s="935"/>
      <c r="AJ2362" s="935"/>
      <c r="AK2362" s="935"/>
      <c r="AL2362" s="936"/>
      <c r="AM2362" s="936"/>
      <c r="AN2362" s="936"/>
      <c r="AO2362" s="936"/>
      <c r="AP2362" s="936"/>
      <c r="AQ2362" s="936"/>
      <c r="AR2362" s="936"/>
      <c r="AS2362" s="936"/>
      <c r="AT2362" s="936"/>
      <c r="AU2362" s="936"/>
      <c r="AV2362" s="936"/>
    </row>
    <row r="2363" spans="2:48" ht="15" customHeight="1">
      <c r="B2363" s="937"/>
      <c r="C2363" s="1979"/>
      <c r="D2363" s="1981"/>
      <c r="E2363" s="928" t="s">
        <v>619</v>
      </c>
      <c r="F2363" s="885"/>
      <c r="G2363" s="651" t="s">
        <v>272</v>
      </c>
      <c r="H2363" s="651" t="s">
        <v>599</v>
      </c>
      <c r="I2363" s="651" t="s">
        <v>620</v>
      </c>
      <c r="J2363" s="651" t="s">
        <v>276</v>
      </c>
      <c r="K2363" s="890" t="s">
        <v>310</v>
      </c>
      <c r="L2363" s="651" t="s">
        <v>312</v>
      </c>
      <c r="M2363" s="651" t="str">
        <f t="shared" si="141"/>
        <v>&lt;INSERT CONNECTION POINT NAME&gt;</v>
      </c>
      <c r="N2363" s="890" t="s">
        <v>602</v>
      </c>
      <c r="O2363" s="890" t="s">
        <v>22</v>
      </c>
      <c r="P2363" s="890"/>
      <c r="Q2363" s="1084"/>
      <c r="R2363" s="1085"/>
      <c r="S2363" s="1086"/>
      <c r="T2363" s="1086"/>
      <c r="U2363" s="1087"/>
      <c r="V2363" s="906"/>
      <c r="W2363" s="933"/>
      <c r="X2363" s="934"/>
      <c r="Y2363" s="935"/>
      <c r="Z2363" s="935"/>
      <c r="AA2363" s="935"/>
      <c r="AB2363" s="452"/>
      <c r="AC2363" s="452"/>
      <c r="AD2363" s="452"/>
      <c r="AE2363" s="452"/>
      <c r="AF2363" s="935"/>
      <c r="AG2363" s="452"/>
      <c r="AH2363" s="452"/>
      <c r="AI2363" s="935"/>
      <c r="AJ2363" s="935"/>
      <c r="AK2363" s="935"/>
      <c r="AL2363" s="936"/>
      <c r="AM2363" s="936"/>
      <c r="AN2363" s="936"/>
      <c r="AO2363" s="936"/>
      <c r="AP2363" s="936"/>
      <c r="AQ2363" s="936"/>
      <c r="AR2363" s="936"/>
      <c r="AS2363" s="936"/>
      <c r="AT2363" s="936"/>
      <c r="AU2363" s="936"/>
      <c r="AV2363" s="936"/>
    </row>
    <row r="2364" spans="2:48" ht="15" customHeight="1">
      <c r="B2364" s="937"/>
      <c r="C2364" s="1978" t="s">
        <v>310</v>
      </c>
      <c r="D2364" s="1980" t="s">
        <v>23</v>
      </c>
      <c r="E2364" s="928" t="s">
        <v>616</v>
      </c>
      <c r="F2364" s="885"/>
      <c r="G2364" s="651" t="s">
        <v>272</v>
      </c>
      <c r="H2364" s="651" t="s">
        <v>599</v>
      </c>
      <c r="I2364" s="651" t="s">
        <v>617</v>
      </c>
      <c r="J2364" s="651" t="s">
        <v>276</v>
      </c>
      <c r="K2364" s="890" t="s">
        <v>310</v>
      </c>
      <c r="L2364" s="651" t="s">
        <v>312</v>
      </c>
      <c r="M2364" s="651" t="str">
        <f t="shared" si="141"/>
        <v>&lt;INSERT CONNECTION POINT NAME&gt;</v>
      </c>
      <c r="N2364" s="890" t="s">
        <v>602</v>
      </c>
      <c r="O2364" s="890" t="s">
        <v>23</v>
      </c>
      <c r="P2364" s="890"/>
      <c r="Q2364" s="1084"/>
      <c r="R2364" s="1085"/>
      <c r="S2364" s="1086"/>
      <c r="T2364" s="1086"/>
      <c r="U2364" s="1087"/>
      <c r="V2364" s="906"/>
      <c r="W2364" s="933"/>
      <c r="X2364" s="934"/>
      <c r="Y2364" s="935"/>
      <c r="Z2364" s="935"/>
      <c r="AA2364" s="935"/>
      <c r="AB2364" s="452"/>
      <c r="AC2364" s="452"/>
      <c r="AD2364" s="452"/>
      <c r="AE2364" s="452"/>
      <c r="AF2364" s="935"/>
      <c r="AG2364" s="452"/>
      <c r="AH2364" s="452"/>
      <c r="AI2364" s="935"/>
      <c r="AJ2364" s="935"/>
      <c r="AK2364" s="935"/>
      <c r="AL2364" s="936"/>
      <c r="AM2364" s="936"/>
      <c r="AN2364" s="936"/>
      <c r="AO2364" s="936"/>
      <c r="AP2364" s="936"/>
      <c r="AQ2364" s="936"/>
      <c r="AR2364" s="936"/>
      <c r="AS2364" s="936"/>
      <c r="AT2364" s="936"/>
      <c r="AU2364" s="936"/>
      <c r="AV2364" s="936"/>
    </row>
    <row r="2365" spans="2:48" ht="15" customHeight="1" thickBot="1">
      <c r="B2365" s="944"/>
      <c r="C2365" s="1984"/>
      <c r="D2365" s="1985"/>
      <c r="E2365" s="945" t="s">
        <v>619</v>
      </c>
      <c r="F2365" s="885"/>
      <c r="G2365" s="651" t="s">
        <v>272</v>
      </c>
      <c r="H2365" s="651" t="s">
        <v>599</v>
      </c>
      <c r="I2365" s="651" t="s">
        <v>620</v>
      </c>
      <c r="J2365" s="651" t="s">
        <v>276</v>
      </c>
      <c r="K2365" s="890" t="s">
        <v>310</v>
      </c>
      <c r="L2365" s="651" t="s">
        <v>312</v>
      </c>
      <c r="M2365" s="651" t="str">
        <f t="shared" si="141"/>
        <v>&lt;INSERT CONNECTION POINT NAME&gt;</v>
      </c>
      <c r="N2365" s="890" t="s">
        <v>602</v>
      </c>
      <c r="O2365" s="890" t="s">
        <v>23</v>
      </c>
      <c r="P2365" s="890"/>
      <c r="Q2365" s="946"/>
      <c r="R2365" s="1067"/>
      <c r="S2365" s="893"/>
      <c r="T2365" s="893"/>
      <c r="U2365" s="894"/>
      <c r="V2365" s="947"/>
      <c r="W2365" s="933"/>
      <c r="X2365" s="934"/>
      <c r="Y2365" s="935"/>
      <c r="Z2365" s="935"/>
      <c r="AA2365" s="935"/>
      <c r="AB2365" s="452"/>
      <c r="AC2365" s="452"/>
      <c r="AD2365" s="452"/>
      <c r="AE2365" s="452"/>
      <c r="AF2365" s="935"/>
      <c r="AG2365" s="452"/>
      <c r="AH2365" s="452"/>
      <c r="AI2365" s="935"/>
      <c r="AJ2365" s="935"/>
      <c r="AK2365" s="935"/>
      <c r="AL2365" s="936"/>
      <c r="AM2365" s="936"/>
      <c r="AN2365" s="936"/>
      <c r="AO2365" s="936"/>
      <c r="AP2365" s="936"/>
      <c r="AQ2365" s="936"/>
      <c r="AR2365" s="936"/>
      <c r="AS2365" s="936"/>
      <c r="AT2365" s="936"/>
      <c r="AU2365" s="936"/>
      <c r="AV2365" s="936"/>
    </row>
    <row r="2366" spans="2:48" ht="15" customHeight="1">
      <c r="B2366" s="927" t="s">
        <v>615</v>
      </c>
      <c r="C2366" s="1982" t="s">
        <v>313</v>
      </c>
      <c r="D2366" s="1983" t="s">
        <v>23</v>
      </c>
      <c r="E2366" s="928" t="s">
        <v>616</v>
      </c>
      <c r="F2366" s="885"/>
      <c r="G2366" s="651" t="s">
        <v>272</v>
      </c>
      <c r="H2366" s="651" t="s">
        <v>599</v>
      </c>
      <c r="I2366" s="651" t="s">
        <v>617</v>
      </c>
      <c r="J2366" s="651" t="s">
        <v>276</v>
      </c>
      <c r="K2366" s="651" t="s">
        <v>313</v>
      </c>
      <c r="L2366" s="651" t="s">
        <v>312</v>
      </c>
      <c r="M2366" s="651" t="str">
        <f t="shared" ref="M2366" si="144">B2366</f>
        <v>&lt;INSERT CONNECTION POINT NAME&gt;</v>
      </c>
      <c r="N2366" s="651" t="s">
        <v>618</v>
      </c>
      <c r="O2366" s="651" t="s">
        <v>23</v>
      </c>
      <c r="P2366" s="890"/>
      <c r="Q2366" s="929"/>
      <c r="R2366" s="930"/>
      <c r="S2366" s="931"/>
      <c r="T2366" s="931"/>
      <c r="U2366" s="932"/>
      <c r="W2366" s="452"/>
      <c r="X2366" s="452"/>
      <c r="Y2366" s="452"/>
      <c r="Z2366" s="452"/>
      <c r="AA2366" s="452"/>
      <c r="AB2366" s="452"/>
      <c r="AC2366" s="452"/>
      <c r="AD2366" s="452"/>
      <c r="AE2366" s="452"/>
      <c r="AF2366" s="452"/>
      <c r="AG2366" s="452"/>
      <c r="AH2366" s="452"/>
      <c r="AI2366" s="452"/>
      <c r="AJ2366" s="452"/>
      <c r="AK2366" s="452"/>
      <c r="AL2366" s="452"/>
      <c r="AM2366" s="452"/>
      <c r="AN2366" s="452"/>
      <c r="AO2366" s="452"/>
      <c r="AP2366" s="452"/>
      <c r="AQ2366" s="452"/>
      <c r="AR2366" s="452"/>
      <c r="AS2366" s="452"/>
      <c r="AT2366" s="452"/>
      <c r="AU2366" s="452"/>
      <c r="AV2366" s="452"/>
    </row>
    <row r="2367" spans="2:48" ht="15" customHeight="1">
      <c r="B2367" s="937"/>
      <c r="C2367" s="1979"/>
      <c r="D2367" s="1981"/>
      <c r="E2367" s="928" t="s">
        <v>619</v>
      </c>
      <c r="F2367" s="885"/>
      <c r="G2367" s="651" t="s">
        <v>272</v>
      </c>
      <c r="H2367" s="651" t="s">
        <v>599</v>
      </c>
      <c r="I2367" s="651" t="s">
        <v>620</v>
      </c>
      <c r="J2367" s="651" t="s">
        <v>276</v>
      </c>
      <c r="K2367" s="651" t="s">
        <v>313</v>
      </c>
      <c r="L2367" s="651" t="s">
        <v>312</v>
      </c>
      <c r="M2367" s="651" t="str">
        <f t="shared" si="141"/>
        <v>&lt;INSERT CONNECTION POINT NAME&gt;</v>
      </c>
      <c r="N2367" s="651" t="s">
        <v>618</v>
      </c>
      <c r="O2367" s="651" t="s">
        <v>23</v>
      </c>
      <c r="P2367" s="890"/>
      <c r="Q2367" s="938"/>
      <c r="R2367" s="939"/>
      <c r="S2367" s="940"/>
      <c r="T2367" s="940"/>
      <c r="U2367" s="941"/>
      <c r="W2367" s="452"/>
      <c r="X2367" s="452"/>
      <c r="Y2367" s="452"/>
      <c r="Z2367" s="452"/>
      <c r="AA2367" s="452"/>
      <c r="AB2367" s="452"/>
      <c r="AC2367" s="452"/>
      <c r="AD2367" s="452"/>
      <c r="AE2367" s="452"/>
      <c r="AF2367" s="452"/>
      <c r="AG2367" s="452"/>
      <c r="AH2367" s="452"/>
      <c r="AI2367" s="452"/>
      <c r="AJ2367" s="452"/>
      <c r="AK2367" s="452"/>
      <c r="AL2367" s="452"/>
      <c r="AM2367" s="452"/>
      <c r="AN2367" s="452"/>
      <c r="AO2367" s="452"/>
      <c r="AP2367" s="452"/>
      <c r="AQ2367" s="452"/>
      <c r="AR2367" s="452"/>
      <c r="AS2367" s="452"/>
      <c r="AT2367" s="452"/>
      <c r="AU2367" s="452"/>
      <c r="AV2367" s="452"/>
    </row>
    <row r="2368" spans="2:48" ht="15" customHeight="1">
      <c r="B2368" s="937"/>
      <c r="C2368" s="1978" t="s">
        <v>304</v>
      </c>
      <c r="D2368" s="1980" t="s">
        <v>22</v>
      </c>
      <c r="E2368" s="928" t="s">
        <v>616</v>
      </c>
      <c r="F2368" s="885"/>
      <c r="G2368" s="651" t="s">
        <v>272</v>
      </c>
      <c r="H2368" s="651" t="s">
        <v>599</v>
      </c>
      <c r="I2368" s="651" t="s">
        <v>617</v>
      </c>
      <c r="J2368" s="651" t="s">
        <v>276</v>
      </c>
      <c r="K2368" s="890" t="s">
        <v>304</v>
      </c>
      <c r="L2368" s="651" t="s">
        <v>312</v>
      </c>
      <c r="M2368" s="651" t="str">
        <f t="shared" si="141"/>
        <v>&lt;INSERT CONNECTION POINT NAME&gt;</v>
      </c>
      <c r="N2368" s="890" t="s">
        <v>602</v>
      </c>
      <c r="O2368" s="890" t="s">
        <v>22</v>
      </c>
      <c r="P2368" s="890"/>
      <c r="Q2368" s="1071"/>
      <c r="R2368" s="1058"/>
      <c r="S2368" s="1059"/>
      <c r="T2368" s="1059"/>
      <c r="U2368" s="1060"/>
      <c r="W2368" s="452"/>
      <c r="X2368" s="452"/>
      <c r="Y2368" s="452"/>
      <c r="Z2368" s="452"/>
      <c r="AA2368" s="452"/>
      <c r="AB2368" s="452"/>
      <c r="AC2368" s="452"/>
      <c r="AD2368" s="452"/>
      <c r="AE2368" s="452"/>
      <c r="AF2368" s="452"/>
      <c r="AG2368" s="452"/>
      <c r="AH2368" s="452"/>
      <c r="AI2368" s="452"/>
      <c r="AJ2368" s="452"/>
      <c r="AK2368" s="452"/>
      <c r="AL2368" s="452"/>
      <c r="AM2368" s="452"/>
      <c r="AN2368" s="452"/>
      <c r="AO2368" s="452"/>
      <c r="AP2368" s="452"/>
      <c r="AQ2368" s="452"/>
      <c r="AR2368" s="452"/>
      <c r="AS2368" s="452"/>
      <c r="AT2368" s="452"/>
      <c r="AU2368" s="452"/>
      <c r="AV2368" s="452"/>
    </row>
    <row r="2369" spans="2:48" ht="15" customHeight="1">
      <c r="B2369" s="937"/>
      <c r="C2369" s="1979"/>
      <c r="D2369" s="1981"/>
      <c r="E2369" s="928" t="s">
        <v>619</v>
      </c>
      <c r="F2369" s="885"/>
      <c r="G2369" s="651" t="s">
        <v>272</v>
      </c>
      <c r="H2369" s="651" t="s">
        <v>599</v>
      </c>
      <c r="I2369" s="651" t="s">
        <v>620</v>
      </c>
      <c r="J2369" s="651" t="s">
        <v>276</v>
      </c>
      <c r="K2369" s="890" t="s">
        <v>304</v>
      </c>
      <c r="L2369" s="651" t="s">
        <v>312</v>
      </c>
      <c r="M2369" s="651" t="str">
        <f t="shared" si="141"/>
        <v>&lt;INSERT CONNECTION POINT NAME&gt;</v>
      </c>
      <c r="N2369" s="890" t="s">
        <v>602</v>
      </c>
      <c r="O2369" s="890" t="s">
        <v>22</v>
      </c>
      <c r="P2369" s="890"/>
      <c r="Q2369" s="1071"/>
      <c r="R2369" s="1058"/>
      <c r="S2369" s="1059"/>
      <c r="T2369" s="1059"/>
      <c r="U2369" s="1060"/>
      <c r="W2369" s="452"/>
      <c r="X2369" s="452"/>
      <c r="Y2369" s="452"/>
      <c r="Z2369" s="452"/>
      <c r="AA2369" s="452"/>
      <c r="AB2369" s="452"/>
      <c r="AC2369" s="452"/>
      <c r="AD2369" s="452"/>
      <c r="AE2369" s="452"/>
      <c r="AF2369" s="452"/>
      <c r="AG2369" s="452"/>
      <c r="AH2369" s="452"/>
      <c r="AI2369" s="452"/>
      <c r="AJ2369" s="452"/>
      <c r="AK2369" s="452"/>
      <c r="AL2369" s="452"/>
      <c r="AM2369" s="452"/>
      <c r="AN2369" s="452"/>
      <c r="AO2369" s="452"/>
      <c r="AP2369" s="452"/>
      <c r="AQ2369" s="452"/>
      <c r="AR2369" s="452"/>
      <c r="AS2369" s="452"/>
      <c r="AT2369" s="452"/>
      <c r="AU2369" s="452"/>
      <c r="AV2369" s="452"/>
    </row>
    <row r="2370" spans="2:48" ht="15" customHeight="1">
      <c r="B2370" s="937"/>
      <c r="C2370" s="1978" t="s">
        <v>304</v>
      </c>
      <c r="D2370" s="1980" t="s">
        <v>23</v>
      </c>
      <c r="E2370" s="928" t="s">
        <v>616</v>
      </c>
      <c r="F2370" s="885"/>
      <c r="G2370" s="651" t="s">
        <v>272</v>
      </c>
      <c r="H2370" s="651" t="s">
        <v>599</v>
      </c>
      <c r="I2370" s="651" t="s">
        <v>617</v>
      </c>
      <c r="J2370" s="651" t="s">
        <v>276</v>
      </c>
      <c r="K2370" s="890" t="s">
        <v>304</v>
      </c>
      <c r="L2370" s="651" t="s">
        <v>312</v>
      </c>
      <c r="M2370" s="651" t="str">
        <f t="shared" si="141"/>
        <v>&lt;INSERT CONNECTION POINT NAME&gt;</v>
      </c>
      <c r="N2370" s="890" t="s">
        <v>602</v>
      </c>
      <c r="O2370" s="891" t="s">
        <v>23</v>
      </c>
      <c r="P2370" s="890"/>
      <c r="Q2370" s="1071"/>
      <c r="R2370" s="1058"/>
      <c r="S2370" s="1059"/>
      <c r="T2370" s="1059"/>
      <c r="U2370" s="1060"/>
      <c r="W2370" s="452"/>
      <c r="X2370" s="452"/>
      <c r="Y2370" s="452"/>
      <c r="Z2370" s="452"/>
      <c r="AA2370" s="452"/>
      <c r="AB2370" s="452"/>
      <c r="AC2370" s="452"/>
      <c r="AD2370" s="452"/>
      <c r="AE2370" s="452"/>
      <c r="AF2370" s="452"/>
      <c r="AG2370" s="452"/>
      <c r="AH2370" s="452"/>
      <c r="AI2370" s="452"/>
      <c r="AJ2370" s="452"/>
      <c r="AK2370" s="452"/>
      <c r="AL2370" s="452"/>
      <c r="AM2370" s="452"/>
      <c r="AN2370" s="452"/>
      <c r="AO2370" s="452"/>
      <c r="AP2370" s="452"/>
      <c r="AQ2370" s="452"/>
      <c r="AR2370" s="452"/>
      <c r="AS2370" s="452"/>
      <c r="AT2370" s="452"/>
      <c r="AU2370" s="452"/>
      <c r="AV2370" s="452"/>
    </row>
    <row r="2371" spans="2:48" ht="15" customHeight="1">
      <c r="B2371" s="937"/>
      <c r="C2371" s="1979"/>
      <c r="D2371" s="1981"/>
      <c r="E2371" s="928" t="s">
        <v>619</v>
      </c>
      <c r="F2371" s="885"/>
      <c r="G2371" s="651" t="s">
        <v>272</v>
      </c>
      <c r="H2371" s="651" t="s">
        <v>599</v>
      </c>
      <c r="I2371" s="651" t="s">
        <v>620</v>
      </c>
      <c r="J2371" s="651" t="s">
        <v>276</v>
      </c>
      <c r="K2371" s="890" t="s">
        <v>304</v>
      </c>
      <c r="L2371" s="651" t="s">
        <v>312</v>
      </c>
      <c r="M2371" s="651" t="str">
        <f t="shared" si="141"/>
        <v>&lt;INSERT CONNECTION POINT NAME&gt;</v>
      </c>
      <c r="N2371" s="890" t="s">
        <v>602</v>
      </c>
      <c r="O2371" s="891" t="s">
        <v>23</v>
      </c>
      <c r="P2371" s="890"/>
      <c r="Q2371" s="1071"/>
      <c r="R2371" s="1058"/>
      <c r="S2371" s="1059"/>
      <c r="T2371" s="1059"/>
      <c r="U2371" s="1060"/>
      <c r="W2371" s="452"/>
      <c r="X2371" s="452"/>
      <c r="Y2371" s="452"/>
      <c r="Z2371" s="452"/>
      <c r="AA2371" s="452"/>
      <c r="AB2371" s="452"/>
      <c r="AC2371" s="452"/>
      <c r="AD2371" s="452"/>
      <c r="AE2371" s="452"/>
      <c r="AF2371" s="452"/>
      <c r="AG2371" s="452"/>
      <c r="AH2371" s="452"/>
      <c r="AI2371" s="452"/>
      <c r="AJ2371" s="452"/>
      <c r="AK2371" s="452"/>
      <c r="AL2371" s="452"/>
      <c r="AM2371" s="452"/>
      <c r="AN2371" s="452"/>
      <c r="AO2371" s="452"/>
      <c r="AP2371" s="452"/>
      <c r="AQ2371" s="452"/>
      <c r="AR2371" s="452"/>
      <c r="AS2371" s="452"/>
      <c r="AT2371" s="452"/>
      <c r="AU2371" s="452"/>
      <c r="AV2371" s="452"/>
    </row>
    <row r="2372" spans="2:48" ht="15" customHeight="1">
      <c r="B2372" s="937"/>
      <c r="C2372" s="1978" t="s">
        <v>305</v>
      </c>
      <c r="D2372" s="1980"/>
      <c r="E2372" s="928" t="s">
        <v>616</v>
      </c>
      <c r="F2372" s="885"/>
      <c r="G2372" s="651" t="s">
        <v>272</v>
      </c>
      <c r="H2372" s="651" t="s">
        <v>599</v>
      </c>
      <c r="I2372" s="651" t="s">
        <v>617</v>
      </c>
      <c r="J2372" s="651" t="s">
        <v>276</v>
      </c>
      <c r="K2372" s="890" t="s">
        <v>305</v>
      </c>
      <c r="L2372" s="651" t="s">
        <v>312</v>
      </c>
      <c r="M2372" s="651" t="str">
        <f t="shared" si="141"/>
        <v>&lt;INSERT CONNECTION POINT NAME&gt;</v>
      </c>
      <c r="N2372" s="890" t="s">
        <v>604</v>
      </c>
      <c r="O2372" s="890" t="s">
        <v>605</v>
      </c>
      <c r="P2372" s="890"/>
      <c r="Q2372" s="1072"/>
      <c r="R2372" s="1073"/>
      <c r="S2372" s="1074"/>
      <c r="T2372" s="1074"/>
      <c r="U2372" s="1075"/>
      <c r="W2372" s="452"/>
      <c r="X2372" s="452"/>
      <c r="Y2372" s="452"/>
      <c r="Z2372" s="452"/>
      <c r="AA2372" s="452"/>
      <c r="AB2372" s="452"/>
      <c r="AC2372" s="452"/>
      <c r="AD2372" s="452"/>
      <c r="AE2372" s="452"/>
      <c r="AF2372" s="452"/>
      <c r="AG2372" s="452"/>
      <c r="AH2372" s="452"/>
      <c r="AI2372" s="452"/>
      <c r="AJ2372" s="452"/>
      <c r="AK2372" s="452"/>
      <c r="AL2372" s="452"/>
      <c r="AM2372" s="452"/>
      <c r="AN2372" s="452"/>
      <c r="AO2372" s="452"/>
      <c r="AP2372" s="452"/>
      <c r="AQ2372" s="452"/>
      <c r="AR2372" s="452"/>
      <c r="AS2372" s="452"/>
      <c r="AT2372" s="452"/>
      <c r="AU2372" s="452"/>
      <c r="AV2372" s="452"/>
    </row>
    <row r="2373" spans="2:48" ht="15" customHeight="1">
      <c r="B2373" s="937"/>
      <c r="C2373" s="1979"/>
      <c r="D2373" s="1981"/>
      <c r="E2373" s="928" t="s">
        <v>619</v>
      </c>
      <c r="F2373" s="885"/>
      <c r="G2373" s="651" t="s">
        <v>272</v>
      </c>
      <c r="H2373" s="651" t="s">
        <v>599</v>
      </c>
      <c r="I2373" s="651" t="s">
        <v>620</v>
      </c>
      <c r="J2373" s="651" t="s">
        <v>276</v>
      </c>
      <c r="K2373" s="890" t="s">
        <v>305</v>
      </c>
      <c r="L2373" s="651" t="s">
        <v>312</v>
      </c>
      <c r="M2373" s="651" t="str">
        <f t="shared" si="141"/>
        <v>&lt;INSERT CONNECTION POINT NAME&gt;</v>
      </c>
      <c r="N2373" s="890" t="s">
        <v>604</v>
      </c>
      <c r="O2373" s="890" t="s">
        <v>605</v>
      </c>
      <c r="P2373" s="890"/>
      <c r="Q2373" s="1072"/>
      <c r="R2373" s="1073"/>
      <c r="S2373" s="1074"/>
      <c r="T2373" s="1074"/>
      <c r="U2373" s="1075"/>
      <c r="W2373" s="452"/>
      <c r="X2373" s="452"/>
      <c r="Y2373" s="452"/>
      <c r="Z2373" s="452"/>
      <c r="AA2373" s="452"/>
      <c r="AB2373" s="452"/>
      <c r="AC2373" s="452"/>
      <c r="AD2373" s="452"/>
      <c r="AE2373" s="452"/>
      <c r="AF2373" s="452"/>
      <c r="AG2373" s="452"/>
      <c r="AH2373" s="452"/>
      <c r="AI2373" s="452"/>
      <c r="AJ2373" s="452"/>
      <c r="AK2373" s="452"/>
      <c r="AL2373" s="452"/>
      <c r="AM2373" s="452"/>
      <c r="AN2373" s="452"/>
      <c r="AO2373" s="452"/>
      <c r="AP2373" s="452"/>
      <c r="AQ2373" s="452"/>
      <c r="AR2373" s="452"/>
      <c r="AS2373" s="452"/>
      <c r="AT2373" s="452"/>
      <c r="AU2373" s="452"/>
      <c r="AV2373" s="452"/>
    </row>
    <row r="2374" spans="2:48" ht="15" customHeight="1">
      <c r="B2374" s="937"/>
      <c r="C2374" s="1978" t="s">
        <v>306</v>
      </c>
      <c r="D2374" s="1980"/>
      <c r="E2374" s="928" t="s">
        <v>616</v>
      </c>
      <c r="F2374" s="885"/>
      <c r="G2374" s="651" t="s">
        <v>272</v>
      </c>
      <c r="H2374" s="651" t="s">
        <v>599</v>
      </c>
      <c r="I2374" s="651" t="s">
        <v>617</v>
      </c>
      <c r="J2374" s="651" t="s">
        <v>276</v>
      </c>
      <c r="K2374" s="890" t="s">
        <v>306</v>
      </c>
      <c r="L2374" s="651" t="s">
        <v>312</v>
      </c>
      <c r="M2374" s="651" t="str">
        <f t="shared" si="141"/>
        <v>&lt;INSERT CONNECTION POINT NAME&gt;</v>
      </c>
      <c r="N2374" s="890" t="s">
        <v>606</v>
      </c>
      <c r="O2374" s="891">
        <v>0</v>
      </c>
      <c r="P2374" s="890"/>
      <c r="Q2374" s="1076"/>
      <c r="R2374" s="1077"/>
      <c r="S2374" s="1078"/>
      <c r="T2374" s="1078"/>
      <c r="U2374" s="1079"/>
      <c r="W2374" s="452"/>
      <c r="X2374" s="452"/>
      <c r="Y2374" s="452"/>
      <c r="Z2374" s="452"/>
      <c r="AA2374" s="452"/>
      <c r="AB2374" s="452"/>
      <c r="AC2374" s="452"/>
      <c r="AD2374" s="452"/>
      <c r="AE2374" s="452"/>
      <c r="AF2374" s="452"/>
      <c r="AG2374" s="452"/>
      <c r="AH2374" s="452"/>
      <c r="AI2374" s="452"/>
      <c r="AJ2374" s="452"/>
      <c r="AK2374" s="452"/>
      <c r="AL2374" s="452"/>
      <c r="AM2374" s="452"/>
      <c r="AN2374" s="452"/>
      <c r="AO2374" s="452"/>
      <c r="AP2374" s="452"/>
      <c r="AQ2374" s="452"/>
      <c r="AR2374" s="452"/>
      <c r="AS2374" s="452"/>
      <c r="AT2374" s="452"/>
      <c r="AU2374" s="452"/>
      <c r="AV2374" s="452"/>
    </row>
    <row r="2375" spans="2:48" ht="15" customHeight="1">
      <c r="B2375" s="937"/>
      <c r="C2375" s="1979"/>
      <c r="D2375" s="1981"/>
      <c r="E2375" s="928" t="s">
        <v>619</v>
      </c>
      <c r="F2375" s="885"/>
      <c r="G2375" s="651" t="s">
        <v>272</v>
      </c>
      <c r="H2375" s="651" t="s">
        <v>599</v>
      </c>
      <c r="I2375" s="651" t="s">
        <v>620</v>
      </c>
      <c r="J2375" s="651" t="s">
        <v>276</v>
      </c>
      <c r="K2375" s="890" t="s">
        <v>306</v>
      </c>
      <c r="L2375" s="651" t="s">
        <v>312</v>
      </c>
      <c r="M2375" s="651" t="str">
        <f t="shared" si="141"/>
        <v>&lt;INSERT CONNECTION POINT NAME&gt;</v>
      </c>
      <c r="N2375" s="890" t="s">
        <v>606</v>
      </c>
      <c r="O2375" s="891">
        <v>0</v>
      </c>
      <c r="P2375" s="890"/>
      <c r="Q2375" s="1076"/>
      <c r="R2375" s="1077"/>
      <c r="S2375" s="1078"/>
      <c r="T2375" s="1078"/>
      <c r="U2375" s="1079"/>
      <c r="W2375" s="452"/>
      <c r="X2375" s="452"/>
      <c r="Y2375" s="452"/>
      <c r="Z2375" s="452"/>
      <c r="AA2375" s="452"/>
      <c r="AB2375" s="452"/>
      <c r="AC2375" s="452"/>
      <c r="AD2375" s="452"/>
      <c r="AE2375" s="452"/>
      <c r="AF2375" s="452"/>
      <c r="AG2375" s="452"/>
      <c r="AH2375" s="452"/>
      <c r="AI2375" s="452"/>
      <c r="AJ2375" s="452"/>
      <c r="AK2375" s="452"/>
      <c r="AL2375" s="452"/>
      <c r="AM2375" s="452"/>
      <c r="AN2375" s="452"/>
      <c r="AO2375" s="452"/>
      <c r="AP2375" s="452"/>
      <c r="AQ2375" s="452"/>
      <c r="AR2375" s="452"/>
      <c r="AS2375" s="452"/>
      <c r="AT2375" s="452"/>
      <c r="AU2375" s="452"/>
      <c r="AV2375" s="452"/>
    </row>
    <row r="2376" spans="2:48" ht="15" customHeight="1">
      <c r="B2376" s="937"/>
      <c r="C2376" s="1978" t="s">
        <v>307</v>
      </c>
      <c r="D2376" s="1980"/>
      <c r="E2376" s="928" t="s">
        <v>616</v>
      </c>
      <c r="F2376" s="885"/>
      <c r="G2376" s="651" t="s">
        <v>272</v>
      </c>
      <c r="H2376" s="651" t="s">
        <v>599</v>
      </c>
      <c r="I2376" s="651" t="s">
        <v>617</v>
      </c>
      <c r="J2376" s="651" t="s">
        <v>276</v>
      </c>
      <c r="K2376" s="890" t="s">
        <v>307</v>
      </c>
      <c r="L2376" s="651" t="s">
        <v>312</v>
      </c>
      <c r="M2376" s="651" t="str">
        <f t="shared" si="141"/>
        <v>&lt;INSERT CONNECTION POINT NAME&gt;</v>
      </c>
      <c r="N2376" s="890" t="s">
        <v>607</v>
      </c>
      <c r="O2376" s="890" t="s">
        <v>607</v>
      </c>
      <c r="P2376" s="890"/>
      <c r="Q2376" s="1080"/>
      <c r="R2376" s="1081"/>
      <c r="S2376" s="1081"/>
      <c r="T2376" s="1081"/>
      <c r="U2376" s="1082"/>
      <c r="W2376" s="452"/>
      <c r="X2376" s="452"/>
      <c r="Y2376" s="452"/>
      <c r="Z2376" s="452"/>
      <c r="AA2376" s="452"/>
      <c r="AB2376" s="452"/>
      <c r="AC2376" s="452"/>
      <c r="AD2376" s="452"/>
      <c r="AE2376" s="452"/>
      <c r="AF2376" s="452"/>
      <c r="AG2376" s="452"/>
      <c r="AH2376" s="452"/>
      <c r="AI2376" s="452"/>
      <c r="AJ2376" s="452"/>
      <c r="AK2376" s="452"/>
      <c r="AL2376" s="452"/>
      <c r="AM2376" s="452"/>
      <c r="AN2376" s="452"/>
      <c r="AO2376" s="452"/>
      <c r="AP2376" s="452"/>
      <c r="AQ2376" s="452"/>
      <c r="AR2376" s="452"/>
      <c r="AS2376" s="452"/>
      <c r="AT2376" s="452"/>
      <c r="AU2376" s="452"/>
      <c r="AV2376" s="452"/>
    </row>
    <row r="2377" spans="2:48" ht="15" customHeight="1">
      <c r="B2377" s="937"/>
      <c r="C2377" s="1979"/>
      <c r="D2377" s="1981"/>
      <c r="E2377" s="928" t="s">
        <v>619</v>
      </c>
      <c r="F2377" s="885"/>
      <c r="G2377" s="651" t="s">
        <v>272</v>
      </c>
      <c r="H2377" s="651" t="s">
        <v>599</v>
      </c>
      <c r="I2377" s="651" t="s">
        <v>620</v>
      </c>
      <c r="J2377" s="651" t="s">
        <v>276</v>
      </c>
      <c r="K2377" s="890" t="s">
        <v>307</v>
      </c>
      <c r="L2377" s="651" t="s">
        <v>312</v>
      </c>
      <c r="M2377" s="651" t="str">
        <f t="shared" si="141"/>
        <v>&lt;INSERT CONNECTION POINT NAME&gt;</v>
      </c>
      <c r="N2377" s="890" t="s">
        <v>607</v>
      </c>
      <c r="O2377" s="890" t="s">
        <v>607</v>
      </c>
      <c r="P2377" s="890"/>
      <c r="Q2377" s="1080"/>
      <c r="R2377" s="1081"/>
      <c r="S2377" s="1081"/>
      <c r="T2377" s="1081"/>
      <c r="U2377" s="1082"/>
      <c r="W2377" s="452"/>
      <c r="X2377" s="452"/>
      <c r="Y2377" s="452"/>
      <c r="Z2377" s="452"/>
      <c r="AA2377" s="452"/>
      <c r="AB2377" s="452"/>
      <c r="AC2377" s="452"/>
      <c r="AD2377" s="452"/>
      <c r="AE2377" s="452"/>
      <c r="AF2377" s="452"/>
      <c r="AG2377" s="452"/>
      <c r="AH2377" s="452"/>
      <c r="AI2377" s="452"/>
      <c r="AJ2377" s="452"/>
      <c r="AK2377" s="452"/>
      <c r="AL2377" s="452"/>
      <c r="AM2377" s="452"/>
      <c r="AN2377" s="452"/>
      <c r="AO2377" s="452"/>
      <c r="AP2377" s="452"/>
      <c r="AQ2377" s="452"/>
      <c r="AR2377" s="452"/>
      <c r="AS2377" s="452"/>
      <c r="AT2377" s="452"/>
      <c r="AU2377" s="452"/>
      <c r="AV2377" s="452"/>
    </row>
    <row r="2378" spans="2:48" ht="15" customHeight="1">
      <c r="B2378" s="937"/>
      <c r="C2378" s="1978" t="s">
        <v>308</v>
      </c>
      <c r="D2378" s="1980" t="s">
        <v>22</v>
      </c>
      <c r="E2378" s="928" t="s">
        <v>616</v>
      </c>
      <c r="F2378" s="885"/>
      <c r="G2378" s="651" t="s">
        <v>272</v>
      </c>
      <c r="H2378" s="651" t="s">
        <v>599</v>
      </c>
      <c r="I2378" s="651" t="s">
        <v>617</v>
      </c>
      <c r="J2378" s="651" t="s">
        <v>276</v>
      </c>
      <c r="K2378" s="890" t="s">
        <v>308</v>
      </c>
      <c r="L2378" s="651" t="s">
        <v>312</v>
      </c>
      <c r="M2378" s="651" t="str">
        <f t="shared" si="141"/>
        <v>&lt;INSERT CONNECTION POINT NAME&gt;</v>
      </c>
      <c r="N2378" s="890" t="s">
        <v>609</v>
      </c>
      <c r="O2378" s="890" t="s">
        <v>22</v>
      </c>
      <c r="P2378" s="890"/>
      <c r="Q2378" s="1083"/>
      <c r="R2378" s="1061"/>
      <c r="S2378" s="1062"/>
      <c r="T2378" s="1062"/>
      <c r="U2378" s="1063"/>
      <c r="W2378" s="452"/>
      <c r="X2378" s="452"/>
      <c r="Y2378" s="452"/>
      <c r="Z2378" s="452"/>
      <c r="AA2378" s="452"/>
      <c r="AB2378" s="452"/>
      <c r="AC2378" s="452"/>
      <c r="AD2378" s="452"/>
      <c r="AE2378" s="452"/>
      <c r="AF2378" s="452"/>
      <c r="AG2378" s="452"/>
      <c r="AH2378" s="452"/>
      <c r="AI2378" s="452"/>
      <c r="AJ2378" s="452"/>
      <c r="AK2378" s="452"/>
      <c r="AL2378" s="452"/>
      <c r="AM2378" s="452"/>
      <c r="AN2378" s="452"/>
      <c r="AO2378" s="452"/>
      <c r="AP2378" s="452"/>
      <c r="AQ2378" s="452"/>
      <c r="AR2378" s="452"/>
      <c r="AS2378" s="452"/>
      <c r="AT2378" s="452"/>
      <c r="AU2378" s="452"/>
      <c r="AV2378" s="452"/>
    </row>
    <row r="2379" spans="2:48" ht="15" customHeight="1">
      <c r="B2379" s="937"/>
      <c r="C2379" s="1979"/>
      <c r="D2379" s="1981"/>
      <c r="E2379" s="928" t="s">
        <v>619</v>
      </c>
      <c r="F2379" s="885"/>
      <c r="G2379" s="651" t="s">
        <v>272</v>
      </c>
      <c r="H2379" s="651" t="s">
        <v>599</v>
      </c>
      <c r="I2379" s="651" t="s">
        <v>620</v>
      </c>
      <c r="J2379" s="651" t="s">
        <v>276</v>
      </c>
      <c r="K2379" s="890" t="s">
        <v>308</v>
      </c>
      <c r="L2379" s="651" t="s">
        <v>312</v>
      </c>
      <c r="M2379" s="651" t="str">
        <f t="shared" si="141"/>
        <v>&lt;INSERT CONNECTION POINT NAME&gt;</v>
      </c>
      <c r="N2379" s="890" t="s">
        <v>609</v>
      </c>
      <c r="O2379" s="890" t="s">
        <v>22</v>
      </c>
      <c r="P2379" s="890"/>
      <c r="Q2379" s="1083"/>
      <c r="R2379" s="1061"/>
      <c r="S2379" s="1062"/>
      <c r="T2379" s="1062"/>
      <c r="U2379" s="1063"/>
      <c r="W2379" s="452"/>
      <c r="X2379" s="452"/>
      <c r="Y2379" s="452"/>
      <c r="Z2379" s="452"/>
      <c r="AA2379" s="452"/>
      <c r="AB2379" s="452"/>
      <c r="AC2379" s="452"/>
      <c r="AD2379" s="452"/>
      <c r="AE2379" s="452"/>
      <c r="AF2379" s="452"/>
      <c r="AG2379" s="452"/>
      <c r="AH2379" s="452"/>
      <c r="AI2379" s="452"/>
      <c r="AJ2379" s="452"/>
      <c r="AK2379" s="452"/>
      <c r="AL2379" s="452"/>
      <c r="AM2379" s="452"/>
      <c r="AN2379" s="452"/>
      <c r="AO2379" s="452"/>
      <c r="AP2379" s="452"/>
      <c r="AQ2379" s="452"/>
      <c r="AR2379" s="452"/>
      <c r="AS2379" s="452"/>
      <c r="AT2379" s="452"/>
      <c r="AU2379" s="452"/>
      <c r="AV2379" s="452"/>
    </row>
    <row r="2380" spans="2:48" ht="15" customHeight="1">
      <c r="B2380" s="937"/>
      <c r="C2380" s="1978" t="s">
        <v>309</v>
      </c>
      <c r="D2380" s="1980" t="s">
        <v>22</v>
      </c>
      <c r="E2380" s="928" t="s">
        <v>616</v>
      </c>
      <c r="F2380" s="885"/>
      <c r="G2380" s="651" t="s">
        <v>272</v>
      </c>
      <c r="H2380" s="651" t="s">
        <v>599</v>
      </c>
      <c r="I2380" s="651" t="s">
        <v>617</v>
      </c>
      <c r="J2380" s="651" t="s">
        <v>276</v>
      </c>
      <c r="K2380" s="890" t="s">
        <v>309</v>
      </c>
      <c r="L2380" s="651" t="s">
        <v>312</v>
      </c>
      <c r="M2380" s="651" t="str">
        <f t="shared" si="141"/>
        <v>&lt;INSERT CONNECTION POINT NAME&gt;</v>
      </c>
      <c r="N2380" s="890" t="s">
        <v>602</v>
      </c>
      <c r="O2380" s="890" t="s">
        <v>22</v>
      </c>
      <c r="P2380" s="890"/>
      <c r="Q2380" s="1083"/>
      <c r="R2380" s="1061"/>
      <c r="S2380" s="1062"/>
      <c r="T2380" s="1062"/>
      <c r="U2380" s="1063"/>
      <c r="W2380" s="452"/>
      <c r="X2380" s="452"/>
      <c r="Y2380" s="452"/>
      <c r="Z2380" s="452"/>
      <c r="AA2380" s="452"/>
      <c r="AB2380" s="452"/>
      <c r="AC2380" s="452"/>
      <c r="AD2380" s="452"/>
      <c r="AE2380" s="452"/>
      <c r="AF2380" s="452"/>
      <c r="AG2380" s="452"/>
      <c r="AH2380" s="452"/>
      <c r="AI2380" s="452"/>
      <c r="AJ2380" s="452"/>
      <c r="AK2380" s="452"/>
      <c r="AL2380" s="452"/>
      <c r="AM2380" s="452"/>
      <c r="AN2380" s="452"/>
      <c r="AO2380" s="452"/>
      <c r="AP2380" s="452"/>
      <c r="AQ2380" s="452"/>
      <c r="AR2380" s="452"/>
      <c r="AS2380" s="452"/>
      <c r="AT2380" s="452"/>
      <c r="AU2380" s="452"/>
      <c r="AV2380" s="452"/>
    </row>
    <row r="2381" spans="2:48" ht="15" customHeight="1">
      <c r="B2381" s="937"/>
      <c r="C2381" s="1979"/>
      <c r="D2381" s="1981"/>
      <c r="E2381" s="928" t="s">
        <v>619</v>
      </c>
      <c r="F2381" s="885"/>
      <c r="G2381" s="651" t="s">
        <v>272</v>
      </c>
      <c r="H2381" s="651" t="s">
        <v>599</v>
      </c>
      <c r="I2381" s="651" t="s">
        <v>620</v>
      </c>
      <c r="J2381" s="651" t="s">
        <v>276</v>
      </c>
      <c r="K2381" s="890" t="s">
        <v>309</v>
      </c>
      <c r="L2381" s="651" t="s">
        <v>312</v>
      </c>
      <c r="M2381" s="651" t="str">
        <f t="shared" ref="M2381:M2444" si="145">M2380</f>
        <v>&lt;INSERT CONNECTION POINT NAME&gt;</v>
      </c>
      <c r="N2381" s="890" t="s">
        <v>602</v>
      </c>
      <c r="O2381" s="890" t="s">
        <v>22</v>
      </c>
      <c r="P2381" s="890"/>
      <c r="Q2381" s="1083"/>
      <c r="R2381" s="1061"/>
      <c r="S2381" s="1062"/>
      <c r="T2381" s="1062"/>
      <c r="U2381" s="1063"/>
      <c r="W2381" s="452"/>
      <c r="X2381" s="452"/>
      <c r="Y2381" s="452"/>
      <c r="Z2381" s="452"/>
      <c r="AA2381" s="452"/>
      <c r="AB2381" s="452"/>
      <c r="AC2381" s="452"/>
      <c r="AD2381" s="452"/>
      <c r="AE2381" s="452"/>
      <c r="AF2381" s="452"/>
      <c r="AG2381" s="452"/>
      <c r="AH2381" s="452"/>
      <c r="AI2381" s="452"/>
      <c r="AJ2381" s="452"/>
      <c r="AK2381" s="452"/>
      <c r="AL2381" s="452"/>
      <c r="AM2381" s="452"/>
      <c r="AN2381" s="452"/>
      <c r="AO2381" s="452"/>
      <c r="AP2381" s="452"/>
      <c r="AQ2381" s="452"/>
      <c r="AR2381" s="452"/>
      <c r="AS2381" s="452"/>
      <c r="AT2381" s="452"/>
      <c r="AU2381" s="452"/>
      <c r="AV2381" s="452"/>
    </row>
    <row r="2382" spans="2:48" ht="15" customHeight="1">
      <c r="B2382" s="937"/>
      <c r="C2382" s="1978" t="s">
        <v>309</v>
      </c>
      <c r="D2382" s="1980" t="s">
        <v>23</v>
      </c>
      <c r="E2382" s="928" t="s">
        <v>616</v>
      </c>
      <c r="F2382" s="885"/>
      <c r="G2382" s="651" t="s">
        <v>272</v>
      </c>
      <c r="H2382" s="651" t="s">
        <v>599</v>
      </c>
      <c r="I2382" s="651" t="s">
        <v>617</v>
      </c>
      <c r="J2382" s="651" t="s">
        <v>276</v>
      </c>
      <c r="K2382" s="890" t="s">
        <v>309</v>
      </c>
      <c r="L2382" s="651" t="s">
        <v>312</v>
      </c>
      <c r="M2382" s="651" t="str">
        <f t="shared" si="145"/>
        <v>&lt;INSERT CONNECTION POINT NAME&gt;</v>
      </c>
      <c r="N2382" s="890" t="s">
        <v>602</v>
      </c>
      <c r="O2382" s="890" t="s">
        <v>23</v>
      </c>
      <c r="P2382" s="890"/>
      <c r="Q2382" s="1083"/>
      <c r="R2382" s="1061"/>
      <c r="S2382" s="1062"/>
      <c r="T2382" s="1062"/>
      <c r="U2382" s="1063"/>
      <c r="W2382" s="452"/>
      <c r="X2382" s="452"/>
      <c r="Y2382" s="452"/>
      <c r="Z2382" s="452"/>
      <c r="AA2382" s="452"/>
      <c r="AB2382" s="452"/>
      <c r="AC2382" s="452"/>
      <c r="AD2382" s="452"/>
      <c r="AE2382" s="452"/>
      <c r="AF2382" s="452"/>
      <c r="AG2382" s="452"/>
      <c r="AH2382" s="452"/>
      <c r="AI2382" s="452"/>
      <c r="AJ2382" s="452"/>
      <c r="AK2382" s="452"/>
      <c r="AL2382" s="452"/>
      <c r="AM2382" s="452"/>
      <c r="AN2382" s="452"/>
      <c r="AO2382" s="452"/>
      <c r="AP2382" s="452"/>
      <c r="AQ2382" s="452"/>
      <c r="AR2382" s="452"/>
      <c r="AS2382" s="452"/>
      <c r="AT2382" s="452"/>
      <c r="AU2382" s="452"/>
      <c r="AV2382" s="452"/>
    </row>
    <row r="2383" spans="2:48" ht="15" customHeight="1">
      <c r="B2383" s="937"/>
      <c r="C2383" s="1979"/>
      <c r="D2383" s="1981"/>
      <c r="E2383" s="928" t="s">
        <v>619</v>
      </c>
      <c r="F2383" s="885"/>
      <c r="G2383" s="651" t="s">
        <v>272</v>
      </c>
      <c r="H2383" s="651" t="s">
        <v>599</v>
      </c>
      <c r="I2383" s="651" t="s">
        <v>620</v>
      </c>
      <c r="J2383" s="651" t="s">
        <v>276</v>
      </c>
      <c r="K2383" s="890" t="s">
        <v>309</v>
      </c>
      <c r="L2383" s="651" t="s">
        <v>312</v>
      </c>
      <c r="M2383" s="651" t="str">
        <f t="shared" si="145"/>
        <v>&lt;INSERT CONNECTION POINT NAME&gt;</v>
      </c>
      <c r="N2383" s="890" t="s">
        <v>602</v>
      </c>
      <c r="O2383" s="890" t="s">
        <v>23</v>
      </c>
      <c r="P2383" s="890"/>
      <c r="Q2383" s="1083"/>
      <c r="R2383" s="1061"/>
      <c r="S2383" s="1062"/>
      <c r="T2383" s="1062"/>
      <c r="U2383" s="1063"/>
      <c r="W2383" s="452"/>
      <c r="X2383" s="452"/>
      <c r="Y2383" s="452"/>
      <c r="Z2383" s="452"/>
      <c r="AA2383" s="452"/>
      <c r="AB2383" s="452"/>
      <c r="AC2383" s="452"/>
      <c r="AD2383" s="452"/>
      <c r="AE2383" s="452"/>
      <c r="AF2383" s="452"/>
      <c r="AG2383" s="452"/>
      <c r="AH2383" s="452"/>
      <c r="AI2383" s="452"/>
      <c r="AJ2383" s="452"/>
      <c r="AK2383" s="452"/>
      <c r="AL2383" s="452"/>
      <c r="AM2383" s="452"/>
      <c r="AN2383" s="452"/>
      <c r="AO2383" s="452"/>
      <c r="AP2383" s="452"/>
      <c r="AQ2383" s="452"/>
      <c r="AR2383" s="452"/>
      <c r="AS2383" s="452"/>
      <c r="AT2383" s="452"/>
      <c r="AU2383" s="452"/>
      <c r="AV2383" s="452"/>
    </row>
    <row r="2384" spans="2:48" ht="15" customHeight="1">
      <c r="B2384" s="937"/>
      <c r="C2384" s="1978" t="s">
        <v>310</v>
      </c>
      <c r="D2384" s="1980" t="s">
        <v>22</v>
      </c>
      <c r="E2384" s="928" t="s">
        <v>616</v>
      </c>
      <c r="F2384" s="885"/>
      <c r="G2384" s="651" t="s">
        <v>272</v>
      </c>
      <c r="H2384" s="651" t="s">
        <v>599</v>
      </c>
      <c r="I2384" s="651" t="s">
        <v>617</v>
      </c>
      <c r="J2384" s="651" t="s">
        <v>276</v>
      </c>
      <c r="K2384" s="890" t="s">
        <v>310</v>
      </c>
      <c r="L2384" s="651" t="s">
        <v>312</v>
      </c>
      <c r="M2384" s="651" t="str">
        <f t="shared" si="145"/>
        <v>&lt;INSERT CONNECTION POINT NAME&gt;</v>
      </c>
      <c r="N2384" s="890" t="s">
        <v>602</v>
      </c>
      <c r="O2384" s="890" t="s">
        <v>22</v>
      </c>
      <c r="P2384" s="890"/>
      <c r="Q2384" s="1083"/>
      <c r="R2384" s="1061"/>
      <c r="S2384" s="1062"/>
      <c r="T2384" s="1062"/>
      <c r="U2384" s="1063"/>
      <c r="W2384" s="452"/>
      <c r="X2384" s="452"/>
      <c r="Y2384" s="452"/>
      <c r="Z2384" s="452"/>
      <c r="AA2384" s="452"/>
      <c r="AB2384" s="452"/>
      <c r="AC2384" s="452"/>
      <c r="AD2384" s="452"/>
      <c r="AE2384" s="452"/>
      <c r="AF2384" s="452"/>
      <c r="AG2384" s="452"/>
      <c r="AH2384" s="452"/>
      <c r="AI2384" s="452"/>
      <c r="AJ2384" s="452"/>
      <c r="AK2384" s="452"/>
      <c r="AL2384" s="452"/>
      <c r="AM2384" s="452"/>
      <c r="AN2384" s="452"/>
      <c r="AO2384" s="452"/>
      <c r="AP2384" s="452"/>
      <c r="AQ2384" s="452"/>
      <c r="AR2384" s="452"/>
      <c r="AS2384" s="452"/>
      <c r="AT2384" s="452"/>
      <c r="AU2384" s="452"/>
      <c r="AV2384" s="452"/>
    </row>
    <row r="2385" spans="2:48" ht="15" customHeight="1">
      <c r="B2385" s="937"/>
      <c r="C2385" s="1979"/>
      <c r="D2385" s="1981"/>
      <c r="E2385" s="928" t="s">
        <v>619</v>
      </c>
      <c r="F2385" s="885"/>
      <c r="G2385" s="651" t="s">
        <v>272</v>
      </c>
      <c r="H2385" s="651" t="s">
        <v>599</v>
      </c>
      <c r="I2385" s="651" t="s">
        <v>620</v>
      </c>
      <c r="J2385" s="651" t="s">
        <v>276</v>
      </c>
      <c r="K2385" s="890" t="s">
        <v>310</v>
      </c>
      <c r="L2385" s="651" t="s">
        <v>312</v>
      </c>
      <c r="M2385" s="651" t="str">
        <f t="shared" si="145"/>
        <v>&lt;INSERT CONNECTION POINT NAME&gt;</v>
      </c>
      <c r="N2385" s="890" t="s">
        <v>602</v>
      </c>
      <c r="O2385" s="890" t="s">
        <v>22</v>
      </c>
      <c r="P2385" s="890"/>
      <c r="Q2385" s="1084"/>
      <c r="R2385" s="1085"/>
      <c r="S2385" s="1086"/>
      <c r="T2385" s="1086"/>
      <c r="U2385" s="1087"/>
      <c r="W2385" s="452"/>
      <c r="X2385" s="452"/>
      <c r="Y2385" s="452"/>
      <c r="Z2385" s="452"/>
      <c r="AA2385" s="452"/>
      <c r="AB2385" s="452"/>
      <c r="AC2385" s="452"/>
      <c r="AD2385" s="452"/>
      <c r="AE2385" s="452"/>
      <c r="AF2385" s="452"/>
      <c r="AG2385" s="452"/>
      <c r="AH2385" s="452"/>
      <c r="AI2385" s="452"/>
      <c r="AJ2385" s="452"/>
      <c r="AK2385" s="452"/>
      <c r="AL2385" s="452"/>
      <c r="AM2385" s="452"/>
      <c r="AN2385" s="452"/>
      <c r="AO2385" s="452"/>
      <c r="AP2385" s="452"/>
      <c r="AQ2385" s="452"/>
      <c r="AR2385" s="452"/>
      <c r="AS2385" s="452"/>
      <c r="AT2385" s="452"/>
      <c r="AU2385" s="452"/>
      <c r="AV2385" s="452"/>
    </row>
    <row r="2386" spans="2:48" ht="15" customHeight="1">
      <c r="B2386" s="937"/>
      <c r="C2386" s="1978" t="s">
        <v>310</v>
      </c>
      <c r="D2386" s="1980" t="s">
        <v>23</v>
      </c>
      <c r="E2386" s="928" t="s">
        <v>616</v>
      </c>
      <c r="F2386" s="885"/>
      <c r="G2386" s="651" t="s">
        <v>272</v>
      </c>
      <c r="H2386" s="651" t="s">
        <v>599</v>
      </c>
      <c r="I2386" s="651" t="s">
        <v>617</v>
      </c>
      <c r="J2386" s="651" t="s">
        <v>276</v>
      </c>
      <c r="K2386" s="890" t="s">
        <v>310</v>
      </c>
      <c r="L2386" s="651" t="s">
        <v>312</v>
      </c>
      <c r="M2386" s="651" t="str">
        <f t="shared" si="145"/>
        <v>&lt;INSERT CONNECTION POINT NAME&gt;</v>
      </c>
      <c r="N2386" s="890" t="s">
        <v>602</v>
      </c>
      <c r="O2386" s="890" t="s">
        <v>23</v>
      </c>
      <c r="P2386" s="890"/>
      <c r="Q2386" s="1084"/>
      <c r="R2386" s="1085"/>
      <c r="S2386" s="1086"/>
      <c r="T2386" s="1086"/>
      <c r="U2386" s="1087"/>
      <c r="W2386" s="452"/>
      <c r="X2386" s="452"/>
      <c r="Y2386" s="452"/>
      <c r="Z2386" s="452"/>
      <c r="AA2386" s="452"/>
      <c r="AB2386" s="452"/>
      <c r="AC2386" s="452"/>
      <c r="AD2386" s="452"/>
      <c r="AE2386" s="452"/>
      <c r="AF2386" s="452"/>
      <c r="AG2386" s="452"/>
      <c r="AH2386" s="452"/>
      <c r="AI2386" s="452"/>
      <c r="AJ2386" s="452"/>
      <c r="AK2386" s="452"/>
      <c r="AL2386" s="452"/>
      <c r="AM2386" s="452"/>
      <c r="AN2386" s="452"/>
      <c r="AO2386" s="452"/>
      <c r="AP2386" s="452"/>
      <c r="AQ2386" s="452"/>
      <c r="AR2386" s="452"/>
      <c r="AS2386" s="452"/>
      <c r="AT2386" s="452"/>
      <c r="AU2386" s="452"/>
      <c r="AV2386" s="452"/>
    </row>
    <row r="2387" spans="2:48" ht="15" customHeight="1" thickBot="1">
      <c r="B2387" s="944"/>
      <c r="C2387" s="1984"/>
      <c r="D2387" s="1985"/>
      <c r="E2387" s="945" t="s">
        <v>619</v>
      </c>
      <c r="F2387" s="885"/>
      <c r="G2387" s="651" t="s">
        <v>272</v>
      </c>
      <c r="H2387" s="651" t="s">
        <v>599</v>
      </c>
      <c r="I2387" s="651" t="s">
        <v>620</v>
      </c>
      <c r="J2387" s="651" t="s">
        <v>276</v>
      </c>
      <c r="K2387" s="890" t="s">
        <v>310</v>
      </c>
      <c r="L2387" s="651" t="s">
        <v>312</v>
      </c>
      <c r="M2387" s="651" t="str">
        <f t="shared" si="145"/>
        <v>&lt;INSERT CONNECTION POINT NAME&gt;</v>
      </c>
      <c r="N2387" s="890" t="s">
        <v>602</v>
      </c>
      <c r="O2387" s="890" t="s">
        <v>23</v>
      </c>
      <c r="P2387" s="890"/>
      <c r="Q2387" s="946"/>
      <c r="R2387" s="1067"/>
      <c r="S2387" s="893"/>
      <c r="T2387" s="893"/>
      <c r="U2387" s="894"/>
      <c r="W2387" s="452"/>
      <c r="X2387" s="452"/>
      <c r="Y2387" s="452"/>
      <c r="Z2387" s="452"/>
      <c r="AA2387" s="452"/>
      <c r="AB2387" s="452"/>
      <c r="AC2387" s="452"/>
      <c r="AD2387" s="452"/>
      <c r="AE2387" s="452"/>
      <c r="AF2387" s="452"/>
      <c r="AG2387" s="452"/>
      <c r="AH2387" s="452"/>
      <c r="AI2387" s="452"/>
      <c r="AJ2387" s="452"/>
      <c r="AK2387" s="452"/>
      <c r="AL2387" s="452"/>
      <c r="AM2387" s="452"/>
      <c r="AN2387" s="452"/>
      <c r="AO2387" s="452"/>
      <c r="AP2387" s="452"/>
      <c r="AQ2387" s="452"/>
      <c r="AR2387" s="452"/>
      <c r="AS2387" s="452"/>
      <c r="AT2387" s="452"/>
      <c r="AU2387" s="452"/>
      <c r="AV2387" s="452"/>
    </row>
    <row r="2388" spans="2:48" ht="15" customHeight="1">
      <c r="B2388" s="927" t="s">
        <v>615</v>
      </c>
      <c r="C2388" s="1982" t="s">
        <v>313</v>
      </c>
      <c r="D2388" s="1983" t="s">
        <v>23</v>
      </c>
      <c r="E2388" s="928" t="s">
        <v>616</v>
      </c>
      <c r="F2388" s="885"/>
      <c r="G2388" s="651" t="s">
        <v>272</v>
      </c>
      <c r="H2388" s="651" t="s">
        <v>599</v>
      </c>
      <c r="I2388" s="651" t="s">
        <v>617</v>
      </c>
      <c r="J2388" s="651" t="s">
        <v>276</v>
      </c>
      <c r="K2388" s="651" t="s">
        <v>313</v>
      </c>
      <c r="L2388" s="651" t="s">
        <v>312</v>
      </c>
      <c r="M2388" s="651" t="str">
        <f t="shared" ref="M2388" si="146">B2388</f>
        <v>&lt;INSERT CONNECTION POINT NAME&gt;</v>
      </c>
      <c r="N2388" s="651" t="s">
        <v>618</v>
      </c>
      <c r="O2388" s="651" t="s">
        <v>23</v>
      </c>
      <c r="P2388" s="890"/>
      <c r="Q2388" s="929"/>
      <c r="R2388" s="930"/>
      <c r="S2388" s="931"/>
      <c r="T2388" s="931"/>
      <c r="U2388" s="932"/>
      <c r="W2388" s="452"/>
      <c r="X2388" s="452"/>
      <c r="Y2388" s="452"/>
      <c r="Z2388" s="452"/>
      <c r="AA2388" s="452"/>
      <c r="AB2388" s="452"/>
      <c r="AC2388" s="452"/>
      <c r="AD2388" s="452"/>
      <c r="AE2388" s="452"/>
      <c r="AF2388" s="452"/>
      <c r="AG2388" s="452"/>
      <c r="AH2388" s="452"/>
      <c r="AI2388" s="452"/>
      <c r="AJ2388" s="452"/>
      <c r="AK2388" s="452"/>
      <c r="AL2388" s="452"/>
      <c r="AM2388" s="452"/>
      <c r="AN2388" s="452"/>
      <c r="AO2388" s="452"/>
      <c r="AP2388" s="452"/>
      <c r="AQ2388" s="452"/>
      <c r="AR2388" s="452"/>
      <c r="AS2388" s="452"/>
      <c r="AT2388" s="452"/>
      <c r="AU2388" s="452"/>
      <c r="AV2388" s="452"/>
    </row>
    <row r="2389" spans="2:48" ht="15" customHeight="1">
      <c r="B2389" s="937"/>
      <c r="C2389" s="1979"/>
      <c r="D2389" s="1981"/>
      <c r="E2389" s="928" t="s">
        <v>619</v>
      </c>
      <c r="F2389" s="885"/>
      <c r="G2389" s="651" t="s">
        <v>272</v>
      </c>
      <c r="H2389" s="651" t="s">
        <v>599</v>
      </c>
      <c r="I2389" s="651" t="s">
        <v>620</v>
      </c>
      <c r="J2389" s="651" t="s">
        <v>276</v>
      </c>
      <c r="K2389" s="651" t="s">
        <v>313</v>
      </c>
      <c r="L2389" s="651" t="s">
        <v>312</v>
      </c>
      <c r="M2389" s="651" t="str">
        <f t="shared" si="145"/>
        <v>&lt;INSERT CONNECTION POINT NAME&gt;</v>
      </c>
      <c r="N2389" s="651" t="s">
        <v>618</v>
      </c>
      <c r="O2389" s="651" t="s">
        <v>23</v>
      </c>
      <c r="P2389" s="890"/>
      <c r="Q2389" s="938"/>
      <c r="R2389" s="939"/>
      <c r="S2389" s="940"/>
      <c r="T2389" s="940"/>
      <c r="U2389" s="941"/>
      <c r="W2389" s="452"/>
      <c r="X2389" s="452"/>
      <c r="Y2389" s="452"/>
      <c r="Z2389" s="452"/>
      <c r="AA2389" s="452"/>
      <c r="AB2389" s="452"/>
      <c r="AC2389" s="452"/>
      <c r="AD2389" s="452"/>
      <c r="AE2389" s="452"/>
      <c r="AF2389" s="452"/>
      <c r="AG2389" s="452"/>
      <c r="AH2389" s="452"/>
      <c r="AI2389" s="452"/>
      <c r="AJ2389" s="452"/>
      <c r="AK2389" s="452"/>
      <c r="AL2389" s="452"/>
      <c r="AM2389" s="452"/>
      <c r="AN2389" s="452"/>
      <c r="AO2389" s="452"/>
      <c r="AP2389" s="452"/>
      <c r="AQ2389" s="452"/>
      <c r="AR2389" s="452"/>
      <c r="AS2389" s="452"/>
      <c r="AT2389" s="452"/>
      <c r="AU2389" s="452"/>
      <c r="AV2389" s="452"/>
    </row>
    <row r="2390" spans="2:48" ht="15" customHeight="1">
      <c r="B2390" s="937"/>
      <c r="C2390" s="1978" t="s">
        <v>304</v>
      </c>
      <c r="D2390" s="1980" t="s">
        <v>22</v>
      </c>
      <c r="E2390" s="928" t="s">
        <v>616</v>
      </c>
      <c r="F2390" s="885"/>
      <c r="G2390" s="651" t="s">
        <v>272</v>
      </c>
      <c r="H2390" s="651" t="s">
        <v>599</v>
      </c>
      <c r="I2390" s="651" t="s">
        <v>617</v>
      </c>
      <c r="J2390" s="651" t="s">
        <v>276</v>
      </c>
      <c r="K2390" s="890" t="s">
        <v>304</v>
      </c>
      <c r="L2390" s="651" t="s">
        <v>312</v>
      </c>
      <c r="M2390" s="651" t="str">
        <f t="shared" si="145"/>
        <v>&lt;INSERT CONNECTION POINT NAME&gt;</v>
      </c>
      <c r="N2390" s="890" t="s">
        <v>602</v>
      </c>
      <c r="O2390" s="890" t="s">
        <v>22</v>
      </c>
      <c r="P2390" s="890"/>
      <c r="Q2390" s="1071"/>
      <c r="R2390" s="1058"/>
      <c r="S2390" s="1059"/>
      <c r="T2390" s="1059"/>
      <c r="U2390" s="1060"/>
      <c r="W2390" s="452"/>
      <c r="X2390" s="452"/>
      <c r="Y2390" s="452"/>
      <c r="Z2390" s="452"/>
      <c r="AA2390" s="452"/>
      <c r="AB2390" s="452"/>
      <c r="AC2390" s="452"/>
      <c r="AD2390" s="452"/>
      <c r="AE2390" s="452"/>
      <c r="AF2390" s="452"/>
      <c r="AG2390" s="452"/>
      <c r="AH2390" s="452"/>
      <c r="AI2390" s="452"/>
      <c r="AJ2390" s="452"/>
      <c r="AK2390" s="452"/>
      <c r="AL2390" s="452"/>
      <c r="AM2390" s="452"/>
      <c r="AN2390" s="452"/>
      <c r="AO2390" s="452"/>
      <c r="AP2390" s="452"/>
      <c r="AQ2390" s="452"/>
      <c r="AR2390" s="452"/>
      <c r="AS2390" s="452"/>
      <c r="AT2390" s="452"/>
      <c r="AU2390" s="452"/>
      <c r="AV2390" s="452"/>
    </row>
    <row r="2391" spans="2:48" ht="15" customHeight="1">
      <c r="B2391" s="937"/>
      <c r="C2391" s="1979"/>
      <c r="D2391" s="1981"/>
      <c r="E2391" s="928" t="s">
        <v>619</v>
      </c>
      <c r="F2391" s="885"/>
      <c r="G2391" s="651" t="s">
        <v>272</v>
      </c>
      <c r="H2391" s="651" t="s">
        <v>599</v>
      </c>
      <c r="I2391" s="651" t="s">
        <v>620</v>
      </c>
      <c r="J2391" s="651" t="s">
        <v>276</v>
      </c>
      <c r="K2391" s="890" t="s">
        <v>304</v>
      </c>
      <c r="L2391" s="651" t="s">
        <v>312</v>
      </c>
      <c r="M2391" s="651" t="str">
        <f t="shared" si="145"/>
        <v>&lt;INSERT CONNECTION POINT NAME&gt;</v>
      </c>
      <c r="N2391" s="890" t="s">
        <v>602</v>
      </c>
      <c r="O2391" s="890" t="s">
        <v>22</v>
      </c>
      <c r="P2391" s="890"/>
      <c r="Q2391" s="1071"/>
      <c r="R2391" s="1058"/>
      <c r="S2391" s="1059"/>
      <c r="T2391" s="1059"/>
      <c r="U2391" s="1060"/>
      <c r="W2391" s="452"/>
      <c r="X2391" s="452"/>
      <c r="Y2391" s="452"/>
      <c r="Z2391" s="452"/>
      <c r="AA2391" s="452"/>
      <c r="AB2391" s="452"/>
      <c r="AC2391" s="452"/>
      <c r="AD2391" s="452"/>
      <c r="AE2391" s="452"/>
      <c r="AF2391" s="452"/>
      <c r="AG2391" s="452"/>
      <c r="AH2391" s="452"/>
      <c r="AI2391" s="452"/>
      <c r="AJ2391" s="452"/>
      <c r="AK2391" s="452"/>
      <c r="AL2391" s="452"/>
      <c r="AM2391" s="452"/>
      <c r="AN2391" s="452"/>
      <c r="AO2391" s="452"/>
      <c r="AP2391" s="452"/>
      <c r="AQ2391" s="452"/>
      <c r="AR2391" s="452"/>
      <c r="AS2391" s="452"/>
      <c r="AT2391" s="452"/>
      <c r="AU2391" s="452"/>
      <c r="AV2391" s="452"/>
    </row>
    <row r="2392" spans="2:48" ht="15" customHeight="1">
      <c r="B2392" s="937"/>
      <c r="C2392" s="1978" t="s">
        <v>304</v>
      </c>
      <c r="D2392" s="1980" t="s">
        <v>23</v>
      </c>
      <c r="E2392" s="928" t="s">
        <v>616</v>
      </c>
      <c r="F2392" s="885"/>
      <c r="G2392" s="651" t="s">
        <v>272</v>
      </c>
      <c r="H2392" s="651" t="s">
        <v>599</v>
      </c>
      <c r="I2392" s="651" t="s">
        <v>617</v>
      </c>
      <c r="J2392" s="651" t="s">
        <v>276</v>
      </c>
      <c r="K2392" s="890" t="s">
        <v>304</v>
      </c>
      <c r="L2392" s="651" t="s">
        <v>312</v>
      </c>
      <c r="M2392" s="651" t="str">
        <f t="shared" si="145"/>
        <v>&lt;INSERT CONNECTION POINT NAME&gt;</v>
      </c>
      <c r="N2392" s="890" t="s">
        <v>602</v>
      </c>
      <c r="O2392" s="891" t="s">
        <v>23</v>
      </c>
      <c r="P2392" s="890"/>
      <c r="Q2392" s="1071"/>
      <c r="R2392" s="1058"/>
      <c r="S2392" s="1059"/>
      <c r="T2392" s="1059"/>
      <c r="U2392" s="1060"/>
      <c r="W2392" s="452"/>
      <c r="X2392" s="452"/>
      <c r="Y2392" s="452"/>
      <c r="Z2392" s="452"/>
      <c r="AA2392" s="452"/>
      <c r="AB2392" s="452"/>
      <c r="AC2392" s="452"/>
      <c r="AD2392" s="452"/>
      <c r="AE2392" s="452"/>
      <c r="AF2392" s="452"/>
      <c r="AG2392" s="452"/>
      <c r="AH2392" s="452"/>
      <c r="AI2392" s="452"/>
      <c r="AJ2392" s="452"/>
      <c r="AK2392" s="452"/>
      <c r="AL2392" s="452"/>
      <c r="AM2392" s="452"/>
      <c r="AN2392" s="452"/>
      <c r="AO2392" s="452"/>
      <c r="AP2392" s="452"/>
      <c r="AQ2392" s="452"/>
      <c r="AR2392" s="452"/>
      <c r="AS2392" s="452"/>
      <c r="AT2392" s="452"/>
      <c r="AU2392" s="452"/>
      <c r="AV2392" s="452"/>
    </row>
    <row r="2393" spans="2:48" ht="15" customHeight="1">
      <c r="B2393" s="937"/>
      <c r="C2393" s="1979"/>
      <c r="D2393" s="1981"/>
      <c r="E2393" s="928" t="s">
        <v>619</v>
      </c>
      <c r="F2393" s="885"/>
      <c r="G2393" s="651" t="s">
        <v>272</v>
      </c>
      <c r="H2393" s="651" t="s">
        <v>599</v>
      </c>
      <c r="I2393" s="651" t="s">
        <v>620</v>
      </c>
      <c r="J2393" s="651" t="s">
        <v>276</v>
      </c>
      <c r="K2393" s="890" t="s">
        <v>304</v>
      </c>
      <c r="L2393" s="651" t="s">
        <v>312</v>
      </c>
      <c r="M2393" s="651" t="str">
        <f t="shared" si="145"/>
        <v>&lt;INSERT CONNECTION POINT NAME&gt;</v>
      </c>
      <c r="N2393" s="890" t="s">
        <v>602</v>
      </c>
      <c r="O2393" s="891" t="s">
        <v>23</v>
      </c>
      <c r="P2393" s="890"/>
      <c r="Q2393" s="1071"/>
      <c r="R2393" s="1058"/>
      <c r="S2393" s="1059"/>
      <c r="T2393" s="1059"/>
      <c r="U2393" s="1060"/>
      <c r="W2393" s="452"/>
      <c r="X2393" s="452"/>
      <c r="Y2393" s="452"/>
      <c r="Z2393" s="452"/>
      <c r="AA2393" s="452"/>
      <c r="AB2393" s="452"/>
      <c r="AC2393" s="452"/>
      <c r="AD2393" s="452"/>
      <c r="AE2393" s="452"/>
      <c r="AF2393" s="452"/>
      <c r="AG2393" s="452"/>
      <c r="AH2393" s="452"/>
      <c r="AI2393" s="452"/>
      <c r="AJ2393" s="452"/>
      <c r="AK2393" s="452"/>
      <c r="AL2393" s="452"/>
      <c r="AM2393" s="452"/>
      <c r="AN2393" s="452"/>
      <c r="AO2393" s="452"/>
      <c r="AP2393" s="452"/>
      <c r="AQ2393" s="452"/>
      <c r="AR2393" s="452"/>
      <c r="AS2393" s="452"/>
      <c r="AT2393" s="452"/>
      <c r="AU2393" s="452"/>
      <c r="AV2393" s="452"/>
    </row>
    <row r="2394" spans="2:48" ht="15" customHeight="1">
      <c r="B2394" s="937"/>
      <c r="C2394" s="1978" t="s">
        <v>305</v>
      </c>
      <c r="D2394" s="1980"/>
      <c r="E2394" s="928" t="s">
        <v>616</v>
      </c>
      <c r="F2394" s="885"/>
      <c r="G2394" s="651" t="s">
        <v>272</v>
      </c>
      <c r="H2394" s="651" t="s">
        <v>599</v>
      </c>
      <c r="I2394" s="651" t="s">
        <v>617</v>
      </c>
      <c r="J2394" s="651" t="s">
        <v>276</v>
      </c>
      <c r="K2394" s="890" t="s">
        <v>305</v>
      </c>
      <c r="L2394" s="651" t="s">
        <v>312</v>
      </c>
      <c r="M2394" s="651" t="str">
        <f t="shared" si="145"/>
        <v>&lt;INSERT CONNECTION POINT NAME&gt;</v>
      </c>
      <c r="N2394" s="890" t="s">
        <v>604</v>
      </c>
      <c r="O2394" s="890" t="s">
        <v>605</v>
      </c>
      <c r="P2394" s="890"/>
      <c r="Q2394" s="1072"/>
      <c r="R2394" s="1073"/>
      <c r="S2394" s="1074"/>
      <c r="T2394" s="1074"/>
      <c r="U2394" s="1075"/>
      <c r="W2394" s="452"/>
      <c r="X2394" s="452"/>
      <c r="Y2394" s="452"/>
      <c r="Z2394" s="452"/>
      <c r="AA2394" s="452"/>
      <c r="AB2394" s="452"/>
      <c r="AC2394" s="452"/>
      <c r="AD2394" s="452"/>
      <c r="AE2394" s="452"/>
      <c r="AF2394" s="452"/>
      <c r="AG2394" s="452"/>
      <c r="AH2394" s="452"/>
      <c r="AI2394" s="452"/>
      <c r="AJ2394" s="452"/>
      <c r="AK2394" s="452"/>
      <c r="AL2394" s="452"/>
      <c r="AM2394" s="452"/>
      <c r="AN2394" s="452"/>
      <c r="AO2394" s="452"/>
      <c r="AP2394" s="452"/>
      <c r="AQ2394" s="452"/>
      <c r="AR2394" s="452"/>
      <c r="AS2394" s="452"/>
      <c r="AT2394" s="452"/>
      <c r="AU2394" s="452"/>
      <c r="AV2394" s="452"/>
    </row>
    <row r="2395" spans="2:48" ht="15" customHeight="1">
      <c r="B2395" s="937"/>
      <c r="C2395" s="1979"/>
      <c r="D2395" s="1981"/>
      <c r="E2395" s="928" t="s">
        <v>619</v>
      </c>
      <c r="F2395" s="885"/>
      <c r="G2395" s="651" t="s">
        <v>272</v>
      </c>
      <c r="H2395" s="651" t="s">
        <v>599</v>
      </c>
      <c r="I2395" s="651" t="s">
        <v>620</v>
      </c>
      <c r="J2395" s="651" t="s">
        <v>276</v>
      </c>
      <c r="K2395" s="890" t="s">
        <v>305</v>
      </c>
      <c r="L2395" s="651" t="s">
        <v>312</v>
      </c>
      <c r="M2395" s="651" t="str">
        <f t="shared" si="145"/>
        <v>&lt;INSERT CONNECTION POINT NAME&gt;</v>
      </c>
      <c r="N2395" s="890" t="s">
        <v>604</v>
      </c>
      <c r="O2395" s="890" t="s">
        <v>605</v>
      </c>
      <c r="P2395" s="890"/>
      <c r="Q2395" s="1072"/>
      <c r="R2395" s="1073"/>
      <c r="S2395" s="1074"/>
      <c r="T2395" s="1074"/>
      <c r="U2395" s="1075"/>
      <c r="W2395" s="452"/>
      <c r="X2395" s="452"/>
      <c r="Y2395" s="452"/>
      <c r="Z2395" s="452"/>
      <c r="AA2395" s="452"/>
      <c r="AB2395" s="452"/>
      <c r="AC2395" s="452"/>
      <c r="AD2395" s="452"/>
      <c r="AE2395" s="452"/>
      <c r="AF2395" s="452"/>
      <c r="AG2395" s="452"/>
      <c r="AH2395" s="452"/>
      <c r="AI2395" s="452"/>
      <c r="AJ2395" s="452"/>
      <c r="AK2395" s="452"/>
      <c r="AL2395" s="452"/>
      <c r="AM2395" s="452"/>
      <c r="AN2395" s="452"/>
      <c r="AO2395" s="452"/>
      <c r="AP2395" s="452"/>
      <c r="AQ2395" s="452"/>
      <c r="AR2395" s="452"/>
      <c r="AS2395" s="452"/>
      <c r="AT2395" s="452"/>
      <c r="AU2395" s="452"/>
      <c r="AV2395" s="452"/>
    </row>
    <row r="2396" spans="2:48" ht="15" customHeight="1">
      <c r="B2396" s="937"/>
      <c r="C2396" s="1978" t="s">
        <v>306</v>
      </c>
      <c r="D2396" s="1980"/>
      <c r="E2396" s="928" t="s">
        <v>616</v>
      </c>
      <c r="F2396" s="885"/>
      <c r="G2396" s="651" t="s">
        <v>272</v>
      </c>
      <c r="H2396" s="651" t="s">
        <v>599</v>
      </c>
      <c r="I2396" s="651" t="s">
        <v>617</v>
      </c>
      <c r="J2396" s="651" t="s">
        <v>276</v>
      </c>
      <c r="K2396" s="890" t="s">
        <v>306</v>
      </c>
      <c r="L2396" s="651" t="s">
        <v>312</v>
      </c>
      <c r="M2396" s="651" t="str">
        <f t="shared" si="145"/>
        <v>&lt;INSERT CONNECTION POINT NAME&gt;</v>
      </c>
      <c r="N2396" s="890" t="s">
        <v>606</v>
      </c>
      <c r="O2396" s="891">
        <v>0</v>
      </c>
      <c r="P2396" s="890"/>
      <c r="Q2396" s="1076"/>
      <c r="R2396" s="1077"/>
      <c r="S2396" s="1078"/>
      <c r="T2396" s="1078"/>
      <c r="U2396" s="1079"/>
      <c r="W2396" s="452"/>
      <c r="X2396" s="452"/>
      <c r="Y2396" s="452"/>
      <c r="Z2396" s="452"/>
      <c r="AA2396" s="452"/>
      <c r="AB2396" s="452"/>
      <c r="AC2396" s="452"/>
      <c r="AD2396" s="452"/>
      <c r="AE2396" s="452"/>
      <c r="AF2396" s="452"/>
      <c r="AG2396" s="452"/>
      <c r="AH2396" s="452"/>
      <c r="AI2396" s="452"/>
      <c r="AJ2396" s="452"/>
      <c r="AK2396" s="452"/>
      <c r="AL2396" s="452"/>
      <c r="AM2396" s="452"/>
      <c r="AN2396" s="452"/>
      <c r="AO2396" s="452"/>
      <c r="AP2396" s="452"/>
      <c r="AQ2396" s="452"/>
      <c r="AR2396" s="452"/>
      <c r="AS2396" s="452"/>
      <c r="AT2396" s="452"/>
      <c r="AU2396" s="452"/>
      <c r="AV2396" s="452"/>
    </row>
    <row r="2397" spans="2:48" ht="15" customHeight="1">
      <c r="B2397" s="937"/>
      <c r="C2397" s="1979"/>
      <c r="D2397" s="1981"/>
      <c r="E2397" s="928" t="s">
        <v>619</v>
      </c>
      <c r="F2397" s="885"/>
      <c r="G2397" s="651" t="s">
        <v>272</v>
      </c>
      <c r="H2397" s="651" t="s">
        <v>599</v>
      </c>
      <c r="I2397" s="651" t="s">
        <v>620</v>
      </c>
      <c r="J2397" s="651" t="s">
        <v>276</v>
      </c>
      <c r="K2397" s="890" t="s">
        <v>306</v>
      </c>
      <c r="L2397" s="651" t="s">
        <v>312</v>
      </c>
      <c r="M2397" s="651" t="str">
        <f t="shared" si="145"/>
        <v>&lt;INSERT CONNECTION POINT NAME&gt;</v>
      </c>
      <c r="N2397" s="890" t="s">
        <v>606</v>
      </c>
      <c r="O2397" s="891">
        <v>0</v>
      </c>
      <c r="P2397" s="890"/>
      <c r="Q2397" s="1076"/>
      <c r="R2397" s="1077"/>
      <c r="S2397" s="1078"/>
      <c r="T2397" s="1078"/>
      <c r="U2397" s="1079"/>
      <c r="W2397" s="452"/>
      <c r="X2397" s="452"/>
      <c r="Y2397" s="452"/>
      <c r="Z2397" s="452"/>
      <c r="AA2397" s="452"/>
      <c r="AB2397" s="452"/>
      <c r="AC2397" s="452"/>
      <c r="AD2397" s="452"/>
      <c r="AE2397" s="452"/>
      <c r="AF2397" s="452"/>
      <c r="AG2397" s="452"/>
      <c r="AH2397" s="452"/>
      <c r="AI2397" s="452"/>
      <c r="AJ2397" s="452"/>
      <c r="AK2397" s="452"/>
      <c r="AL2397" s="452"/>
      <c r="AM2397" s="452"/>
      <c r="AN2397" s="452"/>
      <c r="AO2397" s="452"/>
      <c r="AP2397" s="452"/>
      <c r="AQ2397" s="452"/>
      <c r="AR2397" s="452"/>
      <c r="AS2397" s="452"/>
      <c r="AT2397" s="452"/>
      <c r="AU2397" s="452"/>
      <c r="AV2397" s="452"/>
    </row>
    <row r="2398" spans="2:48" ht="15" customHeight="1">
      <c r="B2398" s="937"/>
      <c r="C2398" s="1978" t="s">
        <v>307</v>
      </c>
      <c r="D2398" s="1980"/>
      <c r="E2398" s="928" t="s">
        <v>616</v>
      </c>
      <c r="F2398" s="885"/>
      <c r="G2398" s="651" t="s">
        <v>272</v>
      </c>
      <c r="H2398" s="651" t="s">
        <v>599</v>
      </c>
      <c r="I2398" s="651" t="s">
        <v>617</v>
      </c>
      <c r="J2398" s="651" t="s">
        <v>276</v>
      </c>
      <c r="K2398" s="890" t="s">
        <v>307</v>
      </c>
      <c r="L2398" s="651" t="s">
        <v>312</v>
      </c>
      <c r="M2398" s="651" t="str">
        <f t="shared" si="145"/>
        <v>&lt;INSERT CONNECTION POINT NAME&gt;</v>
      </c>
      <c r="N2398" s="890" t="s">
        <v>607</v>
      </c>
      <c r="O2398" s="890" t="s">
        <v>607</v>
      </c>
      <c r="P2398" s="890"/>
      <c r="Q2398" s="1080"/>
      <c r="R2398" s="1081"/>
      <c r="S2398" s="1081"/>
      <c r="T2398" s="1081"/>
      <c r="U2398" s="1082"/>
      <c r="W2398" s="452"/>
      <c r="X2398" s="452"/>
      <c r="Y2398" s="452"/>
      <c r="Z2398" s="452"/>
      <c r="AA2398" s="452"/>
      <c r="AB2398" s="452"/>
      <c r="AC2398" s="452"/>
      <c r="AD2398" s="452"/>
      <c r="AE2398" s="452"/>
      <c r="AF2398" s="452"/>
      <c r="AG2398" s="452"/>
      <c r="AH2398" s="452"/>
      <c r="AI2398" s="452"/>
      <c r="AJ2398" s="452"/>
      <c r="AK2398" s="452"/>
      <c r="AL2398" s="452"/>
      <c r="AM2398" s="452"/>
      <c r="AN2398" s="452"/>
      <c r="AO2398" s="452"/>
      <c r="AP2398" s="452"/>
      <c r="AQ2398" s="452"/>
      <c r="AR2398" s="452"/>
      <c r="AS2398" s="452"/>
      <c r="AT2398" s="452"/>
      <c r="AU2398" s="452"/>
      <c r="AV2398" s="452"/>
    </row>
    <row r="2399" spans="2:48" ht="15" customHeight="1">
      <c r="B2399" s="937"/>
      <c r="C2399" s="1979"/>
      <c r="D2399" s="1981"/>
      <c r="E2399" s="928" t="s">
        <v>619</v>
      </c>
      <c r="F2399" s="885"/>
      <c r="G2399" s="651" t="s">
        <v>272</v>
      </c>
      <c r="H2399" s="651" t="s">
        <v>599</v>
      </c>
      <c r="I2399" s="651" t="s">
        <v>620</v>
      </c>
      <c r="J2399" s="651" t="s">
        <v>276</v>
      </c>
      <c r="K2399" s="890" t="s">
        <v>307</v>
      </c>
      <c r="L2399" s="651" t="s">
        <v>312</v>
      </c>
      <c r="M2399" s="651" t="str">
        <f t="shared" si="145"/>
        <v>&lt;INSERT CONNECTION POINT NAME&gt;</v>
      </c>
      <c r="N2399" s="890" t="s">
        <v>607</v>
      </c>
      <c r="O2399" s="890" t="s">
        <v>607</v>
      </c>
      <c r="P2399" s="890"/>
      <c r="Q2399" s="1080"/>
      <c r="R2399" s="1081"/>
      <c r="S2399" s="1081"/>
      <c r="T2399" s="1081"/>
      <c r="U2399" s="1082"/>
      <c r="W2399" s="452"/>
      <c r="X2399" s="452"/>
      <c r="Y2399" s="452"/>
      <c r="Z2399" s="452"/>
      <c r="AA2399" s="452"/>
      <c r="AB2399" s="452"/>
      <c r="AC2399" s="452"/>
      <c r="AD2399" s="452"/>
      <c r="AE2399" s="452"/>
      <c r="AF2399" s="452"/>
      <c r="AG2399" s="452"/>
      <c r="AH2399" s="452"/>
      <c r="AI2399" s="452"/>
      <c r="AJ2399" s="452"/>
      <c r="AK2399" s="452"/>
      <c r="AL2399" s="452"/>
      <c r="AM2399" s="452"/>
      <c r="AN2399" s="452"/>
      <c r="AO2399" s="452"/>
      <c r="AP2399" s="452"/>
      <c r="AQ2399" s="452"/>
      <c r="AR2399" s="452"/>
      <c r="AS2399" s="452"/>
      <c r="AT2399" s="452"/>
      <c r="AU2399" s="452"/>
      <c r="AV2399" s="452"/>
    </row>
    <row r="2400" spans="2:48" ht="15" customHeight="1">
      <c r="B2400" s="937"/>
      <c r="C2400" s="1978" t="s">
        <v>308</v>
      </c>
      <c r="D2400" s="1980" t="s">
        <v>22</v>
      </c>
      <c r="E2400" s="928" t="s">
        <v>616</v>
      </c>
      <c r="F2400" s="885"/>
      <c r="G2400" s="651" t="s">
        <v>272</v>
      </c>
      <c r="H2400" s="651" t="s">
        <v>599</v>
      </c>
      <c r="I2400" s="651" t="s">
        <v>617</v>
      </c>
      <c r="J2400" s="651" t="s">
        <v>276</v>
      </c>
      <c r="K2400" s="890" t="s">
        <v>308</v>
      </c>
      <c r="L2400" s="651" t="s">
        <v>312</v>
      </c>
      <c r="M2400" s="651" t="str">
        <f t="shared" si="145"/>
        <v>&lt;INSERT CONNECTION POINT NAME&gt;</v>
      </c>
      <c r="N2400" s="890" t="s">
        <v>609</v>
      </c>
      <c r="O2400" s="890" t="s">
        <v>22</v>
      </c>
      <c r="P2400" s="890"/>
      <c r="Q2400" s="1083"/>
      <c r="R2400" s="1061"/>
      <c r="S2400" s="1062"/>
      <c r="T2400" s="1062"/>
      <c r="U2400" s="1063"/>
      <c r="W2400" s="452"/>
      <c r="X2400" s="452"/>
      <c r="Y2400" s="452"/>
      <c r="Z2400" s="452"/>
      <c r="AA2400" s="452"/>
      <c r="AB2400" s="452"/>
      <c r="AC2400" s="452"/>
      <c r="AD2400" s="452"/>
      <c r="AE2400" s="452"/>
      <c r="AF2400" s="452"/>
      <c r="AG2400" s="452"/>
      <c r="AH2400" s="452"/>
      <c r="AI2400" s="452"/>
      <c r="AJ2400" s="452"/>
      <c r="AK2400" s="452"/>
      <c r="AL2400" s="452"/>
      <c r="AM2400" s="452"/>
      <c r="AN2400" s="452"/>
      <c r="AO2400" s="452"/>
      <c r="AP2400" s="452"/>
      <c r="AQ2400" s="452"/>
      <c r="AR2400" s="452"/>
      <c r="AS2400" s="452"/>
      <c r="AT2400" s="452"/>
      <c r="AU2400" s="452"/>
      <c r="AV2400" s="452"/>
    </row>
    <row r="2401" spans="2:48" ht="15" customHeight="1">
      <c r="B2401" s="937"/>
      <c r="C2401" s="1979"/>
      <c r="D2401" s="1981"/>
      <c r="E2401" s="928" t="s">
        <v>619</v>
      </c>
      <c r="F2401" s="885"/>
      <c r="G2401" s="651" t="s">
        <v>272</v>
      </c>
      <c r="H2401" s="651" t="s">
        <v>599</v>
      </c>
      <c r="I2401" s="651" t="s">
        <v>620</v>
      </c>
      <c r="J2401" s="651" t="s">
        <v>276</v>
      </c>
      <c r="K2401" s="890" t="s">
        <v>308</v>
      </c>
      <c r="L2401" s="651" t="s">
        <v>312</v>
      </c>
      <c r="M2401" s="651" t="str">
        <f t="shared" si="145"/>
        <v>&lt;INSERT CONNECTION POINT NAME&gt;</v>
      </c>
      <c r="N2401" s="890" t="s">
        <v>609</v>
      </c>
      <c r="O2401" s="890" t="s">
        <v>22</v>
      </c>
      <c r="P2401" s="890"/>
      <c r="Q2401" s="1083"/>
      <c r="R2401" s="1061"/>
      <c r="S2401" s="1062"/>
      <c r="T2401" s="1062"/>
      <c r="U2401" s="1063"/>
      <c r="W2401" s="452"/>
      <c r="X2401" s="452"/>
      <c r="Y2401" s="452"/>
      <c r="Z2401" s="452"/>
      <c r="AA2401" s="452"/>
      <c r="AB2401" s="452"/>
      <c r="AC2401" s="452"/>
      <c r="AD2401" s="452"/>
      <c r="AE2401" s="452"/>
      <c r="AF2401" s="452"/>
      <c r="AG2401" s="452"/>
      <c r="AH2401" s="452"/>
      <c r="AI2401" s="452"/>
      <c r="AJ2401" s="452"/>
      <c r="AK2401" s="452"/>
      <c r="AL2401" s="452"/>
      <c r="AM2401" s="452"/>
      <c r="AN2401" s="452"/>
      <c r="AO2401" s="452"/>
      <c r="AP2401" s="452"/>
      <c r="AQ2401" s="452"/>
      <c r="AR2401" s="452"/>
      <c r="AS2401" s="452"/>
      <c r="AT2401" s="452"/>
      <c r="AU2401" s="452"/>
      <c r="AV2401" s="452"/>
    </row>
    <row r="2402" spans="2:48" ht="15" customHeight="1">
      <c r="B2402" s="937"/>
      <c r="C2402" s="1978" t="s">
        <v>309</v>
      </c>
      <c r="D2402" s="1980" t="s">
        <v>22</v>
      </c>
      <c r="E2402" s="928" t="s">
        <v>616</v>
      </c>
      <c r="F2402" s="885"/>
      <c r="G2402" s="651" t="s">
        <v>272</v>
      </c>
      <c r="H2402" s="651" t="s">
        <v>599</v>
      </c>
      <c r="I2402" s="651" t="s">
        <v>617</v>
      </c>
      <c r="J2402" s="651" t="s">
        <v>276</v>
      </c>
      <c r="K2402" s="890" t="s">
        <v>309</v>
      </c>
      <c r="L2402" s="651" t="s">
        <v>312</v>
      </c>
      <c r="M2402" s="651" t="str">
        <f t="shared" si="145"/>
        <v>&lt;INSERT CONNECTION POINT NAME&gt;</v>
      </c>
      <c r="N2402" s="890" t="s">
        <v>602</v>
      </c>
      <c r="O2402" s="890" t="s">
        <v>22</v>
      </c>
      <c r="P2402" s="890"/>
      <c r="Q2402" s="1083"/>
      <c r="R2402" s="1061"/>
      <c r="S2402" s="1062"/>
      <c r="T2402" s="1062"/>
      <c r="U2402" s="1063"/>
      <c r="W2402" s="452"/>
      <c r="X2402" s="452"/>
      <c r="Y2402" s="452"/>
      <c r="Z2402" s="452"/>
      <c r="AA2402" s="452"/>
      <c r="AB2402" s="452"/>
      <c r="AC2402" s="452"/>
      <c r="AD2402" s="452"/>
      <c r="AE2402" s="452"/>
      <c r="AF2402" s="452"/>
      <c r="AG2402" s="452"/>
      <c r="AH2402" s="452"/>
      <c r="AI2402" s="452"/>
      <c r="AJ2402" s="452"/>
      <c r="AK2402" s="452"/>
      <c r="AL2402" s="452"/>
      <c r="AM2402" s="452"/>
      <c r="AN2402" s="452"/>
      <c r="AO2402" s="452"/>
      <c r="AP2402" s="452"/>
      <c r="AQ2402" s="452"/>
      <c r="AR2402" s="452"/>
      <c r="AS2402" s="452"/>
      <c r="AT2402" s="452"/>
      <c r="AU2402" s="452"/>
      <c r="AV2402" s="452"/>
    </row>
    <row r="2403" spans="2:48" ht="15" customHeight="1">
      <c r="B2403" s="937"/>
      <c r="C2403" s="1979"/>
      <c r="D2403" s="1981"/>
      <c r="E2403" s="928" t="s">
        <v>619</v>
      </c>
      <c r="F2403" s="885"/>
      <c r="G2403" s="651" t="s">
        <v>272</v>
      </c>
      <c r="H2403" s="651" t="s">
        <v>599</v>
      </c>
      <c r="I2403" s="651" t="s">
        <v>620</v>
      </c>
      <c r="J2403" s="651" t="s">
        <v>276</v>
      </c>
      <c r="K2403" s="890" t="s">
        <v>309</v>
      </c>
      <c r="L2403" s="651" t="s">
        <v>312</v>
      </c>
      <c r="M2403" s="651" t="str">
        <f t="shared" si="145"/>
        <v>&lt;INSERT CONNECTION POINT NAME&gt;</v>
      </c>
      <c r="N2403" s="890" t="s">
        <v>602</v>
      </c>
      <c r="O2403" s="890" t="s">
        <v>22</v>
      </c>
      <c r="P2403" s="890"/>
      <c r="Q2403" s="1083"/>
      <c r="R2403" s="1061"/>
      <c r="S2403" s="1062"/>
      <c r="T2403" s="1062"/>
      <c r="U2403" s="1063"/>
      <c r="W2403" s="452"/>
      <c r="X2403" s="452"/>
      <c r="Y2403" s="452"/>
      <c r="Z2403" s="452"/>
      <c r="AA2403" s="452"/>
      <c r="AB2403" s="452"/>
      <c r="AC2403" s="452"/>
      <c r="AD2403" s="452"/>
      <c r="AE2403" s="452"/>
      <c r="AF2403" s="452"/>
      <c r="AG2403" s="452"/>
      <c r="AH2403" s="452"/>
      <c r="AI2403" s="452"/>
      <c r="AJ2403" s="452"/>
      <c r="AK2403" s="452"/>
      <c r="AL2403" s="452"/>
      <c r="AM2403" s="452"/>
      <c r="AN2403" s="452"/>
      <c r="AO2403" s="452"/>
      <c r="AP2403" s="452"/>
      <c r="AQ2403" s="452"/>
      <c r="AR2403" s="452"/>
      <c r="AS2403" s="452"/>
      <c r="AT2403" s="452"/>
      <c r="AU2403" s="452"/>
      <c r="AV2403" s="452"/>
    </row>
    <row r="2404" spans="2:48" ht="15" customHeight="1">
      <c r="B2404" s="937"/>
      <c r="C2404" s="1978" t="s">
        <v>309</v>
      </c>
      <c r="D2404" s="1980" t="s">
        <v>23</v>
      </c>
      <c r="E2404" s="928" t="s">
        <v>616</v>
      </c>
      <c r="F2404" s="885"/>
      <c r="G2404" s="651" t="s">
        <v>272</v>
      </c>
      <c r="H2404" s="651" t="s">
        <v>599</v>
      </c>
      <c r="I2404" s="651" t="s">
        <v>617</v>
      </c>
      <c r="J2404" s="651" t="s">
        <v>276</v>
      </c>
      <c r="K2404" s="890" t="s">
        <v>309</v>
      </c>
      <c r="L2404" s="651" t="s">
        <v>312</v>
      </c>
      <c r="M2404" s="651" t="str">
        <f t="shared" si="145"/>
        <v>&lt;INSERT CONNECTION POINT NAME&gt;</v>
      </c>
      <c r="N2404" s="890" t="s">
        <v>602</v>
      </c>
      <c r="O2404" s="890" t="s">
        <v>23</v>
      </c>
      <c r="P2404" s="890"/>
      <c r="Q2404" s="1083"/>
      <c r="R2404" s="1061"/>
      <c r="S2404" s="1062"/>
      <c r="T2404" s="1062"/>
      <c r="U2404" s="1063"/>
      <c r="W2404" s="452"/>
      <c r="X2404" s="452"/>
      <c r="Y2404" s="452"/>
      <c r="Z2404" s="452"/>
      <c r="AA2404" s="452"/>
      <c r="AB2404" s="452"/>
      <c r="AC2404" s="452"/>
      <c r="AD2404" s="452"/>
      <c r="AE2404" s="452"/>
      <c r="AF2404" s="452"/>
      <c r="AG2404" s="452"/>
      <c r="AH2404" s="452"/>
      <c r="AI2404" s="452"/>
      <c r="AJ2404" s="452"/>
      <c r="AK2404" s="452"/>
      <c r="AL2404" s="452"/>
      <c r="AM2404" s="452"/>
      <c r="AN2404" s="452"/>
      <c r="AO2404" s="452"/>
      <c r="AP2404" s="452"/>
      <c r="AQ2404" s="452"/>
      <c r="AR2404" s="452"/>
      <c r="AS2404" s="452"/>
      <c r="AT2404" s="452"/>
      <c r="AU2404" s="452"/>
      <c r="AV2404" s="452"/>
    </row>
    <row r="2405" spans="2:48" ht="15" customHeight="1">
      <c r="B2405" s="937"/>
      <c r="C2405" s="1979"/>
      <c r="D2405" s="1981"/>
      <c r="E2405" s="928" t="s">
        <v>619</v>
      </c>
      <c r="F2405" s="885"/>
      <c r="G2405" s="651" t="s">
        <v>272</v>
      </c>
      <c r="H2405" s="651" t="s">
        <v>599</v>
      </c>
      <c r="I2405" s="651" t="s">
        <v>620</v>
      </c>
      <c r="J2405" s="651" t="s">
        <v>276</v>
      </c>
      <c r="K2405" s="890" t="s">
        <v>309</v>
      </c>
      <c r="L2405" s="651" t="s">
        <v>312</v>
      </c>
      <c r="M2405" s="651" t="str">
        <f t="shared" si="145"/>
        <v>&lt;INSERT CONNECTION POINT NAME&gt;</v>
      </c>
      <c r="N2405" s="890" t="s">
        <v>602</v>
      </c>
      <c r="O2405" s="890" t="s">
        <v>23</v>
      </c>
      <c r="P2405" s="890"/>
      <c r="Q2405" s="1083"/>
      <c r="R2405" s="1061"/>
      <c r="S2405" s="1062"/>
      <c r="T2405" s="1062"/>
      <c r="U2405" s="1063"/>
      <c r="W2405" s="452"/>
      <c r="X2405" s="452"/>
      <c r="Y2405" s="452"/>
      <c r="Z2405" s="452"/>
      <c r="AA2405" s="452"/>
      <c r="AB2405" s="452"/>
      <c r="AC2405" s="452"/>
      <c r="AD2405" s="452"/>
      <c r="AE2405" s="452"/>
      <c r="AF2405" s="452"/>
      <c r="AG2405" s="452"/>
      <c r="AH2405" s="452"/>
      <c r="AI2405" s="452"/>
      <c r="AJ2405" s="452"/>
      <c r="AK2405" s="452"/>
      <c r="AL2405" s="452"/>
      <c r="AM2405" s="452"/>
      <c r="AN2405" s="452"/>
      <c r="AO2405" s="452"/>
      <c r="AP2405" s="452"/>
      <c r="AQ2405" s="452"/>
      <c r="AR2405" s="452"/>
      <c r="AS2405" s="452"/>
      <c r="AT2405" s="452"/>
      <c r="AU2405" s="452"/>
      <c r="AV2405" s="452"/>
    </row>
    <row r="2406" spans="2:48" ht="15" customHeight="1">
      <c r="B2406" s="937"/>
      <c r="C2406" s="1978" t="s">
        <v>310</v>
      </c>
      <c r="D2406" s="1980" t="s">
        <v>22</v>
      </c>
      <c r="E2406" s="928" t="s">
        <v>616</v>
      </c>
      <c r="F2406" s="885"/>
      <c r="G2406" s="651" t="s">
        <v>272</v>
      </c>
      <c r="H2406" s="651" t="s">
        <v>599</v>
      </c>
      <c r="I2406" s="651" t="s">
        <v>617</v>
      </c>
      <c r="J2406" s="651" t="s">
        <v>276</v>
      </c>
      <c r="K2406" s="890" t="s">
        <v>310</v>
      </c>
      <c r="L2406" s="651" t="s">
        <v>312</v>
      </c>
      <c r="M2406" s="651" t="str">
        <f t="shared" si="145"/>
        <v>&lt;INSERT CONNECTION POINT NAME&gt;</v>
      </c>
      <c r="N2406" s="890" t="s">
        <v>602</v>
      </c>
      <c r="O2406" s="890" t="s">
        <v>22</v>
      </c>
      <c r="P2406" s="890"/>
      <c r="Q2406" s="1083"/>
      <c r="R2406" s="1061"/>
      <c r="S2406" s="1062"/>
      <c r="T2406" s="1062"/>
      <c r="U2406" s="1063"/>
      <c r="W2406" s="452"/>
      <c r="X2406" s="452"/>
      <c r="Y2406" s="452"/>
      <c r="Z2406" s="452"/>
      <c r="AA2406" s="452"/>
      <c r="AB2406" s="452"/>
      <c r="AC2406" s="452"/>
      <c r="AD2406" s="452"/>
      <c r="AE2406" s="452"/>
      <c r="AF2406" s="452"/>
      <c r="AG2406" s="452"/>
      <c r="AH2406" s="452"/>
      <c r="AI2406" s="452"/>
      <c r="AJ2406" s="452"/>
      <c r="AK2406" s="452"/>
      <c r="AL2406" s="452"/>
      <c r="AM2406" s="452"/>
      <c r="AN2406" s="452"/>
      <c r="AO2406" s="452"/>
      <c r="AP2406" s="452"/>
      <c r="AQ2406" s="452"/>
      <c r="AR2406" s="452"/>
      <c r="AS2406" s="452"/>
      <c r="AT2406" s="452"/>
      <c r="AU2406" s="452"/>
      <c r="AV2406" s="452"/>
    </row>
    <row r="2407" spans="2:48" ht="15" customHeight="1">
      <c r="B2407" s="937"/>
      <c r="C2407" s="1979"/>
      <c r="D2407" s="1981"/>
      <c r="E2407" s="928" t="s">
        <v>619</v>
      </c>
      <c r="F2407" s="885"/>
      <c r="G2407" s="651" t="s">
        <v>272</v>
      </c>
      <c r="H2407" s="651" t="s">
        <v>599</v>
      </c>
      <c r="I2407" s="651" t="s">
        <v>620</v>
      </c>
      <c r="J2407" s="651" t="s">
        <v>276</v>
      </c>
      <c r="K2407" s="890" t="s">
        <v>310</v>
      </c>
      <c r="L2407" s="651" t="s">
        <v>312</v>
      </c>
      <c r="M2407" s="651" t="str">
        <f t="shared" si="145"/>
        <v>&lt;INSERT CONNECTION POINT NAME&gt;</v>
      </c>
      <c r="N2407" s="890" t="s">
        <v>602</v>
      </c>
      <c r="O2407" s="890" t="s">
        <v>22</v>
      </c>
      <c r="P2407" s="890"/>
      <c r="Q2407" s="1084"/>
      <c r="R2407" s="1085"/>
      <c r="S2407" s="1086"/>
      <c r="T2407" s="1086"/>
      <c r="U2407" s="1087"/>
      <c r="W2407" s="452"/>
      <c r="X2407" s="452"/>
      <c r="Y2407" s="452"/>
      <c r="Z2407" s="452"/>
      <c r="AA2407" s="452"/>
      <c r="AB2407" s="452"/>
      <c r="AC2407" s="452"/>
      <c r="AD2407" s="452"/>
      <c r="AE2407" s="452"/>
      <c r="AF2407" s="452"/>
      <c r="AG2407" s="452"/>
      <c r="AH2407" s="452"/>
      <c r="AI2407" s="452"/>
      <c r="AJ2407" s="452"/>
      <c r="AK2407" s="452"/>
      <c r="AL2407" s="452"/>
      <c r="AM2407" s="452"/>
      <c r="AN2407" s="452"/>
      <c r="AO2407" s="452"/>
      <c r="AP2407" s="452"/>
      <c r="AQ2407" s="452"/>
      <c r="AR2407" s="452"/>
      <c r="AS2407" s="452"/>
      <c r="AT2407" s="452"/>
      <c r="AU2407" s="452"/>
      <c r="AV2407" s="452"/>
    </row>
    <row r="2408" spans="2:48" ht="15" customHeight="1">
      <c r="B2408" s="937"/>
      <c r="C2408" s="1978" t="s">
        <v>310</v>
      </c>
      <c r="D2408" s="1980" t="s">
        <v>23</v>
      </c>
      <c r="E2408" s="928" t="s">
        <v>616</v>
      </c>
      <c r="F2408" s="885"/>
      <c r="G2408" s="651" t="s">
        <v>272</v>
      </c>
      <c r="H2408" s="651" t="s">
        <v>599</v>
      </c>
      <c r="I2408" s="651" t="s">
        <v>617</v>
      </c>
      <c r="J2408" s="651" t="s">
        <v>276</v>
      </c>
      <c r="K2408" s="890" t="s">
        <v>310</v>
      </c>
      <c r="L2408" s="651" t="s">
        <v>312</v>
      </c>
      <c r="M2408" s="651" t="str">
        <f t="shared" si="145"/>
        <v>&lt;INSERT CONNECTION POINT NAME&gt;</v>
      </c>
      <c r="N2408" s="890" t="s">
        <v>602</v>
      </c>
      <c r="O2408" s="890" t="s">
        <v>23</v>
      </c>
      <c r="P2408" s="890"/>
      <c r="Q2408" s="1084"/>
      <c r="R2408" s="1085"/>
      <c r="S2408" s="1086"/>
      <c r="T2408" s="1086"/>
      <c r="U2408" s="1087"/>
      <c r="W2408" s="452"/>
      <c r="X2408" s="452"/>
      <c r="Y2408" s="452"/>
      <c r="Z2408" s="452"/>
      <c r="AA2408" s="452"/>
      <c r="AB2408" s="452"/>
      <c r="AC2408" s="452"/>
      <c r="AD2408" s="452"/>
      <c r="AE2408" s="452"/>
      <c r="AF2408" s="452"/>
      <c r="AG2408" s="452"/>
      <c r="AH2408" s="452"/>
      <c r="AI2408" s="452"/>
      <c r="AJ2408" s="452"/>
      <c r="AK2408" s="452"/>
      <c r="AL2408" s="452"/>
      <c r="AM2408" s="452"/>
      <c r="AN2408" s="452"/>
      <c r="AO2408" s="452"/>
      <c r="AP2408" s="452"/>
      <c r="AQ2408" s="452"/>
      <c r="AR2408" s="452"/>
      <c r="AS2408" s="452"/>
      <c r="AT2408" s="452"/>
      <c r="AU2408" s="452"/>
      <c r="AV2408" s="452"/>
    </row>
    <row r="2409" spans="2:48" ht="15" customHeight="1" thickBot="1">
      <c r="B2409" s="944"/>
      <c r="C2409" s="1984"/>
      <c r="D2409" s="1985"/>
      <c r="E2409" s="945" t="s">
        <v>619</v>
      </c>
      <c r="F2409" s="885"/>
      <c r="G2409" s="651" t="s">
        <v>272</v>
      </c>
      <c r="H2409" s="651" t="s">
        <v>599</v>
      </c>
      <c r="I2409" s="651" t="s">
        <v>620</v>
      </c>
      <c r="J2409" s="651" t="s">
        <v>276</v>
      </c>
      <c r="K2409" s="890" t="s">
        <v>310</v>
      </c>
      <c r="L2409" s="651" t="s">
        <v>312</v>
      </c>
      <c r="M2409" s="651" t="str">
        <f t="shared" si="145"/>
        <v>&lt;INSERT CONNECTION POINT NAME&gt;</v>
      </c>
      <c r="N2409" s="890" t="s">
        <v>602</v>
      </c>
      <c r="O2409" s="890" t="s">
        <v>23</v>
      </c>
      <c r="P2409" s="890"/>
      <c r="Q2409" s="946"/>
      <c r="R2409" s="1067"/>
      <c r="S2409" s="893"/>
      <c r="T2409" s="893"/>
      <c r="U2409" s="894"/>
      <c r="W2409" s="452"/>
      <c r="X2409" s="452"/>
      <c r="Y2409" s="452"/>
      <c r="Z2409" s="452"/>
      <c r="AA2409" s="452"/>
      <c r="AB2409" s="452"/>
      <c r="AC2409" s="452"/>
      <c r="AD2409" s="452"/>
      <c r="AE2409" s="452"/>
      <c r="AF2409" s="452"/>
      <c r="AG2409" s="452"/>
      <c r="AH2409" s="452"/>
      <c r="AI2409" s="452"/>
      <c r="AJ2409" s="452"/>
      <c r="AK2409" s="452"/>
      <c r="AL2409" s="452"/>
      <c r="AM2409" s="452"/>
      <c r="AN2409" s="452"/>
      <c r="AO2409" s="452"/>
      <c r="AP2409" s="452"/>
      <c r="AQ2409" s="452"/>
      <c r="AR2409" s="452"/>
      <c r="AS2409" s="452"/>
      <c r="AT2409" s="452"/>
      <c r="AU2409" s="452"/>
      <c r="AV2409" s="452"/>
    </row>
    <row r="2410" spans="2:48" ht="15" customHeight="1">
      <c r="B2410" s="927" t="s">
        <v>615</v>
      </c>
      <c r="C2410" s="1982" t="s">
        <v>313</v>
      </c>
      <c r="D2410" s="1983" t="s">
        <v>23</v>
      </c>
      <c r="E2410" s="928" t="s">
        <v>616</v>
      </c>
      <c r="F2410" s="885"/>
      <c r="G2410" s="651" t="s">
        <v>272</v>
      </c>
      <c r="H2410" s="651" t="s">
        <v>599</v>
      </c>
      <c r="I2410" s="651" t="s">
        <v>617</v>
      </c>
      <c r="J2410" s="651" t="s">
        <v>276</v>
      </c>
      <c r="K2410" s="651" t="s">
        <v>313</v>
      </c>
      <c r="L2410" s="651" t="s">
        <v>312</v>
      </c>
      <c r="M2410" s="651" t="str">
        <f t="shared" ref="M2410" si="147">B2410</f>
        <v>&lt;INSERT CONNECTION POINT NAME&gt;</v>
      </c>
      <c r="N2410" s="651" t="s">
        <v>618</v>
      </c>
      <c r="O2410" s="651" t="s">
        <v>23</v>
      </c>
      <c r="P2410" s="890"/>
      <c r="Q2410" s="929"/>
      <c r="R2410" s="930"/>
      <c r="S2410" s="931"/>
      <c r="T2410" s="931"/>
      <c r="U2410" s="932"/>
      <c r="V2410" s="906"/>
      <c r="W2410" s="933"/>
      <c r="X2410" s="934"/>
      <c r="Y2410" s="935"/>
      <c r="Z2410" s="935"/>
      <c r="AA2410" s="935"/>
      <c r="AB2410" s="452"/>
      <c r="AC2410" s="452"/>
      <c r="AD2410" s="452"/>
      <c r="AE2410" s="452"/>
      <c r="AF2410" s="452"/>
      <c r="AG2410" s="452"/>
      <c r="AH2410" s="452"/>
      <c r="AI2410" s="452"/>
      <c r="AJ2410" s="452"/>
      <c r="AK2410" s="935"/>
      <c r="AL2410" s="936"/>
      <c r="AM2410" s="936"/>
      <c r="AN2410" s="936"/>
      <c r="AO2410" s="936"/>
      <c r="AP2410" s="936"/>
      <c r="AQ2410" s="936"/>
      <c r="AR2410" s="936"/>
      <c r="AS2410" s="936"/>
      <c r="AT2410" s="936"/>
      <c r="AU2410" s="936"/>
      <c r="AV2410" s="936"/>
    </row>
    <row r="2411" spans="2:48" ht="15" customHeight="1">
      <c r="B2411" s="937"/>
      <c r="C2411" s="1979"/>
      <c r="D2411" s="1981"/>
      <c r="E2411" s="928" t="s">
        <v>619</v>
      </c>
      <c r="F2411" s="885"/>
      <c r="G2411" s="651" t="s">
        <v>272</v>
      </c>
      <c r="H2411" s="651" t="s">
        <v>599</v>
      </c>
      <c r="I2411" s="651" t="s">
        <v>620</v>
      </c>
      <c r="J2411" s="651" t="s">
        <v>276</v>
      </c>
      <c r="K2411" s="651" t="s">
        <v>313</v>
      </c>
      <c r="L2411" s="651" t="s">
        <v>312</v>
      </c>
      <c r="M2411" s="651" t="str">
        <f t="shared" si="145"/>
        <v>&lt;INSERT CONNECTION POINT NAME&gt;</v>
      </c>
      <c r="N2411" s="651" t="s">
        <v>618</v>
      </c>
      <c r="O2411" s="651" t="s">
        <v>23</v>
      </c>
      <c r="P2411" s="890"/>
      <c r="Q2411" s="938"/>
      <c r="R2411" s="939"/>
      <c r="S2411" s="940"/>
      <c r="T2411" s="940"/>
      <c r="U2411" s="941"/>
      <c r="V2411" s="906"/>
      <c r="W2411" s="933"/>
      <c r="X2411" s="934"/>
      <c r="Y2411" s="935"/>
      <c r="Z2411" s="935"/>
      <c r="AA2411" s="935"/>
      <c r="AB2411" s="452"/>
      <c r="AC2411" s="452"/>
      <c r="AD2411" s="452"/>
      <c r="AE2411" s="452"/>
      <c r="AF2411" s="452"/>
      <c r="AG2411" s="452"/>
      <c r="AH2411" s="452"/>
      <c r="AI2411" s="452"/>
      <c r="AJ2411" s="452"/>
      <c r="AK2411" s="935"/>
      <c r="AL2411" s="936"/>
      <c r="AM2411" s="936"/>
      <c r="AN2411" s="936"/>
      <c r="AO2411" s="936"/>
      <c r="AP2411" s="936"/>
      <c r="AQ2411" s="936"/>
      <c r="AR2411" s="936"/>
      <c r="AS2411" s="936"/>
      <c r="AT2411" s="936"/>
      <c r="AU2411" s="936"/>
      <c r="AV2411" s="936"/>
    </row>
    <row r="2412" spans="2:48" ht="15" customHeight="1">
      <c r="B2412" s="937"/>
      <c r="C2412" s="1978" t="s">
        <v>304</v>
      </c>
      <c r="D2412" s="1980" t="s">
        <v>22</v>
      </c>
      <c r="E2412" s="928" t="s">
        <v>616</v>
      </c>
      <c r="F2412" s="885"/>
      <c r="G2412" s="651" t="s">
        <v>272</v>
      </c>
      <c r="H2412" s="651" t="s">
        <v>599</v>
      </c>
      <c r="I2412" s="651" t="s">
        <v>617</v>
      </c>
      <c r="J2412" s="651" t="s">
        <v>276</v>
      </c>
      <c r="K2412" s="890" t="s">
        <v>304</v>
      </c>
      <c r="L2412" s="651" t="s">
        <v>312</v>
      </c>
      <c r="M2412" s="651" t="str">
        <f t="shared" si="145"/>
        <v>&lt;INSERT CONNECTION POINT NAME&gt;</v>
      </c>
      <c r="N2412" s="890" t="s">
        <v>602</v>
      </c>
      <c r="O2412" s="890" t="s">
        <v>22</v>
      </c>
      <c r="P2412" s="890"/>
      <c r="Q2412" s="1071"/>
      <c r="R2412" s="1058"/>
      <c r="S2412" s="1059"/>
      <c r="T2412" s="1059"/>
      <c r="U2412" s="1060"/>
      <c r="V2412" s="906"/>
      <c r="W2412" s="933"/>
      <c r="X2412" s="934"/>
      <c r="Y2412" s="935"/>
      <c r="Z2412" s="935"/>
      <c r="AA2412" s="935"/>
      <c r="AB2412" s="452"/>
      <c r="AC2412" s="452"/>
      <c r="AD2412" s="452"/>
      <c r="AE2412" s="452"/>
      <c r="AF2412" s="935"/>
      <c r="AG2412" s="452"/>
      <c r="AH2412" s="452"/>
      <c r="AI2412" s="935"/>
      <c r="AJ2412" s="935"/>
      <c r="AK2412" s="935"/>
      <c r="AL2412" s="936"/>
      <c r="AM2412" s="936"/>
      <c r="AN2412" s="936"/>
      <c r="AO2412" s="942"/>
      <c r="AP2412" s="936"/>
      <c r="AQ2412" s="936"/>
      <c r="AR2412" s="936"/>
      <c r="AS2412" s="936"/>
      <c r="AT2412" s="936"/>
      <c r="AU2412" s="936"/>
      <c r="AV2412" s="936"/>
    </row>
    <row r="2413" spans="2:48" ht="15" customHeight="1">
      <c r="B2413" s="937"/>
      <c r="C2413" s="1979"/>
      <c r="D2413" s="1981"/>
      <c r="E2413" s="928" t="s">
        <v>619</v>
      </c>
      <c r="F2413" s="885"/>
      <c r="G2413" s="651" t="s">
        <v>272</v>
      </c>
      <c r="H2413" s="651" t="s">
        <v>599</v>
      </c>
      <c r="I2413" s="651" t="s">
        <v>620</v>
      </c>
      <c r="J2413" s="651" t="s">
        <v>276</v>
      </c>
      <c r="K2413" s="890" t="s">
        <v>304</v>
      </c>
      <c r="L2413" s="651" t="s">
        <v>312</v>
      </c>
      <c r="M2413" s="651" t="str">
        <f t="shared" si="145"/>
        <v>&lt;INSERT CONNECTION POINT NAME&gt;</v>
      </c>
      <c r="N2413" s="890" t="s">
        <v>602</v>
      </c>
      <c r="O2413" s="890" t="s">
        <v>22</v>
      </c>
      <c r="P2413" s="890"/>
      <c r="Q2413" s="1071"/>
      <c r="R2413" s="1058"/>
      <c r="S2413" s="1059"/>
      <c r="T2413" s="1059"/>
      <c r="U2413" s="1060"/>
      <c r="V2413" s="906"/>
      <c r="W2413" s="933"/>
      <c r="X2413" s="934"/>
      <c r="Y2413" s="935"/>
      <c r="Z2413" s="935"/>
      <c r="AA2413" s="935"/>
      <c r="AB2413" s="452"/>
      <c r="AC2413" s="452"/>
      <c r="AD2413" s="452"/>
      <c r="AE2413" s="452"/>
      <c r="AF2413" s="935"/>
      <c r="AG2413" s="452"/>
      <c r="AH2413" s="452"/>
      <c r="AI2413" s="935"/>
      <c r="AJ2413" s="935"/>
      <c r="AK2413" s="935"/>
      <c r="AL2413" s="936"/>
      <c r="AM2413" s="936"/>
      <c r="AN2413" s="936"/>
      <c r="AO2413" s="942"/>
      <c r="AP2413" s="936"/>
      <c r="AQ2413" s="936"/>
      <c r="AR2413" s="936"/>
      <c r="AS2413" s="936"/>
      <c r="AT2413" s="936"/>
      <c r="AU2413" s="936"/>
      <c r="AV2413" s="936"/>
    </row>
    <row r="2414" spans="2:48" ht="15" customHeight="1">
      <c r="B2414" s="937"/>
      <c r="C2414" s="1978" t="s">
        <v>304</v>
      </c>
      <c r="D2414" s="1980" t="s">
        <v>23</v>
      </c>
      <c r="E2414" s="928" t="s">
        <v>616</v>
      </c>
      <c r="F2414" s="885"/>
      <c r="G2414" s="651" t="s">
        <v>272</v>
      </c>
      <c r="H2414" s="651" t="s">
        <v>599</v>
      </c>
      <c r="I2414" s="651" t="s">
        <v>617</v>
      </c>
      <c r="J2414" s="651" t="s">
        <v>276</v>
      </c>
      <c r="K2414" s="890" t="s">
        <v>304</v>
      </c>
      <c r="L2414" s="651" t="s">
        <v>312</v>
      </c>
      <c r="M2414" s="651" t="str">
        <f t="shared" si="145"/>
        <v>&lt;INSERT CONNECTION POINT NAME&gt;</v>
      </c>
      <c r="N2414" s="890" t="s">
        <v>602</v>
      </c>
      <c r="O2414" s="891" t="s">
        <v>23</v>
      </c>
      <c r="P2414" s="890"/>
      <c r="Q2414" s="1071"/>
      <c r="R2414" s="1058"/>
      <c r="S2414" s="1059"/>
      <c r="T2414" s="1059"/>
      <c r="U2414" s="1060"/>
      <c r="V2414" s="906"/>
      <c r="W2414" s="933"/>
      <c r="X2414" s="934"/>
      <c r="Y2414" s="935"/>
      <c r="Z2414" s="935"/>
      <c r="AA2414" s="935"/>
      <c r="AB2414" s="452"/>
      <c r="AC2414" s="452"/>
      <c r="AD2414" s="452"/>
      <c r="AE2414" s="452"/>
      <c r="AF2414" s="935"/>
      <c r="AG2414" s="452"/>
      <c r="AH2414" s="452"/>
      <c r="AI2414" s="935"/>
      <c r="AJ2414" s="943"/>
      <c r="AK2414" s="935"/>
      <c r="AL2414" s="936"/>
      <c r="AM2414" s="936"/>
      <c r="AN2414" s="936"/>
      <c r="AO2414" s="942"/>
      <c r="AP2414" s="936"/>
      <c r="AQ2414" s="936"/>
      <c r="AR2414" s="936"/>
      <c r="AS2414" s="936"/>
      <c r="AT2414" s="936"/>
      <c r="AU2414" s="936"/>
      <c r="AV2414" s="936"/>
    </row>
    <row r="2415" spans="2:48" ht="15" customHeight="1">
      <c r="B2415" s="937"/>
      <c r="C2415" s="1979"/>
      <c r="D2415" s="1981"/>
      <c r="E2415" s="928" t="s">
        <v>619</v>
      </c>
      <c r="F2415" s="885"/>
      <c r="G2415" s="651" t="s">
        <v>272</v>
      </c>
      <c r="H2415" s="651" t="s">
        <v>599</v>
      </c>
      <c r="I2415" s="651" t="s">
        <v>620</v>
      </c>
      <c r="J2415" s="651" t="s">
        <v>276</v>
      </c>
      <c r="K2415" s="890" t="s">
        <v>304</v>
      </c>
      <c r="L2415" s="651" t="s">
        <v>312</v>
      </c>
      <c r="M2415" s="651" t="str">
        <f t="shared" si="145"/>
        <v>&lt;INSERT CONNECTION POINT NAME&gt;</v>
      </c>
      <c r="N2415" s="890" t="s">
        <v>602</v>
      </c>
      <c r="O2415" s="891" t="s">
        <v>23</v>
      </c>
      <c r="P2415" s="890"/>
      <c r="Q2415" s="1071"/>
      <c r="R2415" s="1058"/>
      <c r="S2415" s="1059"/>
      <c r="T2415" s="1059"/>
      <c r="U2415" s="1060"/>
      <c r="V2415" s="906"/>
      <c r="W2415" s="933"/>
      <c r="X2415" s="934"/>
      <c r="Y2415" s="935"/>
      <c r="Z2415" s="935"/>
      <c r="AA2415" s="935"/>
      <c r="AB2415" s="452"/>
      <c r="AC2415" s="452"/>
      <c r="AD2415" s="452"/>
      <c r="AE2415" s="452"/>
      <c r="AF2415" s="935"/>
      <c r="AG2415" s="452"/>
      <c r="AH2415" s="452"/>
      <c r="AI2415" s="935"/>
      <c r="AJ2415" s="943"/>
      <c r="AK2415" s="935"/>
      <c r="AL2415" s="936"/>
      <c r="AM2415" s="936"/>
      <c r="AN2415" s="936"/>
      <c r="AO2415" s="942"/>
      <c r="AP2415" s="936"/>
      <c r="AQ2415" s="936"/>
      <c r="AR2415" s="936"/>
      <c r="AS2415" s="936"/>
      <c r="AT2415" s="936"/>
      <c r="AU2415" s="936"/>
      <c r="AV2415" s="936"/>
    </row>
    <row r="2416" spans="2:48" ht="15" customHeight="1">
      <c r="B2416" s="937"/>
      <c r="C2416" s="1978" t="s">
        <v>305</v>
      </c>
      <c r="D2416" s="1980"/>
      <c r="E2416" s="928" t="s">
        <v>616</v>
      </c>
      <c r="F2416" s="885"/>
      <c r="G2416" s="651" t="s">
        <v>272</v>
      </c>
      <c r="H2416" s="651" t="s">
        <v>599</v>
      </c>
      <c r="I2416" s="651" t="s">
        <v>617</v>
      </c>
      <c r="J2416" s="651" t="s">
        <v>276</v>
      </c>
      <c r="K2416" s="890" t="s">
        <v>305</v>
      </c>
      <c r="L2416" s="651" t="s">
        <v>312</v>
      </c>
      <c r="M2416" s="651" t="str">
        <f t="shared" si="145"/>
        <v>&lt;INSERT CONNECTION POINT NAME&gt;</v>
      </c>
      <c r="N2416" s="890" t="s">
        <v>604</v>
      </c>
      <c r="O2416" s="890" t="s">
        <v>605</v>
      </c>
      <c r="P2416" s="890"/>
      <c r="Q2416" s="1072"/>
      <c r="R2416" s="1073"/>
      <c r="S2416" s="1074"/>
      <c r="T2416" s="1074"/>
      <c r="U2416" s="1075"/>
      <c r="V2416" s="906"/>
      <c r="W2416" s="933"/>
      <c r="X2416" s="934"/>
      <c r="Y2416" s="935"/>
      <c r="Z2416" s="935"/>
      <c r="AA2416" s="935"/>
      <c r="AB2416" s="452"/>
      <c r="AC2416" s="452"/>
      <c r="AD2416" s="452"/>
      <c r="AE2416" s="452"/>
      <c r="AF2416" s="935"/>
      <c r="AG2416" s="452"/>
      <c r="AH2416" s="452"/>
      <c r="AI2416" s="935"/>
      <c r="AJ2416" s="935"/>
      <c r="AK2416" s="935"/>
      <c r="AL2416" s="936"/>
      <c r="AM2416" s="936"/>
      <c r="AN2416" s="936"/>
      <c r="AO2416" s="936"/>
      <c r="AP2416" s="936"/>
      <c r="AQ2416" s="936"/>
      <c r="AR2416" s="936"/>
      <c r="AS2416" s="936"/>
      <c r="AT2416" s="936"/>
      <c r="AU2416" s="936"/>
      <c r="AV2416" s="936"/>
    </row>
    <row r="2417" spans="2:48" ht="15" customHeight="1">
      <c r="B2417" s="937"/>
      <c r="C2417" s="1979"/>
      <c r="D2417" s="1981"/>
      <c r="E2417" s="928" t="s">
        <v>619</v>
      </c>
      <c r="F2417" s="885"/>
      <c r="G2417" s="651" t="s">
        <v>272</v>
      </c>
      <c r="H2417" s="651" t="s">
        <v>599</v>
      </c>
      <c r="I2417" s="651" t="s">
        <v>620</v>
      </c>
      <c r="J2417" s="651" t="s">
        <v>276</v>
      </c>
      <c r="K2417" s="890" t="s">
        <v>305</v>
      </c>
      <c r="L2417" s="651" t="s">
        <v>312</v>
      </c>
      <c r="M2417" s="651" t="str">
        <f t="shared" si="145"/>
        <v>&lt;INSERT CONNECTION POINT NAME&gt;</v>
      </c>
      <c r="N2417" s="890" t="s">
        <v>604</v>
      </c>
      <c r="O2417" s="890" t="s">
        <v>605</v>
      </c>
      <c r="P2417" s="890"/>
      <c r="Q2417" s="1072"/>
      <c r="R2417" s="1073"/>
      <c r="S2417" s="1074"/>
      <c r="T2417" s="1074"/>
      <c r="U2417" s="1075"/>
      <c r="V2417" s="906"/>
      <c r="W2417" s="933"/>
      <c r="X2417" s="934"/>
      <c r="Y2417" s="935"/>
      <c r="Z2417" s="935"/>
      <c r="AA2417" s="935"/>
      <c r="AB2417" s="452"/>
      <c r="AC2417" s="452"/>
      <c r="AD2417" s="452"/>
      <c r="AE2417" s="452"/>
      <c r="AF2417" s="935"/>
      <c r="AG2417" s="452"/>
      <c r="AH2417" s="452"/>
      <c r="AI2417" s="935"/>
      <c r="AJ2417" s="935"/>
      <c r="AK2417" s="935"/>
      <c r="AL2417" s="936"/>
      <c r="AM2417" s="936"/>
      <c r="AN2417" s="936"/>
      <c r="AO2417" s="936"/>
      <c r="AP2417" s="936"/>
      <c r="AQ2417" s="936"/>
      <c r="AR2417" s="936"/>
      <c r="AS2417" s="936"/>
      <c r="AT2417" s="936"/>
      <c r="AU2417" s="936"/>
      <c r="AV2417" s="936"/>
    </row>
    <row r="2418" spans="2:48" ht="15" customHeight="1">
      <c r="B2418" s="937"/>
      <c r="C2418" s="1978" t="s">
        <v>306</v>
      </c>
      <c r="D2418" s="1980"/>
      <c r="E2418" s="928" t="s">
        <v>616</v>
      </c>
      <c r="F2418" s="885"/>
      <c r="G2418" s="651" t="s">
        <v>272</v>
      </c>
      <c r="H2418" s="651" t="s">
        <v>599</v>
      </c>
      <c r="I2418" s="651" t="s">
        <v>617</v>
      </c>
      <c r="J2418" s="651" t="s">
        <v>276</v>
      </c>
      <c r="K2418" s="890" t="s">
        <v>306</v>
      </c>
      <c r="L2418" s="651" t="s">
        <v>312</v>
      </c>
      <c r="M2418" s="651" t="str">
        <f t="shared" si="145"/>
        <v>&lt;INSERT CONNECTION POINT NAME&gt;</v>
      </c>
      <c r="N2418" s="890" t="s">
        <v>606</v>
      </c>
      <c r="O2418" s="891">
        <v>0</v>
      </c>
      <c r="P2418" s="890"/>
      <c r="Q2418" s="1076"/>
      <c r="R2418" s="1077"/>
      <c r="S2418" s="1078"/>
      <c r="T2418" s="1078"/>
      <c r="U2418" s="1079"/>
      <c r="V2418" s="906"/>
      <c r="W2418" s="933"/>
      <c r="X2418" s="934"/>
      <c r="Y2418" s="935"/>
      <c r="Z2418" s="935"/>
      <c r="AA2418" s="935"/>
      <c r="AB2418" s="452"/>
      <c r="AC2418" s="452"/>
      <c r="AD2418" s="452"/>
      <c r="AE2418" s="452"/>
      <c r="AF2418" s="935"/>
      <c r="AG2418" s="452"/>
      <c r="AH2418" s="452"/>
      <c r="AI2418" s="935"/>
      <c r="AJ2418" s="943"/>
      <c r="AK2418" s="935"/>
      <c r="AL2418" s="936"/>
      <c r="AM2418" s="936"/>
      <c r="AN2418" s="936"/>
      <c r="AO2418" s="936"/>
      <c r="AP2418" s="936"/>
      <c r="AQ2418" s="936"/>
      <c r="AR2418" s="936"/>
      <c r="AS2418" s="936"/>
      <c r="AT2418" s="936"/>
      <c r="AU2418" s="936"/>
      <c r="AV2418" s="936"/>
    </row>
    <row r="2419" spans="2:48" ht="15" customHeight="1">
      <c r="B2419" s="937"/>
      <c r="C2419" s="1979"/>
      <c r="D2419" s="1981"/>
      <c r="E2419" s="928" t="s">
        <v>619</v>
      </c>
      <c r="F2419" s="885"/>
      <c r="G2419" s="651" t="s">
        <v>272</v>
      </c>
      <c r="H2419" s="651" t="s">
        <v>599</v>
      </c>
      <c r="I2419" s="651" t="s">
        <v>620</v>
      </c>
      <c r="J2419" s="651" t="s">
        <v>276</v>
      </c>
      <c r="K2419" s="890" t="s">
        <v>306</v>
      </c>
      <c r="L2419" s="651" t="s">
        <v>312</v>
      </c>
      <c r="M2419" s="651" t="str">
        <f t="shared" si="145"/>
        <v>&lt;INSERT CONNECTION POINT NAME&gt;</v>
      </c>
      <c r="N2419" s="890" t="s">
        <v>606</v>
      </c>
      <c r="O2419" s="891">
        <v>0</v>
      </c>
      <c r="P2419" s="890"/>
      <c r="Q2419" s="1076"/>
      <c r="R2419" s="1077"/>
      <c r="S2419" s="1078"/>
      <c r="T2419" s="1078"/>
      <c r="U2419" s="1079"/>
      <c r="V2419" s="906"/>
      <c r="W2419" s="933"/>
      <c r="X2419" s="934"/>
      <c r="Y2419" s="935"/>
      <c r="Z2419" s="935"/>
      <c r="AA2419" s="935"/>
      <c r="AB2419" s="452"/>
      <c r="AC2419" s="452"/>
      <c r="AD2419" s="452"/>
      <c r="AE2419" s="452"/>
      <c r="AF2419" s="935"/>
      <c r="AG2419" s="452"/>
      <c r="AH2419" s="452"/>
      <c r="AI2419" s="935"/>
      <c r="AJ2419" s="943"/>
      <c r="AK2419" s="935"/>
      <c r="AL2419" s="936"/>
      <c r="AM2419" s="936"/>
      <c r="AN2419" s="936"/>
      <c r="AO2419" s="936"/>
      <c r="AP2419" s="936"/>
      <c r="AQ2419" s="936"/>
      <c r="AR2419" s="936"/>
      <c r="AS2419" s="936"/>
      <c r="AT2419" s="936"/>
      <c r="AU2419" s="936"/>
      <c r="AV2419" s="936"/>
    </row>
    <row r="2420" spans="2:48" ht="15" customHeight="1">
      <c r="B2420" s="937"/>
      <c r="C2420" s="1978" t="s">
        <v>307</v>
      </c>
      <c r="D2420" s="1980"/>
      <c r="E2420" s="928" t="s">
        <v>616</v>
      </c>
      <c r="F2420" s="885"/>
      <c r="G2420" s="651" t="s">
        <v>272</v>
      </c>
      <c r="H2420" s="651" t="s">
        <v>599</v>
      </c>
      <c r="I2420" s="651" t="s">
        <v>617</v>
      </c>
      <c r="J2420" s="651" t="s">
        <v>276</v>
      </c>
      <c r="K2420" s="890" t="s">
        <v>307</v>
      </c>
      <c r="L2420" s="651" t="s">
        <v>312</v>
      </c>
      <c r="M2420" s="651" t="str">
        <f t="shared" si="145"/>
        <v>&lt;INSERT CONNECTION POINT NAME&gt;</v>
      </c>
      <c r="N2420" s="890" t="s">
        <v>607</v>
      </c>
      <c r="O2420" s="890" t="s">
        <v>607</v>
      </c>
      <c r="P2420" s="890"/>
      <c r="Q2420" s="1080"/>
      <c r="R2420" s="1081"/>
      <c r="S2420" s="1081"/>
      <c r="T2420" s="1081"/>
      <c r="U2420" s="1082"/>
      <c r="V2420" s="906"/>
      <c r="W2420" s="933"/>
      <c r="X2420" s="934"/>
      <c r="Y2420" s="935"/>
      <c r="Z2420" s="935"/>
      <c r="AA2420" s="935"/>
      <c r="AB2420" s="452"/>
      <c r="AC2420" s="452"/>
      <c r="AD2420" s="452"/>
      <c r="AE2420" s="452"/>
      <c r="AF2420" s="935"/>
      <c r="AG2420" s="452"/>
      <c r="AH2420" s="452"/>
      <c r="AI2420" s="935"/>
      <c r="AJ2420" s="935"/>
      <c r="AK2420" s="935"/>
      <c r="AL2420" s="936"/>
      <c r="AM2420" s="936"/>
      <c r="AN2420" s="936"/>
      <c r="AO2420" s="936"/>
      <c r="AP2420" s="936"/>
      <c r="AQ2420" s="936"/>
      <c r="AR2420" s="936"/>
      <c r="AS2420" s="936"/>
      <c r="AT2420" s="936"/>
      <c r="AU2420" s="936"/>
      <c r="AV2420" s="936"/>
    </row>
    <row r="2421" spans="2:48" ht="15" customHeight="1">
      <c r="B2421" s="937"/>
      <c r="C2421" s="1979"/>
      <c r="D2421" s="1981"/>
      <c r="E2421" s="928" t="s">
        <v>619</v>
      </c>
      <c r="F2421" s="885"/>
      <c r="G2421" s="651" t="s">
        <v>272</v>
      </c>
      <c r="H2421" s="651" t="s">
        <v>599</v>
      </c>
      <c r="I2421" s="651" t="s">
        <v>620</v>
      </c>
      <c r="J2421" s="651" t="s">
        <v>276</v>
      </c>
      <c r="K2421" s="890" t="s">
        <v>307</v>
      </c>
      <c r="L2421" s="651" t="s">
        <v>312</v>
      </c>
      <c r="M2421" s="651" t="str">
        <f t="shared" si="145"/>
        <v>&lt;INSERT CONNECTION POINT NAME&gt;</v>
      </c>
      <c r="N2421" s="890" t="s">
        <v>607</v>
      </c>
      <c r="O2421" s="890" t="s">
        <v>607</v>
      </c>
      <c r="P2421" s="890"/>
      <c r="Q2421" s="1080"/>
      <c r="R2421" s="1081"/>
      <c r="S2421" s="1081"/>
      <c r="T2421" s="1081"/>
      <c r="U2421" s="1082"/>
      <c r="V2421" s="906"/>
      <c r="W2421" s="933"/>
      <c r="X2421" s="934"/>
      <c r="Y2421" s="935"/>
      <c r="Z2421" s="935"/>
      <c r="AA2421" s="935"/>
      <c r="AB2421" s="452"/>
      <c r="AC2421" s="452"/>
      <c r="AD2421" s="452"/>
      <c r="AE2421" s="452"/>
      <c r="AF2421" s="935"/>
      <c r="AG2421" s="452"/>
      <c r="AH2421" s="452"/>
      <c r="AI2421" s="935"/>
      <c r="AJ2421" s="935"/>
      <c r="AK2421" s="935"/>
      <c r="AL2421" s="936"/>
      <c r="AM2421" s="936"/>
      <c r="AN2421" s="936"/>
      <c r="AO2421" s="936"/>
      <c r="AP2421" s="936"/>
      <c r="AQ2421" s="936"/>
      <c r="AR2421" s="936"/>
      <c r="AS2421" s="936"/>
      <c r="AT2421" s="936"/>
      <c r="AU2421" s="936"/>
      <c r="AV2421" s="936"/>
    </row>
    <row r="2422" spans="2:48" ht="15" customHeight="1">
      <c r="B2422" s="937"/>
      <c r="C2422" s="1978" t="s">
        <v>308</v>
      </c>
      <c r="D2422" s="1980" t="s">
        <v>22</v>
      </c>
      <c r="E2422" s="928" t="s">
        <v>616</v>
      </c>
      <c r="F2422" s="885"/>
      <c r="G2422" s="651" t="s">
        <v>272</v>
      </c>
      <c r="H2422" s="651" t="s">
        <v>599</v>
      </c>
      <c r="I2422" s="651" t="s">
        <v>617</v>
      </c>
      <c r="J2422" s="651" t="s">
        <v>276</v>
      </c>
      <c r="K2422" s="890" t="s">
        <v>308</v>
      </c>
      <c r="L2422" s="651" t="s">
        <v>312</v>
      </c>
      <c r="M2422" s="651" t="str">
        <f t="shared" si="145"/>
        <v>&lt;INSERT CONNECTION POINT NAME&gt;</v>
      </c>
      <c r="N2422" s="890" t="s">
        <v>609</v>
      </c>
      <c r="O2422" s="890" t="s">
        <v>22</v>
      </c>
      <c r="P2422" s="890"/>
      <c r="Q2422" s="1083"/>
      <c r="R2422" s="1061"/>
      <c r="S2422" s="1062"/>
      <c r="T2422" s="1062"/>
      <c r="U2422" s="1063"/>
      <c r="V2422" s="906"/>
      <c r="W2422" s="933"/>
      <c r="X2422" s="934"/>
      <c r="Y2422" s="935"/>
      <c r="Z2422" s="935"/>
      <c r="AA2422" s="935"/>
      <c r="AB2422" s="452"/>
      <c r="AC2422" s="452"/>
      <c r="AD2422" s="452"/>
      <c r="AE2422" s="452"/>
      <c r="AF2422" s="935"/>
      <c r="AG2422" s="452"/>
      <c r="AH2422" s="452"/>
      <c r="AI2422" s="935"/>
      <c r="AJ2422" s="935"/>
      <c r="AK2422" s="935"/>
      <c r="AL2422" s="936"/>
      <c r="AM2422" s="936"/>
      <c r="AN2422" s="936"/>
      <c r="AO2422" s="936"/>
      <c r="AP2422" s="936"/>
      <c r="AQ2422" s="936"/>
      <c r="AR2422" s="936"/>
      <c r="AS2422" s="936"/>
      <c r="AT2422" s="936"/>
      <c r="AU2422" s="936"/>
      <c r="AV2422" s="936"/>
    </row>
    <row r="2423" spans="2:48" ht="15" customHeight="1">
      <c r="B2423" s="937"/>
      <c r="C2423" s="1979"/>
      <c r="D2423" s="1981"/>
      <c r="E2423" s="928" t="s">
        <v>619</v>
      </c>
      <c r="F2423" s="885"/>
      <c r="G2423" s="651" t="s">
        <v>272</v>
      </c>
      <c r="H2423" s="651" t="s">
        <v>599</v>
      </c>
      <c r="I2423" s="651" t="s">
        <v>620</v>
      </c>
      <c r="J2423" s="651" t="s">
        <v>276</v>
      </c>
      <c r="K2423" s="890" t="s">
        <v>308</v>
      </c>
      <c r="L2423" s="651" t="s">
        <v>312</v>
      </c>
      <c r="M2423" s="651" t="str">
        <f t="shared" si="145"/>
        <v>&lt;INSERT CONNECTION POINT NAME&gt;</v>
      </c>
      <c r="N2423" s="890" t="s">
        <v>609</v>
      </c>
      <c r="O2423" s="890" t="s">
        <v>22</v>
      </c>
      <c r="P2423" s="890"/>
      <c r="Q2423" s="1083"/>
      <c r="R2423" s="1061"/>
      <c r="S2423" s="1062"/>
      <c r="T2423" s="1062"/>
      <c r="U2423" s="1063"/>
      <c r="V2423" s="906"/>
      <c r="W2423" s="933"/>
      <c r="X2423" s="934"/>
      <c r="Y2423" s="935"/>
      <c r="Z2423" s="935"/>
      <c r="AA2423" s="935"/>
      <c r="AB2423" s="452"/>
      <c r="AC2423" s="452"/>
      <c r="AD2423" s="452"/>
      <c r="AE2423" s="452"/>
      <c r="AF2423" s="935"/>
      <c r="AG2423" s="452"/>
      <c r="AH2423" s="452"/>
      <c r="AI2423" s="935"/>
      <c r="AJ2423" s="935"/>
      <c r="AK2423" s="935"/>
      <c r="AL2423" s="936"/>
      <c r="AM2423" s="936"/>
      <c r="AN2423" s="936"/>
      <c r="AO2423" s="936"/>
      <c r="AP2423" s="936"/>
      <c r="AQ2423" s="936"/>
      <c r="AR2423" s="936"/>
      <c r="AS2423" s="936"/>
      <c r="AT2423" s="936"/>
      <c r="AU2423" s="936"/>
      <c r="AV2423" s="936"/>
    </row>
    <row r="2424" spans="2:48" ht="15" customHeight="1">
      <c r="B2424" s="937"/>
      <c r="C2424" s="1978" t="s">
        <v>309</v>
      </c>
      <c r="D2424" s="1980" t="s">
        <v>22</v>
      </c>
      <c r="E2424" s="928" t="s">
        <v>616</v>
      </c>
      <c r="F2424" s="885"/>
      <c r="G2424" s="651" t="s">
        <v>272</v>
      </c>
      <c r="H2424" s="651" t="s">
        <v>599</v>
      </c>
      <c r="I2424" s="651" t="s">
        <v>617</v>
      </c>
      <c r="J2424" s="651" t="s">
        <v>276</v>
      </c>
      <c r="K2424" s="890" t="s">
        <v>309</v>
      </c>
      <c r="L2424" s="651" t="s">
        <v>312</v>
      </c>
      <c r="M2424" s="651" t="str">
        <f t="shared" si="145"/>
        <v>&lt;INSERT CONNECTION POINT NAME&gt;</v>
      </c>
      <c r="N2424" s="890" t="s">
        <v>602</v>
      </c>
      <c r="O2424" s="890" t="s">
        <v>22</v>
      </c>
      <c r="P2424" s="890"/>
      <c r="Q2424" s="1083"/>
      <c r="R2424" s="1061"/>
      <c r="S2424" s="1062"/>
      <c r="T2424" s="1062"/>
      <c r="U2424" s="1063"/>
      <c r="V2424" s="906"/>
      <c r="W2424" s="933"/>
      <c r="X2424" s="934"/>
      <c r="Y2424" s="935"/>
      <c r="Z2424" s="935"/>
      <c r="AA2424" s="935"/>
      <c r="AB2424" s="452"/>
      <c r="AC2424" s="452"/>
      <c r="AD2424" s="452"/>
      <c r="AE2424" s="452"/>
      <c r="AF2424" s="935"/>
      <c r="AG2424" s="452"/>
      <c r="AH2424" s="452"/>
      <c r="AI2424" s="935"/>
      <c r="AJ2424" s="935"/>
      <c r="AK2424" s="935"/>
      <c r="AL2424" s="936"/>
      <c r="AM2424" s="936"/>
      <c r="AN2424" s="936"/>
      <c r="AO2424" s="936"/>
      <c r="AP2424" s="936"/>
      <c r="AQ2424" s="936"/>
      <c r="AR2424" s="936"/>
      <c r="AS2424" s="936"/>
      <c r="AT2424" s="936"/>
      <c r="AU2424" s="936"/>
      <c r="AV2424" s="936"/>
    </row>
    <row r="2425" spans="2:48" ht="15" customHeight="1">
      <c r="B2425" s="937"/>
      <c r="C2425" s="1979"/>
      <c r="D2425" s="1981"/>
      <c r="E2425" s="928" t="s">
        <v>619</v>
      </c>
      <c r="F2425" s="885"/>
      <c r="G2425" s="651" t="s">
        <v>272</v>
      </c>
      <c r="H2425" s="651" t="s">
        <v>599</v>
      </c>
      <c r="I2425" s="651" t="s">
        <v>620</v>
      </c>
      <c r="J2425" s="651" t="s">
        <v>276</v>
      </c>
      <c r="K2425" s="890" t="s">
        <v>309</v>
      </c>
      <c r="L2425" s="651" t="s">
        <v>312</v>
      </c>
      <c r="M2425" s="651" t="str">
        <f t="shared" si="145"/>
        <v>&lt;INSERT CONNECTION POINT NAME&gt;</v>
      </c>
      <c r="N2425" s="890" t="s">
        <v>602</v>
      </c>
      <c r="O2425" s="890" t="s">
        <v>22</v>
      </c>
      <c r="P2425" s="890"/>
      <c r="Q2425" s="1083"/>
      <c r="R2425" s="1061"/>
      <c r="S2425" s="1062"/>
      <c r="T2425" s="1062"/>
      <c r="U2425" s="1063"/>
      <c r="V2425" s="906"/>
      <c r="W2425" s="933"/>
      <c r="X2425" s="934"/>
      <c r="Y2425" s="935"/>
      <c r="Z2425" s="935"/>
      <c r="AA2425" s="935"/>
      <c r="AB2425" s="452"/>
      <c r="AC2425" s="452"/>
      <c r="AD2425" s="452"/>
      <c r="AE2425" s="452"/>
      <c r="AF2425" s="935"/>
      <c r="AG2425" s="452"/>
      <c r="AH2425" s="452"/>
      <c r="AI2425" s="935"/>
      <c r="AJ2425" s="935"/>
      <c r="AK2425" s="935"/>
      <c r="AL2425" s="936"/>
      <c r="AM2425" s="936"/>
      <c r="AN2425" s="936"/>
      <c r="AO2425" s="936"/>
      <c r="AP2425" s="936"/>
      <c r="AQ2425" s="936"/>
      <c r="AR2425" s="936"/>
      <c r="AS2425" s="936"/>
      <c r="AT2425" s="936"/>
      <c r="AU2425" s="936"/>
      <c r="AV2425" s="936"/>
    </row>
    <row r="2426" spans="2:48" ht="15" customHeight="1">
      <c r="B2426" s="937"/>
      <c r="C2426" s="1978" t="s">
        <v>309</v>
      </c>
      <c r="D2426" s="1980" t="s">
        <v>23</v>
      </c>
      <c r="E2426" s="928" t="s">
        <v>616</v>
      </c>
      <c r="F2426" s="885"/>
      <c r="G2426" s="651" t="s">
        <v>272</v>
      </c>
      <c r="H2426" s="651" t="s">
        <v>599</v>
      </c>
      <c r="I2426" s="651" t="s">
        <v>617</v>
      </c>
      <c r="J2426" s="651" t="s">
        <v>276</v>
      </c>
      <c r="K2426" s="890" t="s">
        <v>309</v>
      </c>
      <c r="L2426" s="651" t="s">
        <v>312</v>
      </c>
      <c r="M2426" s="651" t="str">
        <f t="shared" si="145"/>
        <v>&lt;INSERT CONNECTION POINT NAME&gt;</v>
      </c>
      <c r="N2426" s="890" t="s">
        <v>602</v>
      </c>
      <c r="O2426" s="890" t="s">
        <v>23</v>
      </c>
      <c r="P2426" s="890"/>
      <c r="Q2426" s="1083"/>
      <c r="R2426" s="1061"/>
      <c r="S2426" s="1062"/>
      <c r="T2426" s="1062"/>
      <c r="U2426" s="1063"/>
      <c r="V2426" s="906"/>
      <c r="W2426" s="933"/>
      <c r="X2426" s="934"/>
      <c r="Y2426" s="935"/>
      <c r="Z2426" s="935"/>
      <c r="AA2426" s="935"/>
      <c r="AB2426" s="452"/>
      <c r="AC2426" s="452"/>
      <c r="AD2426" s="452"/>
      <c r="AE2426" s="452"/>
      <c r="AF2426" s="935"/>
      <c r="AG2426" s="452"/>
      <c r="AH2426" s="452"/>
      <c r="AI2426" s="935"/>
      <c r="AJ2426" s="935"/>
      <c r="AK2426" s="935"/>
      <c r="AL2426" s="936"/>
      <c r="AM2426" s="936"/>
      <c r="AN2426" s="936"/>
      <c r="AO2426" s="936"/>
      <c r="AP2426" s="936"/>
      <c r="AQ2426" s="936"/>
      <c r="AR2426" s="936"/>
      <c r="AS2426" s="936"/>
      <c r="AT2426" s="936"/>
      <c r="AU2426" s="936"/>
      <c r="AV2426" s="936"/>
    </row>
    <row r="2427" spans="2:48" ht="15" customHeight="1">
      <c r="B2427" s="937"/>
      <c r="C2427" s="1979"/>
      <c r="D2427" s="1981"/>
      <c r="E2427" s="928" t="s">
        <v>619</v>
      </c>
      <c r="F2427" s="885"/>
      <c r="G2427" s="651" t="s">
        <v>272</v>
      </c>
      <c r="H2427" s="651" t="s">
        <v>599</v>
      </c>
      <c r="I2427" s="651" t="s">
        <v>620</v>
      </c>
      <c r="J2427" s="651" t="s">
        <v>276</v>
      </c>
      <c r="K2427" s="890" t="s">
        <v>309</v>
      </c>
      <c r="L2427" s="651" t="s">
        <v>312</v>
      </c>
      <c r="M2427" s="651" t="str">
        <f t="shared" si="145"/>
        <v>&lt;INSERT CONNECTION POINT NAME&gt;</v>
      </c>
      <c r="N2427" s="890" t="s">
        <v>602</v>
      </c>
      <c r="O2427" s="890" t="s">
        <v>23</v>
      </c>
      <c r="P2427" s="890"/>
      <c r="Q2427" s="1083"/>
      <c r="R2427" s="1061"/>
      <c r="S2427" s="1062"/>
      <c r="T2427" s="1062"/>
      <c r="U2427" s="1063"/>
      <c r="V2427" s="906"/>
      <c r="W2427" s="933"/>
      <c r="X2427" s="934"/>
      <c r="Y2427" s="935"/>
      <c r="Z2427" s="935"/>
      <c r="AA2427" s="935"/>
      <c r="AB2427" s="452"/>
      <c r="AC2427" s="452"/>
      <c r="AD2427" s="452"/>
      <c r="AE2427" s="452"/>
      <c r="AF2427" s="935"/>
      <c r="AG2427" s="452"/>
      <c r="AH2427" s="452"/>
      <c r="AI2427" s="935"/>
      <c r="AJ2427" s="935"/>
      <c r="AK2427" s="935"/>
      <c r="AL2427" s="936"/>
      <c r="AM2427" s="936"/>
      <c r="AN2427" s="936"/>
      <c r="AO2427" s="936"/>
      <c r="AP2427" s="936"/>
      <c r="AQ2427" s="936"/>
      <c r="AR2427" s="936"/>
      <c r="AS2427" s="936"/>
      <c r="AT2427" s="936"/>
      <c r="AU2427" s="936"/>
      <c r="AV2427" s="936"/>
    </row>
    <row r="2428" spans="2:48" ht="15" customHeight="1">
      <c r="B2428" s="937"/>
      <c r="C2428" s="1978" t="s">
        <v>310</v>
      </c>
      <c r="D2428" s="1980" t="s">
        <v>22</v>
      </c>
      <c r="E2428" s="928" t="s">
        <v>616</v>
      </c>
      <c r="F2428" s="885"/>
      <c r="G2428" s="651" t="s">
        <v>272</v>
      </c>
      <c r="H2428" s="651" t="s">
        <v>599</v>
      </c>
      <c r="I2428" s="651" t="s">
        <v>617</v>
      </c>
      <c r="J2428" s="651" t="s">
        <v>276</v>
      </c>
      <c r="K2428" s="890" t="s">
        <v>310</v>
      </c>
      <c r="L2428" s="651" t="s">
        <v>312</v>
      </c>
      <c r="M2428" s="651" t="str">
        <f t="shared" si="145"/>
        <v>&lt;INSERT CONNECTION POINT NAME&gt;</v>
      </c>
      <c r="N2428" s="890" t="s">
        <v>602</v>
      </c>
      <c r="O2428" s="890" t="s">
        <v>22</v>
      </c>
      <c r="P2428" s="890"/>
      <c r="Q2428" s="1083"/>
      <c r="R2428" s="1061"/>
      <c r="S2428" s="1062"/>
      <c r="T2428" s="1062"/>
      <c r="U2428" s="1063"/>
      <c r="V2428" s="906"/>
      <c r="W2428" s="933"/>
      <c r="X2428" s="934"/>
      <c r="Y2428" s="935"/>
      <c r="Z2428" s="935"/>
      <c r="AA2428" s="935"/>
      <c r="AB2428" s="452"/>
      <c r="AC2428" s="452"/>
      <c r="AD2428" s="452"/>
      <c r="AE2428" s="452"/>
      <c r="AF2428" s="935"/>
      <c r="AG2428" s="452"/>
      <c r="AH2428" s="452"/>
      <c r="AI2428" s="935"/>
      <c r="AJ2428" s="935"/>
      <c r="AK2428" s="935"/>
      <c r="AL2428" s="936"/>
      <c r="AM2428" s="936"/>
      <c r="AN2428" s="936"/>
      <c r="AO2428" s="936"/>
      <c r="AP2428" s="936"/>
      <c r="AQ2428" s="936"/>
      <c r="AR2428" s="936"/>
      <c r="AS2428" s="936"/>
      <c r="AT2428" s="936"/>
      <c r="AU2428" s="936"/>
      <c r="AV2428" s="936"/>
    </row>
    <row r="2429" spans="2:48" ht="15" customHeight="1">
      <c r="B2429" s="937"/>
      <c r="C2429" s="1979"/>
      <c r="D2429" s="1981"/>
      <c r="E2429" s="928" t="s">
        <v>619</v>
      </c>
      <c r="F2429" s="885"/>
      <c r="G2429" s="651" t="s">
        <v>272</v>
      </c>
      <c r="H2429" s="651" t="s">
        <v>599</v>
      </c>
      <c r="I2429" s="651" t="s">
        <v>620</v>
      </c>
      <c r="J2429" s="651" t="s">
        <v>276</v>
      </c>
      <c r="K2429" s="890" t="s">
        <v>310</v>
      </c>
      <c r="L2429" s="651" t="s">
        <v>312</v>
      </c>
      <c r="M2429" s="651" t="str">
        <f t="shared" si="145"/>
        <v>&lt;INSERT CONNECTION POINT NAME&gt;</v>
      </c>
      <c r="N2429" s="890" t="s">
        <v>602</v>
      </c>
      <c r="O2429" s="890" t="s">
        <v>22</v>
      </c>
      <c r="P2429" s="890"/>
      <c r="Q2429" s="1084"/>
      <c r="R2429" s="1085"/>
      <c r="S2429" s="1086"/>
      <c r="T2429" s="1086"/>
      <c r="U2429" s="1087"/>
      <c r="V2429" s="906"/>
      <c r="W2429" s="933"/>
      <c r="X2429" s="934"/>
      <c r="Y2429" s="935"/>
      <c r="Z2429" s="935"/>
      <c r="AA2429" s="935"/>
      <c r="AB2429" s="452"/>
      <c r="AC2429" s="452"/>
      <c r="AD2429" s="452"/>
      <c r="AE2429" s="452"/>
      <c r="AF2429" s="935"/>
      <c r="AG2429" s="452"/>
      <c r="AH2429" s="452"/>
      <c r="AI2429" s="935"/>
      <c r="AJ2429" s="935"/>
      <c r="AK2429" s="935"/>
      <c r="AL2429" s="936"/>
      <c r="AM2429" s="936"/>
      <c r="AN2429" s="936"/>
      <c r="AO2429" s="936"/>
      <c r="AP2429" s="936"/>
      <c r="AQ2429" s="936"/>
      <c r="AR2429" s="936"/>
      <c r="AS2429" s="936"/>
      <c r="AT2429" s="936"/>
      <c r="AU2429" s="936"/>
      <c r="AV2429" s="936"/>
    </row>
    <row r="2430" spans="2:48" ht="15" customHeight="1">
      <c r="B2430" s="937"/>
      <c r="C2430" s="1978" t="s">
        <v>310</v>
      </c>
      <c r="D2430" s="1980" t="s">
        <v>23</v>
      </c>
      <c r="E2430" s="928" t="s">
        <v>616</v>
      </c>
      <c r="F2430" s="885"/>
      <c r="G2430" s="651" t="s">
        <v>272</v>
      </c>
      <c r="H2430" s="651" t="s">
        <v>599</v>
      </c>
      <c r="I2430" s="651" t="s">
        <v>617</v>
      </c>
      <c r="J2430" s="651" t="s">
        <v>276</v>
      </c>
      <c r="K2430" s="890" t="s">
        <v>310</v>
      </c>
      <c r="L2430" s="651" t="s">
        <v>312</v>
      </c>
      <c r="M2430" s="651" t="str">
        <f t="shared" si="145"/>
        <v>&lt;INSERT CONNECTION POINT NAME&gt;</v>
      </c>
      <c r="N2430" s="890" t="s">
        <v>602</v>
      </c>
      <c r="O2430" s="890" t="s">
        <v>23</v>
      </c>
      <c r="P2430" s="890"/>
      <c r="Q2430" s="1084"/>
      <c r="R2430" s="1085"/>
      <c r="S2430" s="1086"/>
      <c r="T2430" s="1086"/>
      <c r="U2430" s="1087"/>
      <c r="V2430" s="906"/>
      <c r="W2430" s="933"/>
      <c r="X2430" s="934"/>
      <c r="Y2430" s="935"/>
      <c r="Z2430" s="935"/>
      <c r="AA2430" s="935"/>
      <c r="AB2430" s="452"/>
      <c r="AC2430" s="452"/>
      <c r="AD2430" s="452"/>
      <c r="AE2430" s="452"/>
      <c r="AF2430" s="935"/>
      <c r="AG2430" s="452"/>
      <c r="AH2430" s="452"/>
      <c r="AI2430" s="935"/>
      <c r="AJ2430" s="935"/>
      <c r="AK2430" s="935"/>
      <c r="AL2430" s="936"/>
      <c r="AM2430" s="936"/>
      <c r="AN2430" s="936"/>
      <c r="AO2430" s="936"/>
      <c r="AP2430" s="936"/>
      <c r="AQ2430" s="936"/>
      <c r="AR2430" s="936"/>
      <c r="AS2430" s="936"/>
      <c r="AT2430" s="936"/>
      <c r="AU2430" s="936"/>
      <c r="AV2430" s="936"/>
    </row>
    <row r="2431" spans="2:48" ht="15" customHeight="1" thickBot="1">
      <c r="B2431" s="944"/>
      <c r="C2431" s="1984"/>
      <c r="D2431" s="1985"/>
      <c r="E2431" s="945" t="s">
        <v>619</v>
      </c>
      <c r="F2431" s="885"/>
      <c r="G2431" s="651" t="s">
        <v>272</v>
      </c>
      <c r="H2431" s="651" t="s">
        <v>599</v>
      </c>
      <c r="I2431" s="651" t="s">
        <v>620</v>
      </c>
      <c r="J2431" s="651" t="s">
        <v>276</v>
      </c>
      <c r="K2431" s="890" t="s">
        <v>310</v>
      </c>
      <c r="L2431" s="651" t="s">
        <v>312</v>
      </c>
      <c r="M2431" s="651" t="str">
        <f t="shared" si="145"/>
        <v>&lt;INSERT CONNECTION POINT NAME&gt;</v>
      </c>
      <c r="N2431" s="890" t="s">
        <v>602</v>
      </c>
      <c r="O2431" s="890" t="s">
        <v>23</v>
      </c>
      <c r="P2431" s="890"/>
      <c r="Q2431" s="946"/>
      <c r="R2431" s="1067"/>
      <c r="S2431" s="893"/>
      <c r="T2431" s="893"/>
      <c r="U2431" s="894"/>
      <c r="V2431" s="947"/>
      <c r="W2431" s="933"/>
      <c r="X2431" s="934"/>
      <c r="Y2431" s="935"/>
      <c r="Z2431" s="935"/>
      <c r="AA2431" s="935"/>
      <c r="AB2431" s="452"/>
      <c r="AC2431" s="452"/>
      <c r="AD2431" s="452"/>
      <c r="AE2431" s="452"/>
      <c r="AF2431" s="935"/>
      <c r="AG2431" s="452"/>
      <c r="AH2431" s="452"/>
      <c r="AI2431" s="935"/>
      <c r="AJ2431" s="935"/>
      <c r="AK2431" s="935"/>
      <c r="AL2431" s="936"/>
      <c r="AM2431" s="936"/>
      <c r="AN2431" s="936"/>
      <c r="AO2431" s="936"/>
      <c r="AP2431" s="936"/>
      <c r="AQ2431" s="936"/>
      <c r="AR2431" s="936"/>
      <c r="AS2431" s="936"/>
      <c r="AT2431" s="936"/>
      <c r="AU2431" s="936"/>
      <c r="AV2431" s="936"/>
    </row>
    <row r="2432" spans="2:48" ht="15" customHeight="1">
      <c r="B2432" s="927" t="s">
        <v>615</v>
      </c>
      <c r="C2432" s="1982" t="s">
        <v>313</v>
      </c>
      <c r="D2432" s="1983" t="s">
        <v>23</v>
      </c>
      <c r="E2432" s="928" t="s">
        <v>616</v>
      </c>
      <c r="F2432" s="885"/>
      <c r="G2432" s="651" t="s">
        <v>272</v>
      </c>
      <c r="H2432" s="651" t="s">
        <v>599</v>
      </c>
      <c r="I2432" s="651" t="s">
        <v>617</v>
      </c>
      <c r="J2432" s="651" t="s">
        <v>276</v>
      </c>
      <c r="K2432" s="651" t="s">
        <v>313</v>
      </c>
      <c r="L2432" s="651" t="s">
        <v>312</v>
      </c>
      <c r="M2432" s="651" t="str">
        <f t="shared" ref="M2432" si="148">B2432</f>
        <v>&lt;INSERT CONNECTION POINT NAME&gt;</v>
      </c>
      <c r="N2432" s="651" t="s">
        <v>618</v>
      </c>
      <c r="O2432" s="651" t="s">
        <v>23</v>
      </c>
      <c r="P2432" s="890"/>
      <c r="Q2432" s="929"/>
      <c r="R2432" s="930"/>
      <c r="S2432" s="931"/>
      <c r="T2432" s="931"/>
      <c r="U2432" s="932"/>
      <c r="V2432" s="906"/>
      <c r="W2432" s="933"/>
      <c r="X2432" s="934"/>
      <c r="Y2432" s="935"/>
      <c r="Z2432" s="935"/>
      <c r="AA2432" s="935"/>
      <c r="AB2432" s="452"/>
      <c r="AC2432" s="452"/>
      <c r="AD2432" s="452"/>
      <c r="AE2432" s="452"/>
      <c r="AF2432" s="452"/>
      <c r="AG2432" s="452"/>
      <c r="AH2432" s="452"/>
      <c r="AI2432" s="452"/>
      <c r="AJ2432" s="452"/>
      <c r="AK2432" s="935"/>
      <c r="AL2432" s="936"/>
      <c r="AM2432" s="936"/>
      <c r="AN2432" s="936"/>
      <c r="AO2432" s="936"/>
      <c r="AP2432" s="936"/>
      <c r="AQ2432" s="936"/>
      <c r="AR2432" s="936"/>
      <c r="AS2432" s="936"/>
      <c r="AT2432" s="936"/>
      <c r="AU2432" s="936"/>
      <c r="AV2432" s="936"/>
    </row>
    <row r="2433" spans="2:48" ht="15" customHeight="1">
      <c r="B2433" s="937"/>
      <c r="C2433" s="1979"/>
      <c r="D2433" s="1981"/>
      <c r="E2433" s="928" t="s">
        <v>619</v>
      </c>
      <c r="F2433" s="885"/>
      <c r="G2433" s="651" t="s">
        <v>272</v>
      </c>
      <c r="H2433" s="651" t="s">
        <v>599</v>
      </c>
      <c r="I2433" s="651" t="s">
        <v>620</v>
      </c>
      <c r="J2433" s="651" t="s">
        <v>276</v>
      </c>
      <c r="K2433" s="651" t="s">
        <v>313</v>
      </c>
      <c r="L2433" s="651" t="s">
        <v>312</v>
      </c>
      <c r="M2433" s="651" t="str">
        <f t="shared" si="145"/>
        <v>&lt;INSERT CONNECTION POINT NAME&gt;</v>
      </c>
      <c r="N2433" s="651" t="s">
        <v>618</v>
      </c>
      <c r="O2433" s="651" t="s">
        <v>23</v>
      </c>
      <c r="P2433" s="890"/>
      <c r="Q2433" s="938"/>
      <c r="R2433" s="939"/>
      <c r="S2433" s="940"/>
      <c r="T2433" s="940"/>
      <c r="U2433" s="941"/>
      <c r="V2433" s="906"/>
      <c r="W2433" s="933"/>
      <c r="X2433" s="934"/>
      <c r="Y2433" s="935"/>
      <c r="Z2433" s="935"/>
      <c r="AA2433" s="935"/>
      <c r="AB2433" s="452"/>
      <c r="AC2433" s="452"/>
      <c r="AD2433" s="452"/>
      <c r="AE2433" s="452"/>
      <c r="AF2433" s="452"/>
      <c r="AG2433" s="452"/>
      <c r="AH2433" s="452"/>
      <c r="AI2433" s="452"/>
      <c r="AJ2433" s="452"/>
      <c r="AK2433" s="935"/>
      <c r="AL2433" s="936"/>
      <c r="AM2433" s="936"/>
      <c r="AN2433" s="936"/>
      <c r="AO2433" s="936"/>
      <c r="AP2433" s="936"/>
      <c r="AQ2433" s="936"/>
      <c r="AR2433" s="936"/>
      <c r="AS2433" s="936"/>
      <c r="AT2433" s="936"/>
      <c r="AU2433" s="936"/>
      <c r="AV2433" s="936"/>
    </row>
    <row r="2434" spans="2:48" ht="15" customHeight="1">
      <c r="B2434" s="937"/>
      <c r="C2434" s="1978" t="s">
        <v>304</v>
      </c>
      <c r="D2434" s="1980" t="s">
        <v>22</v>
      </c>
      <c r="E2434" s="928" t="s">
        <v>616</v>
      </c>
      <c r="F2434" s="885"/>
      <c r="G2434" s="651" t="s">
        <v>272</v>
      </c>
      <c r="H2434" s="651" t="s">
        <v>599</v>
      </c>
      <c r="I2434" s="651" t="s">
        <v>617</v>
      </c>
      <c r="J2434" s="651" t="s">
        <v>276</v>
      </c>
      <c r="K2434" s="890" t="s">
        <v>304</v>
      </c>
      <c r="L2434" s="651" t="s">
        <v>312</v>
      </c>
      <c r="M2434" s="651" t="str">
        <f t="shared" si="145"/>
        <v>&lt;INSERT CONNECTION POINT NAME&gt;</v>
      </c>
      <c r="N2434" s="890" t="s">
        <v>602</v>
      </c>
      <c r="O2434" s="890" t="s">
        <v>22</v>
      </c>
      <c r="P2434" s="890"/>
      <c r="Q2434" s="1071"/>
      <c r="R2434" s="1058"/>
      <c r="S2434" s="1059"/>
      <c r="T2434" s="1059"/>
      <c r="U2434" s="1060"/>
      <c r="V2434" s="906"/>
      <c r="W2434" s="933"/>
      <c r="X2434" s="934"/>
      <c r="Y2434" s="935"/>
      <c r="Z2434" s="935"/>
      <c r="AA2434" s="935"/>
      <c r="AB2434" s="452"/>
      <c r="AC2434" s="452"/>
      <c r="AD2434" s="452"/>
      <c r="AE2434" s="452"/>
      <c r="AF2434" s="935"/>
      <c r="AG2434" s="452"/>
      <c r="AH2434" s="452"/>
      <c r="AI2434" s="935"/>
      <c r="AJ2434" s="935"/>
      <c r="AK2434" s="935"/>
      <c r="AL2434" s="936"/>
      <c r="AM2434" s="936"/>
      <c r="AN2434" s="936"/>
      <c r="AO2434" s="942"/>
      <c r="AP2434" s="936"/>
      <c r="AQ2434" s="936"/>
      <c r="AR2434" s="936"/>
      <c r="AS2434" s="936"/>
      <c r="AT2434" s="936"/>
      <c r="AU2434" s="936"/>
      <c r="AV2434" s="936"/>
    </row>
    <row r="2435" spans="2:48" ht="15" customHeight="1">
      <c r="B2435" s="937"/>
      <c r="C2435" s="1979"/>
      <c r="D2435" s="1981"/>
      <c r="E2435" s="928" t="s">
        <v>619</v>
      </c>
      <c r="F2435" s="885"/>
      <c r="G2435" s="651" t="s">
        <v>272</v>
      </c>
      <c r="H2435" s="651" t="s">
        <v>599</v>
      </c>
      <c r="I2435" s="651" t="s">
        <v>620</v>
      </c>
      <c r="J2435" s="651" t="s">
        <v>276</v>
      </c>
      <c r="K2435" s="890" t="s">
        <v>304</v>
      </c>
      <c r="L2435" s="651" t="s">
        <v>312</v>
      </c>
      <c r="M2435" s="651" t="str">
        <f t="shared" si="145"/>
        <v>&lt;INSERT CONNECTION POINT NAME&gt;</v>
      </c>
      <c r="N2435" s="890" t="s">
        <v>602</v>
      </c>
      <c r="O2435" s="890" t="s">
        <v>22</v>
      </c>
      <c r="P2435" s="890"/>
      <c r="Q2435" s="1071"/>
      <c r="R2435" s="1058"/>
      <c r="S2435" s="1059"/>
      <c r="T2435" s="1059"/>
      <c r="U2435" s="1060"/>
      <c r="V2435" s="906"/>
      <c r="W2435" s="933"/>
      <c r="X2435" s="934"/>
      <c r="Y2435" s="935"/>
      <c r="Z2435" s="935"/>
      <c r="AA2435" s="935"/>
      <c r="AB2435" s="452"/>
      <c r="AC2435" s="452"/>
      <c r="AD2435" s="452"/>
      <c r="AE2435" s="452"/>
      <c r="AF2435" s="935"/>
      <c r="AG2435" s="452"/>
      <c r="AH2435" s="452"/>
      <c r="AI2435" s="935"/>
      <c r="AJ2435" s="935"/>
      <c r="AK2435" s="935"/>
      <c r="AL2435" s="936"/>
      <c r="AM2435" s="936"/>
      <c r="AN2435" s="936"/>
      <c r="AO2435" s="942"/>
      <c r="AP2435" s="936"/>
      <c r="AQ2435" s="936"/>
      <c r="AR2435" s="936"/>
      <c r="AS2435" s="936"/>
      <c r="AT2435" s="936"/>
      <c r="AU2435" s="936"/>
      <c r="AV2435" s="936"/>
    </row>
    <row r="2436" spans="2:48" ht="15" customHeight="1">
      <c r="B2436" s="937"/>
      <c r="C2436" s="1978" t="s">
        <v>304</v>
      </c>
      <c r="D2436" s="1980" t="s">
        <v>23</v>
      </c>
      <c r="E2436" s="928" t="s">
        <v>616</v>
      </c>
      <c r="F2436" s="885"/>
      <c r="G2436" s="651" t="s">
        <v>272</v>
      </c>
      <c r="H2436" s="651" t="s">
        <v>599</v>
      </c>
      <c r="I2436" s="651" t="s">
        <v>617</v>
      </c>
      <c r="J2436" s="651" t="s">
        <v>276</v>
      </c>
      <c r="K2436" s="890" t="s">
        <v>304</v>
      </c>
      <c r="L2436" s="651" t="s">
        <v>312</v>
      </c>
      <c r="M2436" s="651" t="str">
        <f t="shared" si="145"/>
        <v>&lt;INSERT CONNECTION POINT NAME&gt;</v>
      </c>
      <c r="N2436" s="890" t="s">
        <v>602</v>
      </c>
      <c r="O2436" s="891" t="s">
        <v>23</v>
      </c>
      <c r="P2436" s="890"/>
      <c r="Q2436" s="1071"/>
      <c r="R2436" s="1058"/>
      <c r="S2436" s="1059"/>
      <c r="T2436" s="1059"/>
      <c r="U2436" s="1060"/>
      <c r="V2436" s="906"/>
      <c r="W2436" s="933"/>
      <c r="X2436" s="934"/>
      <c r="Y2436" s="935"/>
      <c r="Z2436" s="935"/>
      <c r="AA2436" s="935"/>
      <c r="AB2436" s="452"/>
      <c r="AC2436" s="452"/>
      <c r="AD2436" s="452"/>
      <c r="AE2436" s="452"/>
      <c r="AF2436" s="935"/>
      <c r="AG2436" s="452"/>
      <c r="AH2436" s="452"/>
      <c r="AI2436" s="935"/>
      <c r="AJ2436" s="943"/>
      <c r="AK2436" s="935"/>
      <c r="AL2436" s="936"/>
      <c r="AM2436" s="936"/>
      <c r="AN2436" s="936"/>
      <c r="AO2436" s="942"/>
      <c r="AP2436" s="936"/>
      <c r="AQ2436" s="936"/>
      <c r="AR2436" s="936"/>
      <c r="AS2436" s="936"/>
      <c r="AT2436" s="936"/>
      <c r="AU2436" s="936"/>
      <c r="AV2436" s="936"/>
    </row>
    <row r="2437" spans="2:48" ht="15" customHeight="1">
      <c r="B2437" s="937"/>
      <c r="C2437" s="1979"/>
      <c r="D2437" s="1981"/>
      <c r="E2437" s="928" t="s">
        <v>619</v>
      </c>
      <c r="F2437" s="885"/>
      <c r="G2437" s="651" t="s">
        <v>272</v>
      </c>
      <c r="H2437" s="651" t="s">
        <v>599</v>
      </c>
      <c r="I2437" s="651" t="s">
        <v>620</v>
      </c>
      <c r="J2437" s="651" t="s">
        <v>276</v>
      </c>
      <c r="K2437" s="890" t="s">
        <v>304</v>
      </c>
      <c r="L2437" s="651" t="s">
        <v>312</v>
      </c>
      <c r="M2437" s="651" t="str">
        <f t="shared" si="145"/>
        <v>&lt;INSERT CONNECTION POINT NAME&gt;</v>
      </c>
      <c r="N2437" s="890" t="s">
        <v>602</v>
      </c>
      <c r="O2437" s="891" t="s">
        <v>23</v>
      </c>
      <c r="P2437" s="890"/>
      <c r="Q2437" s="1071"/>
      <c r="R2437" s="1058"/>
      <c r="S2437" s="1059"/>
      <c r="T2437" s="1059"/>
      <c r="U2437" s="1060"/>
      <c r="V2437" s="906"/>
      <c r="W2437" s="933"/>
      <c r="X2437" s="934"/>
      <c r="Y2437" s="935"/>
      <c r="Z2437" s="935"/>
      <c r="AA2437" s="935"/>
      <c r="AB2437" s="452"/>
      <c r="AC2437" s="452"/>
      <c r="AD2437" s="452"/>
      <c r="AE2437" s="452"/>
      <c r="AF2437" s="935"/>
      <c r="AG2437" s="452"/>
      <c r="AH2437" s="452"/>
      <c r="AI2437" s="935"/>
      <c r="AJ2437" s="943"/>
      <c r="AK2437" s="935"/>
      <c r="AL2437" s="936"/>
      <c r="AM2437" s="936"/>
      <c r="AN2437" s="936"/>
      <c r="AO2437" s="942"/>
      <c r="AP2437" s="936"/>
      <c r="AQ2437" s="936"/>
      <c r="AR2437" s="936"/>
      <c r="AS2437" s="936"/>
      <c r="AT2437" s="936"/>
      <c r="AU2437" s="936"/>
      <c r="AV2437" s="936"/>
    </row>
    <row r="2438" spans="2:48" ht="15" customHeight="1">
      <c r="B2438" s="937"/>
      <c r="C2438" s="1978" t="s">
        <v>305</v>
      </c>
      <c r="D2438" s="1980"/>
      <c r="E2438" s="928" t="s">
        <v>616</v>
      </c>
      <c r="F2438" s="885"/>
      <c r="G2438" s="651" t="s">
        <v>272</v>
      </c>
      <c r="H2438" s="651" t="s">
        <v>599</v>
      </c>
      <c r="I2438" s="651" t="s">
        <v>617</v>
      </c>
      <c r="J2438" s="651" t="s">
        <v>276</v>
      </c>
      <c r="K2438" s="890" t="s">
        <v>305</v>
      </c>
      <c r="L2438" s="651" t="s">
        <v>312</v>
      </c>
      <c r="M2438" s="651" t="str">
        <f t="shared" si="145"/>
        <v>&lt;INSERT CONNECTION POINT NAME&gt;</v>
      </c>
      <c r="N2438" s="890" t="s">
        <v>604</v>
      </c>
      <c r="O2438" s="890" t="s">
        <v>605</v>
      </c>
      <c r="P2438" s="890"/>
      <c r="Q2438" s="1072"/>
      <c r="R2438" s="1073"/>
      <c r="S2438" s="1074"/>
      <c r="T2438" s="1074"/>
      <c r="U2438" s="1075"/>
      <c r="V2438" s="906"/>
      <c r="W2438" s="933"/>
      <c r="X2438" s="934"/>
      <c r="Y2438" s="935"/>
      <c r="Z2438" s="935"/>
      <c r="AA2438" s="935"/>
      <c r="AB2438" s="452"/>
      <c r="AC2438" s="452"/>
      <c r="AD2438" s="452"/>
      <c r="AE2438" s="452"/>
      <c r="AF2438" s="935"/>
      <c r="AG2438" s="452"/>
      <c r="AH2438" s="452"/>
      <c r="AI2438" s="935"/>
      <c r="AJ2438" s="935"/>
      <c r="AK2438" s="935"/>
      <c r="AL2438" s="936"/>
      <c r="AM2438" s="936"/>
      <c r="AN2438" s="936"/>
      <c r="AO2438" s="936"/>
      <c r="AP2438" s="936"/>
      <c r="AQ2438" s="936"/>
      <c r="AR2438" s="936"/>
      <c r="AS2438" s="936"/>
      <c r="AT2438" s="936"/>
      <c r="AU2438" s="936"/>
      <c r="AV2438" s="936"/>
    </row>
    <row r="2439" spans="2:48" ht="15" customHeight="1">
      <c r="B2439" s="937"/>
      <c r="C2439" s="1979"/>
      <c r="D2439" s="1981"/>
      <c r="E2439" s="928" t="s">
        <v>619</v>
      </c>
      <c r="F2439" s="885"/>
      <c r="G2439" s="651" t="s">
        <v>272</v>
      </c>
      <c r="H2439" s="651" t="s">
        <v>599</v>
      </c>
      <c r="I2439" s="651" t="s">
        <v>620</v>
      </c>
      <c r="J2439" s="651" t="s">
        <v>276</v>
      </c>
      <c r="K2439" s="890" t="s">
        <v>305</v>
      </c>
      <c r="L2439" s="651" t="s">
        <v>312</v>
      </c>
      <c r="M2439" s="651" t="str">
        <f t="shared" si="145"/>
        <v>&lt;INSERT CONNECTION POINT NAME&gt;</v>
      </c>
      <c r="N2439" s="890" t="s">
        <v>604</v>
      </c>
      <c r="O2439" s="890" t="s">
        <v>605</v>
      </c>
      <c r="P2439" s="890"/>
      <c r="Q2439" s="1072"/>
      <c r="R2439" s="1073"/>
      <c r="S2439" s="1074"/>
      <c r="T2439" s="1074"/>
      <c r="U2439" s="1075"/>
      <c r="V2439" s="906"/>
      <c r="W2439" s="933"/>
      <c r="X2439" s="934"/>
      <c r="Y2439" s="935"/>
      <c r="Z2439" s="935"/>
      <c r="AA2439" s="935"/>
      <c r="AB2439" s="452"/>
      <c r="AC2439" s="452"/>
      <c r="AD2439" s="452"/>
      <c r="AE2439" s="452"/>
      <c r="AF2439" s="935"/>
      <c r="AG2439" s="452"/>
      <c r="AH2439" s="452"/>
      <c r="AI2439" s="935"/>
      <c r="AJ2439" s="935"/>
      <c r="AK2439" s="935"/>
      <c r="AL2439" s="936"/>
      <c r="AM2439" s="936"/>
      <c r="AN2439" s="936"/>
      <c r="AO2439" s="936"/>
      <c r="AP2439" s="936"/>
      <c r="AQ2439" s="936"/>
      <c r="AR2439" s="936"/>
      <c r="AS2439" s="936"/>
      <c r="AT2439" s="936"/>
      <c r="AU2439" s="936"/>
      <c r="AV2439" s="936"/>
    </row>
    <row r="2440" spans="2:48" ht="15" customHeight="1">
      <c r="B2440" s="937"/>
      <c r="C2440" s="1978" t="s">
        <v>306</v>
      </c>
      <c r="D2440" s="1980"/>
      <c r="E2440" s="928" t="s">
        <v>616</v>
      </c>
      <c r="F2440" s="885"/>
      <c r="G2440" s="651" t="s">
        <v>272</v>
      </c>
      <c r="H2440" s="651" t="s">
        <v>599</v>
      </c>
      <c r="I2440" s="651" t="s">
        <v>617</v>
      </c>
      <c r="J2440" s="651" t="s">
        <v>276</v>
      </c>
      <c r="K2440" s="890" t="s">
        <v>306</v>
      </c>
      <c r="L2440" s="651" t="s">
        <v>312</v>
      </c>
      <c r="M2440" s="651" t="str">
        <f t="shared" si="145"/>
        <v>&lt;INSERT CONNECTION POINT NAME&gt;</v>
      </c>
      <c r="N2440" s="890" t="s">
        <v>606</v>
      </c>
      <c r="O2440" s="891">
        <v>0</v>
      </c>
      <c r="P2440" s="890"/>
      <c r="Q2440" s="1076"/>
      <c r="R2440" s="1077"/>
      <c r="S2440" s="1078"/>
      <c r="T2440" s="1078"/>
      <c r="U2440" s="1079"/>
      <c r="V2440" s="906"/>
      <c r="W2440" s="933"/>
      <c r="X2440" s="934"/>
      <c r="Y2440" s="935"/>
      <c r="Z2440" s="935"/>
      <c r="AA2440" s="935"/>
      <c r="AB2440" s="452"/>
      <c r="AC2440" s="452"/>
      <c r="AD2440" s="452"/>
      <c r="AE2440" s="452"/>
      <c r="AF2440" s="935"/>
      <c r="AG2440" s="452"/>
      <c r="AH2440" s="452"/>
      <c r="AI2440" s="935"/>
      <c r="AJ2440" s="943"/>
      <c r="AK2440" s="935"/>
      <c r="AL2440" s="936"/>
      <c r="AM2440" s="936"/>
      <c r="AN2440" s="936"/>
      <c r="AO2440" s="936"/>
      <c r="AP2440" s="936"/>
      <c r="AQ2440" s="936"/>
      <c r="AR2440" s="936"/>
      <c r="AS2440" s="936"/>
      <c r="AT2440" s="936"/>
      <c r="AU2440" s="936"/>
      <c r="AV2440" s="936"/>
    </row>
    <row r="2441" spans="2:48" ht="15" customHeight="1">
      <c r="B2441" s="937"/>
      <c r="C2441" s="1979"/>
      <c r="D2441" s="1981"/>
      <c r="E2441" s="928" t="s">
        <v>619</v>
      </c>
      <c r="F2441" s="885"/>
      <c r="G2441" s="651" t="s">
        <v>272</v>
      </c>
      <c r="H2441" s="651" t="s">
        <v>599</v>
      </c>
      <c r="I2441" s="651" t="s">
        <v>620</v>
      </c>
      <c r="J2441" s="651" t="s">
        <v>276</v>
      </c>
      <c r="K2441" s="890" t="s">
        <v>306</v>
      </c>
      <c r="L2441" s="651" t="s">
        <v>312</v>
      </c>
      <c r="M2441" s="651" t="str">
        <f t="shared" si="145"/>
        <v>&lt;INSERT CONNECTION POINT NAME&gt;</v>
      </c>
      <c r="N2441" s="890" t="s">
        <v>606</v>
      </c>
      <c r="O2441" s="891">
        <v>0</v>
      </c>
      <c r="P2441" s="890"/>
      <c r="Q2441" s="1076"/>
      <c r="R2441" s="1077"/>
      <c r="S2441" s="1078"/>
      <c r="T2441" s="1078"/>
      <c r="U2441" s="1079"/>
      <c r="V2441" s="906"/>
      <c r="W2441" s="933"/>
      <c r="X2441" s="934"/>
      <c r="Y2441" s="935"/>
      <c r="Z2441" s="935"/>
      <c r="AA2441" s="935"/>
      <c r="AB2441" s="452"/>
      <c r="AC2441" s="452"/>
      <c r="AD2441" s="452"/>
      <c r="AE2441" s="452"/>
      <c r="AF2441" s="935"/>
      <c r="AG2441" s="452"/>
      <c r="AH2441" s="452"/>
      <c r="AI2441" s="935"/>
      <c r="AJ2441" s="943"/>
      <c r="AK2441" s="935"/>
      <c r="AL2441" s="936"/>
      <c r="AM2441" s="936"/>
      <c r="AN2441" s="936"/>
      <c r="AO2441" s="936"/>
      <c r="AP2441" s="936"/>
      <c r="AQ2441" s="936"/>
      <c r="AR2441" s="936"/>
      <c r="AS2441" s="936"/>
      <c r="AT2441" s="936"/>
      <c r="AU2441" s="936"/>
      <c r="AV2441" s="936"/>
    </row>
    <row r="2442" spans="2:48" ht="15" customHeight="1">
      <c r="B2442" s="937"/>
      <c r="C2442" s="1978" t="s">
        <v>307</v>
      </c>
      <c r="D2442" s="1980"/>
      <c r="E2442" s="928" t="s">
        <v>616</v>
      </c>
      <c r="F2442" s="885"/>
      <c r="G2442" s="651" t="s">
        <v>272</v>
      </c>
      <c r="H2442" s="651" t="s">
        <v>599</v>
      </c>
      <c r="I2442" s="651" t="s">
        <v>617</v>
      </c>
      <c r="J2442" s="651" t="s">
        <v>276</v>
      </c>
      <c r="K2442" s="890" t="s">
        <v>307</v>
      </c>
      <c r="L2442" s="651" t="s">
        <v>312</v>
      </c>
      <c r="M2442" s="651" t="str">
        <f t="shared" si="145"/>
        <v>&lt;INSERT CONNECTION POINT NAME&gt;</v>
      </c>
      <c r="N2442" s="890" t="s">
        <v>607</v>
      </c>
      <c r="O2442" s="890" t="s">
        <v>607</v>
      </c>
      <c r="P2442" s="890"/>
      <c r="Q2442" s="1080"/>
      <c r="R2442" s="1081"/>
      <c r="S2442" s="1081"/>
      <c r="T2442" s="1081"/>
      <c r="U2442" s="1082"/>
      <c r="V2442" s="906"/>
      <c r="W2442" s="933"/>
      <c r="X2442" s="934"/>
      <c r="Y2442" s="935"/>
      <c r="Z2442" s="935"/>
      <c r="AA2442" s="935"/>
      <c r="AB2442" s="452"/>
      <c r="AC2442" s="452"/>
      <c r="AD2442" s="452"/>
      <c r="AE2442" s="452"/>
      <c r="AF2442" s="935"/>
      <c r="AG2442" s="452"/>
      <c r="AH2442" s="452"/>
      <c r="AI2442" s="935"/>
      <c r="AJ2442" s="935"/>
      <c r="AK2442" s="935"/>
      <c r="AL2442" s="936"/>
      <c r="AM2442" s="936"/>
      <c r="AN2442" s="936"/>
      <c r="AO2442" s="936"/>
      <c r="AP2442" s="936"/>
      <c r="AQ2442" s="936"/>
      <c r="AR2442" s="936"/>
      <c r="AS2442" s="936"/>
      <c r="AT2442" s="936"/>
      <c r="AU2442" s="936"/>
      <c r="AV2442" s="936"/>
    </row>
    <row r="2443" spans="2:48" ht="15" customHeight="1">
      <c r="B2443" s="937"/>
      <c r="C2443" s="1979"/>
      <c r="D2443" s="1981"/>
      <c r="E2443" s="928" t="s">
        <v>619</v>
      </c>
      <c r="F2443" s="885"/>
      <c r="G2443" s="651" t="s">
        <v>272</v>
      </c>
      <c r="H2443" s="651" t="s">
        <v>599</v>
      </c>
      <c r="I2443" s="651" t="s">
        <v>620</v>
      </c>
      <c r="J2443" s="651" t="s">
        <v>276</v>
      </c>
      <c r="K2443" s="890" t="s">
        <v>307</v>
      </c>
      <c r="L2443" s="651" t="s">
        <v>312</v>
      </c>
      <c r="M2443" s="651" t="str">
        <f t="shared" si="145"/>
        <v>&lt;INSERT CONNECTION POINT NAME&gt;</v>
      </c>
      <c r="N2443" s="890" t="s">
        <v>607</v>
      </c>
      <c r="O2443" s="890" t="s">
        <v>607</v>
      </c>
      <c r="P2443" s="890"/>
      <c r="Q2443" s="1080"/>
      <c r="R2443" s="1081"/>
      <c r="S2443" s="1081"/>
      <c r="T2443" s="1081"/>
      <c r="U2443" s="1082"/>
      <c r="V2443" s="906"/>
      <c r="W2443" s="933"/>
      <c r="X2443" s="934"/>
      <c r="Y2443" s="935"/>
      <c r="Z2443" s="935"/>
      <c r="AA2443" s="935"/>
      <c r="AB2443" s="452"/>
      <c r="AC2443" s="452"/>
      <c r="AD2443" s="452"/>
      <c r="AE2443" s="452"/>
      <c r="AF2443" s="935"/>
      <c r="AG2443" s="452"/>
      <c r="AH2443" s="452"/>
      <c r="AI2443" s="935"/>
      <c r="AJ2443" s="935"/>
      <c r="AK2443" s="935"/>
      <c r="AL2443" s="936"/>
      <c r="AM2443" s="936"/>
      <c r="AN2443" s="936"/>
      <c r="AO2443" s="936"/>
      <c r="AP2443" s="936"/>
      <c r="AQ2443" s="936"/>
      <c r="AR2443" s="936"/>
      <c r="AS2443" s="936"/>
      <c r="AT2443" s="936"/>
      <c r="AU2443" s="936"/>
      <c r="AV2443" s="936"/>
    </row>
    <row r="2444" spans="2:48" ht="15" customHeight="1">
      <c r="B2444" s="937"/>
      <c r="C2444" s="1978" t="s">
        <v>308</v>
      </c>
      <c r="D2444" s="1980" t="s">
        <v>22</v>
      </c>
      <c r="E2444" s="928" t="s">
        <v>616</v>
      </c>
      <c r="F2444" s="885"/>
      <c r="G2444" s="651" t="s">
        <v>272</v>
      </c>
      <c r="H2444" s="651" t="s">
        <v>599</v>
      </c>
      <c r="I2444" s="651" t="s">
        <v>617</v>
      </c>
      <c r="J2444" s="651" t="s">
        <v>276</v>
      </c>
      <c r="K2444" s="890" t="s">
        <v>308</v>
      </c>
      <c r="L2444" s="651" t="s">
        <v>312</v>
      </c>
      <c r="M2444" s="651" t="str">
        <f t="shared" si="145"/>
        <v>&lt;INSERT CONNECTION POINT NAME&gt;</v>
      </c>
      <c r="N2444" s="890" t="s">
        <v>609</v>
      </c>
      <c r="O2444" s="890" t="s">
        <v>22</v>
      </c>
      <c r="P2444" s="890"/>
      <c r="Q2444" s="1083"/>
      <c r="R2444" s="1061"/>
      <c r="S2444" s="1062"/>
      <c r="T2444" s="1062"/>
      <c r="U2444" s="1063"/>
      <c r="V2444" s="906"/>
      <c r="W2444" s="933"/>
      <c r="X2444" s="934"/>
      <c r="Y2444" s="935"/>
      <c r="Z2444" s="935"/>
      <c r="AA2444" s="935"/>
      <c r="AB2444" s="452"/>
      <c r="AC2444" s="452"/>
      <c r="AD2444" s="452"/>
      <c r="AE2444" s="452"/>
      <c r="AF2444" s="935"/>
      <c r="AG2444" s="452"/>
      <c r="AH2444" s="452"/>
      <c r="AI2444" s="935"/>
      <c r="AJ2444" s="935"/>
      <c r="AK2444" s="935"/>
      <c r="AL2444" s="936"/>
      <c r="AM2444" s="936"/>
      <c r="AN2444" s="936"/>
      <c r="AO2444" s="936"/>
      <c r="AP2444" s="936"/>
      <c r="AQ2444" s="936"/>
      <c r="AR2444" s="936"/>
      <c r="AS2444" s="936"/>
      <c r="AT2444" s="936"/>
      <c r="AU2444" s="936"/>
      <c r="AV2444" s="936"/>
    </row>
    <row r="2445" spans="2:48" ht="15" customHeight="1">
      <c r="B2445" s="937"/>
      <c r="C2445" s="1979"/>
      <c r="D2445" s="1981"/>
      <c r="E2445" s="928" t="s">
        <v>619</v>
      </c>
      <c r="F2445" s="885"/>
      <c r="G2445" s="651" t="s">
        <v>272</v>
      </c>
      <c r="H2445" s="651" t="s">
        <v>599</v>
      </c>
      <c r="I2445" s="651" t="s">
        <v>620</v>
      </c>
      <c r="J2445" s="651" t="s">
        <v>276</v>
      </c>
      <c r="K2445" s="890" t="s">
        <v>308</v>
      </c>
      <c r="L2445" s="651" t="s">
        <v>312</v>
      </c>
      <c r="M2445" s="651" t="str">
        <f t="shared" ref="M2445:M2508" si="149">M2444</f>
        <v>&lt;INSERT CONNECTION POINT NAME&gt;</v>
      </c>
      <c r="N2445" s="890" t="s">
        <v>609</v>
      </c>
      <c r="O2445" s="890" t="s">
        <v>22</v>
      </c>
      <c r="P2445" s="890"/>
      <c r="Q2445" s="1083"/>
      <c r="R2445" s="1061"/>
      <c r="S2445" s="1062"/>
      <c r="T2445" s="1062"/>
      <c r="U2445" s="1063"/>
      <c r="V2445" s="906"/>
      <c r="W2445" s="933"/>
      <c r="X2445" s="934"/>
      <c r="Y2445" s="935"/>
      <c r="Z2445" s="935"/>
      <c r="AA2445" s="935"/>
      <c r="AB2445" s="452"/>
      <c r="AC2445" s="452"/>
      <c r="AD2445" s="452"/>
      <c r="AE2445" s="452"/>
      <c r="AF2445" s="935"/>
      <c r="AG2445" s="452"/>
      <c r="AH2445" s="452"/>
      <c r="AI2445" s="935"/>
      <c r="AJ2445" s="935"/>
      <c r="AK2445" s="935"/>
      <c r="AL2445" s="936"/>
      <c r="AM2445" s="936"/>
      <c r="AN2445" s="936"/>
      <c r="AO2445" s="936"/>
      <c r="AP2445" s="936"/>
      <c r="AQ2445" s="936"/>
      <c r="AR2445" s="936"/>
      <c r="AS2445" s="936"/>
      <c r="AT2445" s="936"/>
      <c r="AU2445" s="936"/>
      <c r="AV2445" s="936"/>
    </row>
    <row r="2446" spans="2:48" ht="15" customHeight="1">
      <c r="B2446" s="937"/>
      <c r="C2446" s="1978" t="s">
        <v>309</v>
      </c>
      <c r="D2446" s="1980" t="s">
        <v>22</v>
      </c>
      <c r="E2446" s="928" t="s">
        <v>616</v>
      </c>
      <c r="F2446" s="885"/>
      <c r="G2446" s="651" t="s">
        <v>272</v>
      </c>
      <c r="H2446" s="651" t="s">
        <v>599</v>
      </c>
      <c r="I2446" s="651" t="s">
        <v>617</v>
      </c>
      <c r="J2446" s="651" t="s">
        <v>276</v>
      </c>
      <c r="K2446" s="890" t="s">
        <v>309</v>
      </c>
      <c r="L2446" s="651" t="s">
        <v>312</v>
      </c>
      <c r="M2446" s="651" t="str">
        <f t="shared" si="149"/>
        <v>&lt;INSERT CONNECTION POINT NAME&gt;</v>
      </c>
      <c r="N2446" s="890" t="s">
        <v>602</v>
      </c>
      <c r="O2446" s="890" t="s">
        <v>22</v>
      </c>
      <c r="P2446" s="890"/>
      <c r="Q2446" s="1083"/>
      <c r="R2446" s="1061"/>
      <c r="S2446" s="1062"/>
      <c r="T2446" s="1062"/>
      <c r="U2446" s="1063"/>
      <c r="V2446" s="906"/>
      <c r="W2446" s="933"/>
      <c r="X2446" s="934"/>
      <c r="Y2446" s="935"/>
      <c r="Z2446" s="935"/>
      <c r="AA2446" s="935"/>
      <c r="AB2446" s="452"/>
      <c r="AC2446" s="452"/>
      <c r="AD2446" s="452"/>
      <c r="AE2446" s="452"/>
      <c r="AF2446" s="935"/>
      <c r="AG2446" s="452"/>
      <c r="AH2446" s="452"/>
      <c r="AI2446" s="935"/>
      <c r="AJ2446" s="935"/>
      <c r="AK2446" s="935"/>
      <c r="AL2446" s="936"/>
      <c r="AM2446" s="936"/>
      <c r="AN2446" s="936"/>
      <c r="AO2446" s="936"/>
      <c r="AP2446" s="936"/>
      <c r="AQ2446" s="936"/>
      <c r="AR2446" s="936"/>
      <c r="AS2446" s="936"/>
      <c r="AT2446" s="936"/>
      <c r="AU2446" s="936"/>
      <c r="AV2446" s="936"/>
    </row>
    <row r="2447" spans="2:48" ht="15" customHeight="1">
      <c r="B2447" s="937"/>
      <c r="C2447" s="1979"/>
      <c r="D2447" s="1981"/>
      <c r="E2447" s="928" t="s">
        <v>619</v>
      </c>
      <c r="F2447" s="885"/>
      <c r="G2447" s="651" t="s">
        <v>272</v>
      </c>
      <c r="H2447" s="651" t="s">
        <v>599</v>
      </c>
      <c r="I2447" s="651" t="s">
        <v>620</v>
      </c>
      <c r="J2447" s="651" t="s">
        <v>276</v>
      </c>
      <c r="K2447" s="890" t="s">
        <v>309</v>
      </c>
      <c r="L2447" s="651" t="s">
        <v>312</v>
      </c>
      <c r="M2447" s="651" t="str">
        <f t="shared" si="149"/>
        <v>&lt;INSERT CONNECTION POINT NAME&gt;</v>
      </c>
      <c r="N2447" s="890" t="s">
        <v>602</v>
      </c>
      <c r="O2447" s="890" t="s">
        <v>22</v>
      </c>
      <c r="P2447" s="890"/>
      <c r="Q2447" s="1083"/>
      <c r="R2447" s="1061"/>
      <c r="S2447" s="1062"/>
      <c r="T2447" s="1062"/>
      <c r="U2447" s="1063"/>
      <c r="V2447" s="906"/>
      <c r="W2447" s="933"/>
      <c r="X2447" s="934"/>
      <c r="Y2447" s="935"/>
      <c r="Z2447" s="935"/>
      <c r="AA2447" s="935"/>
      <c r="AB2447" s="452"/>
      <c r="AC2447" s="452"/>
      <c r="AD2447" s="452"/>
      <c r="AE2447" s="452"/>
      <c r="AF2447" s="935"/>
      <c r="AG2447" s="452"/>
      <c r="AH2447" s="452"/>
      <c r="AI2447" s="935"/>
      <c r="AJ2447" s="935"/>
      <c r="AK2447" s="935"/>
      <c r="AL2447" s="936"/>
      <c r="AM2447" s="936"/>
      <c r="AN2447" s="936"/>
      <c r="AO2447" s="936"/>
      <c r="AP2447" s="936"/>
      <c r="AQ2447" s="936"/>
      <c r="AR2447" s="936"/>
      <c r="AS2447" s="936"/>
      <c r="AT2447" s="936"/>
      <c r="AU2447" s="936"/>
      <c r="AV2447" s="936"/>
    </row>
    <row r="2448" spans="2:48" ht="15" customHeight="1">
      <c r="B2448" s="937"/>
      <c r="C2448" s="1978" t="s">
        <v>309</v>
      </c>
      <c r="D2448" s="1980" t="s">
        <v>23</v>
      </c>
      <c r="E2448" s="928" t="s">
        <v>616</v>
      </c>
      <c r="F2448" s="885"/>
      <c r="G2448" s="651" t="s">
        <v>272</v>
      </c>
      <c r="H2448" s="651" t="s">
        <v>599</v>
      </c>
      <c r="I2448" s="651" t="s">
        <v>617</v>
      </c>
      <c r="J2448" s="651" t="s">
        <v>276</v>
      </c>
      <c r="K2448" s="890" t="s">
        <v>309</v>
      </c>
      <c r="L2448" s="651" t="s">
        <v>312</v>
      </c>
      <c r="M2448" s="651" t="str">
        <f t="shared" si="149"/>
        <v>&lt;INSERT CONNECTION POINT NAME&gt;</v>
      </c>
      <c r="N2448" s="890" t="s">
        <v>602</v>
      </c>
      <c r="O2448" s="890" t="s">
        <v>23</v>
      </c>
      <c r="P2448" s="890"/>
      <c r="Q2448" s="1083"/>
      <c r="R2448" s="1061"/>
      <c r="S2448" s="1062"/>
      <c r="T2448" s="1062"/>
      <c r="U2448" s="1063"/>
      <c r="V2448" s="906"/>
      <c r="W2448" s="933"/>
      <c r="X2448" s="934"/>
      <c r="Y2448" s="935"/>
      <c r="Z2448" s="935"/>
      <c r="AA2448" s="935"/>
      <c r="AB2448" s="452"/>
      <c r="AC2448" s="452"/>
      <c r="AD2448" s="452"/>
      <c r="AE2448" s="452"/>
      <c r="AF2448" s="935"/>
      <c r="AG2448" s="452"/>
      <c r="AH2448" s="452"/>
      <c r="AI2448" s="935"/>
      <c r="AJ2448" s="935"/>
      <c r="AK2448" s="935"/>
      <c r="AL2448" s="936"/>
      <c r="AM2448" s="936"/>
      <c r="AN2448" s="936"/>
      <c r="AO2448" s="936"/>
      <c r="AP2448" s="936"/>
      <c r="AQ2448" s="936"/>
      <c r="AR2448" s="936"/>
      <c r="AS2448" s="936"/>
      <c r="AT2448" s="936"/>
      <c r="AU2448" s="936"/>
      <c r="AV2448" s="936"/>
    </row>
    <row r="2449" spans="2:48" ht="15" customHeight="1">
      <c r="B2449" s="937"/>
      <c r="C2449" s="1979"/>
      <c r="D2449" s="1981"/>
      <c r="E2449" s="928" t="s">
        <v>619</v>
      </c>
      <c r="F2449" s="885"/>
      <c r="G2449" s="651" t="s">
        <v>272</v>
      </c>
      <c r="H2449" s="651" t="s">
        <v>599</v>
      </c>
      <c r="I2449" s="651" t="s">
        <v>620</v>
      </c>
      <c r="J2449" s="651" t="s">
        <v>276</v>
      </c>
      <c r="K2449" s="890" t="s">
        <v>309</v>
      </c>
      <c r="L2449" s="651" t="s">
        <v>312</v>
      </c>
      <c r="M2449" s="651" t="str">
        <f t="shared" si="149"/>
        <v>&lt;INSERT CONNECTION POINT NAME&gt;</v>
      </c>
      <c r="N2449" s="890" t="s">
        <v>602</v>
      </c>
      <c r="O2449" s="890" t="s">
        <v>23</v>
      </c>
      <c r="P2449" s="890"/>
      <c r="Q2449" s="1083"/>
      <c r="R2449" s="1061"/>
      <c r="S2449" s="1062"/>
      <c r="T2449" s="1062"/>
      <c r="U2449" s="1063"/>
      <c r="V2449" s="906"/>
      <c r="W2449" s="933"/>
      <c r="X2449" s="934"/>
      <c r="Y2449" s="935"/>
      <c r="Z2449" s="935"/>
      <c r="AA2449" s="935"/>
      <c r="AB2449" s="452"/>
      <c r="AC2449" s="452"/>
      <c r="AD2449" s="452"/>
      <c r="AE2449" s="452"/>
      <c r="AF2449" s="935"/>
      <c r="AG2449" s="452"/>
      <c r="AH2449" s="452"/>
      <c r="AI2449" s="935"/>
      <c r="AJ2449" s="935"/>
      <c r="AK2449" s="935"/>
      <c r="AL2449" s="936"/>
      <c r="AM2449" s="936"/>
      <c r="AN2449" s="936"/>
      <c r="AO2449" s="936"/>
      <c r="AP2449" s="936"/>
      <c r="AQ2449" s="936"/>
      <c r="AR2449" s="936"/>
      <c r="AS2449" s="936"/>
      <c r="AT2449" s="936"/>
      <c r="AU2449" s="936"/>
      <c r="AV2449" s="936"/>
    </row>
    <row r="2450" spans="2:48" ht="15" customHeight="1">
      <c r="B2450" s="937"/>
      <c r="C2450" s="1978" t="s">
        <v>310</v>
      </c>
      <c r="D2450" s="1980" t="s">
        <v>22</v>
      </c>
      <c r="E2450" s="928" t="s">
        <v>616</v>
      </c>
      <c r="F2450" s="885"/>
      <c r="G2450" s="651" t="s">
        <v>272</v>
      </c>
      <c r="H2450" s="651" t="s">
        <v>599</v>
      </c>
      <c r="I2450" s="651" t="s">
        <v>617</v>
      </c>
      <c r="J2450" s="651" t="s">
        <v>276</v>
      </c>
      <c r="K2450" s="890" t="s">
        <v>310</v>
      </c>
      <c r="L2450" s="651" t="s">
        <v>312</v>
      </c>
      <c r="M2450" s="651" t="str">
        <f t="shared" si="149"/>
        <v>&lt;INSERT CONNECTION POINT NAME&gt;</v>
      </c>
      <c r="N2450" s="890" t="s">
        <v>602</v>
      </c>
      <c r="O2450" s="890" t="s">
        <v>22</v>
      </c>
      <c r="P2450" s="890"/>
      <c r="Q2450" s="1083"/>
      <c r="R2450" s="1061"/>
      <c r="S2450" s="1062"/>
      <c r="T2450" s="1062"/>
      <c r="U2450" s="1063"/>
      <c r="V2450" s="906"/>
      <c r="W2450" s="933"/>
      <c r="X2450" s="934"/>
      <c r="Y2450" s="935"/>
      <c r="Z2450" s="935"/>
      <c r="AA2450" s="935"/>
      <c r="AB2450" s="452"/>
      <c r="AC2450" s="452"/>
      <c r="AD2450" s="452"/>
      <c r="AE2450" s="452"/>
      <c r="AF2450" s="935"/>
      <c r="AG2450" s="452"/>
      <c r="AH2450" s="452"/>
      <c r="AI2450" s="935"/>
      <c r="AJ2450" s="935"/>
      <c r="AK2450" s="935"/>
      <c r="AL2450" s="936"/>
      <c r="AM2450" s="936"/>
      <c r="AN2450" s="936"/>
      <c r="AO2450" s="936"/>
      <c r="AP2450" s="936"/>
      <c r="AQ2450" s="936"/>
      <c r="AR2450" s="936"/>
      <c r="AS2450" s="936"/>
      <c r="AT2450" s="936"/>
      <c r="AU2450" s="936"/>
      <c r="AV2450" s="936"/>
    </row>
    <row r="2451" spans="2:48" ht="15" customHeight="1">
      <c r="B2451" s="937"/>
      <c r="C2451" s="1979"/>
      <c r="D2451" s="1981"/>
      <c r="E2451" s="928" t="s">
        <v>619</v>
      </c>
      <c r="F2451" s="885"/>
      <c r="G2451" s="651" t="s">
        <v>272</v>
      </c>
      <c r="H2451" s="651" t="s">
        <v>599</v>
      </c>
      <c r="I2451" s="651" t="s">
        <v>620</v>
      </c>
      <c r="J2451" s="651" t="s">
        <v>276</v>
      </c>
      <c r="K2451" s="890" t="s">
        <v>310</v>
      </c>
      <c r="L2451" s="651" t="s">
        <v>312</v>
      </c>
      <c r="M2451" s="651" t="str">
        <f t="shared" si="149"/>
        <v>&lt;INSERT CONNECTION POINT NAME&gt;</v>
      </c>
      <c r="N2451" s="890" t="s">
        <v>602</v>
      </c>
      <c r="O2451" s="890" t="s">
        <v>22</v>
      </c>
      <c r="P2451" s="890"/>
      <c r="Q2451" s="1084"/>
      <c r="R2451" s="1085"/>
      <c r="S2451" s="1086"/>
      <c r="T2451" s="1086"/>
      <c r="U2451" s="1087"/>
      <c r="V2451" s="906"/>
      <c r="W2451" s="933"/>
      <c r="X2451" s="934"/>
      <c r="Y2451" s="935"/>
      <c r="Z2451" s="935"/>
      <c r="AA2451" s="935"/>
      <c r="AB2451" s="452"/>
      <c r="AC2451" s="452"/>
      <c r="AD2451" s="452"/>
      <c r="AE2451" s="452"/>
      <c r="AF2451" s="935"/>
      <c r="AG2451" s="452"/>
      <c r="AH2451" s="452"/>
      <c r="AI2451" s="935"/>
      <c r="AJ2451" s="935"/>
      <c r="AK2451" s="935"/>
      <c r="AL2451" s="936"/>
      <c r="AM2451" s="936"/>
      <c r="AN2451" s="936"/>
      <c r="AO2451" s="936"/>
      <c r="AP2451" s="936"/>
      <c r="AQ2451" s="936"/>
      <c r="AR2451" s="936"/>
      <c r="AS2451" s="936"/>
      <c r="AT2451" s="936"/>
      <c r="AU2451" s="936"/>
      <c r="AV2451" s="936"/>
    </row>
    <row r="2452" spans="2:48" ht="15" customHeight="1">
      <c r="B2452" s="937"/>
      <c r="C2452" s="1978" t="s">
        <v>310</v>
      </c>
      <c r="D2452" s="1980" t="s">
        <v>23</v>
      </c>
      <c r="E2452" s="928" t="s">
        <v>616</v>
      </c>
      <c r="F2452" s="885"/>
      <c r="G2452" s="651" t="s">
        <v>272</v>
      </c>
      <c r="H2452" s="651" t="s">
        <v>599</v>
      </c>
      <c r="I2452" s="651" t="s">
        <v>617</v>
      </c>
      <c r="J2452" s="651" t="s">
        <v>276</v>
      </c>
      <c r="K2452" s="890" t="s">
        <v>310</v>
      </c>
      <c r="L2452" s="651" t="s">
        <v>312</v>
      </c>
      <c r="M2452" s="651" t="str">
        <f t="shared" si="149"/>
        <v>&lt;INSERT CONNECTION POINT NAME&gt;</v>
      </c>
      <c r="N2452" s="890" t="s">
        <v>602</v>
      </c>
      <c r="O2452" s="890" t="s">
        <v>23</v>
      </c>
      <c r="P2452" s="890"/>
      <c r="Q2452" s="1084"/>
      <c r="R2452" s="1085"/>
      <c r="S2452" s="1086"/>
      <c r="T2452" s="1086"/>
      <c r="U2452" s="1087"/>
      <c r="V2452" s="906"/>
      <c r="W2452" s="933"/>
      <c r="X2452" s="934"/>
      <c r="Y2452" s="935"/>
      <c r="Z2452" s="935"/>
      <c r="AA2452" s="935"/>
      <c r="AB2452" s="452"/>
      <c r="AC2452" s="452"/>
      <c r="AD2452" s="452"/>
      <c r="AE2452" s="452"/>
      <c r="AF2452" s="935"/>
      <c r="AG2452" s="452"/>
      <c r="AH2452" s="452"/>
      <c r="AI2452" s="935"/>
      <c r="AJ2452" s="935"/>
      <c r="AK2452" s="935"/>
      <c r="AL2452" s="936"/>
      <c r="AM2452" s="936"/>
      <c r="AN2452" s="936"/>
      <c r="AO2452" s="936"/>
      <c r="AP2452" s="936"/>
      <c r="AQ2452" s="936"/>
      <c r="AR2452" s="936"/>
      <c r="AS2452" s="936"/>
      <c r="AT2452" s="936"/>
      <c r="AU2452" s="936"/>
      <c r="AV2452" s="936"/>
    </row>
    <row r="2453" spans="2:48" ht="15" customHeight="1" thickBot="1">
      <c r="B2453" s="944"/>
      <c r="C2453" s="1984"/>
      <c r="D2453" s="1985"/>
      <c r="E2453" s="945" t="s">
        <v>619</v>
      </c>
      <c r="F2453" s="885"/>
      <c r="G2453" s="651" t="s">
        <v>272</v>
      </c>
      <c r="H2453" s="651" t="s">
        <v>599</v>
      </c>
      <c r="I2453" s="651" t="s">
        <v>620</v>
      </c>
      <c r="J2453" s="651" t="s">
        <v>276</v>
      </c>
      <c r="K2453" s="890" t="s">
        <v>310</v>
      </c>
      <c r="L2453" s="651" t="s">
        <v>312</v>
      </c>
      <c r="M2453" s="651" t="str">
        <f t="shared" si="149"/>
        <v>&lt;INSERT CONNECTION POINT NAME&gt;</v>
      </c>
      <c r="N2453" s="890" t="s">
        <v>602</v>
      </c>
      <c r="O2453" s="890" t="s">
        <v>23</v>
      </c>
      <c r="P2453" s="890"/>
      <c r="Q2453" s="946"/>
      <c r="R2453" s="1067"/>
      <c r="S2453" s="893"/>
      <c r="T2453" s="893"/>
      <c r="U2453" s="894"/>
      <c r="V2453" s="947"/>
      <c r="W2453" s="933"/>
      <c r="X2453" s="934"/>
      <c r="Y2453" s="935"/>
      <c r="Z2453" s="935"/>
      <c r="AA2453" s="935"/>
      <c r="AB2453" s="452"/>
      <c r="AC2453" s="452"/>
      <c r="AD2453" s="452"/>
      <c r="AE2453" s="452"/>
      <c r="AF2453" s="935"/>
      <c r="AG2453" s="452"/>
      <c r="AH2453" s="452"/>
      <c r="AI2453" s="935"/>
      <c r="AJ2453" s="935"/>
      <c r="AK2453" s="935"/>
      <c r="AL2453" s="936"/>
      <c r="AM2453" s="936"/>
      <c r="AN2453" s="936"/>
      <c r="AO2453" s="936"/>
      <c r="AP2453" s="936"/>
      <c r="AQ2453" s="936"/>
      <c r="AR2453" s="936"/>
      <c r="AS2453" s="936"/>
      <c r="AT2453" s="936"/>
      <c r="AU2453" s="936"/>
      <c r="AV2453" s="936"/>
    </row>
    <row r="2454" spans="2:48" ht="15" customHeight="1">
      <c r="B2454" s="927" t="s">
        <v>615</v>
      </c>
      <c r="C2454" s="1982" t="s">
        <v>313</v>
      </c>
      <c r="D2454" s="1983" t="s">
        <v>23</v>
      </c>
      <c r="E2454" s="928" t="s">
        <v>616</v>
      </c>
      <c r="F2454" s="885"/>
      <c r="G2454" s="651" t="s">
        <v>272</v>
      </c>
      <c r="H2454" s="651" t="s">
        <v>599</v>
      </c>
      <c r="I2454" s="651" t="s">
        <v>617</v>
      </c>
      <c r="J2454" s="651" t="s">
        <v>276</v>
      </c>
      <c r="K2454" s="651" t="s">
        <v>313</v>
      </c>
      <c r="L2454" s="651" t="s">
        <v>312</v>
      </c>
      <c r="M2454" s="651" t="str">
        <f t="shared" ref="M2454" si="150">B2454</f>
        <v>&lt;INSERT CONNECTION POINT NAME&gt;</v>
      </c>
      <c r="N2454" s="651" t="s">
        <v>618</v>
      </c>
      <c r="O2454" s="651" t="s">
        <v>23</v>
      </c>
      <c r="P2454" s="890"/>
      <c r="Q2454" s="929"/>
      <c r="R2454" s="930"/>
      <c r="S2454" s="931"/>
      <c r="T2454" s="931"/>
      <c r="U2454" s="932"/>
      <c r="V2454" s="906"/>
      <c r="W2454" s="933"/>
      <c r="X2454" s="934"/>
      <c r="Y2454" s="935"/>
      <c r="Z2454" s="935"/>
      <c r="AA2454" s="935"/>
      <c r="AB2454" s="452"/>
      <c r="AC2454" s="452"/>
      <c r="AD2454" s="452"/>
      <c r="AE2454" s="452"/>
      <c r="AF2454" s="452"/>
      <c r="AG2454" s="452"/>
      <c r="AH2454" s="452"/>
      <c r="AI2454" s="452"/>
      <c r="AJ2454" s="452"/>
      <c r="AK2454" s="935"/>
      <c r="AL2454" s="936"/>
      <c r="AM2454" s="936"/>
      <c r="AN2454" s="936"/>
      <c r="AO2454" s="936"/>
      <c r="AP2454" s="936"/>
      <c r="AQ2454" s="936"/>
      <c r="AR2454" s="936"/>
      <c r="AS2454" s="936"/>
      <c r="AT2454" s="936"/>
      <c r="AU2454" s="936"/>
      <c r="AV2454" s="936"/>
    </row>
    <row r="2455" spans="2:48" ht="15" customHeight="1">
      <c r="B2455" s="937"/>
      <c r="C2455" s="1979"/>
      <c r="D2455" s="1981"/>
      <c r="E2455" s="928" t="s">
        <v>619</v>
      </c>
      <c r="F2455" s="885"/>
      <c r="G2455" s="651" t="s">
        <v>272</v>
      </c>
      <c r="H2455" s="651" t="s">
        <v>599</v>
      </c>
      <c r="I2455" s="651" t="s">
        <v>620</v>
      </c>
      <c r="J2455" s="651" t="s">
        <v>276</v>
      </c>
      <c r="K2455" s="651" t="s">
        <v>313</v>
      </c>
      <c r="L2455" s="651" t="s">
        <v>312</v>
      </c>
      <c r="M2455" s="651" t="str">
        <f t="shared" si="149"/>
        <v>&lt;INSERT CONNECTION POINT NAME&gt;</v>
      </c>
      <c r="N2455" s="651" t="s">
        <v>618</v>
      </c>
      <c r="O2455" s="651" t="s">
        <v>23</v>
      </c>
      <c r="P2455" s="890"/>
      <c r="Q2455" s="938"/>
      <c r="R2455" s="939"/>
      <c r="S2455" s="940"/>
      <c r="T2455" s="940"/>
      <c r="U2455" s="941"/>
      <c r="V2455" s="906"/>
      <c r="W2455" s="933"/>
      <c r="X2455" s="934"/>
      <c r="Y2455" s="935"/>
      <c r="Z2455" s="935"/>
      <c r="AA2455" s="935"/>
      <c r="AB2455" s="452"/>
      <c r="AC2455" s="452"/>
      <c r="AD2455" s="452"/>
      <c r="AE2455" s="452"/>
      <c r="AF2455" s="452"/>
      <c r="AG2455" s="452"/>
      <c r="AH2455" s="452"/>
      <c r="AI2455" s="452"/>
      <c r="AJ2455" s="452"/>
      <c r="AK2455" s="935"/>
      <c r="AL2455" s="936"/>
      <c r="AM2455" s="936"/>
      <c r="AN2455" s="936"/>
      <c r="AO2455" s="936"/>
      <c r="AP2455" s="936"/>
      <c r="AQ2455" s="936"/>
      <c r="AR2455" s="936"/>
      <c r="AS2455" s="936"/>
      <c r="AT2455" s="936"/>
      <c r="AU2455" s="936"/>
      <c r="AV2455" s="936"/>
    </row>
    <row r="2456" spans="2:48" ht="15" customHeight="1">
      <c r="B2456" s="937"/>
      <c r="C2456" s="1978" t="s">
        <v>304</v>
      </c>
      <c r="D2456" s="1980" t="s">
        <v>22</v>
      </c>
      <c r="E2456" s="928" t="s">
        <v>616</v>
      </c>
      <c r="F2456" s="885"/>
      <c r="G2456" s="651" t="s">
        <v>272</v>
      </c>
      <c r="H2456" s="651" t="s">
        <v>599</v>
      </c>
      <c r="I2456" s="651" t="s">
        <v>617</v>
      </c>
      <c r="J2456" s="651" t="s">
        <v>276</v>
      </c>
      <c r="K2456" s="890" t="s">
        <v>304</v>
      </c>
      <c r="L2456" s="651" t="s">
        <v>312</v>
      </c>
      <c r="M2456" s="651" t="str">
        <f t="shared" si="149"/>
        <v>&lt;INSERT CONNECTION POINT NAME&gt;</v>
      </c>
      <c r="N2456" s="890" t="s">
        <v>602</v>
      </c>
      <c r="O2456" s="890" t="s">
        <v>22</v>
      </c>
      <c r="P2456" s="890"/>
      <c r="Q2456" s="1071"/>
      <c r="R2456" s="1058"/>
      <c r="S2456" s="1059"/>
      <c r="T2456" s="1059"/>
      <c r="U2456" s="1060"/>
      <c r="V2456" s="906"/>
      <c r="W2456" s="933"/>
      <c r="X2456" s="934"/>
      <c r="Y2456" s="935"/>
      <c r="Z2456" s="935"/>
      <c r="AA2456" s="935"/>
      <c r="AB2456" s="452"/>
      <c r="AC2456" s="452"/>
      <c r="AD2456" s="452"/>
      <c r="AE2456" s="452"/>
      <c r="AF2456" s="935"/>
      <c r="AG2456" s="452"/>
      <c r="AH2456" s="452"/>
      <c r="AI2456" s="935"/>
      <c r="AJ2456" s="935"/>
      <c r="AK2456" s="935"/>
      <c r="AL2456" s="936"/>
      <c r="AM2456" s="936"/>
      <c r="AN2456" s="936"/>
      <c r="AO2456" s="942"/>
      <c r="AP2456" s="936"/>
      <c r="AQ2456" s="936"/>
      <c r="AR2456" s="936"/>
      <c r="AS2456" s="936"/>
      <c r="AT2456" s="936"/>
      <c r="AU2456" s="936"/>
      <c r="AV2456" s="936"/>
    </row>
    <row r="2457" spans="2:48" ht="15" customHeight="1">
      <c r="B2457" s="937"/>
      <c r="C2457" s="1979"/>
      <c r="D2457" s="1981"/>
      <c r="E2457" s="928" t="s">
        <v>619</v>
      </c>
      <c r="F2457" s="885"/>
      <c r="G2457" s="651" t="s">
        <v>272</v>
      </c>
      <c r="H2457" s="651" t="s">
        <v>599</v>
      </c>
      <c r="I2457" s="651" t="s">
        <v>620</v>
      </c>
      <c r="J2457" s="651" t="s">
        <v>276</v>
      </c>
      <c r="K2457" s="890" t="s">
        <v>304</v>
      </c>
      <c r="L2457" s="651" t="s">
        <v>312</v>
      </c>
      <c r="M2457" s="651" t="str">
        <f t="shared" si="149"/>
        <v>&lt;INSERT CONNECTION POINT NAME&gt;</v>
      </c>
      <c r="N2457" s="890" t="s">
        <v>602</v>
      </c>
      <c r="O2457" s="890" t="s">
        <v>22</v>
      </c>
      <c r="P2457" s="890"/>
      <c r="Q2457" s="1071"/>
      <c r="R2457" s="1058"/>
      <c r="S2457" s="1059"/>
      <c r="T2457" s="1059"/>
      <c r="U2457" s="1060"/>
      <c r="V2457" s="906"/>
      <c r="W2457" s="933"/>
      <c r="X2457" s="934"/>
      <c r="Y2457" s="935"/>
      <c r="Z2457" s="935"/>
      <c r="AA2457" s="935"/>
      <c r="AB2457" s="452"/>
      <c r="AC2457" s="452"/>
      <c r="AD2457" s="452"/>
      <c r="AE2457" s="452"/>
      <c r="AF2457" s="935"/>
      <c r="AG2457" s="452"/>
      <c r="AH2457" s="452"/>
      <c r="AI2457" s="935"/>
      <c r="AJ2457" s="935"/>
      <c r="AK2457" s="935"/>
      <c r="AL2457" s="936"/>
      <c r="AM2457" s="936"/>
      <c r="AN2457" s="936"/>
      <c r="AO2457" s="942"/>
      <c r="AP2457" s="936"/>
      <c r="AQ2457" s="936"/>
      <c r="AR2457" s="936"/>
      <c r="AS2457" s="936"/>
      <c r="AT2457" s="936"/>
      <c r="AU2457" s="936"/>
      <c r="AV2457" s="936"/>
    </row>
    <row r="2458" spans="2:48" ht="15" customHeight="1">
      <c r="B2458" s="937"/>
      <c r="C2458" s="1978" t="s">
        <v>304</v>
      </c>
      <c r="D2458" s="1980" t="s">
        <v>23</v>
      </c>
      <c r="E2458" s="928" t="s">
        <v>616</v>
      </c>
      <c r="F2458" s="885"/>
      <c r="G2458" s="651" t="s">
        <v>272</v>
      </c>
      <c r="H2458" s="651" t="s">
        <v>599</v>
      </c>
      <c r="I2458" s="651" t="s">
        <v>617</v>
      </c>
      <c r="J2458" s="651" t="s">
        <v>276</v>
      </c>
      <c r="K2458" s="890" t="s">
        <v>304</v>
      </c>
      <c r="L2458" s="651" t="s">
        <v>312</v>
      </c>
      <c r="M2458" s="651" t="str">
        <f t="shared" si="149"/>
        <v>&lt;INSERT CONNECTION POINT NAME&gt;</v>
      </c>
      <c r="N2458" s="890" t="s">
        <v>602</v>
      </c>
      <c r="O2458" s="891" t="s">
        <v>23</v>
      </c>
      <c r="P2458" s="890"/>
      <c r="Q2458" s="1071"/>
      <c r="R2458" s="1058"/>
      <c r="S2458" s="1059"/>
      <c r="T2458" s="1059"/>
      <c r="U2458" s="1060"/>
      <c r="V2458" s="906"/>
      <c r="W2458" s="933"/>
      <c r="X2458" s="934"/>
      <c r="Y2458" s="935"/>
      <c r="Z2458" s="935"/>
      <c r="AA2458" s="935"/>
      <c r="AB2458" s="452"/>
      <c r="AC2458" s="452"/>
      <c r="AD2458" s="452"/>
      <c r="AE2458" s="452"/>
      <c r="AF2458" s="935"/>
      <c r="AG2458" s="452"/>
      <c r="AH2458" s="452"/>
      <c r="AI2458" s="935"/>
      <c r="AJ2458" s="943"/>
      <c r="AK2458" s="935"/>
      <c r="AL2458" s="936"/>
      <c r="AM2458" s="936"/>
      <c r="AN2458" s="936"/>
      <c r="AO2458" s="942"/>
      <c r="AP2458" s="936"/>
      <c r="AQ2458" s="936"/>
      <c r="AR2458" s="936"/>
      <c r="AS2458" s="936"/>
      <c r="AT2458" s="936"/>
      <c r="AU2458" s="936"/>
      <c r="AV2458" s="936"/>
    </row>
    <row r="2459" spans="2:48" ht="15" customHeight="1">
      <c r="B2459" s="937"/>
      <c r="C2459" s="1979"/>
      <c r="D2459" s="1981"/>
      <c r="E2459" s="928" t="s">
        <v>619</v>
      </c>
      <c r="F2459" s="885"/>
      <c r="G2459" s="651" t="s">
        <v>272</v>
      </c>
      <c r="H2459" s="651" t="s">
        <v>599</v>
      </c>
      <c r="I2459" s="651" t="s">
        <v>620</v>
      </c>
      <c r="J2459" s="651" t="s">
        <v>276</v>
      </c>
      <c r="K2459" s="890" t="s">
        <v>304</v>
      </c>
      <c r="L2459" s="651" t="s">
        <v>312</v>
      </c>
      <c r="M2459" s="651" t="str">
        <f t="shared" si="149"/>
        <v>&lt;INSERT CONNECTION POINT NAME&gt;</v>
      </c>
      <c r="N2459" s="890" t="s">
        <v>602</v>
      </c>
      <c r="O2459" s="891" t="s">
        <v>23</v>
      </c>
      <c r="P2459" s="890"/>
      <c r="Q2459" s="1071"/>
      <c r="R2459" s="1058"/>
      <c r="S2459" s="1059"/>
      <c r="T2459" s="1059"/>
      <c r="U2459" s="1060"/>
      <c r="V2459" s="906"/>
      <c r="W2459" s="933"/>
      <c r="X2459" s="934"/>
      <c r="Y2459" s="935"/>
      <c r="Z2459" s="935"/>
      <c r="AA2459" s="935"/>
      <c r="AB2459" s="452"/>
      <c r="AC2459" s="452"/>
      <c r="AD2459" s="452"/>
      <c r="AE2459" s="452"/>
      <c r="AF2459" s="935"/>
      <c r="AG2459" s="452"/>
      <c r="AH2459" s="452"/>
      <c r="AI2459" s="935"/>
      <c r="AJ2459" s="943"/>
      <c r="AK2459" s="935"/>
      <c r="AL2459" s="936"/>
      <c r="AM2459" s="936"/>
      <c r="AN2459" s="936"/>
      <c r="AO2459" s="942"/>
      <c r="AP2459" s="936"/>
      <c r="AQ2459" s="936"/>
      <c r="AR2459" s="936"/>
      <c r="AS2459" s="936"/>
      <c r="AT2459" s="936"/>
      <c r="AU2459" s="936"/>
      <c r="AV2459" s="936"/>
    </row>
    <row r="2460" spans="2:48" ht="15" customHeight="1">
      <c r="B2460" s="937"/>
      <c r="C2460" s="1978" t="s">
        <v>305</v>
      </c>
      <c r="D2460" s="1980"/>
      <c r="E2460" s="928" t="s">
        <v>616</v>
      </c>
      <c r="F2460" s="885"/>
      <c r="G2460" s="651" t="s">
        <v>272</v>
      </c>
      <c r="H2460" s="651" t="s">
        <v>599</v>
      </c>
      <c r="I2460" s="651" t="s">
        <v>617</v>
      </c>
      <c r="J2460" s="651" t="s">
        <v>276</v>
      </c>
      <c r="K2460" s="890" t="s">
        <v>305</v>
      </c>
      <c r="L2460" s="651" t="s">
        <v>312</v>
      </c>
      <c r="M2460" s="651" t="str">
        <f t="shared" si="149"/>
        <v>&lt;INSERT CONNECTION POINT NAME&gt;</v>
      </c>
      <c r="N2460" s="890" t="s">
        <v>604</v>
      </c>
      <c r="O2460" s="890" t="s">
        <v>605</v>
      </c>
      <c r="P2460" s="890"/>
      <c r="Q2460" s="1072"/>
      <c r="R2460" s="1073"/>
      <c r="S2460" s="1074"/>
      <c r="T2460" s="1074"/>
      <c r="U2460" s="1075"/>
      <c r="V2460" s="906"/>
      <c r="W2460" s="933"/>
      <c r="X2460" s="934"/>
      <c r="Y2460" s="935"/>
      <c r="Z2460" s="935"/>
      <c r="AA2460" s="935"/>
      <c r="AB2460" s="452"/>
      <c r="AC2460" s="452"/>
      <c r="AD2460" s="452"/>
      <c r="AE2460" s="452"/>
      <c r="AF2460" s="935"/>
      <c r="AG2460" s="452"/>
      <c r="AH2460" s="452"/>
      <c r="AI2460" s="935"/>
      <c r="AJ2460" s="935"/>
      <c r="AK2460" s="935"/>
      <c r="AL2460" s="936"/>
      <c r="AM2460" s="936"/>
      <c r="AN2460" s="936"/>
      <c r="AO2460" s="936"/>
      <c r="AP2460" s="936"/>
      <c r="AQ2460" s="936"/>
      <c r="AR2460" s="936"/>
      <c r="AS2460" s="936"/>
      <c r="AT2460" s="936"/>
      <c r="AU2460" s="936"/>
      <c r="AV2460" s="936"/>
    </row>
    <row r="2461" spans="2:48" ht="15" customHeight="1">
      <c r="B2461" s="937"/>
      <c r="C2461" s="1979"/>
      <c r="D2461" s="1981"/>
      <c r="E2461" s="928" t="s">
        <v>619</v>
      </c>
      <c r="F2461" s="885"/>
      <c r="G2461" s="651" t="s">
        <v>272</v>
      </c>
      <c r="H2461" s="651" t="s">
        <v>599</v>
      </c>
      <c r="I2461" s="651" t="s">
        <v>620</v>
      </c>
      <c r="J2461" s="651" t="s">
        <v>276</v>
      </c>
      <c r="K2461" s="890" t="s">
        <v>305</v>
      </c>
      <c r="L2461" s="651" t="s">
        <v>312</v>
      </c>
      <c r="M2461" s="651" t="str">
        <f t="shared" si="149"/>
        <v>&lt;INSERT CONNECTION POINT NAME&gt;</v>
      </c>
      <c r="N2461" s="890" t="s">
        <v>604</v>
      </c>
      <c r="O2461" s="890" t="s">
        <v>605</v>
      </c>
      <c r="P2461" s="890"/>
      <c r="Q2461" s="1072"/>
      <c r="R2461" s="1073"/>
      <c r="S2461" s="1074"/>
      <c r="T2461" s="1074"/>
      <c r="U2461" s="1075"/>
      <c r="V2461" s="906"/>
      <c r="W2461" s="933"/>
      <c r="X2461" s="934"/>
      <c r="Y2461" s="935"/>
      <c r="Z2461" s="935"/>
      <c r="AA2461" s="935"/>
      <c r="AB2461" s="452"/>
      <c r="AC2461" s="452"/>
      <c r="AD2461" s="452"/>
      <c r="AE2461" s="452"/>
      <c r="AF2461" s="935"/>
      <c r="AG2461" s="452"/>
      <c r="AH2461" s="452"/>
      <c r="AI2461" s="935"/>
      <c r="AJ2461" s="935"/>
      <c r="AK2461" s="935"/>
      <c r="AL2461" s="936"/>
      <c r="AM2461" s="936"/>
      <c r="AN2461" s="936"/>
      <c r="AO2461" s="936"/>
      <c r="AP2461" s="936"/>
      <c r="AQ2461" s="936"/>
      <c r="AR2461" s="936"/>
      <c r="AS2461" s="936"/>
      <c r="AT2461" s="936"/>
      <c r="AU2461" s="936"/>
      <c r="AV2461" s="936"/>
    </row>
    <row r="2462" spans="2:48" ht="15" customHeight="1">
      <c r="B2462" s="937"/>
      <c r="C2462" s="1978" t="s">
        <v>306</v>
      </c>
      <c r="D2462" s="1980"/>
      <c r="E2462" s="928" t="s">
        <v>616</v>
      </c>
      <c r="F2462" s="885"/>
      <c r="G2462" s="651" t="s">
        <v>272</v>
      </c>
      <c r="H2462" s="651" t="s">
        <v>599</v>
      </c>
      <c r="I2462" s="651" t="s">
        <v>617</v>
      </c>
      <c r="J2462" s="651" t="s">
        <v>276</v>
      </c>
      <c r="K2462" s="890" t="s">
        <v>306</v>
      </c>
      <c r="L2462" s="651" t="s">
        <v>312</v>
      </c>
      <c r="M2462" s="651" t="str">
        <f t="shared" si="149"/>
        <v>&lt;INSERT CONNECTION POINT NAME&gt;</v>
      </c>
      <c r="N2462" s="890" t="s">
        <v>606</v>
      </c>
      <c r="O2462" s="891">
        <v>0</v>
      </c>
      <c r="P2462" s="890"/>
      <c r="Q2462" s="1076"/>
      <c r="R2462" s="1077"/>
      <c r="S2462" s="1078"/>
      <c r="T2462" s="1078"/>
      <c r="U2462" s="1079"/>
      <c r="V2462" s="906"/>
      <c r="W2462" s="933"/>
      <c r="X2462" s="934"/>
      <c r="Y2462" s="935"/>
      <c r="Z2462" s="935"/>
      <c r="AA2462" s="935"/>
      <c r="AB2462" s="452"/>
      <c r="AC2462" s="452"/>
      <c r="AD2462" s="452"/>
      <c r="AE2462" s="452"/>
      <c r="AF2462" s="935"/>
      <c r="AG2462" s="452"/>
      <c r="AH2462" s="452"/>
      <c r="AI2462" s="935"/>
      <c r="AJ2462" s="943"/>
      <c r="AK2462" s="935"/>
      <c r="AL2462" s="936"/>
      <c r="AM2462" s="936"/>
      <c r="AN2462" s="936"/>
      <c r="AO2462" s="936"/>
      <c r="AP2462" s="936"/>
      <c r="AQ2462" s="936"/>
      <c r="AR2462" s="936"/>
      <c r="AS2462" s="936"/>
      <c r="AT2462" s="936"/>
      <c r="AU2462" s="936"/>
      <c r="AV2462" s="936"/>
    </row>
    <row r="2463" spans="2:48" ht="15" customHeight="1">
      <c r="B2463" s="937"/>
      <c r="C2463" s="1979"/>
      <c r="D2463" s="1981"/>
      <c r="E2463" s="928" t="s">
        <v>619</v>
      </c>
      <c r="F2463" s="885"/>
      <c r="G2463" s="651" t="s">
        <v>272</v>
      </c>
      <c r="H2463" s="651" t="s">
        <v>599</v>
      </c>
      <c r="I2463" s="651" t="s">
        <v>620</v>
      </c>
      <c r="J2463" s="651" t="s">
        <v>276</v>
      </c>
      <c r="K2463" s="890" t="s">
        <v>306</v>
      </c>
      <c r="L2463" s="651" t="s">
        <v>312</v>
      </c>
      <c r="M2463" s="651" t="str">
        <f t="shared" si="149"/>
        <v>&lt;INSERT CONNECTION POINT NAME&gt;</v>
      </c>
      <c r="N2463" s="890" t="s">
        <v>606</v>
      </c>
      <c r="O2463" s="891">
        <v>0</v>
      </c>
      <c r="P2463" s="890"/>
      <c r="Q2463" s="1076"/>
      <c r="R2463" s="1077"/>
      <c r="S2463" s="1078"/>
      <c r="T2463" s="1078"/>
      <c r="U2463" s="1079"/>
      <c r="V2463" s="906"/>
      <c r="W2463" s="933"/>
      <c r="X2463" s="934"/>
      <c r="Y2463" s="935"/>
      <c r="Z2463" s="935"/>
      <c r="AA2463" s="935"/>
      <c r="AB2463" s="452"/>
      <c r="AC2463" s="452"/>
      <c r="AD2463" s="452"/>
      <c r="AE2463" s="452"/>
      <c r="AF2463" s="935"/>
      <c r="AG2463" s="452"/>
      <c r="AH2463" s="452"/>
      <c r="AI2463" s="935"/>
      <c r="AJ2463" s="943"/>
      <c r="AK2463" s="935"/>
      <c r="AL2463" s="936"/>
      <c r="AM2463" s="936"/>
      <c r="AN2463" s="936"/>
      <c r="AO2463" s="936"/>
      <c r="AP2463" s="936"/>
      <c r="AQ2463" s="936"/>
      <c r="AR2463" s="936"/>
      <c r="AS2463" s="936"/>
      <c r="AT2463" s="936"/>
      <c r="AU2463" s="936"/>
      <c r="AV2463" s="936"/>
    </row>
    <row r="2464" spans="2:48" ht="15" customHeight="1">
      <c r="B2464" s="937"/>
      <c r="C2464" s="1978" t="s">
        <v>307</v>
      </c>
      <c r="D2464" s="1980"/>
      <c r="E2464" s="928" t="s">
        <v>616</v>
      </c>
      <c r="F2464" s="885"/>
      <c r="G2464" s="651" t="s">
        <v>272</v>
      </c>
      <c r="H2464" s="651" t="s">
        <v>599</v>
      </c>
      <c r="I2464" s="651" t="s">
        <v>617</v>
      </c>
      <c r="J2464" s="651" t="s">
        <v>276</v>
      </c>
      <c r="K2464" s="890" t="s">
        <v>307</v>
      </c>
      <c r="L2464" s="651" t="s">
        <v>312</v>
      </c>
      <c r="M2464" s="651" t="str">
        <f t="shared" si="149"/>
        <v>&lt;INSERT CONNECTION POINT NAME&gt;</v>
      </c>
      <c r="N2464" s="890" t="s">
        <v>607</v>
      </c>
      <c r="O2464" s="890" t="s">
        <v>607</v>
      </c>
      <c r="P2464" s="890"/>
      <c r="Q2464" s="1080"/>
      <c r="R2464" s="1081"/>
      <c r="S2464" s="1081"/>
      <c r="T2464" s="1081"/>
      <c r="U2464" s="1082"/>
      <c r="V2464" s="906"/>
      <c r="W2464" s="933"/>
      <c r="X2464" s="934"/>
      <c r="Y2464" s="935"/>
      <c r="Z2464" s="935"/>
      <c r="AA2464" s="935"/>
      <c r="AB2464" s="452"/>
      <c r="AC2464" s="452"/>
      <c r="AD2464" s="452"/>
      <c r="AE2464" s="452"/>
      <c r="AF2464" s="935"/>
      <c r="AG2464" s="452"/>
      <c r="AH2464" s="452"/>
      <c r="AI2464" s="935"/>
      <c r="AJ2464" s="935"/>
      <c r="AK2464" s="935"/>
      <c r="AL2464" s="936"/>
      <c r="AM2464" s="936"/>
      <c r="AN2464" s="936"/>
      <c r="AO2464" s="936"/>
      <c r="AP2464" s="936"/>
      <c r="AQ2464" s="936"/>
      <c r="AR2464" s="936"/>
      <c r="AS2464" s="936"/>
      <c r="AT2464" s="936"/>
      <c r="AU2464" s="936"/>
      <c r="AV2464" s="936"/>
    </row>
    <row r="2465" spans="2:48" ht="15" customHeight="1">
      <c r="B2465" s="937"/>
      <c r="C2465" s="1979"/>
      <c r="D2465" s="1981"/>
      <c r="E2465" s="928" t="s">
        <v>619</v>
      </c>
      <c r="F2465" s="885"/>
      <c r="G2465" s="651" t="s">
        <v>272</v>
      </c>
      <c r="H2465" s="651" t="s">
        <v>599</v>
      </c>
      <c r="I2465" s="651" t="s">
        <v>620</v>
      </c>
      <c r="J2465" s="651" t="s">
        <v>276</v>
      </c>
      <c r="K2465" s="890" t="s">
        <v>307</v>
      </c>
      <c r="L2465" s="651" t="s">
        <v>312</v>
      </c>
      <c r="M2465" s="651" t="str">
        <f t="shared" si="149"/>
        <v>&lt;INSERT CONNECTION POINT NAME&gt;</v>
      </c>
      <c r="N2465" s="890" t="s">
        <v>607</v>
      </c>
      <c r="O2465" s="890" t="s">
        <v>607</v>
      </c>
      <c r="P2465" s="890"/>
      <c r="Q2465" s="1080"/>
      <c r="R2465" s="1081"/>
      <c r="S2465" s="1081"/>
      <c r="T2465" s="1081"/>
      <c r="U2465" s="1082"/>
      <c r="V2465" s="906"/>
      <c r="W2465" s="933"/>
      <c r="X2465" s="934"/>
      <c r="Y2465" s="935"/>
      <c r="Z2465" s="935"/>
      <c r="AA2465" s="935"/>
      <c r="AB2465" s="452"/>
      <c r="AC2465" s="452"/>
      <c r="AD2465" s="452"/>
      <c r="AE2465" s="452"/>
      <c r="AF2465" s="935"/>
      <c r="AG2465" s="452"/>
      <c r="AH2465" s="452"/>
      <c r="AI2465" s="935"/>
      <c r="AJ2465" s="935"/>
      <c r="AK2465" s="935"/>
      <c r="AL2465" s="936"/>
      <c r="AM2465" s="936"/>
      <c r="AN2465" s="936"/>
      <c r="AO2465" s="936"/>
      <c r="AP2465" s="936"/>
      <c r="AQ2465" s="936"/>
      <c r="AR2465" s="936"/>
      <c r="AS2465" s="936"/>
      <c r="AT2465" s="936"/>
      <c r="AU2465" s="936"/>
      <c r="AV2465" s="936"/>
    </row>
    <row r="2466" spans="2:48" ht="15" customHeight="1">
      <c r="B2466" s="937"/>
      <c r="C2466" s="1978" t="s">
        <v>308</v>
      </c>
      <c r="D2466" s="1980" t="s">
        <v>22</v>
      </c>
      <c r="E2466" s="928" t="s">
        <v>616</v>
      </c>
      <c r="F2466" s="885"/>
      <c r="G2466" s="651" t="s">
        <v>272</v>
      </c>
      <c r="H2466" s="651" t="s">
        <v>599</v>
      </c>
      <c r="I2466" s="651" t="s">
        <v>617</v>
      </c>
      <c r="J2466" s="651" t="s">
        <v>276</v>
      </c>
      <c r="K2466" s="890" t="s">
        <v>308</v>
      </c>
      <c r="L2466" s="651" t="s">
        <v>312</v>
      </c>
      <c r="M2466" s="651" t="str">
        <f t="shared" si="149"/>
        <v>&lt;INSERT CONNECTION POINT NAME&gt;</v>
      </c>
      <c r="N2466" s="890" t="s">
        <v>609</v>
      </c>
      <c r="O2466" s="890" t="s">
        <v>22</v>
      </c>
      <c r="P2466" s="890"/>
      <c r="Q2466" s="1083"/>
      <c r="R2466" s="1061"/>
      <c r="S2466" s="1062"/>
      <c r="T2466" s="1062"/>
      <c r="U2466" s="1063"/>
      <c r="V2466" s="906"/>
      <c r="W2466" s="933"/>
      <c r="X2466" s="934"/>
      <c r="Y2466" s="935"/>
      <c r="Z2466" s="935"/>
      <c r="AA2466" s="935"/>
      <c r="AB2466" s="452"/>
      <c r="AC2466" s="452"/>
      <c r="AD2466" s="452"/>
      <c r="AE2466" s="452"/>
      <c r="AF2466" s="935"/>
      <c r="AG2466" s="452"/>
      <c r="AH2466" s="452"/>
      <c r="AI2466" s="935"/>
      <c r="AJ2466" s="935"/>
      <c r="AK2466" s="935"/>
      <c r="AL2466" s="936"/>
      <c r="AM2466" s="936"/>
      <c r="AN2466" s="936"/>
      <c r="AO2466" s="936"/>
      <c r="AP2466" s="936"/>
      <c r="AQ2466" s="936"/>
      <c r="AR2466" s="936"/>
      <c r="AS2466" s="936"/>
      <c r="AT2466" s="936"/>
      <c r="AU2466" s="936"/>
      <c r="AV2466" s="936"/>
    </row>
    <row r="2467" spans="2:48" ht="15" customHeight="1">
      <c r="B2467" s="937"/>
      <c r="C2467" s="1979"/>
      <c r="D2467" s="1981"/>
      <c r="E2467" s="928" t="s">
        <v>619</v>
      </c>
      <c r="F2467" s="885"/>
      <c r="G2467" s="651" t="s">
        <v>272</v>
      </c>
      <c r="H2467" s="651" t="s">
        <v>599</v>
      </c>
      <c r="I2467" s="651" t="s">
        <v>620</v>
      </c>
      <c r="J2467" s="651" t="s">
        <v>276</v>
      </c>
      <c r="K2467" s="890" t="s">
        <v>308</v>
      </c>
      <c r="L2467" s="651" t="s">
        <v>312</v>
      </c>
      <c r="M2467" s="651" t="str">
        <f t="shared" si="149"/>
        <v>&lt;INSERT CONNECTION POINT NAME&gt;</v>
      </c>
      <c r="N2467" s="890" t="s">
        <v>609</v>
      </c>
      <c r="O2467" s="890" t="s">
        <v>22</v>
      </c>
      <c r="P2467" s="890"/>
      <c r="Q2467" s="1083"/>
      <c r="R2467" s="1061"/>
      <c r="S2467" s="1062"/>
      <c r="T2467" s="1062"/>
      <c r="U2467" s="1063"/>
      <c r="V2467" s="906"/>
      <c r="W2467" s="933"/>
      <c r="X2467" s="934"/>
      <c r="Y2467" s="935"/>
      <c r="Z2467" s="935"/>
      <c r="AA2467" s="935"/>
      <c r="AB2467" s="452"/>
      <c r="AC2467" s="452"/>
      <c r="AD2467" s="452"/>
      <c r="AE2467" s="452"/>
      <c r="AF2467" s="935"/>
      <c r="AG2467" s="452"/>
      <c r="AH2467" s="452"/>
      <c r="AI2467" s="935"/>
      <c r="AJ2467" s="935"/>
      <c r="AK2467" s="935"/>
      <c r="AL2467" s="936"/>
      <c r="AM2467" s="936"/>
      <c r="AN2467" s="936"/>
      <c r="AO2467" s="936"/>
      <c r="AP2467" s="936"/>
      <c r="AQ2467" s="936"/>
      <c r="AR2467" s="936"/>
      <c r="AS2467" s="936"/>
      <c r="AT2467" s="936"/>
      <c r="AU2467" s="936"/>
      <c r="AV2467" s="936"/>
    </row>
    <row r="2468" spans="2:48" ht="15" customHeight="1">
      <c r="B2468" s="937"/>
      <c r="C2468" s="1978" t="s">
        <v>309</v>
      </c>
      <c r="D2468" s="1980" t="s">
        <v>22</v>
      </c>
      <c r="E2468" s="928" t="s">
        <v>616</v>
      </c>
      <c r="F2468" s="885"/>
      <c r="G2468" s="651" t="s">
        <v>272</v>
      </c>
      <c r="H2468" s="651" t="s">
        <v>599</v>
      </c>
      <c r="I2468" s="651" t="s">
        <v>617</v>
      </c>
      <c r="J2468" s="651" t="s">
        <v>276</v>
      </c>
      <c r="K2468" s="890" t="s">
        <v>309</v>
      </c>
      <c r="L2468" s="651" t="s">
        <v>312</v>
      </c>
      <c r="M2468" s="651" t="str">
        <f t="shared" si="149"/>
        <v>&lt;INSERT CONNECTION POINT NAME&gt;</v>
      </c>
      <c r="N2468" s="890" t="s">
        <v>602</v>
      </c>
      <c r="O2468" s="890" t="s">
        <v>22</v>
      </c>
      <c r="P2468" s="890"/>
      <c r="Q2468" s="1083"/>
      <c r="R2468" s="1061"/>
      <c r="S2468" s="1062"/>
      <c r="T2468" s="1062"/>
      <c r="U2468" s="1063"/>
      <c r="V2468" s="906"/>
      <c r="W2468" s="933"/>
      <c r="X2468" s="934"/>
      <c r="Y2468" s="935"/>
      <c r="Z2468" s="935"/>
      <c r="AA2468" s="935"/>
      <c r="AB2468" s="452"/>
      <c r="AC2468" s="452"/>
      <c r="AD2468" s="452"/>
      <c r="AE2468" s="452"/>
      <c r="AF2468" s="935"/>
      <c r="AG2468" s="452"/>
      <c r="AH2468" s="452"/>
      <c r="AI2468" s="935"/>
      <c r="AJ2468" s="935"/>
      <c r="AK2468" s="935"/>
      <c r="AL2468" s="936"/>
      <c r="AM2468" s="936"/>
      <c r="AN2468" s="936"/>
      <c r="AO2468" s="936"/>
      <c r="AP2468" s="936"/>
      <c r="AQ2468" s="936"/>
      <c r="AR2468" s="936"/>
      <c r="AS2468" s="936"/>
      <c r="AT2468" s="936"/>
      <c r="AU2468" s="936"/>
      <c r="AV2468" s="936"/>
    </row>
    <row r="2469" spans="2:48" ht="15" customHeight="1">
      <c r="B2469" s="937"/>
      <c r="C2469" s="1979"/>
      <c r="D2469" s="1981"/>
      <c r="E2469" s="928" t="s">
        <v>619</v>
      </c>
      <c r="F2469" s="885"/>
      <c r="G2469" s="651" t="s">
        <v>272</v>
      </c>
      <c r="H2469" s="651" t="s">
        <v>599</v>
      </c>
      <c r="I2469" s="651" t="s">
        <v>620</v>
      </c>
      <c r="J2469" s="651" t="s">
        <v>276</v>
      </c>
      <c r="K2469" s="890" t="s">
        <v>309</v>
      </c>
      <c r="L2469" s="651" t="s">
        <v>312</v>
      </c>
      <c r="M2469" s="651" t="str">
        <f t="shared" si="149"/>
        <v>&lt;INSERT CONNECTION POINT NAME&gt;</v>
      </c>
      <c r="N2469" s="890" t="s">
        <v>602</v>
      </c>
      <c r="O2469" s="890" t="s">
        <v>22</v>
      </c>
      <c r="P2469" s="890"/>
      <c r="Q2469" s="1083"/>
      <c r="R2469" s="1061"/>
      <c r="S2469" s="1062"/>
      <c r="T2469" s="1062"/>
      <c r="U2469" s="1063"/>
      <c r="V2469" s="906"/>
      <c r="W2469" s="933"/>
      <c r="X2469" s="934"/>
      <c r="Y2469" s="935"/>
      <c r="Z2469" s="935"/>
      <c r="AA2469" s="935"/>
      <c r="AB2469" s="452"/>
      <c r="AC2469" s="452"/>
      <c r="AD2469" s="452"/>
      <c r="AE2469" s="452"/>
      <c r="AF2469" s="935"/>
      <c r="AG2469" s="452"/>
      <c r="AH2469" s="452"/>
      <c r="AI2469" s="935"/>
      <c r="AJ2469" s="935"/>
      <c r="AK2469" s="935"/>
      <c r="AL2469" s="936"/>
      <c r="AM2469" s="936"/>
      <c r="AN2469" s="936"/>
      <c r="AO2469" s="936"/>
      <c r="AP2469" s="936"/>
      <c r="AQ2469" s="936"/>
      <c r="AR2469" s="936"/>
      <c r="AS2469" s="936"/>
      <c r="AT2469" s="936"/>
      <c r="AU2469" s="936"/>
      <c r="AV2469" s="936"/>
    </row>
    <row r="2470" spans="2:48" ht="15" customHeight="1">
      <c r="B2470" s="937"/>
      <c r="C2470" s="1978" t="s">
        <v>309</v>
      </c>
      <c r="D2470" s="1980" t="s">
        <v>23</v>
      </c>
      <c r="E2470" s="928" t="s">
        <v>616</v>
      </c>
      <c r="F2470" s="885"/>
      <c r="G2470" s="651" t="s">
        <v>272</v>
      </c>
      <c r="H2470" s="651" t="s">
        <v>599</v>
      </c>
      <c r="I2470" s="651" t="s">
        <v>617</v>
      </c>
      <c r="J2470" s="651" t="s">
        <v>276</v>
      </c>
      <c r="K2470" s="890" t="s">
        <v>309</v>
      </c>
      <c r="L2470" s="651" t="s">
        <v>312</v>
      </c>
      <c r="M2470" s="651" t="str">
        <f t="shared" si="149"/>
        <v>&lt;INSERT CONNECTION POINT NAME&gt;</v>
      </c>
      <c r="N2470" s="890" t="s">
        <v>602</v>
      </c>
      <c r="O2470" s="890" t="s">
        <v>23</v>
      </c>
      <c r="P2470" s="890"/>
      <c r="Q2470" s="1083"/>
      <c r="R2470" s="1061"/>
      <c r="S2470" s="1062"/>
      <c r="T2470" s="1062"/>
      <c r="U2470" s="1063"/>
      <c r="V2470" s="906"/>
      <c r="W2470" s="933"/>
      <c r="X2470" s="934"/>
      <c r="Y2470" s="935"/>
      <c r="Z2470" s="935"/>
      <c r="AA2470" s="935"/>
      <c r="AB2470" s="452"/>
      <c r="AC2470" s="452"/>
      <c r="AD2470" s="452"/>
      <c r="AE2470" s="452"/>
      <c r="AF2470" s="935"/>
      <c r="AG2470" s="452"/>
      <c r="AH2470" s="452"/>
      <c r="AI2470" s="935"/>
      <c r="AJ2470" s="935"/>
      <c r="AK2470" s="935"/>
      <c r="AL2470" s="936"/>
      <c r="AM2470" s="936"/>
      <c r="AN2470" s="936"/>
      <c r="AO2470" s="936"/>
      <c r="AP2470" s="936"/>
      <c r="AQ2470" s="936"/>
      <c r="AR2470" s="936"/>
      <c r="AS2470" s="936"/>
      <c r="AT2470" s="936"/>
      <c r="AU2470" s="936"/>
      <c r="AV2470" s="936"/>
    </row>
    <row r="2471" spans="2:48" ht="15" customHeight="1">
      <c r="B2471" s="937"/>
      <c r="C2471" s="1979"/>
      <c r="D2471" s="1981"/>
      <c r="E2471" s="928" t="s">
        <v>619</v>
      </c>
      <c r="F2471" s="885"/>
      <c r="G2471" s="651" t="s">
        <v>272</v>
      </c>
      <c r="H2471" s="651" t="s">
        <v>599</v>
      </c>
      <c r="I2471" s="651" t="s">
        <v>620</v>
      </c>
      <c r="J2471" s="651" t="s">
        <v>276</v>
      </c>
      <c r="K2471" s="890" t="s">
        <v>309</v>
      </c>
      <c r="L2471" s="651" t="s">
        <v>312</v>
      </c>
      <c r="M2471" s="651" t="str">
        <f t="shared" si="149"/>
        <v>&lt;INSERT CONNECTION POINT NAME&gt;</v>
      </c>
      <c r="N2471" s="890" t="s">
        <v>602</v>
      </c>
      <c r="O2471" s="890" t="s">
        <v>23</v>
      </c>
      <c r="P2471" s="890"/>
      <c r="Q2471" s="1083"/>
      <c r="R2471" s="1061"/>
      <c r="S2471" s="1062"/>
      <c r="T2471" s="1062"/>
      <c r="U2471" s="1063"/>
      <c r="V2471" s="906"/>
      <c r="W2471" s="933"/>
      <c r="X2471" s="934"/>
      <c r="Y2471" s="935"/>
      <c r="Z2471" s="935"/>
      <c r="AA2471" s="935"/>
      <c r="AB2471" s="452"/>
      <c r="AC2471" s="452"/>
      <c r="AD2471" s="452"/>
      <c r="AE2471" s="452"/>
      <c r="AF2471" s="935"/>
      <c r="AG2471" s="452"/>
      <c r="AH2471" s="452"/>
      <c r="AI2471" s="935"/>
      <c r="AJ2471" s="935"/>
      <c r="AK2471" s="935"/>
      <c r="AL2471" s="936"/>
      <c r="AM2471" s="936"/>
      <c r="AN2471" s="936"/>
      <c r="AO2471" s="936"/>
      <c r="AP2471" s="936"/>
      <c r="AQ2471" s="936"/>
      <c r="AR2471" s="936"/>
      <c r="AS2471" s="936"/>
      <c r="AT2471" s="936"/>
      <c r="AU2471" s="936"/>
      <c r="AV2471" s="936"/>
    </row>
    <row r="2472" spans="2:48" ht="15" customHeight="1">
      <c r="B2472" s="937"/>
      <c r="C2472" s="1978" t="s">
        <v>310</v>
      </c>
      <c r="D2472" s="1980" t="s">
        <v>22</v>
      </c>
      <c r="E2472" s="928" t="s">
        <v>616</v>
      </c>
      <c r="F2472" s="885"/>
      <c r="G2472" s="651" t="s">
        <v>272</v>
      </c>
      <c r="H2472" s="651" t="s">
        <v>599</v>
      </c>
      <c r="I2472" s="651" t="s">
        <v>617</v>
      </c>
      <c r="J2472" s="651" t="s">
        <v>276</v>
      </c>
      <c r="K2472" s="890" t="s">
        <v>310</v>
      </c>
      <c r="L2472" s="651" t="s">
        <v>312</v>
      </c>
      <c r="M2472" s="651" t="str">
        <f t="shared" si="149"/>
        <v>&lt;INSERT CONNECTION POINT NAME&gt;</v>
      </c>
      <c r="N2472" s="890" t="s">
        <v>602</v>
      </c>
      <c r="O2472" s="890" t="s">
        <v>22</v>
      </c>
      <c r="P2472" s="890"/>
      <c r="Q2472" s="1083"/>
      <c r="R2472" s="1061"/>
      <c r="S2472" s="1062"/>
      <c r="T2472" s="1062"/>
      <c r="U2472" s="1063"/>
      <c r="V2472" s="906"/>
      <c r="W2472" s="933"/>
      <c r="X2472" s="934"/>
      <c r="Y2472" s="935"/>
      <c r="Z2472" s="935"/>
      <c r="AA2472" s="935"/>
      <c r="AB2472" s="452"/>
      <c r="AC2472" s="452"/>
      <c r="AD2472" s="452"/>
      <c r="AE2472" s="452"/>
      <c r="AF2472" s="935"/>
      <c r="AG2472" s="452"/>
      <c r="AH2472" s="452"/>
      <c r="AI2472" s="935"/>
      <c r="AJ2472" s="935"/>
      <c r="AK2472" s="935"/>
      <c r="AL2472" s="936"/>
      <c r="AM2472" s="936"/>
      <c r="AN2472" s="936"/>
      <c r="AO2472" s="936"/>
      <c r="AP2472" s="936"/>
      <c r="AQ2472" s="936"/>
      <c r="AR2472" s="936"/>
      <c r="AS2472" s="936"/>
      <c r="AT2472" s="936"/>
      <c r="AU2472" s="936"/>
      <c r="AV2472" s="936"/>
    </row>
    <row r="2473" spans="2:48" ht="15" customHeight="1">
      <c r="B2473" s="937"/>
      <c r="C2473" s="1979"/>
      <c r="D2473" s="1981"/>
      <c r="E2473" s="928" t="s">
        <v>619</v>
      </c>
      <c r="F2473" s="885"/>
      <c r="G2473" s="651" t="s">
        <v>272</v>
      </c>
      <c r="H2473" s="651" t="s">
        <v>599</v>
      </c>
      <c r="I2473" s="651" t="s">
        <v>620</v>
      </c>
      <c r="J2473" s="651" t="s">
        <v>276</v>
      </c>
      <c r="K2473" s="890" t="s">
        <v>310</v>
      </c>
      <c r="L2473" s="651" t="s">
        <v>312</v>
      </c>
      <c r="M2473" s="651" t="str">
        <f t="shared" si="149"/>
        <v>&lt;INSERT CONNECTION POINT NAME&gt;</v>
      </c>
      <c r="N2473" s="890" t="s">
        <v>602</v>
      </c>
      <c r="O2473" s="890" t="s">
        <v>22</v>
      </c>
      <c r="P2473" s="890"/>
      <c r="Q2473" s="1084"/>
      <c r="R2473" s="1085"/>
      <c r="S2473" s="1086"/>
      <c r="T2473" s="1086"/>
      <c r="U2473" s="1087"/>
      <c r="V2473" s="906"/>
      <c r="W2473" s="933"/>
      <c r="X2473" s="934"/>
      <c r="Y2473" s="935"/>
      <c r="Z2473" s="935"/>
      <c r="AA2473" s="935"/>
      <c r="AB2473" s="452"/>
      <c r="AC2473" s="452"/>
      <c r="AD2473" s="452"/>
      <c r="AE2473" s="452"/>
      <c r="AF2473" s="935"/>
      <c r="AG2473" s="452"/>
      <c r="AH2473" s="452"/>
      <c r="AI2473" s="935"/>
      <c r="AJ2473" s="935"/>
      <c r="AK2473" s="935"/>
      <c r="AL2473" s="936"/>
      <c r="AM2473" s="936"/>
      <c r="AN2473" s="936"/>
      <c r="AO2473" s="936"/>
      <c r="AP2473" s="936"/>
      <c r="AQ2473" s="936"/>
      <c r="AR2473" s="936"/>
      <c r="AS2473" s="936"/>
      <c r="AT2473" s="936"/>
      <c r="AU2473" s="936"/>
      <c r="AV2473" s="936"/>
    </row>
    <row r="2474" spans="2:48" ht="15" customHeight="1">
      <c r="B2474" s="937"/>
      <c r="C2474" s="1978" t="s">
        <v>310</v>
      </c>
      <c r="D2474" s="1980" t="s">
        <v>23</v>
      </c>
      <c r="E2474" s="928" t="s">
        <v>616</v>
      </c>
      <c r="F2474" s="885"/>
      <c r="G2474" s="651" t="s">
        <v>272</v>
      </c>
      <c r="H2474" s="651" t="s">
        <v>599</v>
      </c>
      <c r="I2474" s="651" t="s">
        <v>617</v>
      </c>
      <c r="J2474" s="651" t="s">
        <v>276</v>
      </c>
      <c r="K2474" s="890" t="s">
        <v>310</v>
      </c>
      <c r="L2474" s="651" t="s">
        <v>312</v>
      </c>
      <c r="M2474" s="651" t="str">
        <f t="shared" si="149"/>
        <v>&lt;INSERT CONNECTION POINT NAME&gt;</v>
      </c>
      <c r="N2474" s="890" t="s">
        <v>602</v>
      </c>
      <c r="O2474" s="890" t="s">
        <v>23</v>
      </c>
      <c r="P2474" s="890"/>
      <c r="Q2474" s="1084"/>
      <c r="R2474" s="1085"/>
      <c r="S2474" s="1086"/>
      <c r="T2474" s="1086"/>
      <c r="U2474" s="1087"/>
      <c r="V2474" s="906"/>
      <c r="W2474" s="933"/>
      <c r="X2474" s="934"/>
      <c r="Y2474" s="935"/>
      <c r="Z2474" s="935"/>
      <c r="AA2474" s="935"/>
      <c r="AB2474" s="452"/>
      <c r="AC2474" s="452"/>
      <c r="AD2474" s="452"/>
      <c r="AE2474" s="452"/>
      <c r="AF2474" s="935"/>
      <c r="AG2474" s="452"/>
      <c r="AH2474" s="452"/>
      <c r="AI2474" s="935"/>
      <c r="AJ2474" s="935"/>
      <c r="AK2474" s="935"/>
      <c r="AL2474" s="936"/>
      <c r="AM2474" s="936"/>
      <c r="AN2474" s="936"/>
      <c r="AO2474" s="936"/>
      <c r="AP2474" s="936"/>
      <c r="AQ2474" s="936"/>
      <c r="AR2474" s="936"/>
      <c r="AS2474" s="936"/>
      <c r="AT2474" s="936"/>
      <c r="AU2474" s="936"/>
      <c r="AV2474" s="936"/>
    </row>
    <row r="2475" spans="2:48" ht="15" customHeight="1" thickBot="1">
      <c r="B2475" s="944"/>
      <c r="C2475" s="1984"/>
      <c r="D2475" s="1985"/>
      <c r="E2475" s="945" t="s">
        <v>619</v>
      </c>
      <c r="F2475" s="885"/>
      <c r="G2475" s="651" t="s">
        <v>272</v>
      </c>
      <c r="H2475" s="651" t="s">
        <v>599</v>
      </c>
      <c r="I2475" s="651" t="s">
        <v>620</v>
      </c>
      <c r="J2475" s="651" t="s">
        <v>276</v>
      </c>
      <c r="K2475" s="890" t="s">
        <v>310</v>
      </c>
      <c r="L2475" s="651" t="s">
        <v>312</v>
      </c>
      <c r="M2475" s="651" t="str">
        <f t="shared" si="149"/>
        <v>&lt;INSERT CONNECTION POINT NAME&gt;</v>
      </c>
      <c r="N2475" s="890" t="s">
        <v>602</v>
      </c>
      <c r="O2475" s="890" t="s">
        <v>23</v>
      </c>
      <c r="P2475" s="890"/>
      <c r="Q2475" s="946"/>
      <c r="R2475" s="1067"/>
      <c r="S2475" s="893"/>
      <c r="T2475" s="893"/>
      <c r="U2475" s="894"/>
      <c r="V2475" s="947"/>
      <c r="W2475" s="933"/>
      <c r="X2475" s="934"/>
      <c r="Y2475" s="935"/>
      <c r="Z2475" s="935"/>
      <c r="AA2475" s="935"/>
      <c r="AB2475" s="452"/>
      <c r="AC2475" s="452"/>
      <c r="AD2475" s="452"/>
      <c r="AE2475" s="452"/>
      <c r="AF2475" s="935"/>
      <c r="AG2475" s="452"/>
      <c r="AH2475" s="452"/>
      <c r="AI2475" s="935"/>
      <c r="AJ2475" s="935"/>
      <c r="AK2475" s="935"/>
      <c r="AL2475" s="936"/>
      <c r="AM2475" s="936"/>
      <c r="AN2475" s="936"/>
      <c r="AO2475" s="936"/>
      <c r="AP2475" s="936"/>
      <c r="AQ2475" s="936"/>
      <c r="AR2475" s="936"/>
      <c r="AS2475" s="936"/>
      <c r="AT2475" s="936"/>
      <c r="AU2475" s="936"/>
      <c r="AV2475" s="936"/>
    </row>
    <row r="2476" spans="2:48" ht="15" customHeight="1">
      <c r="B2476" s="927" t="s">
        <v>615</v>
      </c>
      <c r="C2476" s="1982" t="s">
        <v>313</v>
      </c>
      <c r="D2476" s="1983" t="s">
        <v>23</v>
      </c>
      <c r="E2476" s="928" t="s">
        <v>616</v>
      </c>
      <c r="F2476" s="885"/>
      <c r="G2476" s="651" t="s">
        <v>272</v>
      </c>
      <c r="H2476" s="651" t="s">
        <v>599</v>
      </c>
      <c r="I2476" s="651" t="s">
        <v>617</v>
      </c>
      <c r="J2476" s="651" t="s">
        <v>276</v>
      </c>
      <c r="K2476" s="651" t="s">
        <v>313</v>
      </c>
      <c r="L2476" s="651" t="s">
        <v>312</v>
      </c>
      <c r="M2476" s="651" t="str">
        <f t="shared" ref="M2476" si="151">B2476</f>
        <v>&lt;INSERT CONNECTION POINT NAME&gt;</v>
      </c>
      <c r="N2476" s="651" t="s">
        <v>618</v>
      </c>
      <c r="O2476" s="651" t="s">
        <v>23</v>
      </c>
      <c r="P2476" s="890"/>
      <c r="Q2476" s="929"/>
      <c r="R2476" s="930"/>
      <c r="S2476" s="931"/>
      <c r="T2476" s="931"/>
      <c r="U2476" s="932"/>
      <c r="W2476" s="452"/>
      <c r="X2476" s="452"/>
      <c r="Y2476" s="452"/>
      <c r="Z2476" s="452"/>
      <c r="AA2476" s="452"/>
      <c r="AB2476" s="452"/>
      <c r="AC2476" s="452"/>
      <c r="AD2476" s="452"/>
      <c r="AE2476" s="452"/>
      <c r="AF2476" s="452"/>
      <c r="AG2476" s="452"/>
      <c r="AH2476" s="452"/>
      <c r="AI2476" s="452"/>
      <c r="AJ2476" s="452"/>
      <c r="AK2476" s="452"/>
      <c r="AL2476" s="452"/>
      <c r="AM2476" s="452"/>
      <c r="AN2476" s="452"/>
      <c r="AO2476" s="452"/>
      <c r="AP2476" s="452"/>
      <c r="AQ2476" s="452"/>
      <c r="AR2476" s="452"/>
      <c r="AS2476" s="452"/>
      <c r="AT2476" s="452"/>
      <c r="AU2476" s="452"/>
      <c r="AV2476" s="452"/>
    </row>
    <row r="2477" spans="2:48" ht="15" customHeight="1">
      <c r="B2477" s="937"/>
      <c r="C2477" s="1979"/>
      <c r="D2477" s="1981"/>
      <c r="E2477" s="928" t="s">
        <v>619</v>
      </c>
      <c r="F2477" s="885"/>
      <c r="G2477" s="651" t="s">
        <v>272</v>
      </c>
      <c r="H2477" s="651" t="s">
        <v>599</v>
      </c>
      <c r="I2477" s="651" t="s">
        <v>620</v>
      </c>
      <c r="J2477" s="651" t="s">
        <v>276</v>
      </c>
      <c r="K2477" s="651" t="s">
        <v>313</v>
      </c>
      <c r="L2477" s="651" t="s">
        <v>312</v>
      </c>
      <c r="M2477" s="651" t="str">
        <f t="shared" si="149"/>
        <v>&lt;INSERT CONNECTION POINT NAME&gt;</v>
      </c>
      <c r="N2477" s="651" t="s">
        <v>618</v>
      </c>
      <c r="O2477" s="651" t="s">
        <v>23</v>
      </c>
      <c r="P2477" s="890"/>
      <c r="Q2477" s="938"/>
      <c r="R2477" s="939"/>
      <c r="S2477" s="940"/>
      <c r="T2477" s="940"/>
      <c r="U2477" s="941"/>
      <c r="W2477" s="452"/>
      <c r="X2477" s="452"/>
      <c r="Y2477" s="452"/>
      <c r="Z2477" s="452"/>
      <c r="AA2477" s="452"/>
      <c r="AB2477" s="452"/>
      <c r="AC2477" s="452"/>
      <c r="AD2477" s="452"/>
      <c r="AE2477" s="452"/>
      <c r="AF2477" s="452"/>
      <c r="AG2477" s="452"/>
      <c r="AH2477" s="452"/>
      <c r="AI2477" s="452"/>
      <c r="AJ2477" s="452"/>
      <c r="AK2477" s="452"/>
      <c r="AL2477" s="452"/>
      <c r="AM2477" s="452"/>
      <c r="AN2477" s="452"/>
      <c r="AO2477" s="452"/>
      <c r="AP2477" s="452"/>
      <c r="AQ2477" s="452"/>
      <c r="AR2477" s="452"/>
      <c r="AS2477" s="452"/>
      <c r="AT2477" s="452"/>
      <c r="AU2477" s="452"/>
      <c r="AV2477" s="452"/>
    </row>
    <row r="2478" spans="2:48" ht="15" customHeight="1">
      <c r="B2478" s="937"/>
      <c r="C2478" s="1978" t="s">
        <v>304</v>
      </c>
      <c r="D2478" s="1980" t="s">
        <v>22</v>
      </c>
      <c r="E2478" s="928" t="s">
        <v>616</v>
      </c>
      <c r="F2478" s="885"/>
      <c r="G2478" s="651" t="s">
        <v>272</v>
      </c>
      <c r="H2478" s="651" t="s">
        <v>599</v>
      </c>
      <c r="I2478" s="651" t="s">
        <v>617</v>
      </c>
      <c r="J2478" s="651" t="s">
        <v>276</v>
      </c>
      <c r="K2478" s="890" t="s">
        <v>304</v>
      </c>
      <c r="L2478" s="651" t="s">
        <v>312</v>
      </c>
      <c r="M2478" s="651" t="str">
        <f t="shared" si="149"/>
        <v>&lt;INSERT CONNECTION POINT NAME&gt;</v>
      </c>
      <c r="N2478" s="890" t="s">
        <v>602</v>
      </c>
      <c r="O2478" s="890" t="s">
        <v>22</v>
      </c>
      <c r="P2478" s="890"/>
      <c r="Q2478" s="1071"/>
      <c r="R2478" s="1058"/>
      <c r="S2478" s="1059"/>
      <c r="T2478" s="1059"/>
      <c r="U2478" s="1060"/>
      <c r="W2478" s="452"/>
      <c r="X2478" s="452"/>
      <c r="Y2478" s="452"/>
      <c r="Z2478" s="452"/>
      <c r="AA2478" s="452"/>
      <c r="AB2478" s="452"/>
      <c r="AC2478" s="452"/>
      <c r="AD2478" s="452"/>
      <c r="AE2478" s="452"/>
      <c r="AF2478" s="452"/>
      <c r="AG2478" s="452"/>
      <c r="AH2478" s="452"/>
      <c r="AI2478" s="452"/>
      <c r="AJ2478" s="452"/>
      <c r="AK2478" s="452"/>
      <c r="AL2478" s="452"/>
      <c r="AM2478" s="452"/>
      <c r="AN2478" s="452"/>
      <c r="AO2478" s="452"/>
      <c r="AP2478" s="452"/>
      <c r="AQ2478" s="452"/>
      <c r="AR2478" s="452"/>
      <c r="AS2478" s="452"/>
      <c r="AT2478" s="452"/>
      <c r="AU2478" s="452"/>
      <c r="AV2478" s="452"/>
    </row>
    <row r="2479" spans="2:48" ht="15" customHeight="1">
      <c r="B2479" s="937"/>
      <c r="C2479" s="1979"/>
      <c r="D2479" s="1981"/>
      <c r="E2479" s="928" t="s">
        <v>619</v>
      </c>
      <c r="F2479" s="885"/>
      <c r="G2479" s="651" t="s">
        <v>272</v>
      </c>
      <c r="H2479" s="651" t="s">
        <v>599</v>
      </c>
      <c r="I2479" s="651" t="s">
        <v>620</v>
      </c>
      <c r="J2479" s="651" t="s">
        <v>276</v>
      </c>
      <c r="K2479" s="890" t="s">
        <v>304</v>
      </c>
      <c r="L2479" s="651" t="s">
        <v>312</v>
      </c>
      <c r="M2479" s="651" t="str">
        <f t="shared" si="149"/>
        <v>&lt;INSERT CONNECTION POINT NAME&gt;</v>
      </c>
      <c r="N2479" s="890" t="s">
        <v>602</v>
      </c>
      <c r="O2479" s="890" t="s">
        <v>22</v>
      </c>
      <c r="P2479" s="890"/>
      <c r="Q2479" s="1071"/>
      <c r="R2479" s="1058"/>
      <c r="S2479" s="1059"/>
      <c r="T2479" s="1059"/>
      <c r="U2479" s="1060"/>
      <c r="W2479" s="452"/>
      <c r="X2479" s="452"/>
      <c r="Y2479" s="452"/>
      <c r="Z2479" s="452"/>
      <c r="AA2479" s="452"/>
      <c r="AB2479" s="452"/>
      <c r="AC2479" s="452"/>
      <c r="AD2479" s="452"/>
      <c r="AE2479" s="452"/>
      <c r="AF2479" s="452"/>
      <c r="AG2479" s="452"/>
      <c r="AH2479" s="452"/>
      <c r="AI2479" s="452"/>
      <c r="AJ2479" s="452"/>
      <c r="AK2479" s="452"/>
      <c r="AL2479" s="452"/>
      <c r="AM2479" s="452"/>
      <c r="AN2479" s="452"/>
      <c r="AO2479" s="452"/>
      <c r="AP2479" s="452"/>
      <c r="AQ2479" s="452"/>
      <c r="AR2479" s="452"/>
      <c r="AS2479" s="452"/>
      <c r="AT2479" s="452"/>
      <c r="AU2479" s="452"/>
      <c r="AV2479" s="452"/>
    </row>
    <row r="2480" spans="2:48" ht="15" customHeight="1">
      <c r="B2480" s="937"/>
      <c r="C2480" s="1978" t="s">
        <v>304</v>
      </c>
      <c r="D2480" s="1980" t="s">
        <v>23</v>
      </c>
      <c r="E2480" s="928" t="s">
        <v>616</v>
      </c>
      <c r="F2480" s="885"/>
      <c r="G2480" s="651" t="s">
        <v>272</v>
      </c>
      <c r="H2480" s="651" t="s">
        <v>599</v>
      </c>
      <c r="I2480" s="651" t="s">
        <v>617</v>
      </c>
      <c r="J2480" s="651" t="s">
        <v>276</v>
      </c>
      <c r="K2480" s="890" t="s">
        <v>304</v>
      </c>
      <c r="L2480" s="651" t="s">
        <v>312</v>
      </c>
      <c r="M2480" s="651" t="str">
        <f t="shared" si="149"/>
        <v>&lt;INSERT CONNECTION POINT NAME&gt;</v>
      </c>
      <c r="N2480" s="890" t="s">
        <v>602</v>
      </c>
      <c r="O2480" s="891" t="s">
        <v>23</v>
      </c>
      <c r="P2480" s="890"/>
      <c r="Q2480" s="1071"/>
      <c r="R2480" s="1058"/>
      <c r="S2480" s="1059"/>
      <c r="T2480" s="1059"/>
      <c r="U2480" s="1060"/>
      <c r="W2480" s="452"/>
      <c r="X2480" s="452"/>
      <c r="Y2480" s="452"/>
      <c r="Z2480" s="452"/>
      <c r="AA2480" s="452"/>
      <c r="AB2480" s="452"/>
      <c r="AC2480" s="452"/>
      <c r="AD2480" s="452"/>
      <c r="AE2480" s="452"/>
      <c r="AF2480" s="452"/>
      <c r="AG2480" s="452"/>
      <c r="AH2480" s="452"/>
      <c r="AI2480" s="452"/>
      <c r="AJ2480" s="452"/>
      <c r="AK2480" s="452"/>
      <c r="AL2480" s="452"/>
      <c r="AM2480" s="452"/>
      <c r="AN2480" s="452"/>
      <c r="AO2480" s="452"/>
      <c r="AP2480" s="452"/>
      <c r="AQ2480" s="452"/>
      <c r="AR2480" s="452"/>
      <c r="AS2480" s="452"/>
      <c r="AT2480" s="452"/>
      <c r="AU2480" s="452"/>
      <c r="AV2480" s="452"/>
    </row>
    <row r="2481" spans="2:48" ht="15" customHeight="1">
      <c r="B2481" s="937"/>
      <c r="C2481" s="1979"/>
      <c r="D2481" s="1981"/>
      <c r="E2481" s="928" t="s">
        <v>619</v>
      </c>
      <c r="F2481" s="885"/>
      <c r="G2481" s="651" t="s">
        <v>272</v>
      </c>
      <c r="H2481" s="651" t="s">
        <v>599</v>
      </c>
      <c r="I2481" s="651" t="s">
        <v>620</v>
      </c>
      <c r="J2481" s="651" t="s">
        <v>276</v>
      </c>
      <c r="K2481" s="890" t="s">
        <v>304</v>
      </c>
      <c r="L2481" s="651" t="s">
        <v>312</v>
      </c>
      <c r="M2481" s="651" t="str">
        <f t="shared" si="149"/>
        <v>&lt;INSERT CONNECTION POINT NAME&gt;</v>
      </c>
      <c r="N2481" s="890" t="s">
        <v>602</v>
      </c>
      <c r="O2481" s="891" t="s">
        <v>23</v>
      </c>
      <c r="P2481" s="890"/>
      <c r="Q2481" s="1071"/>
      <c r="R2481" s="1058"/>
      <c r="S2481" s="1059"/>
      <c r="T2481" s="1059"/>
      <c r="U2481" s="1060"/>
      <c r="W2481" s="452"/>
      <c r="X2481" s="452"/>
      <c r="Y2481" s="452"/>
      <c r="Z2481" s="452"/>
      <c r="AA2481" s="452"/>
      <c r="AB2481" s="452"/>
      <c r="AC2481" s="452"/>
      <c r="AD2481" s="452"/>
      <c r="AE2481" s="452"/>
      <c r="AF2481" s="452"/>
      <c r="AG2481" s="452"/>
      <c r="AH2481" s="452"/>
      <c r="AI2481" s="452"/>
      <c r="AJ2481" s="452"/>
      <c r="AK2481" s="452"/>
      <c r="AL2481" s="452"/>
      <c r="AM2481" s="452"/>
      <c r="AN2481" s="452"/>
      <c r="AO2481" s="452"/>
      <c r="AP2481" s="452"/>
      <c r="AQ2481" s="452"/>
      <c r="AR2481" s="452"/>
      <c r="AS2481" s="452"/>
      <c r="AT2481" s="452"/>
      <c r="AU2481" s="452"/>
      <c r="AV2481" s="452"/>
    </row>
    <row r="2482" spans="2:48" ht="15" customHeight="1">
      <c r="B2482" s="937"/>
      <c r="C2482" s="1978" t="s">
        <v>305</v>
      </c>
      <c r="D2482" s="1980"/>
      <c r="E2482" s="928" t="s">
        <v>616</v>
      </c>
      <c r="F2482" s="885"/>
      <c r="G2482" s="651" t="s">
        <v>272</v>
      </c>
      <c r="H2482" s="651" t="s">
        <v>599</v>
      </c>
      <c r="I2482" s="651" t="s">
        <v>617</v>
      </c>
      <c r="J2482" s="651" t="s">
        <v>276</v>
      </c>
      <c r="K2482" s="890" t="s">
        <v>305</v>
      </c>
      <c r="L2482" s="651" t="s">
        <v>312</v>
      </c>
      <c r="M2482" s="651" t="str">
        <f t="shared" si="149"/>
        <v>&lt;INSERT CONNECTION POINT NAME&gt;</v>
      </c>
      <c r="N2482" s="890" t="s">
        <v>604</v>
      </c>
      <c r="O2482" s="890" t="s">
        <v>605</v>
      </c>
      <c r="P2482" s="890"/>
      <c r="Q2482" s="1072"/>
      <c r="R2482" s="1073"/>
      <c r="S2482" s="1074"/>
      <c r="T2482" s="1074"/>
      <c r="U2482" s="1075"/>
      <c r="W2482" s="452"/>
      <c r="X2482" s="452"/>
      <c r="Y2482" s="452"/>
      <c r="Z2482" s="452"/>
      <c r="AA2482" s="452"/>
      <c r="AB2482" s="452"/>
      <c r="AC2482" s="452"/>
      <c r="AD2482" s="452"/>
      <c r="AE2482" s="452"/>
      <c r="AF2482" s="452"/>
      <c r="AG2482" s="452"/>
      <c r="AH2482" s="452"/>
      <c r="AI2482" s="452"/>
      <c r="AJ2482" s="452"/>
      <c r="AK2482" s="452"/>
      <c r="AL2482" s="452"/>
      <c r="AM2482" s="452"/>
      <c r="AN2482" s="452"/>
      <c r="AO2482" s="452"/>
      <c r="AP2482" s="452"/>
      <c r="AQ2482" s="452"/>
      <c r="AR2482" s="452"/>
      <c r="AS2482" s="452"/>
      <c r="AT2482" s="452"/>
      <c r="AU2482" s="452"/>
      <c r="AV2482" s="452"/>
    </row>
    <row r="2483" spans="2:48" ht="15" customHeight="1">
      <c r="B2483" s="937"/>
      <c r="C2483" s="1979"/>
      <c r="D2483" s="1981"/>
      <c r="E2483" s="928" t="s">
        <v>619</v>
      </c>
      <c r="F2483" s="885"/>
      <c r="G2483" s="651" t="s">
        <v>272</v>
      </c>
      <c r="H2483" s="651" t="s">
        <v>599</v>
      </c>
      <c r="I2483" s="651" t="s">
        <v>620</v>
      </c>
      <c r="J2483" s="651" t="s">
        <v>276</v>
      </c>
      <c r="K2483" s="890" t="s">
        <v>305</v>
      </c>
      <c r="L2483" s="651" t="s">
        <v>312</v>
      </c>
      <c r="M2483" s="651" t="str">
        <f t="shared" si="149"/>
        <v>&lt;INSERT CONNECTION POINT NAME&gt;</v>
      </c>
      <c r="N2483" s="890" t="s">
        <v>604</v>
      </c>
      <c r="O2483" s="890" t="s">
        <v>605</v>
      </c>
      <c r="P2483" s="890"/>
      <c r="Q2483" s="1072"/>
      <c r="R2483" s="1073"/>
      <c r="S2483" s="1074"/>
      <c r="T2483" s="1074"/>
      <c r="U2483" s="1075"/>
      <c r="W2483" s="452"/>
      <c r="X2483" s="452"/>
      <c r="Y2483" s="452"/>
      <c r="Z2483" s="452"/>
      <c r="AA2483" s="452"/>
      <c r="AB2483" s="452"/>
      <c r="AC2483" s="452"/>
      <c r="AD2483" s="452"/>
      <c r="AE2483" s="452"/>
      <c r="AF2483" s="452"/>
      <c r="AG2483" s="452"/>
      <c r="AH2483" s="452"/>
      <c r="AI2483" s="452"/>
      <c r="AJ2483" s="452"/>
      <c r="AK2483" s="452"/>
      <c r="AL2483" s="452"/>
      <c r="AM2483" s="452"/>
      <c r="AN2483" s="452"/>
      <c r="AO2483" s="452"/>
      <c r="AP2483" s="452"/>
      <c r="AQ2483" s="452"/>
      <c r="AR2483" s="452"/>
      <c r="AS2483" s="452"/>
      <c r="AT2483" s="452"/>
      <c r="AU2483" s="452"/>
      <c r="AV2483" s="452"/>
    </row>
    <row r="2484" spans="2:48" ht="15" customHeight="1">
      <c r="B2484" s="937"/>
      <c r="C2484" s="1978" t="s">
        <v>306</v>
      </c>
      <c r="D2484" s="1980"/>
      <c r="E2484" s="928" t="s">
        <v>616</v>
      </c>
      <c r="F2484" s="885"/>
      <c r="G2484" s="651" t="s">
        <v>272</v>
      </c>
      <c r="H2484" s="651" t="s">
        <v>599</v>
      </c>
      <c r="I2484" s="651" t="s">
        <v>617</v>
      </c>
      <c r="J2484" s="651" t="s">
        <v>276</v>
      </c>
      <c r="K2484" s="890" t="s">
        <v>306</v>
      </c>
      <c r="L2484" s="651" t="s">
        <v>312</v>
      </c>
      <c r="M2484" s="651" t="str">
        <f t="shared" si="149"/>
        <v>&lt;INSERT CONNECTION POINT NAME&gt;</v>
      </c>
      <c r="N2484" s="890" t="s">
        <v>606</v>
      </c>
      <c r="O2484" s="891">
        <v>0</v>
      </c>
      <c r="P2484" s="890"/>
      <c r="Q2484" s="1076"/>
      <c r="R2484" s="1077"/>
      <c r="S2484" s="1078"/>
      <c r="T2484" s="1078"/>
      <c r="U2484" s="1079"/>
      <c r="W2484" s="452"/>
      <c r="X2484" s="452"/>
      <c r="Y2484" s="452"/>
      <c r="Z2484" s="452"/>
      <c r="AA2484" s="452"/>
      <c r="AB2484" s="452"/>
      <c r="AC2484" s="452"/>
      <c r="AD2484" s="452"/>
      <c r="AE2484" s="452"/>
      <c r="AF2484" s="452"/>
      <c r="AG2484" s="452"/>
      <c r="AH2484" s="452"/>
      <c r="AI2484" s="452"/>
      <c r="AJ2484" s="452"/>
      <c r="AK2484" s="452"/>
      <c r="AL2484" s="452"/>
      <c r="AM2484" s="452"/>
      <c r="AN2484" s="452"/>
      <c r="AO2484" s="452"/>
      <c r="AP2484" s="452"/>
      <c r="AQ2484" s="452"/>
      <c r="AR2484" s="452"/>
      <c r="AS2484" s="452"/>
      <c r="AT2484" s="452"/>
      <c r="AU2484" s="452"/>
      <c r="AV2484" s="452"/>
    </row>
    <row r="2485" spans="2:48" ht="15" customHeight="1">
      <c r="B2485" s="937"/>
      <c r="C2485" s="1979"/>
      <c r="D2485" s="1981"/>
      <c r="E2485" s="928" t="s">
        <v>619</v>
      </c>
      <c r="F2485" s="885"/>
      <c r="G2485" s="651" t="s">
        <v>272</v>
      </c>
      <c r="H2485" s="651" t="s">
        <v>599</v>
      </c>
      <c r="I2485" s="651" t="s">
        <v>620</v>
      </c>
      <c r="J2485" s="651" t="s">
        <v>276</v>
      </c>
      <c r="K2485" s="890" t="s">
        <v>306</v>
      </c>
      <c r="L2485" s="651" t="s">
        <v>312</v>
      </c>
      <c r="M2485" s="651" t="str">
        <f t="shared" si="149"/>
        <v>&lt;INSERT CONNECTION POINT NAME&gt;</v>
      </c>
      <c r="N2485" s="890" t="s">
        <v>606</v>
      </c>
      <c r="O2485" s="891">
        <v>0</v>
      </c>
      <c r="P2485" s="890"/>
      <c r="Q2485" s="1076"/>
      <c r="R2485" s="1077"/>
      <c r="S2485" s="1078"/>
      <c r="T2485" s="1078"/>
      <c r="U2485" s="1079"/>
      <c r="W2485" s="452"/>
      <c r="X2485" s="452"/>
      <c r="Y2485" s="452"/>
      <c r="Z2485" s="452"/>
      <c r="AA2485" s="452"/>
      <c r="AB2485" s="452"/>
      <c r="AC2485" s="452"/>
      <c r="AD2485" s="452"/>
      <c r="AE2485" s="452"/>
      <c r="AF2485" s="452"/>
      <c r="AG2485" s="452"/>
      <c r="AH2485" s="452"/>
      <c r="AI2485" s="452"/>
      <c r="AJ2485" s="452"/>
      <c r="AK2485" s="452"/>
      <c r="AL2485" s="452"/>
      <c r="AM2485" s="452"/>
      <c r="AN2485" s="452"/>
      <c r="AO2485" s="452"/>
      <c r="AP2485" s="452"/>
      <c r="AQ2485" s="452"/>
      <c r="AR2485" s="452"/>
      <c r="AS2485" s="452"/>
      <c r="AT2485" s="452"/>
      <c r="AU2485" s="452"/>
      <c r="AV2485" s="452"/>
    </row>
    <row r="2486" spans="2:48" ht="15" customHeight="1">
      <c r="B2486" s="937"/>
      <c r="C2486" s="1978" t="s">
        <v>307</v>
      </c>
      <c r="D2486" s="1980"/>
      <c r="E2486" s="928" t="s">
        <v>616</v>
      </c>
      <c r="F2486" s="885"/>
      <c r="G2486" s="651" t="s">
        <v>272</v>
      </c>
      <c r="H2486" s="651" t="s">
        <v>599</v>
      </c>
      <c r="I2486" s="651" t="s">
        <v>617</v>
      </c>
      <c r="J2486" s="651" t="s">
        <v>276</v>
      </c>
      <c r="K2486" s="890" t="s">
        <v>307</v>
      </c>
      <c r="L2486" s="651" t="s">
        <v>312</v>
      </c>
      <c r="M2486" s="651" t="str">
        <f t="shared" si="149"/>
        <v>&lt;INSERT CONNECTION POINT NAME&gt;</v>
      </c>
      <c r="N2486" s="890" t="s">
        <v>607</v>
      </c>
      <c r="O2486" s="890" t="s">
        <v>607</v>
      </c>
      <c r="P2486" s="890"/>
      <c r="Q2486" s="1080"/>
      <c r="R2486" s="1081"/>
      <c r="S2486" s="1081"/>
      <c r="T2486" s="1081"/>
      <c r="U2486" s="1082"/>
      <c r="W2486" s="452"/>
      <c r="X2486" s="452"/>
      <c r="Y2486" s="452"/>
      <c r="Z2486" s="452"/>
      <c r="AA2486" s="452"/>
      <c r="AB2486" s="452"/>
      <c r="AC2486" s="452"/>
      <c r="AD2486" s="452"/>
      <c r="AE2486" s="452"/>
      <c r="AF2486" s="452"/>
      <c r="AG2486" s="452"/>
      <c r="AH2486" s="452"/>
      <c r="AI2486" s="452"/>
      <c r="AJ2486" s="452"/>
      <c r="AK2486" s="452"/>
      <c r="AL2486" s="452"/>
      <c r="AM2486" s="452"/>
      <c r="AN2486" s="452"/>
      <c r="AO2486" s="452"/>
      <c r="AP2486" s="452"/>
      <c r="AQ2486" s="452"/>
      <c r="AR2486" s="452"/>
      <c r="AS2486" s="452"/>
      <c r="AT2486" s="452"/>
      <c r="AU2486" s="452"/>
      <c r="AV2486" s="452"/>
    </row>
    <row r="2487" spans="2:48" ht="15" customHeight="1">
      <c r="B2487" s="937"/>
      <c r="C2487" s="1979"/>
      <c r="D2487" s="1981"/>
      <c r="E2487" s="928" t="s">
        <v>619</v>
      </c>
      <c r="F2487" s="885"/>
      <c r="G2487" s="651" t="s">
        <v>272</v>
      </c>
      <c r="H2487" s="651" t="s">
        <v>599</v>
      </c>
      <c r="I2487" s="651" t="s">
        <v>620</v>
      </c>
      <c r="J2487" s="651" t="s">
        <v>276</v>
      </c>
      <c r="K2487" s="890" t="s">
        <v>307</v>
      </c>
      <c r="L2487" s="651" t="s">
        <v>312</v>
      </c>
      <c r="M2487" s="651" t="str">
        <f t="shared" si="149"/>
        <v>&lt;INSERT CONNECTION POINT NAME&gt;</v>
      </c>
      <c r="N2487" s="890" t="s">
        <v>607</v>
      </c>
      <c r="O2487" s="890" t="s">
        <v>607</v>
      </c>
      <c r="P2487" s="890"/>
      <c r="Q2487" s="1080"/>
      <c r="R2487" s="1081"/>
      <c r="S2487" s="1081"/>
      <c r="T2487" s="1081"/>
      <c r="U2487" s="1082"/>
      <c r="W2487" s="452"/>
      <c r="X2487" s="452"/>
      <c r="Y2487" s="452"/>
      <c r="Z2487" s="452"/>
      <c r="AA2487" s="452"/>
      <c r="AB2487" s="452"/>
      <c r="AC2487" s="452"/>
      <c r="AD2487" s="452"/>
      <c r="AE2487" s="452"/>
      <c r="AF2487" s="452"/>
      <c r="AG2487" s="452"/>
      <c r="AH2487" s="452"/>
      <c r="AI2487" s="452"/>
      <c r="AJ2487" s="452"/>
      <c r="AK2487" s="452"/>
      <c r="AL2487" s="452"/>
      <c r="AM2487" s="452"/>
      <c r="AN2487" s="452"/>
      <c r="AO2487" s="452"/>
      <c r="AP2487" s="452"/>
      <c r="AQ2487" s="452"/>
      <c r="AR2487" s="452"/>
      <c r="AS2487" s="452"/>
      <c r="AT2487" s="452"/>
      <c r="AU2487" s="452"/>
      <c r="AV2487" s="452"/>
    </row>
    <row r="2488" spans="2:48" ht="15" customHeight="1">
      <c r="B2488" s="937"/>
      <c r="C2488" s="1978" t="s">
        <v>308</v>
      </c>
      <c r="D2488" s="1980" t="s">
        <v>22</v>
      </c>
      <c r="E2488" s="928" t="s">
        <v>616</v>
      </c>
      <c r="F2488" s="885"/>
      <c r="G2488" s="651" t="s">
        <v>272</v>
      </c>
      <c r="H2488" s="651" t="s">
        <v>599</v>
      </c>
      <c r="I2488" s="651" t="s">
        <v>617</v>
      </c>
      <c r="J2488" s="651" t="s">
        <v>276</v>
      </c>
      <c r="K2488" s="890" t="s">
        <v>308</v>
      </c>
      <c r="L2488" s="651" t="s">
        <v>312</v>
      </c>
      <c r="M2488" s="651" t="str">
        <f t="shared" si="149"/>
        <v>&lt;INSERT CONNECTION POINT NAME&gt;</v>
      </c>
      <c r="N2488" s="890" t="s">
        <v>609</v>
      </c>
      <c r="O2488" s="890" t="s">
        <v>22</v>
      </c>
      <c r="P2488" s="890"/>
      <c r="Q2488" s="1083"/>
      <c r="R2488" s="1061"/>
      <c r="S2488" s="1062"/>
      <c r="T2488" s="1062"/>
      <c r="U2488" s="1063"/>
      <c r="W2488" s="452"/>
      <c r="X2488" s="452"/>
      <c r="Y2488" s="452"/>
      <c r="Z2488" s="452"/>
      <c r="AA2488" s="452"/>
      <c r="AB2488" s="452"/>
      <c r="AC2488" s="452"/>
      <c r="AD2488" s="452"/>
      <c r="AE2488" s="452"/>
      <c r="AF2488" s="452"/>
      <c r="AG2488" s="452"/>
      <c r="AH2488" s="452"/>
      <c r="AI2488" s="452"/>
      <c r="AJ2488" s="452"/>
      <c r="AK2488" s="452"/>
      <c r="AL2488" s="452"/>
      <c r="AM2488" s="452"/>
      <c r="AN2488" s="452"/>
      <c r="AO2488" s="452"/>
      <c r="AP2488" s="452"/>
      <c r="AQ2488" s="452"/>
      <c r="AR2488" s="452"/>
      <c r="AS2488" s="452"/>
      <c r="AT2488" s="452"/>
      <c r="AU2488" s="452"/>
      <c r="AV2488" s="452"/>
    </row>
    <row r="2489" spans="2:48" ht="15" customHeight="1">
      <c r="B2489" s="937"/>
      <c r="C2489" s="1979"/>
      <c r="D2489" s="1981"/>
      <c r="E2489" s="928" t="s">
        <v>619</v>
      </c>
      <c r="F2489" s="885"/>
      <c r="G2489" s="651" t="s">
        <v>272</v>
      </c>
      <c r="H2489" s="651" t="s">
        <v>599</v>
      </c>
      <c r="I2489" s="651" t="s">
        <v>620</v>
      </c>
      <c r="J2489" s="651" t="s">
        <v>276</v>
      </c>
      <c r="K2489" s="890" t="s">
        <v>308</v>
      </c>
      <c r="L2489" s="651" t="s">
        <v>312</v>
      </c>
      <c r="M2489" s="651" t="str">
        <f t="shared" si="149"/>
        <v>&lt;INSERT CONNECTION POINT NAME&gt;</v>
      </c>
      <c r="N2489" s="890" t="s">
        <v>609</v>
      </c>
      <c r="O2489" s="890" t="s">
        <v>22</v>
      </c>
      <c r="P2489" s="890"/>
      <c r="Q2489" s="1083"/>
      <c r="R2489" s="1061"/>
      <c r="S2489" s="1062"/>
      <c r="T2489" s="1062"/>
      <c r="U2489" s="1063"/>
      <c r="W2489" s="452"/>
      <c r="X2489" s="452"/>
      <c r="Y2489" s="452"/>
      <c r="Z2489" s="452"/>
      <c r="AA2489" s="452"/>
      <c r="AB2489" s="452"/>
      <c r="AC2489" s="452"/>
      <c r="AD2489" s="452"/>
      <c r="AE2489" s="452"/>
      <c r="AF2489" s="452"/>
      <c r="AG2489" s="452"/>
      <c r="AH2489" s="452"/>
      <c r="AI2489" s="452"/>
      <c r="AJ2489" s="452"/>
      <c r="AK2489" s="452"/>
      <c r="AL2489" s="452"/>
      <c r="AM2489" s="452"/>
      <c r="AN2489" s="452"/>
      <c r="AO2489" s="452"/>
      <c r="AP2489" s="452"/>
      <c r="AQ2489" s="452"/>
      <c r="AR2489" s="452"/>
      <c r="AS2489" s="452"/>
      <c r="AT2489" s="452"/>
      <c r="AU2489" s="452"/>
      <c r="AV2489" s="452"/>
    </row>
    <row r="2490" spans="2:48" ht="15" customHeight="1">
      <c r="B2490" s="937"/>
      <c r="C2490" s="1978" t="s">
        <v>309</v>
      </c>
      <c r="D2490" s="1980" t="s">
        <v>22</v>
      </c>
      <c r="E2490" s="928" t="s">
        <v>616</v>
      </c>
      <c r="F2490" s="885"/>
      <c r="G2490" s="651" t="s">
        <v>272</v>
      </c>
      <c r="H2490" s="651" t="s">
        <v>599</v>
      </c>
      <c r="I2490" s="651" t="s">
        <v>617</v>
      </c>
      <c r="J2490" s="651" t="s">
        <v>276</v>
      </c>
      <c r="K2490" s="890" t="s">
        <v>309</v>
      </c>
      <c r="L2490" s="651" t="s">
        <v>312</v>
      </c>
      <c r="M2490" s="651" t="str">
        <f t="shared" si="149"/>
        <v>&lt;INSERT CONNECTION POINT NAME&gt;</v>
      </c>
      <c r="N2490" s="890" t="s">
        <v>602</v>
      </c>
      <c r="O2490" s="890" t="s">
        <v>22</v>
      </c>
      <c r="P2490" s="890"/>
      <c r="Q2490" s="1083"/>
      <c r="R2490" s="1061"/>
      <c r="S2490" s="1062"/>
      <c r="T2490" s="1062"/>
      <c r="U2490" s="1063"/>
      <c r="W2490" s="452"/>
      <c r="X2490" s="452"/>
      <c r="Y2490" s="452"/>
      <c r="Z2490" s="452"/>
      <c r="AA2490" s="452"/>
      <c r="AB2490" s="452"/>
      <c r="AC2490" s="452"/>
      <c r="AD2490" s="452"/>
      <c r="AE2490" s="452"/>
      <c r="AF2490" s="452"/>
      <c r="AG2490" s="452"/>
      <c r="AH2490" s="452"/>
      <c r="AI2490" s="452"/>
      <c r="AJ2490" s="452"/>
      <c r="AK2490" s="452"/>
      <c r="AL2490" s="452"/>
      <c r="AM2490" s="452"/>
      <c r="AN2490" s="452"/>
      <c r="AO2490" s="452"/>
      <c r="AP2490" s="452"/>
      <c r="AQ2490" s="452"/>
      <c r="AR2490" s="452"/>
      <c r="AS2490" s="452"/>
      <c r="AT2490" s="452"/>
      <c r="AU2490" s="452"/>
      <c r="AV2490" s="452"/>
    </row>
    <row r="2491" spans="2:48" ht="15" customHeight="1">
      <c r="B2491" s="937"/>
      <c r="C2491" s="1979"/>
      <c r="D2491" s="1981"/>
      <c r="E2491" s="928" t="s">
        <v>619</v>
      </c>
      <c r="F2491" s="885"/>
      <c r="G2491" s="651" t="s">
        <v>272</v>
      </c>
      <c r="H2491" s="651" t="s">
        <v>599</v>
      </c>
      <c r="I2491" s="651" t="s">
        <v>620</v>
      </c>
      <c r="J2491" s="651" t="s">
        <v>276</v>
      </c>
      <c r="K2491" s="890" t="s">
        <v>309</v>
      </c>
      <c r="L2491" s="651" t="s">
        <v>312</v>
      </c>
      <c r="M2491" s="651" t="str">
        <f t="shared" si="149"/>
        <v>&lt;INSERT CONNECTION POINT NAME&gt;</v>
      </c>
      <c r="N2491" s="890" t="s">
        <v>602</v>
      </c>
      <c r="O2491" s="890" t="s">
        <v>22</v>
      </c>
      <c r="P2491" s="890"/>
      <c r="Q2491" s="1083"/>
      <c r="R2491" s="1061"/>
      <c r="S2491" s="1062"/>
      <c r="T2491" s="1062"/>
      <c r="U2491" s="1063"/>
      <c r="W2491" s="452"/>
      <c r="X2491" s="452"/>
      <c r="Y2491" s="452"/>
      <c r="Z2491" s="452"/>
      <c r="AA2491" s="452"/>
      <c r="AB2491" s="452"/>
      <c r="AC2491" s="452"/>
      <c r="AD2491" s="452"/>
      <c r="AE2491" s="452"/>
      <c r="AF2491" s="452"/>
      <c r="AG2491" s="452"/>
      <c r="AH2491" s="452"/>
      <c r="AI2491" s="452"/>
      <c r="AJ2491" s="452"/>
      <c r="AK2491" s="452"/>
      <c r="AL2491" s="452"/>
      <c r="AM2491" s="452"/>
      <c r="AN2491" s="452"/>
      <c r="AO2491" s="452"/>
      <c r="AP2491" s="452"/>
      <c r="AQ2491" s="452"/>
      <c r="AR2491" s="452"/>
      <c r="AS2491" s="452"/>
      <c r="AT2491" s="452"/>
      <c r="AU2491" s="452"/>
      <c r="AV2491" s="452"/>
    </row>
    <row r="2492" spans="2:48" ht="15" customHeight="1">
      <c r="B2492" s="937"/>
      <c r="C2492" s="1978" t="s">
        <v>309</v>
      </c>
      <c r="D2492" s="1980" t="s">
        <v>23</v>
      </c>
      <c r="E2492" s="928" t="s">
        <v>616</v>
      </c>
      <c r="F2492" s="885"/>
      <c r="G2492" s="651" t="s">
        <v>272</v>
      </c>
      <c r="H2492" s="651" t="s">
        <v>599</v>
      </c>
      <c r="I2492" s="651" t="s">
        <v>617</v>
      </c>
      <c r="J2492" s="651" t="s">
        <v>276</v>
      </c>
      <c r="K2492" s="890" t="s">
        <v>309</v>
      </c>
      <c r="L2492" s="651" t="s">
        <v>312</v>
      </c>
      <c r="M2492" s="651" t="str">
        <f t="shared" si="149"/>
        <v>&lt;INSERT CONNECTION POINT NAME&gt;</v>
      </c>
      <c r="N2492" s="890" t="s">
        <v>602</v>
      </c>
      <c r="O2492" s="890" t="s">
        <v>23</v>
      </c>
      <c r="P2492" s="890"/>
      <c r="Q2492" s="1083"/>
      <c r="R2492" s="1061"/>
      <c r="S2492" s="1062"/>
      <c r="T2492" s="1062"/>
      <c r="U2492" s="1063"/>
      <c r="W2492" s="452"/>
      <c r="X2492" s="452"/>
      <c r="Y2492" s="452"/>
      <c r="Z2492" s="452"/>
      <c r="AA2492" s="452"/>
      <c r="AB2492" s="452"/>
      <c r="AC2492" s="452"/>
      <c r="AD2492" s="452"/>
      <c r="AE2492" s="452"/>
      <c r="AF2492" s="452"/>
      <c r="AG2492" s="452"/>
      <c r="AH2492" s="452"/>
      <c r="AI2492" s="452"/>
      <c r="AJ2492" s="452"/>
      <c r="AK2492" s="452"/>
      <c r="AL2492" s="452"/>
      <c r="AM2492" s="452"/>
      <c r="AN2492" s="452"/>
      <c r="AO2492" s="452"/>
      <c r="AP2492" s="452"/>
      <c r="AQ2492" s="452"/>
      <c r="AR2492" s="452"/>
      <c r="AS2492" s="452"/>
      <c r="AT2492" s="452"/>
      <c r="AU2492" s="452"/>
      <c r="AV2492" s="452"/>
    </row>
    <row r="2493" spans="2:48" ht="15" customHeight="1">
      <c r="B2493" s="937"/>
      <c r="C2493" s="1979"/>
      <c r="D2493" s="1981"/>
      <c r="E2493" s="928" t="s">
        <v>619</v>
      </c>
      <c r="F2493" s="885"/>
      <c r="G2493" s="651" t="s">
        <v>272</v>
      </c>
      <c r="H2493" s="651" t="s">
        <v>599</v>
      </c>
      <c r="I2493" s="651" t="s">
        <v>620</v>
      </c>
      <c r="J2493" s="651" t="s">
        <v>276</v>
      </c>
      <c r="K2493" s="890" t="s">
        <v>309</v>
      </c>
      <c r="L2493" s="651" t="s">
        <v>312</v>
      </c>
      <c r="M2493" s="651" t="str">
        <f t="shared" si="149"/>
        <v>&lt;INSERT CONNECTION POINT NAME&gt;</v>
      </c>
      <c r="N2493" s="890" t="s">
        <v>602</v>
      </c>
      <c r="O2493" s="890" t="s">
        <v>23</v>
      </c>
      <c r="P2493" s="890"/>
      <c r="Q2493" s="1083"/>
      <c r="R2493" s="1061"/>
      <c r="S2493" s="1062"/>
      <c r="T2493" s="1062"/>
      <c r="U2493" s="1063"/>
      <c r="W2493" s="452"/>
      <c r="X2493" s="452"/>
      <c r="Y2493" s="452"/>
      <c r="Z2493" s="452"/>
      <c r="AA2493" s="452"/>
      <c r="AB2493" s="452"/>
      <c r="AC2493" s="452"/>
      <c r="AD2493" s="452"/>
      <c r="AE2493" s="452"/>
      <c r="AF2493" s="452"/>
      <c r="AG2493" s="452"/>
      <c r="AH2493" s="452"/>
      <c r="AI2493" s="452"/>
      <c r="AJ2493" s="452"/>
      <c r="AK2493" s="452"/>
      <c r="AL2493" s="452"/>
      <c r="AM2493" s="452"/>
      <c r="AN2493" s="452"/>
      <c r="AO2493" s="452"/>
      <c r="AP2493" s="452"/>
      <c r="AQ2493" s="452"/>
      <c r="AR2493" s="452"/>
      <c r="AS2493" s="452"/>
      <c r="AT2493" s="452"/>
      <c r="AU2493" s="452"/>
      <c r="AV2493" s="452"/>
    </row>
    <row r="2494" spans="2:48" ht="15" customHeight="1">
      <c r="B2494" s="937"/>
      <c r="C2494" s="1978" t="s">
        <v>310</v>
      </c>
      <c r="D2494" s="1980" t="s">
        <v>22</v>
      </c>
      <c r="E2494" s="928" t="s">
        <v>616</v>
      </c>
      <c r="F2494" s="885"/>
      <c r="G2494" s="651" t="s">
        <v>272</v>
      </c>
      <c r="H2494" s="651" t="s">
        <v>599</v>
      </c>
      <c r="I2494" s="651" t="s">
        <v>617</v>
      </c>
      <c r="J2494" s="651" t="s">
        <v>276</v>
      </c>
      <c r="K2494" s="890" t="s">
        <v>310</v>
      </c>
      <c r="L2494" s="651" t="s">
        <v>312</v>
      </c>
      <c r="M2494" s="651" t="str">
        <f t="shared" si="149"/>
        <v>&lt;INSERT CONNECTION POINT NAME&gt;</v>
      </c>
      <c r="N2494" s="890" t="s">
        <v>602</v>
      </c>
      <c r="O2494" s="890" t="s">
        <v>22</v>
      </c>
      <c r="P2494" s="890"/>
      <c r="Q2494" s="1083"/>
      <c r="R2494" s="1061"/>
      <c r="S2494" s="1062"/>
      <c r="T2494" s="1062"/>
      <c r="U2494" s="1063"/>
      <c r="W2494" s="452"/>
      <c r="X2494" s="452"/>
      <c r="Y2494" s="452"/>
      <c r="Z2494" s="452"/>
      <c r="AA2494" s="452"/>
      <c r="AB2494" s="452"/>
      <c r="AC2494" s="452"/>
      <c r="AD2494" s="452"/>
      <c r="AE2494" s="452"/>
      <c r="AF2494" s="452"/>
      <c r="AG2494" s="452"/>
      <c r="AH2494" s="452"/>
      <c r="AI2494" s="452"/>
      <c r="AJ2494" s="452"/>
      <c r="AK2494" s="452"/>
      <c r="AL2494" s="452"/>
      <c r="AM2494" s="452"/>
      <c r="AN2494" s="452"/>
      <c r="AO2494" s="452"/>
      <c r="AP2494" s="452"/>
      <c r="AQ2494" s="452"/>
      <c r="AR2494" s="452"/>
      <c r="AS2494" s="452"/>
      <c r="AT2494" s="452"/>
      <c r="AU2494" s="452"/>
      <c r="AV2494" s="452"/>
    </row>
    <row r="2495" spans="2:48" ht="15" customHeight="1">
      <c r="B2495" s="937"/>
      <c r="C2495" s="1979"/>
      <c r="D2495" s="1981"/>
      <c r="E2495" s="928" t="s">
        <v>619</v>
      </c>
      <c r="F2495" s="885"/>
      <c r="G2495" s="651" t="s">
        <v>272</v>
      </c>
      <c r="H2495" s="651" t="s">
        <v>599</v>
      </c>
      <c r="I2495" s="651" t="s">
        <v>620</v>
      </c>
      <c r="J2495" s="651" t="s">
        <v>276</v>
      </c>
      <c r="K2495" s="890" t="s">
        <v>310</v>
      </c>
      <c r="L2495" s="651" t="s">
        <v>312</v>
      </c>
      <c r="M2495" s="651" t="str">
        <f t="shared" si="149"/>
        <v>&lt;INSERT CONNECTION POINT NAME&gt;</v>
      </c>
      <c r="N2495" s="890" t="s">
        <v>602</v>
      </c>
      <c r="O2495" s="890" t="s">
        <v>22</v>
      </c>
      <c r="P2495" s="890"/>
      <c r="Q2495" s="1084"/>
      <c r="R2495" s="1085"/>
      <c r="S2495" s="1086"/>
      <c r="T2495" s="1086"/>
      <c r="U2495" s="1087"/>
      <c r="W2495" s="452"/>
      <c r="X2495" s="452"/>
      <c r="Y2495" s="452"/>
      <c r="Z2495" s="452"/>
      <c r="AA2495" s="452"/>
      <c r="AB2495" s="452"/>
      <c r="AC2495" s="452"/>
      <c r="AD2495" s="452"/>
      <c r="AE2495" s="452"/>
      <c r="AF2495" s="452"/>
      <c r="AG2495" s="452"/>
      <c r="AH2495" s="452"/>
      <c r="AI2495" s="452"/>
      <c r="AJ2495" s="452"/>
      <c r="AK2495" s="452"/>
      <c r="AL2495" s="452"/>
      <c r="AM2495" s="452"/>
      <c r="AN2495" s="452"/>
      <c r="AO2495" s="452"/>
      <c r="AP2495" s="452"/>
      <c r="AQ2495" s="452"/>
      <c r="AR2495" s="452"/>
      <c r="AS2495" s="452"/>
      <c r="AT2495" s="452"/>
      <c r="AU2495" s="452"/>
      <c r="AV2495" s="452"/>
    </row>
    <row r="2496" spans="2:48" ht="15" customHeight="1">
      <c r="B2496" s="937"/>
      <c r="C2496" s="1978" t="s">
        <v>310</v>
      </c>
      <c r="D2496" s="1980" t="s">
        <v>23</v>
      </c>
      <c r="E2496" s="928" t="s">
        <v>616</v>
      </c>
      <c r="F2496" s="885"/>
      <c r="G2496" s="651" t="s">
        <v>272</v>
      </c>
      <c r="H2496" s="651" t="s">
        <v>599</v>
      </c>
      <c r="I2496" s="651" t="s">
        <v>617</v>
      </c>
      <c r="J2496" s="651" t="s">
        <v>276</v>
      </c>
      <c r="K2496" s="890" t="s">
        <v>310</v>
      </c>
      <c r="L2496" s="651" t="s">
        <v>312</v>
      </c>
      <c r="M2496" s="651" t="str">
        <f t="shared" si="149"/>
        <v>&lt;INSERT CONNECTION POINT NAME&gt;</v>
      </c>
      <c r="N2496" s="890" t="s">
        <v>602</v>
      </c>
      <c r="O2496" s="890" t="s">
        <v>23</v>
      </c>
      <c r="P2496" s="890"/>
      <c r="Q2496" s="1084"/>
      <c r="R2496" s="1085"/>
      <c r="S2496" s="1086"/>
      <c r="T2496" s="1086"/>
      <c r="U2496" s="1087"/>
      <c r="W2496" s="452"/>
      <c r="X2496" s="452"/>
      <c r="Y2496" s="452"/>
      <c r="Z2496" s="452"/>
      <c r="AA2496" s="452"/>
      <c r="AB2496" s="452"/>
      <c r="AC2496" s="452"/>
      <c r="AD2496" s="452"/>
      <c r="AE2496" s="452"/>
      <c r="AF2496" s="452"/>
      <c r="AG2496" s="452"/>
      <c r="AH2496" s="452"/>
      <c r="AI2496" s="452"/>
      <c r="AJ2496" s="452"/>
      <c r="AK2496" s="452"/>
      <c r="AL2496" s="452"/>
      <c r="AM2496" s="452"/>
      <c r="AN2496" s="452"/>
      <c r="AO2496" s="452"/>
      <c r="AP2496" s="452"/>
      <c r="AQ2496" s="452"/>
      <c r="AR2496" s="452"/>
      <c r="AS2496" s="452"/>
      <c r="AT2496" s="452"/>
      <c r="AU2496" s="452"/>
      <c r="AV2496" s="452"/>
    </row>
    <row r="2497" spans="2:48" ht="15" customHeight="1" thickBot="1">
      <c r="B2497" s="944"/>
      <c r="C2497" s="1984"/>
      <c r="D2497" s="1985"/>
      <c r="E2497" s="945" t="s">
        <v>619</v>
      </c>
      <c r="F2497" s="885"/>
      <c r="G2497" s="651" t="s">
        <v>272</v>
      </c>
      <c r="H2497" s="651" t="s">
        <v>599</v>
      </c>
      <c r="I2497" s="651" t="s">
        <v>620</v>
      </c>
      <c r="J2497" s="651" t="s">
        <v>276</v>
      </c>
      <c r="K2497" s="890" t="s">
        <v>310</v>
      </c>
      <c r="L2497" s="651" t="s">
        <v>312</v>
      </c>
      <c r="M2497" s="651" t="str">
        <f t="shared" si="149"/>
        <v>&lt;INSERT CONNECTION POINT NAME&gt;</v>
      </c>
      <c r="N2497" s="890" t="s">
        <v>602</v>
      </c>
      <c r="O2497" s="890" t="s">
        <v>23</v>
      </c>
      <c r="P2497" s="890"/>
      <c r="Q2497" s="946"/>
      <c r="R2497" s="1067"/>
      <c r="S2497" s="893"/>
      <c r="T2497" s="893"/>
      <c r="U2497" s="894"/>
      <c r="W2497" s="452"/>
      <c r="X2497" s="452"/>
      <c r="Y2497" s="452"/>
      <c r="Z2497" s="452"/>
      <c r="AA2497" s="452"/>
      <c r="AB2497" s="452"/>
      <c r="AC2497" s="452"/>
      <c r="AD2497" s="452"/>
      <c r="AE2497" s="452"/>
      <c r="AF2497" s="452"/>
      <c r="AG2497" s="452"/>
      <c r="AH2497" s="452"/>
      <c r="AI2497" s="452"/>
      <c r="AJ2497" s="452"/>
      <c r="AK2497" s="452"/>
      <c r="AL2497" s="452"/>
      <c r="AM2497" s="452"/>
      <c r="AN2497" s="452"/>
      <c r="AO2497" s="452"/>
      <c r="AP2497" s="452"/>
      <c r="AQ2497" s="452"/>
      <c r="AR2497" s="452"/>
      <c r="AS2497" s="452"/>
      <c r="AT2497" s="452"/>
      <c r="AU2497" s="452"/>
      <c r="AV2497" s="452"/>
    </row>
    <row r="2498" spans="2:48" ht="15" customHeight="1">
      <c r="B2498" s="927" t="s">
        <v>615</v>
      </c>
      <c r="C2498" s="1982" t="s">
        <v>313</v>
      </c>
      <c r="D2498" s="1983" t="s">
        <v>23</v>
      </c>
      <c r="E2498" s="928" t="s">
        <v>616</v>
      </c>
      <c r="F2498" s="885"/>
      <c r="G2498" s="651" t="s">
        <v>272</v>
      </c>
      <c r="H2498" s="651" t="s">
        <v>599</v>
      </c>
      <c r="I2498" s="651" t="s">
        <v>617</v>
      </c>
      <c r="J2498" s="651" t="s">
        <v>276</v>
      </c>
      <c r="K2498" s="651" t="s">
        <v>313</v>
      </c>
      <c r="L2498" s="651" t="s">
        <v>312</v>
      </c>
      <c r="M2498" s="651" t="str">
        <f t="shared" ref="M2498" si="152">B2498</f>
        <v>&lt;INSERT CONNECTION POINT NAME&gt;</v>
      </c>
      <c r="N2498" s="651" t="s">
        <v>618</v>
      </c>
      <c r="O2498" s="651" t="s">
        <v>23</v>
      </c>
      <c r="P2498" s="890"/>
      <c r="Q2498" s="929"/>
      <c r="R2498" s="930"/>
      <c r="S2498" s="931"/>
      <c r="T2498" s="931"/>
      <c r="U2498" s="932"/>
      <c r="W2498" s="452"/>
      <c r="X2498" s="452"/>
      <c r="Y2498" s="452"/>
      <c r="Z2498" s="452"/>
      <c r="AA2498" s="452"/>
      <c r="AB2498" s="452"/>
      <c r="AC2498" s="452"/>
      <c r="AD2498" s="452"/>
      <c r="AE2498" s="452"/>
      <c r="AF2498" s="452"/>
      <c r="AG2498" s="452"/>
      <c r="AH2498" s="452"/>
      <c r="AI2498" s="452"/>
      <c r="AJ2498" s="452"/>
      <c r="AK2498" s="452"/>
      <c r="AL2498" s="452"/>
      <c r="AM2498" s="452"/>
      <c r="AN2498" s="452"/>
      <c r="AO2498" s="452"/>
      <c r="AP2498" s="452"/>
      <c r="AQ2498" s="452"/>
      <c r="AR2498" s="452"/>
      <c r="AS2498" s="452"/>
      <c r="AT2498" s="452"/>
      <c r="AU2498" s="452"/>
      <c r="AV2498" s="452"/>
    </row>
    <row r="2499" spans="2:48" ht="15" customHeight="1">
      <c r="B2499" s="937"/>
      <c r="C2499" s="1979"/>
      <c r="D2499" s="1981"/>
      <c r="E2499" s="928" t="s">
        <v>619</v>
      </c>
      <c r="F2499" s="885"/>
      <c r="G2499" s="651" t="s">
        <v>272</v>
      </c>
      <c r="H2499" s="651" t="s">
        <v>599</v>
      </c>
      <c r="I2499" s="651" t="s">
        <v>620</v>
      </c>
      <c r="J2499" s="651" t="s">
        <v>276</v>
      </c>
      <c r="K2499" s="651" t="s">
        <v>313</v>
      </c>
      <c r="L2499" s="651" t="s">
        <v>312</v>
      </c>
      <c r="M2499" s="651" t="str">
        <f t="shared" si="149"/>
        <v>&lt;INSERT CONNECTION POINT NAME&gt;</v>
      </c>
      <c r="N2499" s="651" t="s">
        <v>618</v>
      </c>
      <c r="O2499" s="651" t="s">
        <v>23</v>
      </c>
      <c r="P2499" s="890"/>
      <c r="Q2499" s="938"/>
      <c r="R2499" s="939"/>
      <c r="S2499" s="940"/>
      <c r="T2499" s="940"/>
      <c r="U2499" s="941"/>
      <c r="W2499" s="452"/>
      <c r="X2499" s="452"/>
      <c r="Y2499" s="452"/>
      <c r="Z2499" s="452"/>
      <c r="AA2499" s="452"/>
      <c r="AB2499" s="452"/>
      <c r="AC2499" s="452"/>
      <c r="AD2499" s="452"/>
      <c r="AE2499" s="452"/>
      <c r="AF2499" s="452"/>
      <c r="AG2499" s="452"/>
      <c r="AH2499" s="452"/>
      <c r="AI2499" s="452"/>
      <c r="AJ2499" s="452"/>
      <c r="AK2499" s="452"/>
      <c r="AL2499" s="452"/>
      <c r="AM2499" s="452"/>
      <c r="AN2499" s="452"/>
      <c r="AO2499" s="452"/>
      <c r="AP2499" s="452"/>
      <c r="AQ2499" s="452"/>
      <c r="AR2499" s="452"/>
      <c r="AS2499" s="452"/>
      <c r="AT2499" s="452"/>
      <c r="AU2499" s="452"/>
      <c r="AV2499" s="452"/>
    </row>
    <row r="2500" spans="2:48" ht="15" customHeight="1">
      <c r="B2500" s="937"/>
      <c r="C2500" s="1978" t="s">
        <v>304</v>
      </c>
      <c r="D2500" s="1980" t="s">
        <v>22</v>
      </c>
      <c r="E2500" s="928" t="s">
        <v>616</v>
      </c>
      <c r="F2500" s="885"/>
      <c r="G2500" s="651" t="s">
        <v>272</v>
      </c>
      <c r="H2500" s="651" t="s">
        <v>599</v>
      </c>
      <c r="I2500" s="651" t="s">
        <v>617</v>
      </c>
      <c r="J2500" s="651" t="s">
        <v>276</v>
      </c>
      <c r="K2500" s="890" t="s">
        <v>304</v>
      </c>
      <c r="L2500" s="651" t="s">
        <v>312</v>
      </c>
      <c r="M2500" s="651" t="str">
        <f t="shared" si="149"/>
        <v>&lt;INSERT CONNECTION POINT NAME&gt;</v>
      </c>
      <c r="N2500" s="890" t="s">
        <v>602</v>
      </c>
      <c r="O2500" s="890" t="s">
        <v>22</v>
      </c>
      <c r="P2500" s="890"/>
      <c r="Q2500" s="1071"/>
      <c r="R2500" s="1058"/>
      <c r="S2500" s="1059"/>
      <c r="T2500" s="1059"/>
      <c r="U2500" s="1060"/>
      <c r="W2500" s="452"/>
      <c r="X2500" s="452"/>
      <c r="Y2500" s="452"/>
      <c r="Z2500" s="452"/>
      <c r="AA2500" s="452"/>
      <c r="AB2500" s="452"/>
      <c r="AC2500" s="452"/>
      <c r="AD2500" s="452"/>
      <c r="AE2500" s="452"/>
      <c r="AF2500" s="452"/>
      <c r="AG2500" s="452"/>
      <c r="AH2500" s="452"/>
      <c r="AI2500" s="452"/>
      <c r="AJ2500" s="452"/>
      <c r="AK2500" s="452"/>
      <c r="AL2500" s="452"/>
      <c r="AM2500" s="452"/>
      <c r="AN2500" s="452"/>
      <c r="AO2500" s="452"/>
      <c r="AP2500" s="452"/>
      <c r="AQ2500" s="452"/>
      <c r="AR2500" s="452"/>
      <c r="AS2500" s="452"/>
      <c r="AT2500" s="452"/>
      <c r="AU2500" s="452"/>
      <c r="AV2500" s="452"/>
    </row>
    <row r="2501" spans="2:48" ht="15" customHeight="1">
      <c r="B2501" s="937"/>
      <c r="C2501" s="1979"/>
      <c r="D2501" s="1981"/>
      <c r="E2501" s="928" t="s">
        <v>619</v>
      </c>
      <c r="F2501" s="885"/>
      <c r="G2501" s="651" t="s">
        <v>272</v>
      </c>
      <c r="H2501" s="651" t="s">
        <v>599</v>
      </c>
      <c r="I2501" s="651" t="s">
        <v>620</v>
      </c>
      <c r="J2501" s="651" t="s">
        <v>276</v>
      </c>
      <c r="K2501" s="890" t="s">
        <v>304</v>
      </c>
      <c r="L2501" s="651" t="s">
        <v>312</v>
      </c>
      <c r="M2501" s="651" t="str">
        <f t="shared" si="149"/>
        <v>&lt;INSERT CONNECTION POINT NAME&gt;</v>
      </c>
      <c r="N2501" s="890" t="s">
        <v>602</v>
      </c>
      <c r="O2501" s="890" t="s">
        <v>22</v>
      </c>
      <c r="P2501" s="890"/>
      <c r="Q2501" s="1071"/>
      <c r="R2501" s="1058"/>
      <c r="S2501" s="1059"/>
      <c r="T2501" s="1059"/>
      <c r="U2501" s="1060"/>
      <c r="W2501" s="452"/>
      <c r="X2501" s="452"/>
      <c r="Y2501" s="452"/>
      <c r="Z2501" s="452"/>
      <c r="AA2501" s="452"/>
      <c r="AB2501" s="452"/>
      <c r="AC2501" s="452"/>
      <c r="AD2501" s="452"/>
      <c r="AE2501" s="452"/>
      <c r="AF2501" s="452"/>
      <c r="AG2501" s="452"/>
      <c r="AH2501" s="452"/>
      <c r="AI2501" s="452"/>
      <c r="AJ2501" s="452"/>
      <c r="AK2501" s="452"/>
      <c r="AL2501" s="452"/>
      <c r="AM2501" s="452"/>
      <c r="AN2501" s="452"/>
      <c r="AO2501" s="452"/>
      <c r="AP2501" s="452"/>
      <c r="AQ2501" s="452"/>
      <c r="AR2501" s="452"/>
      <c r="AS2501" s="452"/>
      <c r="AT2501" s="452"/>
      <c r="AU2501" s="452"/>
      <c r="AV2501" s="452"/>
    </row>
    <row r="2502" spans="2:48" ht="15" customHeight="1">
      <c r="B2502" s="937"/>
      <c r="C2502" s="1978" t="s">
        <v>304</v>
      </c>
      <c r="D2502" s="1980" t="s">
        <v>23</v>
      </c>
      <c r="E2502" s="928" t="s">
        <v>616</v>
      </c>
      <c r="F2502" s="885"/>
      <c r="G2502" s="651" t="s">
        <v>272</v>
      </c>
      <c r="H2502" s="651" t="s">
        <v>599</v>
      </c>
      <c r="I2502" s="651" t="s">
        <v>617</v>
      </c>
      <c r="J2502" s="651" t="s">
        <v>276</v>
      </c>
      <c r="K2502" s="890" t="s">
        <v>304</v>
      </c>
      <c r="L2502" s="651" t="s">
        <v>312</v>
      </c>
      <c r="M2502" s="651" t="str">
        <f t="shared" si="149"/>
        <v>&lt;INSERT CONNECTION POINT NAME&gt;</v>
      </c>
      <c r="N2502" s="890" t="s">
        <v>602</v>
      </c>
      <c r="O2502" s="891" t="s">
        <v>23</v>
      </c>
      <c r="P2502" s="890"/>
      <c r="Q2502" s="1071"/>
      <c r="R2502" s="1058"/>
      <c r="S2502" s="1059"/>
      <c r="T2502" s="1059"/>
      <c r="U2502" s="1060"/>
      <c r="W2502" s="452"/>
      <c r="X2502" s="452"/>
      <c r="Y2502" s="452"/>
      <c r="Z2502" s="452"/>
      <c r="AA2502" s="452"/>
      <c r="AB2502" s="452"/>
      <c r="AC2502" s="452"/>
      <c r="AD2502" s="452"/>
      <c r="AE2502" s="452"/>
      <c r="AF2502" s="452"/>
      <c r="AG2502" s="452"/>
      <c r="AH2502" s="452"/>
      <c r="AI2502" s="452"/>
      <c r="AJ2502" s="452"/>
      <c r="AK2502" s="452"/>
      <c r="AL2502" s="452"/>
      <c r="AM2502" s="452"/>
      <c r="AN2502" s="452"/>
      <c r="AO2502" s="452"/>
      <c r="AP2502" s="452"/>
      <c r="AQ2502" s="452"/>
      <c r="AR2502" s="452"/>
      <c r="AS2502" s="452"/>
      <c r="AT2502" s="452"/>
      <c r="AU2502" s="452"/>
      <c r="AV2502" s="452"/>
    </row>
    <row r="2503" spans="2:48" ht="15" customHeight="1">
      <c r="B2503" s="937"/>
      <c r="C2503" s="1979"/>
      <c r="D2503" s="1981"/>
      <c r="E2503" s="928" t="s">
        <v>619</v>
      </c>
      <c r="F2503" s="885"/>
      <c r="G2503" s="651" t="s">
        <v>272</v>
      </c>
      <c r="H2503" s="651" t="s">
        <v>599</v>
      </c>
      <c r="I2503" s="651" t="s">
        <v>620</v>
      </c>
      <c r="J2503" s="651" t="s">
        <v>276</v>
      </c>
      <c r="K2503" s="890" t="s">
        <v>304</v>
      </c>
      <c r="L2503" s="651" t="s">
        <v>312</v>
      </c>
      <c r="M2503" s="651" t="str">
        <f t="shared" si="149"/>
        <v>&lt;INSERT CONNECTION POINT NAME&gt;</v>
      </c>
      <c r="N2503" s="890" t="s">
        <v>602</v>
      </c>
      <c r="O2503" s="891" t="s">
        <v>23</v>
      </c>
      <c r="P2503" s="890"/>
      <c r="Q2503" s="1071"/>
      <c r="R2503" s="1058"/>
      <c r="S2503" s="1059"/>
      <c r="T2503" s="1059"/>
      <c r="U2503" s="1060"/>
      <c r="W2503" s="452"/>
      <c r="X2503" s="452"/>
      <c r="Y2503" s="452"/>
      <c r="Z2503" s="452"/>
      <c r="AA2503" s="452"/>
      <c r="AB2503" s="452"/>
      <c r="AC2503" s="452"/>
      <c r="AD2503" s="452"/>
      <c r="AE2503" s="452"/>
      <c r="AF2503" s="452"/>
      <c r="AG2503" s="452"/>
      <c r="AH2503" s="452"/>
      <c r="AI2503" s="452"/>
      <c r="AJ2503" s="452"/>
      <c r="AK2503" s="452"/>
      <c r="AL2503" s="452"/>
      <c r="AM2503" s="452"/>
      <c r="AN2503" s="452"/>
      <c r="AO2503" s="452"/>
      <c r="AP2503" s="452"/>
      <c r="AQ2503" s="452"/>
      <c r="AR2503" s="452"/>
      <c r="AS2503" s="452"/>
      <c r="AT2503" s="452"/>
      <c r="AU2503" s="452"/>
      <c r="AV2503" s="452"/>
    </row>
    <row r="2504" spans="2:48" ht="15" customHeight="1">
      <c r="B2504" s="937"/>
      <c r="C2504" s="1978" t="s">
        <v>305</v>
      </c>
      <c r="D2504" s="1980"/>
      <c r="E2504" s="928" t="s">
        <v>616</v>
      </c>
      <c r="F2504" s="885"/>
      <c r="G2504" s="651" t="s">
        <v>272</v>
      </c>
      <c r="H2504" s="651" t="s">
        <v>599</v>
      </c>
      <c r="I2504" s="651" t="s">
        <v>617</v>
      </c>
      <c r="J2504" s="651" t="s">
        <v>276</v>
      </c>
      <c r="K2504" s="890" t="s">
        <v>305</v>
      </c>
      <c r="L2504" s="651" t="s">
        <v>312</v>
      </c>
      <c r="M2504" s="651" t="str">
        <f t="shared" si="149"/>
        <v>&lt;INSERT CONNECTION POINT NAME&gt;</v>
      </c>
      <c r="N2504" s="890" t="s">
        <v>604</v>
      </c>
      <c r="O2504" s="890" t="s">
        <v>605</v>
      </c>
      <c r="P2504" s="890"/>
      <c r="Q2504" s="1072"/>
      <c r="R2504" s="1073"/>
      <c r="S2504" s="1074"/>
      <c r="T2504" s="1074"/>
      <c r="U2504" s="1075"/>
      <c r="W2504" s="452"/>
      <c r="X2504" s="452"/>
      <c r="Y2504" s="452"/>
      <c r="Z2504" s="452"/>
      <c r="AA2504" s="452"/>
      <c r="AB2504" s="452"/>
      <c r="AC2504" s="452"/>
      <c r="AD2504" s="452"/>
      <c r="AE2504" s="452"/>
      <c r="AF2504" s="452"/>
      <c r="AG2504" s="452"/>
      <c r="AH2504" s="452"/>
      <c r="AI2504" s="452"/>
      <c r="AJ2504" s="452"/>
      <c r="AK2504" s="452"/>
      <c r="AL2504" s="452"/>
      <c r="AM2504" s="452"/>
      <c r="AN2504" s="452"/>
      <c r="AO2504" s="452"/>
      <c r="AP2504" s="452"/>
      <c r="AQ2504" s="452"/>
      <c r="AR2504" s="452"/>
      <c r="AS2504" s="452"/>
      <c r="AT2504" s="452"/>
      <c r="AU2504" s="452"/>
      <c r="AV2504" s="452"/>
    </row>
    <row r="2505" spans="2:48" ht="15" customHeight="1">
      <c r="B2505" s="937"/>
      <c r="C2505" s="1979"/>
      <c r="D2505" s="1981"/>
      <c r="E2505" s="928" t="s">
        <v>619</v>
      </c>
      <c r="F2505" s="885"/>
      <c r="G2505" s="651" t="s">
        <v>272</v>
      </c>
      <c r="H2505" s="651" t="s">
        <v>599</v>
      </c>
      <c r="I2505" s="651" t="s">
        <v>620</v>
      </c>
      <c r="J2505" s="651" t="s">
        <v>276</v>
      </c>
      <c r="K2505" s="890" t="s">
        <v>305</v>
      </c>
      <c r="L2505" s="651" t="s">
        <v>312</v>
      </c>
      <c r="M2505" s="651" t="str">
        <f t="shared" si="149"/>
        <v>&lt;INSERT CONNECTION POINT NAME&gt;</v>
      </c>
      <c r="N2505" s="890" t="s">
        <v>604</v>
      </c>
      <c r="O2505" s="890" t="s">
        <v>605</v>
      </c>
      <c r="P2505" s="890"/>
      <c r="Q2505" s="1072"/>
      <c r="R2505" s="1073"/>
      <c r="S2505" s="1074"/>
      <c r="T2505" s="1074"/>
      <c r="U2505" s="1075"/>
      <c r="W2505" s="452"/>
      <c r="X2505" s="452"/>
      <c r="Y2505" s="452"/>
      <c r="Z2505" s="452"/>
      <c r="AA2505" s="452"/>
      <c r="AB2505" s="452"/>
      <c r="AC2505" s="452"/>
      <c r="AD2505" s="452"/>
      <c r="AE2505" s="452"/>
      <c r="AF2505" s="452"/>
      <c r="AG2505" s="452"/>
      <c r="AH2505" s="452"/>
      <c r="AI2505" s="452"/>
      <c r="AJ2505" s="452"/>
      <c r="AK2505" s="452"/>
      <c r="AL2505" s="452"/>
      <c r="AM2505" s="452"/>
      <c r="AN2505" s="452"/>
      <c r="AO2505" s="452"/>
      <c r="AP2505" s="452"/>
      <c r="AQ2505" s="452"/>
      <c r="AR2505" s="452"/>
      <c r="AS2505" s="452"/>
      <c r="AT2505" s="452"/>
      <c r="AU2505" s="452"/>
      <c r="AV2505" s="452"/>
    </row>
    <row r="2506" spans="2:48" ht="15" customHeight="1">
      <c r="B2506" s="937"/>
      <c r="C2506" s="1978" t="s">
        <v>306</v>
      </c>
      <c r="D2506" s="1980"/>
      <c r="E2506" s="928" t="s">
        <v>616</v>
      </c>
      <c r="F2506" s="885"/>
      <c r="G2506" s="651" t="s">
        <v>272</v>
      </c>
      <c r="H2506" s="651" t="s">
        <v>599</v>
      </c>
      <c r="I2506" s="651" t="s">
        <v>617</v>
      </c>
      <c r="J2506" s="651" t="s">
        <v>276</v>
      </c>
      <c r="K2506" s="890" t="s">
        <v>306</v>
      </c>
      <c r="L2506" s="651" t="s">
        <v>312</v>
      </c>
      <c r="M2506" s="651" t="str">
        <f t="shared" si="149"/>
        <v>&lt;INSERT CONNECTION POINT NAME&gt;</v>
      </c>
      <c r="N2506" s="890" t="s">
        <v>606</v>
      </c>
      <c r="O2506" s="891">
        <v>0</v>
      </c>
      <c r="P2506" s="890"/>
      <c r="Q2506" s="1076"/>
      <c r="R2506" s="1077"/>
      <c r="S2506" s="1078"/>
      <c r="T2506" s="1078"/>
      <c r="U2506" s="1079"/>
      <c r="W2506" s="452"/>
      <c r="X2506" s="452"/>
      <c r="Y2506" s="452"/>
      <c r="Z2506" s="452"/>
      <c r="AA2506" s="452"/>
      <c r="AB2506" s="452"/>
      <c r="AC2506" s="452"/>
      <c r="AD2506" s="452"/>
      <c r="AE2506" s="452"/>
      <c r="AF2506" s="452"/>
      <c r="AG2506" s="452"/>
      <c r="AH2506" s="452"/>
      <c r="AI2506" s="452"/>
      <c r="AJ2506" s="452"/>
      <c r="AK2506" s="452"/>
      <c r="AL2506" s="452"/>
      <c r="AM2506" s="452"/>
      <c r="AN2506" s="452"/>
      <c r="AO2506" s="452"/>
      <c r="AP2506" s="452"/>
      <c r="AQ2506" s="452"/>
      <c r="AR2506" s="452"/>
      <c r="AS2506" s="452"/>
      <c r="AT2506" s="452"/>
      <c r="AU2506" s="452"/>
      <c r="AV2506" s="452"/>
    </row>
    <row r="2507" spans="2:48" ht="15" customHeight="1">
      <c r="B2507" s="937"/>
      <c r="C2507" s="1979"/>
      <c r="D2507" s="1981"/>
      <c r="E2507" s="928" t="s">
        <v>619</v>
      </c>
      <c r="F2507" s="885"/>
      <c r="G2507" s="651" t="s">
        <v>272</v>
      </c>
      <c r="H2507" s="651" t="s">
        <v>599</v>
      </c>
      <c r="I2507" s="651" t="s">
        <v>620</v>
      </c>
      <c r="J2507" s="651" t="s">
        <v>276</v>
      </c>
      <c r="K2507" s="890" t="s">
        <v>306</v>
      </c>
      <c r="L2507" s="651" t="s">
        <v>312</v>
      </c>
      <c r="M2507" s="651" t="str">
        <f t="shared" si="149"/>
        <v>&lt;INSERT CONNECTION POINT NAME&gt;</v>
      </c>
      <c r="N2507" s="890" t="s">
        <v>606</v>
      </c>
      <c r="O2507" s="891">
        <v>0</v>
      </c>
      <c r="P2507" s="890"/>
      <c r="Q2507" s="1076"/>
      <c r="R2507" s="1077"/>
      <c r="S2507" s="1078"/>
      <c r="T2507" s="1078"/>
      <c r="U2507" s="1079"/>
      <c r="W2507" s="452"/>
      <c r="X2507" s="452"/>
      <c r="Y2507" s="452"/>
      <c r="Z2507" s="452"/>
      <c r="AA2507" s="452"/>
      <c r="AB2507" s="452"/>
      <c r="AC2507" s="452"/>
      <c r="AD2507" s="452"/>
      <c r="AE2507" s="452"/>
      <c r="AF2507" s="452"/>
      <c r="AG2507" s="452"/>
      <c r="AH2507" s="452"/>
      <c r="AI2507" s="452"/>
      <c r="AJ2507" s="452"/>
      <c r="AK2507" s="452"/>
      <c r="AL2507" s="452"/>
      <c r="AM2507" s="452"/>
      <c r="AN2507" s="452"/>
      <c r="AO2507" s="452"/>
      <c r="AP2507" s="452"/>
      <c r="AQ2507" s="452"/>
      <c r="AR2507" s="452"/>
      <c r="AS2507" s="452"/>
      <c r="AT2507" s="452"/>
      <c r="AU2507" s="452"/>
      <c r="AV2507" s="452"/>
    </row>
    <row r="2508" spans="2:48" ht="15" customHeight="1">
      <c r="B2508" s="937"/>
      <c r="C2508" s="1978" t="s">
        <v>307</v>
      </c>
      <c r="D2508" s="1980"/>
      <c r="E2508" s="928" t="s">
        <v>616</v>
      </c>
      <c r="F2508" s="885"/>
      <c r="G2508" s="651" t="s">
        <v>272</v>
      </c>
      <c r="H2508" s="651" t="s">
        <v>599</v>
      </c>
      <c r="I2508" s="651" t="s">
        <v>617</v>
      </c>
      <c r="J2508" s="651" t="s">
        <v>276</v>
      </c>
      <c r="K2508" s="890" t="s">
        <v>307</v>
      </c>
      <c r="L2508" s="651" t="s">
        <v>312</v>
      </c>
      <c r="M2508" s="651" t="str">
        <f t="shared" si="149"/>
        <v>&lt;INSERT CONNECTION POINT NAME&gt;</v>
      </c>
      <c r="N2508" s="890" t="s">
        <v>607</v>
      </c>
      <c r="O2508" s="890" t="s">
        <v>607</v>
      </c>
      <c r="P2508" s="890"/>
      <c r="Q2508" s="1080"/>
      <c r="R2508" s="1081"/>
      <c r="S2508" s="1081"/>
      <c r="T2508" s="1081"/>
      <c r="U2508" s="1082"/>
      <c r="W2508" s="452"/>
      <c r="X2508" s="452"/>
      <c r="Y2508" s="452"/>
      <c r="Z2508" s="452"/>
      <c r="AA2508" s="452"/>
      <c r="AB2508" s="452"/>
      <c r="AC2508" s="452"/>
      <c r="AD2508" s="452"/>
      <c r="AE2508" s="452"/>
      <c r="AF2508" s="452"/>
      <c r="AG2508" s="452"/>
      <c r="AH2508" s="452"/>
      <c r="AI2508" s="452"/>
      <c r="AJ2508" s="452"/>
      <c r="AK2508" s="452"/>
      <c r="AL2508" s="452"/>
      <c r="AM2508" s="452"/>
      <c r="AN2508" s="452"/>
      <c r="AO2508" s="452"/>
      <c r="AP2508" s="452"/>
      <c r="AQ2508" s="452"/>
      <c r="AR2508" s="452"/>
      <c r="AS2508" s="452"/>
      <c r="AT2508" s="452"/>
      <c r="AU2508" s="452"/>
      <c r="AV2508" s="452"/>
    </row>
    <row r="2509" spans="2:48" ht="15" customHeight="1">
      <c r="B2509" s="937"/>
      <c r="C2509" s="1979"/>
      <c r="D2509" s="1981"/>
      <c r="E2509" s="928" t="s">
        <v>619</v>
      </c>
      <c r="F2509" s="885"/>
      <c r="G2509" s="651" t="s">
        <v>272</v>
      </c>
      <c r="H2509" s="651" t="s">
        <v>599</v>
      </c>
      <c r="I2509" s="651" t="s">
        <v>620</v>
      </c>
      <c r="J2509" s="651" t="s">
        <v>276</v>
      </c>
      <c r="K2509" s="890" t="s">
        <v>307</v>
      </c>
      <c r="L2509" s="651" t="s">
        <v>312</v>
      </c>
      <c r="M2509" s="651" t="str">
        <f t="shared" ref="M2509:M2572" si="153">M2508</f>
        <v>&lt;INSERT CONNECTION POINT NAME&gt;</v>
      </c>
      <c r="N2509" s="890" t="s">
        <v>607</v>
      </c>
      <c r="O2509" s="890" t="s">
        <v>607</v>
      </c>
      <c r="P2509" s="890"/>
      <c r="Q2509" s="1080"/>
      <c r="R2509" s="1081"/>
      <c r="S2509" s="1081"/>
      <c r="T2509" s="1081"/>
      <c r="U2509" s="1082"/>
      <c r="W2509" s="452"/>
      <c r="X2509" s="452"/>
      <c r="Y2509" s="452"/>
      <c r="Z2509" s="452"/>
      <c r="AA2509" s="452"/>
      <c r="AB2509" s="452"/>
      <c r="AC2509" s="452"/>
      <c r="AD2509" s="452"/>
      <c r="AE2509" s="452"/>
      <c r="AF2509" s="452"/>
      <c r="AG2509" s="452"/>
      <c r="AH2509" s="452"/>
      <c r="AI2509" s="452"/>
      <c r="AJ2509" s="452"/>
      <c r="AK2509" s="452"/>
      <c r="AL2509" s="452"/>
      <c r="AM2509" s="452"/>
      <c r="AN2509" s="452"/>
      <c r="AO2509" s="452"/>
      <c r="AP2509" s="452"/>
      <c r="AQ2509" s="452"/>
      <c r="AR2509" s="452"/>
      <c r="AS2509" s="452"/>
      <c r="AT2509" s="452"/>
      <c r="AU2509" s="452"/>
      <c r="AV2509" s="452"/>
    </row>
    <row r="2510" spans="2:48" ht="15" customHeight="1">
      <c r="B2510" s="937"/>
      <c r="C2510" s="1978" t="s">
        <v>308</v>
      </c>
      <c r="D2510" s="1980" t="s">
        <v>22</v>
      </c>
      <c r="E2510" s="928" t="s">
        <v>616</v>
      </c>
      <c r="F2510" s="885"/>
      <c r="G2510" s="651" t="s">
        <v>272</v>
      </c>
      <c r="H2510" s="651" t="s">
        <v>599</v>
      </c>
      <c r="I2510" s="651" t="s">
        <v>617</v>
      </c>
      <c r="J2510" s="651" t="s">
        <v>276</v>
      </c>
      <c r="K2510" s="890" t="s">
        <v>308</v>
      </c>
      <c r="L2510" s="651" t="s">
        <v>312</v>
      </c>
      <c r="M2510" s="651" t="str">
        <f t="shared" si="153"/>
        <v>&lt;INSERT CONNECTION POINT NAME&gt;</v>
      </c>
      <c r="N2510" s="890" t="s">
        <v>609</v>
      </c>
      <c r="O2510" s="890" t="s">
        <v>22</v>
      </c>
      <c r="P2510" s="890"/>
      <c r="Q2510" s="1083"/>
      <c r="R2510" s="1061"/>
      <c r="S2510" s="1062"/>
      <c r="T2510" s="1062"/>
      <c r="U2510" s="1063"/>
      <c r="W2510" s="452"/>
      <c r="X2510" s="452"/>
      <c r="Y2510" s="452"/>
      <c r="Z2510" s="452"/>
      <c r="AA2510" s="452"/>
      <c r="AB2510" s="452"/>
      <c r="AC2510" s="452"/>
      <c r="AD2510" s="452"/>
      <c r="AE2510" s="452"/>
      <c r="AF2510" s="452"/>
      <c r="AG2510" s="452"/>
      <c r="AH2510" s="452"/>
      <c r="AI2510" s="452"/>
      <c r="AJ2510" s="452"/>
      <c r="AK2510" s="452"/>
      <c r="AL2510" s="452"/>
      <c r="AM2510" s="452"/>
      <c r="AN2510" s="452"/>
      <c r="AO2510" s="452"/>
      <c r="AP2510" s="452"/>
      <c r="AQ2510" s="452"/>
      <c r="AR2510" s="452"/>
      <c r="AS2510" s="452"/>
      <c r="AT2510" s="452"/>
      <c r="AU2510" s="452"/>
      <c r="AV2510" s="452"/>
    </row>
    <row r="2511" spans="2:48" ht="15" customHeight="1">
      <c r="B2511" s="937"/>
      <c r="C2511" s="1979"/>
      <c r="D2511" s="1981"/>
      <c r="E2511" s="928" t="s">
        <v>619</v>
      </c>
      <c r="F2511" s="885"/>
      <c r="G2511" s="651" t="s">
        <v>272</v>
      </c>
      <c r="H2511" s="651" t="s">
        <v>599</v>
      </c>
      <c r="I2511" s="651" t="s">
        <v>620</v>
      </c>
      <c r="J2511" s="651" t="s">
        <v>276</v>
      </c>
      <c r="K2511" s="890" t="s">
        <v>308</v>
      </c>
      <c r="L2511" s="651" t="s">
        <v>312</v>
      </c>
      <c r="M2511" s="651" t="str">
        <f t="shared" si="153"/>
        <v>&lt;INSERT CONNECTION POINT NAME&gt;</v>
      </c>
      <c r="N2511" s="890" t="s">
        <v>609</v>
      </c>
      <c r="O2511" s="890" t="s">
        <v>22</v>
      </c>
      <c r="P2511" s="890"/>
      <c r="Q2511" s="1083"/>
      <c r="R2511" s="1061"/>
      <c r="S2511" s="1062"/>
      <c r="T2511" s="1062"/>
      <c r="U2511" s="1063"/>
      <c r="W2511" s="452"/>
      <c r="X2511" s="452"/>
      <c r="Y2511" s="452"/>
      <c r="Z2511" s="452"/>
      <c r="AA2511" s="452"/>
      <c r="AB2511" s="452"/>
      <c r="AC2511" s="452"/>
      <c r="AD2511" s="452"/>
      <c r="AE2511" s="452"/>
      <c r="AF2511" s="452"/>
      <c r="AG2511" s="452"/>
      <c r="AH2511" s="452"/>
      <c r="AI2511" s="452"/>
      <c r="AJ2511" s="452"/>
      <c r="AK2511" s="452"/>
      <c r="AL2511" s="452"/>
      <c r="AM2511" s="452"/>
      <c r="AN2511" s="452"/>
      <c r="AO2511" s="452"/>
      <c r="AP2511" s="452"/>
      <c r="AQ2511" s="452"/>
      <c r="AR2511" s="452"/>
      <c r="AS2511" s="452"/>
      <c r="AT2511" s="452"/>
      <c r="AU2511" s="452"/>
      <c r="AV2511" s="452"/>
    </row>
    <row r="2512" spans="2:48" ht="15" customHeight="1">
      <c r="B2512" s="937"/>
      <c r="C2512" s="1978" t="s">
        <v>309</v>
      </c>
      <c r="D2512" s="1980" t="s">
        <v>22</v>
      </c>
      <c r="E2512" s="928" t="s">
        <v>616</v>
      </c>
      <c r="F2512" s="885"/>
      <c r="G2512" s="651" t="s">
        <v>272</v>
      </c>
      <c r="H2512" s="651" t="s">
        <v>599</v>
      </c>
      <c r="I2512" s="651" t="s">
        <v>617</v>
      </c>
      <c r="J2512" s="651" t="s">
        <v>276</v>
      </c>
      <c r="K2512" s="890" t="s">
        <v>309</v>
      </c>
      <c r="L2512" s="651" t="s">
        <v>312</v>
      </c>
      <c r="M2512" s="651" t="str">
        <f t="shared" si="153"/>
        <v>&lt;INSERT CONNECTION POINT NAME&gt;</v>
      </c>
      <c r="N2512" s="890" t="s">
        <v>602</v>
      </c>
      <c r="O2512" s="890" t="s">
        <v>22</v>
      </c>
      <c r="P2512" s="890"/>
      <c r="Q2512" s="1083"/>
      <c r="R2512" s="1061"/>
      <c r="S2512" s="1062"/>
      <c r="T2512" s="1062"/>
      <c r="U2512" s="1063"/>
      <c r="W2512" s="452"/>
      <c r="X2512" s="452"/>
      <c r="Y2512" s="452"/>
      <c r="Z2512" s="452"/>
      <c r="AA2512" s="452"/>
      <c r="AB2512" s="452"/>
      <c r="AC2512" s="452"/>
      <c r="AD2512" s="452"/>
      <c r="AE2512" s="452"/>
      <c r="AF2512" s="452"/>
      <c r="AG2512" s="452"/>
      <c r="AH2512" s="452"/>
      <c r="AI2512" s="452"/>
      <c r="AJ2512" s="452"/>
      <c r="AK2512" s="452"/>
      <c r="AL2512" s="452"/>
      <c r="AM2512" s="452"/>
      <c r="AN2512" s="452"/>
      <c r="AO2512" s="452"/>
      <c r="AP2512" s="452"/>
      <c r="AQ2512" s="452"/>
      <c r="AR2512" s="452"/>
      <c r="AS2512" s="452"/>
      <c r="AT2512" s="452"/>
      <c r="AU2512" s="452"/>
      <c r="AV2512" s="452"/>
    </row>
    <row r="2513" spans="2:48" ht="15" customHeight="1">
      <c r="B2513" s="937"/>
      <c r="C2513" s="1979"/>
      <c r="D2513" s="1981"/>
      <c r="E2513" s="928" t="s">
        <v>619</v>
      </c>
      <c r="F2513" s="885"/>
      <c r="G2513" s="651" t="s">
        <v>272</v>
      </c>
      <c r="H2513" s="651" t="s">
        <v>599</v>
      </c>
      <c r="I2513" s="651" t="s">
        <v>620</v>
      </c>
      <c r="J2513" s="651" t="s">
        <v>276</v>
      </c>
      <c r="K2513" s="890" t="s">
        <v>309</v>
      </c>
      <c r="L2513" s="651" t="s">
        <v>312</v>
      </c>
      <c r="M2513" s="651" t="str">
        <f t="shared" si="153"/>
        <v>&lt;INSERT CONNECTION POINT NAME&gt;</v>
      </c>
      <c r="N2513" s="890" t="s">
        <v>602</v>
      </c>
      <c r="O2513" s="890" t="s">
        <v>22</v>
      </c>
      <c r="P2513" s="890"/>
      <c r="Q2513" s="1083"/>
      <c r="R2513" s="1061"/>
      <c r="S2513" s="1062"/>
      <c r="T2513" s="1062"/>
      <c r="U2513" s="1063"/>
      <c r="W2513" s="452"/>
      <c r="X2513" s="452"/>
      <c r="Y2513" s="452"/>
      <c r="Z2513" s="452"/>
      <c r="AA2513" s="452"/>
      <c r="AB2513" s="452"/>
      <c r="AC2513" s="452"/>
      <c r="AD2513" s="452"/>
      <c r="AE2513" s="452"/>
      <c r="AF2513" s="452"/>
      <c r="AG2513" s="452"/>
      <c r="AH2513" s="452"/>
      <c r="AI2513" s="452"/>
      <c r="AJ2513" s="452"/>
      <c r="AK2513" s="452"/>
      <c r="AL2513" s="452"/>
      <c r="AM2513" s="452"/>
      <c r="AN2513" s="452"/>
      <c r="AO2513" s="452"/>
      <c r="AP2513" s="452"/>
      <c r="AQ2513" s="452"/>
      <c r="AR2513" s="452"/>
      <c r="AS2513" s="452"/>
      <c r="AT2513" s="452"/>
      <c r="AU2513" s="452"/>
      <c r="AV2513" s="452"/>
    </row>
    <row r="2514" spans="2:48" ht="15" customHeight="1">
      <c r="B2514" s="937"/>
      <c r="C2514" s="1978" t="s">
        <v>309</v>
      </c>
      <c r="D2514" s="1980" t="s">
        <v>23</v>
      </c>
      <c r="E2514" s="928" t="s">
        <v>616</v>
      </c>
      <c r="F2514" s="885"/>
      <c r="G2514" s="651" t="s">
        <v>272</v>
      </c>
      <c r="H2514" s="651" t="s">
        <v>599</v>
      </c>
      <c r="I2514" s="651" t="s">
        <v>617</v>
      </c>
      <c r="J2514" s="651" t="s">
        <v>276</v>
      </c>
      <c r="K2514" s="890" t="s">
        <v>309</v>
      </c>
      <c r="L2514" s="651" t="s">
        <v>312</v>
      </c>
      <c r="M2514" s="651" t="str">
        <f t="shared" si="153"/>
        <v>&lt;INSERT CONNECTION POINT NAME&gt;</v>
      </c>
      <c r="N2514" s="890" t="s">
        <v>602</v>
      </c>
      <c r="O2514" s="890" t="s">
        <v>23</v>
      </c>
      <c r="P2514" s="890"/>
      <c r="Q2514" s="1083"/>
      <c r="R2514" s="1061"/>
      <c r="S2514" s="1062"/>
      <c r="T2514" s="1062"/>
      <c r="U2514" s="1063"/>
      <c r="W2514" s="452"/>
      <c r="X2514" s="452"/>
      <c r="Y2514" s="452"/>
      <c r="Z2514" s="452"/>
      <c r="AA2514" s="452"/>
      <c r="AB2514" s="452"/>
      <c r="AC2514" s="452"/>
      <c r="AD2514" s="452"/>
      <c r="AE2514" s="452"/>
      <c r="AF2514" s="452"/>
      <c r="AG2514" s="452"/>
      <c r="AH2514" s="452"/>
      <c r="AI2514" s="452"/>
      <c r="AJ2514" s="452"/>
      <c r="AK2514" s="452"/>
      <c r="AL2514" s="452"/>
      <c r="AM2514" s="452"/>
      <c r="AN2514" s="452"/>
      <c r="AO2514" s="452"/>
      <c r="AP2514" s="452"/>
      <c r="AQ2514" s="452"/>
      <c r="AR2514" s="452"/>
      <c r="AS2514" s="452"/>
      <c r="AT2514" s="452"/>
      <c r="AU2514" s="452"/>
      <c r="AV2514" s="452"/>
    </row>
    <row r="2515" spans="2:48" ht="15" customHeight="1">
      <c r="B2515" s="937"/>
      <c r="C2515" s="1979"/>
      <c r="D2515" s="1981"/>
      <c r="E2515" s="928" t="s">
        <v>619</v>
      </c>
      <c r="F2515" s="885"/>
      <c r="G2515" s="651" t="s">
        <v>272</v>
      </c>
      <c r="H2515" s="651" t="s">
        <v>599</v>
      </c>
      <c r="I2515" s="651" t="s">
        <v>620</v>
      </c>
      <c r="J2515" s="651" t="s">
        <v>276</v>
      </c>
      <c r="K2515" s="890" t="s">
        <v>309</v>
      </c>
      <c r="L2515" s="651" t="s">
        <v>312</v>
      </c>
      <c r="M2515" s="651" t="str">
        <f t="shared" si="153"/>
        <v>&lt;INSERT CONNECTION POINT NAME&gt;</v>
      </c>
      <c r="N2515" s="890" t="s">
        <v>602</v>
      </c>
      <c r="O2515" s="890" t="s">
        <v>23</v>
      </c>
      <c r="P2515" s="890"/>
      <c r="Q2515" s="1083"/>
      <c r="R2515" s="1061"/>
      <c r="S2515" s="1062"/>
      <c r="T2515" s="1062"/>
      <c r="U2515" s="1063"/>
      <c r="W2515" s="452"/>
      <c r="X2515" s="452"/>
      <c r="Y2515" s="452"/>
      <c r="Z2515" s="452"/>
      <c r="AA2515" s="452"/>
      <c r="AB2515" s="452"/>
      <c r="AC2515" s="452"/>
      <c r="AD2515" s="452"/>
      <c r="AE2515" s="452"/>
      <c r="AF2515" s="452"/>
      <c r="AG2515" s="452"/>
      <c r="AH2515" s="452"/>
      <c r="AI2515" s="452"/>
      <c r="AJ2515" s="452"/>
      <c r="AK2515" s="452"/>
      <c r="AL2515" s="452"/>
      <c r="AM2515" s="452"/>
      <c r="AN2515" s="452"/>
      <c r="AO2515" s="452"/>
      <c r="AP2515" s="452"/>
      <c r="AQ2515" s="452"/>
      <c r="AR2515" s="452"/>
      <c r="AS2515" s="452"/>
      <c r="AT2515" s="452"/>
      <c r="AU2515" s="452"/>
      <c r="AV2515" s="452"/>
    </row>
    <row r="2516" spans="2:48" ht="15" customHeight="1">
      <c r="B2516" s="937"/>
      <c r="C2516" s="1978" t="s">
        <v>310</v>
      </c>
      <c r="D2516" s="1980" t="s">
        <v>22</v>
      </c>
      <c r="E2516" s="928" t="s">
        <v>616</v>
      </c>
      <c r="F2516" s="885"/>
      <c r="G2516" s="651" t="s">
        <v>272</v>
      </c>
      <c r="H2516" s="651" t="s">
        <v>599</v>
      </c>
      <c r="I2516" s="651" t="s">
        <v>617</v>
      </c>
      <c r="J2516" s="651" t="s">
        <v>276</v>
      </c>
      <c r="K2516" s="890" t="s">
        <v>310</v>
      </c>
      <c r="L2516" s="651" t="s">
        <v>312</v>
      </c>
      <c r="M2516" s="651" t="str">
        <f t="shared" si="153"/>
        <v>&lt;INSERT CONNECTION POINT NAME&gt;</v>
      </c>
      <c r="N2516" s="890" t="s">
        <v>602</v>
      </c>
      <c r="O2516" s="890" t="s">
        <v>22</v>
      </c>
      <c r="P2516" s="890"/>
      <c r="Q2516" s="1083"/>
      <c r="R2516" s="1061"/>
      <c r="S2516" s="1062"/>
      <c r="T2516" s="1062"/>
      <c r="U2516" s="1063"/>
      <c r="W2516" s="452"/>
      <c r="X2516" s="452"/>
      <c r="Y2516" s="452"/>
      <c r="Z2516" s="452"/>
      <c r="AA2516" s="452"/>
      <c r="AB2516" s="452"/>
      <c r="AC2516" s="452"/>
      <c r="AD2516" s="452"/>
      <c r="AE2516" s="452"/>
      <c r="AF2516" s="452"/>
      <c r="AG2516" s="452"/>
      <c r="AH2516" s="452"/>
      <c r="AI2516" s="452"/>
      <c r="AJ2516" s="452"/>
      <c r="AK2516" s="452"/>
      <c r="AL2516" s="452"/>
      <c r="AM2516" s="452"/>
      <c r="AN2516" s="452"/>
      <c r="AO2516" s="452"/>
      <c r="AP2516" s="452"/>
      <c r="AQ2516" s="452"/>
      <c r="AR2516" s="452"/>
      <c r="AS2516" s="452"/>
      <c r="AT2516" s="452"/>
      <c r="AU2516" s="452"/>
      <c r="AV2516" s="452"/>
    </row>
    <row r="2517" spans="2:48" ht="15" customHeight="1">
      <c r="B2517" s="937"/>
      <c r="C2517" s="1979"/>
      <c r="D2517" s="1981"/>
      <c r="E2517" s="928" t="s">
        <v>619</v>
      </c>
      <c r="F2517" s="885"/>
      <c r="G2517" s="651" t="s">
        <v>272</v>
      </c>
      <c r="H2517" s="651" t="s">
        <v>599</v>
      </c>
      <c r="I2517" s="651" t="s">
        <v>620</v>
      </c>
      <c r="J2517" s="651" t="s">
        <v>276</v>
      </c>
      <c r="K2517" s="890" t="s">
        <v>310</v>
      </c>
      <c r="L2517" s="651" t="s">
        <v>312</v>
      </c>
      <c r="M2517" s="651" t="str">
        <f t="shared" si="153"/>
        <v>&lt;INSERT CONNECTION POINT NAME&gt;</v>
      </c>
      <c r="N2517" s="890" t="s">
        <v>602</v>
      </c>
      <c r="O2517" s="890" t="s">
        <v>22</v>
      </c>
      <c r="P2517" s="890"/>
      <c r="Q2517" s="1084"/>
      <c r="R2517" s="1085"/>
      <c r="S2517" s="1086"/>
      <c r="T2517" s="1086"/>
      <c r="U2517" s="1087"/>
      <c r="W2517" s="452"/>
      <c r="X2517" s="452"/>
      <c r="Y2517" s="452"/>
      <c r="Z2517" s="452"/>
      <c r="AA2517" s="452"/>
      <c r="AB2517" s="452"/>
      <c r="AC2517" s="452"/>
      <c r="AD2517" s="452"/>
      <c r="AE2517" s="452"/>
      <c r="AF2517" s="452"/>
      <c r="AG2517" s="452"/>
      <c r="AH2517" s="452"/>
      <c r="AI2517" s="452"/>
      <c r="AJ2517" s="452"/>
      <c r="AK2517" s="452"/>
      <c r="AL2517" s="452"/>
      <c r="AM2517" s="452"/>
      <c r="AN2517" s="452"/>
      <c r="AO2517" s="452"/>
      <c r="AP2517" s="452"/>
      <c r="AQ2517" s="452"/>
      <c r="AR2517" s="452"/>
      <c r="AS2517" s="452"/>
      <c r="AT2517" s="452"/>
      <c r="AU2517" s="452"/>
      <c r="AV2517" s="452"/>
    </row>
    <row r="2518" spans="2:48" ht="15" customHeight="1">
      <c r="B2518" s="937"/>
      <c r="C2518" s="1978" t="s">
        <v>310</v>
      </c>
      <c r="D2518" s="1980" t="s">
        <v>23</v>
      </c>
      <c r="E2518" s="928" t="s">
        <v>616</v>
      </c>
      <c r="F2518" s="885"/>
      <c r="G2518" s="651" t="s">
        <v>272</v>
      </c>
      <c r="H2518" s="651" t="s">
        <v>599</v>
      </c>
      <c r="I2518" s="651" t="s">
        <v>617</v>
      </c>
      <c r="J2518" s="651" t="s">
        <v>276</v>
      </c>
      <c r="K2518" s="890" t="s">
        <v>310</v>
      </c>
      <c r="L2518" s="651" t="s">
        <v>312</v>
      </c>
      <c r="M2518" s="651" t="str">
        <f t="shared" si="153"/>
        <v>&lt;INSERT CONNECTION POINT NAME&gt;</v>
      </c>
      <c r="N2518" s="890" t="s">
        <v>602</v>
      </c>
      <c r="O2518" s="890" t="s">
        <v>23</v>
      </c>
      <c r="P2518" s="890"/>
      <c r="Q2518" s="1084"/>
      <c r="R2518" s="1085"/>
      <c r="S2518" s="1086"/>
      <c r="T2518" s="1086"/>
      <c r="U2518" s="1087"/>
      <c r="W2518" s="452"/>
      <c r="X2518" s="452"/>
      <c r="Y2518" s="452"/>
      <c r="Z2518" s="452"/>
      <c r="AA2518" s="452"/>
      <c r="AB2518" s="452"/>
      <c r="AC2518" s="452"/>
      <c r="AD2518" s="452"/>
      <c r="AE2518" s="452"/>
      <c r="AF2518" s="452"/>
      <c r="AG2518" s="452"/>
      <c r="AH2518" s="452"/>
      <c r="AI2518" s="452"/>
      <c r="AJ2518" s="452"/>
      <c r="AK2518" s="452"/>
      <c r="AL2518" s="452"/>
      <c r="AM2518" s="452"/>
      <c r="AN2518" s="452"/>
      <c r="AO2518" s="452"/>
      <c r="AP2518" s="452"/>
      <c r="AQ2518" s="452"/>
      <c r="AR2518" s="452"/>
      <c r="AS2518" s="452"/>
      <c r="AT2518" s="452"/>
      <c r="AU2518" s="452"/>
      <c r="AV2518" s="452"/>
    </row>
    <row r="2519" spans="2:48" ht="15" customHeight="1" thickBot="1">
      <c r="B2519" s="944"/>
      <c r="C2519" s="1984"/>
      <c r="D2519" s="1985"/>
      <c r="E2519" s="945" t="s">
        <v>619</v>
      </c>
      <c r="F2519" s="885"/>
      <c r="G2519" s="651" t="s">
        <v>272</v>
      </c>
      <c r="H2519" s="651" t="s">
        <v>599</v>
      </c>
      <c r="I2519" s="651" t="s">
        <v>620</v>
      </c>
      <c r="J2519" s="651" t="s">
        <v>276</v>
      </c>
      <c r="K2519" s="890" t="s">
        <v>310</v>
      </c>
      <c r="L2519" s="651" t="s">
        <v>312</v>
      </c>
      <c r="M2519" s="651" t="str">
        <f t="shared" si="153"/>
        <v>&lt;INSERT CONNECTION POINT NAME&gt;</v>
      </c>
      <c r="N2519" s="890" t="s">
        <v>602</v>
      </c>
      <c r="O2519" s="890" t="s">
        <v>23</v>
      </c>
      <c r="P2519" s="890"/>
      <c r="Q2519" s="946"/>
      <c r="R2519" s="1067"/>
      <c r="S2519" s="893"/>
      <c r="T2519" s="893"/>
      <c r="U2519" s="894"/>
      <c r="W2519" s="452"/>
      <c r="X2519" s="452"/>
      <c r="Y2519" s="452"/>
      <c r="Z2519" s="452"/>
      <c r="AA2519" s="452"/>
      <c r="AB2519" s="452"/>
      <c r="AC2519" s="452"/>
      <c r="AD2519" s="452"/>
      <c r="AE2519" s="452"/>
      <c r="AF2519" s="452"/>
      <c r="AG2519" s="452"/>
      <c r="AH2519" s="452"/>
      <c r="AI2519" s="452"/>
      <c r="AJ2519" s="452"/>
      <c r="AK2519" s="452"/>
      <c r="AL2519" s="452"/>
      <c r="AM2519" s="452"/>
      <c r="AN2519" s="452"/>
      <c r="AO2519" s="452"/>
      <c r="AP2519" s="452"/>
      <c r="AQ2519" s="452"/>
      <c r="AR2519" s="452"/>
      <c r="AS2519" s="452"/>
      <c r="AT2519" s="452"/>
      <c r="AU2519" s="452"/>
      <c r="AV2519" s="452"/>
    </row>
    <row r="2520" spans="2:48" ht="15" customHeight="1">
      <c r="B2520" s="927" t="s">
        <v>615</v>
      </c>
      <c r="C2520" s="1982" t="s">
        <v>313</v>
      </c>
      <c r="D2520" s="1983" t="s">
        <v>23</v>
      </c>
      <c r="E2520" s="928" t="s">
        <v>616</v>
      </c>
      <c r="F2520" s="885"/>
      <c r="G2520" s="651" t="s">
        <v>272</v>
      </c>
      <c r="H2520" s="651" t="s">
        <v>599</v>
      </c>
      <c r="I2520" s="651" t="s">
        <v>617</v>
      </c>
      <c r="J2520" s="651" t="s">
        <v>276</v>
      </c>
      <c r="K2520" s="651" t="s">
        <v>313</v>
      </c>
      <c r="L2520" s="651" t="s">
        <v>312</v>
      </c>
      <c r="M2520" s="651" t="str">
        <f t="shared" ref="M2520" si="154">B2520</f>
        <v>&lt;INSERT CONNECTION POINT NAME&gt;</v>
      </c>
      <c r="N2520" s="651" t="s">
        <v>618</v>
      </c>
      <c r="O2520" s="651" t="s">
        <v>23</v>
      </c>
      <c r="P2520" s="890"/>
      <c r="Q2520" s="929"/>
      <c r="R2520" s="930"/>
      <c r="S2520" s="931"/>
      <c r="T2520" s="931"/>
      <c r="U2520" s="932"/>
      <c r="V2520" s="906"/>
      <c r="W2520" s="933"/>
      <c r="X2520" s="934"/>
      <c r="Y2520" s="935"/>
      <c r="Z2520" s="935"/>
      <c r="AA2520" s="935"/>
      <c r="AB2520" s="452"/>
      <c r="AC2520" s="452"/>
      <c r="AD2520" s="452"/>
      <c r="AE2520" s="452"/>
      <c r="AF2520" s="452"/>
      <c r="AG2520" s="452"/>
      <c r="AH2520" s="452"/>
      <c r="AI2520" s="452"/>
      <c r="AJ2520" s="452"/>
      <c r="AK2520" s="935"/>
      <c r="AL2520" s="936"/>
      <c r="AM2520" s="936"/>
      <c r="AN2520" s="936"/>
      <c r="AO2520" s="936"/>
      <c r="AP2520" s="936"/>
      <c r="AQ2520" s="936"/>
      <c r="AR2520" s="936"/>
      <c r="AS2520" s="936"/>
      <c r="AT2520" s="936"/>
      <c r="AU2520" s="936"/>
      <c r="AV2520" s="936"/>
    </row>
    <row r="2521" spans="2:48" ht="15" customHeight="1">
      <c r="B2521" s="937"/>
      <c r="C2521" s="1979"/>
      <c r="D2521" s="1981"/>
      <c r="E2521" s="928" t="s">
        <v>619</v>
      </c>
      <c r="F2521" s="885"/>
      <c r="G2521" s="651" t="s">
        <v>272</v>
      </c>
      <c r="H2521" s="651" t="s">
        <v>599</v>
      </c>
      <c r="I2521" s="651" t="s">
        <v>620</v>
      </c>
      <c r="J2521" s="651" t="s">
        <v>276</v>
      </c>
      <c r="K2521" s="651" t="s">
        <v>313</v>
      </c>
      <c r="L2521" s="651" t="s">
        <v>312</v>
      </c>
      <c r="M2521" s="651" t="str">
        <f t="shared" si="153"/>
        <v>&lt;INSERT CONNECTION POINT NAME&gt;</v>
      </c>
      <c r="N2521" s="651" t="s">
        <v>618</v>
      </c>
      <c r="O2521" s="651" t="s">
        <v>23</v>
      </c>
      <c r="P2521" s="890"/>
      <c r="Q2521" s="938"/>
      <c r="R2521" s="939"/>
      <c r="S2521" s="940"/>
      <c r="T2521" s="940"/>
      <c r="U2521" s="941"/>
      <c r="V2521" s="906"/>
      <c r="W2521" s="933"/>
      <c r="X2521" s="934"/>
      <c r="Y2521" s="935"/>
      <c r="Z2521" s="935"/>
      <c r="AA2521" s="935"/>
      <c r="AB2521" s="452"/>
      <c r="AC2521" s="452"/>
      <c r="AD2521" s="452"/>
      <c r="AE2521" s="452"/>
      <c r="AF2521" s="452"/>
      <c r="AG2521" s="452"/>
      <c r="AH2521" s="452"/>
      <c r="AI2521" s="452"/>
      <c r="AJ2521" s="452"/>
      <c r="AK2521" s="935"/>
      <c r="AL2521" s="936"/>
      <c r="AM2521" s="936"/>
      <c r="AN2521" s="936"/>
      <c r="AO2521" s="936"/>
      <c r="AP2521" s="936"/>
      <c r="AQ2521" s="936"/>
      <c r="AR2521" s="936"/>
      <c r="AS2521" s="936"/>
      <c r="AT2521" s="936"/>
      <c r="AU2521" s="936"/>
      <c r="AV2521" s="936"/>
    </row>
    <row r="2522" spans="2:48" ht="15" customHeight="1">
      <c r="B2522" s="937"/>
      <c r="C2522" s="1978" t="s">
        <v>304</v>
      </c>
      <c r="D2522" s="1980" t="s">
        <v>22</v>
      </c>
      <c r="E2522" s="928" t="s">
        <v>616</v>
      </c>
      <c r="F2522" s="885"/>
      <c r="G2522" s="651" t="s">
        <v>272</v>
      </c>
      <c r="H2522" s="651" t="s">
        <v>599</v>
      </c>
      <c r="I2522" s="651" t="s">
        <v>617</v>
      </c>
      <c r="J2522" s="651" t="s">
        <v>276</v>
      </c>
      <c r="K2522" s="890" t="s">
        <v>304</v>
      </c>
      <c r="L2522" s="651" t="s">
        <v>312</v>
      </c>
      <c r="M2522" s="651" t="str">
        <f t="shared" si="153"/>
        <v>&lt;INSERT CONNECTION POINT NAME&gt;</v>
      </c>
      <c r="N2522" s="890" t="s">
        <v>602</v>
      </c>
      <c r="O2522" s="890" t="s">
        <v>22</v>
      </c>
      <c r="P2522" s="890"/>
      <c r="Q2522" s="1071"/>
      <c r="R2522" s="1058"/>
      <c r="S2522" s="1059"/>
      <c r="T2522" s="1059"/>
      <c r="U2522" s="1060"/>
      <c r="V2522" s="906"/>
      <c r="W2522" s="933"/>
      <c r="X2522" s="934"/>
      <c r="Y2522" s="935"/>
      <c r="Z2522" s="935"/>
      <c r="AA2522" s="935"/>
      <c r="AB2522" s="452"/>
      <c r="AC2522" s="452"/>
      <c r="AD2522" s="452"/>
      <c r="AE2522" s="452"/>
      <c r="AF2522" s="935"/>
      <c r="AG2522" s="452"/>
      <c r="AH2522" s="452"/>
      <c r="AI2522" s="935"/>
      <c r="AJ2522" s="935"/>
      <c r="AK2522" s="935"/>
      <c r="AL2522" s="936"/>
      <c r="AM2522" s="936"/>
      <c r="AN2522" s="936"/>
      <c r="AO2522" s="942"/>
      <c r="AP2522" s="936"/>
      <c r="AQ2522" s="936"/>
      <c r="AR2522" s="936"/>
      <c r="AS2522" s="936"/>
      <c r="AT2522" s="936"/>
      <c r="AU2522" s="936"/>
      <c r="AV2522" s="936"/>
    </row>
    <row r="2523" spans="2:48" ht="15" customHeight="1">
      <c r="B2523" s="937"/>
      <c r="C2523" s="1979"/>
      <c r="D2523" s="1981"/>
      <c r="E2523" s="928" t="s">
        <v>619</v>
      </c>
      <c r="F2523" s="885"/>
      <c r="G2523" s="651" t="s">
        <v>272</v>
      </c>
      <c r="H2523" s="651" t="s">
        <v>599</v>
      </c>
      <c r="I2523" s="651" t="s">
        <v>620</v>
      </c>
      <c r="J2523" s="651" t="s">
        <v>276</v>
      </c>
      <c r="K2523" s="890" t="s">
        <v>304</v>
      </c>
      <c r="L2523" s="651" t="s">
        <v>312</v>
      </c>
      <c r="M2523" s="651" t="str">
        <f t="shared" si="153"/>
        <v>&lt;INSERT CONNECTION POINT NAME&gt;</v>
      </c>
      <c r="N2523" s="890" t="s">
        <v>602</v>
      </c>
      <c r="O2523" s="890" t="s">
        <v>22</v>
      </c>
      <c r="P2523" s="890"/>
      <c r="Q2523" s="1071"/>
      <c r="R2523" s="1058"/>
      <c r="S2523" s="1059"/>
      <c r="T2523" s="1059"/>
      <c r="U2523" s="1060"/>
      <c r="V2523" s="906"/>
      <c r="W2523" s="933"/>
      <c r="X2523" s="934"/>
      <c r="Y2523" s="935"/>
      <c r="Z2523" s="935"/>
      <c r="AA2523" s="935"/>
      <c r="AB2523" s="452"/>
      <c r="AC2523" s="452"/>
      <c r="AD2523" s="452"/>
      <c r="AE2523" s="452"/>
      <c r="AF2523" s="935"/>
      <c r="AG2523" s="452"/>
      <c r="AH2523" s="452"/>
      <c r="AI2523" s="935"/>
      <c r="AJ2523" s="935"/>
      <c r="AK2523" s="935"/>
      <c r="AL2523" s="936"/>
      <c r="AM2523" s="936"/>
      <c r="AN2523" s="936"/>
      <c r="AO2523" s="942"/>
      <c r="AP2523" s="936"/>
      <c r="AQ2523" s="936"/>
      <c r="AR2523" s="936"/>
      <c r="AS2523" s="936"/>
      <c r="AT2523" s="936"/>
      <c r="AU2523" s="936"/>
      <c r="AV2523" s="936"/>
    </row>
    <row r="2524" spans="2:48" ht="15" customHeight="1">
      <c r="B2524" s="937"/>
      <c r="C2524" s="1978" t="s">
        <v>304</v>
      </c>
      <c r="D2524" s="1980" t="s">
        <v>23</v>
      </c>
      <c r="E2524" s="928" t="s">
        <v>616</v>
      </c>
      <c r="F2524" s="885"/>
      <c r="G2524" s="651" t="s">
        <v>272</v>
      </c>
      <c r="H2524" s="651" t="s">
        <v>599</v>
      </c>
      <c r="I2524" s="651" t="s">
        <v>617</v>
      </c>
      <c r="J2524" s="651" t="s">
        <v>276</v>
      </c>
      <c r="K2524" s="890" t="s">
        <v>304</v>
      </c>
      <c r="L2524" s="651" t="s">
        <v>312</v>
      </c>
      <c r="M2524" s="651" t="str">
        <f t="shared" si="153"/>
        <v>&lt;INSERT CONNECTION POINT NAME&gt;</v>
      </c>
      <c r="N2524" s="890" t="s">
        <v>602</v>
      </c>
      <c r="O2524" s="891" t="s">
        <v>23</v>
      </c>
      <c r="P2524" s="890"/>
      <c r="Q2524" s="1071"/>
      <c r="R2524" s="1058"/>
      <c r="S2524" s="1059"/>
      <c r="T2524" s="1059"/>
      <c r="U2524" s="1060"/>
      <c r="V2524" s="906"/>
      <c r="W2524" s="933"/>
      <c r="X2524" s="934"/>
      <c r="Y2524" s="935"/>
      <c r="Z2524" s="935"/>
      <c r="AA2524" s="935"/>
      <c r="AB2524" s="452"/>
      <c r="AC2524" s="452"/>
      <c r="AD2524" s="452"/>
      <c r="AE2524" s="452"/>
      <c r="AF2524" s="935"/>
      <c r="AG2524" s="452"/>
      <c r="AH2524" s="452"/>
      <c r="AI2524" s="935"/>
      <c r="AJ2524" s="943"/>
      <c r="AK2524" s="935"/>
      <c r="AL2524" s="936"/>
      <c r="AM2524" s="936"/>
      <c r="AN2524" s="936"/>
      <c r="AO2524" s="942"/>
      <c r="AP2524" s="936"/>
      <c r="AQ2524" s="936"/>
      <c r="AR2524" s="936"/>
      <c r="AS2524" s="936"/>
      <c r="AT2524" s="936"/>
      <c r="AU2524" s="936"/>
      <c r="AV2524" s="936"/>
    </row>
    <row r="2525" spans="2:48" ht="15" customHeight="1">
      <c r="B2525" s="937"/>
      <c r="C2525" s="1979"/>
      <c r="D2525" s="1981"/>
      <c r="E2525" s="928" t="s">
        <v>619</v>
      </c>
      <c r="F2525" s="885"/>
      <c r="G2525" s="651" t="s">
        <v>272</v>
      </c>
      <c r="H2525" s="651" t="s">
        <v>599</v>
      </c>
      <c r="I2525" s="651" t="s">
        <v>620</v>
      </c>
      <c r="J2525" s="651" t="s">
        <v>276</v>
      </c>
      <c r="K2525" s="890" t="s">
        <v>304</v>
      </c>
      <c r="L2525" s="651" t="s">
        <v>312</v>
      </c>
      <c r="M2525" s="651" t="str">
        <f t="shared" si="153"/>
        <v>&lt;INSERT CONNECTION POINT NAME&gt;</v>
      </c>
      <c r="N2525" s="890" t="s">
        <v>602</v>
      </c>
      <c r="O2525" s="891" t="s">
        <v>23</v>
      </c>
      <c r="P2525" s="890"/>
      <c r="Q2525" s="1071"/>
      <c r="R2525" s="1058"/>
      <c r="S2525" s="1059"/>
      <c r="T2525" s="1059"/>
      <c r="U2525" s="1060"/>
      <c r="V2525" s="906"/>
      <c r="W2525" s="933"/>
      <c r="X2525" s="934"/>
      <c r="Y2525" s="935"/>
      <c r="Z2525" s="935"/>
      <c r="AA2525" s="935"/>
      <c r="AB2525" s="452"/>
      <c r="AC2525" s="452"/>
      <c r="AD2525" s="452"/>
      <c r="AE2525" s="452"/>
      <c r="AF2525" s="935"/>
      <c r="AG2525" s="452"/>
      <c r="AH2525" s="452"/>
      <c r="AI2525" s="935"/>
      <c r="AJ2525" s="943"/>
      <c r="AK2525" s="935"/>
      <c r="AL2525" s="936"/>
      <c r="AM2525" s="936"/>
      <c r="AN2525" s="936"/>
      <c r="AO2525" s="942"/>
      <c r="AP2525" s="936"/>
      <c r="AQ2525" s="936"/>
      <c r="AR2525" s="936"/>
      <c r="AS2525" s="936"/>
      <c r="AT2525" s="936"/>
      <c r="AU2525" s="936"/>
      <c r="AV2525" s="936"/>
    </row>
    <row r="2526" spans="2:48" ht="15" customHeight="1">
      <c r="B2526" s="937"/>
      <c r="C2526" s="1978" t="s">
        <v>305</v>
      </c>
      <c r="D2526" s="1980"/>
      <c r="E2526" s="928" t="s">
        <v>616</v>
      </c>
      <c r="F2526" s="885"/>
      <c r="G2526" s="651" t="s">
        <v>272</v>
      </c>
      <c r="H2526" s="651" t="s">
        <v>599</v>
      </c>
      <c r="I2526" s="651" t="s">
        <v>617</v>
      </c>
      <c r="J2526" s="651" t="s">
        <v>276</v>
      </c>
      <c r="K2526" s="890" t="s">
        <v>305</v>
      </c>
      <c r="L2526" s="651" t="s">
        <v>312</v>
      </c>
      <c r="M2526" s="651" t="str">
        <f t="shared" si="153"/>
        <v>&lt;INSERT CONNECTION POINT NAME&gt;</v>
      </c>
      <c r="N2526" s="890" t="s">
        <v>604</v>
      </c>
      <c r="O2526" s="890" t="s">
        <v>605</v>
      </c>
      <c r="P2526" s="890"/>
      <c r="Q2526" s="1072"/>
      <c r="R2526" s="1073"/>
      <c r="S2526" s="1074"/>
      <c r="T2526" s="1074"/>
      <c r="U2526" s="1075"/>
      <c r="V2526" s="906"/>
      <c r="W2526" s="933"/>
      <c r="X2526" s="934"/>
      <c r="Y2526" s="935"/>
      <c r="Z2526" s="935"/>
      <c r="AA2526" s="935"/>
      <c r="AB2526" s="452"/>
      <c r="AC2526" s="452"/>
      <c r="AD2526" s="452"/>
      <c r="AE2526" s="452"/>
      <c r="AF2526" s="935"/>
      <c r="AG2526" s="452"/>
      <c r="AH2526" s="452"/>
      <c r="AI2526" s="935"/>
      <c r="AJ2526" s="935"/>
      <c r="AK2526" s="935"/>
      <c r="AL2526" s="936"/>
      <c r="AM2526" s="936"/>
      <c r="AN2526" s="936"/>
      <c r="AO2526" s="936"/>
      <c r="AP2526" s="936"/>
      <c r="AQ2526" s="936"/>
      <c r="AR2526" s="936"/>
      <c r="AS2526" s="936"/>
      <c r="AT2526" s="936"/>
      <c r="AU2526" s="936"/>
      <c r="AV2526" s="936"/>
    </row>
    <row r="2527" spans="2:48" ht="15" customHeight="1">
      <c r="B2527" s="937"/>
      <c r="C2527" s="1979"/>
      <c r="D2527" s="1981"/>
      <c r="E2527" s="928" t="s">
        <v>619</v>
      </c>
      <c r="F2527" s="885"/>
      <c r="G2527" s="651" t="s">
        <v>272</v>
      </c>
      <c r="H2527" s="651" t="s">
        <v>599</v>
      </c>
      <c r="I2527" s="651" t="s">
        <v>620</v>
      </c>
      <c r="J2527" s="651" t="s">
        <v>276</v>
      </c>
      <c r="K2527" s="890" t="s">
        <v>305</v>
      </c>
      <c r="L2527" s="651" t="s">
        <v>312</v>
      </c>
      <c r="M2527" s="651" t="str">
        <f t="shared" si="153"/>
        <v>&lt;INSERT CONNECTION POINT NAME&gt;</v>
      </c>
      <c r="N2527" s="890" t="s">
        <v>604</v>
      </c>
      <c r="O2527" s="890" t="s">
        <v>605</v>
      </c>
      <c r="P2527" s="890"/>
      <c r="Q2527" s="1072"/>
      <c r="R2527" s="1073"/>
      <c r="S2527" s="1074"/>
      <c r="T2527" s="1074"/>
      <c r="U2527" s="1075"/>
      <c r="V2527" s="906"/>
      <c r="W2527" s="933"/>
      <c r="X2527" s="934"/>
      <c r="Y2527" s="935"/>
      <c r="Z2527" s="935"/>
      <c r="AA2527" s="935"/>
      <c r="AB2527" s="452"/>
      <c r="AC2527" s="452"/>
      <c r="AD2527" s="452"/>
      <c r="AE2527" s="452"/>
      <c r="AF2527" s="935"/>
      <c r="AG2527" s="452"/>
      <c r="AH2527" s="452"/>
      <c r="AI2527" s="935"/>
      <c r="AJ2527" s="935"/>
      <c r="AK2527" s="935"/>
      <c r="AL2527" s="936"/>
      <c r="AM2527" s="936"/>
      <c r="AN2527" s="936"/>
      <c r="AO2527" s="936"/>
      <c r="AP2527" s="936"/>
      <c r="AQ2527" s="936"/>
      <c r="AR2527" s="936"/>
      <c r="AS2527" s="936"/>
      <c r="AT2527" s="936"/>
      <c r="AU2527" s="936"/>
      <c r="AV2527" s="936"/>
    </row>
    <row r="2528" spans="2:48" ht="15" customHeight="1">
      <c r="B2528" s="937"/>
      <c r="C2528" s="1978" t="s">
        <v>306</v>
      </c>
      <c r="D2528" s="1980"/>
      <c r="E2528" s="928" t="s">
        <v>616</v>
      </c>
      <c r="F2528" s="885"/>
      <c r="G2528" s="651" t="s">
        <v>272</v>
      </c>
      <c r="H2528" s="651" t="s">
        <v>599</v>
      </c>
      <c r="I2528" s="651" t="s">
        <v>617</v>
      </c>
      <c r="J2528" s="651" t="s">
        <v>276</v>
      </c>
      <c r="K2528" s="890" t="s">
        <v>306</v>
      </c>
      <c r="L2528" s="651" t="s">
        <v>312</v>
      </c>
      <c r="M2528" s="651" t="str">
        <f t="shared" si="153"/>
        <v>&lt;INSERT CONNECTION POINT NAME&gt;</v>
      </c>
      <c r="N2528" s="890" t="s">
        <v>606</v>
      </c>
      <c r="O2528" s="891">
        <v>0</v>
      </c>
      <c r="P2528" s="890"/>
      <c r="Q2528" s="1076"/>
      <c r="R2528" s="1077"/>
      <c r="S2528" s="1078"/>
      <c r="T2528" s="1078"/>
      <c r="U2528" s="1079"/>
      <c r="V2528" s="906"/>
      <c r="W2528" s="933"/>
      <c r="X2528" s="934"/>
      <c r="Y2528" s="935"/>
      <c r="Z2528" s="935"/>
      <c r="AA2528" s="935"/>
      <c r="AB2528" s="452"/>
      <c r="AC2528" s="452"/>
      <c r="AD2528" s="452"/>
      <c r="AE2528" s="452"/>
      <c r="AF2528" s="935"/>
      <c r="AG2528" s="452"/>
      <c r="AH2528" s="452"/>
      <c r="AI2528" s="935"/>
      <c r="AJ2528" s="943"/>
      <c r="AK2528" s="935"/>
      <c r="AL2528" s="936"/>
      <c r="AM2528" s="936"/>
      <c r="AN2528" s="936"/>
      <c r="AO2528" s="936"/>
      <c r="AP2528" s="936"/>
      <c r="AQ2528" s="936"/>
      <c r="AR2528" s="936"/>
      <c r="AS2528" s="936"/>
      <c r="AT2528" s="936"/>
      <c r="AU2528" s="936"/>
      <c r="AV2528" s="936"/>
    </row>
    <row r="2529" spans="2:48" ht="15" customHeight="1">
      <c r="B2529" s="937"/>
      <c r="C2529" s="1979"/>
      <c r="D2529" s="1981"/>
      <c r="E2529" s="928" t="s">
        <v>619</v>
      </c>
      <c r="F2529" s="885"/>
      <c r="G2529" s="651" t="s">
        <v>272</v>
      </c>
      <c r="H2529" s="651" t="s">
        <v>599</v>
      </c>
      <c r="I2529" s="651" t="s">
        <v>620</v>
      </c>
      <c r="J2529" s="651" t="s">
        <v>276</v>
      </c>
      <c r="K2529" s="890" t="s">
        <v>306</v>
      </c>
      <c r="L2529" s="651" t="s">
        <v>312</v>
      </c>
      <c r="M2529" s="651" t="str">
        <f t="shared" si="153"/>
        <v>&lt;INSERT CONNECTION POINT NAME&gt;</v>
      </c>
      <c r="N2529" s="890" t="s">
        <v>606</v>
      </c>
      <c r="O2529" s="891">
        <v>0</v>
      </c>
      <c r="P2529" s="890"/>
      <c r="Q2529" s="1076"/>
      <c r="R2529" s="1077"/>
      <c r="S2529" s="1078"/>
      <c r="T2529" s="1078"/>
      <c r="U2529" s="1079"/>
      <c r="V2529" s="906"/>
      <c r="W2529" s="933"/>
      <c r="X2529" s="934"/>
      <c r="Y2529" s="935"/>
      <c r="Z2529" s="935"/>
      <c r="AA2529" s="935"/>
      <c r="AB2529" s="452"/>
      <c r="AC2529" s="452"/>
      <c r="AD2529" s="452"/>
      <c r="AE2529" s="452"/>
      <c r="AF2529" s="935"/>
      <c r="AG2529" s="452"/>
      <c r="AH2529" s="452"/>
      <c r="AI2529" s="935"/>
      <c r="AJ2529" s="943"/>
      <c r="AK2529" s="935"/>
      <c r="AL2529" s="936"/>
      <c r="AM2529" s="936"/>
      <c r="AN2529" s="936"/>
      <c r="AO2529" s="936"/>
      <c r="AP2529" s="936"/>
      <c r="AQ2529" s="936"/>
      <c r="AR2529" s="936"/>
      <c r="AS2529" s="936"/>
      <c r="AT2529" s="936"/>
      <c r="AU2529" s="936"/>
      <c r="AV2529" s="936"/>
    </row>
    <row r="2530" spans="2:48" ht="15" customHeight="1">
      <c r="B2530" s="937"/>
      <c r="C2530" s="1978" t="s">
        <v>307</v>
      </c>
      <c r="D2530" s="1980"/>
      <c r="E2530" s="928" t="s">
        <v>616</v>
      </c>
      <c r="F2530" s="885"/>
      <c r="G2530" s="651" t="s">
        <v>272</v>
      </c>
      <c r="H2530" s="651" t="s">
        <v>599</v>
      </c>
      <c r="I2530" s="651" t="s">
        <v>617</v>
      </c>
      <c r="J2530" s="651" t="s">
        <v>276</v>
      </c>
      <c r="K2530" s="890" t="s">
        <v>307</v>
      </c>
      <c r="L2530" s="651" t="s">
        <v>312</v>
      </c>
      <c r="M2530" s="651" t="str">
        <f t="shared" si="153"/>
        <v>&lt;INSERT CONNECTION POINT NAME&gt;</v>
      </c>
      <c r="N2530" s="890" t="s">
        <v>607</v>
      </c>
      <c r="O2530" s="890" t="s">
        <v>607</v>
      </c>
      <c r="P2530" s="890"/>
      <c r="Q2530" s="1080"/>
      <c r="R2530" s="1081"/>
      <c r="S2530" s="1081"/>
      <c r="T2530" s="1081"/>
      <c r="U2530" s="1082"/>
      <c r="V2530" s="906"/>
      <c r="W2530" s="933"/>
      <c r="X2530" s="934"/>
      <c r="Y2530" s="935"/>
      <c r="Z2530" s="935"/>
      <c r="AA2530" s="935"/>
      <c r="AB2530" s="452"/>
      <c r="AC2530" s="452"/>
      <c r="AD2530" s="452"/>
      <c r="AE2530" s="452"/>
      <c r="AF2530" s="935"/>
      <c r="AG2530" s="452"/>
      <c r="AH2530" s="452"/>
      <c r="AI2530" s="935"/>
      <c r="AJ2530" s="935"/>
      <c r="AK2530" s="935"/>
      <c r="AL2530" s="936"/>
      <c r="AM2530" s="936"/>
      <c r="AN2530" s="936"/>
      <c r="AO2530" s="936"/>
      <c r="AP2530" s="936"/>
      <c r="AQ2530" s="936"/>
      <c r="AR2530" s="936"/>
      <c r="AS2530" s="936"/>
      <c r="AT2530" s="936"/>
      <c r="AU2530" s="936"/>
      <c r="AV2530" s="936"/>
    </row>
    <row r="2531" spans="2:48" ht="15" customHeight="1">
      <c r="B2531" s="937"/>
      <c r="C2531" s="1979"/>
      <c r="D2531" s="1981"/>
      <c r="E2531" s="928" t="s">
        <v>619</v>
      </c>
      <c r="F2531" s="885"/>
      <c r="G2531" s="651" t="s">
        <v>272</v>
      </c>
      <c r="H2531" s="651" t="s">
        <v>599</v>
      </c>
      <c r="I2531" s="651" t="s">
        <v>620</v>
      </c>
      <c r="J2531" s="651" t="s">
        <v>276</v>
      </c>
      <c r="K2531" s="890" t="s">
        <v>307</v>
      </c>
      <c r="L2531" s="651" t="s">
        <v>312</v>
      </c>
      <c r="M2531" s="651" t="str">
        <f t="shared" si="153"/>
        <v>&lt;INSERT CONNECTION POINT NAME&gt;</v>
      </c>
      <c r="N2531" s="890" t="s">
        <v>607</v>
      </c>
      <c r="O2531" s="890" t="s">
        <v>607</v>
      </c>
      <c r="P2531" s="890"/>
      <c r="Q2531" s="1080"/>
      <c r="R2531" s="1081"/>
      <c r="S2531" s="1081"/>
      <c r="T2531" s="1081"/>
      <c r="U2531" s="1082"/>
      <c r="V2531" s="906"/>
      <c r="W2531" s="933"/>
      <c r="X2531" s="934"/>
      <c r="Y2531" s="935"/>
      <c r="Z2531" s="935"/>
      <c r="AA2531" s="935"/>
      <c r="AB2531" s="452"/>
      <c r="AC2531" s="452"/>
      <c r="AD2531" s="452"/>
      <c r="AE2531" s="452"/>
      <c r="AF2531" s="935"/>
      <c r="AG2531" s="452"/>
      <c r="AH2531" s="452"/>
      <c r="AI2531" s="935"/>
      <c r="AJ2531" s="935"/>
      <c r="AK2531" s="935"/>
      <c r="AL2531" s="936"/>
      <c r="AM2531" s="936"/>
      <c r="AN2531" s="936"/>
      <c r="AO2531" s="936"/>
      <c r="AP2531" s="936"/>
      <c r="AQ2531" s="936"/>
      <c r="AR2531" s="936"/>
      <c r="AS2531" s="936"/>
      <c r="AT2531" s="936"/>
      <c r="AU2531" s="936"/>
      <c r="AV2531" s="936"/>
    </row>
    <row r="2532" spans="2:48" ht="15" customHeight="1">
      <c r="B2532" s="937"/>
      <c r="C2532" s="1978" t="s">
        <v>308</v>
      </c>
      <c r="D2532" s="1980" t="s">
        <v>22</v>
      </c>
      <c r="E2532" s="928" t="s">
        <v>616</v>
      </c>
      <c r="F2532" s="885"/>
      <c r="G2532" s="651" t="s">
        <v>272</v>
      </c>
      <c r="H2532" s="651" t="s">
        <v>599</v>
      </c>
      <c r="I2532" s="651" t="s">
        <v>617</v>
      </c>
      <c r="J2532" s="651" t="s">
        <v>276</v>
      </c>
      <c r="K2532" s="890" t="s">
        <v>308</v>
      </c>
      <c r="L2532" s="651" t="s">
        <v>312</v>
      </c>
      <c r="M2532" s="651" t="str">
        <f t="shared" si="153"/>
        <v>&lt;INSERT CONNECTION POINT NAME&gt;</v>
      </c>
      <c r="N2532" s="890" t="s">
        <v>609</v>
      </c>
      <c r="O2532" s="890" t="s">
        <v>22</v>
      </c>
      <c r="P2532" s="890"/>
      <c r="Q2532" s="1083"/>
      <c r="R2532" s="1061"/>
      <c r="S2532" s="1062"/>
      <c r="T2532" s="1062"/>
      <c r="U2532" s="1063"/>
      <c r="V2532" s="906"/>
      <c r="W2532" s="933"/>
      <c r="X2532" s="934"/>
      <c r="Y2532" s="935"/>
      <c r="Z2532" s="935"/>
      <c r="AA2532" s="935"/>
      <c r="AB2532" s="452"/>
      <c r="AC2532" s="452"/>
      <c r="AD2532" s="452"/>
      <c r="AE2532" s="452"/>
      <c r="AF2532" s="935"/>
      <c r="AG2532" s="452"/>
      <c r="AH2532" s="452"/>
      <c r="AI2532" s="935"/>
      <c r="AJ2532" s="935"/>
      <c r="AK2532" s="935"/>
      <c r="AL2532" s="936"/>
      <c r="AM2532" s="936"/>
      <c r="AN2532" s="936"/>
      <c r="AO2532" s="936"/>
      <c r="AP2532" s="936"/>
      <c r="AQ2532" s="936"/>
      <c r="AR2532" s="936"/>
      <c r="AS2532" s="936"/>
      <c r="AT2532" s="936"/>
      <c r="AU2532" s="936"/>
      <c r="AV2532" s="936"/>
    </row>
    <row r="2533" spans="2:48" ht="15" customHeight="1">
      <c r="B2533" s="937"/>
      <c r="C2533" s="1979"/>
      <c r="D2533" s="1981"/>
      <c r="E2533" s="928" t="s">
        <v>619</v>
      </c>
      <c r="F2533" s="885"/>
      <c r="G2533" s="651" t="s">
        <v>272</v>
      </c>
      <c r="H2533" s="651" t="s">
        <v>599</v>
      </c>
      <c r="I2533" s="651" t="s">
        <v>620</v>
      </c>
      <c r="J2533" s="651" t="s">
        <v>276</v>
      </c>
      <c r="K2533" s="890" t="s">
        <v>308</v>
      </c>
      <c r="L2533" s="651" t="s">
        <v>312</v>
      </c>
      <c r="M2533" s="651" t="str">
        <f t="shared" si="153"/>
        <v>&lt;INSERT CONNECTION POINT NAME&gt;</v>
      </c>
      <c r="N2533" s="890" t="s">
        <v>609</v>
      </c>
      <c r="O2533" s="890" t="s">
        <v>22</v>
      </c>
      <c r="P2533" s="890"/>
      <c r="Q2533" s="1083"/>
      <c r="R2533" s="1061"/>
      <c r="S2533" s="1062"/>
      <c r="T2533" s="1062"/>
      <c r="U2533" s="1063"/>
      <c r="V2533" s="906"/>
      <c r="W2533" s="933"/>
      <c r="X2533" s="934"/>
      <c r="Y2533" s="935"/>
      <c r="Z2533" s="935"/>
      <c r="AA2533" s="935"/>
      <c r="AB2533" s="452"/>
      <c r="AC2533" s="452"/>
      <c r="AD2533" s="452"/>
      <c r="AE2533" s="452"/>
      <c r="AF2533" s="935"/>
      <c r="AG2533" s="452"/>
      <c r="AH2533" s="452"/>
      <c r="AI2533" s="935"/>
      <c r="AJ2533" s="935"/>
      <c r="AK2533" s="935"/>
      <c r="AL2533" s="936"/>
      <c r="AM2533" s="936"/>
      <c r="AN2533" s="936"/>
      <c r="AO2533" s="936"/>
      <c r="AP2533" s="936"/>
      <c r="AQ2533" s="936"/>
      <c r="AR2533" s="936"/>
      <c r="AS2533" s="936"/>
      <c r="AT2533" s="936"/>
      <c r="AU2533" s="936"/>
      <c r="AV2533" s="936"/>
    </row>
    <row r="2534" spans="2:48" ht="15" customHeight="1">
      <c r="B2534" s="937"/>
      <c r="C2534" s="1978" t="s">
        <v>309</v>
      </c>
      <c r="D2534" s="1980" t="s">
        <v>22</v>
      </c>
      <c r="E2534" s="928" t="s">
        <v>616</v>
      </c>
      <c r="F2534" s="885"/>
      <c r="G2534" s="651" t="s">
        <v>272</v>
      </c>
      <c r="H2534" s="651" t="s">
        <v>599</v>
      </c>
      <c r="I2534" s="651" t="s">
        <v>617</v>
      </c>
      <c r="J2534" s="651" t="s">
        <v>276</v>
      </c>
      <c r="K2534" s="890" t="s">
        <v>309</v>
      </c>
      <c r="L2534" s="651" t="s">
        <v>312</v>
      </c>
      <c r="M2534" s="651" t="str">
        <f t="shared" si="153"/>
        <v>&lt;INSERT CONNECTION POINT NAME&gt;</v>
      </c>
      <c r="N2534" s="890" t="s">
        <v>602</v>
      </c>
      <c r="O2534" s="890" t="s">
        <v>22</v>
      </c>
      <c r="P2534" s="890"/>
      <c r="Q2534" s="1083"/>
      <c r="R2534" s="1061"/>
      <c r="S2534" s="1062"/>
      <c r="T2534" s="1062"/>
      <c r="U2534" s="1063"/>
      <c r="V2534" s="906"/>
      <c r="W2534" s="933"/>
      <c r="X2534" s="934"/>
      <c r="Y2534" s="935"/>
      <c r="Z2534" s="935"/>
      <c r="AA2534" s="935"/>
      <c r="AB2534" s="452"/>
      <c r="AC2534" s="452"/>
      <c r="AD2534" s="452"/>
      <c r="AE2534" s="452"/>
      <c r="AF2534" s="935"/>
      <c r="AG2534" s="452"/>
      <c r="AH2534" s="452"/>
      <c r="AI2534" s="935"/>
      <c r="AJ2534" s="935"/>
      <c r="AK2534" s="935"/>
      <c r="AL2534" s="936"/>
      <c r="AM2534" s="936"/>
      <c r="AN2534" s="936"/>
      <c r="AO2534" s="936"/>
      <c r="AP2534" s="936"/>
      <c r="AQ2534" s="936"/>
      <c r="AR2534" s="936"/>
      <c r="AS2534" s="936"/>
      <c r="AT2534" s="936"/>
      <c r="AU2534" s="936"/>
      <c r="AV2534" s="936"/>
    </row>
    <row r="2535" spans="2:48" ht="15" customHeight="1">
      <c r="B2535" s="937"/>
      <c r="C2535" s="1979"/>
      <c r="D2535" s="1981"/>
      <c r="E2535" s="928" t="s">
        <v>619</v>
      </c>
      <c r="F2535" s="885"/>
      <c r="G2535" s="651" t="s">
        <v>272</v>
      </c>
      <c r="H2535" s="651" t="s">
        <v>599</v>
      </c>
      <c r="I2535" s="651" t="s">
        <v>620</v>
      </c>
      <c r="J2535" s="651" t="s">
        <v>276</v>
      </c>
      <c r="K2535" s="890" t="s">
        <v>309</v>
      </c>
      <c r="L2535" s="651" t="s">
        <v>312</v>
      </c>
      <c r="M2535" s="651" t="str">
        <f t="shared" si="153"/>
        <v>&lt;INSERT CONNECTION POINT NAME&gt;</v>
      </c>
      <c r="N2535" s="890" t="s">
        <v>602</v>
      </c>
      <c r="O2535" s="890" t="s">
        <v>22</v>
      </c>
      <c r="P2535" s="890"/>
      <c r="Q2535" s="1083"/>
      <c r="R2535" s="1061"/>
      <c r="S2535" s="1062"/>
      <c r="T2535" s="1062"/>
      <c r="U2535" s="1063"/>
      <c r="V2535" s="906"/>
      <c r="W2535" s="933"/>
      <c r="X2535" s="934"/>
      <c r="Y2535" s="935"/>
      <c r="Z2535" s="935"/>
      <c r="AA2535" s="935"/>
      <c r="AB2535" s="452"/>
      <c r="AC2535" s="452"/>
      <c r="AD2535" s="452"/>
      <c r="AE2535" s="452"/>
      <c r="AF2535" s="935"/>
      <c r="AG2535" s="452"/>
      <c r="AH2535" s="452"/>
      <c r="AI2535" s="935"/>
      <c r="AJ2535" s="935"/>
      <c r="AK2535" s="935"/>
      <c r="AL2535" s="936"/>
      <c r="AM2535" s="936"/>
      <c r="AN2535" s="936"/>
      <c r="AO2535" s="936"/>
      <c r="AP2535" s="936"/>
      <c r="AQ2535" s="936"/>
      <c r="AR2535" s="936"/>
      <c r="AS2535" s="936"/>
      <c r="AT2535" s="936"/>
      <c r="AU2535" s="936"/>
      <c r="AV2535" s="936"/>
    </row>
    <row r="2536" spans="2:48" ht="15" customHeight="1">
      <c r="B2536" s="937"/>
      <c r="C2536" s="1978" t="s">
        <v>309</v>
      </c>
      <c r="D2536" s="1980" t="s">
        <v>23</v>
      </c>
      <c r="E2536" s="928" t="s">
        <v>616</v>
      </c>
      <c r="F2536" s="885"/>
      <c r="G2536" s="651" t="s">
        <v>272</v>
      </c>
      <c r="H2536" s="651" t="s">
        <v>599</v>
      </c>
      <c r="I2536" s="651" t="s">
        <v>617</v>
      </c>
      <c r="J2536" s="651" t="s">
        <v>276</v>
      </c>
      <c r="K2536" s="890" t="s">
        <v>309</v>
      </c>
      <c r="L2536" s="651" t="s">
        <v>312</v>
      </c>
      <c r="M2536" s="651" t="str">
        <f t="shared" si="153"/>
        <v>&lt;INSERT CONNECTION POINT NAME&gt;</v>
      </c>
      <c r="N2536" s="890" t="s">
        <v>602</v>
      </c>
      <c r="O2536" s="890" t="s">
        <v>23</v>
      </c>
      <c r="P2536" s="890"/>
      <c r="Q2536" s="1083"/>
      <c r="R2536" s="1061"/>
      <c r="S2536" s="1062"/>
      <c r="T2536" s="1062"/>
      <c r="U2536" s="1063"/>
      <c r="V2536" s="906"/>
      <c r="W2536" s="933"/>
      <c r="X2536" s="934"/>
      <c r="Y2536" s="935"/>
      <c r="Z2536" s="935"/>
      <c r="AA2536" s="935"/>
      <c r="AB2536" s="452"/>
      <c r="AC2536" s="452"/>
      <c r="AD2536" s="452"/>
      <c r="AE2536" s="452"/>
      <c r="AF2536" s="935"/>
      <c r="AG2536" s="452"/>
      <c r="AH2536" s="452"/>
      <c r="AI2536" s="935"/>
      <c r="AJ2536" s="935"/>
      <c r="AK2536" s="935"/>
      <c r="AL2536" s="936"/>
      <c r="AM2536" s="936"/>
      <c r="AN2536" s="936"/>
      <c r="AO2536" s="936"/>
      <c r="AP2536" s="936"/>
      <c r="AQ2536" s="936"/>
      <c r="AR2536" s="936"/>
      <c r="AS2536" s="936"/>
      <c r="AT2536" s="936"/>
      <c r="AU2536" s="936"/>
      <c r="AV2536" s="936"/>
    </row>
    <row r="2537" spans="2:48" ht="15" customHeight="1">
      <c r="B2537" s="937"/>
      <c r="C2537" s="1979"/>
      <c r="D2537" s="1981"/>
      <c r="E2537" s="928" t="s">
        <v>619</v>
      </c>
      <c r="F2537" s="885"/>
      <c r="G2537" s="651" t="s">
        <v>272</v>
      </c>
      <c r="H2537" s="651" t="s">
        <v>599</v>
      </c>
      <c r="I2537" s="651" t="s">
        <v>620</v>
      </c>
      <c r="J2537" s="651" t="s">
        <v>276</v>
      </c>
      <c r="K2537" s="890" t="s">
        <v>309</v>
      </c>
      <c r="L2537" s="651" t="s">
        <v>312</v>
      </c>
      <c r="M2537" s="651" t="str">
        <f t="shared" si="153"/>
        <v>&lt;INSERT CONNECTION POINT NAME&gt;</v>
      </c>
      <c r="N2537" s="890" t="s">
        <v>602</v>
      </c>
      <c r="O2537" s="890" t="s">
        <v>23</v>
      </c>
      <c r="P2537" s="890"/>
      <c r="Q2537" s="1083"/>
      <c r="R2537" s="1061"/>
      <c r="S2537" s="1062"/>
      <c r="T2537" s="1062"/>
      <c r="U2537" s="1063"/>
      <c r="V2537" s="906"/>
      <c r="W2537" s="933"/>
      <c r="X2537" s="934"/>
      <c r="Y2537" s="935"/>
      <c r="Z2537" s="935"/>
      <c r="AA2537" s="935"/>
      <c r="AB2537" s="452"/>
      <c r="AC2537" s="452"/>
      <c r="AD2537" s="452"/>
      <c r="AE2537" s="452"/>
      <c r="AF2537" s="935"/>
      <c r="AG2537" s="452"/>
      <c r="AH2537" s="452"/>
      <c r="AI2537" s="935"/>
      <c r="AJ2537" s="935"/>
      <c r="AK2537" s="935"/>
      <c r="AL2537" s="936"/>
      <c r="AM2537" s="936"/>
      <c r="AN2537" s="936"/>
      <c r="AO2537" s="936"/>
      <c r="AP2537" s="936"/>
      <c r="AQ2537" s="936"/>
      <c r="AR2537" s="936"/>
      <c r="AS2537" s="936"/>
      <c r="AT2537" s="936"/>
      <c r="AU2537" s="936"/>
      <c r="AV2537" s="936"/>
    </row>
    <row r="2538" spans="2:48" ht="15" customHeight="1">
      <c r="B2538" s="937"/>
      <c r="C2538" s="1978" t="s">
        <v>310</v>
      </c>
      <c r="D2538" s="1980" t="s">
        <v>22</v>
      </c>
      <c r="E2538" s="928" t="s">
        <v>616</v>
      </c>
      <c r="F2538" s="885"/>
      <c r="G2538" s="651" t="s">
        <v>272</v>
      </c>
      <c r="H2538" s="651" t="s">
        <v>599</v>
      </c>
      <c r="I2538" s="651" t="s">
        <v>617</v>
      </c>
      <c r="J2538" s="651" t="s">
        <v>276</v>
      </c>
      <c r="K2538" s="890" t="s">
        <v>310</v>
      </c>
      <c r="L2538" s="651" t="s">
        <v>312</v>
      </c>
      <c r="M2538" s="651" t="str">
        <f t="shared" si="153"/>
        <v>&lt;INSERT CONNECTION POINT NAME&gt;</v>
      </c>
      <c r="N2538" s="890" t="s">
        <v>602</v>
      </c>
      <c r="O2538" s="890" t="s">
        <v>22</v>
      </c>
      <c r="P2538" s="890"/>
      <c r="Q2538" s="1083"/>
      <c r="R2538" s="1061"/>
      <c r="S2538" s="1062"/>
      <c r="T2538" s="1062"/>
      <c r="U2538" s="1063"/>
      <c r="V2538" s="906"/>
      <c r="W2538" s="933"/>
      <c r="X2538" s="934"/>
      <c r="Y2538" s="935"/>
      <c r="Z2538" s="935"/>
      <c r="AA2538" s="935"/>
      <c r="AB2538" s="452"/>
      <c r="AC2538" s="452"/>
      <c r="AD2538" s="452"/>
      <c r="AE2538" s="452"/>
      <c r="AF2538" s="935"/>
      <c r="AG2538" s="452"/>
      <c r="AH2538" s="452"/>
      <c r="AI2538" s="935"/>
      <c r="AJ2538" s="935"/>
      <c r="AK2538" s="935"/>
      <c r="AL2538" s="936"/>
      <c r="AM2538" s="936"/>
      <c r="AN2538" s="936"/>
      <c r="AO2538" s="936"/>
      <c r="AP2538" s="936"/>
      <c r="AQ2538" s="936"/>
      <c r="AR2538" s="936"/>
      <c r="AS2538" s="936"/>
      <c r="AT2538" s="936"/>
      <c r="AU2538" s="936"/>
      <c r="AV2538" s="936"/>
    </row>
    <row r="2539" spans="2:48" ht="15" customHeight="1">
      <c r="B2539" s="937"/>
      <c r="C2539" s="1979"/>
      <c r="D2539" s="1981"/>
      <c r="E2539" s="928" t="s">
        <v>619</v>
      </c>
      <c r="F2539" s="885"/>
      <c r="G2539" s="651" t="s">
        <v>272</v>
      </c>
      <c r="H2539" s="651" t="s">
        <v>599</v>
      </c>
      <c r="I2539" s="651" t="s">
        <v>620</v>
      </c>
      <c r="J2539" s="651" t="s">
        <v>276</v>
      </c>
      <c r="K2539" s="890" t="s">
        <v>310</v>
      </c>
      <c r="L2539" s="651" t="s">
        <v>312</v>
      </c>
      <c r="M2539" s="651" t="str">
        <f t="shared" si="153"/>
        <v>&lt;INSERT CONNECTION POINT NAME&gt;</v>
      </c>
      <c r="N2539" s="890" t="s">
        <v>602</v>
      </c>
      <c r="O2539" s="890" t="s">
        <v>22</v>
      </c>
      <c r="P2539" s="890"/>
      <c r="Q2539" s="1084"/>
      <c r="R2539" s="1085"/>
      <c r="S2539" s="1086"/>
      <c r="T2539" s="1086"/>
      <c r="U2539" s="1087"/>
      <c r="V2539" s="906"/>
      <c r="W2539" s="933"/>
      <c r="X2539" s="934"/>
      <c r="Y2539" s="935"/>
      <c r="Z2539" s="935"/>
      <c r="AA2539" s="935"/>
      <c r="AB2539" s="452"/>
      <c r="AC2539" s="452"/>
      <c r="AD2539" s="452"/>
      <c r="AE2539" s="452"/>
      <c r="AF2539" s="935"/>
      <c r="AG2539" s="452"/>
      <c r="AH2539" s="452"/>
      <c r="AI2539" s="935"/>
      <c r="AJ2539" s="935"/>
      <c r="AK2539" s="935"/>
      <c r="AL2539" s="936"/>
      <c r="AM2539" s="936"/>
      <c r="AN2539" s="936"/>
      <c r="AO2539" s="936"/>
      <c r="AP2539" s="936"/>
      <c r="AQ2539" s="936"/>
      <c r="AR2539" s="936"/>
      <c r="AS2539" s="936"/>
      <c r="AT2539" s="936"/>
      <c r="AU2539" s="936"/>
      <c r="AV2539" s="936"/>
    </row>
    <row r="2540" spans="2:48" ht="15" customHeight="1">
      <c r="B2540" s="937"/>
      <c r="C2540" s="1978" t="s">
        <v>310</v>
      </c>
      <c r="D2540" s="1980" t="s">
        <v>23</v>
      </c>
      <c r="E2540" s="928" t="s">
        <v>616</v>
      </c>
      <c r="F2540" s="885"/>
      <c r="G2540" s="651" t="s">
        <v>272</v>
      </c>
      <c r="H2540" s="651" t="s">
        <v>599</v>
      </c>
      <c r="I2540" s="651" t="s">
        <v>617</v>
      </c>
      <c r="J2540" s="651" t="s">
        <v>276</v>
      </c>
      <c r="K2540" s="890" t="s">
        <v>310</v>
      </c>
      <c r="L2540" s="651" t="s">
        <v>312</v>
      </c>
      <c r="M2540" s="651" t="str">
        <f t="shared" si="153"/>
        <v>&lt;INSERT CONNECTION POINT NAME&gt;</v>
      </c>
      <c r="N2540" s="890" t="s">
        <v>602</v>
      </c>
      <c r="O2540" s="890" t="s">
        <v>23</v>
      </c>
      <c r="P2540" s="890"/>
      <c r="Q2540" s="1084"/>
      <c r="R2540" s="1085"/>
      <c r="S2540" s="1086"/>
      <c r="T2540" s="1086"/>
      <c r="U2540" s="1087"/>
      <c r="V2540" s="906"/>
      <c r="W2540" s="933"/>
      <c r="X2540" s="934"/>
      <c r="Y2540" s="935"/>
      <c r="Z2540" s="935"/>
      <c r="AA2540" s="935"/>
      <c r="AB2540" s="452"/>
      <c r="AC2540" s="452"/>
      <c r="AD2540" s="452"/>
      <c r="AE2540" s="452"/>
      <c r="AF2540" s="935"/>
      <c r="AG2540" s="452"/>
      <c r="AH2540" s="452"/>
      <c r="AI2540" s="935"/>
      <c r="AJ2540" s="935"/>
      <c r="AK2540" s="935"/>
      <c r="AL2540" s="936"/>
      <c r="AM2540" s="936"/>
      <c r="AN2540" s="936"/>
      <c r="AO2540" s="936"/>
      <c r="AP2540" s="936"/>
      <c r="AQ2540" s="936"/>
      <c r="AR2540" s="936"/>
      <c r="AS2540" s="936"/>
      <c r="AT2540" s="936"/>
      <c r="AU2540" s="936"/>
      <c r="AV2540" s="936"/>
    </row>
    <row r="2541" spans="2:48" ht="15" customHeight="1" thickBot="1">
      <c r="B2541" s="944"/>
      <c r="C2541" s="1984"/>
      <c r="D2541" s="1985"/>
      <c r="E2541" s="945" t="s">
        <v>619</v>
      </c>
      <c r="F2541" s="885"/>
      <c r="G2541" s="651" t="s">
        <v>272</v>
      </c>
      <c r="H2541" s="651" t="s">
        <v>599</v>
      </c>
      <c r="I2541" s="651" t="s">
        <v>620</v>
      </c>
      <c r="J2541" s="651" t="s">
        <v>276</v>
      </c>
      <c r="K2541" s="890" t="s">
        <v>310</v>
      </c>
      <c r="L2541" s="651" t="s">
        <v>312</v>
      </c>
      <c r="M2541" s="651" t="str">
        <f t="shared" si="153"/>
        <v>&lt;INSERT CONNECTION POINT NAME&gt;</v>
      </c>
      <c r="N2541" s="890" t="s">
        <v>602</v>
      </c>
      <c r="O2541" s="890" t="s">
        <v>23</v>
      </c>
      <c r="P2541" s="890"/>
      <c r="Q2541" s="946"/>
      <c r="R2541" s="1067"/>
      <c r="S2541" s="893"/>
      <c r="T2541" s="893"/>
      <c r="U2541" s="894"/>
      <c r="V2541" s="947"/>
      <c r="W2541" s="933"/>
      <c r="X2541" s="934"/>
      <c r="Y2541" s="935"/>
      <c r="Z2541" s="935"/>
      <c r="AA2541" s="935"/>
      <c r="AB2541" s="452"/>
      <c r="AC2541" s="452"/>
      <c r="AD2541" s="452"/>
      <c r="AE2541" s="452"/>
      <c r="AF2541" s="935"/>
      <c r="AG2541" s="452"/>
      <c r="AH2541" s="452"/>
      <c r="AI2541" s="935"/>
      <c r="AJ2541" s="935"/>
      <c r="AK2541" s="935"/>
      <c r="AL2541" s="936"/>
      <c r="AM2541" s="936"/>
      <c r="AN2541" s="936"/>
      <c r="AO2541" s="936"/>
      <c r="AP2541" s="936"/>
      <c r="AQ2541" s="936"/>
      <c r="AR2541" s="936"/>
      <c r="AS2541" s="936"/>
      <c r="AT2541" s="936"/>
      <c r="AU2541" s="936"/>
      <c r="AV2541" s="936"/>
    </row>
    <row r="2542" spans="2:48" ht="15" customHeight="1">
      <c r="B2542" s="927" t="s">
        <v>615</v>
      </c>
      <c r="C2542" s="1982" t="s">
        <v>313</v>
      </c>
      <c r="D2542" s="1983" t="s">
        <v>23</v>
      </c>
      <c r="E2542" s="928" t="s">
        <v>616</v>
      </c>
      <c r="F2542" s="885"/>
      <c r="G2542" s="651" t="s">
        <v>272</v>
      </c>
      <c r="H2542" s="651" t="s">
        <v>599</v>
      </c>
      <c r="I2542" s="651" t="s">
        <v>617</v>
      </c>
      <c r="J2542" s="651" t="s">
        <v>276</v>
      </c>
      <c r="K2542" s="651" t="s">
        <v>313</v>
      </c>
      <c r="L2542" s="651" t="s">
        <v>312</v>
      </c>
      <c r="M2542" s="651" t="str">
        <f t="shared" ref="M2542" si="155">B2542</f>
        <v>&lt;INSERT CONNECTION POINT NAME&gt;</v>
      </c>
      <c r="N2542" s="651" t="s">
        <v>618</v>
      </c>
      <c r="O2542" s="651" t="s">
        <v>23</v>
      </c>
      <c r="P2542" s="890"/>
      <c r="Q2542" s="929"/>
      <c r="R2542" s="930"/>
      <c r="S2542" s="931"/>
      <c r="T2542" s="931"/>
      <c r="U2542" s="932"/>
      <c r="V2542" s="906"/>
      <c r="W2542" s="933"/>
      <c r="X2542" s="934"/>
      <c r="Y2542" s="935"/>
      <c r="Z2542" s="935"/>
      <c r="AA2542" s="935"/>
      <c r="AB2542" s="452"/>
      <c r="AC2542" s="452"/>
      <c r="AD2542" s="452"/>
      <c r="AE2542" s="452"/>
      <c r="AF2542" s="452"/>
      <c r="AG2542" s="452"/>
      <c r="AH2542" s="452"/>
      <c r="AI2542" s="452"/>
      <c r="AJ2542" s="452"/>
      <c r="AK2542" s="935"/>
      <c r="AL2542" s="936"/>
      <c r="AM2542" s="936"/>
      <c r="AN2542" s="936"/>
      <c r="AO2542" s="936"/>
      <c r="AP2542" s="936"/>
      <c r="AQ2542" s="936"/>
      <c r="AR2542" s="936"/>
      <c r="AS2542" s="936"/>
      <c r="AT2542" s="936"/>
      <c r="AU2542" s="936"/>
      <c r="AV2542" s="936"/>
    </row>
    <row r="2543" spans="2:48" ht="15" customHeight="1">
      <c r="B2543" s="937"/>
      <c r="C2543" s="1979"/>
      <c r="D2543" s="1981"/>
      <c r="E2543" s="928" t="s">
        <v>619</v>
      </c>
      <c r="F2543" s="885"/>
      <c r="G2543" s="651" t="s">
        <v>272</v>
      </c>
      <c r="H2543" s="651" t="s">
        <v>599</v>
      </c>
      <c r="I2543" s="651" t="s">
        <v>620</v>
      </c>
      <c r="J2543" s="651" t="s">
        <v>276</v>
      </c>
      <c r="K2543" s="651" t="s">
        <v>313</v>
      </c>
      <c r="L2543" s="651" t="s">
        <v>312</v>
      </c>
      <c r="M2543" s="651" t="str">
        <f t="shared" si="153"/>
        <v>&lt;INSERT CONNECTION POINT NAME&gt;</v>
      </c>
      <c r="N2543" s="651" t="s">
        <v>618</v>
      </c>
      <c r="O2543" s="651" t="s">
        <v>23</v>
      </c>
      <c r="P2543" s="890"/>
      <c r="Q2543" s="938"/>
      <c r="R2543" s="939"/>
      <c r="S2543" s="940"/>
      <c r="T2543" s="940"/>
      <c r="U2543" s="941"/>
      <c r="V2543" s="906"/>
      <c r="W2543" s="933"/>
      <c r="X2543" s="934"/>
      <c r="Y2543" s="935"/>
      <c r="Z2543" s="935"/>
      <c r="AA2543" s="935"/>
      <c r="AB2543" s="452"/>
      <c r="AC2543" s="452"/>
      <c r="AD2543" s="452"/>
      <c r="AE2543" s="452"/>
      <c r="AF2543" s="452"/>
      <c r="AG2543" s="452"/>
      <c r="AH2543" s="452"/>
      <c r="AI2543" s="452"/>
      <c r="AJ2543" s="452"/>
      <c r="AK2543" s="935"/>
      <c r="AL2543" s="936"/>
      <c r="AM2543" s="936"/>
      <c r="AN2543" s="936"/>
      <c r="AO2543" s="936"/>
      <c r="AP2543" s="936"/>
      <c r="AQ2543" s="936"/>
      <c r="AR2543" s="936"/>
      <c r="AS2543" s="936"/>
      <c r="AT2543" s="936"/>
      <c r="AU2543" s="936"/>
      <c r="AV2543" s="936"/>
    </row>
    <row r="2544" spans="2:48" ht="15" customHeight="1">
      <c r="B2544" s="937"/>
      <c r="C2544" s="1978" t="s">
        <v>304</v>
      </c>
      <c r="D2544" s="1980" t="s">
        <v>22</v>
      </c>
      <c r="E2544" s="928" t="s">
        <v>616</v>
      </c>
      <c r="F2544" s="885"/>
      <c r="G2544" s="651" t="s">
        <v>272</v>
      </c>
      <c r="H2544" s="651" t="s">
        <v>599</v>
      </c>
      <c r="I2544" s="651" t="s">
        <v>617</v>
      </c>
      <c r="J2544" s="651" t="s">
        <v>276</v>
      </c>
      <c r="K2544" s="890" t="s">
        <v>304</v>
      </c>
      <c r="L2544" s="651" t="s">
        <v>312</v>
      </c>
      <c r="M2544" s="651" t="str">
        <f t="shared" si="153"/>
        <v>&lt;INSERT CONNECTION POINT NAME&gt;</v>
      </c>
      <c r="N2544" s="890" t="s">
        <v>602</v>
      </c>
      <c r="O2544" s="890" t="s">
        <v>22</v>
      </c>
      <c r="P2544" s="890"/>
      <c r="Q2544" s="1071"/>
      <c r="R2544" s="1058"/>
      <c r="S2544" s="1059"/>
      <c r="T2544" s="1059"/>
      <c r="U2544" s="1060"/>
      <c r="V2544" s="906"/>
      <c r="W2544" s="933"/>
      <c r="X2544" s="934"/>
      <c r="Y2544" s="935"/>
      <c r="Z2544" s="935"/>
      <c r="AA2544" s="935"/>
      <c r="AB2544" s="452"/>
      <c r="AC2544" s="452"/>
      <c r="AD2544" s="452"/>
      <c r="AE2544" s="452"/>
      <c r="AF2544" s="935"/>
      <c r="AG2544" s="452"/>
      <c r="AH2544" s="452"/>
      <c r="AI2544" s="935"/>
      <c r="AJ2544" s="935"/>
      <c r="AK2544" s="935"/>
      <c r="AL2544" s="936"/>
      <c r="AM2544" s="936"/>
      <c r="AN2544" s="936"/>
      <c r="AO2544" s="942"/>
      <c r="AP2544" s="936"/>
      <c r="AQ2544" s="936"/>
      <c r="AR2544" s="936"/>
      <c r="AS2544" s="936"/>
      <c r="AT2544" s="936"/>
      <c r="AU2544" s="936"/>
      <c r="AV2544" s="936"/>
    </row>
    <row r="2545" spans="2:48" ht="15" customHeight="1">
      <c r="B2545" s="937"/>
      <c r="C2545" s="1979"/>
      <c r="D2545" s="1981"/>
      <c r="E2545" s="928" t="s">
        <v>619</v>
      </c>
      <c r="F2545" s="885"/>
      <c r="G2545" s="651" t="s">
        <v>272</v>
      </c>
      <c r="H2545" s="651" t="s">
        <v>599</v>
      </c>
      <c r="I2545" s="651" t="s">
        <v>620</v>
      </c>
      <c r="J2545" s="651" t="s">
        <v>276</v>
      </c>
      <c r="K2545" s="890" t="s">
        <v>304</v>
      </c>
      <c r="L2545" s="651" t="s">
        <v>312</v>
      </c>
      <c r="M2545" s="651" t="str">
        <f t="shared" si="153"/>
        <v>&lt;INSERT CONNECTION POINT NAME&gt;</v>
      </c>
      <c r="N2545" s="890" t="s">
        <v>602</v>
      </c>
      <c r="O2545" s="890" t="s">
        <v>22</v>
      </c>
      <c r="P2545" s="890"/>
      <c r="Q2545" s="1071"/>
      <c r="R2545" s="1058"/>
      <c r="S2545" s="1059"/>
      <c r="T2545" s="1059"/>
      <c r="U2545" s="1060"/>
      <c r="V2545" s="906"/>
      <c r="W2545" s="933"/>
      <c r="X2545" s="934"/>
      <c r="Y2545" s="935"/>
      <c r="Z2545" s="935"/>
      <c r="AA2545" s="935"/>
      <c r="AB2545" s="452"/>
      <c r="AC2545" s="452"/>
      <c r="AD2545" s="452"/>
      <c r="AE2545" s="452"/>
      <c r="AF2545" s="935"/>
      <c r="AG2545" s="452"/>
      <c r="AH2545" s="452"/>
      <c r="AI2545" s="935"/>
      <c r="AJ2545" s="935"/>
      <c r="AK2545" s="935"/>
      <c r="AL2545" s="936"/>
      <c r="AM2545" s="936"/>
      <c r="AN2545" s="936"/>
      <c r="AO2545" s="942"/>
      <c r="AP2545" s="936"/>
      <c r="AQ2545" s="936"/>
      <c r="AR2545" s="936"/>
      <c r="AS2545" s="936"/>
      <c r="AT2545" s="936"/>
      <c r="AU2545" s="936"/>
      <c r="AV2545" s="936"/>
    </row>
    <row r="2546" spans="2:48" ht="15" customHeight="1">
      <c r="B2546" s="937"/>
      <c r="C2546" s="1978" t="s">
        <v>304</v>
      </c>
      <c r="D2546" s="1980" t="s">
        <v>23</v>
      </c>
      <c r="E2546" s="928" t="s">
        <v>616</v>
      </c>
      <c r="F2546" s="885"/>
      <c r="G2546" s="651" t="s">
        <v>272</v>
      </c>
      <c r="H2546" s="651" t="s">
        <v>599</v>
      </c>
      <c r="I2546" s="651" t="s">
        <v>617</v>
      </c>
      <c r="J2546" s="651" t="s">
        <v>276</v>
      </c>
      <c r="K2546" s="890" t="s">
        <v>304</v>
      </c>
      <c r="L2546" s="651" t="s">
        <v>312</v>
      </c>
      <c r="M2546" s="651" t="str">
        <f t="shared" si="153"/>
        <v>&lt;INSERT CONNECTION POINT NAME&gt;</v>
      </c>
      <c r="N2546" s="890" t="s">
        <v>602</v>
      </c>
      <c r="O2546" s="891" t="s">
        <v>23</v>
      </c>
      <c r="P2546" s="890"/>
      <c r="Q2546" s="1071"/>
      <c r="R2546" s="1058"/>
      <c r="S2546" s="1059"/>
      <c r="T2546" s="1059"/>
      <c r="U2546" s="1060"/>
      <c r="V2546" s="906"/>
      <c r="W2546" s="933"/>
      <c r="X2546" s="934"/>
      <c r="Y2546" s="935"/>
      <c r="Z2546" s="935"/>
      <c r="AA2546" s="935"/>
      <c r="AB2546" s="452"/>
      <c r="AC2546" s="452"/>
      <c r="AD2546" s="452"/>
      <c r="AE2546" s="452"/>
      <c r="AF2546" s="935"/>
      <c r="AG2546" s="452"/>
      <c r="AH2546" s="452"/>
      <c r="AI2546" s="935"/>
      <c r="AJ2546" s="943"/>
      <c r="AK2546" s="935"/>
      <c r="AL2546" s="936"/>
      <c r="AM2546" s="936"/>
      <c r="AN2546" s="936"/>
      <c r="AO2546" s="942"/>
      <c r="AP2546" s="936"/>
      <c r="AQ2546" s="936"/>
      <c r="AR2546" s="936"/>
      <c r="AS2546" s="936"/>
      <c r="AT2546" s="936"/>
      <c r="AU2546" s="936"/>
      <c r="AV2546" s="936"/>
    </row>
    <row r="2547" spans="2:48" ht="15" customHeight="1">
      <c r="B2547" s="937"/>
      <c r="C2547" s="1979"/>
      <c r="D2547" s="1981"/>
      <c r="E2547" s="928" t="s">
        <v>619</v>
      </c>
      <c r="F2547" s="885"/>
      <c r="G2547" s="651" t="s">
        <v>272</v>
      </c>
      <c r="H2547" s="651" t="s">
        <v>599</v>
      </c>
      <c r="I2547" s="651" t="s">
        <v>620</v>
      </c>
      <c r="J2547" s="651" t="s">
        <v>276</v>
      </c>
      <c r="K2547" s="890" t="s">
        <v>304</v>
      </c>
      <c r="L2547" s="651" t="s">
        <v>312</v>
      </c>
      <c r="M2547" s="651" t="str">
        <f t="shared" si="153"/>
        <v>&lt;INSERT CONNECTION POINT NAME&gt;</v>
      </c>
      <c r="N2547" s="890" t="s">
        <v>602</v>
      </c>
      <c r="O2547" s="891" t="s">
        <v>23</v>
      </c>
      <c r="P2547" s="890"/>
      <c r="Q2547" s="1071"/>
      <c r="R2547" s="1058"/>
      <c r="S2547" s="1059"/>
      <c r="T2547" s="1059"/>
      <c r="U2547" s="1060"/>
      <c r="V2547" s="906"/>
      <c r="W2547" s="933"/>
      <c r="X2547" s="934"/>
      <c r="Y2547" s="935"/>
      <c r="Z2547" s="935"/>
      <c r="AA2547" s="935"/>
      <c r="AB2547" s="452"/>
      <c r="AC2547" s="452"/>
      <c r="AD2547" s="452"/>
      <c r="AE2547" s="452"/>
      <c r="AF2547" s="935"/>
      <c r="AG2547" s="452"/>
      <c r="AH2547" s="452"/>
      <c r="AI2547" s="935"/>
      <c r="AJ2547" s="943"/>
      <c r="AK2547" s="935"/>
      <c r="AL2547" s="936"/>
      <c r="AM2547" s="936"/>
      <c r="AN2547" s="936"/>
      <c r="AO2547" s="942"/>
      <c r="AP2547" s="936"/>
      <c r="AQ2547" s="936"/>
      <c r="AR2547" s="936"/>
      <c r="AS2547" s="936"/>
      <c r="AT2547" s="936"/>
      <c r="AU2547" s="936"/>
      <c r="AV2547" s="936"/>
    </row>
    <row r="2548" spans="2:48" ht="15" customHeight="1">
      <c r="B2548" s="937"/>
      <c r="C2548" s="1978" t="s">
        <v>305</v>
      </c>
      <c r="D2548" s="1980"/>
      <c r="E2548" s="928" t="s">
        <v>616</v>
      </c>
      <c r="F2548" s="885"/>
      <c r="G2548" s="651" t="s">
        <v>272</v>
      </c>
      <c r="H2548" s="651" t="s">
        <v>599</v>
      </c>
      <c r="I2548" s="651" t="s">
        <v>617</v>
      </c>
      <c r="J2548" s="651" t="s">
        <v>276</v>
      </c>
      <c r="K2548" s="890" t="s">
        <v>305</v>
      </c>
      <c r="L2548" s="651" t="s">
        <v>312</v>
      </c>
      <c r="M2548" s="651" t="str">
        <f t="shared" si="153"/>
        <v>&lt;INSERT CONNECTION POINT NAME&gt;</v>
      </c>
      <c r="N2548" s="890" t="s">
        <v>604</v>
      </c>
      <c r="O2548" s="890" t="s">
        <v>605</v>
      </c>
      <c r="P2548" s="890"/>
      <c r="Q2548" s="1072"/>
      <c r="R2548" s="1073"/>
      <c r="S2548" s="1074"/>
      <c r="T2548" s="1074"/>
      <c r="U2548" s="1075"/>
      <c r="V2548" s="906"/>
      <c r="W2548" s="933"/>
      <c r="X2548" s="934"/>
      <c r="Y2548" s="935"/>
      <c r="Z2548" s="935"/>
      <c r="AA2548" s="935"/>
      <c r="AB2548" s="452"/>
      <c r="AC2548" s="452"/>
      <c r="AD2548" s="452"/>
      <c r="AE2548" s="452"/>
      <c r="AF2548" s="935"/>
      <c r="AG2548" s="452"/>
      <c r="AH2548" s="452"/>
      <c r="AI2548" s="935"/>
      <c r="AJ2548" s="935"/>
      <c r="AK2548" s="935"/>
      <c r="AL2548" s="936"/>
      <c r="AM2548" s="936"/>
      <c r="AN2548" s="936"/>
      <c r="AO2548" s="936"/>
      <c r="AP2548" s="936"/>
      <c r="AQ2548" s="936"/>
      <c r="AR2548" s="936"/>
      <c r="AS2548" s="936"/>
      <c r="AT2548" s="936"/>
      <c r="AU2548" s="936"/>
      <c r="AV2548" s="936"/>
    </row>
    <row r="2549" spans="2:48" ht="15" customHeight="1">
      <c r="B2549" s="937"/>
      <c r="C2549" s="1979"/>
      <c r="D2549" s="1981"/>
      <c r="E2549" s="928" t="s">
        <v>619</v>
      </c>
      <c r="F2549" s="885"/>
      <c r="G2549" s="651" t="s">
        <v>272</v>
      </c>
      <c r="H2549" s="651" t="s">
        <v>599</v>
      </c>
      <c r="I2549" s="651" t="s">
        <v>620</v>
      </c>
      <c r="J2549" s="651" t="s">
        <v>276</v>
      </c>
      <c r="K2549" s="890" t="s">
        <v>305</v>
      </c>
      <c r="L2549" s="651" t="s">
        <v>312</v>
      </c>
      <c r="M2549" s="651" t="str">
        <f t="shared" si="153"/>
        <v>&lt;INSERT CONNECTION POINT NAME&gt;</v>
      </c>
      <c r="N2549" s="890" t="s">
        <v>604</v>
      </c>
      <c r="O2549" s="890" t="s">
        <v>605</v>
      </c>
      <c r="P2549" s="890"/>
      <c r="Q2549" s="1072"/>
      <c r="R2549" s="1073"/>
      <c r="S2549" s="1074"/>
      <c r="T2549" s="1074"/>
      <c r="U2549" s="1075"/>
      <c r="V2549" s="906"/>
      <c r="W2549" s="933"/>
      <c r="X2549" s="934"/>
      <c r="Y2549" s="935"/>
      <c r="Z2549" s="935"/>
      <c r="AA2549" s="935"/>
      <c r="AB2549" s="452"/>
      <c r="AC2549" s="452"/>
      <c r="AD2549" s="452"/>
      <c r="AE2549" s="452"/>
      <c r="AF2549" s="935"/>
      <c r="AG2549" s="452"/>
      <c r="AH2549" s="452"/>
      <c r="AI2549" s="935"/>
      <c r="AJ2549" s="935"/>
      <c r="AK2549" s="935"/>
      <c r="AL2549" s="936"/>
      <c r="AM2549" s="936"/>
      <c r="AN2549" s="936"/>
      <c r="AO2549" s="936"/>
      <c r="AP2549" s="936"/>
      <c r="AQ2549" s="936"/>
      <c r="AR2549" s="936"/>
      <c r="AS2549" s="936"/>
      <c r="AT2549" s="936"/>
      <c r="AU2549" s="936"/>
      <c r="AV2549" s="936"/>
    </row>
    <row r="2550" spans="2:48" ht="15" customHeight="1">
      <c r="B2550" s="937"/>
      <c r="C2550" s="1978" t="s">
        <v>306</v>
      </c>
      <c r="D2550" s="1980"/>
      <c r="E2550" s="928" t="s">
        <v>616</v>
      </c>
      <c r="F2550" s="885"/>
      <c r="G2550" s="651" t="s">
        <v>272</v>
      </c>
      <c r="H2550" s="651" t="s">
        <v>599</v>
      </c>
      <c r="I2550" s="651" t="s">
        <v>617</v>
      </c>
      <c r="J2550" s="651" t="s">
        <v>276</v>
      </c>
      <c r="K2550" s="890" t="s">
        <v>306</v>
      </c>
      <c r="L2550" s="651" t="s">
        <v>312</v>
      </c>
      <c r="M2550" s="651" t="str">
        <f t="shared" si="153"/>
        <v>&lt;INSERT CONNECTION POINT NAME&gt;</v>
      </c>
      <c r="N2550" s="890" t="s">
        <v>606</v>
      </c>
      <c r="O2550" s="891">
        <v>0</v>
      </c>
      <c r="P2550" s="890"/>
      <c r="Q2550" s="1076"/>
      <c r="R2550" s="1077"/>
      <c r="S2550" s="1078"/>
      <c r="T2550" s="1078"/>
      <c r="U2550" s="1079"/>
      <c r="V2550" s="906"/>
      <c r="W2550" s="933"/>
      <c r="X2550" s="934"/>
      <c r="Y2550" s="935"/>
      <c r="Z2550" s="935"/>
      <c r="AA2550" s="935"/>
      <c r="AB2550" s="452"/>
      <c r="AC2550" s="452"/>
      <c r="AD2550" s="452"/>
      <c r="AE2550" s="452"/>
      <c r="AF2550" s="935"/>
      <c r="AG2550" s="452"/>
      <c r="AH2550" s="452"/>
      <c r="AI2550" s="935"/>
      <c r="AJ2550" s="943"/>
      <c r="AK2550" s="935"/>
      <c r="AL2550" s="936"/>
      <c r="AM2550" s="936"/>
      <c r="AN2550" s="936"/>
      <c r="AO2550" s="936"/>
      <c r="AP2550" s="936"/>
      <c r="AQ2550" s="936"/>
      <c r="AR2550" s="936"/>
      <c r="AS2550" s="936"/>
      <c r="AT2550" s="936"/>
      <c r="AU2550" s="936"/>
      <c r="AV2550" s="936"/>
    </row>
    <row r="2551" spans="2:48" ht="15" customHeight="1">
      <c r="B2551" s="937"/>
      <c r="C2551" s="1979"/>
      <c r="D2551" s="1981"/>
      <c r="E2551" s="928" t="s">
        <v>619</v>
      </c>
      <c r="F2551" s="885"/>
      <c r="G2551" s="651" t="s">
        <v>272</v>
      </c>
      <c r="H2551" s="651" t="s">
        <v>599</v>
      </c>
      <c r="I2551" s="651" t="s">
        <v>620</v>
      </c>
      <c r="J2551" s="651" t="s">
        <v>276</v>
      </c>
      <c r="K2551" s="890" t="s">
        <v>306</v>
      </c>
      <c r="L2551" s="651" t="s">
        <v>312</v>
      </c>
      <c r="M2551" s="651" t="str">
        <f t="shared" si="153"/>
        <v>&lt;INSERT CONNECTION POINT NAME&gt;</v>
      </c>
      <c r="N2551" s="890" t="s">
        <v>606</v>
      </c>
      <c r="O2551" s="891">
        <v>0</v>
      </c>
      <c r="P2551" s="890"/>
      <c r="Q2551" s="1076"/>
      <c r="R2551" s="1077"/>
      <c r="S2551" s="1078"/>
      <c r="T2551" s="1078"/>
      <c r="U2551" s="1079"/>
      <c r="V2551" s="906"/>
      <c r="W2551" s="933"/>
      <c r="X2551" s="934"/>
      <c r="Y2551" s="935"/>
      <c r="Z2551" s="935"/>
      <c r="AA2551" s="935"/>
      <c r="AB2551" s="452"/>
      <c r="AC2551" s="452"/>
      <c r="AD2551" s="452"/>
      <c r="AE2551" s="452"/>
      <c r="AF2551" s="935"/>
      <c r="AG2551" s="452"/>
      <c r="AH2551" s="452"/>
      <c r="AI2551" s="935"/>
      <c r="AJ2551" s="943"/>
      <c r="AK2551" s="935"/>
      <c r="AL2551" s="936"/>
      <c r="AM2551" s="936"/>
      <c r="AN2551" s="936"/>
      <c r="AO2551" s="936"/>
      <c r="AP2551" s="936"/>
      <c r="AQ2551" s="936"/>
      <c r="AR2551" s="936"/>
      <c r="AS2551" s="936"/>
      <c r="AT2551" s="936"/>
      <c r="AU2551" s="936"/>
      <c r="AV2551" s="936"/>
    </row>
    <row r="2552" spans="2:48" ht="15" customHeight="1">
      <c r="B2552" s="937"/>
      <c r="C2552" s="1978" t="s">
        <v>307</v>
      </c>
      <c r="D2552" s="1980"/>
      <c r="E2552" s="928" t="s">
        <v>616</v>
      </c>
      <c r="F2552" s="885"/>
      <c r="G2552" s="651" t="s">
        <v>272</v>
      </c>
      <c r="H2552" s="651" t="s">
        <v>599</v>
      </c>
      <c r="I2552" s="651" t="s">
        <v>617</v>
      </c>
      <c r="J2552" s="651" t="s">
        <v>276</v>
      </c>
      <c r="K2552" s="890" t="s">
        <v>307</v>
      </c>
      <c r="L2552" s="651" t="s">
        <v>312</v>
      </c>
      <c r="M2552" s="651" t="str">
        <f t="shared" si="153"/>
        <v>&lt;INSERT CONNECTION POINT NAME&gt;</v>
      </c>
      <c r="N2552" s="890" t="s">
        <v>607</v>
      </c>
      <c r="O2552" s="890" t="s">
        <v>607</v>
      </c>
      <c r="P2552" s="890"/>
      <c r="Q2552" s="1080"/>
      <c r="R2552" s="1081"/>
      <c r="S2552" s="1081"/>
      <c r="T2552" s="1081"/>
      <c r="U2552" s="1082"/>
      <c r="V2552" s="906"/>
      <c r="W2552" s="933"/>
      <c r="X2552" s="934"/>
      <c r="Y2552" s="935"/>
      <c r="Z2552" s="935"/>
      <c r="AA2552" s="935"/>
      <c r="AB2552" s="452"/>
      <c r="AC2552" s="452"/>
      <c r="AD2552" s="452"/>
      <c r="AE2552" s="452"/>
      <c r="AF2552" s="935"/>
      <c r="AG2552" s="452"/>
      <c r="AH2552" s="452"/>
      <c r="AI2552" s="935"/>
      <c r="AJ2552" s="935"/>
      <c r="AK2552" s="935"/>
      <c r="AL2552" s="936"/>
      <c r="AM2552" s="936"/>
      <c r="AN2552" s="936"/>
      <c r="AO2552" s="936"/>
      <c r="AP2552" s="936"/>
      <c r="AQ2552" s="936"/>
      <c r="AR2552" s="936"/>
      <c r="AS2552" s="936"/>
      <c r="AT2552" s="936"/>
      <c r="AU2552" s="936"/>
      <c r="AV2552" s="936"/>
    </row>
    <row r="2553" spans="2:48" ht="15" customHeight="1">
      <c r="B2553" s="937"/>
      <c r="C2553" s="1979"/>
      <c r="D2553" s="1981"/>
      <c r="E2553" s="928" t="s">
        <v>619</v>
      </c>
      <c r="F2553" s="885"/>
      <c r="G2553" s="651" t="s">
        <v>272</v>
      </c>
      <c r="H2553" s="651" t="s">
        <v>599</v>
      </c>
      <c r="I2553" s="651" t="s">
        <v>620</v>
      </c>
      <c r="J2553" s="651" t="s">
        <v>276</v>
      </c>
      <c r="K2553" s="890" t="s">
        <v>307</v>
      </c>
      <c r="L2553" s="651" t="s">
        <v>312</v>
      </c>
      <c r="M2553" s="651" t="str">
        <f t="shared" si="153"/>
        <v>&lt;INSERT CONNECTION POINT NAME&gt;</v>
      </c>
      <c r="N2553" s="890" t="s">
        <v>607</v>
      </c>
      <c r="O2553" s="890" t="s">
        <v>607</v>
      </c>
      <c r="P2553" s="890"/>
      <c r="Q2553" s="1080"/>
      <c r="R2553" s="1081"/>
      <c r="S2553" s="1081"/>
      <c r="T2553" s="1081"/>
      <c r="U2553" s="1082"/>
      <c r="V2553" s="906"/>
      <c r="W2553" s="933"/>
      <c r="X2553" s="934"/>
      <c r="Y2553" s="935"/>
      <c r="Z2553" s="935"/>
      <c r="AA2553" s="935"/>
      <c r="AB2553" s="452"/>
      <c r="AC2553" s="452"/>
      <c r="AD2553" s="452"/>
      <c r="AE2553" s="452"/>
      <c r="AF2553" s="935"/>
      <c r="AG2553" s="452"/>
      <c r="AH2553" s="452"/>
      <c r="AI2553" s="935"/>
      <c r="AJ2553" s="935"/>
      <c r="AK2553" s="935"/>
      <c r="AL2553" s="936"/>
      <c r="AM2553" s="936"/>
      <c r="AN2553" s="936"/>
      <c r="AO2553" s="936"/>
      <c r="AP2553" s="936"/>
      <c r="AQ2553" s="936"/>
      <c r="AR2553" s="936"/>
      <c r="AS2553" s="936"/>
      <c r="AT2553" s="936"/>
      <c r="AU2553" s="936"/>
      <c r="AV2553" s="936"/>
    </row>
    <row r="2554" spans="2:48" ht="15" customHeight="1">
      <c r="B2554" s="937"/>
      <c r="C2554" s="1978" t="s">
        <v>308</v>
      </c>
      <c r="D2554" s="1980" t="s">
        <v>22</v>
      </c>
      <c r="E2554" s="928" t="s">
        <v>616</v>
      </c>
      <c r="F2554" s="885"/>
      <c r="G2554" s="651" t="s">
        <v>272</v>
      </c>
      <c r="H2554" s="651" t="s">
        <v>599</v>
      </c>
      <c r="I2554" s="651" t="s">
        <v>617</v>
      </c>
      <c r="J2554" s="651" t="s">
        <v>276</v>
      </c>
      <c r="K2554" s="890" t="s">
        <v>308</v>
      </c>
      <c r="L2554" s="651" t="s">
        <v>312</v>
      </c>
      <c r="M2554" s="651" t="str">
        <f t="shared" si="153"/>
        <v>&lt;INSERT CONNECTION POINT NAME&gt;</v>
      </c>
      <c r="N2554" s="890" t="s">
        <v>609</v>
      </c>
      <c r="O2554" s="890" t="s">
        <v>22</v>
      </c>
      <c r="P2554" s="890"/>
      <c r="Q2554" s="1083"/>
      <c r="R2554" s="1061"/>
      <c r="S2554" s="1062"/>
      <c r="T2554" s="1062"/>
      <c r="U2554" s="1063"/>
      <c r="V2554" s="906"/>
      <c r="W2554" s="933"/>
      <c r="X2554" s="934"/>
      <c r="Y2554" s="935"/>
      <c r="Z2554" s="935"/>
      <c r="AA2554" s="935"/>
      <c r="AB2554" s="452"/>
      <c r="AC2554" s="452"/>
      <c r="AD2554" s="452"/>
      <c r="AE2554" s="452"/>
      <c r="AF2554" s="935"/>
      <c r="AG2554" s="452"/>
      <c r="AH2554" s="452"/>
      <c r="AI2554" s="935"/>
      <c r="AJ2554" s="935"/>
      <c r="AK2554" s="935"/>
      <c r="AL2554" s="936"/>
      <c r="AM2554" s="936"/>
      <c r="AN2554" s="936"/>
      <c r="AO2554" s="936"/>
      <c r="AP2554" s="936"/>
      <c r="AQ2554" s="936"/>
      <c r="AR2554" s="936"/>
      <c r="AS2554" s="936"/>
      <c r="AT2554" s="936"/>
      <c r="AU2554" s="936"/>
      <c r="AV2554" s="936"/>
    </row>
    <row r="2555" spans="2:48" ht="15" customHeight="1">
      <c r="B2555" s="937"/>
      <c r="C2555" s="1979"/>
      <c r="D2555" s="1981"/>
      <c r="E2555" s="928" t="s">
        <v>619</v>
      </c>
      <c r="F2555" s="885"/>
      <c r="G2555" s="651" t="s">
        <v>272</v>
      </c>
      <c r="H2555" s="651" t="s">
        <v>599</v>
      </c>
      <c r="I2555" s="651" t="s">
        <v>620</v>
      </c>
      <c r="J2555" s="651" t="s">
        <v>276</v>
      </c>
      <c r="K2555" s="890" t="s">
        <v>308</v>
      </c>
      <c r="L2555" s="651" t="s">
        <v>312</v>
      </c>
      <c r="M2555" s="651" t="str">
        <f t="shared" si="153"/>
        <v>&lt;INSERT CONNECTION POINT NAME&gt;</v>
      </c>
      <c r="N2555" s="890" t="s">
        <v>609</v>
      </c>
      <c r="O2555" s="890" t="s">
        <v>22</v>
      </c>
      <c r="P2555" s="890"/>
      <c r="Q2555" s="1083"/>
      <c r="R2555" s="1061"/>
      <c r="S2555" s="1062"/>
      <c r="T2555" s="1062"/>
      <c r="U2555" s="1063"/>
      <c r="V2555" s="906"/>
      <c r="W2555" s="933"/>
      <c r="X2555" s="934"/>
      <c r="Y2555" s="935"/>
      <c r="Z2555" s="935"/>
      <c r="AA2555" s="935"/>
      <c r="AB2555" s="452"/>
      <c r="AC2555" s="452"/>
      <c r="AD2555" s="452"/>
      <c r="AE2555" s="452"/>
      <c r="AF2555" s="935"/>
      <c r="AG2555" s="452"/>
      <c r="AH2555" s="452"/>
      <c r="AI2555" s="935"/>
      <c r="AJ2555" s="935"/>
      <c r="AK2555" s="935"/>
      <c r="AL2555" s="936"/>
      <c r="AM2555" s="936"/>
      <c r="AN2555" s="936"/>
      <c r="AO2555" s="936"/>
      <c r="AP2555" s="936"/>
      <c r="AQ2555" s="936"/>
      <c r="AR2555" s="936"/>
      <c r="AS2555" s="936"/>
      <c r="AT2555" s="936"/>
      <c r="AU2555" s="936"/>
      <c r="AV2555" s="936"/>
    </row>
    <row r="2556" spans="2:48" ht="15" customHeight="1">
      <c r="B2556" s="937"/>
      <c r="C2556" s="1978" t="s">
        <v>309</v>
      </c>
      <c r="D2556" s="1980" t="s">
        <v>22</v>
      </c>
      <c r="E2556" s="928" t="s">
        <v>616</v>
      </c>
      <c r="F2556" s="885"/>
      <c r="G2556" s="651" t="s">
        <v>272</v>
      </c>
      <c r="H2556" s="651" t="s">
        <v>599</v>
      </c>
      <c r="I2556" s="651" t="s">
        <v>617</v>
      </c>
      <c r="J2556" s="651" t="s">
        <v>276</v>
      </c>
      <c r="K2556" s="890" t="s">
        <v>309</v>
      </c>
      <c r="L2556" s="651" t="s">
        <v>312</v>
      </c>
      <c r="M2556" s="651" t="str">
        <f t="shared" si="153"/>
        <v>&lt;INSERT CONNECTION POINT NAME&gt;</v>
      </c>
      <c r="N2556" s="890" t="s">
        <v>602</v>
      </c>
      <c r="O2556" s="890" t="s">
        <v>22</v>
      </c>
      <c r="P2556" s="890"/>
      <c r="Q2556" s="1083"/>
      <c r="R2556" s="1061"/>
      <c r="S2556" s="1062"/>
      <c r="T2556" s="1062"/>
      <c r="U2556" s="1063"/>
      <c r="V2556" s="906"/>
      <c r="W2556" s="933"/>
      <c r="X2556" s="934"/>
      <c r="Y2556" s="935"/>
      <c r="Z2556" s="935"/>
      <c r="AA2556" s="935"/>
      <c r="AB2556" s="452"/>
      <c r="AC2556" s="452"/>
      <c r="AD2556" s="452"/>
      <c r="AE2556" s="452"/>
      <c r="AF2556" s="935"/>
      <c r="AG2556" s="452"/>
      <c r="AH2556" s="452"/>
      <c r="AI2556" s="935"/>
      <c r="AJ2556" s="935"/>
      <c r="AK2556" s="935"/>
      <c r="AL2556" s="936"/>
      <c r="AM2556" s="936"/>
      <c r="AN2556" s="936"/>
      <c r="AO2556" s="936"/>
      <c r="AP2556" s="936"/>
      <c r="AQ2556" s="936"/>
      <c r="AR2556" s="936"/>
      <c r="AS2556" s="936"/>
      <c r="AT2556" s="936"/>
      <c r="AU2556" s="936"/>
      <c r="AV2556" s="936"/>
    </row>
    <row r="2557" spans="2:48" ht="15" customHeight="1">
      <c r="B2557" s="937"/>
      <c r="C2557" s="1979"/>
      <c r="D2557" s="1981"/>
      <c r="E2557" s="928" t="s">
        <v>619</v>
      </c>
      <c r="F2557" s="885"/>
      <c r="G2557" s="651" t="s">
        <v>272</v>
      </c>
      <c r="H2557" s="651" t="s">
        <v>599</v>
      </c>
      <c r="I2557" s="651" t="s">
        <v>620</v>
      </c>
      <c r="J2557" s="651" t="s">
        <v>276</v>
      </c>
      <c r="K2557" s="890" t="s">
        <v>309</v>
      </c>
      <c r="L2557" s="651" t="s">
        <v>312</v>
      </c>
      <c r="M2557" s="651" t="str">
        <f t="shared" si="153"/>
        <v>&lt;INSERT CONNECTION POINT NAME&gt;</v>
      </c>
      <c r="N2557" s="890" t="s">
        <v>602</v>
      </c>
      <c r="O2557" s="890" t="s">
        <v>22</v>
      </c>
      <c r="P2557" s="890"/>
      <c r="Q2557" s="1083"/>
      <c r="R2557" s="1061"/>
      <c r="S2557" s="1062"/>
      <c r="T2557" s="1062"/>
      <c r="U2557" s="1063"/>
      <c r="V2557" s="906"/>
      <c r="W2557" s="933"/>
      <c r="X2557" s="934"/>
      <c r="Y2557" s="935"/>
      <c r="Z2557" s="935"/>
      <c r="AA2557" s="935"/>
      <c r="AB2557" s="452"/>
      <c r="AC2557" s="452"/>
      <c r="AD2557" s="452"/>
      <c r="AE2557" s="452"/>
      <c r="AF2557" s="935"/>
      <c r="AG2557" s="452"/>
      <c r="AH2557" s="452"/>
      <c r="AI2557" s="935"/>
      <c r="AJ2557" s="935"/>
      <c r="AK2557" s="935"/>
      <c r="AL2557" s="936"/>
      <c r="AM2557" s="936"/>
      <c r="AN2557" s="936"/>
      <c r="AO2557" s="936"/>
      <c r="AP2557" s="936"/>
      <c r="AQ2557" s="936"/>
      <c r="AR2557" s="936"/>
      <c r="AS2557" s="936"/>
      <c r="AT2557" s="936"/>
      <c r="AU2557" s="936"/>
      <c r="AV2557" s="936"/>
    </row>
    <row r="2558" spans="2:48" ht="15" customHeight="1">
      <c r="B2558" s="937"/>
      <c r="C2558" s="1978" t="s">
        <v>309</v>
      </c>
      <c r="D2558" s="1980" t="s">
        <v>23</v>
      </c>
      <c r="E2558" s="928" t="s">
        <v>616</v>
      </c>
      <c r="F2558" s="885"/>
      <c r="G2558" s="651" t="s">
        <v>272</v>
      </c>
      <c r="H2558" s="651" t="s">
        <v>599</v>
      </c>
      <c r="I2558" s="651" t="s">
        <v>617</v>
      </c>
      <c r="J2558" s="651" t="s">
        <v>276</v>
      </c>
      <c r="K2558" s="890" t="s">
        <v>309</v>
      </c>
      <c r="L2558" s="651" t="s">
        <v>312</v>
      </c>
      <c r="M2558" s="651" t="str">
        <f t="shared" si="153"/>
        <v>&lt;INSERT CONNECTION POINT NAME&gt;</v>
      </c>
      <c r="N2558" s="890" t="s">
        <v>602</v>
      </c>
      <c r="O2558" s="890" t="s">
        <v>23</v>
      </c>
      <c r="P2558" s="890"/>
      <c r="Q2558" s="1083"/>
      <c r="R2558" s="1061"/>
      <c r="S2558" s="1062"/>
      <c r="T2558" s="1062"/>
      <c r="U2558" s="1063"/>
      <c r="V2558" s="906"/>
      <c r="W2558" s="933"/>
      <c r="X2558" s="934"/>
      <c r="Y2558" s="935"/>
      <c r="Z2558" s="935"/>
      <c r="AA2558" s="935"/>
      <c r="AB2558" s="452"/>
      <c r="AC2558" s="452"/>
      <c r="AD2558" s="452"/>
      <c r="AE2558" s="452"/>
      <c r="AF2558" s="935"/>
      <c r="AG2558" s="452"/>
      <c r="AH2558" s="452"/>
      <c r="AI2558" s="935"/>
      <c r="AJ2558" s="935"/>
      <c r="AK2558" s="935"/>
      <c r="AL2558" s="936"/>
      <c r="AM2558" s="936"/>
      <c r="AN2558" s="936"/>
      <c r="AO2558" s="936"/>
      <c r="AP2558" s="936"/>
      <c r="AQ2558" s="936"/>
      <c r="AR2558" s="936"/>
      <c r="AS2558" s="936"/>
      <c r="AT2558" s="936"/>
      <c r="AU2558" s="936"/>
      <c r="AV2558" s="936"/>
    </row>
    <row r="2559" spans="2:48" ht="15" customHeight="1">
      <c r="B2559" s="937"/>
      <c r="C2559" s="1979"/>
      <c r="D2559" s="1981"/>
      <c r="E2559" s="928" t="s">
        <v>619</v>
      </c>
      <c r="F2559" s="885"/>
      <c r="G2559" s="651" t="s">
        <v>272</v>
      </c>
      <c r="H2559" s="651" t="s">
        <v>599</v>
      </c>
      <c r="I2559" s="651" t="s">
        <v>620</v>
      </c>
      <c r="J2559" s="651" t="s">
        <v>276</v>
      </c>
      <c r="K2559" s="890" t="s">
        <v>309</v>
      </c>
      <c r="L2559" s="651" t="s">
        <v>312</v>
      </c>
      <c r="M2559" s="651" t="str">
        <f t="shared" si="153"/>
        <v>&lt;INSERT CONNECTION POINT NAME&gt;</v>
      </c>
      <c r="N2559" s="890" t="s">
        <v>602</v>
      </c>
      <c r="O2559" s="890" t="s">
        <v>23</v>
      </c>
      <c r="P2559" s="890"/>
      <c r="Q2559" s="1083"/>
      <c r="R2559" s="1061"/>
      <c r="S2559" s="1062"/>
      <c r="T2559" s="1062"/>
      <c r="U2559" s="1063"/>
      <c r="V2559" s="906"/>
      <c r="W2559" s="933"/>
      <c r="X2559" s="934"/>
      <c r="Y2559" s="935"/>
      <c r="Z2559" s="935"/>
      <c r="AA2559" s="935"/>
      <c r="AB2559" s="452"/>
      <c r="AC2559" s="452"/>
      <c r="AD2559" s="452"/>
      <c r="AE2559" s="452"/>
      <c r="AF2559" s="935"/>
      <c r="AG2559" s="452"/>
      <c r="AH2559" s="452"/>
      <c r="AI2559" s="935"/>
      <c r="AJ2559" s="935"/>
      <c r="AK2559" s="935"/>
      <c r="AL2559" s="936"/>
      <c r="AM2559" s="936"/>
      <c r="AN2559" s="936"/>
      <c r="AO2559" s="936"/>
      <c r="AP2559" s="936"/>
      <c r="AQ2559" s="936"/>
      <c r="AR2559" s="936"/>
      <c r="AS2559" s="936"/>
      <c r="AT2559" s="936"/>
      <c r="AU2559" s="936"/>
      <c r="AV2559" s="936"/>
    </row>
    <row r="2560" spans="2:48" ht="15" customHeight="1">
      <c r="B2560" s="937"/>
      <c r="C2560" s="1978" t="s">
        <v>310</v>
      </c>
      <c r="D2560" s="1980" t="s">
        <v>22</v>
      </c>
      <c r="E2560" s="928" t="s">
        <v>616</v>
      </c>
      <c r="F2560" s="885"/>
      <c r="G2560" s="651" t="s">
        <v>272</v>
      </c>
      <c r="H2560" s="651" t="s">
        <v>599</v>
      </c>
      <c r="I2560" s="651" t="s">
        <v>617</v>
      </c>
      <c r="J2560" s="651" t="s">
        <v>276</v>
      </c>
      <c r="K2560" s="890" t="s">
        <v>310</v>
      </c>
      <c r="L2560" s="651" t="s">
        <v>312</v>
      </c>
      <c r="M2560" s="651" t="str">
        <f t="shared" si="153"/>
        <v>&lt;INSERT CONNECTION POINT NAME&gt;</v>
      </c>
      <c r="N2560" s="890" t="s">
        <v>602</v>
      </c>
      <c r="O2560" s="890" t="s">
        <v>22</v>
      </c>
      <c r="P2560" s="890"/>
      <c r="Q2560" s="1083"/>
      <c r="R2560" s="1061"/>
      <c r="S2560" s="1062"/>
      <c r="T2560" s="1062"/>
      <c r="U2560" s="1063"/>
      <c r="V2560" s="906"/>
      <c r="W2560" s="933"/>
      <c r="X2560" s="934"/>
      <c r="Y2560" s="935"/>
      <c r="Z2560" s="935"/>
      <c r="AA2560" s="935"/>
      <c r="AB2560" s="452"/>
      <c r="AC2560" s="452"/>
      <c r="AD2560" s="452"/>
      <c r="AE2560" s="452"/>
      <c r="AF2560" s="935"/>
      <c r="AG2560" s="452"/>
      <c r="AH2560" s="452"/>
      <c r="AI2560" s="935"/>
      <c r="AJ2560" s="935"/>
      <c r="AK2560" s="935"/>
      <c r="AL2560" s="936"/>
      <c r="AM2560" s="936"/>
      <c r="AN2560" s="936"/>
      <c r="AO2560" s="936"/>
      <c r="AP2560" s="936"/>
      <c r="AQ2560" s="936"/>
      <c r="AR2560" s="936"/>
      <c r="AS2560" s="936"/>
      <c r="AT2560" s="936"/>
      <c r="AU2560" s="936"/>
      <c r="AV2560" s="936"/>
    </row>
    <row r="2561" spans="2:48" ht="15" customHeight="1">
      <c r="B2561" s="937"/>
      <c r="C2561" s="1979"/>
      <c r="D2561" s="1981"/>
      <c r="E2561" s="928" t="s">
        <v>619</v>
      </c>
      <c r="F2561" s="885"/>
      <c r="G2561" s="651" t="s">
        <v>272</v>
      </c>
      <c r="H2561" s="651" t="s">
        <v>599</v>
      </c>
      <c r="I2561" s="651" t="s">
        <v>620</v>
      </c>
      <c r="J2561" s="651" t="s">
        <v>276</v>
      </c>
      <c r="K2561" s="890" t="s">
        <v>310</v>
      </c>
      <c r="L2561" s="651" t="s">
        <v>312</v>
      </c>
      <c r="M2561" s="651" t="str">
        <f t="shared" si="153"/>
        <v>&lt;INSERT CONNECTION POINT NAME&gt;</v>
      </c>
      <c r="N2561" s="890" t="s">
        <v>602</v>
      </c>
      <c r="O2561" s="890" t="s">
        <v>22</v>
      </c>
      <c r="P2561" s="890"/>
      <c r="Q2561" s="1084"/>
      <c r="R2561" s="1085"/>
      <c r="S2561" s="1086"/>
      <c r="T2561" s="1086"/>
      <c r="U2561" s="1087"/>
      <c r="V2561" s="906"/>
      <c r="W2561" s="933"/>
      <c r="X2561" s="934"/>
      <c r="Y2561" s="935"/>
      <c r="Z2561" s="935"/>
      <c r="AA2561" s="935"/>
      <c r="AB2561" s="452"/>
      <c r="AC2561" s="452"/>
      <c r="AD2561" s="452"/>
      <c r="AE2561" s="452"/>
      <c r="AF2561" s="935"/>
      <c r="AG2561" s="452"/>
      <c r="AH2561" s="452"/>
      <c r="AI2561" s="935"/>
      <c r="AJ2561" s="935"/>
      <c r="AK2561" s="935"/>
      <c r="AL2561" s="936"/>
      <c r="AM2561" s="936"/>
      <c r="AN2561" s="936"/>
      <c r="AO2561" s="936"/>
      <c r="AP2561" s="936"/>
      <c r="AQ2561" s="936"/>
      <c r="AR2561" s="936"/>
      <c r="AS2561" s="936"/>
      <c r="AT2561" s="936"/>
      <c r="AU2561" s="936"/>
      <c r="AV2561" s="936"/>
    </row>
    <row r="2562" spans="2:48" ht="15" customHeight="1">
      <c r="B2562" s="937"/>
      <c r="C2562" s="1978" t="s">
        <v>310</v>
      </c>
      <c r="D2562" s="1980" t="s">
        <v>23</v>
      </c>
      <c r="E2562" s="928" t="s">
        <v>616</v>
      </c>
      <c r="F2562" s="885"/>
      <c r="G2562" s="651" t="s">
        <v>272</v>
      </c>
      <c r="H2562" s="651" t="s">
        <v>599</v>
      </c>
      <c r="I2562" s="651" t="s">
        <v>617</v>
      </c>
      <c r="J2562" s="651" t="s">
        <v>276</v>
      </c>
      <c r="K2562" s="890" t="s">
        <v>310</v>
      </c>
      <c r="L2562" s="651" t="s">
        <v>312</v>
      </c>
      <c r="M2562" s="651" t="str">
        <f t="shared" si="153"/>
        <v>&lt;INSERT CONNECTION POINT NAME&gt;</v>
      </c>
      <c r="N2562" s="890" t="s">
        <v>602</v>
      </c>
      <c r="O2562" s="890" t="s">
        <v>23</v>
      </c>
      <c r="P2562" s="890"/>
      <c r="Q2562" s="1084"/>
      <c r="R2562" s="1085"/>
      <c r="S2562" s="1086"/>
      <c r="T2562" s="1086"/>
      <c r="U2562" s="1087"/>
      <c r="V2562" s="906"/>
      <c r="W2562" s="933"/>
      <c r="X2562" s="934"/>
      <c r="Y2562" s="935"/>
      <c r="Z2562" s="935"/>
      <c r="AA2562" s="935"/>
      <c r="AB2562" s="452"/>
      <c r="AC2562" s="452"/>
      <c r="AD2562" s="452"/>
      <c r="AE2562" s="452"/>
      <c r="AF2562" s="935"/>
      <c r="AG2562" s="452"/>
      <c r="AH2562" s="452"/>
      <c r="AI2562" s="935"/>
      <c r="AJ2562" s="935"/>
      <c r="AK2562" s="935"/>
      <c r="AL2562" s="936"/>
      <c r="AM2562" s="936"/>
      <c r="AN2562" s="936"/>
      <c r="AO2562" s="936"/>
      <c r="AP2562" s="936"/>
      <c r="AQ2562" s="936"/>
      <c r="AR2562" s="936"/>
      <c r="AS2562" s="936"/>
      <c r="AT2562" s="936"/>
      <c r="AU2562" s="936"/>
      <c r="AV2562" s="936"/>
    </row>
    <row r="2563" spans="2:48" ht="15" customHeight="1" thickBot="1">
      <c r="B2563" s="944"/>
      <c r="C2563" s="1984"/>
      <c r="D2563" s="1985"/>
      <c r="E2563" s="945" t="s">
        <v>619</v>
      </c>
      <c r="F2563" s="885"/>
      <c r="G2563" s="651" t="s">
        <v>272</v>
      </c>
      <c r="H2563" s="651" t="s">
        <v>599</v>
      </c>
      <c r="I2563" s="651" t="s">
        <v>620</v>
      </c>
      <c r="J2563" s="651" t="s">
        <v>276</v>
      </c>
      <c r="K2563" s="890" t="s">
        <v>310</v>
      </c>
      <c r="L2563" s="651" t="s">
        <v>312</v>
      </c>
      <c r="M2563" s="651" t="str">
        <f t="shared" si="153"/>
        <v>&lt;INSERT CONNECTION POINT NAME&gt;</v>
      </c>
      <c r="N2563" s="890" t="s">
        <v>602</v>
      </c>
      <c r="O2563" s="890" t="s">
        <v>23</v>
      </c>
      <c r="P2563" s="890"/>
      <c r="Q2563" s="946"/>
      <c r="R2563" s="1067"/>
      <c r="S2563" s="893"/>
      <c r="T2563" s="893"/>
      <c r="U2563" s="894"/>
      <c r="V2563" s="947"/>
      <c r="W2563" s="933"/>
      <c r="X2563" s="934"/>
      <c r="Y2563" s="935"/>
      <c r="Z2563" s="935"/>
      <c r="AA2563" s="935"/>
      <c r="AB2563" s="452"/>
      <c r="AC2563" s="452"/>
      <c r="AD2563" s="452"/>
      <c r="AE2563" s="452"/>
      <c r="AF2563" s="935"/>
      <c r="AG2563" s="452"/>
      <c r="AH2563" s="452"/>
      <c r="AI2563" s="935"/>
      <c r="AJ2563" s="935"/>
      <c r="AK2563" s="935"/>
      <c r="AL2563" s="936"/>
      <c r="AM2563" s="936"/>
      <c r="AN2563" s="936"/>
      <c r="AO2563" s="936"/>
      <c r="AP2563" s="936"/>
      <c r="AQ2563" s="936"/>
      <c r="AR2563" s="936"/>
      <c r="AS2563" s="936"/>
      <c r="AT2563" s="936"/>
      <c r="AU2563" s="936"/>
      <c r="AV2563" s="936"/>
    </row>
    <row r="2564" spans="2:48" ht="15" customHeight="1">
      <c r="B2564" s="927" t="s">
        <v>615</v>
      </c>
      <c r="C2564" s="1982" t="s">
        <v>313</v>
      </c>
      <c r="D2564" s="1983" t="s">
        <v>23</v>
      </c>
      <c r="E2564" s="928" t="s">
        <v>616</v>
      </c>
      <c r="F2564" s="885"/>
      <c r="G2564" s="651" t="s">
        <v>272</v>
      </c>
      <c r="H2564" s="651" t="s">
        <v>599</v>
      </c>
      <c r="I2564" s="651" t="s">
        <v>617</v>
      </c>
      <c r="J2564" s="651" t="s">
        <v>276</v>
      </c>
      <c r="K2564" s="651" t="s">
        <v>313</v>
      </c>
      <c r="L2564" s="651" t="s">
        <v>312</v>
      </c>
      <c r="M2564" s="651" t="str">
        <f t="shared" ref="M2564" si="156">B2564</f>
        <v>&lt;INSERT CONNECTION POINT NAME&gt;</v>
      </c>
      <c r="N2564" s="651" t="s">
        <v>618</v>
      </c>
      <c r="O2564" s="651" t="s">
        <v>23</v>
      </c>
      <c r="P2564" s="890"/>
      <c r="Q2564" s="929"/>
      <c r="R2564" s="930"/>
      <c r="S2564" s="931"/>
      <c r="T2564" s="931"/>
      <c r="U2564" s="932"/>
      <c r="V2564" s="906"/>
      <c r="W2564" s="933"/>
      <c r="X2564" s="934"/>
      <c r="Y2564" s="935"/>
      <c r="Z2564" s="935"/>
      <c r="AA2564" s="935"/>
      <c r="AB2564" s="452"/>
      <c r="AC2564" s="452"/>
      <c r="AD2564" s="452"/>
      <c r="AE2564" s="452"/>
      <c r="AF2564" s="452"/>
      <c r="AG2564" s="452"/>
      <c r="AH2564" s="452"/>
      <c r="AI2564" s="452"/>
      <c r="AJ2564" s="452"/>
      <c r="AK2564" s="935"/>
      <c r="AL2564" s="936"/>
      <c r="AM2564" s="936"/>
      <c r="AN2564" s="936"/>
      <c r="AO2564" s="936"/>
      <c r="AP2564" s="936"/>
      <c r="AQ2564" s="936"/>
      <c r="AR2564" s="936"/>
      <c r="AS2564" s="936"/>
      <c r="AT2564" s="936"/>
      <c r="AU2564" s="936"/>
      <c r="AV2564" s="936"/>
    </row>
    <row r="2565" spans="2:48" ht="15" customHeight="1">
      <c r="B2565" s="937"/>
      <c r="C2565" s="1979"/>
      <c r="D2565" s="1981"/>
      <c r="E2565" s="928" t="s">
        <v>619</v>
      </c>
      <c r="F2565" s="885"/>
      <c r="G2565" s="651" t="s">
        <v>272</v>
      </c>
      <c r="H2565" s="651" t="s">
        <v>599</v>
      </c>
      <c r="I2565" s="651" t="s">
        <v>620</v>
      </c>
      <c r="J2565" s="651" t="s">
        <v>276</v>
      </c>
      <c r="K2565" s="651" t="s">
        <v>313</v>
      </c>
      <c r="L2565" s="651" t="s">
        <v>312</v>
      </c>
      <c r="M2565" s="651" t="str">
        <f t="shared" si="153"/>
        <v>&lt;INSERT CONNECTION POINT NAME&gt;</v>
      </c>
      <c r="N2565" s="651" t="s">
        <v>618</v>
      </c>
      <c r="O2565" s="651" t="s">
        <v>23</v>
      </c>
      <c r="P2565" s="890"/>
      <c r="Q2565" s="938"/>
      <c r="R2565" s="939"/>
      <c r="S2565" s="940"/>
      <c r="T2565" s="940"/>
      <c r="U2565" s="941"/>
      <c r="V2565" s="906"/>
      <c r="W2565" s="933"/>
      <c r="X2565" s="934"/>
      <c r="Y2565" s="935"/>
      <c r="Z2565" s="935"/>
      <c r="AA2565" s="935"/>
      <c r="AB2565" s="452"/>
      <c r="AC2565" s="452"/>
      <c r="AD2565" s="452"/>
      <c r="AE2565" s="452"/>
      <c r="AF2565" s="452"/>
      <c r="AG2565" s="452"/>
      <c r="AH2565" s="452"/>
      <c r="AI2565" s="452"/>
      <c r="AJ2565" s="452"/>
      <c r="AK2565" s="935"/>
      <c r="AL2565" s="936"/>
      <c r="AM2565" s="936"/>
      <c r="AN2565" s="936"/>
      <c r="AO2565" s="936"/>
      <c r="AP2565" s="936"/>
      <c r="AQ2565" s="936"/>
      <c r="AR2565" s="936"/>
      <c r="AS2565" s="936"/>
      <c r="AT2565" s="936"/>
      <c r="AU2565" s="936"/>
      <c r="AV2565" s="936"/>
    </row>
    <row r="2566" spans="2:48" ht="15" customHeight="1">
      <c r="B2566" s="937"/>
      <c r="C2566" s="1978" t="s">
        <v>304</v>
      </c>
      <c r="D2566" s="1980" t="s">
        <v>22</v>
      </c>
      <c r="E2566" s="928" t="s">
        <v>616</v>
      </c>
      <c r="F2566" s="885"/>
      <c r="G2566" s="651" t="s">
        <v>272</v>
      </c>
      <c r="H2566" s="651" t="s">
        <v>599</v>
      </c>
      <c r="I2566" s="651" t="s">
        <v>617</v>
      </c>
      <c r="J2566" s="651" t="s">
        <v>276</v>
      </c>
      <c r="K2566" s="890" t="s">
        <v>304</v>
      </c>
      <c r="L2566" s="651" t="s">
        <v>312</v>
      </c>
      <c r="M2566" s="651" t="str">
        <f t="shared" si="153"/>
        <v>&lt;INSERT CONNECTION POINT NAME&gt;</v>
      </c>
      <c r="N2566" s="890" t="s">
        <v>602</v>
      </c>
      <c r="O2566" s="890" t="s">
        <v>22</v>
      </c>
      <c r="P2566" s="890"/>
      <c r="Q2566" s="1071"/>
      <c r="R2566" s="1058"/>
      <c r="S2566" s="1059"/>
      <c r="T2566" s="1059"/>
      <c r="U2566" s="1060"/>
      <c r="V2566" s="906"/>
      <c r="W2566" s="933"/>
      <c r="X2566" s="934"/>
      <c r="Y2566" s="935"/>
      <c r="Z2566" s="935"/>
      <c r="AA2566" s="935"/>
      <c r="AB2566" s="452"/>
      <c r="AC2566" s="452"/>
      <c r="AD2566" s="452"/>
      <c r="AE2566" s="452"/>
      <c r="AF2566" s="935"/>
      <c r="AG2566" s="452"/>
      <c r="AH2566" s="452"/>
      <c r="AI2566" s="935"/>
      <c r="AJ2566" s="935"/>
      <c r="AK2566" s="935"/>
      <c r="AL2566" s="936"/>
      <c r="AM2566" s="936"/>
      <c r="AN2566" s="936"/>
      <c r="AO2566" s="942"/>
      <c r="AP2566" s="936"/>
      <c r="AQ2566" s="936"/>
      <c r="AR2566" s="936"/>
      <c r="AS2566" s="936"/>
      <c r="AT2566" s="936"/>
      <c r="AU2566" s="936"/>
      <c r="AV2566" s="936"/>
    </row>
    <row r="2567" spans="2:48" ht="15" customHeight="1">
      <c r="B2567" s="937"/>
      <c r="C2567" s="1979"/>
      <c r="D2567" s="1981"/>
      <c r="E2567" s="928" t="s">
        <v>619</v>
      </c>
      <c r="F2567" s="885"/>
      <c r="G2567" s="651" t="s">
        <v>272</v>
      </c>
      <c r="H2567" s="651" t="s">
        <v>599</v>
      </c>
      <c r="I2567" s="651" t="s">
        <v>620</v>
      </c>
      <c r="J2567" s="651" t="s">
        <v>276</v>
      </c>
      <c r="K2567" s="890" t="s">
        <v>304</v>
      </c>
      <c r="L2567" s="651" t="s">
        <v>312</v>
      </c>
      <c r="M2567" s="651" t="str">
        <f t="shared" si="153"/>
        <v>&lt;INSERT CONNECTION POINT NAME&gt;</v>
      </c>
      <c r="N2567" s="890" t="s">
        <v>602</v>
      </c>
      <c r="O2567" s="890" t="s">
        <v>22</v>
      </c>
      <c r="P2567" s="890"/>
      <c r="Q2567" s="1071"/>
      <c r="R2567" s="1058"/>
      <c r="S2567" s="1059"/>
      <c r="T2567" s="1059"/>
      <c r="U2567" s="1060"/>
      <c r="V2567" s="906"/>
      <c r="W2567" s="933"/>
      <c r="X2567" s="934"/>
      <c r="Y2567" s="935"/>
      <c r="Z2567" s="935"/>
      <c r="AA2567" s="935"/>
      <c r="AB2567" s="452"/>
      <c r="AC2567" s="452"/>
      <c r="AD2567" s="452"/>
      <c r="AE2567" s="452"/>
      <c r="AF2567" s="935"/>
      <c r="AG2567" s="452"/>
      <c r="AH2567" s="452"/>
      <c r="AI2567" s="935"/>
      <c r="AJ2567" s="935"/>
      <c r="AK2567" s="935"/>
      <c r="AL2567" s="936"/>
      <c r="AM2567" s="936"/>
      <c r="AN2567" s="936"/>
      <c r="AO2567" s="942"/>
      <c r="AP2567" s="936"/>
      <c r="AQ2567" s="936"/>
      <c r="AR2567" s="936"/>
      <c r="AS2567" s="936"/>
      <c r="AT2567" s="936"/>
      <c r="AU2567" s="936"/>
      <c r="AV2567" s="936"/>
    </row>
    <row r="2568" spans="2:48" ht="15" customHeight="1">
      <c r="B2568" s="937"/>
      <c r="C2568" s="1978" t="s">
        <v>304</v>
      </c>
      <c r="D2568" s="1980" t="s">
        <v>23</v>
      </c>
      <c r="E2568" s="928" t="s">
        <v>616</v>
      </c>
      <c r="F2568" s="885"/>
      <c r="G2568" s="651" t="s">
        <v>272</v>
      </c>
      <c r="H2568" s="651" t="s">
        <v>599</v>
      </c>
      <c r="I2568" s="651" t="s">
        <v>617</v>
      </c>
      <c r="J2568" s="651" t="s">
        <v>276</v>
      </c>
      <c r="K2568" s="890" t="s">
        <v>304</v>
      </c>
      <c r="L2568" s="651" t="s">
        <v>312</v>
      </c>
      <c r="M2568" s="651" t="str">
        <f t="shared" si="153"/>
        <v>&lt;INSERT CONNECTION POINT NAME&gt;</v>
      </c>
      <c r="N2568" s="890" t="s">
        <v>602</v>
      </c>
      <c r="O2568" s="891" t="s">
        <v>23</v>
      </c>
      <c r="P2568" s="890"/>
      <c r="Q2568" s="1071"/>
      <c r="R2568" s="1058"/>
      <c r="S2568" s="1059"/>
      <c r="T2568" s="1059"/>
      <c r="U2568" s="1060"/>
      <c r="V2568" s="906"/>
      <c r="W2568" s="933"/>
      <c r="X2568" s="934"/>
      <c r="Y2568" s="935"/>
      <c r="Z2568" s="935"/>
      <c r="AA2568" s="935"/>
      <c r="AB2568" s="452"/>
      <c r="AC2568" s="452"/>
      <c r="AD2568" s="452"/>
      <c r="AE2568" s="452"/>
      <c r="AF2568" s="935"/>
      <c r="AG2568" s="452"/>
      <c r="AH2568" s="452"/>
      <c r="AI2568" s="935"/>
      <c r="AJ2568" s="943"/>
      <c r="AK2568" s="935"/>
      <c r="AL2568" s="936"/>
      <c r="AM2568" s="936"/>
      <c r="AN2568" s="936"/>
      <c r="AO2568" s="942"/>
      <c r="AP2568" s="936"/>
      <c r="AQ2568" s="936"/>
      <c r="AR2568" s="936"/>
      <c r="AS2568" s="936"/>
      <c r="AT2568" s="936"/>
      <c r="AU2568" s="936"/>
      <c r="AV2568" s="936"/>
    </row>
    <row r="2569" spans="2:48" ht="15" customHeight="1">
      <c r="B2569" s="937"/>
      <c r="C2569" s="1979"/>
      <c r="D2569" s="1981"/>
      <c r="E2569" s="928" t="s">
        <v>619</v>
      </c>
      <c r="F2569" s="885"/>
      <c r="G2569" s="651" t="s">
        <v>272</v>
      </c>
      <c r="H2569" s="651" t="s">
        <v>599</v>
      </c>
      <c r="I2569" s="651" t="s">
        <v>620</v>
      </c>
      <c r="J2569" s="651" t="s">
        <v>276</v>
      </c>
      <c r="K2569" s="890" t="s">
        <v>304</v>
      </c>
      <c r="L2569" s="651" t="s">
        <v>312</v>
      </c>
      <c r="M2569" s="651" t="str">
        <f t="shared" si="153"/>
        <v>&lt;INSERT CONNECTION POINT NAME&gt;</v>
      </c>
      <c r="N2569" s="890" t="s">
        <v>602</v>
      </c>
      <c r="O2569" s="891" t="s">
        <v>23</v>
      </c>
      <c r="P2569" s="890"/>
      <c r="Q2569" s="1071"/>
      <c r="R2569" s="1058"/>
      <c r="S2569" s="1059"/>
      <c r="T2569" s="1059"/>
      <c r="U2569" s="1060"/>
      <c r="V2569" s="906"/>
      <c r="W2569" s="933"/>
      <c r="X2569" s="934"/>
      <c r="Y2569" s="935"/>
      <c r="Z2569" s="935"/>
      <c r="AA2569" s="935"/>
      <c r="AB2569" s="452"/>
      <c r="AC2569" s="452"/>
      <c r="AD2569" s="452"/>
      <c r="AE2569" s="452"/>
      <c r="AF2569" s="935"/>
      <c r="AG2569" s="452"/>
      <c r="AH2569" s="452"/>
      <c r="AI2569" s="935"/>
      <c r="AJ2569" s="943"/>
      <c r="AK2569" s="935"/>
      <c r="AL2569" s="936"/>
      <c r="AM2569" s="936"/>
      <c r="AN2569" s="936"/>
      <c r="AO2569" s="942"/>
      <c r="AP2569" s="936"/>
      <c r="AQ2569" s="936"/>
      <c r="AR2569" s="936"/>
      <c r="AS2569" s="936"/>
      <c r="AT2569" s="936"/>
      <c r="AU2569" s="936"/>
      <c r="AV2569" s="936"/>
    </row>
    <row r="2570" spans="2:48" ht="15" customHeight="1">
      <c r="B2570" s="937"/>
      <c r="C2570" s="1978" t="s">
        <v>305</v>
      </c>
      <c r="D2570" s="1980"/>
      <c r="E2570" s="928" t="s">
        <v>616</v>
      </c>
      <c r="F2570" s="885"/>
      <c r="G2570" s="651" t="s">
        <v>272</v>
      </c>
      <c r="H2570" s="651" t="s">
        <v>599</v>
      </c>
      <c r="I2570" s="651" t="s">
        <v>617</v>
      </c>
      <c r="J2570" s="651" t="s">
        <v>276</v>
      </c>
      <c r="K2570" s="890" t="s">
        <v>305</v>
      </c>
      <c r="L2570" s="651" t="s">
        <v>312</v>
      </c>
      <c r="M2570" s="651" t="str">
        <f t="shared" si="153"/>
        <v>&lt;INSERT CONNECTION POINT NAME&gt;</v>
      </c>
      <c r="N2570" s="890" t="s">
        <v>604</v>
      </c>
      <c r="O2570" s="890" t="s">
        <v>605</v>
      </c>
      <c r="P2570" s="890"/>
      <c r="Q2570" s="1072"/>
      <c r="R2570" s="1073"/>
      <c r="S2570" s="1074"/>
      <c r="T2570" s="1074"/>
      <c r="U2570" s="1075"/>
      <c r="V2570" s="906"/>
      <c r="W2570" s="933"/>
      <c r="X2570" s="934"/>
      <c r="Y2570" s="935"/>
      <c r="Z2570" s="935"/>
      <c r="AA2570" s="935"/>
      <c r="AB2570" s="452"/>
      <c r="AC2570" s="452"/>
      <c r="AD2570" s="452"/>
      <c r="AE2570" s="452"/>
      <c r="AF2570" s="935"/>
      <c r="AG2570" s="452"/>
      <c r="AH2570" s="452"/>
      <c r="AI2570" s="935"/>
      <c r="AJ2570" s="935"/>
      <c r="AK2570" s="935"/>
      <c r="AL2570" s="936"/>
      <c r="AM2570" s="936"/>
      <c r="AN2570" s="936"/>
      <c r="AO2570" s="936"/>
      <c r="AP2570" s="936"/>
      <c r="AQ2570" s="936"/>
      <c r="AR2570" s="936"/>
      <c r="AS2570" s="936"/>
      <c r="AT2570" s="936"/>
      <c r="AU2570" s="936"/>
      <c r="AV2570" s="936"/>
    </row>
    <row r="2571" spans="2:48" ht="15" customHeight="1">
      <c r="B2571" s="937"/>
      <c r="C2571" s="1979"/>
      <c r="D2571" s="1981"/>
      <c r="E2571" s="928" t="s">
        <v>619</v>
      </c>
      <c r="F2571" s="885"/>
      <c r="G2571" s="651" t="s">
        <v>272</v>
      </c>
      <c r="H2571" s="651" t="s">
        <v>599</v>
      </c>
      <c r="I2571" s="651" t="s">
        <v>620</v>
      </c>
      <c r="J2571" s="651" t="s">
        <v>276</v>
      </c>
      <c r="K2571" s="890" t="s">
        <v>305</v>
      </c>
      <c r="L2571" s="651" t="s">
        <v>312</v>
      </c>
      <c r="M2571" s="651" t="str">
        <f t="shared" si="153"/>
        <v>&lt;INSERT CONNECTION POINT NAME&gt;</v>
      </c>
      <c r="N2571" s="890" t="s">
        <v>604</v>
      </c>
      <c r="O2571" s="890" t="s">
        <v>605</v>
      </c>
      <c r="P2571" s="890"/>
      <c r="Q2571" s="1072"/>
      <c r="R2571" s="1073"/>
      <c r="S2571" s="1074"/>
      <c r="T2571" s="1074"/>
      <c r="U2571" s="1075"/>
      <c r="V2571" s="906"/>
      <c r="W2571" s="933"/>
      <c r="X2571" s="934"/>
      <c r="Y2571" s="935"/>
      <c r="Z2571" s="935"/>
      <c r="AA2571" s="935"/>
      <c r="AB2571" s="452"/>
      <c r="AC2571" s="452"/>
      <c r="AD2571" s="452"/>
      <c r="AE2571" s="452"/>
      <c r="AF2571" s="935"/>
      <c r="AG2571" s="452"/>
      <c r="AH2571" s="452"/>
      <c r="AI2571" s="935"/>
      <c r="AJ2571" s="935"/>
      <c r="AK2571" s="935"/>
      <c r="AL2571" s="936"/>
      <c r="AM2571" s="936"/>
      <c r="AN2571" s="936"/>
      <c r="AO2571" s="936"/>
      <c r="AP2571" s="936"/>
      <c r="AQ2571" s="936"/>
      <c r="AR2571" s="936"/>
      <c r="AS2571" s="936"/>
      <c r="AT2571" s="936"/>
      <c r="AU2571" s="936"/>
      <c r="AV2571" s="936"/>
    </row>
    <row r="2572" spans="2:48" ht="15" customHeight="1">
      <c r="B2572" s="937"/>
      <c r="C2572" s="1978" t="s">
        <v>306</v>
      </c>
      <c r="D2572" s="1980"/>
      <c r="E2572" s="928" t="s">
        <v>616</v>
      </c>
      <c r="F2572" s="885"/>
      <c r="G2572" s="651" t="s">
        <v>272</v>
      </c>
      <c r="H2572" s="651" t="s">
        <v>599</v>
      </c>
      <c r="I2572" s="651" t="s">
        <v>617</v>
      </c>
      <c r="J2572" s="651" t="s">
        <v>276</v>
      </c>
      <c r="K2572" s="890" t="s">
        <v>306</v>
      </c>
      <c r="L2572" s="651" t="s">
        <v>312</v>
      </c>
      <c r="M2572" s="651" t="str">
        <f t="shared" si="153"/>
        <v>&lt;INSERT CONNECTION POINT NAME&gt;</v>
      </c>
      <c r="N2572" s="890" t="s">
        <v>606</v>
      </c>
      <c r="O2572" s="891">
        <v>0</v>
      </c>
      <c r="P2572" s="890"/>
      <c r="Q2572" s="1076"/>
      <c r="R2572" s="1077"/>
      <c r="S2572" s="1078"/>
      <c r="T2572" s="1078"/>
      <c r="U2572" s="1079"/>
      <c r="V2572" s="906"/>
      <c r="W2572" s="933"/>
      <c r="X2572" s="934"/>
      <c r="Y2572" s="935"/>
      <c r="Z2572" s="935"/>
      <c r="AA2572" s="935"/>
      <c r="AB2572" s="452"/>
      <c r="AC2572" s="452"/>
      <c r="AD2572" s="452"/>
      <c r="AE2572" s="452"/>
      <c r="AF2572" s="935"/>
      <c r="AG2572" s="452"/>
      <c r="AH2572" s="452"/>
      <c r="AI2572" s="935"/>
      <c r="AJ2572" s="943"/>
      <c r="AK2572" s="935"/>
      <c r="AL2572" s="936"/>
      <c r="AM2572" s="936"/>
      <c r="AN2572" s="936"/>
      <c r="AO2572" s="936"/>
      <c r="AP2572" s="936"/>
      <c r="AQ2572" s="936"/>
      <c r="AR2572" s="936"/>
      <c r="AS2572" s="936"/>
      <c r="AT2572" s="936"/>
      <c r="AU2572" s="936"/>
      <c r="AV2572" s="936"/>
    </row>
    <row r="2573" spans="2:48" ht="15" customHeight="1">
      <c r="B2573" s="937"/>
      <c r="C2573" s="1979"/>
      <c r="D2573" s="1981"/>
      <c r="E2573" s="928" t="s">
        <v>619</v>
      </c>
      <c r="F2573" s="885"/>
      <c r="G2573" s="651" t="s">
        <v>272</v>
      </c>
      <c r="H2573" s="651" t="s">
        <v>599</v>
      </c>
      <c r="I2573" s="651" t="s">
        <v>620</v>
      </c>
      <c r="J2573" s="651" t="s">
        <v>276</v>
      </c>
      <c r="K2573" s="890" t="s">
        <v>306</v>
      </c>
      <c r="L2573" s="651" t="s">
        <v>312</v>
      </c>
      <c r="M2573" s="651" t="str">
        <f t="shared" ref="M2573:M2636" si="157">M2572</f>
        <v>&lt;INSERT CONNECTION POINT NAME&gt;</v>
      </c>
      <c r="N2573" s="890" t="s">
        <v>606</v>
      </c>
      <c r="O2573" s="891">
        <v>0</v>
      </c>
      <c r="P2573" s="890"/>
      <c r="Q2573" s="1076"/>
      <c r="R2573" s="1077"/>
      <c r="S2573" s="1078"/>
      <c r="T2573" s="1078"/>
      <c r="U2573" s="1079"/>
      <c r="V2573" s="906"/>
      <c r="W2573" s="933"/>
      <c r="X2573" s="934"/>
      <c r="Y2573" s="935"/>
      <c r="Z2573" s="935"/>
      <c r="AA2573" s="935"/>
      <c r="AB2573" s="452"/>
      <c r="AC2573" s="452"/>
      <c r="AD2573" s="452"/>
      <c r="AE2573" s="452"/>
      <c r="AF2573" s="935"/>
      <c r="AG2573" s="452"/>
      <c r="AH2573" s="452"/>
      <c r="AI2573" s="935"/>
      <c r="AJ2573" s="943"/>
      <c r="AK2573" s="935"/>
      <c r="AL2573" s="936"/>
      <c r="AM2573" s="936"/>
      <c r="AN2573" s="936"/>
      <c r="AO2573" s="936"/>
      <c r="AP2573" s="936"/>
      <c r="AQ2573" s="936"/>
      <c r="AR2573" s="936"/>
      <c r="AS2573" s="936"/>
      <c r="AT2573" s="936"/>
      <c r="AU2573" s="936"/>
      <c r="AV2573" s="936"/>
    </row>
    <row r="2574" spans="2:48" ht="15" customHeight="1">
      <c r="B2574" s="937"/>
      <c r="C2574" s="1978" t="s">
        <v>307</v>
      </c>
      <c r="D2574" s="1980"/>
      <c r="E2574" s="928" t="s">
        <v>616</v>
      </c>
      <c r="F2574" s="885"/>
      <c r="G2574" s="651" t="s">
        <v>272</v>
      </c>
      <c r="H2574" s="651" t="s">
        <v>599</v>
      </c>
      <c r="I2574" s="651" t="s">
        <v>617</v>
      </c>
      <c r="J2574" s="651" t="s">
        <v>276</v>
      </c>
      <c r="K2574" s="890" t="s">
        <v>307</v>
      </c>
      <c r="L2574" s="651" t="s">
        <v>312</v>
      </c>
      <c r="M2574" s="651" t="str">
        <f t="shared" si="157"/>
        <v>&lt;INSERT CONNECTION POINT NAME&gt;</v>
      </c>
      <c r="N2574" s="890" t="s">
        <v>607</v>
      </c>
      <c r="O2574" s="890" t="s">
        <v>607</v>
      </c>
      <c r="P2574" s="890"/>
      <c r="Q2574" s="1080"/>
      <c r="R2574" s="1081"/>
      <c r="S2574" s="1081"/>
      <c r="T2574" s="1081"/>
      <c r="U2574" s="1082"/>
      <c r="V2574" s="906"/>
      <c r="W2574" s="933"/>
      <c r="X2574" s="934"/>
      <c r="Y2574" s="935"/>
      <c r="Z2574" s="935"/>
      <c r="AA2574" s="935"/>
      <c r="AB2574" s="452"/>
      <c r="AC2574" s="452"/>
      <c r="AD2574" s="452"/>
      <c r="AE2574" s="452"/>
      <c r="AF2574" s="935"/>
      <c r="AG2574" s="452"/>
      <c r="AH2574" s="452"/>
      <c r="AI2574" s="935"/>
      <c r="AJ2574" s="935"/>
      <c r="AK2574" s="935"/>
      <c r="AL2574" s="936"/>
      <c r="AM2574" s="936"/>
      <c r="AN2574" s="936"/>
      <c r="AO2574" s="936"/>
      <c r="AP2574" s="936"/>
      <c r="AQ2574" s="936"/>
      <c r="AR2574" s="936"/>
      <c r="AS2574" s="936"/>
      <c r="AT2574" s="936"/>
      <c r="AU2574" s="936"/>
      <c r="AV2574" s="936"/>
    </row>
    <row r="2575" spans="2:48" ht="15" customHeight="1">
      <c r="B2575" s="937"/>
      <c r="C2575" s="1979"/>
      <c r="D2575" s="1981"/>
      <c r="E2575" s="928" t="s">
        <v>619</v>
      </c>
      <c r="F2575" s="885"/>
      <c r="G2575" s="651" t="s">
        <v>272</v>
      </c>
      <c r="H2575" s="651" t="s">
        <v>599</v>
      </c>
      <c r="I2575" s="651" t="s">
        <v>620</v>
      </c>
      <c r="J2575" s="651" t="s">
        <v>276</v>
      </c>
      <c r="K2575" s="890" t="s">
        <v>307</v>
      </c>
      <c r="L2575" s="651" t="s">
        <v>312</v>
      </c>
      <c r="M2575" s="651" t="str">
        <f t="shared" si="157"/>
        <v>&lt;INSERT CONNECTION POINT NAME&gt;</v>
      </c>
      <c r="N2575" s="890" t="s">
        <v>607</v>
      </c>
      <c r="O2575" s="890" t="s">
        <v>607</v>
      </c>
      <c r="P2575" s="890"/>
      <c r="Q2575" s="1080"/>
      <c r="R2575" s="1081"/>
      <c r="S2575" s="1081"/>
      <c r="T2575" s="1081"/>
      <c r="U2575" s="1082"/>
      <c r="V2575" s="906"/>
      <c r="W2575" s="933"/>
      <c r="X2575" s="934"/>
      <c r="Y2575" s="935"/>
      <c r="Z2575" s="935"/>
      <c r="AA2575" s="935"/>
      <c r="AB2575" s="452"/>
      <c r="AC2575" s="452"/>
      <c r="AD2575" s="452"/>
      <c r="AE2575" s="452"/>
      <c r="AF2575" s="935"/>
      <c r="AG2575" s="452"/>
      <c r="AH2575" s="452"/>
      <c r="AI2575" s="935"/>
      <c r="AJ2575" s="935"/>
      <c r="AK2575" s="935"/>
      <c r="AL2575" s="936"/>
      <c r="AM2575" s="936"/>
      <c r="AN2575" s="936"/>
      <c r="AO2575" s="936"/>
      <c r="AP2575" s="936"/>
      <c r="AQ2575" s="936"/>
      <c r="AR2575" s="936"/>
      <c r="AS2575" s="936"/>
      <c r="AT2575" s="936"/>
      <c r="AU2575" s="936"/>
      <c r="AV2575" s="936"/>
    </row>
    <row r="2576" spans="2:48" ht="15" customHeight="1">
      <c r="B2576" s="937"/>
      <c r="C2576" s="1978" t="s">
        <v>308</v>
      </c>
      <c r="D2576" s="1980" t="s">
        <v>22</v>
      </c>
      <c r="E2576" s="928" t="s">
        <v>616</v>
      </c>
      <c r="F2576" s="885"/>
      <c r="G2576" s="651" t="s">
        <v>272</v>
      </c>
      <c r="H2576" s="651" t="s">
        <v>599</v>
      </c>
      <c r="I2576" s="651" t="s">
        <v>617</v>
      </c>
      <c r="J2576" s="651" t="s">
        <v>276</v>
      </c>
      <c r="K2576" s="890" t="s">
        <v>308</v>
      </c>
      <c r="L2576" s="651" t="s">
        <v>312</v>
      </c>
      <c r="M2576" s="651" t="str">
        <f t="shared" si="157"/>
        <v>&lt;INSERT CONNECTION POINT NAME&gt;</v>
      </c>
      <c r="N2576" s="890" t="s">
        <v>609</v>
      </c>
      <c r="O2576" s="890" t="s">
        <v>22</v>
      </c>
      <c r="P2576" s="890"/>
      <c r="Q2576" s="1083"/>
      <c r="R2576" s="1061"/>
      <c r="S2576" s="1062"/>
      <c r="T2576" s="1062"/>
      <c r="U2576" s="1063"/>
      <c r="V2576" s="906"/>
      <c r="W2576" s="933"/>
      <c r="X2576" s="934"/>
      <c r="Y2576" s="935"/>
      <c r="Z2576" s="935"/>
      <c r="AA2576" s="935"/>
      <c r="AB2576" s="452"/>
      <c r="AC2576" s="452"/>
      <c r="AD2576" s="452"/>
      <c r="AE2576" s="452"/>
      <c r="AF2576" s="935"/>
      <c r="AG2576" s="452"/>
      <c r="AH2576" s="452"/>
      <c r="AI2576" s="935"/>
      <c r="AJ2576" s="935"/>
      <c r="AK2576" s="935"/>
      <c r="AL2576" s="936"/>
      <c r="AM2576" s="936"/>
      <c r="AN2576" s="936"/>
      <c r="AO2576" s="936"/>
      <c r="AP2576" s="936"/>
      <c r="AQ2576" s="936"/>
      <c r="AR2576" s="936"/>
      <c r="AS2576" s="936"/>
      <c r="AT2576" s="936"/>
      <c r="AU2576" s="936"/>
      <c r="AV2576" s="936"/>
    </row>
    <row r="2577" spans="2:48" ht="15" customHeight="1">
      <c r="B2577" s="937"/>
      <c r="C2577" s="1979"/>
      <c r="D2577" s="1981"/>
      <c r="E2577" s="928" t="s">
        <v>619</v>
      </c>
      <c r="F2577" s="885"/>
      <c r="G2577" s="651" t="s">
        <v>272</v>
      </c>
      <c r="H2577" s="651" t="s">
        <v>599</v>
      </c>
      <c r="I2577" s="651" t="s">
        <v>620</v>
      </c>
      <c r="J2577" s="651" t="s">
        <v>276</v>
      </c>
      <c r="K2577" s="890" t="s">
        <v>308</v>
      </c>
      <c r="L2577" s="651" t="s">
        <v>312</v>
      </c>
      <c r="M2577" s="651" t="str">
        <f t="shared" si="157"/>
        <v>&lt;INSERT CONNECTION POINT NAME&gt;</v>
      </c>
      <c r="N2577" s="890" t="s">
        <v>609</v>
      </c>
      <c r="O2577" s="890" t="s">
        <v>22</v>
      </c>
      <c r="P2577" s="890"/>
      <c r="Q2577" s="1083"/>
      <c r="R2577" s="1061"/>
      <c r="S2577" s="1062"/>
      <c r="T2577" s="1062"/>
      <c r="U2577" s="1063"/>
      <c r="V2577" s="906"/>
      <c r="W2577" s="933"/>
      <c r="X2577" s="934"/>
      <c r="Y2577" s="935"/>
      <c r="Z2577" s="935"/>
      <c r="AA2577" s="935"/>
      <c r="AB2577" s="452"/>
      <c r="AC2577" s="452"/>
      <c r="AD2577" s="452"/>
      <c r="AE2577" s="452"/>
      <c r="AF2577" s="935"/>
      <c r="AG2577" s="452"/>
      <c r="AH2577" s="452"/>
      <c r="AI2577" s="935"/>
      <c r="AJ2577" s="935"/>
      <c r="AK2577" s="935"/>
      <c r="AL2577" s="936"/>
      <c r="AM2577" s="936"/>
      <c r="AN2577" s="936"/>
      <c r="AO2577" s="936"/>
      <c r="AP2577" s="936"/>
      <c r="AQ2577" s="936"/>
      <c r="AR2577" s="936"/>
      <c r="AS2577" s="936"/>
      <c r="AT2577" s="936"/>
      <c r="AU2577" s="936"/>
      <c r="AV2577" s="936"/>
    </row>
    <row r="2578" spans="2:48" ht="15" customHeight="1">
      <c r="B2578" s="937"/>
      <c r="C2578" s="1978" t="s">
        <v>309</v>
      </c>
      <c r="D2578" s="1980" t="s">
        <v>22</v>
      </c>
      <c r="E2578" s="928" t="s">
        <v>616</v>
      </c>
      <c r="F2578" s="885"/>
      <c r="G2578" s="651" t="s">
        <v>272</v>
      </c>
      <c r="H2578" s="651" t="s">
        <v>599</v>
      </c>
      <c r="I2578" s="651" t="s">
        <v>617</v>
      </c>
      <c r="J2578" s="651" t="s">
        <v>276</v>
      </c>
      <c r="K2578" s="890" t="s">
        <v>309</v>
      </c>
      <c r="L2578" s="651" t="s">
        <v>312</v>
      </c>
      <c r="M2578" s="651" t="str">
        <f t="shared" si="157"/>
        <v>&lt;INSERT CONNECTION POINT NAME&gt;</v>
      </c>
      <c r="N2578" s="890" t="s">
        <v>602</v>
      </c>
      <c r="O2578" s="890" t="s">
        <v>22</v>
      </c>
      <c r="P2578" s="890"/>
      <c r="Q2578" s="1083"/>
      <c r="R2578" s="1061"/>
      <c r="S2578" s="1062"/>
      <c r="T2578" s="1062"/>
      <c r="U2578" s="1063"/>
      <c r="V2578" s="906"/>
      <c r="W2578" s="933"/>
      <c r="X2578" s="934"/>
      <c r="Y2578" s="935"/>
      <c r="Z2578" s="935"/>
      <c r="AA2578" s="935"/>
      <c r="AB2578" s="452"/>
      <c r="AC2578" s="452"/>
      <c r="AD2578" s="452"/>
      <c r="AE2578" s="452"/>
      <c r="AF2578" s="935"/>
      <c r="AG2578" s="452"/>
      <c r="AH2578" s="452"/>
      <c r="AI2578" s="935"/>
      <c r="AJ2578" s="935"/>
      <c r="AK2578" s="935"/>
      <c r="AL2578" s="936"/>
      <c r="AM2578" s="936"/>
      <c r="AN2578" s="936"/>
      <c r="AO2578" s="936"/>
      <c r="AP2578" s="936"/>
      <c r="AQ2578" s="936"/>
      <c r="AR2578" s="936"/>
      <c r="AS2578" s="936"/>
      <c r="AT2578" s="936"/>
      <c r="AU2578" s="936"/>
      <c r="AV2578" s="936"/>
    </row>
    <row r="2579" spans="2:48" ht="15" customHeight="1">
      <c r="B2579" s="937"/>
      <c r="C2579" s="1979"/>
      <c r="D2579" s="1981"/>
      <c r="E2579" s="928" t="s">
        <v>619</v>
      </c>
      <c r="F2579" s="885"/>
      <c r="G2579" s="651" t="s">
        <v>272</v>
      </c>
      <c r="H2579" s="651" t="s">
        <v>599</v>
      </c>
      <c r="I2579" s="651" t="s">
        <v>620</v>
      </c>
      <c r="J2579" s="651" t="s">
        <v>276</v>
      </c>
      <c r="K2579" s="890" t="s">
        <v>309</v>
      </c>
      <c r="L2579" s="651" t="s">
        <v>312</v>
      </c>
      <c r="M2579" s="651" t="str">
        <f t="shared" si="157"/>
        <v>&lt;INSERT CONNECTION POINT NAME&gt;</v>
      </c>
      <c r="N2579" s="890" t="s">
        <v>602</v>
      </c>
      <c r="O2579" s="890" t="s">
        <v>22</v>
      </c>
      <c r="P2579" s="890"/>
      <c r="Q2579" s="1083"/>
      <c r="R2579" s="1061"/>
      <c r="S2579" s="1062"/>
      <c r="T2579" s="1062"/>
      <c r="U2579" s="1063"/>
      <c r="V2579" s="906"/>
      <c r="W2579" s="933"/>
      <c r="X2579" s="934"/>
      <c r="Y2579" s="935"/>
      <c r="Z2579" s="935"/>
      <c r="AA2579" s="935"/>
      <c r="AB2579" s="452"/>
      <c r="AC2579" s="452"/>
      <c r="AD2579" s="452"/>
      <c r="AE2579" s="452"/>
      <c r="AF2579" s="935"/>
      <c r="AG2579" s="452"/>
      <c r="AH2579" s="452"/>
      <c r="AI2579" s="935"/>
      <c r="AJ2579" s="935"/>
      <c r="AK2579" s="935"/>
      <c r="AL2579" s="936"/>
      <c r="AM2579" s="936"/>
      <c r="AN2579" s="936"/>
      <c r="AO2579" s="936"/>
      <c r="AP2579" s="936"/>
      <c r="AQ2579" s="936"/>
      <c r="AR2579" s="936"/>
      <c r="AS2579" s="936"/>
      <c r="AT2579" s="936"/>
      <c r="AU2579" s="936"/>
      <c r="AV2579" s="936"/>
    </row>
    <row r="2580" spans="2:48" ht="15" customHeight="1">
      <c r="B2580" s="937"/>
      <c r="C2580" s="1978" t="s">
        <v>309</v>
      </c>
      <c r="D2580" s="1980" t="s">
        <v>23</v>
      </c>
      <c r="E2580" s="928" t="s">
        <v>616</v>
      </c>
      <c r="F2580" s="885"/>
      <c r="G2580" s="651" t="s">
        <v>272</v>
      </c>
      <c r="H2580" s="651" t="s">
        <v>599</v>
      </c>
      <c r="I2580" s="651" t="s">
        <v>617</v>
      </c>
      <c r="J2580" s="651" t="s">
        <v>276</v>
      </c>
      <c r="K2580" s="890" t="s">
        <v>309</v>
      </c>
      <c r="L2580" s="651" t="s">
        <v>312</v>
      </c>
      <c r="M2580" s="651" t="str">
        <f t="shared" si="157"/>
        <v>&lt;INSERT CONNECTION POINT NAME&gt;</v>
      </c>
      <c r="N2580" s="890" t="s">
        <v>602</v>
      </c>
      <c r="O2580" s="890" t="s">
        <v>23</v>
      </c>
      <c r="P2580" s="890"/>
      <c r="Q2580" s="1083"/>
      <c r="R2580" s="1061"/>
      <c r="S2580" s="1062"/>
      <c r="T2580" s="1062"/>
      <c r="U2580" s="1063"/>
      <c r="V2580" s="906"/>
      <c r="W2580" s="933"/>
      <c r="X2580" s="934"/>
      <c r="Y2580" s="935"/>
      <c r="Z2580" s="935"/>
      <c r="AA2580" s="935"/>
      <c r="AB2580" s="452"/>
      <c r="AC2580" s="452"/>
      <c r="AD2580" s="452"/>
      <c r="AE2580" s="452"/>
      <c r="AF2580" s="935"/>
      <c r="AG2580" s="452"/>
      <c r="AH2580" s="452"/>
      <c r="AI2580" s="935"/>
      <c r="AJ2580" s="935"/>
      <c r="AK2580" s="935"/>
      <c r="AL2580" s="936"/>
      <c r="AM2580" s="936"/>
      <c r="AN2580" s="936"/>
      <c r="AO2580" s="936"/>
      <c r="AP2580" s="936"/>
      <c r="AQ2580" s="936"/>
      <c r="AR2580" s="936"/>
      <c r="AS2580" s="936"/>
      <c r="AT2580" s="936"/>
      <c r="AU2580" s="936"/>
      <c r="AV2580" s="936"/>
    </row>
    <row r="2581" spans="2:48" ht="15" customHeight="1">
      <c r="B2581" s="937"/>
      <c r="C2581" s="1979"/>
      <c r="D2581" s="1981"/>
      <c r="E2581" s="928" t="s">
        <v>619</v>
      </c>
      <c r="F2581" s="885"/>
      <c r="G2581" s="651" t="s">
        <v>272</v>
      </c>
      <c r="H2581" s="651" t="s">
        <v>599</v>
      </c>
      <c r="I2581" s="651" t="s">
        <v>620</v>
      </c>
      <c r="J2581" s="651" t="s">
        <v>276</v>
      </c>
      <c r="K2581" s="890" t="s">
        <v>309</v>
      </c>
      <c r="L2581" s="651" t="s">
        <v>312</v>
      </c>
      <c r="M2581" s="651" t="str">
        <f t="shared" si="157"/>
        <v>&lt;INSERT CONNECTION POINT NAME&gt;</v>
      </c>
      <c r="N2581" s="890" t="s">
        <v>602</v>
      </c>
      <c r="O2581" s="890" t="s">
        <v>23</v>
      </c>
      <c r="P2581" s="890"/>
      <c r="Q2581" s="1083"/>
      <c r="R2581" s="1061"/>
      <c r="S2581" s="1062"/>
      <c r="T2581" s="1062"/>
      <c r="U2581" s="1063"/>
      <c r="V2581" s="906"/>
      <c r="W2581" s="933"/>
      <c r="X2581" s="934"/>
      <c r="Y2581" s="935"/>
      <c r="Z2581" s="935"/>
      <c r="AA2581" s="935"/>
      <c r="AB2581" s="452"/>
      <c r="AC2581" s="452"/>
      <c r="AD2581" s="452"/>
      <c r="AE2581" s="452"/>
      <c r="AF2581" s="935"/>
      <c r="AG2581" s="452"/>
      <c r="AH2581" s="452"/>
      <c r="AI2581" s="935"/>
      <c r="AJ2581" s="935"/>
      <c r="AK2581" s="935"/>
      <c r="AL2581" s="936"/>
      <c r="AM2581" s="936"/>
      <c r="AN2581" s="936"/>
      <c r="AO2581" s="936"/>
      <c r="AP2581" s="936"/>
      <c r="AQ2581" s="936"/>
      <c r="AR2581" s="936"/>
      <c r="AS2581" s="936"/>
      <c r="AT2581" s="936"/>
      <c r="AU2581" s="936"/>
      <c r="AV2581" s="936"/>
    </row>
    <row r="2582" spans="2:48" ht="15" customHeight="1">
      <c r="B2582" s="937"/>
      <c r="C2582" s="1978" t="s">
        <v>310</v>
      </c>
      <c r="D2582" s="1980" t="s">
        <v>22</v>
      </c>
      <c r="E2582" s="928" t="s">
        <v>616</v>
      </c>
      <c r="F2582" s="885"/>
      <c r="G2582" s="651" t="s">
        <v>272</v>
      </c>
      <c r="H2582" s="651" t="s">
        <v>599</v>
      </c>
      <c r="I2582" s="651" t="s">
        <v>617</v>
      </c>
      <c r="J2582" s="651" t="s">
        <v>276</v>
      </c>
      <c r="K2582" s="890" t="s">
        <v>310</v>
      </c>
      <c r="L2582" s="651" t="s">
        <v>312</v>
      </c>
      <c r="M2582" s="651" t="str">
        <f t="shared" si="157"/>
        <v>&lt;INSERT CONNECTION POINT NAME&gt;</v>
      </c>
      <c r="N2582" s="890" t="s">
        <v>602</v>
      </c>
      <c r="O2582" s="890" t="s">
        <v>22</v>
      </c>
      <c r="P2582" s="890"/>
      <c r="Q2582" s="1083"/>
      <c r="R2582" s="1061"/>
      <c r="S2582" s="1062"/>
      <c r="T2582" s="1062"/>
      <c r="U2582" s="1063"/>
      <c r="V2582" s="906"/>
      <c r="W2582" s="933"/>
      <c r="X2582" s="934"/>
      <c r="Y2582" s="935"/>
      <c r="Z2582" s="935"/>
      <c r="AA2582" s="935"/>
      <c r="AB2582" s="452"/>
      <c r="AC2582" s="452"/>
      <c r="AD2582" s="452"/>
      <c r="AE2582" s="452"/>
      <c r="AF2582" s="935"/>
      <c r="AG2582" s="452"/>
      <c r="AH2582" s="452"/>
      <c r="AI2582" s="935"/>
      <c r="AJ2582" s="935"/>
      <c r="AK2582" s="935"/>
      <c r="AL2582" s="936"/>
      <c r="AM2582" s="936"/>
      <c r="AN2582" s="936"/>
      <c r="AO2582" s="936"/>
      <c r="AP2582" s="936"/>
      <c r="AQ2582" s="936"/>
      <c r="AR2582" s="936"/>
      <c r="AS2582" s="936"/>
      <c r="AT2582" s="936"/>
      <c r="AU2582" s="936"/>
      <c r="AV2582" s="936"/>
    </row>
    <row r="2583" spans="2:48" ht="15" customHeight="1">
      <c r="B2583" s="937"/>
      <c r="C2583" s="1979"/>
      <c r="D2583" s="1981"/>
      <c r="E2583" s="928" t="s">
        <v>619</v>
      </c>
      <c r="F2583" s="885"/>
      <c r="G2583" s="651" t="s">
        <v>272</v>
      </c>
      <c r="H2583" s="651" t="s">
        <v>599</v>
      </c>
      <c r="I2583" s="651" t="s">
        <v>620</v>
      </c>
      <c r="J2583" s="651" t="s">
        <v>276</v>
      </c>
      <c r="K2583" s="890" t="s">
        <v>310</v>
      </c>
      <c r="L2583" s="651" t="s">
        <v>312</v>
      </c>
      <c r="M2583" s="651" t="str">
        <f t="shared" si="157"/>
        <v>&lt;INSERT CONNECTION POINT NAME&gt;</v>
      </c>
      <c r="N2583" s="890" t="s">
        <v>602</v>
      </c>
      <c r="O2583" s="890" t="s">
        <v>22</v>
      </c>
      <c r="P2583" s="890"/>
      <c r="Q2583" s="1084"/>
      <c r="R2583" s="1085"/>
      <c r="S2583" s="1086"/>
      <c r="T2583" s="1086"/>
      <c r="U2583" s="1087"/>
      <c r="V2583" s="906"/>
      <c r="W2583" s="933"/>
      <c r="X2583" s="934"/>
      <c r="Y2583" s="935"/>
      <c r="Z2583" s="935"/>
      <c r="AA2583" s="935"/>
      <c r="AB2583" s="452"/>
      <c r="AC2583" s="452"/>
      <c r="AD2583" s="452"/>
      <c r="AE2583" s="452"/>
      <c r="AF2583" s="935"/>
      <c r="AG2583" s="452"/>
      <c r="AH2583" s="452"/>
      <c r="AI2583" s="935"/>
      <c r="AJ2583" s="935"/>
      <c r="AK2583" s="935"/>
      <c r="AL2583" s="936"/>
      <c r="AM2583" s="936"/>
      <c r="AN2583" s="936"/>
      <c r="AO2583" s="936"/>
      <c r="AP2583" s="936"/>
      <c r="AQ2583" s="936"/>
      <c r="AR2583" s="936"/>
      <c r="AS2583" s="936"/>
      <c r="AT2583" s="936"/>
      <c r="AU2583" s="936"/>
      <c r="AV2583" s="936"/>
    </row>
    <row r="2584" spans="2:48" ht="15" customHeight="1">
      <c r="B2584" s="937"/>
      <c r="C2584" s="1978" t="s">
        <v>310</v>
      </c>
      <c r="D2584" s="1980" t="s">
        <v>23</v>
      </c>
      <c r="E2584" s="928" t="s">
        <v>616</v>
      </c>
      <c r="F2584" s="885"/>
      <c r="G2584" s="651" t="s">
        <v>272</v>
      </c>
      <c r="H2584" s="651" t="s">
        <v>599</v>
      </c>
      <c r="I2584" s="651" t="s">
        <v>617</v>
      </c>
      <c r="J2584" s="651" t="s">
        <v>276</v>
      </c>
      <c r="K2584" s="890" t="s">
        <v>310</v>
      </c>
      <c r="L2584" s="651" t="s">
        <v>312</v>
      </c>
      <c r="M2584" s="651" t="str">
        <f t="shared" si="157"/>
        <v>&lt;INSERT CONNECTION POINT NAME&gt;</v>
      </c>
      <c r="N2584" s="890" t="s">
        <v>602</v>
      </c>
      <c r="O2584" s="890" t="s">
        <v>23</v>
      </c>
      <c r="P2584" s="890"/>
      <c r="Q2584" s="1084"/>
      <c r="R2584" s="1085"/>
      <c r="S2584" s="1086"/>
      <c r="T2584" s="1086"/>
      <c r="U2584" s="1087"/>
      <c r="V2584" s="906"/>
      <c r="W2584" s="933"/>
      <c r="X2584" s="934"/>
      <c r="Y2584" s="935"/>
      <c r="Z2584" s="935"/>
      <c r="AA2584" s="935"/>
      <c r="AB2584" s="452"/>
      <c r="AC2584" s="452"/>
      <c r="AD2584" s="452"/>
      <c r="AE2584" s="452"/>
      <c r="AF2584" s="935"/>
      <c r="AG2584" s="452"/>
      <c r="AH2584" s="452"/>
      <c r="AI2584" s="935"/>
      <c r="AJ2584" s="935"/>
      <c r="AK2584" s="935"/>
      <c r="AL2584" s="936"/>
      <c r="AM2584" s="936"/>
      <c r="AN2584" s="936"/>
      <c r="AO2584" s="936"/>
      <c r="AP2584" s="936"/>
      <c r="AQ2584" s="936"/>
      <c r="AR2584" s="936"/>
      <c r="AS2584" s="936"/>
      <c r="AT2584" s="936"/>
      <c r="AU2584" s="936"/>
      <c r="AV2584" s="936"/>
    </row>
    <row r="2585" spans="2:48" ht="15" customHeight="1" thickBot="1">
      <c r="B2585" s="944"/>
      <c r="C2585" s="1984"/>
      <c r="D2585" s="1985"/>
      <c r="E2585" s="945" t="s">
        <v>619</v>
      </c>
      <c r="F2585" s="885"/>
      <c r="G2585" s="651" t="s">
        <v>272</v>
      </c>
      <c r="H2585" s="651" t="s">
        <v>599</v>
      </c>
      <c r="I2585" s="651" t="s">
        <v>620</v>
      </c>
      <c r="J2585" s="651" t="s">
        <v>276</v>
      </c>
      <c r="K2585" s="890" t="s">
        <v>310</v>
      </c>
      <c r="L2585" s="651" t="s">
        <v>312</v>
      </c>
      <c r="M2585" s="651" t="str">
        <f t="shared" si="157"/>
        <v>&lt;INSERT CONNECTION POINT NAME&gt;</v>
      </c>
      <c r="N2585" s="890" t="s">
        <v>602</v>
      </c>
      <c r="O2585" s="890" t="s">
        <v>23</v>
      </c>
      <c r="P2585" s="890"/>
      <c r="Q2585" s="946"/>
      <c r="R2585" s="1067"/>
      <c r="S2585" s="893"/>
      <c r="T2585" s="893"/>
      <c r="U2585" s="894"/>
      <c r="V2585" s="947"/>
      <c r="W2585" s="933"/>
      <c r="X2585" s="934"/>
      <c r="Y2585" s="935"/>
      <c r="Z2585" s="935"/>
      <c r="AA2585" s="935"/>
      <c r="AB2585" s="452"/>
      <c r="AC2585" s="452"/>
      <c r="AD2585" s="452"/>
      <c r="AE2585" s="452"/>
      <c r="AF2585" s="935"/>
      <c r="AG2585" s="452"/>
      <c r="AH2585" s="452"/>
      <c r="AI2585" s="935"/>
      <c r="AJ2585" s="935"/>
      <c r="AK2585" s="935"/>
      <c r="AL2585" s="936"/>
      <c r="AM2585" s="936"/>
      <c r="AN2585" s="936"/>
      <c r="AO2585" s="936"/>
      <c r="AP2585" s="936"/>
      <c r="AQ2585" s="936"/>
      <c r="AR2585" s="936"/>
      <c r="AS2585" s="936"/>
      <c r="AT2585" s="936"/>
      <c r="AU2585" s="936"/>
      <c r="AV2585" s="936"/>
    </row>
    <row r="2586" spans="2:48" ht="15" customHeight="1">
      <c r="B2586" s="927" t="s">
        <v>615</v>
      </c>
      <c r="C2586" s="1982" t="s">
        <v>313</v>
      </c>
      <c r="D2586" s="1983" t="s">
        <v>23</v>
      </c>
      <c r="E2586" s="928" t="s">
        <v>616</v>
      </c>
      <c r="F2586" s="885"/>
      <c r="G2586" s="651" t="s">
        <v>272</v>
      </c>
      <c r="H2586" s="651" t="s">
        <v>599</v>
      </c>
      <c r="I2586" s="651" t="s">
        <v>617</v>
      </c>
      <c r="J2586" s="651" t="s">
        <v>276</v>
      </c>
      <c r="K2586" s="651" t="s">
        <v>313</v>
      </c>
      <c r="L2586" s="651" t="s">
        <v>312</v>
      </c>
      <c r="M2586" s="651" t="str">
        <f t="shared" ref="M2586" si="158">B2586</f>
        <v>&lt;INSERT CONNECTION POINT NAME&gt;</v>
      </c>
      <c r="N2586" s="651" t="s">
        <v>618</v>
      </c>
      <c r="O2586" s="651" t="s">
        <v>23</v>
      </c>
      <c r="P2586" s="890"/>
      <c r="Q2586" s="929"/>
      <c r="R2586" s="930"/>
      <c r="S2586" s="931"/>
      <c r="T2586" s="931"/>
      <c r="U2586" s="932"/>
      <c r="W2586" s="452"/>
      <c r="X2586" s="452"/>
      <c r="Y2586" s="452"/>
      <c r="Z2586" s="452"/>
      <c r="AA2586" s="452"/>
      <c r="AB2586" s="452"/>
      <c r="AC2586" s="452"/>
      <c r="AD2586" s="452"/>
      <c r="AE2586" s="452"/>
      <c r="AF2586" s="452"/>
      <c r="AG2586" s="452"/>
      <c r="AH2586" s="452"/>
      <c r="AI2586" s="452"/>
      <c r="AJ2586" s="452"/>
      <c r="AK2586" s="452"/>
      <c r="AL2586" s="452"/>
      <c r="AM2586" s="452"/>
      <c r="AN2586" s="452"/>
      <c r="AO2586" s="452"/>
      <c r="AP2586" s="452"/>
      <c r="AQ2586" s="452"/>
      <c r="AR2586" s="452"/>
      <c r="AS2586" s="452"/>
      <c r="AT2586" s="452"/>
      <c r="AU2586" s="452"/>
      <c r="AV2586" s="452"/>
    </row>
    <row r="2587" spans="2:48" ht="15" customHeight="1">
      <c r="B2587" s="937"/>
      <c r="C2587" s="1979"/>
      <c r="D2587" s="1981"/>
      <c r="E2587" s="928" t="s">
        <v>619</v>
      </c>
      <c r="F2587" s="885"/>
      <c r="G2587" s="651" t="s">
        <v>272</v>
      </c>
      <c r="H2587" s="651" t="s">
        <v>599</v>
      </c>
      <c r="I2587" s="651" t="s">
        <v>620</v>
      </c>
      <c r="J2587" s="651" t="s">
        <v>276</v>
      </c>
      <c r="K2587" s="651" t="s">
        <v>313</v>
      </c>
      <c r="L2587" s="651" t="s">
        <v>312</v>
      </c>
      <c r="M2587" s="651" t="str">
        <f t="shared" si="157"/>
        <v>&lt;INSERT CONNECTION POINT NAME&gt;</v>
      </c>
      <c r="N2587" s="651" t="s">
        <v>618</v>
      </c>
      <c r="O2587" s="651" t="s">
        <v>23</v>
      </c>
      <c r="P2587" s="890"/>
      <c r="Q2587" s="938"/>
      <c r="R2587" s="939"/>
      <c r="S2587" s="940"/>
      <c r="T2587" s="940"/>
      <c r="U2587" s="941"/>
      <c r="W2587" s="452"/>
      <c r="X2587" s="452"/>
      <c r="Y2587" s="452"/>
      <c r="Z2587" s="452"/>
      <c r="AA2587" s="452"/>
      <c r="AB2587" s="452"/>
      <c r="AC2587" s="452"/>
      <c r="AD2587" s="452"/>
      <c r="AE2587" s="452"/>
      <c r="AF2587" s="452"/>
      <c r="AG2587" s="452"/>
      <c r="AH2587" s="452"/>
      <c r="AI2587" s="452"/>
      <c r="AJ2587" s="452"/>
      <c r="AK2587" s="452"/>
      <c r="AL2587" s="452"/>
      <c r="AM2587" s="452"/>
      <c r="AN2587" s="452"/>
      <c r="AO2587" s="452"/>
      <c r="AP2587" s="452"/>
      <c r="AQ2587" s="452"/>
      <c r="AR2587" s="452"/>
      <c r="AS2587" s="452"/>
      <c r="AT2587" s="452"/>
      <c r="AU2587" s="452"/>
      <c r="AV2587" s="452"/>
    </row>
    <row r="2588" spans="2:48" ht="15" customHeight="1">
      <c r="B2588" s="937"/>
      <c r="C2588" s="1978" t="s">
        <v>304</v>
      </c>
      <c r="D2588" s="1980" t="s">
        <v>22</v>
      </c>
      <c r="E2588" s="928" t="s">
        <v>616</v>
      </c>
      <c r="F2588" s="885"/>
      <c r="G2588" s="651" t="s">
        <v>272</v>
      </c>
      <c r="H2588" s="651" t="s">
        <v>599</v>
      </c>
      <c r="I2588" s="651" t="s">
        <v>617</v>
      </c>
      <c r="J2588" s="651" t="s">
        <v>276</v>
      </c>
      <c r="K2588" s="890" t="s">
        <v>304</v>
      </c>
      <c r="L2588" s="651" t="s">
        <v>312</v>
      </c>
      <c r="M2588" s="651" t="str">
        <f t="shared" si="157"/>
        <v>&lt;INSERT CONNECTION POINT NAME&gt;</v>
      </c>
      <c r="N2588" s="890" t="s">
        <v>602</v>
      </c>
      <c r="O2588" s="890" t="s">
        <v>22</v>
      </c>
      <c r="P2588" s="890"/>
      <c r="Q2588" s="1071"/>
      <c r="R2588" s="1058"/>
      <c r="S2588" s="1059"/>
      <c r="T2588" s="1059"/>
      <c r="U2588" s="1060"/>
      <c r="W2588" s="452"/>
      <c r="X2588" s="452"/>
      <c r="Y2588" s="452"/>
      <c r="Z2588" s="452"/>
      <c r="AA2588" s="452"/>
      <c r="AB2588" s="452"/>
      <c r="AC2588" s="452"/>
      <c r="AD2588" s="452"/>
      <c r="AE2588" s="452"/>
      <c r="AF2588" s="452"/>
      <c r="AG2588" s="452"/>
      <c r="AH2588" s="452"/>
      <c r="AI2588" s="452"/>
      <c r="AJ2588" s="452"/>
      <c r="AK2588" s="452"/>
      <c r="AL2588" s="452"/>
      <c r="AM2588" s="452"/>
      <c r="AN2588" s="452"/>
      <c r="AO2588" s="452"/>
      <c r="AP2588" s="452"/>
      <c r="AQ2588" s="452"/>
      <c r="AR2588" s="452"/>
      <c r="AS2588" s="452"/>
      <c r="AT2588" s="452"/>
      <c r="AU2588" s="452"/>
      <c r="AV2588" s="452"/>
    </row>
    <row r="2589" spans="2:48" ht="15" customHeight="1">
      <c r="B2589" s="937"/>
      <c r="C2589" s="1979"/>
      <c r="D2589" s="1981"/>
      <c r="E2589" s="928" t="s">
        <v>619</v>
      </c>
      <c r="F2589" s="885"/>
      <c r="G2589" s="651" t="s">
        <v>272</v>
      </c>
      <c r="H2589" s="651" t="s">
        <v>599</v>
      </c>
      <c r="I2589" s="651" t="s">
        <v>620</v>
      </c>
      <c r="J2589" s="651" t="s">
        <v>276</v>
      </c>
      <c r="K2589" s="890" t="s">
        <v>304</v>
      </c>
      <c r="L2589" s="651" t="s">
        <v>312</v>
      </c>
      <c r="M2589" s="651" t="str">
        <f t="shared" si="157"/>
        <v>&lt;INSERT CONNECTION POINT NAME&gt;</v>
      </c>
      <c r="N2589" s="890" t="s">
        <v>602</v>
      </c>
      <c r="O2589" s="890" t="s">
        <v>22</v>
      </c>
      <c r="P2589" s="890"/>
      <c r="Q2589" s="1071"/>
      <c r="R2589" s="1058"/>
      <c r="S2589" s="1059"/>
      <c r="T2589" s="1059"/>
      <c r="U2589" s="1060"/>
      <c r="W2589" s="452"/>
      <c r="X2589" s="452"/>
      <c r="Y2589" s="452"/>
      <c r="Z2589" s="452"/>
      <c r="AA2589" s="452"/>
      <c r="AB2589" s="452"/>
      <c r="AC2589" s="452"/>
      <c r="AD2589" s="452"/>
      <c r="AE2589" s="452"/>
      <c r="AF2589" s="452"/>
      <c r="AG2589" s="452"/>
      <c r="AH2589" s="452"/>
      <c r="AI2589" s="452"/>
      <c r="AJ2589" s="452"/>
      <c r="AK2589" s="452"/>
      <c r="AL2589" s="452"/>
      <c r="AM2589" s="452"/>
      <c r="AN2589" s="452"/>
      <c r="AO2589" s="452"/>
      <c r="AP2589" s="452"/>
      <c r="AQ2589" s="452"/>
      <c r="AR2589" s="452"/>
      <c r="AS2589" s="452"/>
      <c r="AT2589" s="452"/>
      <c r="AU2589" s="452"/>
      <c r="AV2589" s="452"/>
    </row>
    <row r="2590" spans="2:48" ht="15" customHeight="1">
      <c r="B2590" s="937"/>
      <c r="C2590" s="1978" t="s">
        <v>304</v>
      </c>
      <c r="D2590" s="1980" t="s">
        <v>23</v>
      </c>
      <c r="E2590" s="928" t="s">
        <v>616</v>
      </c>
      <c r="F2590" s="885"/>
      <c r="G2590" s="651" t="s">
        <v>272</v>
      </c>
      <c r="H2590" s="651" t="s">
        <v>599</v>
      </c>
      <c r="I2590" s="651" t="s">
        <v>617</v>
      </c>
      <c r="J2590" s="651" t="s">
        <v>276</v>
      </c>
      <c r="K2590" s="890" t="s">
        <v>304</v>
      </c>
      <c r="L2590" s="651" t="s">
        <v>312</v>
      </c>
      <c r="M2590" s="651" t="str">
        <f t="shared" si="157"/>
        <v>&lt;INSERT CONNECTION POINT NAME&gt;</v>
      </c>
      <c r="N2590" s="890" t="s">
        <v>602</v>
      </c>
      <c r="O2590" s="891" t="s">
        <v>23</v>
      </c>
      <c r="P2590" s="890"/>
      <c r="Q2590" s="1071"/>
      <c r="R2590" s="1058"/>
      <c r="S2590" s="1059"/>
      <c r="T2590" s="1059"/>
      <c r="U2590" s="1060"/>
      <c r="W2590" s="452"/>
      <c r="X2590" s="452"/>
      <c r="Y2590" s="452"/>
      <c r="Z2590" s="452"/>
      <c r="AA2590" s="452"/>
      <c r="AB2590" s="452"/>
      <c r="AC2590" s="452"/>
      <c r="AD2590" s="452"/>
      <c r="AE2590" s="452"/>
      <c r="AF2590" s="452"/>
      <c r="AG2590" s="452"/>
      <c r="AH2590" s="452"/>
      <c r="AI2590" s="452"/>
      <c r="AJ2590" s="452"/>
      <c r="AK2590" s="452"/>
      <c r="AL2590" s="452"/>
      <c r="AM2590" s="452"/>
      <c r="AN2590" s="452"/>
      <c r="AO2590" s="452"/>
      <c r="AP2590" s="452"/>
      <c r="AQ2590" s="452"/>
      <c r="AR2590" s="452"/>
      <c r="AS2590" s="452"/>
      <c r="AT2590" s="452"/>
      <c r="AU2590" s="452"/>
      <c r="AV2590" s="452"/>
    </row>
    <row r="2591" spans="2:48" ht="15" customHeight="1">
      <c r="B2591" s="937"/>
      <c r="C2591" s="1979"/>
      <c r="D2591" s="1981"/>
      <c r="E2591" s="928" t="s">
        <v>619</v>
      </c>
      <c r="F2591" s="885"/>
      <c r="G2591" s="651" t="s">
        <v>272</v>
      </c>
      <c r="H2591" s="651" t="s">
        <v>599</v>
      </c>
      <c r="I2591" s="651" t="s">
        <v>620</v>
      </c>
      <c r="J2591" s="651" t="s">
        <v>276</v>
      </c>
      <c r="K2591" s="890" t="s">
        <v>304</v>
      </c>
      <c r="L2591" s="651" t="s">
        <v>312</v>
      </c>
      <c r="M2591" s="651" t="str">
        <f t="shared" si="157"/>
        <v>&lt;INSERT CONNECTION POINT NAME&gt;</v>
      </c>
      <c r="N2591" s="890" t="s">
        <v>602</v>
      </c>
      <c r="O2591" s="891" t="s">
        <v>23</v>
      </c>
      <c r="P2591" s="890"/>
      <c r="Q2591" s="1071"/>
      <c r="R2591" s="1058"/>
      <c r="S2591" s="1059"/>
      <c r="T2591" s="1059"/>
      <c r="U2591" s="1060"/>
      <c r="W2591" s="452"/>
      <c r="X2591" s="452"/>
      <c r="Y2591" s="452"/>
      <c r="Z2591" s="452"/>
      <c r="AA2591" s="452"/>
      <c r="AB2591" s="452"/>
      <c r="AC2591" s="452"/>
      <c r="AD2591" s="452"/>
      <c r="AE2591" s="452"/>
      <c r="AF2591" s="452"/>
      <c r="AG2591" s="452"/>
      <c r="AH2591" s="452"/>
      <c r="AI2591" s="452"/>
      <c r="AJ2591" s="452"/>
      <c r="AK2591" s="452"/>
      <c r="AL2591" s="452"/>
      <c r="AM2591" s="452"/>
      <c r="AN2591" s="452"/>
      <c r="AO2591" s="452"/>
      <c r="AP2591" s="452"/>
      <c r="AQ2591" s="452"/>
      <c r="AR2591" s="452"/>
      <c r="AS2591" s="452"/>
      <c r="AT2591" s="452"/>
      <c r="AU2591" s="452"/>
      <c r="AV2591" s="452"/>
    </row>
    <row r="2592" spans="2:48" ht="15" customHeight="1">
      <c r="B2592" s="937"/>
      <c r="C2592" s="1978" t="s">
        <v>305</v>
      </c>
      <c r="D2592" s="1980"/>
      <c r="E2592" s="928" t="s">
        <v>616</v>
      </c>
      <c r="F2592" s="885"/>
      <c r="G2592" s="651" t="s">
        <v>272</v>
      </c>
      <c r="H2592" s="651" t="s">
        <v>599</v>
      </c>
      <c r="I2592" s="651" t="s">
        <v>617</v>
      </c>
      <c r="J2592" s="651" t="s">
        <v>276</v>
      </c>
      <c r="K2592" s="890" t="s">
        <v>305</v>
      </c>
      <c r="L2592" s="651" t="s">
        <v>312</v>
      </c>
      <c r="M2592" s="651" t="str">
        <f t="shared" si="157"/>
        <v>&lt;INSERT CONNECTION POINT NAME&gt;</v>
      </c>
      <c r="N2592" s="890" t="s">
        <v>604</v>
      </c>
      <c r="O2592" s="890" t="s">
        <v>605</v>
      </c>
      <c r="P2592" s="890"/>
      <c r="Q2592" s="1072"/>
      <c r="R2592" s="1073"/>
      <c r="S2592" s="1074"/>
      <c r="T2592" s="1074"/>
      <c r="U2592" s="1075"/>
      <c r="W2592" s="452"/>
      <c r="X2592" s="452"/>
      <c r="Y2592" s="452"/>
      <c r="Z2592" s="452"/>
      <c r="AA2592" s="452"/>
      <c r="AB2592" s="452"/>
      <c r="AC2592" s="452"/>
      <c r="AD2592" s="452"/>
      <c r="AE2592" s="452"/>
      <c r="AF2592" s="452"/>
      <c r="AG2592" s="452"/>
      <c r="AH2592" s="452"/>
      <c r="AI2592" s="452"/>
      <c r="AJ2592" s="452"/>
      <c r="AK2592" s="452"/>
      <c r="AL2592" s="452"/>
      <c r="AM2592" s="452"/>
      <c r="AN2592" s="452"/>
      <c r="AO2592" s="452"/>
      <c r="AP2592" s="452"/>
      <c r="AQ2592" s="452"/>
      <c r="AR2592" s="452"/>
      <c r="AS2592" s="452"/>
      <c r="AT2592" s="452"/>
      <c r="AU2592" s="452"/>
      <c r="AV2592" s="452"/>
    </row>
    <row r="2593" spans="2:48" ht="15" customHeight="1">
      <c r="B2593" s="937"/>
      <c r="C2593" s="1979"/>
      <c r="D2593" s="1981"/>
      <c r="E2593" s="928" t="s">
        <v>619</v>
      </c>
      <c r="F2593" s="885"/>
      <c r="G2593" s="651" t="s">
        <v>272</v>
      </c>
      <c r="H2593" s="651" t="s">
        <v>599</v>
      </c>
      <c r="I2593" s="651" t="s">
        <v>620</v>
      </c>
      <c r="J2593" s="651" t="s">
        <v>276</v>
      </c>
      <c r="K2593" s="890" t="s">
        <v>305</v>
      </c>
      <c r="L2593" s="651" t="s">
        <v>312</v>
      </c>
      <c r="M2593" s="651" t="str">
        <f t="shared" si="157"/>
        <v>&lt;INSERT CONNECTION POINT NAME&gt;</v>
      </c>
      <c r="N2593" s="890" t="s">
        <v>604</v>
      </c>
      <c r="O2593" s="890" t="s">
        <v>605</v>
      </c>
      <c r="P2593" s="890"/>
      <c r="Q2593" s="1072"/>
      <c r="R2593" s="1073"/>
      <c r="S2593" s="1074"/>
      <c r="T2593" s="1074"/>
      <c r="U2593" s="1075"/>
      <c r="W2593" s="452"/>
      <c r="X2593" s="452"/>
      <c r="Y2593" s="452"/>
      <c r="Z2593" s="452"/>
      <c r="AA2593" s="452"/>
      <c r="AB2593" s="452"/>
      <c r="AC2593" s="452"/>
      <c r="AD2593" s="452"/>
      <c r="AE2593" s="452"/>
      <c r="AF2593" s="452"/>
      <c r="AG2593" s="452"/>
      <c r="AH2593" s="452"/>
      <c r="AI2593" s="452"/>
      <c r="AJ2593" s="452"/>
      <c r="AK2593" s="452"/>
      <c r="AL2593" s="452"/>
      <c r="AM2593" s="452"/>
      <c r="AN2593" s="452"/>
      <c r="AO2593" s="452"/>
      <c r="AP2593" s="452"/>
      <c r="AQ2593" s="452"/>
      <c r="AR2593" s="452"/>
      <c r="AS2593" s="452"/>
      <c r="AT2593" s="452"/>
      <c r="AU2593" s="452"/>
      <c r="AV2593" s="452"/>
    </row>
    <row r="2594" spans="2:48" ht="15" customHeight="1">
      <c r="B2594" s="937"/>
      <c r="C2594" s="1978" t="s">
        <v>306</v>
      </c>
      <c r="D2594" s="1980"/>
      <c r="E2594" s="928" t="s">
        <v>616</v>
      </c>
      <c r="F2594" s="885"/>
      <c r="G2594" s="651" t="s">
        <v>272</v>
      </c>
      <c r="H2594" s="651" t="s">
        <v>599</v>
      </c>
      <c r="I2594" s="651" t="s">
        <v>617</v>
      </c>
      <c r="J2594" s="651" t="s">
        <v>276</v>
      </c>
      <c r="K2594" s="890" t="s">
        <v>306</v>
      </c>
      <c r="L2594" s="651" t="s">
        <v>312</v>
      </c>
      <c r="M2594" s="651" t="str">
        <f t="shared" si="157"/>
        <v>&lt;INSERT CONNECTION POINT NAME&gt;</v>
      </c>
      <c r="N2594" s="890" t="s">
        <v>606</v>
      </c>
      <c r="O2594" s="891">
        <v>0</v>
      </c>
      <c r="P2594" s="890"/>
      <c r="Q2594" s="1076"/>
      <c r="R2594" s="1077"/>
      <c r="S2594" s="1078"/>
      <c r="T2594" s="1078"/>
      <c r="U2594" s="1079"/>
      <c r="W2594" s="452"/>
      <c r="X2594" s="452"/>
      <c r="Y2594" s="452"/>
      <c r="Z2594" s="452"/>
      <c r="AA2594" s="452"/>
      <c r="AB2594" s="452"/>
      <c r="AC2594" s="452"/>
      <c r="AD2594" s="452"/>
      <c r="AE2594" s="452"/>
      <c r="AF2594" s="452"/>
      <c r="AG2594" s="452"/>
      <c r="AH2594" s="452"/>
      <c r="AI2594" s="452"/>
      <c r="AJ2594" s="452"/>
      <c r="AK2594" s="452"/>
      <c r="AL2594" s="452"/>
      <c r="AM2594" s="452"/>
      <c r="AN2594" s="452"/>
      <c r="AO2594" s="452"/>
      <c r="AP2594" s="452"/>
      <c r="AQ2594" s="452"/>
      <c r="AR2594" s="452"/>
      <c r="AS2594" s="452"/>
      <c r="AT2594" s="452"/>
      <c r="AU2594" s="452"/>
      <c r="AV2594" s="452"/>
    </row>
    <row r="2595" spans="2:48" ht="15" customHeight="1">
      <c r="B2595" s="937"/>
      <c r="C2595" s="1979"/>
      <c r="D2595" s="1981"/>
      <c r="E2595" s="928" t="s">
        <v>619</v>
      </c>
      <c r="F2595" s="885"/>
      <c r="G2595" s="651" t="s">
        <v>272</v>
      </c>
      <c r="H2595" s="651" t="s">
        <v>599</v>
      </c>
      <c r="I2595" s="651" t="s">
        <v>620</v>
      </c>
      <c r="J2595" s="651" t="s">
        <v>276</v>
      </c>
      <c r="K2595" s="890" t="s">
        <v>306</v>
      </c>
      <c r="L2595" s="651" t="s">
        <v>312</v>
      </c>
      <c r="M2595" s="651" t="str">
        <f t="shared" si="157"/>
        <v>&lt;INSERT CONNECTION POINT NAME&gt;</v>
      </c>
      <c r="N2595" s="890" t="s">
        <v>606</v>
      </c>
      <c r="O2595" s="891">
        <v>0</v>
      </c>
      <c r="P2595" s="890"/>
      <c r="Q2595" s="1076"/>
      <c r="R2595" s="1077"/>
      <c r="S2595" s="1078"/>
      <c r="T2595" s="1078"/>
      <c r="U2595" s="1079"/>
      <c r="W2595" s="452"/>
      <c r="X2595" s="452"/>
      <c r="Y2595" s="452"/>
      <c r="Z2595" s="452"/>
      <c r="AA2595" s="452"/>
      <c r="AB2595" s="452"/>
      <c r="AC2595" s="452"/>
      <c r="AD2595" s="452"/>
      <c r="AE2595" s="452"/>
      <c r="AF2595" s="452"/>
      <c r="AG2595" s="452"/>
      <c r="AH2595" s="452"/>
      <c r="AI2595" s="452"/>
      <c r="AJ2595" s="452"/>
      <c r="AK2595" s="452"/>
      <c r="AL2595" s="452"/>
      <c r="AM2595" s="452"/>
      <c r="AN2595" s="452"/>
      <c r="AO2595" s="452"/>
      <c r="AP2595" s="452"/>
      <c r="AQ2595" s="452"/>
      <c r="AR2595" s="452"/>
      <c r="AS2595" s="452"/>
      <c r="AT2595" s="452"/>
      <c r="AU2595" s="452"/>
      <c r="AV2595" s="452"/>
    </row>
    <row r="2596" spans="2:48" ht="15" customHeight="1">
      <c r="B2596" s="937"/>
      <c r="C2596" s="1978" t="s">
        <v>307</v>
      </c>
      <c r="D2596" s="1980"/>
      <c r="E2596" s="928" t="s">
        <v>616</v>
      </c>
      <c r="F2596" s="885"/>
      <c r="G2596" s="651" t="s">
        <v>272</v>
      </c>
      <c r="H2596" s="651" t="s">
        <v>599</v>
      </c>
      <c r="I2596" s="651" t="s">
        <v>617</v>
      </c>
      <c r="J2596" s="651" t="s">
        <v>276</v>
      </c>
      <c r="K2596" s="890" t="s">
        <v>307</v>
      </c>
      <c r="L2596" s="651" t="s">
        <v>312</v>
      </c>
      <c r="M2596" s="651" t="str">
        <f t="shared" si="157"/>
        <v>&lt;INSERT CONNECTION POINT NAME&gt;</v>
      </c>
      <c r="N2596" s="890" t="s">
        <v>607</v>
      </c>
      <c r="O2596" s="890" t="s">
        <v>607</v>
      </c>
      <c r="P2596" s="890"/>
      <c r="Q2596" s="1080"/>
      <c r="R2596" s="1081"/>
      <c r="S2596" s="1081"/>
      <c r="T2596" s="1081"/>
      <c r="U2596" s="1082"/>
      <c r="W2596" s="452"/>
      <c r="X2596" s="452"/>
      <c r="Y2596" s="452"/>
      <c r="Z2596" s="452"/>
      <c r="AA2596" s="452"/>
      <c r="AB2596" s="452"/>
      <c r="AC2596" s="452"/>
      <c r="AD2596" s="452"/>
      <c r="AE2596" s="452"/>
      <c r="AF2596" s="452"/>
      <c r="AG2596" s="452"/>
      <c r="AH2596" s="452"/>
      <c r="AI2596" s="452"/>
      <c r="AJ2596" s="452"/>
      <c r="AK2596" s="452"/>
      <c r="AL2596" s="452"/>
      <c r="AM2596" s="452"/>
      <c r="AN2596" s="452"/>
      <c r="AO2596" s="452"/>
      <c r="AP2596" s="452"/>
      <c r="AQ2596" s="452"/>
      <c r="AR2596" s="452"/>
      <c r="AS2596" s="452"/>
      <c r="AT2596" s="452"/>
      <c r="AU2596" s="452"/>
      <c r="AV2596" s="452"/>
    </row>
    <row r="2597" spans="2:48" ht="15" customHeight="1">
      <c r="B2597" s="937"/>
      <c r="C2597" s="1979"/>
      <c r="D2597" s="1981"/>
      <c r="E2597" s="928" t="s">
        <v>619</v>
      </c>
      <c r="F2597" s="885"/>
      <c r="G2597" s="651" t="s">
        <v>272</v>
      </c>
      <c r="H2597" s="651" t="s">
        <v>599</v>
      </c>
      <c r="I2597" s="651" t="s">
        <v>620</v>
      </c>
      <c r="J2597" s="651" t="s">
        <v>276</v>
      </c>
      <c r="K2597" s="890" t="s">
        <v>307</v>
      </c>
      <c r="L2597" s="651" t="s">
        <v>312</v>
      </c>
      <c r="M2597" s="651" t="str">
        <f t="shared" si="157"/>
        <v>&lt;INSERT CONNECTION POINT NAME&gt;</v>
      </c>
      <c r="N2597" s="890" t="s">
        <v>607</v>
      </c>
      <c r="O2597" s="890" t="s">
        <v>607</v>
      </c>
      <c r="P2597" s="890"/>
      <c r="Q2597" s="1080"/>
      <c r="R2597" s="1081"/>
      <c r="S2597" s="1081"/>
      <c r="T2597" s="1081"/>
      <c r="U2597" s="1082"/>
      <c r="W2597" s="452"/>
      <c r="X2597" s="452"/>
      <c r="Y2597" s="452"/>
      <c r="Z2597" s="452"/>
      <c r="AA2597" s="452"/>
      <c r="AB2597" s="452"/>
      <c r="AC2597" s="452"/>
      <c r="AD2597" s="452"/>
      <c r="AE2597" s="452"/>
      <c r="AF2597" s="452"/>
      <c r="AG2597" s="452"/>
      <c r="AH2597" s="452"/>
      <c r="AI2597" s="452"/>
      <c r="AJ2597" s="452"/>
      <c r="AK2597" s="452"/>
      <c r="AL2597" s="452"/>
      <c r="AM2597" s="452"/>
      <c r="AN2597" s="452"/>
      <c r="AO2597" s="452"/>
      <c r="AP2597" s="452"/>
      <c r="AQ2597" s="452"/>
      <c r="AR2597" s="452"/>
      <c r="AS2597" s="452"/>
      <c r="AT2597" s="452"/>
      <c r="AU2597" s="452"/>
      <c r="AV2597" s="452"/>
    </row>
    <row r="2598" spans="2:48" ht="15" customHeight="1">
      <c r="B2598" s="937"/>
      <c r="C2598" s="1978" t="s">
        <v>308</v>
      </c>
      <c r="D2598" s="1980" t="s">
        <v>22</v>
      </c>
      <c r="E2598" s="928" t="s">
        <v>616</v>
      </c>
      <c r="F2598" s="885"/>
      <c r="G2598" s="651" t="s">
        <v>272</v>
      </c>
      <c r="H2598" s="651" t="s">
        <v>599</v>
      </c>
      <c r="I2598" s="651" t="s">
        <v>617</v>
      </c>
      <c r="J2598" s="651" t="s">
        <v>276</v>
      </c>
      <c r="K2598" s="890" t="s">
        <v>308</v>
      </c>
      <c r="L2598" s="651" t="s">
        <v>312</v>
      </c>
      <c r="M2598" s="651" t="str">
        <f t="shared" si="157"/>
        <v>&lt;INSERT CONNECTION POINT NAME&gt;</v>
      </c>
      <c r="N2598" s="890" t="s">
        <v>609</v>
      </c>
      <c r="O2598" s="890" t="s">
        <v>22</v>
      </c>
      <c r="P2598" s="890"/>
      <c r="Q2598" s="1083"/>
      <c r="R2598" s="1061"/>
      <c r="S2598" s="1062"/>
      <c r="T2598" s="1062"/>
      <c r="U2598" s="1063"/>
      <c r="W2598" s="452"/>
      <c r="X2598" s="452"/>
      <c r="Y2598" s="452"/>
      <c r="Z2598" s="452"/>
      <c r="AA2598" s="452"/>
      <c r="AB2598" s="452"/>
      <c r="AC2598" s="452"/>
      <c r="AD2598" s="452"/>
      <c r="AE2598" s="452"/>
      <c r="AF2598" s="452"/>
      <c r="AG2598" s="452"/>
      <c r="AH2598" s="452"/>
      <c r="AI2598" s="452"/>
      <c r="AJ2598" s="452"/>
      <c r="AK2598" s="452"/>
      <c r="AL2598" s="452"/>
      <c r="AM2598" s="452"/>
      <c r="AN2598" s="452"/>
      <c r="AO2598" s="452"/>
      <c r="AP2598" s="452"/>
      <c r="AQ2598" s="452"/>
      <c r="AR2598" s="452"/>
      <c r="AS2598" s="452"/>
      <c r="AT2598" s="452"/>
      <c r="AU2598" s="452"/>
      <c r="AV2598" s="452"/>
    </row>
    <row r="2599" spans="2:48" ht="15" customHeight="1">
      <c r="B2599" s="937"/>
      <c r="C2599" s="1979"/>
      <c r="D2599" s="1981"/>
      <c r="E2599" s="928" t="s">
        <v>619</v>
      </c>
      <c r="F2599" s="885"/>
      <c r="G2599" s="651" t="s">
        <v>272</v>
      </c>
      <c r="H2599" s="651" t="s">
        <v>599</v>
      </c>
      <c r="I2599" s="651" t="s">
        <v>620</v>
      </c>
      <c r="J2599" s="651" t="s">
        <v>276</v>
      </c>
      <c r="K2599" s="890" t="s">
        <v>308</v>
      </c>
      <c r="L2599" s="651" t="s">
        <v>312</v>
      </c>
      <c r="M2599" s="651" t="str">
        <f t="shared" si="157"/>
        <v>&lt;INSERT CONNECTION POINT NAME&gt;</v>
      </c>
      <c r="N2599" s="890" t="s">
        <v>609</v>
      </c>
      <c r="O2599" s="890" t="s">
        <v>22</v>
      </c>
      <c r="P2599" s="890"/>
      <c r="Q2599" s="1083"/>
      <c r="R2599" s="1061"/>
      <c r="S2599" s="1062"/>
      <c r="T2599" s="1062"/>
      <c r="U2599" s="1063"/>
      <c r="W2599" s="452"/>
      <c r="X2599" s="452"/>
      <c r="Y2599" s="452"/>
      <c r="Z2599" s="452"/>
      <c r="AA2599" s="452"/>
      <c r="AB2599" s="452"/>
      <c r="AC2599" s="452"/>
      <c r="AD2599" s="452"/>
      <c r="AE2599" s="452"/>
      <c r="AF2599" s="452"/>
      <c r="AG2599" s="452"/>
      <c r="AH2599" s="452"/>
      <c r="AI2599" s="452"/>
      <c r="AJ2599" s="452"/>
      <c r="AK2599" s="452"/>
      <c r="AL2599" s="452"/>
      <c r="AM2599" s="452"/>
      <c r="AN2599" s="452"/>
      <c r="AO2599" s="452"/>
      <c r="AP2599" s="452"/>
      <c r="AQ2599" s="452"/>
      <c r="AR2599" s="452"/>
      <c r="AS2599" s="452"/>
      <c r="AT2599" s="452"/>
      <c r="AU2599" s="452"/>
      <c r="AV2599" s="452"/>
    </row>
    <row r="2600" spans="2:48" ht="15" customHeight="1">
      <c r="B2600" s="937"/>
      <c r="C2600" s="1978" t="s">
        <v>309</v>
      </c>
      <c r="D2600" s="1980" t="s">
        <v>22</v>
      </c>
      <c r="E2600" s="928" t="s">
        <v>616</v>
      </c>
      <c r="F2600" s="885"/>
      <c r="G2600" s="651" t="s">
        <v>272</v>
      </c>
      <c r="H2600" s="651" t="s">
        <v>599</v>
      </c>
      <c r="I2600" s="651" t="s">
        <v>617</v>
      </c>
      <c r="J2600" s="651" t="s">
        <v>276</v>
      </c>
      <c r="K2600" s="890" t="s">
        <v>309</v>
      </c>
      <c r="L2600" s="651" t="s">
        <v>312</v>
      </c>
      <c r="M2600" s="651" t="str">
        <f t="shared" si="157"/>
        <v>&lt;INSERT CONNECTION POINT NAME&gt;</v>
      </c>
      <c r="N2600" s="890" t="s">
        <v>602</v>
      </c>
      <c r="O2600" s="890" t="s">
        <v>22</v>
      </c>
      <c r="P2600" s="890"/>
      <c r="Q2600" s="1083"/>
      <c r="R2600" s="1061"/>
      <c r="S2600" s="1062"/>
      <c r="T2600" s="1062"/>
      <c r="U2600" s="1063"/>
      <c r="W2600" s="452"/>
      <c r="X2600" s="452"/>
      <c r="Y2600" s="452"/>
      <c r="Z2600" s="452"/>
      <c r="AA2600" s="452"/>
      <c r="AB2600" s="452"/>
      <c r="AC2600" s="452"/>
      <c r="AD2600" s="452"/>
      <c r="AE2600" s="452"/>
      <c r="AF2600" s="452"/>
      <c r="AG2600" s="452"/>
      <c r="AH2600" s="452"/>
      <c r="AI2600" s="452"/>
      <c r="AJ2600" s="452"/>
      <c r="AK2600" s="452"/>
      <c r="AL2600" s="452"/>
      <c r="AM2600" s="452"/>
      <c r="AN2600" s="452"/>
      <c r="AO2600" s="452"/>
      <c r="AP2600" s="452"/>
      <c r="AQ2600" s="452"/>
      <c r="AR2600" s="452"/>
      <c r="AS2600" s="452"/>
      <c r="AT2600" s="452"/>
      <c r="AU2600" s="452"/>
      <c r="AV2600" s="452"/>
    </row>
    <row r="2601" spans="2:48" ht="15" customHeight="1">
      <c r="B2601" s="937"/>
      <c r="C2601" s="1979"/>
      <c r="D2601" s="1981"/>
      <c r="E2601" s="928" t="s">
        <v>619</v>
      </c>
      <c r="F2601" s="885"/>
      <c r="G2601" s="651" t="s">
        <v>272</v>
      </c>
      <c r="H2601" s="651" t="s">
        <v>599</v>
      </c>
      <c r="I2601" s="651" t="s">
        <v>620</v>
      </c>
      <c r="J2601" s="651" t="s">
        <v>276</v>
      </c>
      <c r="K2601" s="890" t="s">
        <v>309</v>
      </c>
      <c r="L2601" s="651" t="s">
        <v>312</v>
      </c>
      <c r="M2601" s="651" t="str">
        <f t="shared" si="157"/>
        <v>&lt;INSERT CONNECTION POINT NAME&gt;</v>
      </c>
      <c r="N2601" s="890" t="s">
        <v>602</v>
      </c>
      <c r="O2601" s="890" t="s">
        <v>22</v>
      </c>
      <c r="P2601" s="890"/>
      <c r="Q2601" s="1083"/>
      <c r="R2601" s="1061"/>
      <c r="S2601" s="1062"/>
      <c r="T2601" s="1062"/>
      <c r="U2601" s="1063"/>
      <c r="W2601" s="452"/>
      <c r="X2601" s="452"/>
      <c r="Y2601" s="452"/>
      <c r="Z2601" s="452"/>
      <c r="AA2601" s="452"/>
      <c r="AB2601" s="452"/>
      <c r="AC2601" s="452"/>
      <c r="AD2601" s="452"/>
      <c r="AE2601" s="452"/>
      <c r="AF2601" s="452"/>
      <c r="AG2601" s="452"/>
      <c r="AH2601" s="452"/>
      <c r="AI2601" s="452"/>
      <c r="AJ2601" s="452"/>
      <c r="AK2601" s="452"/>
      <c r="AL2601" s="452"/>
      <c r="AM2601" s="452"/>
      <c r="AN2601" s="452"/>
      <c r="AO2601" s="452"/>
      <c r="AP2601" s="452"/>
      <c r="AQ2601" s="452"/>
      <c r="AR2601" s="452"/>
      <c r="AS2601" s="452"/>
      <c r="AT2601" s="452"/>
      <c r="AU2601" s="452"/>
      <c r="AV2601" s="452"/>
    </row>
    <row r="2602" spans="2:48" ht="15" customHeight="1">
      <c r="B2602" s="937"/>
      <c r="C2602" s="1978" t="s">
        <v>309</v>
      </c>
      <c r="D2602" s="1980" t="s">
        <v>23</v>
      </c>
      <c r="E2602" s="928" t="s">
        <v>616</v>
      </c>
      <c r="F2602" s="885"/>
      <c r="G2602" s="651" t="s">
        <v>272</v>
      </c>
      <c r="H2602" s="651" t="s">
        <v>599</v>
      </c>
      <c r="I2602" s="651" t="s">
        <v>617</v>
      </c>
      <c r="J2602" s="651" t="s">
        <v>276</v>
      </c>
      <c r="K2602" s="890" t="s">
        <v>309</v>
      </c>
      <c r="L2602" s="651" t="s">
        <v>312</v>
      </c>
      <c r="M2602" s="651" t="str">
        <f t="shared" si="157"/>
        <v>&lt;INSERT CONNECTION POINT NAME&gt;</v>
      </c>
      <c r="N2602" s="890" t="s">
        <v>602</v>
      </c>
      <c r="O2602" s="890" t="s">
        <v>23</v>
      </c>
      <c r="P2602" s="890"/>
      <c r="Q2602" s="1083"/>
      <c r="R2602" s="1061"/>
      <c r="S2602" s="1062"/>
      <c r="T2602" s="1062"/>
      <c r="U2602" s="1063"/>
      <c r="W2602" s="452"/>
      <c r="X2602" s="452"/>
      <c r="Y2602" s="452"/>
      <c r="Z2602" s="452"/>
      <c r="AA2602" s="452"/>
      <c r="AB2602" s="452"/>
      <c r="AC2602" s="452"/>
      <c r="AD2602" s="452"/>
      <c r="AE2602" s="452"/>
      <c r="AF2602" s="452"/>
      <c r="AG2602" s="452"/>
      <c r="AH2602" s="452"/>
      <c r="AI2602" s="452"/>
      <c r="AJ2602" s="452"/>
      <c r="AK2602" s="452"/>
      <c r="AL2602" s="452"/>
      <c r="AM2602" s="452"/>
      <c r="AN2602" s="452"/>
      <c r="AO2602" s="452"/>
      <c r="AP2602" s="452"/>
      <c r="AQ2602" s="452"/>
      <c r="AR2602" s="452"/>
      <c r="AS2602" s="452"/>
      <c r="AT2602" s="452"/>
      <c r="AU2602" s="452"/>
      <c r="AV2602" s="452"/>
    </row>
    <row r="2603" spans="2:48" ht="15" customHeight="1">
      <c r="B2603" s="937"/>
      <c r="C2603" s="1979"/>
      <c r="D2603" s="1981"/>
      <c r="E2603" s="928" t="s">
        <v>619</v>
      </c>
      <c r="F2603" s="885"/>
      <c r="G2603" s="651" t="s">
        <v>272</v>
      </c>
      <c r="H2603" s="651" t="s">
        <v>599</v>
      </c>
      <c r="I2603" s="651" t="s">
        <v>620</v>
      </c>
      <c r="J2603" s="651" t="s">
        <v>276</v>
      </c>
      <c r="K2603" s="890" t="s">
        <v>309</v>
      </c>
      <c r="L2603" s="651" t="s">
        <v>312</v>
      </c>
      <c r="M2603" s="651" t="str">
        <f t="shared" si="157"/>
        <v>&lt;INSERT CONNECTION POINT NAME&gt;</v>
      </c>
      <c r="N2603" s="890" t="s">
        <v>602</v>
      </c>
      <c r="O2603" s="890" t="s">
        <v>23</v>
      </c>
      <c r="P2603" s="890"/>
      <c r="Q2603" s="1083"/>
      <c r="R2603" s="1061"/>
      <c r="S2603" s="1062"/>
      <c r="T2603" s="1062"/>
      <c r="U2603" s="1063"/>
      <c r="W2603" s="452"/>
      <c r="X2603" s="452"/>
      <c r="Y2603" s="452"/>
      <c r="Z2603" s="452"/>
      <c r="AA2603" s="452"/>
      <c r="AB2603" s="452"/>
      <c r="AC2603" s="452"/>
      <c r="AD2603" s="452"/>
      <c r="AE2603" s="452"/>
      <c r="AF2603" s="452"/>
      <c r="AG2603" s="452"/>
      <c r="AH2603" s="452"/>
      <c r="AI2603" s="452"/>
      <c r="AJ2603" s="452"/>
      <c r="AK2603" s="452"/>
      <c r="AL2603" s="452"/>
      <c r="AM2603" s="452"/>
      <c r="AN2603" s="452"/>
      <c r="AO2603" s="452"/>
      <c r="AP2603" s="452"/>
      <c r="AQ2603" s="452"/>
      <c r="AR2603" s="452"/>
      <c r="AS2603" s="452"/>
      <c r="AT2603" s="452"/>
      <c r="AU2603" s="452"/>
      <c r="AV2603" s="452"/>
    </row>
    <row r="2604" spans="2:48" ht="15" customHeight="1">
      <c r="B2604" s="937"/>
      <c r="C2604" s="1978" t="s">
        <v>310</v>
      </c>
      <c r="D2604" s="1980" t="s">
        <v>22</v>
      </c>
      <c r="E2604" s="928" t="s">
        <v>616</v>
      </c>
      <c r="F2604" s="885"/>
      <c r="G2604" s="651" t="s">
        <v>272</v>
      </c>
      <c r="H2604" s="651" t="s">
        <v>599</v>
      </c>
      <c r="I2604" s="651" t="s">
        <v>617</v>
      </c>
      <c r="J2604" s="651" t="s">
        <v>276</v>
      </c>
      <c r="K2604" s="890" t="s">
        <v>310</v>
      </c>
      <c r="L2604" s="651" t="s">
        <v>312</v>
      </c>
      <c r="M2604" s="651" t="str">
        <f t="shared" si="157"/>
        <v>&lt;INSERT CONNECTION POINT NAME&gt;</v>
      </c>
      <c r="N2604" s="890" t="s">
        <v>602</v>
      </c>
      <c r="O2604" s="890" t="s">
        <v>22</v>
      </c>
      <c r="P2604" s="890"/>
      <c r="Q2604" s="1083"/>
      <c r="R2604" s="1061"/>
      <c r="S2604" s="1062"/>
      <c r="T2604" s="1062"/>
      <c r="U2604" s="1063"/>
      <c r="W2604" s="452"/>
      <c r="X2604" s="452"/>
      <c r="Y2604" s="452"/>
      <c r="Z2604" s="452"/>
      <c r="AA2604" s="452"/>
      <c r="AB2604" s="452"/>
      <c r="AC2604" s="452"/>
      <c r="AD2604" s="452"/>
      <c r="AE2604" s="452"/>
      <c r="AF2604" s="452"/>
      <c r="AG2604" s="452"/>
      <c r="AH2604" s="452"/>
      <c r="AI2604" s="452"/>
      <c r="AJ2604" s="452"/>
      <c r="AK2604" s="452"/>
      <c r="AL2604" s="452"/>
      <c r="AM2604" s="452"/>
      <c r="AN2604" s="452"/>
      <c r="AO2604" s="452"/>
      <c r="AP2604" s="452"/>
      <c r="AQ2604" s="452"/>
      <c r="AR2604" s="452"/>
      <c r="AS2604" s="452"/>
      <c r="AT2604" s="452"/>
      <c r="AU2604" s="452"/>
      <c r="AV2604" s="452"/>
    </row>
    <row r="2605" spans="2:48" ht="15" customHeight="1">
      <c r="B2605" s="937"/>
      <c r="C2605" s="1979"/>
      <c r="D2605" s="1981"/>
      <c r="E2605" s="928" t="s">
        <v>619</v>
      </c>
      <c r="F2605" s="885"/>
      <c r="G2605" s="651" t="s">
        <v>272</v>
      </c>
      <c r="H2605" s="651" t="s">
        <v>599</v>
      </c>
      <c r="I2605" s="651" t="s">
        <v>620</v>
      </c>
      <c r="J2605" s="651" t="s">
        <v>276</v>
      </c>
      <c r="K2605" s="890" t="s">
        <v>310</v>
      </c>
      <c r="L2605" s="651" t="s">
        <v>312</v>
      </c>
      <c r="M2605" s="651" t="str">
        <f t="shared" si="157"/>
        <v>&lt;INSERT CONNECTION POINT NAME&gt;</v>
      </c>
      <c r="N2605" s="890" t="s">
        <v>602</v>
      </c>
      <c r="O2605" s="890" t="s">
        <v>22</v>
      </c>
      <c r="P2605" s="890"/>
      <c r="Q2605" s="1084"/>
      <c r="R2605" s="1085"/>
      <c r="S2605" s="1086"/>
      <c r="T2605" s="1086"/>
      <c r="U2605" s="1087"/>
      <c r="W2605" s="452"/>
      <c r="X2605" s="452"/>
      <c r="Y2605" s="452"/>
      <c r="Z2605" s="452"/>
      <c r="AA2605" s="452"/>
      <c r="AB2605" s="452"/>
      <c r="AC2605" s="452"/>
      <c r="AD2605" s="452"/>
      <c r="AE2605" s="452"/>
      <c r="AF2605" s="452"/>
      <c r="AG2605" s="452"/>
      <c r="AH2605" s="452"/>
      <c r="AI2605" s="452"/>
      <c r="AJ2605" s="452"/>
      <c r="AK2605" s="452"/>
      <c r="AL2605" s="452"/>
      <c r="AM2605" s="452"/>
      <c r="AN2605" s="452"/>
      <c r="AO2605" s="452"/>
      <c r="AP2605" s="452"/>
      <c r="AQ2605" s="452"/>
      <c r="AR2605" s="452"/>
      <c r="AS2605" s="452"/>
      <c r="AT2605" s="452"/>
      <c r="AU2605" s="452"/>
      <c r="AV2605" s="452"/>
    </row>
    <row r="2606" spans="2:48" ht="15" customHeight="1">
      <c r="B2606" s="937"/>
      <c r="C2606" s="1978" t="s">
        <v>310</v>
      </c>
      <c r="D2606" s="1980" t="s">
        <v>23</v>
      </c>
      <c r="E2606" s="928" t="s">
        <v>616</v>
      </c>
      <c r="F2606" s="885"/>
      <c r="G2606" s="651" t="s">
        <v>272</v>
      </c>
      <c r="H2606" s="651" t="s">
        <v>599</v>
      </c>
      <c r="I2606" s="651" t="s">
        <v>617</v>
      </c>
      <c r="J2606" s="651" t="s">
        <v>276</v>
      </c>
      <c r="K2606" s="890" t="s">
        <v>310</v>
      </c>
      <c r="L2606" s="651" t="s">
        <v>312</v>
      </c>
      <c r="M2606" s="651" t="str">
        <f t="shared" si="157"/>
        <v>&lt;INSERT CONNECTION POINT NAME&gt;</v>
      </c>
      <c r="N2606" s="890" t="s">
        <v>602</v>
      </c>
      <c r="O2606" s="890" t="s">
        <v>23</v>
      </c>
      <c r="P2606" s="890"/>
      <c r="Q2606" s="1084"/>
      <c r="R2606" s="1085"/>
      <c r="S2606" s="1086"/>
      <c r="T2606" s="1086"/>
      <c r="U2606" s="1087"/>
      <c r="W2606" s="452"/>
      <c r="X2606" s="452"/>
      <c r="Y2606" s="452"/>
      <c r="Z2606" s="452"/>
      <c r="AA2606" s="452"/>
      <c r="AB2606" s="452"/>
      <c r="AC2606" s="452"/>
      <c r="AD2606" s="452"/>
      <c r="AE2606" s="452"/>
      <c r="AF2606" s="452"/>
      <c r="AG2606" s="452"/>
      <c r="AH2606" s="452"/>
      <c r="AI2606" s="452"/>
      <c r="AJ2606" s="452"/>
      <c r="AK2606" s="452"/>
      <c r="AL2606" s="452"/>
      <c r="AM2606" s="452"/>
      <c r="AN2606" s="452"/>
      <c r="AO2606" s="452"/>
      <c r="AP2606" s="452"/>
      <c r="AQ2606" s="452"/>
      <c r="AR2606" s="452"/>
      <c r="AS2606" s="452"/>
      <c r="AT2606" s="452"/>
      <c r="AU2606" s="452"/>
      <c r="AV2606" s="452"/>
    </row>
    <row r="2607" spans="2:48" ht="15" customHeight="1" thickBot="1">
      <c r="B2607" s="944"/>
      <c r="C2607" s="1984"/>
      <c r="D2607" s="1985"/>
      <c r="E2607" s="945" t="s">
        <v>619</v>
      </c>
      <c r="F2607" s="885"/>
      <c r="G2607" s="651" t="s">
        <v>272</v>
      </c>
      <c r="H2607" s="651" t="s">
        <v>599</v>
      </c>
      <c r="I2607" s="651" t="s">
        <v>620</v>
      </c>
      <c r="J2607" s="651" t="s">
        <v>276</v>
      </c>
      <c r="K2607" s="890" t="s">
        <v>310</v>
      </c>
      <c r="L2607" s="651" t="s">
        <v>312</v>
      </c>
      <c r="M2607" s="651" t="str">
        <f t="shared" si="157"/>
        <v>&lt;INSERT CONNECTION POINT NAME&gt;</v>
      </c>
      <c r="N2607" s="890" t="s">
        <v>602</v>
      </c>
      <c r="O2607" s="890" t="s">
        <v>23</v>
      </c>
      <c r="P2607" s="890"/>
      <c r="Q2607" s="946"/>
      <c r="R2607" s="1067"/>
      <c r="S2607" s="893"/>
      <c r="T2607" s="893"/>
      <c r="U2607" s="894"/>
      <c r="W2607" s="452"/>
      <c r="X2607" s="452"/>
      <c r="Y2607" s="452"/>
      <c r="Z2607" s="452"/>
      <c r="AA2607" s="452"/>
      <c r="AB2607" s="452"/>
      <c r="AC2607" s="452"/>
      <c r="AD2607" s="452"/>
      <c r="AE2607" s="452"/>
      <c r="AF2607" s="452"/>
      <c r="AG2607" s="452"/>
      <c r="AH2607" s="452"/>
      <c r="AI2607" s="452"/>
      <c r="AJ2607" s="452"/>
      <c r="AK2607" s="452"/>
      <c r="AL2607" s="452"/>
      <c r="AM2607" s="452"/>
      <c r="AN2607" s="452"/>
      <c r="AO2607" s="452"/>
      <c r="AP2607" s="452"/>
      <c r="AQ2607" s="452"/>
      <c r="AR2607" s="452"/>
      <c r="AS2607" s="452"/>
      <c r="AT2607" s="452"/>
      <c r="AU2607" s="452"/>
      <c r="AV2607" s="452"/>
    </row>
    <row r="2608" spans="2:48" ht="15" customHeight="1">
      <c r="B2608" s="927" t="s">
        <v>615</v>
      </c>
      <c r="C2608" s="1982" t="s">
        <v>313</v>
      </c>
      <c r="D2608" s="1983" t="s">
        <v>23</v>
      </c>
      <c r="E2608" s="928" t="s">
        <v>616</v>
      </c>
      <c r="F2608" s="885"/>
      <c r="G2608" s="651" t="s">
        <v>272</v>
      </c>
      <c r="H2608" s="651" t="s">
        <v>599</v>
      </c>
      <c r="I2608" s="651" t="s">
        <v>617</v>
      </c>
      <c r="J2608" s="651" t="s">
        <v>276</v>
      </c>
      <c r="K2608" s="651" t="s">
        <v>313</v>
      </c>
      <c r="L2608" s="651" t="s">
        <v>312</v>
      </c>
      <c r="M2608" s="651" t="str">
        <f t="shared" ref="M2608" si="159">B2608</f>
        <v>&lt;INSERT CONNECTION POINT NAME&gt;</v>
      </c>
      <c r="N2608" s="651" t="s">
        <v>618</v>
      </c>
      <c r="O2608" s="651" t="s">
        <v>23</v>
      </c>
      <c r="P2608" s="890"/>
      <c r="Q2608" s="929"/>
      <c r="R2608" s="930"/>
      <c r="S2608" s="931"/>
      <c r="T2608" s="931"/>
      <c r="U2608" s="932"/>
      <c r="W2608" s="452"/>
      <c r="X2608" s="452"/>
      <c r="Y2608" s="452"/>
      <c r="Z2608" s="452"/>
      <c r="AA2608" s="452"/>
      <c r="AB2608" s="452"/>
      <c r="AC2608" s="452"/>
      <c r="AD2608" s="452"/>
      <c r="AE2608" s="452"/>
      <c r="AF2608" s="452"/>
      <c r="AG2608" s="452"/>
      <c r="AH2608" s="452"/>
      <c r="AI2608" s="452"/>
      <c r="AJ2608" s="452"/>
      <c r="AK2608" s="452"/>
      <c r="AL2608" s="452"/>
      <c r="AM2608" s="452"/>
      <c r="AN2608" s="452"/>
      <c r="AO2608" s="452"/>
      <c r="AP2608" s="452"/>
      <c r="AQ2608" s="452"/>
      <c r="AR2608" s="452"/>
      <c r="AS2608" s="452"/>
      <c r="AT2608" s="452"/>
      <c r="AU2608" s="452"/>
      <c r="AV2608" s="452"/>
    </row>
    <row r="2609" spans="2:48" ht="15" customHeight="1">
      <c r="B2609" s="937"/>
      <c r="C2609" s="1979"/>
      <c r="D2609" s="1981"/>
      <c r="E2609" s="928" t="s">
        <v>619</v>
      </c>
      <c r="F2609" s="885"/>
      <c r="G2609" s="651" t="s">
        <v>272</v>
      </c>
      <c r="H2609" s="651" t="s">
        <v>599</v>
      </c>
      <c r="I2609" s="651" t="s">
        <v>620</v>
      </c>
      <c r="J2609" s="651" t="s">
        <v>276</v>
      </c>
      <c r="K2609" s="651" t="s">
        <v>313</v>
      </c>
      <c r="L2609" s="651" t="s">
        <v>312</v>
      </c>
      <c r="M2609" s="651" t="str">
        <f t="shared" si="157"/>
        <v>&lt;INSERT CONNECTION POINT NAME&gt;</v>
      </c>
      <c r="N2609" s="651" t="s">
        <v>618</v>
      </c>
      <c r="O2609" s="651" t="s">
        <v>23</v>
      </c>
      <c r="P2609" s="890"/>
      <c r="Q2609" s="938"/>
      <c r="R2609" s="939"/>
      <c r="S2609" s="940"/>
      <c r="T2609" s="940"/>
      <c r="U2609" s="941"/>
      <c r="W2609" s="452"/>
      <c r="X2609" s="452"/>
      <c r="Y2609" s="452"/>
      <c r="Z2609" s="452"/>
      <c r="AA2609" s="452"/>
      <c r="AB2609" s="452"/>
      <c r="AC2609" s="452"/>
      <c r="AD2609" s="452"/>
      <c r="AE2609" s="452"/>
      <c r="AF2609" s="452"/>
      <c r="AG2609" s="452"/>
      <c r="AH2609" s="452"/>
      <c r="AI2609" s="452"/>
      <c r="AJ2609" s="452"/>
      <c r="AK2609" s="452"/>
      <c r="AL2609" s="452"/>
      <c r="AM2609" s="452"/>
      <c r="AN2609" s="452"/>
      <c r="AO2609" s="452"/>
      <c r="AP2609" s="452"/>
      <c r="AQ2609" s="452"/>
      <c r="AR2609" s="452"/>
      <c r="AS2609" s="452"/>
      <c r="AT2609" s="452"/>
      <c r="AU2609" s="452"/>
      <c r="AV2609" s="452"/>
    </row>
    <row r="2610" spans="2:48" ht="15" customHeight="1">
      <c r="B2610" s="937"/>
      <c r="C2610" s="1978" t="s">
        <v>304</v>
      </c>
      <c r="D2610" s="1980" t="s">
        <v>22</v>
      </c>
      <c r="E2610" s="928" t="s">
        <v>616</v>
      </c>
      <c r="F2610" s="885"/>
      <c r="G2610" s="651" t="s">
        <v>272</v>
      </c>
      <c r="H2610" s="651" t="s">
        <v>599</v>
      </c>
      <c r="I2610" s="651" t="s">
        <v>617</v>
      </c>
      <c r="J2610" s="651" t="s">
        <v>276</v>
      </c>
      <c r="K2610" s="890" t="s">
        <v>304</v>
      </c>
      <c r="L2610" s="651" t="s">
        <v>312</v>
      </c>
      <c r="M2610" s="651" t="str">
        <f t="shared" si="157"/>
        <v>&lt;INSERT CONNECTION POINT NAME&gt;</v>
      </c>
      <c r="N2610" s="890" t="s">
        <v>602</v>
      </c>
      <c r="O2610" s="890" t="s">
        <v>22</v>
      </c>
      <c r="P2610" s="890"/>
      <c r="Q2610" s="1071"/>
      <c r="R2610" s="1058"/>
      <c r="S2610" s="1059"/>
      <c r="T2610" s="1059"/>
      <c r="U2610" s="1060"/>
      <c r="W2610" s="452"/>
      <c r="X2610" s="452"/>
      <c r="Y2610" s="452"/>
      <c r="Z2610" s="452"/>
      <c r="AA2610" s="452"/>
      <c r="AB2610" s="452"/>
      <c r="AC2610" s="452"/>
      <c r="AD2610" s="452"/>
      <c r="AE2610" s="452"/>
      <c r="AF2610" s="452"/>
      <c r="AG2610" s="452"/>
      <c r="AH2610" s="452"/>
      <c r="AI2610" s="452"/>
      <c r="AJ2610" s="452"/>
      <c r="AK2610" s="452"/>
      <c r="AL2610" s="452"/>
      <c r="AM2610" s="452"/>
      <c r="AN2610" s="452"/>
      <c r="AO2610" s="452"/>
      <c r="AP2610" s="452"/>
      <c r="AQ2610" s="452"/>
      <c r="AR2610" s="452"/>
      <c r="AS2610" s="452"/>
      <c r="AT2610" s="452"/>
      <c r="AU2610" s="452"/>
      <c r="AV2610" s="452"/>
    </row>
    <row r="2611" spans="2:48" ht="15" customHeight="1">
      <c r="B2611" s="937"/>
      <c r="C2611" s="1979"/>
      <c r="D2611" s="1981"/>
      <c r="E2611" s="928" t="s">
        <v>619</v>
      </c>
      <c r="F2611" s="885"/>
      <c r="G2611" s="651" t="s">
        <v>272</v>
      </c>
      <c r="H2611" s="651" t="s">
        <v>599</v>
      </c>
      <c r="I2611" s="651" t="s">
        <v>620</v>
      </c>
      <c r="J2611" s="651" t="s">
        <v>276</v>
      </c>
      <c r="K2611" s="890" t="s">
        <v>304</v>
      </c>
      <c r="L2611" s="651" t="s">
        <v>312</v>
      </c>
      <c r="M2611" s="651" t="str">
        <f t="shared" si="157"/>
        <v>&lt;INSERT CONNECTION POINT NAME&gt;</v>
      </c>
      <c r="N2611" s="890" t="s">
        <v>602</v>
      </c>
      <c r="O2611" s="890" t="s">
        <v>22</v>
      </c>
      <c r="P2611" s="890"/>
      <c r="Q2611" s="1071"/>
      <c r="R2611" s="1058"/>
      <c r="S2611" s="1059"/>
      <c r="T2611" s="1059"/>
      <c r="U2611" s="1060"/>
      <c r="W2611" s="452"/>
      <c r="X2611" s="452"/>
      <c r="Y2611" s="452"/>
      <c r="Z2611" s="452"/>
      <c r="AA2611" s="452"/>
      <c r="AB2611" s="452"/>
      <c r="AC2611" s="452"/>
      <c r="AD2611" s="452"/>
      <c r="AE2611" s="452"/>
      <c r="AF2611" s="452"/>
      <c r="AG2611" s="452"/>
      <c r="AH2611" s="452"/>
      <c r="AI2611" s="452"/>
      <c r="AJ2611" s="452"/>
      <c r="AK2611" s="452"/>
      <c r="AL2611" s="452"/>
      <c r="AM2611" s="452"/>
      <c r="AN2611" s="452"/>
      <c r="AO2611" s="452"/>
      <c r="AP2611" s="452"/>
      <c r="AQ2611" s="452"/>
      <c r="AR2611" s="452"/>
      <c r="AS2611" s="452"/>
      <c r="AT2611" s="452"/>
      <c r="AU2611" s="452"/>
      <c r="AV2611" s="452"/>
    </row>
    <row r="2612" spans="2:48" ht="15" customHeight="1">
      <c r="B2612" s="937"/>
      <c r="C2612" s="1978" t="s">
        <v>304</v>
      </c>
      <c r="D2612" s="1980" t="s">
        <v>23</v>
      </c>
      <c r="E2612" s="928" t="s">
        <v>616</v>
      </c>
      <c r="F2612" s="885"/>
      <c r="G2612" s="651" t="s">
        <v>272</v>
      </c>
      <c r="H2612" s="651" t="s">
        <v>599</v>
      </c>
      <c r="I2612" s="651" t="s">
        <v>617</v>
      </c>
      <c r="J2612" s="651" t="s">
        <v>276</v>
      </c>
      <c r="K2612" s="890" t="s">
        <v>304</v>
      </c>
      <c r="L2612" s="651" t="s">
        <v>312</v>
      </c>
      <c r="M2612" s="651" t="str">
        <f t="shared" si="157"/>
        <v>&lt;INSERT CONNECTION POINT NAME&gt;</v>
      </c>
      <c r="N2612" s="890" t="s">
        <v>602</v>
      </c>
      <c r="O2612" s="891" t="s">
        <v>23</v>
      </c>
      <c r="P2612" s="890"/>
      <c r="Q2612" s="1071"/>
      <c r="R2612" s="1058"/>
      <c r="S2612" s="1059"/>
      <c r="T2612" s="1059"/>
      <c r="U2612" s="1060"/>
      <c r="W2612" s="452"/>
      <c r="X2612" s="452"/>
      <c r="Y2612" s="452"/>
      <c r="Z2612" s="452"/>
      <c r="AA2612" s="452"/>
      <c r="AB2612" s="452"/>
      <c r="AC2612" s="452"/>
      <c r="AD2612" s="452"/>
      <c r="AE2612" s="452"/>
      <c r="AF2612" s="452"/>
      <c r="AG2612" s="452"/>
      <c r="AH2612" s="452"/>
      <c r="AI2612" s="452"/>
      <c r="AJ2612" s="452"/>
      <c r="AK2612" s="452"/>
      <c r="AL2612" s="452"/>
      <c r="AM2612" s="452"/>
      <c r="AN2612" s="452"/>
      <c r="AO2612" s="452"/>
      <c r="AP2612" s="452"/>
      <c r="AQ2612" s="452"/>
      <c r="AR2612" s="452"/>
      <c r="AS2612" s="452"/>
      <c r="AT2612" s="452"/>
      <c r="AU2612" s="452"/>
      <c r="AV2612" s="452"/>
    </row>
    <row r="2613" spans="2:48" ht="15" customHeight="1">
      <c r="B2613" s="937"/>
      <c r="C2613" s="1979"/>
      <c r="D2613" s="1981"/>
      <c r="E2613" s="928" t="s">
        <v>619</v>
      </c>
      <c r="F2613" s="885"/>
      <c r="G2613" s="651" t="s">
        <v>272</v>
      </c>
      <c r="H2613" s="651" t="s">
        <v>599</v>
      </c>
      <c r="I2613" s="651" t="s">
        <v>620</v>
      </c>
      <c r="J2613" s="651" t="s">
        <v>276</v>
      </c>
      <c r="K2613" s="890" t="s">
        <v>304</v>
      </c>
      <c r="L2613" s="651" t="s">
        <v>312</v>
      </c>
      <c r="M2613" s="651" t="str">
        <f t="shared" si="157"/>
        <v>&lt;INSERT CONNECTION POINT NAME&gt;</v>
      </c>
      <c r="N2613" s="890" t="s">
        <v>602</v>
      </c>
      <c r="O2613" s="891" t="s">
        <v>23</v>
      </c>
      <c r="P2613" s="890"/>
      <c r="Q2613" s="1071"/>
      <c r="R2613" s="1058"/>
      <c r="S2613" s="1059"/>
      <c r="T2613" s="1059"/>
      <c r="U2613" s="1060"/>
      <c r="W2613" s="452"/>
      <c r="X2613" s="452"/>
      <c r="Y2613" s="452"/>
      <c r="Z2613" s="452"/>
      <c r="AA2613" s="452"/>
      <c r="AB2613" s="452"/>
      <c r="AC2613" s="452"/>
      <c r="AD2613" s="452"/>
      <c r="AE2613" s="452"/>
      <c r="AF2613" s="452"/>
      <c r="AG2613" s="452"/>
      <c r="AH2613" s="452"/>
      <c r="AI2613" s="452"/>
      <c r="AJ2613" s="452"/>
      <c r="AK2613" s="452"/>
      <c r="AL2613" s="452"/>
      <c r="AM2613" s="452"/>
      <c r="AN2613" s="452"/>
      <c r="AO2613" s="452"/>
      <c r="AP2613" s="452"/>
      <c r="AQ2613" s="452"/>
      <c r="AR2613" s="452"/>
      <c r="AS2613" s="452"/>
      <c r="AT2613" s="452"/>
      <c r="AU2613" s="452"/>
      <c r="AV2613" s="452"/>
    </row>
    <row r="2614" spans="2:48" ht="15" customHeight="1">
      <c r="B2614" s="937"/>
      <c r="C2614" s="1978" t="s">
        <v>305</v>
      </c>
      <c r="D2614" s="1980"/>
      <c r="E2614" s="928" t="s">
        <v>616</v>
      </c>
      <c r="F2614" s="885"/>
      <c r="G2614" s="651" t="s">
        <v>272</v>
      </c>
      <c r="H2614" s="651" t="s">
        <v>599</v>
      </c>
      <c r="I2614" s="651" t="s">
        <v>617</v>
      </c>
      <c r="J2614" s="651" t="s">
        <v>276</v>
      </c>
      <c r="K2614" s="890" t="s">
        <v>305</v>
      </c>
      <c r="L2614" s="651" t="s">
        <v>312</v>
      </c>
      <c r="M2614" s="651" t="str">
        <f t="shared" si="157"/>
        <v>&lt;INSERT CONNECTION POINT NAME&gt;</v>
      </c>
      <c r="N2614" s="890" t="s">
        <v>604</v>
      </c>
      <c r="O2614" s="890" t="s">
        <v>605</v>
      </c>
      <c r="P2614" s="890"/>
      <c r="Q2614" s="1072"/>
      <c r="R2614" s="1073"/>
      <c r="S2614" s="1074"/>
      <c r="T2614" s="1074"/>
      <c r="U2614" s="1075"/>
      <c r="W2614" s="452"/>
      <c r="X2614" s="452"/>
      <c r="Y2614" s="452"/>
      <c r="Z2614" s="452"/>
      <c r="AA2614" s="452"/>
      <c r="AB2614" s="452"/>
      <c r="AC2614" s="452"/>
      <c r="AD2614" s="452"/>
      <c r="AE2614" s="452"/>
      <c r="AF2614" s="452"/>
      <c r="AG2614" s="452"/>
      <c r="AH2614" s="452"/>
      <c r="AI2614" s="452"/>
      <c r="AJ2614" s="452"/>
      <c r="AK2614" s="452"/>
      <c r="AL2614" s="452"/>
      <c r="AM2614" s="452"/>
      <c r="AN2614" s="452"/>
      <c r="AO2614" s="452"/>
      <c r="AP2614" s="452"/>
      <c r="AQ2614" s="452"/>
      <c r="AR2614" s="452"/>
      <c r="AS2614" s="452"/>
      <c r="AT2614" s="452"/>
      <c r="AU2614" s="452"/>
      <c r="AV2614" s="452"/>
    </row>
    <row r="2615" spans="2:48" ht="15" customHeight="1">
      <c r="B2615" s="937"/>
      <c r="C2615" s="1979"/>
      <c r="D2615" s="1981"/>
      <c r="E2615" s="928" t="s">
        <v>619</v>
      </c>
      <c r="F2615" s="885"/>
      <c r="G2615" s="651" t="s">
        <v>272</v>
      </c>
      <c r="H2615" s="651" t="s">
        <v>599</v>
      </c>
      <c r="I2615" s="651" t="s">
        <v>620</v>
      </c>
      <c r="J2615" s="651" t="s">
        <v>276</v>
      </c>
      <c r="K2615" s="890" t="s">
        <v>305</v>
      </c>
      <c r="L2615" s="651" t="s">
        <v>312</v>
      </c>
      <c r="M2615" s="651" t="str">
        <f t="shared" si="157"/>
        <v>&lt;INSERT CONNECTION POINT NAME&gt;</v>
      </c>
      <c r="N2615" s="890" t="s">
        <v>604</v>
      </c>
      <c r="O2615" s="890" t="s">
        <v>605</v>
      </c>
      <c r="P2615" s="890"/>
      <c r="Q2615" s="1072"/>
      <c r="R2615" s="1073"/>
      <c r="S2615" s="1074"/>
      <c r="T2615" s="1074"/>
      <c r="U2615" s="1075"/>
      <c r="W2615" s="452"/>
      <c r="X2615" s="452"/>
      <c r="Y2615" s="452"/>
      <c r="Z2615" s="452"/>
      <c r="AA2615" s="452"/>
      <c r="AB2615" s="452"/>
      <c r="AC2615" s="452"/>
      <c r="AD2615" s="452"/>
      <c r="AE2615" s="452"/>
      <c r="AF2615" s="452"/>
      <c r="AG2615" s="452"/>
      <c r="AH2615" s="452"/>
      <c r="AI2615" s="452"/>
      <c r="AJ2615" s="452"/>
      <c r="AK2615" s="452"/>
      <c r="AL2615" s="452"/>
      <c r="AM2615" s="452"/>
      <c r="AN2615" s="452"/>
      <c r="AO2615" s="452"/>
      <c r="AP2615" s="452"/>
      <c r="AQ2615" s="452"/>
      <c r="AR2615" s="452"/>
      <c r="AS2615" s="452"/>
      <c r="AT2615" s="452"/>
      <c r="AU2615" s="452"/>
      <c r="AV2615" s="452"/>
    </row>
    <row r="2616" spans="2:48" ht="15" customHeight="1">
      <c r="B2616" s="937"/>
      <c r="C2616" s="1978" t="s">
        <v>306</v>
      </c>
      <c r="D2616" s="1980"/>
      <c r="E2616" s="928" t="s">
        <v>616</v>
      </c>
      <c r="F2616" s="885"/>
      <c r="G2616" s="651" t="s">
        <v>272</v>
      </c>
      <c r="H2616" s="651" t="s">
        <v>599</v>
      </c>
      <c r="I2616" s="651" t="s">
        <v>617</v>
      </c>
      <c r="J2616" s="651" t="s">
        <v>276</v>
      </c>
      <c r="K2616" s="890" t="s">
        <v>306</v>
      </c>
      <c r="L2616" s="651" t="s">
        <v>312</v>
      </c>
      <c r="M2616" s="651" t="str">
        <f t="shared" si="157"/>
        <v>&lt;INSERT CONNECTION POINT NAME&gt;</v>
      </c>
      <c r="N2616" s="890" t="s">
        <v>606</v>
      </c>
      <c r="O2616" s="891">
        <v>0</v>
      </c>
      <c r="P2616" s="890"/>
      <c r="Q2616" s="1076"/>
      <c r="R2616" s="1077"/>
      <c r="S2616" s="1078"/>
      <c r="T2616" s="1078"/>
      <c r="U2616" s="1079"/>
      <c r="W2616" s="452"/>
      <c r="X2616" s="452"/>
      <c r="Y2616" s="452"/>
      <c r="Z2616" s="452"/>
      <c r="AA2616" s="452"/>
      <c r="AB2616" s="452"/>
      <c r="AC2616" s="452"/>
      <c r="AD2616" s="452"/>
      <c r="AE2616" s="452"/>
      <c r="AF2616" s="452"/>
      <c r="AG2616" s="452"/>
      <c r="AH2616" s="452"/>
      <c r="AI2616" s="452"/>
      <c r="AJ2616" s="452"/>
      <c r="AK2616" s="452"/>
      <c r="AL2616" s="452"/>
      <c r="AM2616" s="452"/>
      <c r="AN2616" s="452"/>
      <c r="AO2616" s="452"/>
      <c r="AP2616" s="452"/>
      <c r="AQ2616" s="452"/>
      <c r="AR2616" s="452"/>
      <c r="AS2616" s="452"/>
      <c r="AT2616" s="452"/>
      <c r="AU2616" s="452"/>
      <c r="AV2616" s="452"/>
    </row>
    <row r="2617" spans="2:48" ht="15" customHeight="1">
      <c r="B2617" s="937"/>
      <c r="C2617" s="1979"/>
      <c r="D2617" s="1981"/>
      <c r="E2617" s="928" t="s">
        <v>619</v>
      </c>
      <c r="F2617" s="885"/>
      <c r="G2617" s="651" t="s">
        <v>272</v>
      </c>
      <c r="H2617" s="651" t="s">
        <v>599</v>
      </c>
      <c r="I2617" s="651" t="s">
        <v>620</v>
      </c>
      <c r="J2617" s="651" t="s">
        <v>276</v>
      </c>
      <c r="K2617" s="890" t="s">
        <v>306</v>
      </c>
      <c r="L2617" s="651" t="s">
        <v>312</v>
      </c>
      <c r="M2617" s="651" t="str">
        <f t="shared" si="157"/>
        <v>&lt;INSERT CONNECTION POINT NAME&gt;</v>
      </c>
      <c r="N2617" s="890" t="s">
        <v>606</v>
      </c>
      <c r="O2617" s="891">
        <v>0</v>
      </c>
      <c r="P2617" s="890"/>
      <c r="Q2617" s="1076"/>
      <c r="R2617" s="1077"/>
      <c r="S2617" s="1078"/>
      <c r="T2617" s="1078"/>
      <c r="U2617" s="1079"/>
      <c r="W2617" s="452"/>
      <c r="X2617" s="452"/>
      <c r="Y2617" s="452"/>
      <c r="Z2617" s="452"/>
      <c r="AA2617" s="452"/>
      <c r="AB2617" s="452"/>
      <c r="AC2617" s="452"/>
      <c r="AD2617" s="452"/>
      <c r="AE2617" s="452"/>
      <c r="AF2617" s="452"/>
      <c r="AG2617" s="452"/>
      <c r="AH2617" s="452"/>
      <c r="AI2617" s="452"/>
      <c r="AJ2617" s="452"/>
      <c r="AK2617" s="452"/>
      <c r="AL2617" s="452"/>
      <c r="AM2617" s="452"/>
      <c r="AN2617" s="452"/>
      <c r="AO2617" s="452"/>
      <c r="AP2617" s="452"/>
      <c r="AQ2617" s="452"/>
      <c r="AR2617" s="452"/>
      <c r="AS2617" s="452"/>
      <c r="AT2617" s="452"/>
      <c r="AU2617" s="452"/>
      <c r="AV2617" s="452"/>
    </row>
    <row r="2618" spans="2:48" ht="15" customHeight="1">
      <c r="B2618" s="937"/>
      <c r="C2618" s="1978" t="s">
        <v>307</v>
      </c>
      <c r="D2618" s="1980"/>
      <c r="E2618" s="928" t="s">
        <v>616</v>
      </c>
      <c r="F2618" s="885"/>
      <c r="G2618" s="651" t="s">
        <v>272</v>
      </c>
      <c r="H2618" s="651" t="s">
        <v>599</v>
      </c>
      <c r="I2618" s="651" t="s">
        <v>617</v>
      </c>
      <c r="J2618" s="651" t="s">
        <v>276</v>
      </c>
      <c r="K2618" s="890" t="s">
        <v>307</v>
      </c>
      <c r="L2618" s="651" t="s">
        <v>312</v>
      </c>
      <c r="M2618" s="651" t="str">
        <f t="shared" si="157"/>
        <v>&lt;INSERT CONNECTION POINT NAME&gt;</v>
      </c>
      <c r="N2618" s="890" t="s">
        <v>607</v>
      </c>
      <c r="O2618" s="890" t="s">
        <v>607</v>
      </c>
      <c r="P2618" s="890"/>
      <c r="Q2618" s="1080"/>
      <c r="R2618" s="1081"/>
      <c r="S2618" s="1081"/>
      <c r="T2618" s="1081"/>
      <c r="U2618" s="1082"/>
      <c r="W2618" s="452"/>
      <c r="X2618" s="452"/>
      <c r="Y2618" s="452"/>
      <c r="Z2618" s="452"/>
      <c r="AA2618" s="452"/>
      <c r="AB2618" s="452"/>
      <c r="AC2618" s="452"/>
      <c r="AD2618" s="452"/>
      <c r="AE2618" s="452"/>
      <c r="AF2618" s="452"/>
      <c r="AG2618" s="452"/>
      <c r="AH2618" s="452"/>
      <c r="AI2618" s="452"/>
      <c r="AJ2618" s="452"/>
      <c r="AK2618" s="452"/>
      <c r="AL2618" s="452"/>
      <c r="AM2618" s="452"/>
      <c r="AN2618" s="452"/>
      <c r="AO2618" s="452"/>
      <c r="AP2618" s="452"/>
      <c r="AQ2618" s="452"/>
      <c r="AR2618" s="452"/>
      <c r="AS2618" s="452"/>
      <c r="AT2618" s="452"/>
      <c r="AU2618" s="452"/>
      <c r="AV2618" s="452"/>
    </row>
    <row r="2619" spans="2:48" ht="15" customHeight="1">
      <c r="B2619" s="937"/>
      <c r="C2619" s="1979"/>
      <c r="D2619" s="1981"/>
      <c r="E2619" s="928" t="s">
        <v>619</v>
      </c>
      <c r="F2619" s="885"/>
      <c r="G2619" s="651" t="s">
        <v>272</v>
      </c>
      <c r="H2619" s="651" t="s">
        <v>599</v>
      </c>
      <c r="I2619" s="651" t="s">
        <v>620</v>
      </c>
      <c r="J2619" s="651" t="s">
        <v>276</v>
      </c>
      <c r="K2619" s="890" t="s">
        <v>307</v>
      </c>
      <c r="L2619" s="651" t="s">
        <v>312</v>
      </c>
      <c r="M2619" s="651" t="str">
        <f t="shared" si="157"/>
        <v>&lt;INSERT CONNECTION POINT NAME&gt;</v>
      </c>
      <c r="N2619" s="890" t="s">
        <v>607</v>
      </c>
      <c r="O2619" s="890" t="s">
        <v>607</v>
      </c>
      <c r="P2619" s="890"/>
      <c r="Q2619" s="1080"/>
      <c r="R2619" s="1081"/>
      <c r="S2619" s="1081"/>
      <c r="T2619" s="1081"/>
      <c r="U2619" s="1082"/>
      <c r="W2619" s="452"/>
      <c r="X2619" s="452"/>
      <c r="Y2619" s="452"/>
      <c r="Z2619" s="452"/>
      <c r="AA2619" s="452"/>
      <c r="AB2619" s="452"/>
      <c r="AC2619" s="452"/>
      <c r="AD2619" s="452"/>
      <c r="AE2619" s="452"/>
      <c r="AF2619" s="452"/>
      <c r="AG2619" s="452"/>
      <c r="AH2619" s="452"/>
      <c r="AI2619" s="452"/>
      <c r="AJ2619" s="452"/>
      <c r="AK2619" s="452"/>
      <c r="AL2619" s="452"/>
      <c r="AM2619" s="452"/>
      <c r="AN2619" s="452"/>
      <c r="AO2619" s="452"/>
      <c r="AP2619" s="452"/>
      <c r="AQ2619" s="452"/>
      <c r="AR2619" s="452"/>
      <c r="AS2619" s="452"/>
      <c r="AT2619" s="452"/>
      <c r="AU2619" s="452"/>
      <c r="AV2619" s="452"/>
    </row>
    <row r="2620" spans="2:48" ht="15" customHeight="1">
      <c r="B2620" s="937"/>
      <c r="C2620" s="1978" t="s">
        <v>308</v>
      </c>
      <c r="D2620" s="1980" t="s">
        <v>22</v>
      </c>
      <c r="E2620" s="928" t="s">
        <v>616</v>
      </c>
      <c r="F2620" s="885"/>
      <c r="G2620" s="651" t="s">
        <v>272</v>
      </c>
      <c r="H2620" s="651" t="s">
        <v>599</v>
      </c>
      <c r="I2620" s="651" t="s">
        <v>617</v>
      </c>
      <c r="J2620" s="651" t="s">
        <v>276</v>
      </c>
      <c r="K2620" s="890" t="s">
        <v>308</v>
      </c>
      <c r="L2620" s="651" t="s">
        <v>312</v>
      </c>
      <c r="M2620" s="651" t="str">
        <f t="shared" si="157"/>
        <v>&lt;INSERT CONNECTION POINT NAME&gt;</v>
      </c>
      <c r="N2620" s="890" t="s">
        <v>609</v>
      </c>
      <c r="O2620" s="890" t="s">
        <v>22</v>
      </c>
      <c r="P2620" s="890"/>
      <c r="Q2620" s="1083"/>
      <c r="R2620" s="1061"/>
      <c r="S2620" s="1062"/>
      <c r="T2620" s="1062"/>
      <c r="U2620" s="1063"/>
      <c r="W2620" s="452"/>
      <c r="X2620" s="452"/>
      <c r="Y2620" s="452"/>
      <c r="Z2620" s="452"/>
      <c r="AA2620" s="452"/>
      <c r="AB2620" s="452"/>
      <c r="AC2620" s="452"/>
      <c r="AD2620" s="452"/>
      <c r="AE2620" s="452"/>
      <c r="AF2620" s="452"/>
      <c r="AG2620" s="452"/>
      <c r="AH2620" s="452"/>
      <c r="AI2620" s="452"/>
      <c r="AJ2620" s="452"/>
      <c r="AK2620" s="452"/>
      <c r="AL2620" s="452"/>
      <c r="AM2620" s="452"/>
      <c r="AN2620" s="452"/>
      <c r="AO2620" s="452"/>
      <c r="AP2620" s="452"/>
      <c r="AQ2620" s="452"/>
      <c r="AR2620" s="452"/>
      <c r="AS2620" s="452"/>
      <c r="AT2620" s="452"/>
      <c r="AU2620" s="452"/>
      <c r="AV2620" s="452"/>
    </row>
    <row r="2621" spans="2:48" ht="15" customHeight="1">
      <c r="B2621" s="937"/>
      <c r="C2621" s="1979"/>
      <c r="D2621" s="1981"/>
      <c r="E2621" s="928" t="s">
        <v>619</v>
      </c>
      <c r="F2621" s="885"/>
      <c r="G2621" s="651" t="s">
        <v>272</v>
      </c>
      <c r="H2621" s="651" t="s">
        <v>599</v>
      </c>
      <c r="I2621" s="651" t="s">
        <v>620</v>
      </c>
      <c r="J2621" s="651" t="s">
        <v>276</v>
      </c>
      <c r="K2621" s="890" t="s">
        <v>308</v>
      </c>
      <c r="L2621" s="651" t="s">
        <v>312</v>
      </c>
      <c r="M2621" s="651" t="str">
        <f t="shared" si="157"/>
        <v>&lt;INSERT CONNECTION POINT NAME&gt;</v>
      </c>
      <c r="N2621" s="890" t="s">
        <v>609</v>
      </c>
      <c r="O2621" s="890" t="s">
        <v>22</v>
      </c>
      <c r="P2621" s="890"/>
      <c r="Q2621" s="1083"/>
      <c r="R2621" s="1061"/>
      <c r="S2621" s="1062"/>
      <c r="T2621" s="1062"/>
      <c r="U2621" s="1063"/>
      <c r="W2621" s="452"/>
      <c r="X2621" s="452"/>
      <c r="Y2621" s="452"/>
      <c r="Z2621" s="452"/>
      <c r="AA2621" s="452"/>
      <c r="AB2621" s="452"/>
      <c r="AC2621" s="452"/>
      <c r="AD2621" s="452"/>
      <c r="AE2621" s="452"/>
      <c r="AF2621" s="452"/>
      <c r="AG2621" s="452"/>
      <c r="AH2621" s="452"/>
      <c r="AI2621" s="452"/>
      <c r="AJ2621" s="452"/>
      <c r="AK2621" s="452"/>
      <c r="AL2621" s="452"/>
      <c r="AM2621" s="452"/>
      <c r="AN2621" s="452"/>
      <c r="AO2621" s="452"/>
      <c r="AP2621" s="452"/>
      <c r="AQ2621" s="452"/>
      <c r="AR2621" s="452"/>
      <c r="AS2621" s="452"/>
      <c r="AT2621" s="452"/>
      <c r="AU2621" s="452"/>
      <c r="AV2621" s="452"/>
    </row>
    <row r="2622" spans="2:48" ht="15" customHeight="1">
      <c r="B2622" s="937"/>
      <c r="C2622" s="1978" t="s">
        <v>309</v>
      </c>
      <c r="D2622" s="1980" t="s">
        <v>22</v>
      </c>
      <c r="E2622" s="928" t="s">
        <v>616</v>
      </c>
      <c r="F2622" s="885"/>
      <c r="G2622" s="651" t="s">
        <v>272</v>
      </c>
      <c r="H2622" s="651" t="s">
        <v>599</v>
      </c>
      <c r="I2622" s="651" t="s">
        <v>617</v>
      </c>
      <c r="J2622" s="651" t="s">
        <v>276</v>
      </c>
      <c r="K2622" s="890" t="s">
        <v>309</v>
      </c>
      <c r="L2622" s="651" t="s">
        <v>312</v>
      </c>
      <c r="M2622" s="651" t="str">
        <f t="shared" si="157"/>
        <v>&lt;INSERT CONNECTION POINT NAME&gt;</v>
      </c>
      <c r="N2622" s="890" t="s">
        <v>602</v>
      </c>
      <c r="O2622" s="890" t="s">
        <v>22</v>
      </c>
      <c r="P2622" s="890"/>
      <c r="Q2622" s="1083"/>
      <c r="R2622" s="1061"/>
      <c r="S2622" s="1062"/>
      <c r="T2622" s="1062"/>
      <c r="U2622" s="1063"/>
      <c r="W2622" s="452"/>
      <c r="X2622" s="452"/>
      <c r="Y2622" s="452"/>
      <c r="Z2622" s="452"/>
      <c r="AA2622" s="452"/>
      <c r="AB2622" s="452"/>
      <c r="AC2622" s="452"/>
      <c r="AD2622" s="452"/>
      <c r="AE2622" s="452"/>
      <c r="AF2622" s="452"/>
      <c r="AG2622" s="452"/>
      <c r="AH2622" s="452"/>
      <c r="AI2622" s="452"/>
      <c r="AJ2622" s="452"/>
      <c r="AK2622" s="452"/>
      <c r="AL2622" s="452"/>
      <c r="AM2622" s="452"/>
      <c r="AN2622" s="452"/>
      <c r="AO2622" s="452"/>
      <c r="AP2622" s="452"/>
      <c r="AQ2622" s="452"/>
      <c r="AR2622" s="452"/>
      <c r="AS2622" s="452"/>
      <c r="AT2622" s="452"/>
      <c r="AU2622" s="452"/>
      <c r="AV2622" s="452"/>
    </row>
    <row r="2623" spans="2:48" ht="15" customHeight="1">
      <c r="B2623" s="937"/>
      <c r="C2623" s="1979"/>
      <c r="D2623" s="1981"/>
      <c r="E2623" s="928" t="s">
        <v>619</v>
      </c>
      <c r="F2623" s="885"/>
      <c r="G2623" s="651" t="s">
        <v>272</v>
      </c>
      <c r="H2623" s="651" t="s">
        <v>599</v>
      </c>
      <c r="I2623" s="651" t="s">
        <v>620</v>
      </c>
      <c r="J2623" s="651" t="s">
        <v>276</v>
      </c>
      <c r="K2623" s="890" t="s">
        <v>309</v>
      </c>
      <c r="L2623" s="651" t="s">
        <v>312</v>
      </c>
      <c r="M2623" s="651" t="str">
        <f t="shared" si="157"/>
        <v>&lt;INSERT CONNECTION POINT NAME&gt;</v>
      </c>
      <c r="N2623" s="890" t="s">
        <v>602</v>
      </c>
      <c r="O2623" s="890" t="s">
        <v>22</v>
      </c>
      <c r="P2623" s="890"/>
      <c r="Q2623" s="1083"/>
      <c r="R2623" s="1061"/>
      <c r="S2623" s="1062"/>
      <c r="T2623" s="1062"/>
      <c r="U2623" s="1063"/>
      <c r="W2623" s="452"/>
      <c r="X2623" s="452"/>
      <c r="Y2623" s="452"/>
      <c r="Z2623" s="452"/>
      <c r="AA2623" s="452"/>
      <c r="AB2623" s="452"/>
      <c r="AC2623" s="452"/>
      <c r="AD2623" s="452"/>
      <c r="AE2623" s="452"/>
      <c r="AF2623" s="452"/>
      <c r="AG2623" s="452"/>
      <c r="AH2623" s="452"/>
      <c r="AI2623" s="452"/>
      <c r="AJ2623" s="452"/>
      <c r="AK2623" s="452"/>
      <c r="AL2623" s="452"/>
      <c r="AM2623" s="452"/>
      <c r="AN2623" s="452"/>
      <c r="AO2623" s="452"/>
      <c r="AP2623" s="452"/>
      <c r="AQ2623" s="452"/>
      <c r="AR2623" s="452"/>
      <c r="AS2623" s="452"/>
      <c r="AT2623" s="452"/>
      <c r="AU2623" s="452"/>
      <c r="AV2623" s="452"/>
    </row>
    <row r="2624" spans="2:48" ht="15" customHeight="1">
      <c r="B2624" s="937"/>
      <c r="C2624" s="1978" t="s">
        <v>309</v>
      </c>
      <c r="D2624" s="1980" t="s">
        <v>23</v>
      </c>
      <c r="E2624" s="928" t="s">
        <v>616</v>
      </c>
      <c r="F2624" s="885"/>
      <c r="G2624" s="651" t="s">
        <v>272</v>
      </c>
      <c r="H2624" s="651" t="s">
        <v>599</v>
      </c>
      <c r="I2624" s="651" t="s">
        <v>617</v>
      </c>
      <c r="J2624" s="651" t="s">
        <v>276</v>
      </c>
      <c r="K2624" s="890" t="s">
        <v>309</v>
      </c>
      <c r="L2624" s="651" t="s">
        <v>312</v>
      </c>
      <c r="M2624" s="651" t="str">
        <f t="shared" si="157"/>
        <v>&lt;INSERT CONNECTION POINT NAME&gt;</v>
      </c>
      <c r="N2624" s="890" t="s">
        <v>602</v>
      </c>
      <c r="O2624" s="890" t="s">
        <v>23</v>
      </c>
      <c r="P2624" s="890"/>
      <c r="Q2624" s="1083"/>
      <c r="R2624" s="1061"/>
      <c r="S2624" s="1062"/>
      <c r="T2624" s="1062"/>
      <c r="U2624" s="1063"/>
      <c r="W2624" s="452"/>
      <c r="X2624" s="452"/>
      <c r="Y2624" s="452"/>
      <c r="Z2624" s="452"/>
      <c r="AA2624" s="452"/>
      <c r="AB2624" s="452"/>
      <c r="AC2624" s="452"/>
      <c r="AD2624" s="452"/>
      <c r="AE2624" s="452"/>
      <c r="AF2624" s="452"/>
      <c r="AG2624" s="452"/>
      <c r="AH2624" s="452"/>
      <c r="AI2624" s="452"/>
      <c r="AJ2624" s="452"/>
      <c r="AK2624" s="452"/>
      <c r="AL2624" s="452"/>
      <c r="AM2624" s="452"/>
      <c r="AN2624" s="452"/>
      <c r="AO2624" s="452"/>
      <c r="AP2624" s="452"/>
      <c r="AQ2624" s="452"/>
      <c r="AR2624" s="452"/>
      <c r="AS2624" s="452"/>
      <c r="AT2624" s="452"/>
      <c r="AU2624" s="452"/>
      <c r="AV2624" s="452"/>
    </row>
    <row r="2625" spans="2:48" ht="15" customHeight="1">
      <c r="B2625" s="937"/>
      <c r="C2625" s="1979"/>
      <c r="D2625" s="1981"/>
      <c r="E2625" s="928" t="s">
        <v>619</v>
      </c>
      <c r="F2625" s="885"/>
      <c r="G2625" s="651" t="s">
        <v>272</v>
      </c>
      <c r="H2625" s="651" t="s">
        <v>599</v>
      </c>
      <c r="I2625" s="651" t="s">
        <v>620</v>
      </c>
      <c r="J2625" s="651" t="s">
        <v>276</v>
      </c>
      <c r="K2625" s="890" t="s">
        <v>309</v>
      </c>
      <c r="L2625" s="651" t="s">
        <v>312</v>
      </c>
      <c r="M2625" s="651" t="str">
        <f t="shared" si="157"/>
        <v>&lt;INSERT CONNECTION POINT NAME&gt;</v>
      </c>
      <c r="N2625" s="890" t="s">
        <v>602</v>
      </c>
      <c r="O2625" s="890" t="s">
        <v>23</v>
      </c>
      <c r="P2625" s="890"/>
      <c r="Q2625" s="1083"/>
      <c r="R2625" s="1061"/>
      <c r="S2625" s="1062"/>
      <c r="T2625" s="1062"/>
      <c r="U2625" s="1063"/>
      <c r="W2625" s="452"/>
      <c r="X2625" s="452"/>
      <c r="Y2625" s="452"/>
      <c r="Z2625" s="452"/>
      <c r="AA2625" s="452"/>
      <c r="AB2625" s="452"/>
      <c r="AC2625" s="452"/>
      <c r="AD2625" s="452"/>
      <c r="AE2625" s="452"/>
      <c r="AF2625" s="452"/>
      <c r="AG2625" s="452"/>
      <c r="AH2625" s="452"/>
      <c r="AI2625" s="452"/>
      <c r="AJ2625" s="452"/>
      <c r="AK2625" s="452"/>
      <c r="AL2625" s="452"/>
      <c r="AM2625" s="452"/>
      <c r="AN2625" s="452"/>
      <c r="AO2625" s="452"/>
      <c r="AP2625" s="452"/>
      <c r="AQ2625" s="452"/>
      <c r="AR2625" s="452"/>
      <c r="AS2625" s="452"/>
      <c r="AT2625" s="452"/>
      <c r="AU2625" s="452"/>
      <c r="AV2625" s="452"/>
    </row>
    <row r="2626" spans="2:48" ht="15" customHeight="1">
      <c r="B2626" s="937"/>
      <c r="C2626" s="1978" t="s">
        <v>310</v>
      </c>
      <c r="D2626" s="1980" t="s">
        <v>22</v>
      </c>
      <c r="E2626" s="928" t="s">
        <v>616</v>
      </c>
      <c r="F2626" s="885"/>
      <c r="G2626" s="651" t="s">
        <v>272</v>
      </c>
      <c r="H2626" s="651" t="s">
        <v>599</v>
      </c>
      <c r="I2626" s="651" t="s">
        <v>617</v>
      </c>
      <c r="J2626" s="651" t="s">
        <v>276</v>
      </c>
      <c r="K2626" s="890" t="s">
        <v>310</v>
      </c>
      <c r="L2626" s="651" t="s">
        <v>312</v>
      </c>
      <c r="M2626" s="651" t="str">
        <f t="shared" si="157"/>
        <v>&lt;INSERT CONNECTION POINT NAME&gt;</v>
      </c>
      <c r="N2626" s="890" t="s">
        <v>602</v>
      </c>
      <c r="O2626" s="890" t="s">
        <v>22</v>
      </c>
      <c r="P2626" s="890"/>
      <c r="Q2626" s="1083"/>
      <c r="R2626" s="1061"/>
      <c r="S2626" s="1062"/>
      <c r="T2626" s="1062"/>
      <c r="U2626" s="1063"/>
      <c r="W2626" s="452"/>
      <c r="X2626" s="452"/>
      <c r="Y2626" s="452"/>
      <c r="Z2626" s="452"/>
      <c r="AA2626" s="452"/>
      <c r="AB2626" s="452"/>
      <c r="AC2626" s="452"/>
      <c r="AD2626" s="452"/>
      <c r="AE2626" s="452"/>
      <c r="AF2626" s="452"/>
      <c r="AG2626" s="452"/>
      <c r="AH2626" s="452"/>
      <c r="AI2626" s="452"/>
      <c r="AJ2626" s="452"/>
      <c r="AK2626" s="452"/>
      <c r="AL2626" s="452"/>
      <c r="AM2626" s="452"/>
      <c r="AN2626" s="452"/>
      <c r="AO2626" s="452"/>
      <c r="AP2626" s="452"/>
      <c r="AQ2626" s="452"/>
      <c r="AR2626" s="452"/>
      <c r="AS2626" s="452"/>
      <c r="AT2626" s="452"/>
      <c r="AU2626" s="452"/>
      <c r="AV2626" s="452"/>
    </row>
    <row r="2627" spans="2:48" ht="15" customHeight="1">
      <c r="B2627" s="937"/>
      <c r="C2627" s="1979"/>
      <c r="D2627" s="1981"/>
      <c r="E2627" s="928" t="s">
        <v>619</v>
      </c>
      <c r="F2627" s="885"/>
      <c r="G2627" s="651" t="s">
        <v>272</v>
      </c>
      <c r="H2627" s="651" t="s">
        <v>599</v>
      </c>
      <c r="I2627" s="651" t="s">
        <v>620</v>
      </c>
      <c r="J2627" s="651" t="s">
        <v>276</v>
      </c>
      <c r="K2627" s="890" t="s">
        <v>310</v>
      </c>
      <c r="L2627" s="651" t="s">
        <v>312</v>
      </c>
      <c r="M2627" s="651" t="str">
        <f t="shared" si="157"/>
        <v>&lt;INSERT CONNECTION POINT NAME&gt;</v>
      </c>
      <c r="N2627" s="890" t="s">
        <v>602</v>
      </c>
      <c r="O2627" s="890" t="s">
        <v>22</v>
      </c>
      <c r="P2627" s="890"/>
      <c r="Q2627" s="1084"/>
      <c r="R2627" s="1085"/>
      <c r="S2627" s="1086"/>
      <c r="T2627" s="1086"/>
      <c r="U2627" s="1087"/>
      <c r="W2627" s="452"/>
      <c r="X2627" s="452"/>
      <c r="Y2627" s="452"/>
      <c r="Z2627" s="452"/>
      <c r="AA2627" s="452"/>
      <c r="AB2627" s="452"/>
      <c r="AC2627" s="452"/>
      <c r="AD2627" s="452"/>
      <c r="AE2627" s="452"/>
      <c r="AF2627" s="452"/>
      <c r="AG2627" s="452"/>
      <c r="AH2627" s="452"/>
      <c r="AI2627" s="452"/>
      <c r="AJ2627" s="452"/>
      <c r="AK2627" s="452"/>
      <c r="AL2627" s="452"/>
      <c r="AM2627" s="452"/>
      <c r="AN2627" s="452"/>
      <c r="AO2627" s="452"/>
      <c r="AP2627" s="452"/>
      <c r="AQ2627" s="452"/>
      <c r="AR2627" s="452"/>
      <c r="AS2627" s="452"/>
      <c r="AT2627" s="452"/>
      <c r="AU2627" s="452"/>
      <c r="AV2627" s="452"/>
    </row>
    <row r="2628" spans="2:48" ht="15" customHeight="1">
      <c r="B2628" s="937"/>
      <c r="C2628" s="1978" t="s">
        <v>310</v>
      </c>
      <c r="D2628" s="1980" t="s">
        <v>23</v>
      </c>
      <c r="E2628" s="928" t="s">
        <v>616</v>
      </c>
      <c r="F2628" s="885"/>
      <c r="G2628" s="651" t="s">
        <v>272</v>
      </c>
      <c r="H2628" s="651" t="s">
        <v>599</v>
      </c>
      <c r="I2628" s="651" t="s">
        <v>617</v>
      </c>
      <c r="J2628" s="651" t="s">
        <v>276</v>
      </c>
      <c r="K2628" s="890" t="s">
        <v>310</v>
      </c>
      <c r="L2628" s="651" t="s">
        <v>312</v>
      </c>
      <c r="M2628" s="651" t="str">
        <f t="shared" si="157"/>
        <v>&lt;INSERT CONNECTION POINT NAME&gt;</v>
      </c>
      <c r="N2628" s="890" t="s">
        <v>602</v>
      </c>
      <c r="O2628" s="890" t="s">
        <v>23</v>
      </c>
      <c r="P2628" s="890"/>
      <c r="Q2628" s="1084"/>
      <c r="R2628" s="1085"/>
      <c r="S2628" s="1086"/>
      <c r="T2628" s="1086"/>
      <c r="U2628" s="1087"/>
      <c r="W2628" s="452"/>
      <c r="X2628" s="452"/>
      <c r="Y2628" s="452"/>
      <c r="Z2628" s="452"/>
      <c r="AA2628" s="452"/>
      <c r="AB2628" s="452"/>
      <c r="AC2628" s="452"/>
      <c r="AD2628" s="452"/>
      <c r="AE2628" s="452"/>
      <c r="AF2628" s="452"/>
      <c r="AG2628" s="452"/>
      <c r="AH2628" s="452"/>
      <c r="AI2628" s="452"/>
      <c r="AJ2628" s="452"/>
      <c r="AK2628" s="452"/>
      <c r="AL2628" s="452"/>
      <c r="AM2628" s="452"/>
      <c r="AN2628" s="452"/>
      <c r="AO2628" s="452"/>
      <c r="AP2628" s="452"/>
      <c r="AQ2628" s="452"/>
      <c r="AR2628" s="452"/>
      <c r="AS2628" s="452"/>
      <c r="AT2628" s="452"/>
      <c r="AU2628" s="452"/>
      <c r="AV2628" s="452"/>
    </row>
    <row r="2629" spans="2:48" ht="15" customHeight="1" thickBot="1">
      <c r="B2629" s="944"/>
      <c r="C2629" s="1984"/>
      <c r="D2629" s="1985"/>
      <c r="E2629" s="945" t="s">
        <v>619</v>
      </c>
      <c r="F2629" s="885"/>
      <c r="G2629" s="651" t="s">
        <v>272</v>
      </c>
      <c r="H2629" s="651" t="s">
        <v>599</v>
      </c>
      <c r="I2629" s="651" t="s">
        <v>620</v>
      </c>
      <c r="J2629" s="651" t="s">
        <v>276</v>
      </c>
      <c r="K2629" s="890" t="s">
        <v>310</v>
      </c>
      <c r="L2629" s="651" t="s">
        <v>312</v>
      </c>
      <c r="M2629" s="651" t="str">
        <f t="shared" si="157"/>
        <v>&lt;INSERT CONNECTION POINT NAME&gt;</v>
      </c>
      <c r="N2629" s="890" t="s">
        <v>602</v>
      </c>
      <c r="O2629" s="890" t="s">
        <v>23</v>
      </c>
      <c r="P2629" s="890"/>
      <c r="Q2629" s="946"/>
      <c r="R2629" s="1067"/>
      <c r="S2629" s="893"/>
      <c r="T2629" s="893"/>
      <c r="U2629" s="894"/>
      <c r="W2629" s="452"/>
      <c r="X2629" s="452"/>
      <c r="Y2629" s="452"/>
      <c r="Z2629" s="452"/>
      <c r="AA2629" s="452"/>
      <c r="AB2629" s="452"/>
      <c r="AC2629" s="452"/>
      <c r="AD2629" s="452"/>
      <c r="AE2629" s="452"/>
      <c r="AF2629" s="452"/>
      <c r="AG2629" s="452"/>
      <c r="AH2629" s="452"/>
      <c r="AI2629" s="452"/>
      <c r="AJ2629" s="452"/>
      <c r="AK2629" s="452"/>
      <c r="AL2629" s="452"/>
      <c r="AM2629" s="452"/>
      <c r="AN2629" s="452"/>
      <c r="AO2629" s="452"/>
      <c r="AP2629" s="452"/>
      <c r="AQ2629" s="452"/>
      <c r="AR2629" s="452"/>
      <c r="AS2629" s="452"/>
      <c r="AT2629" s="452"/>
      <c r="AU2629" s="452"/>
      <c r="AV2629" s="452"/>
    </row>
    <row r="2630" spans="2:48" ht="15" customHeight="1">
      <c r="B2630" s="927" t="s">
        <v>615</v>
      </c>
      <c r="C2630" s="1982" t="s">
        <v>313</v>
      </c>
      <c r="D2630" s="1983" t="s">
        <v>23</v>
      </c>
      <c r="E2630" s="928" t="s">
        <v>616</v>
      </c>
      <c r="F2630" s="885"/>
      <c r="G2630" s="651" t="s">
        <v>272</v>
      </c>
      <c r="H2630" s="651" t="s">
        <v>599</v>
      </c>
      <c r="I2630" s="651" t="s">
        <v>617</v>
      </c>
      <c r="J2630" s="651" t="s">
        <v>276</v>
      </c>
      <c r="K2630" s="651" t="s">
        <v>313</v>
      </c>
      <c r="L2630" s="651" t="s">
        <v>312</v>
      </c>
      <c r="M2630" s="651" t="str">
        <f t="shared" ref="M2630" si="160">B2630</f>
        <v>&lt;INSERT CONNECTION POINT NAME&gt;</v>
      </c>
      <c r="N2630" s="651" t="s">
        <v>618</v>
      </c>
      <c r="O2630" s="651" t="s">
        <v>23</v>
      </c>
      <c r="P2630" s="890"/>
      <c r="Q2630" s="929"/>
      <c r="R2630" s="930"/>
      <c r="S2630" s="931"/>
      <c r="T2630" s="931"/>
      <c r="U2630" s="932"/>
      <c r="V2630" s="906"/>
      <c r="W2630" s="933"/>
      <c r="X2630" s="934"/>
      <c r="Y2630" s="935"/>
      <c r="Z2630" s="935"/>
      <c r="AA2630" s="935"/>
      <c r="AB2630" s="452"/>
      <c r="AC2630" s="452"/>
      <c r="AD2630" s="452"/>
      <c r="AE2630" s="452"/>
      <c r="AF2630" s="452"/>
      <c r="AG2630" s="452"/>
      <c r="AH2630" s="452"/>
      <c r="AI2630" s="452"/>
      <c r="AJ2630" s="452"/>
      <c r="AK2630" s="935"/>
      <c r="AL2630" s="936"/>
      <c r="AM2630" s="936"/>
      <c r="AN2630" s="936"/>
      <c r="AO2630" s="936"/>
      <c r="AP2630" s="936"/>
      <c r="AQ2630" s="936"/>
      <c r="AR2630" s="936"/>
      <c r="AS2630" s="936"/>
      <c r="AT2630" s="936"/>
      <c r="AU2630" s="936"/>
      <c r="AV2630" s="936"/>
    </row>
    <row r="2631" spans="2:48" ht="15" customHeight="1">
      <c r="B2631" s="937"/>
      <c r="C2631" s="1979"/>
      <c r="D2631" s="1981"/>
      <c r="E2631" s="928" t="s">
        <v>619</v>
      </c>
      <c r="F2631" s="885"/>
      <c r="G2631" s="651" t="s">
        <v>272</v>
      </c>
      <c r="H2631" s="651" t="s">
        <v>599</v>
      </c>
      <c r="I2631" s="651" t="s">
        <v>620</v>
      </c>
      <c r="J2631" s="651" t="s">
        <v>276</v>
      </c>
      <c r="K2631" s="651" t="s">
        <v>313</v>
      </c>
      <c r="L2631" s="651" t="s">
        <v>312</v>
      </c>
      <c r="M2631" s="651" t="str">
        <f t="shared" si="157"/>
        <v>&lt;INSERT CONNECTION POINT NAME&gt;</v>
      </c>
      <c r="N2631" s="651" t="s">
        <v>618</v>
      </c>
      <c r="O2631" s="651" t="s">
        <v>23</v>
      </c>
      <c r="P2631" s="890"/>
      <c r="Q2631" s="938"/>
      <c r="R2631" s="939"/>
      <c r="S2631" s="940"/>
      <c r="T2631" s="940"/>
      <c r="U2631" s="941"/>
      <c r="V2631" s="906"/>
      <c r="W2631" s="933"/>
      <c r="X2631" s="934"/>
      <c r="Y2631" s="935"/>
      <c r="Z2631" s="935"/>
      <c r="AA2631" s="935"/>
      <c r="AB2631" s="452"/>
      <c r="AC2631" s="452"/>
      <c r="AD2631" s="452"/>
      <c r="AE2631" s="452"/>
      <c r="AF2631" s="452"/>
      <c r="AG2631" s="452"/>
      <c r="AH2631" s="452"/>
      <c r="AI2631" s="452"/>
      <c r="AJ2631" s="452"/>
      <c r="AK2631" s="935"/>
      <c r="AL2631" s="936"/>
      <c r="AM2631" s="936"/>
      <c r="AN2631" s="936"/>
      <c r="AO2631" s="936"/>
      <c r="AP2631" s="936"/>
      <c r="AQ2631" s="936"/>
      <c r="AR2631" s="936"/>
      <c r="AS2631" s="936"/>
      <c r="AT2631" s="936"/>
      <c r="AU2631" s="936"/>
      <c r="AV2631" s="936"/>
    </row>
    <row r="2632" spans="2:48" ht="15" customHeight="1">
      <c r="B2632" s="937"/>
      <c r="C2632" s="1978" t="s">
        <v>304</v>
      </c>
      <c r="D2632" s="1980" t="s">
        <v>22</v>
      </c>
      <c r="E2632" s="928" t="s">
        <v>616</v>
      </c>
      <c r="F2632" s="885"/>
      <c r="G2632" s="651" t="s">
        <v>272</v>
      </c>
      <c r="H2632" s="651" t="s">
        <v>599</v>
      </c>
      <c r="I2632" s="651" t="s">
        <v>617</v>
      </c>
      <c r="J2632" s="651" t="s">
        <v>276</v>
      </c>
      <c r="K2632" s="890" t="s">
        <v>304</v>
      </c>
      <c r="L2632" s="651" t="s">
        <v>312</v>
      </c>
      <c r="M2632" s="651" t="str">
        <f t="shared" si="157"/>
        <v>&lt;INSERT CONNECTION POINT NAME&gt;</v>
      </c>
      <c r="N2632" s="890" t="s">
        <v>602</v>
      </c>
      <c r="O2632" s="890" t="s">
        <v>22</v>
      </c>
      <c r="P2632" s="890"/>
      <c r="Q2632" s="1071"/>
      <c r="R2632" s="1058"/>
      <c r="S2632" s="1059"/>
      <c r="T2632" s="1059"/>
      <c r="U2632" s="1060"/>
      <c r="V2632" s="906"/>
      <c r="W2632" s="933"/>
      <c r="X2632" s="934"/>
      <c r="Y2632" s="935"/>
      <c r="Z2632" s="935"/>
      <c r="AA2632" s="935"/>
      <c r="AB2632" s="452"/>
      <c r="AC2632" s="452"/>
      <c r="AD2632" s="452"/>
      <c r="AE2632" s="452"/>
      <c r="AF2632" s="935"/>
      <c r="AG2632" s="452"/>
      <c r="AH2632" s="452"/>
      <c r="AI2632" s="935"/>
      <c r="AJ2632" s="935"/>
      <c r="AK2632" s="935"/>
      <c r="AL2632" s="936"/>
      <c r="AM2632" s="936"/>
      <c r="AN2632" s="936"/>
      <c r="AO2632" s="942"/>
      <c r="AP2632" s="936"/>
      <c r="AQ2632" s="936"/>
      <c r="AR2632" s="936"/>
      <c r="AS2632" s="936"/>
      <c r="AT2632" s="936"/>
      <c r="AU2632" s="936"/>
      <c r="AV2632" s="936"/>
    </row>
    <row r="2633" spans="2:48" ht="15" customHeight="1">
      <c r="B2633" s="937"/>
      <c r="C2633" s="1979"/>
      <c r="D2633" s="1981"/>
      <c r="E2633" s="928" t="s">
        <v>619</v>
      </c>
      <c r="F2633" s="885"/>
      <c r="G2633" s="651" t="s">
        <v>272</v>
      </c>
      <c r="H2633" s="651" t="s">
        <v>599</v>
      </c>
      <c r="I2633" s="651" t="s">
        <v>620</v>
      </c>
      <c r="J2633" s="651" t="s">
        <v>276</v>
      </c>
      <c r="K2633" s="890" t="s">
        <v>304</v>
      </c>
      <c r="L2633" s="651" t="s">
        <v>312</v>
      </c>
      <c r="M2633" s="651" t="str">
        <f t="shared" si="157"/>
        <v>&lt;INSERT CONNECTION POINT NAME&gt;</v>
      </c>
      <c r="N2633" s="890" t="s">
        <v>602</v>
      </c>
      <c r="O2633" s="890" t="s">
        <v>22</v>
      </c>
      <c r="P2633" s="890"/>
      <c r="Q2633" s="1071"/>
      <c r="R2633" s="1058"/>
      <c r="S2633" s="1059"/>
      <c r="T2633" s="1059"/>
      <c r="U2633" s="1060"/>
      <c r="V2633" s="906"/>
      <c r="W2633" s="933"/>
      <c r="X2633" s="934"/>
      <c r="Y2633" s="935"/>
      <c r="Z2633" s="935"/>
      <c r="AA2633" s="935"/>
      <c r="AB2633" s="452"/>
      <c r="AC2633" s="452"/>
      <c r="AD2633" s="452"/>
      <c r="AE2633" s="452"/>
      <c r="AF2633" s="935"/>
      <c r="AG2633" s="452"/>
      <c r="AH2633" s="452"/>
      <c r="AI2633" s="935"/>
      <c r="AJ2633" s="935"/>
      <c r="AK2633" s="935"/>
      <c r="AL2633" s="936"/>
      <c r="AM2633" s="936"/>
      <c r="AN2633" s="936"/>
      <c r="AO2633" s="942"/>
      <c r="AP2633" s="936"/>
      <c r="AQ2633" s="936"/>
      <c r="AR2633" s="936"/>
      <c r="AS2633" s="936"/>
      <c r="AT2633" s="936"/>
      <c r="AU2633" s="936"/>
      <c r="AV2633" s="936"/>
    </row>
    <row r="2634" spans="2:48" ht="15" customHeight="1">
      <c r="B2634" s="937"/>
      <c r="C2634" s="1978" t="s">
        <v>304</v>
      </c>
      <c r="D2634" s="1980" t="s">
        <v>23</v>
      </c>
      <c r="E2634" s="928" t="s">
        <v>616</v>
      </c>
      <c r="F2634" s="885"/>
      <c r="G2634" s="651" t="s">
        <v>272</v>
      </c>
      <c r="H2634" s="651" t="s">
        <v>599</v>
      </c>
      <c r="I2634" s="651" t="s">
        <v>617</v>
      </c>
      <c r="J2634" s="651" t="s">
        <v>276</v>
      </c>
      <c r="K2634" s="890" t="s">
        <v>304</v>
      </c>
      <c r="L2634" s="651" t="s">
        <v>312</v>
      </c>
      <c r="M2634" s="651" t="str">
        <f t="shared" si="157"/>
        <v>&lt;INSERT CONNECTION POINT NAME&gt;</v>
      </c>
      <c r="N2634" s="890" t="s">
        <v>602</v>
      </c>
      <c r="O2634" s="891" t="s">
        <v>23</v>
      </c>
      <c r="P2634" s="890"/>
      <c r="Q2634" s="1071"/>
      <c r="R2634" s="1058"/>
      <c r="S2634" s="1059"/>
      <c r="T2634" s="1059"/>
      <c r="U2634" s="1060"/>
      <c r="V2634" s="906"/>
      <c r="W2634" s="933"/>
      <c r="X2634" s="934"/>
      <c r="Y2634" s="935"/>
      <c r="Z2634" s="935"/>
      <c r="AA2634" s="935"/>
      <c r="AB2634" s="452"/>
      <c r="AC2634" s="452"/>
      <c r="AD2634" s="452"/>
      <c r="AE2634" s="452"/>
      <c r="AF2634" s="935"/>
      <c r="AG2634" s="452"/>
      <c r="AH2634" s="452"/>
      <c r="AI2634" s="935"/>
      <c r="AJ2634" s="943"/>
      <c r="AK2634" s="935"/>
      <c r="AL2634" s="936"/>
      <c r="AM2634" s="936"/>
      <c r="AN2634" s="936"/>
      <c r="AO2634" s="942"/>
      <c r="AP2634" s="936"/>
      <c r="AQ2634" s="936"/>
      <c r="AR2634" s="936"/>
      <c r="AS2634" s="936"/>
      <c r="AT2634" s="936"/>
      <c r="AU2634" s="936"/>
      <c r="AV2634" s="936"/>
    </row>
    <row r="2635" spans="2:48" ht="15" customHeight="1">
      <c r="B2635" s="937"/>
      <c r="C2635" s="1979"/>
      <c r="D2635" s="1981"/>
      <c r="E2635" s="928" t="s">
        <v>619</v>
      </c>
      <c r="F2635" s="885"/>
      <c r="G2635" s="651" t="s">
        <v>272</v>
      </c>
      <c r="H2635" s="651" t="s">
        <v>599</v>
      </c>
      <c r="I2635" s="651" t="s">
        <v>620</v>
      </c>
      <c r="J2635" s="651" t="s">
        <v>276</v>
      </c>
      <c r="K2635" s="890" t="s">
        <v>304</v>
      </c>
      <c r="L2635" s="651" t="s">
        <v>312</v>
      </c>
      <c r="M2635" s="651" t="str">
        <f t="shared" si="157"/>
        <v>&lt;INSERT CONNECTION POINT NAME&gt;</v>
      </c>
      <c r="N2635" s="890" t="s">
        <v>602</v>
      </c>
      <c r="O2635" s="891" t="s">
        <v>23</v>
      </c>
      <c r="P2635" s="890"/>
      <c r="Q2635" s="1071"/>
      <c r="R2635" s="1058"/>
      <c r="S2635" s="1059"/>
      <c r="T2635" s="1059"/>
      <c r="U2635" s="1060"/>
      <c r="V2635" s="906"/>
      <c r="W2635" s="933"/>
      <c r="X2635" s="934"/>
      <c r="Y2635" s="935"/>
      <c r="Z2635" s="935"/>
      <c r="AA2635" s="935"/>
      <c r="AB2635" s="452"/>
      <c r="AC2635" s="452"/>
      <c r="AD2635" s="452"/>
      <c r="AE2635" s="452"/>
      <c r="AF2635" s="935"/>
      <c r="AG2635" s="452"/>
      <c r="AH2635" s="452"/>
      <c r="AI2635" s="935"/>
      <c r="AJ2635" s="943"/>
      <c r="AK2635" s="935"/>
      <c r="AL2635" s="936"/>
      <c r="AM2635" s="936"/>
      <c r="AN2635" s="936"/>
      <c r="AO2635" s="942"/>
      <c r="AP2635" s="936"/>
      <c r="AQ2635" s="936"/>
      <c r="AR2635" s="936"/>
      <c r="AS2635" s="936"/>
      <c r="AT2635" s="936"/>
      <c r="AU2635" s="936"/>
      <c r="AV2635" s="936"/>
    </row>
    <row r="2636" spans="2:48" ht="15" customHeight="1">
      <c r="B2636" s="937"/>
      <c r="C2636" s="1978" t="s">
        <v>305</v>
      </c>
      <c r="D2636" s="1980"/>
      <c r="E2636" s="928" t="s">
        <v>616</v>
      </c>
      <c r="F2636" s="885"/>
      <c r="G2636" s="651" t="s">
        <v>272</v>
      </c>
      <c r="H2636" s="651" t="s">
        <v>599</v>
      </c>
      <c r="I2636" s="651" t="s">
        <v>617</v>
      </c>
      <c r="J2636" s="651" t="s">
        <v>276</v>
      </c>
      <c r="K2636" s="890" t="s">
        <v>305</v>
      </c>
      <c r="L2636" s="651" t="s">
        <v>312</v>
      </c>
      <c r="M2636" s="651" t="str">
        <f t="shared" si="157"/>
        <v>&lt;INSERT CONNECTION POINT NAME&gt;</v>
      </c>
      <c r="N2636" s="890" t="s">
        <v>604</v>
      </c>
      <c r="O2636" s="890" t="s">
        <v>605</v>
      </c>
      <c r="P2636" s="890"/>
      <c r="Q2636" s="1072"/>
      <c r="R2636" s="1073"/>
      <c r="S2636" s="1074"/>
      <c r="T2636" s="1074"/>
      <c r="U2636" s="1075"/>
      <c r="V2636" s="906"/>
      <c r="W2636" s="933"/>
      <c r="X2636" s="934"/>
      <c r="Y2636" s="935"/>
      <c r="Z2636" s="935"/>
      <c r="AA2636" s="935"/>
      <c r="AB2636" s="452"/>
      <c r="AC2636" s="452"/>
      <c r="AD2636" s="452"/>
      <c r="AE2636" s="452"/>
      <c r="AF2636" s="935"/>
      <c r="AG2636" s="452"/>
      <c r="AH2636" s="452"/>
      <c r="AI2636" s="935"/>
      <c r="AJ2636" s="935"/>
      <c r="AK2636" s="935"/>
      <c r="AL2636" s="936"/>
      <c r="AM2636" s="936"/>
      <c r="AN2636" s="936"/>
      <c r="AO2636" s="936"/>
      <c r="AP2636" s="936"/>
      <c r="AQ2636" s="936"/>
      <c r="AR2636" s="936"/>
      <c r="AS2636" s="936"/>
      <c r="AT2636" s="936"/>
      <c r="AU2636" s="936"/>
      <c r="AV2636" s="936"/>
    </row>
    <row r="2637" spans="2:48" ht="15" customHeight="1">
      <c r="B2637" s="937"/>
      <c r="C2637" s="1979"/>
      <c r="D2637" s="1981"/>
      <c r="E2637" s="928" t="s">
        <v>619</v>
      </c>
      <c r="F2637" s="885"/>
      <c r="G2637" s="651" t="s">
        <v>272</v>
      </c>
      <c r="H2637" s="651" t="s">
        <v>599</v>
      </c>
      <c r="I2637" s="651" t="s">
        <v>620</v>
      </c>
      <c r="J2637" s="651" t="s">
        <v>276</v>
      </c>
      <c r="K2637" s="890" t="s">
        <v>305</v>
      </c>
      <c r="L2637" s="651" t="s">
        <v>312</v>
      </c>
      <c r="M2637" s="651" t="str">
        <f t="shared" ref="M2637:M2700" si="161">M2636</f>
        <v>&lt;INSERT CONNECTION POINT NAME&gt;</v>
      </c>
      <c r="N2637" s="890" t="s">
        <v>604</v>
      </c>
      <c r="O2637" s="890" t="s">
        <v>605</v>
      </c>
      <c r="P2637" s="890"/>
      <c r="Q2637" s="1072"/>
      <c r="R2637" s="1073"/>
      <c r="S2637" s="1074"/>
      <c r="T2637" s="1074"/>
      <c r="U2637" s="1075"/>
      <c r="V2637" s="906"/>
      <c r="W2637" s="933"/>
      <c r="X2637" s="934"/>
      <c r="Y2637" s="935"/>
      <c r="Z2637" s="935"/>
      <c r="AA2637" s="935"/>
      <c r="AB2637" s="452"/>
      <c r="AC2637" s="452"/>
      <c r="AD2637" s="452"/>
      <c r="AE2637" s="452"/>
      <c r="AF2637" s="935"/>
      <c r="AG2637" s="452"/>
      <c r="AH2637" s="452"/>
      <c r="AI2637" s="935"/>
      <c r="AJ2637" s="935"/>
      <c r="AK2637" s="935"/>
      <c r="AL2637" s="936"/>
      <c r="AM2637" s="936"/>
      <c r="AN2637" s="936"/>
      <c r="AO2637" s="936"/>
      <c r="AP2637" s="936"/>
      <c r="AQ2637" s="936"/>
      <c r="AR2637" s="936"/>
      <c r="AS2637" s="936"/>
      <c r="AT2637" s="936"/>
      <c r="AU2637" s="936"/>
      <c r="AV2637" s="936"/>
    </row>
    <row r="2638" spans="2:48" ht="15" customHeight="1">
      <c r="B2638" s="937"/>
      <c r="C2638" s="1978" t="s">
        <v>306</v>
      </c>
      <c r="D2638" s="1980"/>
      <c r="E2638" s="928" t="s">
        <v>616</v>
      </c>
      <c r="F2638" s="885"/>
      <c r="G2638" s="651" t="s">
        <v>272</v>
      </c>
      <c r="H2638" s="651" t="s">
        <v>599</v>
      </c>
      <c r="I2638" s="651" t="s">
        <v>617</v>
      </c>
      <c r="J2638" s="651" t="s">
        <v>276</v>
      </c>
      <c r="K2638" s="890" t="s">
        <v>306</v>
      </c>
      <c r="L2638" s="651" t="s">
        <v>312</v>
      </c>
      <c r="M2638" s="651" t="str">
        <f t="shared" si="161"/>
        <v>&lt;INSERT CONNECTION POINT NAME&gt;</v>
      </c>
      <c r="N2638" s="890" t="s">
        <v>606</v>
      </c>
      <c r="O2638" s="891">
        <v>0</v>
      </c>
      <c r="P2638" s="890"/>
      <c r="Q2638" s="1076"/>
      <c r="R2638" s="1077"/>
      <c r="S2638" s="1078"/>
      <c r="T2638" s="1078"/>
      <c r="U2638" s="1079"/>
      <c r="V2638" s="906"/>
      <c r="W2638" s="933"/>
      <c r="X2638" s="934"/>
      <c r="Y2638" s="935"/>
      <c r="Z2638" s="935"/>
      <c r="AA2638" s="935"/>
      <c r="AB2638" s="452"/>
      <c r="AC2638" s="452"/>
      <c r="AD2638" s="452"/>
      <c r="AE2638" s="452"/>
      <c r="AF2638" s="935"/>
      <c r="AG2638" s="452"/>
      <c r="AH2638" s="452"/>
      <c r="AI2638" s="935"/>
      <c r="AJ2638" s="943"/>
      <c r="AK2638" s="935"/>
      <c r="AL2638" s="936"/>
      <c r="AM2638" s="936"/>
      <c r="AN2638" s="936"/>
      <c r="AO2638" s="936"/>
      <c r="AP2638" s="936"/>
      <c r="AQ2638" s="936"/>
      <c r="AR2638" s="936"/>
      <c r="AS2638" s="936"/>
      <c r="AT2638" s="936"/>
      <c r="AU2638" s="936"/>
      <c r="AV2638" s="936"/>
    </row>
    <row r="2639" spans="2:48" ht="15" customHeight="1">
      <c r="B2639" s="937"/>
      <c r="C2639" s="1979"/>
      <c r="D2639" s="1981"/>
      <c r="E2639" s="928" t="s">
        <v>619</v>
      </c>
      <c r="F2639" s="885"/>
      <c r="G2639" s="651" t="s">
        <v>272</v>
      </c>
      <c r="H2639" s="651" t="s">
        <v>599</v>
      </c>
      <c r="I2639" s="651" t="s">
        <v>620</v>
      </c>
      <c r="J2639" s="651" t="s">
        <v>276</v>
      </c>
      <c r="K2639" s="890" t="s">
        <v>306</v>
      </c>
      <c r="L2639" s="651" t="s">
        <v>312</v>
      </c>
      <c r="M2639" s="651" t="str">
        <f t="shared" si="161"/>
        <v>&lt;INSERT CONNECTION POINT NAME&gt;</v>
      </c>
      <c r="N2639" s="890" t="s">
        <v>606</v>
      </c>
      <c r="O2639" s="891">
        <v>0</v>
      </c>
      <c r="P2639" s="890"/>
      <c r="Q2639" s="1076"/>
      <c r="R2639" s="1077"/>
      <c r="S2639" s="1078"/>
      <c r="T2639" s="1078"/>
      <c r="U2639" s="1079"/>
      <c r="V2639" s="906"/>
      <c r="W2639" s="933"/>
      <c r="X2639" s="934"/>
      <c r="Y2639" s="935"/>
      <c r="Z2639" s="935"/>
      <c r="AA2639" s="935"/>
      <c r="AB2639" s="452"/>
      <c r="AC2639" s="452"/>
      <c r="AD2639" s="452"/>
      <c r="AE2639" s="452"/>
      <c r="AF2639" s="935"/>
      <c r="AG2639" s="452"/>
      <c r="AH2639" s="452"/>
      <c r="AI2639" s="935"/>
      <c r="AJ2639" s="943"/>
      <c r="AK2639" s="935"/>
      <c r="AL2639" s="936"/>
      <c r="AM2639" s="936"/>
      <c r="AN2639" s="936"/>
      <c r="AO2639" s="936"/>
      <c r="AP2639" s="936"/>
      <c r="AQ2639" s="936"/>
      <c r="AR2639" s="936"/>
      <c r="AS2639" s="936"/>
      <c r="AT2639" s="936"/>
      <c r="AU2639" s="936"/>
      <c r="AV2639" s="936"/>
    </row>
    <row r="2640" spans="2:48" ht="15" customHeight="1">
      <c r="B2640" s="937"/>
      <c r="C2640" s="1978" t="s">
        <v>307</v>
      </c>
      <c r="D2640" s="1980"/>
      <c r="E2640" s="928" t="s">
        <v>616</v>
      </c>
      <c r="F2640" s="885"/>
      <c r="G2640" s="651" t="s">
        <v>272</v>
      </c>
      <c r="H2640" s="651" t="s">
        <v>599</v>
      </c>
      <c r="I2640" s="651" t="s">
        <v>617</v>
      </c>
      <c r="J2640" s="651" t="s">
        <v>276</v>
      </c>
      <c r="K2640" s="890" t="s">
        <v>307</v>
      </c>
      <c r="L2640" s="651" t="s">
        <v>312</v>
      </c>
      <c r="M2640" s="651" t="str">
        <f t="shared" si="161"/>
        <v>&lt;INSERT CONNECTION POINT NAME&gt;</v>
      </c>
      <c r="N2640" s="890" t="s">
        <v>607</v>
      </c>
      <c r="O2640" s="890" t="s">
        <v>607</v>
      </c>
      <c r="P2640" s="890"/>
      <c r="Q2640" s="1080"/>
      <c r="R2640" s="1081"/>
      <c r="S2640" s="1081"/>
      <c r="T2640" s="1081"/>
      <c r="U2640" s="1082"/>
      <c r="V2640" s="906"/>
      <c r="W2640" s="933"/>
      <c r="X2640" s="934"/>
      <c r="Y2640" s="935"/>
      <c r="Z2640" s="935"/>
      <c r="AA2640" s="935"/>
      <c r="AB2640" s="452"/>
      <c r="AC2640" s="452"/>
      <c r="AD2640" s="452"/>
      <c r="AE2640" s="452"/>
      <c r="AF2640" s="935"/>
      <c r="AG2640" s="452"/>
      <c r="AH2640" s="452"/>
      <c r="AI2640" s="935"/>
      <c r="AJ2640" s="935"/>
      <c r="AK2640" s="935"/>
      <c r="AL2640" s="936"/>
      <c r="AM2640" s="936"/>
      <c r="AN2640" s="936"/>
      <c r="AO2640" s="936"/>
      <c r="AP2640" s="936"/>
      <c r="AQ2640" s="936"/>
      <c r="AR2640" s="936"/>
      <c r="AS2640" s="936"/>
      <c r="AT2640" s="936"/>
      <c r="AU2640" s="936"/>
      <c r="AV2640" s="936"/>
    </row>
    <row r="2641" spans="2:48" ht="15" customHeight="1">
      <c r="B2641" s="937"/>
      <c r="C2641" s="1979"/>
      <c r="D2641" s="1981"/>
      <c r="E2641" s="928" t="s">
        <v>619</v>
      </c>
      <c r="F2641" s="885"/>
      <c r="G2641" s="651" t="s">
        <v>272</v>
      </c>
      <c r="H2641" s="651" t="s">
        <v>599</v>
      </c>
      <c r="I2641" s="651" t="s">
        <v>620</v>
      </c>
      <c r="J2641" s="651" t="s">
        <v>276</v>
      </c>
      <c r="K2641" s="890" t="s">
        <v>307</v>
      </c>
      <c r="L2641" s="651" t="s">
        <v>312</v>
      </c>
      <c r="M2641" s="651" t="str">
        <f t="shared" si="161"/>
        <v>&lt;INSERT CONNECTION POINT NAME&gt;</v>
      </c>
      <c r="N2641" s="890" t="s">
        <v>607</v>
      </c>
      <c r="O2641" s="890" t="s">
        <v>607</v>
      </c>
      <c r="P2641" s="890"/>
      <c r="Q2641" s="1080"/>
      <c r="R2641" s="1081"/>
      <c r="S2641" s="1081"/>
      <c r="T2641" s="1081"/>
      <c r="U2641" s="1082"/>
      <c r="V2641" s="906"/>
      <c r="W2641" s="933"/>
      <c r="X2641" s="934"/>
      <c r="Y2641" s="935"/>
      <c r="Z2641" s="935"/>
      <c r="AA2641" s="935"/>
      <c r="AB2641" s="452"/>
      <c r="AC2641" s="452"/>
      <c r="AD2641" s="452"/>
      <c r="AE2641" s="452"/>
      <c r="AF2641" s="935"/>
      <c r="AG2641" s="452"/>
      <c r="AH2641" s="452"/>
      <c r="AI2641" s="935"/>
      <c r="AJ2641" s="935"/>
      <c r="AK2641" s="935"/>
      <c r="AL2641" s="936"/>
      <c r="AM2641" s="936"/>
      <c r="AN2641" s="936"/>
      <c r="AO2641" s="936"/>
      <c r="AP2641" s="936"/>
      <c r="AQ2641" s="936"/>
      <c r="AR2641" s="936"/>
      <c r="AS2641" s="936"/>
      <c r="AT2641" s="936"/>
      <c r="AU2641" s="936"/>
      <c r="AV2641" s="936"/>
    </row>
    <row r="2642" spans="2:48" ht="15" customHeight="1">
      <c r="B2642" s="937"/>
      <c r="C2642" s="1978" t="s">
        <v>308</v>
      </c>
      <c r="D2642" s="1980" t="s">
        <v>22</v>
      </c>
      <c r="E2642" s="928" t="s">
        <v>616</v>
      </c>
      <c r="F2642" s="885"/>
      <c r="G2642" s="651" t="s">
        <v>272</v>
      </c>
      <c r="H2642" s="651" t="s">
        <v>599</v>
      </c>
      <c r="I2642" s="651" t="s">
        <v>617</v>
      </c>
      <c r="J2642" s="651" t="s">
        <v>276</v>
      </c>
      <c r="K2642" s="890" t="s">
        <v>308</v>
      </c>
      <c r="L2642" s="651" t="s">
        <v>312</v>
      </c>
      <c r="M2642" s="651" t="str">
        <f t="shared" si="161"/>
        <v>&lt;INSERT CONNECTION POINT NAME&gt;</v>
      </c>
      <c r="N2642" s="890" t="s">
        <v>609</v>
      </c>
      <c r="O2642" s="890" t="s">
        <v>22</v>
      </c>
      <c r="P2642" s="890"/>
      <c r="Q2642" s="1083"/>
      <c r="R2642" s="1061"/>
      <c r="S2642" s="1062"/>
      <c r="T2642" s="1062"/>
      <c r="U2642" s="1063"/>
      <c r="V2642" s="906"/>
      <c r="W2642" s="933"/>
      <c r="X2642" s="934"/>
      <c r="Y2642" s="935"/>
      <c r="Z2642" s="935"/>
      <c r="AA2642" s="935"/>
      <c r="AB2642" s="452"/>
      <c r="AC2642" s="452"/>
      <c r="AD2642" s="452"/>
      <c r="AE2642" s="452"/>
      <c r="AF2642" s="935"/>
      <c r="AG2642" s="452"/>
      <c r="AH2642" s="452"/>
      <c r="AI2642" s="935"/>
      <c r="AJ2642" s="935"/>
      <c r="AK2642" s="935"/>
      <c r="AL2642" s="936"/>
      <c r="AM2642" s="936"/>
      <c r="AN2642" s="936"/>
      <c r="AO2642" s="936"/>
      <c r="AP2642" s="936"/>
      <c r="AQ2642" s="936"/>
      <c r="AR2642" s="936"/>
      <c r="AS2642" s="936"/>
      <c r="AT2642" s="936"/>
      <c r="AU2642" s="936"/>
      <c r="AV2642" s="936"/>
    </row>
    <row r="2643" spans="2:48" ht="15" customHeight="1">
      <c r="B2643" s="937"/>
      <c r="C2643" s="1979"/>
      <c r="D2643" s="1981"/>
      <c r="E2643" s="928" t="s">
        <v>619</v>
      </c>
      <c r="F2643" s="885"/>
      <c r="G2643" s="651" t="s">
        <v>272</v>
      </c>
      <c r="H2643" s="651" t="s">
        <v>599</v>
      </c>
      <c r="I2643" s="651" t="s">
        <v>620</v>
      </c>
      <c r="J2643" s="651" t="s">
        <v>276</v>
      </c>
      <c r="K2643" s="890" t="s">
        <v>308</v>
      </c>
      <c r="L2643" s="651" t="s">
        <v>312</v>
      </c>
      <c r="M2643" s="651" t="str">
        <f t="shared" si="161"/>
        <v>&lt;INSERT CONNECTION POINT NAME&gt;</v>
      </c>
      <c r="N2643" s="890" t="s">
        <v>609</v>
      </c>
      <c r="O2643" s="890" t="s">
        <v>22</v>
      </c>
      <c r="P2643" s="890"/>
      <c r="Q2643" s="1083"/>
      <c r="R2643" s="1061"/>
      <c r="S2643" s="1062"/>
      <c r="T2643" s="1062"/>
      <c r="U2643" s="1063"/>
      <c r="V2643" s="906"/>
      <c r="W2643" s="933"/>
      <c r="X2643" s="934"/>
      <c r="Y2643" s="935"/>
      <c r="Z2643" s="935"/>
      <c r="AA2643" s="935"/>
      <c r="AB2643" s="452"/>
      <c r="AC2643" s="452"/>
      <c r="AD2643" s="452"/>
      <c r="AE2643" s="452"/>
      <c r="AF2643" s="935"/>
      <c r="AG2643" s="452"/>
      <c r="AH2643" s="452"/>
      <c r="AI2643" s="935"/>
      <c r="AJ2643" s="935"/>
      <c r="AK2643" s="935"/>
      <c r="AL2643" s="936"/>
      <c r="AM2643" s="936"/>
      <c r="AN2643" s="936"/>
      <c r="AO2643" s="936"/>
      <c r="AP2643" s="936"/>
      <c r="AQ2643" s="936"/>
      <c r="AR2643" s="936"/>
      <c r="AS2643" s="936"/>
      <c r="AT2643" s="936"/>
      <c r="AU2643" s="936"/>
      <c r="AV2643" s="936"/>
    </row>
    <row r="2644" spans="2:48" ht="15" customHeight="1">
      <c r="B2644" s="937"/>
      <c r="C2644" s="1978" t="s">
        <v>309</v>
      </c>
      <c r="D2644" s="1980" t="s">
        <v>22</v>
      </c>
      <c r="E2644" s="928" t="s">
        <v>616</v>
      </c>
      <c r="F2644" s="885"/>
      <c r="G2644" s="651" t="s">
        <v>272</v>
      </c>
      <c r="H2644" s="651" t="s">
        <v>599</v>
      </c>
      <c r="I2644" s="651" t="s">
        <v>617</v>
      </c>
      <c r="J2644" s="651" t="s">
        <v>276</v>
      </c>
      <c r="K2644" s="890" t="s">
        <v>309</v>
      </c>
      <c r="L2644" s="651" t="s">
        <v>312</v>
      </c>
      <c r="M2644" s="651" t="str">
        <f t="shared" si="161"/>
        <v>&lt;INSERT CONNECTION POINT NAME&gt;</v>
      </c>
      <c r="N2644" s="890" t="s">
        <v>602</v>
      </c>
      <c r="O2644" s="890" t="s">
        <v>22</v>
      </c>
      <c r="P2644" s="890"/>
      <c r="Q2644" s="1083"/>
      <c r="R2644" s="1061"/>
      <c r="S2644" s="1062"/>
      <c r="T2644" s="1062"/>
      <c r="U2644" s="1063"/>
      <c r="V2644" s="906"/>
      <c r="W2644" s="933"/>
      <c r="X2644" s="934"/>
      <c r="Y2644" s="935"/>
      <c r="Z2644" s="935"/>
      <c r="AA2644" s="935"/>
      <c r="AB2644" s="452"/>
      <c r="AC2644" s="452"/>
      <c r="AD2644" s="452"/>
      <c r="AE2644" s="452"/>
      <c r="AF2644" s="935"/>
      <c r="AG2644" s="452"/>
      <c r="AH2644" s="452"/>
      <c r="AI2644" s="935"/>
      <c r="AJ2644" s="935"/>
      <c r="AK2644" s="935"/>
      <c r="AL2644" s="936"/>
      <c r="AM2644" s="936"/>
      <c r="AN2644" s="936"/>
      <c r="AO2644" s="936"/>
      <c r="AP2644" s="936"/>
      <c r="AQ2644" s="936"/>
      <c r="AR2644" s="936"/>
      <c r="AS2644" s="936"/>
      <c r="AT2644" s="936"/>
      <c r="AU2644" s="936"/>
      <c r="AV2644" s="936"/>
    </row>
    <row r="2645" spans="2:48" ht="15" customHeight="1">
      <c r="B2645" s="937"/>
      <c r="C2645" s="1979"/>
      <c r="D2645" s="1981"/>
      <c r="E2645" s="928" t="s">
        <v>619</v>
      </c>
      <c r="F2645" s="885"/>
      <c r="G2645" s="651" t="s">
        <v>272</v>
      </c>
      <c r="H2645" s="651" t="s">
        <v>599</v>
      </c>
      <c r="I2645" s="651" t="s">
        <v>620</v>
      </c>
      <c r="J2645" s="651" t="s">
        <v>276</v>
      </c>
      <c r="K2645" s="890" t="s">
        <v>309</v>
      </c>
      <c r="L2645" s="651" t="s">
        <v>312</v>
      </c>
      <c r="M2645" s="651" t="str">
        <f t="shared" si="161"/>
        <v>&lt;INSERT CONNECTION POINT NAME&gt;</v>
      </c>
      <c r="N2645" s="890" t="s">
        <v>602</v>
      </c>
      <c r="O2645" s="890" t="s">
        <v>22</v>
      </c>
      <c r="P2645" s="890"/>
      <c r="Q2645" s="1083"/>
      <c r="R2645" s="1061"/>
      <c r="S2645" s="1062"/>
      <c r="T2645" s="1062"/>
      <c r="U2645" s="1063"/>
      <c r="V2645" s="906"/>
      <c r="W2645" s="933"/>
      <c r="X2645" s="934"/>
      <c r="Y2645" s="935"/>
      <c r="Z2645" s="935"/>
      <c r="AA2645" s="935"/>
      <c r="AB2645" s="452"/>
      <c r="AC2645" s="452"/>
      <c r="AD2645" s="452"/>
      <c r="AE2645" s="452"/>
      <c r="AF2645" s="935"/>
      <c r="AG2645" s="452"/>
      <c r="AH2645" s="452"/>
      <c r="AI2645" s="935"/>
      <c r="AJ2645" s="935"/>
      <c r="AK2645" s="935"/>
      <c r="AL2645" s="936"/>
      <c r="AM2645" s="936"/>
      <c r="AN2645" s="936"/>
      <c r="AO2645" s="936"/>
      <c r="AP2645" s="936"/>
      <c r="AQ2645" s="936"/>
      <c r="AR2645" s="936"/>
      <c r="AS2645" s="936"/>
      <c r="AT2645" s="936"/>
      <c r="AU2645" s="936"/>
      <c r="AV2645" s="936"/>
    </row>
    <row r="2646" spans="2:48" ht="15" customHeight="1">
      <c r="B2646" s="937"/>
      <c r="C2646" s="1978" t="s">
        <v>309</v>
      </c>
      <c r="D2646" s="1980" t="s">
        <v>23</v>
      </c>
      <c r="E2646" s="928" t="s">
        <v>616</v>
      </c>
      <c r="F2646" s="885"/>
      <c r="G2646" s="651" t="s">
        <v>272</v>
      </c>
      <c r="H2646" s="651" t="s">
        <v>599</v>
      </c>
      <c r="I2646" s="651" t="s">
        <v>617</v>
      </c>
      <c r="J2646" s="651" t="s">
        <v>276</v>
      </c>
      <c r="K2646" s="890" t="s">
        <v>309</v>
      </c>
      <c r="L2646" s="651" t="s">
        <v>312</v>
      </c>
      <c r="M2646" s="651" t="str">
        <f t="shared" si="161"/>
        <v>&lt;INSERT CONNECTION POINT NAME&gt;</v>
      </c>
      <c r="N2646" s="890" t="s">
        <v>602</v>
      </c>
      <c r="O2646" s="890" t="s">
        <v>23</v>
      </c>
      <c r="P2646" s="890"/>
      <c r="Q2646" s="1083"/>
      <c r="R2646" s="1061"/>
      <c r="S2646" s="1062"/>
      <c r="T2646" s="1062"/>
      <c r="U2646" s="1063"/>
      <c r="V2646" s="906"/>
      <c r="W2646" s="933"/>
      <c r="X2646" s="934"/>
      <c r="Y2646" s="935"/>
      <c r="Z2646" s="935"/>
      <c r="AA2646" s="935"/>
      <c r="AB2646" s="452"/>
      <c r="AC2646" s="452"/>
      <c r="AD2646" s="452"/>
      <c r="AE2646" s="452"/>
      <c r="AF2646" s="935"/>
      <c r="AG2646" s="452"/>
      <c r="AH2646" s="452"/>
      <c r="AI2646" s="935"/>
      <c r="AJ2646" s="935"/>
      <c r="AK2646" s="935"/>
      <c r="AL2646" s="936"/>
      <c r="AM2646" s="936"/>
      <c r="AN2646" s="936"/>
      <c r="AO2646" s="936"/>
      <c r="AP2646" s="936"/>
      <c r="AQ2646" s="936"/>
      <c r="AR2646" s="936"/>
      <c r="AS2646" s="936"/>
      <c r="AT2646" s="936"/>
      <c r="AU2646" s="936"/>
      <c r="AV2646" s="936"/>
    </row>
    <row r="2647" spans="2:48" ht="15" customHeight="1">
      <c r="B2647" s="937"/>
      <c r="C2647" s="1979"/>
      <c r="D2647" s="1981"/>
      <c r="E2647" s="928" t="s">
        <v>619</v>
      </c>
      <c r="F2647" s="885"/>
      <c r="G2647" s="651" t="s">
        <v>272</v>
      </c>
      <c r="H2647" s="651" t="s">
        <v>599</v>
      </c>
      <c r="I2647" s="651" t="s">
        <v>620</v>
      </c>
      <c r="J2647" s="651" t="s">
        <v>276</v>
      </c>
      <c r="K2647" s="890" t="s">
        <v>309</v>
      </c>
      <c r="L2647" s="651" t="s">
        <v>312</v>
      </c>
      <c r="M2647" s="651" t="str">
        <f t="shared" si="161"/>
        <v>&lt;INSERT CONNECTION POINT NAME&gt;</v>
      </c>
      <c r="N2647" s="890" t="s">
        <v>602</v>
      </c>
      <c r="O2647" s="890" t="s">
        <v>23</v>
      </c>
      <c r="P2647" s="890"/>
      <c r="Q2647" s="1083"/>
      <c r="R2647" s="1061"/>
      <c r="S2647" s="1062"/>
      <c r="T2647" s="1062"/>
      <c r="U2647" s="1063"/>
      <c r="V2647" s="906"/>
      <c r="W2647" s="933"/>
      <c r="X2647" s="934"/>
      <c r="Y2647" s="935"/>
      <c r="Z2647" s="935"/>
      <c r="AA2647" s="935"/>
      <c r="AB2647" s="452"/>
      <c r="AC2647" s="452"/>
      <c r="AD2647" s="452"/>
      <c r="AE2647" s="452"/>
      <c r="AF2647" s="935"/>
      <c r="AG2647" s="452"/>
      <c r="AH2647" s="452"/>
      <c r="AI2647" s="935"/>
      <c r="AJ2647" s="935"/>
      <c r="AK2647" s="935"/>
      <c r="AL2647" s="936"/>
      <c r="AM2647" s="936"/>
      <c r="AN2647" s="936"/>
      <c r="AO2647" s="936"/>
      <c r="AP2647" s="936"/>
      <c r="AQ2647" s="936"/>
      <c r="AR2647" s="936"/>
      <c r="AS2647" s="936"/>
      <c r="AT2647" s="936"/>
      <c r="AU2647" s="936"/>
      <c r="AV2647" s="936"/>
    </row>
    <row r="2648" spans="2:48" ht="15" customHeight="1">
      <c r="B2648" s="937"/>
      <c r="C2648" s="1978" t="s">
        <v>310</v>
      </c>
      <c r="D2648" s="1980" t="s">
        <v>22</v>
      </c>
      <c r="E2648" s="928" t="s">
        <v>616</v>
      </c>
      <c r="F2648" s="885"/>
      <c r="G2648" s="651" t="s">
        <v>272</v>
      </c>
      <c r="H2648" s="651" t="s">
        <v>599</v>
      </c>
      <c r="I2648" s="651" t="s">
        <v>617</v>
      </c>
      <c r="J2648" s="651" t="s">
        <v>276</v>
      </c>
      <c r="K2648" s="890" t="s">
        <v>310</v>
      </c>
      <c r="L2648" s="651" t="s">
        <v>312</v>
      </c>
      <c r="M2648" s="651" t="str">
        <f t="shared" si="161"/>
        <v>&lt;INSERT CONNECTION POINT NAME&gt;</v>
      </c>
      <c r="N2648" s="890" t="s">
        <v>602</v>
      </c>
      <c r="O2648" s="890" t="s">
        <v>22</v>
      </c>
      <c r="P2648" s="890"/>
      <c r="Q2648" s="1083"/>
      <c r="R2648" s="1061"/>
      <c r="S2648" s="1062"/>
      <c r="T2648" s="1062"/>
      <c r="U2648" s="1063"/>
      <c r="V2648" s="906"/>
      <c r="W2648" s="933"/>
      <c r="X2648" s="934"/>
      <c r="Y2648" s="935"/>
      <c r="Z2648" s="935"/>
      <c r="AA2648" s="935"/>
      <c r="AB2648" s="452"/>
      <c r="AC2648" s="452"/>
      <c r="AD2648" s="452"/>
      <c r="AE2648" s="452"/>
      <c r="AF2648" s="935"/>
      <c r="AG2648" s="452"/>
      <c r="AH2648" s="452"/>
      <c r="AI2648" s="935"/>
      <c r="AJ2648" s="935"/>
      <c r="AK2648" s="935"/>
      <c r="AL2648" s="936"/>
      <c r="AM2648" s="936"/>
      <c r="AN2648" s="936"/>
      <c r="AO2648" s="936"/>
      <c r="AP2648" s="936"/>
      <c r="AQ2648" s="936"/>
      <c r="AR2648" s="936"/>
      <c r="AS2648" s="936"/>
      <c r="AT2648" s="936"/>
      <c r="AU2648" s="936"/>
      <c r="AV2648" s="936"/>
    </row>
    <row r="2649" spans="2:48" ht="15" customHeight="1">
      <c r="B2649" s="937"/>
      <c r="C2649" s="1979"/>
      <c r="D2649" s="1981"/>
      <c r="E2649" s="928" t="s">
        <v>619</v>
      </c>
      <c r="F2649" s="885"/>
      <c r="G2649" s="651" t="s">
        <v>272</v>
      </c>
      <c r="H2649" s="651" t="s">
        <v>599</v>
      </c>
      <c r="I2649" s="651" t="s">
        <v>620</v>
      </c>
      <c r="J2649" s="651" t="s">
        <v>276</v>
      </c>
      <c r="K2649" s="890" t="s">
        <v>310</v>
      </c>
      <c r="L2649" s="651" t="s">
        <v>312</v>
      </c>
      <c r="M2649" s="651" t="str">
        <f t="shared" si="161"/>
        <v>&lt;INSERT CONNECTION POINT NAME&gt;</v>
      </c>
      <c r="N2649" s="890" t="s">
        <v>602</v>
      </c>
      <c r="O2649" s="890" t="s">
        <v>22</v>
      </c>
      <c r="P2649" s="890"/>
      <c r="Q2649" s="1084"/>
      <c r="R2649" s="1085"/>
      <c r="S2649" s="1086"/>
      <c r="T2649" s="1086"/>
      <c r="U2649" s="1087"/>
      <c r="V2649" s="906"/>
      <c r="W2649" s="933"/>
      <c r="X2649" s="934"/>
      <c r="Y2649" s="935"/>
      <c r="Z2649" s="935"/>
      <c r="AA2649" s="935"/>
      <c r="AB2649" s="452"/>
      <c r="AC2649" s="452"/>
      <c r="AD2649" s="452"/>
      <c r="AE2649" s="452"/>
      <c r="AF2649" s="935"/>
      <c r="AG2649" s="452"/>
      <c r="AH2649" s="452"/>
      <c r="AI2649" s="935"/>
      <c r="AJ2649" s="935"/>
      <c r="AK2649" s="935"/>
      <c r="AL2649" s="936"/>
      <c r="AM2649" s="936"/>
      <c r="AN2649" s="936"/>
      <c r="AO2649" s="936"/>
      <c r="AP2649" s="936"/>
      <c r="AQ2649" s="936"/>
      <c r="AR2649" s="936"/>
      <c r="AS2649" s="936"/>
      <c r="AT2649" s="936"/>
      <c r="AU2649" s="936"/>
      <c r="AV2649" s="936"/>
    </row>
    <row r="2650" spans="2:48" ht="15" customHeight="1">
      <c r="B2650" s="937"/>
      <c r="C2650" s="1978" t="s">
        <v>310</v>
      </c>
      <c r="D2650" s="1980" t="s">
        <v>23</v>
      </c>
      <c r="E2650" s="928" t="s">
        <v>616</v>
      </c>
      <c r="F2650" s="885"/>
      <c r="G2650" s="651" t="s">
        <v>272</v>
      </c>
      <c r="H2650" s="651" t="s">
        <v>599</v>
      </c>
      <c r="I2650" s="651" t="s">
        <v>617</v>
      </c>
      <c r="J2650" s="651" t="s">
        <v>276</v>
      </c>
      <c r="K2650" s="890" t="s">
        <v>310</v>
      </c>
      <c r="L2650" s="651" t="s">
        <v>312</v>
      </c>
      <c r="M2650" s="651" t="str">
        <f t="shared" si="161"/>
        <v>&lt;INSERT CONNECTION POINT NAME&gt;</v>
      </c>
      <c r="N2650" s="890" t="s">
        <v>602</v>
      </c>
      <c r="O2650" s="890" t="s">
        <v>23</v>
      </c>
      <c r="P2650" s="890"/>
      <c r="Q2650" s="1084"/>
      <c r="R2650" s="1085"/>
      <c r="S2650" s="1086"/>
      <c r="T2650" s="1086"/>
      <c r="U2650" s="1087"/>
      <c r="V2650" s="906"/>
      <c r="W2650" s="933"/>
      <c r="X2650" s="934"/>
      <c r="Y2650" s="935"/>
      <c r="Z2650" s="935"/>
      <c r="AA2650" s="935"/>
      <c r="AB2650" s="452"/>
      <c r="AC2650" s="452"/>
      <c r="AD2650" s="452"/>
      <c r="AE2650" s="452"/>
      <c r="AF2650" s="935"/>
      <c r="AG2650" s="452"/>
      <c r="AH2650" s="452"/>
      <c r="AI2650" s="935"/>
      <c r="AJ2650" s="935"/>
      <c r="AK2650" s="935"/>
      <c r="AL2650" s="936"/>
      <c r="AM2650" s="936"/>
      <c r="AN2650" s="936"/>
      <c r="AO2650" s="936"/>
      <c r="AP2650" s="936"/>
      <c r="AQ2650" s="936"/>
      <c r="AR2650" s="936"/>
      <c r="AS2650" s="936"/>
      <c r="AT2650" s="936"/>
      <c r="AU2650" s="936"/>
      <c r="AV2650" s="936"/>
    </row>
    <row r="2651" spans="2:48" ht="15" customHeight="1" thickBot="1">
      <c r="B2651" s="944"/>
      <c r="C2651" s="1984"/>
      <c r="D2651" s="1985"/>
      <c r="E2651" s="945" t="s">
        <v>619</v>
      </c>
      <c r="F2651" s="885"/>
      <c r="G2651" s="651" t="s">
        <v>272</v>
      </c>
      <c r="H2651" s="651" t="s">
        <v>599</v>
      </c>
      <c r="I2651" s="651" t="s">
        <v>620</v>
      </c>
      <c r="J2651" s="651" t="s">
        <v>276</v>
      </c>
      <c r="K2651" s="890" t="s">
        <v>310</v>
      </c>
      <c r="L2651" s="651" t="s">
        <v>312</v>
      </c>
      <c r="M2651" s="651" t="str">
        <f t="shared" si="161"/>
        <v>&lt;INSERT CONNECTION POINT NAME&gt;</v>
      </c>
      <c r="N2651" s="890" t="s">
        <v>602</v>
      </c>
      <c r="O2651" s="890" t="s">
        <v>23</v>
      </c>
      <c r="P2651" s="890"/>
      <c r="Q2651" s="946"/>
      <c r="R2651" s="1067"/>
      <c r="S2651" s="893"/>
      <c r="T2651" s="893"/>
      <c r="U2651" s="894"/>
      <c r="V2651" s="947"/>
      <c r="W2651" s="933"/>
      <c r="X2651" s="934"/>
      <c r="Y2651" s="935"/>
      <c r="Z2651" s="935"/>
      <c r="AA2651" s="935"/>
      <c r="AB2651" s="452"/>
      <c r="AC2651" s="452"/>
      <c r="AD2651" s="452"/>
      <c r="AE2651" s="452"/>
      <c r="AF2651" s="935"/>
      <c r="AG2651" s="452"/>
      <c r="AH2651" s="452"/>
      <c r="AI2651" s="935"/>
      <c r="AJ2651" s="935"/>
      <c r="AK2651" s="935"/>
      <c r="AL2651" s="936"/>
      <c r="AM2651" s="936"/>
      <c r="AN2651" s="936"/>
      <c r="AO2651" s="936"/>
      <c r="AP2651" s="936"/>
      <c r="AQ2651" s="936"/>
      <c r="AR2651" s="936"/>
      <c r="AS2651" s="936"/>
      <c r="AT2651" s="936"/>
      <c r="AU2651" s="936"/>
      <c r="AV2651" s="936"/>
    </row>
    <row r="2652" spans="2:48" ht="15" customHeight="1">
      <c r="B2652" s="927" t="s">
        <v>615</v>
      </c>
      <c r="C2652" s="1982" t="s">
        <v>313</v>
      </c>
      <c r="D2652" s="1983" t="s">
        <v>23</v>
      </c>
      <c r="E2652" s="928" t="s">
        <v>616</v>
      </c>
      <c r="F2652" s="885"/>
      <c r="G2652" s="651" t="s">
        <v>272</v>
      </c>
      <c r="H2652" s="651" t="s">
        <v>599</v>
      </c>
      <c r="I2652" s="651" t="s">
        <v>617</v>
      </c>
      <c r="J2652" s="651" t="s">
        <v>276</v>
      </c>
      <c r="K2652" s="651" t="s">
        <v>313</v>
      </c>
      <c r="L2652" s="651" t="s">
        <v>312</v>
      </c>
      <c r="M2652" s="651" t="str">
        <f t="shared" ref="M2652" si="162">B2652</f>
        <v>&lt;INSERT CONNECTION POINT NAME&gt;</v>
      </c>
      <c r="N2652" s="651" t="s">
        <v>618</v>
      </c>
      <c r="O2652" s="651" t="s">
        <v>23</v>
      </c>
      <c r="P2652" s="890"/>
      <c r="Q2652" s="929"/>
      <c r="R2652" s="930"/>
      <c r="S2652" s="931"/>
      <c r="T2652" s="931"/>
      <c r="U2652" s="932"/>
      <c r="V2652" s="906"/>
      <c r="W2652" s="933"/>
      <c r="X2652" s="934"/>
      <c r="Y2652" s="935"/>
      <c r="Z2652" s="935"/>
      <c r="AA2652" s="935"/>
      <c r="AB2652" s="452"/>
      <c r="AC2652" s="452"/>
      <c r="AD2652" s="452"/>
      <c r="AE2652" s="452"/>
      <c r="AF2652" s="452"/>
      <c r="AG2652" s="452"/>
      <c r="AH2652" s="452"/>
      <c r="AI2652" s="452"/>
      <c r="AJ2652" s="452"/>
      <c r="AK2652" s="935"/>
      <c r="AL2652" s="936"/>
      <c r="AM2652" s="936"/>
      <c r="AN2652" s="936"/>
      <c r="AO2652" s="936"/>
      <c r="AP2652" s="936"/>
      <c r="AQ2652" s="936"/>
      <c r="AR2652" s="936"/>
      <c r="AS2652" s="936"/>
      <c r="AT2652" s="936"/>
      <c r="AU2652" s="936"/>
      <c r="AV2652" s="936"/>
    </row>
    <row r="2653" spans="2:48" ht="15" customHeight="1">
      <c r="B2653" s="937"/>
      <c r="C2653" s="1979"/>
      <c r="D2653" s="1981"/>
      <c r="E2653" s="928" t="s">
        <v>619</v>
      </c>
      <c r="F2653" s="885"/>
      <c r="G2653" s="651" t="s">
        <v>272</v>
      </c>
      <c r="H2653" s="651" t="s">
        <v>599</v>
      </c>
      <c r="I2653" s="651" t="s">
        <v>620</v>
      </c>
      <c r="J2653" s="651" t="s">
        <v>276</v>
      </c>
      <c r="K2653" s="651" t="s">
        <v>313</v>
      </c>
      <c r="L2653" s="651" t="s">
        <v>312</v>
      </c>
      <c r="M2653" s="651" t="str">
        <f t="shared" si="161"/>
        <v>&lt;INSERT CONNECTION POINT NAME&gt;</v>
      </c>
      <c r="N2653" s="651" t="s">
        <v>618</v>
      </c>
      <c r="O2653" s="651" t="s">
        <v>23</v>
      </c>
      <c r="P2653" s="890"/>
      <c r="Q2653" s="938"/>
      <c r="R2653" s="939"/>
      <c r="S2653" s="940"/>
      <c r="T2653" s="940"/>
      <c r="U2653" s="941"/>
      <c r="V2653" s="906"/>
      <c r="W2653" s="933"/>
      <c r="X2653" s="934"/>
      <c r="Y2653" s="935"/>
      <c r="Z2653" s="935"/>
      <c r="AA2653" s="935"/>
      <c r="AB2653" s="452"/>
      <c r="AC2653" s="452"/>
      <c r="AD2653" s="452"/>
      <c r="AE2653" s="452"/>
      <c r="AF2653" s="452"/>
      <c r="AG2653" s="452"/>
      <c r="AH2653" s="452"/>
      <c r="AI2653" s="452"/>
      <c r="AJ2653" s="452"/>
      <c r="AK2653" s="935"/>
      <c r="AL2653" s="936"/>
      <c r="AM2653" s="936"/>
      <c r="AN2653" s="936"/>
      <c r="AO2653" s="936"/>
      <c r="AP2653" s="936"/>
      <c r="AQ2653" s="936"/>
      <c r="AR2653" s="936"/>
      <c r="AS2653" s="936"/>
      <c r="AT2653" s="936"/>
      <c r="AU2653" s="936"/>
      <c r="AV2653" s="936"/>
    </row>
    <row r="2654" spans="2:48" ht="15" customHeight="1">
      <c r="B2654" s="937"/>
      <c r="C2654" s="1978" t="s">
        <v>304</v>
      </c>
      <c r="D2654" s="1980" t="s">
        <v>22</v>
      </c>
      <c r="E2654" s="928" t="s">
        <v>616</v>
      </c>
      <c r="F2654" s="885"/>
      <c r="G2654" s="651" t="s">
        <v>272</v>
      </c>
      <c r="H2654" s="651" t="s">
        <v>599</v>
      </c>
      <c r="I2654" s="651" t="s">
        <v>617</v>
      </c>
      <c r="J2654" s="651" t="s">
        <v>276</v>
      </c>
      <c r="K2654" s="890" t="s">
        <v>304</v>
      </c>
      <c r="L2654" s="651" t="s">
        <v>312</v>
      </c>
      <c r="M2654" s="651" t="str">
        <f t="shared" si="161"/>
        <v>&lt;INSERT CONNECTION POINT NAME&gt;</v>
      </c>
      <c r="N2654" s="890" t="s">
        <v>602</v>
      </c>
      <c r="O2654" s="890" t="s">
        <v>22</v>
      </c>
      <c r="P2654" s="890"/>
      <c r="Q2654" s="1071"/>
      <c r="R2654" s="1058"/>
      <c r="S2654" s="1059"/>
      <c r="T2654" s="1059"/>
      <c r="U2654" s="1060"/>
      <c r="V2654" s="906"/>
      <c r="W2654" s="933"/>
      <c r="X2654" s="934"/>
      <c r="Y2654" s="935"/>
      <c r="Z2654" s="935"/>
      <c r="AA2654" s="935"/>
      <c r="AB2654" s="452"/>
      <c r="AC2654" s="452"/>
      <c r="AD2654" s="452"/>
      <c r="AE2654" s="452"/>
      <c r="AF2654" s="935"/>
      <c r="AG2654" s="452"/>
      <c r="AH2654" s="452"/>
      <c r="AI2654" s="935"/>
      <c r="AJ2654" s="935"/>
      <c r="AK2654" s="935"/>
      <c r="AL2654" s="936"/>
      <c r="AM2654" s="936"/>
      <c r="AN2654" s="936"/>
      <c r="AO2654" s="942"/>
      <c r="AP2654" s="936"/>
      <c r="AQ2654" s="936"/>
      <c r="AR2654" s="936"/>
      <c r="AS2654" s="936"/>
      <c r="AT2654" s="936"/>
      <c r="AU2654" s="936"/>
      <c r="AV2654" s="936"/>
    </row>
    <row r="2655" spans="2:48" ht="15" customHeight="1">
      <c r="B2655" s="937"/>
      <c r="C2655" s="1979"/>
      <c r="D2655" s="1981"/>
      <c r="E2655" s="928" t="s">
        <v>619</v>
      </c>
      <c r="F2655" s="885"/>
      <c r="G2655" s="651" t="s">
        <v>272</v>
      </c>
      <c r="H2655" s="651" t="s">
        <v>599</v>
      </c>
      <c r="I2655" s="651" t="s">
        <v>620</v>
      </c>
      <c r="J2655" s="651" t="s">
        <v>276</v>
      </c>
      <c r="K2655" s="890" t="s">
        <v>304</v>
      </c>
      <c r="L2655" s="651" t="s">
        <v>312</v>
      </c>
      <c r="M2655" s="651" t="str">
        <f t="shared" si="161"/>
        <v>&lt;INSERT CONNECTION POINT NAME&gt;</v>
      </c>
      <c r="N2655" s="890" t="s">
        <v>602</v>
      </c>
      <c r="O2655" s="890" t="s">
        <v>22</v>
      </c>
      <c r="P2655" s="890"/>
      <c r="Q2655" s="1071"/>
      <c r="R2655" s="1058"/>
      <c r="S2655" s="1059"/>
      <c r="T2655" s="1059"/>
      <c r="U2655" s="1060"/>
      <c r="V2655" s="906"/>
      <c r="W2655" s="933"/>
      <c r="X2655" s="934"/>
      <c r="Y2655" s="935"/>
      <c r="Z2655" s="935"/>
      <c r="AA2655" s="935"/>
      <c r="AB2655" s="452"/>
      <c r="AC2655" s="452"/>
      <c r="AD2655" s="452"/>
      <c r="AE2655" s="452"/>
      <c r="AF2655" s="935"/>
      <c r="AG2655" s="452"/>
      <c r="AH2655" s="452"/>
      <c r="AI2655" s="935"/>
      <c r="AJ2655" s="935"/>
      <c r="AK2655" s="935"/>
      <c r="AL2655" s="936"/>
      <c r="AM2655" s="936"/>
      <c r="AN2655" s="936"/>
      <c r="AO2655" s="942"/>
      <c r="AP2655" s="936"/>
      <c r="AQ2655" s="936"/>
      <c r="AR2655" s="936"/>
      <c r="AS2655" s="936"/>
      <c r="AT2655" s="936"/>
      <c r="AU2655" s="936"/>
      <c r="AV2655" s="936"/>
    </row>
    <row r="2656" spans="2:48" ht="15" customHeight="1">
      <c r="B2656" s="937"/>
      <c r="C2656" s="1978" t="s">
        <v>304</v>
      </c>
      <c r="D2656" s="1980" t="s">
        <v>23</v>
      </c>
      <c r="E2656" s="928" t="s">
        <v>616</v>
      </c>
      <c r="F2656" s="885"/>
      <c r="G2656" s="651" t="s">
        <v>272</v>
      </c>
      <c r="H2656" s="651" t="s">
        <v>599</v>
      </c>
      <c r="I2656" s="651" t="s">
        <v>617</v>
      </c>
      <c r="J2656" s="651" t="s">
        <v>276</v>
      </c>
      <c r="K2656" s="890" t="s">
        <v>304</v>
      </c>
      <c r="L2656" s="651" t="s">
        <v>312</v>
      </c>
      <c r="M2656" s="651" t="str">
        <f t="shared" si="161"/>
        <v>&lt;INSERT CONNECTION POINT NAME&gt;</v>
      </c>
      <c r="N2656" s="890" t="s">
        <v>602</v>
      </c>
      <c r="O2656" s="891" t="s">
        <v>23</v>
      </c>
      <c r="P2656" s="890"/>
      <c r="Q2656" s="1071"/>
      <c r="R2656" s="1058"/>
      <c r="S2656" s="1059"/>
      <c r="T2656" s="1059"/>
      <c r="U2656" s="1060"/>
      <c r="V2656" s="906"/>
      <c r="W2656" s="933"/>
      <c r="X2656" s="934"/>
      <c r="Y2656" s="935"/>
      <c r="Z2656" s="935"/>
      <c r="AA2656" s="935"/>
      <c r="AB2656" s="452"/>
      <c r="AC2656" s="452"/>
      <c r="AD2656" s="452"/>
      <c r="AE2656" s="452"/>
      <c r="AF2656" s="935"/>
      <c r="AG2656" s="452"/>
      <c r="AH2656" s="452"/>
      <c r="AI2656" s="935"/>
      <c r="AJ2656" s="943"/>
      <c r="AK2656" s="935"/>
      <c r="AL2656" s="936"/>
      <c r="AM2656" s="936"/>
      <c r="AN2656" s="936"/>
      <c r="AO2656" s="942"/>
      <c r="AP2656" s="936"/>
      <c r="AQ2656" s="936"/>
      <c r="AR2656" s="936"/>
      <c r="AS2656" s="936"/>
      <c r="AT2656" s="936"/>
      <c r="AU2656" s="936"/>
      <c r="AV2656" s="936"/>
    </row>
    <row r="2657" spans="2:48" ht="15" customHeight="1">
      <c r="B2657" s="937"/>
      <c r="C2657" s="1979"/>
      <c r="D2657" s="1981"/>
      <c r="E2657" s="928" t="s">
        <v>619</v>
      </c>
      <c r="F2657" s="885"/>
      <c r="G2657" s="651" t="s">
        <v>272</v>
      </c>
      <c r="H2657" s="651" t="s">
        <v>599</v>
      </c>
      <c r="I2657" s="651" t="s">
        <v>620</v>
      </c>
      <c r="J2657" s="651" t="s">
        <v>276</v>
      </c>
      <c r="K2657" s="890" t="s">
        <v>304</v>
      </c>
      <c r="L2657" s="651" t="s">
        <v>312</v>
      </c>
      <c r="M2657" s="651" t="str">
        <f t="shared" si="161"/>
        <v>&lt;INSERT CONNECTION POINT NAME&gt;</v>
      </c>
      <c r="N2657" s="890" t="s">
        <v>602</v>
      </c>
      <c r="O2657" s="891" t="s">
        <v>23</v>
      </c>
      <c r="P2657" s="890"/>
      <c r="Q2657" s="1071"/>
      <c r="R2657" s="1058"/>
      <c r="S2657" s="1059"/>
      <c r="T2657" s="1059"/>
      <c r="U2657" s="1060"/>
      <c r="V2657" s="906"/>
      <c r="W2657" s="933"/>
      <c r="X2657" s="934"/>
      <c r="Y2657" s="935"/>
      <c r="Z2657" s="935"/>
      <c r="AA2657" s="935"/>
      <c r="AB2657" s="452"/>
      <c r="AC2657" s="452"/>
      <c r="AD2657" s="452"/>
      <c r="AE2657" s="452"/>
      <c r="AF2657" s="935"/>
      <c r="AG2657" s="452"/>
      <c r="AH2657" s="452"/>
      <c r="AI2657" s="935"/>
      <c r="AJ2657" s="943"/>
      <c r="AK2657" s="935"/>
      <c r="AL2657" s="936"/>
      <c r="AM2657" s="936"/>
      <c r="AN2657" s="936"/>
      <c r="AO2657" s="942"/>
      <c r="AP2657" s="936"/>
      <c r="AQ2657" s="936"/>
      <c r="AR2657" s="936"/>
      <c r="AS2657" s="936"/>
      <c r="AT2657" s="936"/>
      <c r="AU2657" s="936"/>
      <c r="AV2657" s="936"/>
    </row>
    <row r="2658" spans="2:48" ht="15" customHeight="1">
      <c r="B2658" s="937"/>
      <c r="C2658" s="1978" t="s">
        <v>305</v>
      </c>
      <c r="D2658" s="1980"/>
      <c r="E2658" s="928" t="s">
        <v>616</v>
      </c>
      <c r="F2658" s="885"/>
      <c r="G2658" s="651" t="s">
        <v>272</v>
      </c>
      <c r="H2658" s="651" t="s">
        <v>599</v>
      </c>
      <c r="I2658" s="651" t="s">
        <v>617</v>
      </c>
      <c r="J2658" s="651" t="s">
        <v>276</v>
      </c>
      <c r="K2658" s="890" t="s">
        <v>305</v>
      </c>
      <c r="L2658" s="651" t="s">
        <v>312</v>
      </c>
      <c r="M2658" s="651" t="str">
        <f t="shared" si="161"/>
        <v>&lt;INSERT CONNECTION POINT NAME&gt;</v>
      </c>
      <c r="N2658" s="890" t="s">
        <v>604</v>
      </c>
      <c r="O2658" s="890" t="s">
        <v>605</v>
      </c>
      <c r="P2658" s="890"/>
      <c r="Q2658" s="1072"/>
      <c r="R2658" s="1073"/>
      <c r="S2658" s="1074"/>
      <c r="T2658" s="1074"/>
      <c r="U2658" s="1075"/>
      <c r="V2658" s="906"/>
      <c r="W2658" s="933"/>
      <c r="X2658" s="934"/>
      <c r="Y2658" s="935"/>
      <c r="Z2658" s="935"/>
      <c r="AA2658" s="935"/>
      <c r="AB2658" s="452"/>
      <c r="AC2658" s="452"/>
      <c r="AD2658" s="452"/>
      <c r="AE2658" s="452"/>
      <c r="AF2658" s="935"/>
      <c r="AG2658" s="452"/>
      <c r="AH2658" s="452"/>
      <c r="AI2658" s="935"/>
      <c r="AJ2658" s="935"/>
      <c r="AK2658" s="935"/>
      <c r="AL2658" s="936"/>
      <c r="AM2658" s="936"/>
      <c r="AN2658" s="936"/>
      <c r="AO2658" s="936"/>
      <c r="AP2658" s="936"/>
      <c r="AQ2658" s="936"/>
      <c r="AR2658" s="936"/>
      <c r="AS2658" s="936"/>
      <c r="AT2658" s="936"/>
      <c r="AU2658" s="936"/>
      <c r="AV2658" s="936"/>
    </row>
    <row r="2659" spans="2:48" ht="15" customHeight="1">
      <c r="B2659" s="937"/>
      <c r="C2659" s="1979"/>
      <c r="D2659" s="1981"/>
      <c r="E2659" s="928" t="s">
        <v>619</v>
      </c>
      <c r="F2659" s="885"/>
      <c r="G2659" s="651" t="s">
        <v>272</v>
      </c>
      <c r="H2659" s="651" t="s">
        <v>599</v>
      </c>
      <c r="I2659" s="651" t="s">
        <v>620</v>
      </c>
      <c r="J2659" s="651" t="s">
        <v>276</v>
      </c>
      <c r="K2659" s="890" t="s">
        <v>305</v>
      </c>
      <c r="L2659" s="651" t="s">
        <v>312</v>
      </c>
      <c r="M2659" s="651" t="str">
        <f t="shared" si="161"/>
        <v>&lt;INSERT CONNECTION POINT NAME&gt;</v>
      </c>
      <c r="N2659" s="890" t="s">
        <v>604</v>
      </c>
      <c r="O2659" s="890" t="s">
        <v>605</v>
      </c>
      <c r="P2659" s="890"/>
      <c r="Q2659" s="1072"/>
      <c r="R2659" s="1073"/>
      <c r="S2659" s="1074"/>
      <c r="T2659" s="1074"/>
      <c r="U2659" s="1075"/>
      <c r="V2659" s="906"/>
      <c r="W2659" s="933"/>
      <c r="X2659" s="934"/>
      <c r="Y2659" s="935"/>
      <c r="Z2659" s="935"/>
      <c r="AA2659" s="935"/>
      <c r="AB2659" s="452"/>
      <c r="AC2659" s="452"/>
      <c r="AD2659" s="452"/>
      <c r="AE2659" s="452"/>
      <c r="AF2659" s="935"/>
      <c r="AG2659" s="452"/>
      <c r="AH2659" s="452"/>
      <c r="AI2659" s="935"/>
      <c r="AJ2659" s="935"/>
      <c r="AK2659" s="935"/>
      <c r="AL2659" s="936"/>
      <c r="AM2659" s="936"/>
      <c r="AN2659" s="936"/>
      <c r="AO2659" s="936"/>
      <c r="AP2659" s="936"/>
      <c r="AQ2659" s="936"/>
      <c r="AR2659" s="936"/>
      <c r="AS2659" s="936"/>
      <c r="AT2659" s="936"/>
      <c r="AU2659" s="936"/>
      <c r="AV2659" s="936"/>
    </row>
    <row r="2660" spans="2:48" ht="15" customHeight="1">
      <c r="B2660" s="937"/>
      <c r="C2660" s="1978" t="s">
        <v>306</v>
      </c>
      <c r="D2660" s="1980"/>
      <c r="E2660" s="928" t="s">
        <v>616</v>
      </c>
      <c r="F2660" s="885"/>
      <c r="G2660" s="651" t="s">
        <v>272</v>
      </c>
      <c r="H2660" s="651" t="s">
        <v>599</v>
      </c>
      <c r="I2660" s="651" t="s">
        <v>617</v>
      </c>
      <c r="J2660" s="651" t="s">
        <v>276</v>
      </c>
      <c r="K2660" s="890" t="s">
        <v>306</v>
      </c>
      <c r="L2660" s="651" t="s">
        <v>312</v>
      </c>
      <c r="M2660" s="651" t="str">
        <f t="shared" si="161"/>
        <v>&lt;INSERT CONNECTION POINT NAME&gt;</v>
      </c>
      <c r="N2660" s="890" t="s">
        <v>606</v>
      </c>
      <c r="O2660" s="891">
        <v>0</v>
      </c>
      <c r="P2660" s="890"/>
      <c r="Q2660" s="1076"/>
      <c r="R2660" s="1077"/>
      <c r="S2660" s="1078"/>
      <c r="T2660" s="1078"/>
      <c r="U2660" s="1079"/>
      <c r="V2660" s="906"/>
      <c r="W2660" s="933"/>
      <c r="X2660" s="934"/>
      <c r="Y2660" s="935"/>
      <c r="Z2660" s="935"/>
      <c r="AA2660" s="935"/>
      <c r="AB2660" s="452"/>
      <c r="AC2660" s="452"/>
      <c r="AD2660" s="452"/>
      <c r="AE2660" s="452"/>
      <c r="AF2660" s="935"/>
      <c r="AG2660" s="452"/>
      <c r="AH2660" s="452"/>
      <c r="AI2660" s="935"/>
      <c r="AJ2660" s="943"/>
      <c r="AK2660" s="935"/>
      <c r="AL2660" s="936"/>
      <c r="AM2660" s="936"/>
      <c r="AN2660" s="936"/>
      <c r="AO2660" s="936"/>
      <c r="AP2660" s="936"/>
      <c r="AQ2660" s="936"/>
      <c r="AR2660" s="936"/>
      <c r="AS2660" s="936"/>
      <c r="AT2660" s="936"/>
      <c r="AU2660" s="936"/>
      <c r="AV2660" s="936"/>
    </row>
    <row r="2661" spans="2:48" ht="15" customHeight="1">
      <c r="B2661" s="937"/>
      <c r="C2661" s="1979"/>
      <c r="D2661" s="1981"/>
      <c r="E2661" s="928" t="s">
        <v>619</v>
      </c>
      <c r="F2661" s="885"/>
      <c r="G2661" s="651" t="s">
        <v>272</v>
      </c>
      <c r="H2661" s="651" t="s">
        <v>599</v>
      </c>
      <c r="I2661" s="651" t="s">
        <v>620</v>
      </c>
      <c r="J2661" s="651" t="s">
        <v>276</v>
      </c>
      <c r="K2661" s="890" t="s">
        <v>306</v>
      </c>
      <c r="L2661" s="651" t="s">
        <v>312</v>
      </c>
      <c r="M2661" s="651" t="str">
        <f t="shared" si="161"/>
        <v>&lt;INSERT CONNECTION POINT NAME&gt;</v>
      </c>
      <c r="N2661" s="890" t="s">
        <v>606</v>
      </c>
      <c r="O2661" s="891">
        <v>0</v>
      </c>
      <c r="P2661" s="890"/>
      <c r="Q2661" s="1076"/>
      <c r="R2661" s="1077"/>
      <c r="S2661" s="1078"/>
      <c r="T2661" s="1078"/>
      <c r="U2661" s="1079"/>
      <c r="V2661" s="906"/>
      <c r="W2661" s="933"/>
      <c r="X2661" s="934"/>
      <c r="Y2661" s="935"/>
      <c r="Z2661" s="935"/>
      <c r="AA2661" s="935"/>
      <c r="AB2661" s="452"/>
      <c r="AC2661" s="452"/>
      <c r="AD2661" s="452"/>
      <c r="AE2661" s="452"/>
      <c r="AF2661" s="935"/>
      <c r="AG2661" s="452"/>
      <c r="AH2661" s="452"/>
      <c r="AI2661" s="935"/>
      <c r="AJ2661" s="943"/>
      <c r="AK2661" s="935"/>
      <c r="AL2661" s="936"/>
      <c r="AM2661" s="936"/>
      <c r="AN2661" s="936"/>
      <c r="AO2661" s="936"/>
      <c r="AP2661" s="936"/>
      <c r="AQ2661" s="936"/>
      <c r="AR2661" s="936"/>
      <c r="AS2661" s="936"/>
      <c r="AT2661" s="936"/>
      <c r="AU2661" s="936"/>
      <c r="AV2661" s="936"/>
    </row>
    <row r="2662" spans="2:48" ht="15" customHeight="1">
      <c r="B2662" s="937"/>
      <c r="C2662" s="1978" t="s">
        <v>307</v>
      </c>
      <c r="D2662" s="1980"/>
      <c r="E2662" s="928" t="s">
        <v>616</v>
      </c>
      <c r="F2662" s="885"/>
      <c r="G2662" s="651" t="s">
        <v>272</v>
      </c>
      <c r="H2662" s="651" t="s">
        <v>599</v>
      </c>
      <c r="I2662" s="651" t="s">
        <v>617</v>
      </c>
      <c r="J2662" s="651" t="s">
        <v>276</v>
      </c>
      <c r="K2662" s="890" t="s">
        <v>307</v>
      </c>
      <c r="L2662" s="651" t="s">
        <v>312</v>
      </c>
      <c r="M2662" s="651" t="str">
        <f t="shared" si="161"/>
        <v>&lt;INSERT CONNECTION POINT NAME&gt;</v>
      </c>
      <c r="N2662" s="890" t="s">
        <v>607</v>
      </c>
      <c r="O2662" s="890" t="s">
        <v>607</v>
      </c>
      <c r="P2662" s="890"/>
      <c r="Q2662" s="1080"/>
      <c r="R2662" s="1081"/>
      <c r="S2662" s="1081"/>
      <c r="T2662" s="1081"/>
      <c r="U2662" s="1082"/>
      <c r="V2662" s="906"/>
      <c r="W2662" s="933"/>
      <c r="X2662" s="934"/>
      <c r="Y2662" s="935"/>
      <c r="Z2662" s="935"/>
      <c r="AA2662" s="935"/>
      <c r="AB2662" s="452"/>
      <c r="AC2662" s="452"/>
      <c r="AD2662" s="452"/>
      <c r="AE2662" s="452"/>
      <c r="AF2662" s="935"/>
      <c r="AG2662" s="452"/>
      <c r="AH2662" s="452"/>
      <c r="AI2662" s="935"/>
      <c r="AJ2662" s="935"/>
      <c r="AK2662" s="935"/>
      <c r="AL2662" s="936"/>
      <c r="AM2662" s="936"/>
      <c r="AN2662" s="936"/>
      <c r="AO2662" s="936"/>
      <c r="AP2662" s="936"/>
      <c r="AQ2662" s="936"/>
      <c r="AR2662" s="936"/>
      <c r="AS2662" s="936"/>
      <c r="AT2662" s="936"/>
      <c r="AU2662" s="936"/>
      <c r="AV2662" s="936"/>
    </row>
    <row r="2663" spans="2:48" ht="15" customHeight="1">
      <c r="B2663" s="937"/>
      <c r="C2663" s="1979"/>
      <c r="D2663" s="1981"/>
      <c r="E2663" s="928" t="s">
        <v>619</v>
      </c>
      <c r="F2663" s="885"/>
      <c r="G2663" s="651" t="s">
        <v>272</v>
      </c>
      <c r="H2663" s="651" t="s">
        <v>599</v>
      </c>
      <c r="I2663" s="651" t="s">
        <v>620</v>
      </c>
      <c r="J2663" s="651" t="s">
        <v>276</v>
      </c>
      <c r="K2663" s="890" t="s">
        <v>307</v>
      </c>
      <c r="L2663" s="651" t="s">
        <v>312</v>
      </c>
      <c r="M2663" s="651" t="str">
        <f t="shared" si="161"/>
        <v>&lt;INSERT CONNECTION POINT NAME&gt;</v>
      </c>
      <c r="N2663" s="890" t="s">
        <v>607</v>
      </c>
      <c r="O2663" s="890" t="s">
        <v>607</v>
      </c>
      <c r="P2663" s="890"/>
      <c r="Q2663" s="1080"/>
      <c r="R2663" s="1081"/>
      <c r="S2663" s="1081"/>
      <c r="T2663" s="1081"/>
      <c r="U2663" s="1082"/>
      <c r="V2663" s="906"/>
      <c r="W2663" s="933"/>
      <c r="X2663" s="934"/>
      <c r="Y2663" s="935"/>
      <c r="Z2663" s="935"/>
      <c r="AA2663" s="935"/>
      <c r="AB2663" s="452"/>
      <c r="AC2663" s="452"/>
      <c r="AD2663" s="452"/>
      <c r="AE2663" s="452"/>
      <c r="AF2663" s="935"/>
      <c r="AG2663" s="452"/>
      <c r="AH2663" s="452"/>
      <c r="AI2663" s="935"/>
      <c r="AJ2663" s="935"/>
      <c r="AK2663" s="935"/>
      <c r="AL2663" s="936"/>
      <c r="AM2663" s="936"/>
      <c r="AN2663" s="936"/>
      <c r="AO2663" s="936"/>
      <c r="AP2663" s="936"/>
      <c r="AQ2663" s="936"/>
      <c r="AR2663" s="936"/>
      <c r="AS2663" s="936"/>
      <c r="AT2663" s="936"/>
      <c r="AU2663" s="936"/>
      <c r="AV2663" s="936"/>
    </row>
    <row r="2664" spans="2:48" ht="15" customHeight="1">
      <c r="B2664" s="937"/>
      <c r="C2664" s="1978" t="s">
        <v>308</v>
      </c>
      <c r="D2664" s="1980" t="s">
        <v>22</v>
      </c>
      <c r="E2664" s="928" t="s">
        <v>616</v>
      </c>
      <c r="F2664" s="885"/>
      <c r="G2664" s="651" t="s">
        <v>272</v>
      </c>
      <c r="H2664" s="651" t="s">
        <v>599</v>
      </c>
      <c r="I2664" s="651" t="s">
        <v>617</v>
      </c>
      <c r="J2664" s="651" t="s">
        <v>276</v>
      </c>
      <c r="K2664" s="890" t="s">
        <v>308</v>
      </c>
      <c r="L2664" s="651" t="s">
        <v>312</v>
      </c>
      <c r="M2664" s="651" t="str">
        <f t="shared" si="161"/>
        <v>&lt;INSERT CONNECTION POINT NAME&gt;</v>
      </c>
      <c r="N2664" s="890" t="s">
        <v>609</v>
      </c>
      <c r="O2664" s="890" t="s">
        <v>22</v>
      </c>
      <c r="P2664" s="890"/>
      <c r="Q2664" s="1083"/>
      <c r="R2664" s="1061"/>
      <c r="S2664" s="1062"/>
      <c r="T2664" s="1062"/>
      <c r="U2664" s="1063"/>
      <c r="V2664" s="906"/>
      <c r="W2664" s="933"/>
      <c r="X2664" s="934"/>
      <c r="Y2664" s="935"/>
      <c r="Z2664" s="935"/>
      <c r="AA2664" s="935"/>
      <c r="AB2664" s="452"/>
      <c r="AC2664" s="452"/>
      <c r="AD2664" s="452"/>
      <c r="AE2664" s="452"/>
      <c r="AF2664" s="935"/>
      <c r="AG2664" s="452"/>
      <c r="AH2664" s="452"/>
      <c r="AI2664" s="935"/>
      <c r="AJ2664" s="935"/>
      <c r="AK2664" s="935"/>
      <c r="AL2664" s="936"/>
      <c r="AM2664" s="936"/>
      <c r="AN2664" s="936"/>
      <c r="AO2664" s="936"/>
      <c r="AP2664" s="936"/>
      <c r="AQ2664" s="936"/>
      <c r="AR2664" s="936"/>
      <c r="AS2664" s="936"/>
      <c r="AT2664" s="936"/>
      <c r="AU2664" s="936"/>
      <c r="AV2664" s="936"/>
    </row>
    <row r="2665" spans="2:48" ht="15" customHeight="1">
      <c r="B2665" s="937"/>
      <c r="C2665" s="1979"/>
      <c r="D2665" s="1981"/>
      <c r="E2665" s="928" t="s">
        <v>619</v>
      </c>
      <c r="F2665" s="885"/>
      <c r="G2665" s="651" t="s">
        <v>272</v>
      </c>
      <c r="H2665" s="651" t="s">
        <v>599</v>
      </c>
      <c r="I2665" s="651" t="s">
        <v>620</v>
      </c>
      <c r="J2665" s="651" t="s">
        <v>276</v>
      </c>
      <c r="K2665" s="890" t="s">
        <v>308</v>
      </c>
      <c r="L2665" s="651" t="s">
        <v>312</v>
      </c>
      <c r="M2665" s="651" t="str">
        <f t="shared" si="161"/>
        <v>&lt;INSERT CONNECTION POINT NAME&gt;</v>
      </c>
      <c r="N2665" s="890" t="s">
        <v>609</v>
      </c>
      <c r="O2665" s="890" t="s">
        <v>22</v>
      </c>
      <c r="P2665" s="890"/>
      <c r="Q2665" s="1083"/>
      <c r="R2665" s="1061"/>
      <c r="S2665" s="1062"/>
      <c r="T2665" s="1062"/>
      <c r="U2665" s="1063"/>
      <c r="V2665" s="906"/>
      <c r="W2665" s="933"/>
      <c r="X2665" s="934"/>
      <c r="Y2665" s="935"/>
      <c r="Z2665" s="935"/>
      <c r="AA2665" s="935"/>
      <c r="AB2665" s="452"/>
      <c r="AC2665" s="452"/>
      <c r="AD2665" s="452"/>
      <c r="AE2665" s="452"/>
      <c r="AF2665" s="935"/>
      <c r="AG2665" s="452"/>
      <c r="AH2665" s="452"/>
      <c r="AI2665" s="935"/>
      <c r="AJ2665" s="935"/>
      <c r="AK2665" s="935"/>
      <c r="AL2665" s="936"/>
      <c r="AM2665" s="936"/>
      <c r="AN2665" s="936"/>
      <c r="AO2665" s="936"/>
      <c r="AP2665" s="936"/>
      <c r="AQ2665" s="936"/>
      <c r="AR2665" s="936"/>
      <c r="AS2665" s="936"/>
      <c r="AT2665" s="936"/>
      <c r="AU2665" s="936"/>
      <c r="AV2665" s="936"/>
    </row>
    <row r="2666" spans="2:48" ht="15" customHeight="1">
      <c r="B2666" s="937"/>
      <c r="C2666" s="1978" t="s">
        <v>309</v>
      </c>
      <c r="D2666" s="1980" t="s">
        <v>22</v>
      </c>
      <c r="E2666" s="928" t="s">
        <v>616</v>
      </c>
      <c r="F2666" s="885"/>
      <c r="G2666" s="651" t="s">
        <v>272</v>
      </c>
      <c r="H2666" s="651" t="s">
        <v>599</v>
      </c>
      <c r="I2666" s="651" t="s">
        <v>617</v>
      </c>
      <c r="J2666" s="651" t="s">
        <v>276</v>
      </c>
      <c r="K2666" s="890" t="s">
        <v>309</v>
      </c>
      <c r="L2666" s="651" t="s">
        <v>312</v>
      </c>
      <c r="M2666" s="651" t="str">
        <f t="shared" si="161"/>
        <v>&lt;INSERT CONNECTION POINT NAME&gt;</v>
      </c>
      <c r="N2666" s="890" t="s">
        <v>602</v>
      </c>
      <c r="O2666" s="890" t="s">
        <v>22</v>
      </c>
      <c r="P2666" s="890"/>
      <c r="Q2666" s="1083"/>
      <c r="R2666" s="1061"/>
      <c r="S2666" s="1062"/>
      <c r="T2666" s="1062"/>
      <c r="U2666" s="1063"/>
      <c r="V2666" s="906"/>
      <c r="W2666" s="933"/>
      <c r="X2666" s="934"/>
      <c r="Y2666" s="935"/>
      <c r="Z2666" s="935"/>
      <c r="AA2666" s="935"/>
      <c r="AB2666" s="452"/>
      <c r="AC2666" s="452"/>
      <c r="AD2666" s="452"/>
      <c r="AE2666" s="452"/>
      <c r="AF2666" s="935"/>
      <c r="AG2666" s="452"/>
      <c r="AH2666" s="452"/>
      <c r="AI2666" s="935"/>
      <c r="AJ2666" s="935"/>
      <c r="AK2666" s="935"/>
      <c r="AL2666" s="936"/>
      <c r="AM2666" s="936"/>
      <c r="AN2666" s="936"/>
      <c r="AO2666" s="936"/>
      <c r="AP2666" s="936"/>
      <c r="AQ2666" s="936"/>
      <c r="AR2666" s="936"/>
      <c r="AS2666" s="936"/>
      <c r="AT2666" s="936"/>
      <c r="AU2666" s="936"/>
      <c r="AV2666" s="936"/>
    </row>
    <row r="2667" spans="2:48" ht="15" customHeight="1">
      <c r="B2667" s="937"/>
      <c r="C2667" s="1979"/>
      <c r="D2667" s="1981"/>
      <c r="E2667" s="928" t="s">
        <v>619</v>
      </c>
      <c r="F2667" s="885"/>
      <c r="G2667" s="651" t="s">
        <v>272</v>
      </c>
      <c r="H2667" s="651" t="s">
        <v>599</v>
      </c>
      <c r="I2667" s="651" t="s">
        <v>620</v>
      </c>
      <c r="J2667" s="651" t="s">
        <v>276</v>
      </c>
      <c r="K2667" s="890" t="s">
        <v>309</v>
      </c>
      <c r="L2667" s="651" t="s">
        <v>312</v>
      </c>
      <c r="M2667" s="651" t="str">
        <f t="shared" si="161"/>
        <v>&lt;INSERT CONNECTION POINT NAME&gt;</v>
      </c>
      <c r="N2667" s="890" t="s">
        <v>602</v>
      </c>
      <c r="O2667" s="890" t="s">
        <v>22</v>
      </c>
      <c r="P2667" s="890"/>
      <c r="Q2667" s="1083"/>
      <c r="R2667" s="1061"/>
      <c r="S2667" s="1062"/>
      <c r="T2667" s="1062"/>
      <c r="U2667" s="1063"/>
      <c r="V2667" s="906"/>
      <c r="W2667" s="933"/>
      <c r="X2667" s="934"/>
      <c r="Y2667" s="935"/>
      <c r="Z2667" s="935"/>
      <c r="AA2667" s="935"/>
      <c r="AB2667" s="452"/>
      <c r="AC2667" s="452"/>
      <c r="AD2667" s="452"/>
      <c r="AE2667" s="452"/>
      <c r="AF2667" s="935"/>
      <c r="AG2667" s="452"/>
      <c r="AH2667" s="452"/>
      <c r="AI2667" s="935"/>
      <c r="AJ2667" s="935"/>
      <c r="AK2667" s="935"/>
      <c r="AL2667" s="936"/>
      <c r="AM2667" s="936"/>
      <c r="AN2667" s="936"/>
      <c r="AO2667" s="936"/>
      <c r="AP2667" s="936"/>
      <c r="AQ2667" s="936"/>
      <c r="AR2667" s="936"/>
      <c r="AS2667" s="936"/>
      <c r="AT2667" s="936"/>
      <c r="AU2667" s="936"/>
      <c r="AV2667" s="936"/>
    </row>
    <row r="2668" spans="2:48" ht="15" customHeight="1">
      <c r="B2668" s="937"/>
      <c r="C2668" s="1978" t="s">
        <v>309</v>
      </c>
      <c r="D2668" s="1980" t="s">
        <v>23</v>
      </c>
      <c r="E2668" s="928" t="s">
        <v>616</v>
      </c>
      <c r="F2668" s="885"/>
      <c r="G2668" s="651" t="s">
        <v>272</v>
      </c>
      <c r="H2668" s="651" t="s">
        <v>599</v>
      </c>
      <c r="I2668" s="651" t="s">
        <v>617</v>
      </c>
      <c r="J2668" s="651" t="s">
        <v>276</v>
      </c>
      <c r="K2668" s="890" t="s">
        <v>309</v>
      </c>
      <c r="L2668" s="651" t="s">
        <v>312</v>
      </c>
      <c r="M2668" s="651" t="str">
        <f t="shared" si="161"/>
        <v>&lt;INSERT CONNECTION POINT NAME&gt;</v>
      </c>
      <c r="N2668" s="890" t="s">
        <v>602</v>
      </c>
      <c r="O2668" s="890" t="s">
        <v>23</v>
      </c>
      <c r="P2668" s="890"/>
      <c r="Q2668" s="1083"/>
      <c r="R2668" s="1061"/>
      <c r="S2668" s="1062"/>
      <c r="T2668" s="1062"/>
      <c r="U2668" s="1063"/>
      <c r="V2668" s="906"/>
      <c r="W2668" s="933"/>
      <c r="X2668" s="934"/>
      <c r="Y2668" s="935"/>
      <c r="Z2668" s="935"/>
      <c r="AA2668" s="935"/>
      <c r="AB2668" s="452"/>
      <c r="AC2668" s="452"/>
      <c r="AD2668" s="452"/>
      <c r="AE2668" s="452"/>
      <c r="AF2668" s="935"/>
      <c r="AG2668" s="452"/>
      <c r="AH2668" s="452"/>
      <c r="AI2668" s="935"/>
      <c r="AJ2668" s="935"/>
      <c r="AK2668" s="935"/>
      <c r="AL2668" s="936"/>
      <c r="AM2668" s="936"/>
      <c r="AN2668" s="936"/>
      <c r="AO2668" s="936"/>
      <c r="AP2668" s="936"/>
      <c r="AQ2668" s="936"/>
      <c r="AR2668" s="936"/>
      <c r="AS2668" s="936"/>
      <c r="AT2668" s="936"/>
      <c r="AU2668" s="936"/>
      <c r="AV2668" s="936"/>
    </row>
    <row r="2669" spans="2:48" ht="15" customHeight="1">
      <c r="B2669" s="937"/>
      <c r="C2669" s="1979"/>
      <c r="D2669" s="1981"/>
      <c r="E2669" s="928" t="s">
        <v>619</v>
      </c>
      <c r="F2669" s="885"/>
      <c r="G2669" s="651" t="s">
        <v>272</v>
      </c>
      <c r="H2669" s="651" t="s">
        <v>599</v>
      </c>
      <c r="I2669" s="651" t="s">
        <v>620</v>
      </c>
      <c r="J2669" s="651" t="s">
        <v>276</v>
      </c>
      <c r="K2669" s="890" t="s">
        <v>309</v>
      </c>
      <c r="L2669" s="651" t="s">
        <v>312</v>
      </c>
      <c r="M2669" s="651" t="str">
        <f t="shared" si="161"/>
        <v>&lt;INSERT CONNECTION POINT NAME&gt;</v>
      </c>
      <c r="N2669" s="890" t="s">
        <v>602</v>
      </c>
      <c r="O2669" s="890" t="s">
        <v>23</v>
      </c>
      <c r="P2669" s="890"/>
      <c r="Q2669" s="1083"/>
      <c r="R2669" s="1061"/>
      <c r="S2669" s="1062"/>
      <c r="T2669" s="1062"/>
      <c r="U2669" s="1063"/>
      <c r="V2669" s="906"/>
      <c r="W2669" s="933"/>
      <c r="X2669" s="934"/>
      <c r="Y2669" s="935"/>
      <c r="Z2669" s="935"/>
      <c r="AA2669" s="935"/>
      <c r="AB2669" s="452"/>
      <c r="AC2669" s="452"/>
      <c r="AD2669" s="452"/>
      <c r="AE2669" s="452"/>
      <c r="AF2669" s="935"/>
      <c r="AG2669" s="452"/>
      <c r="AH2669" s="452"/>
      <c r="AI2669" s="935"/>
      <c r="AJ2669" s="935"/>
      <c r="AK2669" s="935"/>
      <c r="AL2669" s="936"/>
      <c r="AM2669" s="936"/>
      <c r="AN2669" s="936"/>
      <c r="AO2669" s="936"/>
      <c r="AP2669" s="936"/>
      <c r="AQ2669" s="936"/>
      <c r="AR2669" s="936"/>
      <c r="AS2669" s="936"/>
      <c r="AT2669" s="936"/>
      <c r="AU2669" s="936"/>
      <c r="AV2669" s="936"/>
    </row>
    <row r="2670" spans="2:48" ht="15" customHeight="1">
      <c r="B2670" s="937"/>
      <c r="C2670" s="1978" t="s">
        <v>310</v>
      </c>
      <c r="D2670" s="1980" t="s">
        <v>22</v>
      </c>
      <c r="E2670" s="928" t="s">
        <v>616</v>
      </c>
      <c r="F2670" s="885"/>
      <c r="G2670" s="651" t="s">
        <v>272</v>
      </c>
      <c r="H2670" s="651" t="s">
        <v>599</v>
      </c>
      <c r="I2670" s="651" t="s">
        <v>617</v>
      </c>
      <c r="J2670" s="651" t="s">
        <v>276</v>
      </c>
      <c r="K2670" s="890" t="s">
        <v>310</v>
      </c>
      <c r="L2670" s="651" t="s">
        <v>312</v>
      </c>
      <c r="M2670" s="651" t="str">
        <f t="shared" si="161"/>
        <v>&lt;INSERT CONNECTION POINT NAME&gt;</v>
      </c>
      <c r="N2670" s="890" t="s">
        <v>602</v>
      </c>
      <c r="O2670" s="890" t="s">
        <v>22</v>
      </c>
      <c r="P2670" s="890"/>
      <c r="Q2670" s="1083"/>
      <c r="R2670" s="1061"/>
      <c r="S2670" s="1062"/>
      <c r="T2670" s="1062"/>
      <c r="U2670" s="1063"/>
      <c r="V2670" s="906"/>
      <c r="W2670" s="933"/>
      <c r="X2670" s="934"/>
      <c r="Y2670" s="935"/>
      <c r="Z2670" s="935"/>
      <c r="AA2670" s="935"/>
      <c r="AB2670" s="452"/>
      <c r="AC2670" s="452"/>
      <c r="AD2670" s="452"/>
      <c r="AE2670" s="452"/>
      <c r="AF2670" s="935"/>
      <c r="AG2670" s="452"/>
      <c r="AH2670" s="452"/>
      <c r="AI2670" s="935"/>
      <c r="AJ2670" s="935"/>
      <c r="AK2670" s="935"/>
      <c r="AL2670" s="936"/>
      <c r="AM2670" s="936"/>
      <c r="AN2670" s="936"/>
      <c r="AO2670" s="936"/>
      <c r="AP2670" s="936"/>
      <c r="AQ2670" s="936"/>
      <c r="AR2670" s="936"/>
      <c r="AS2670" s="936"/>
      <c r="AT2670" s="936"/>
      <c r="AU2670" s="936"/>
      <c r="AV2670" s="936"/>
    </row>
    <row r="2671" spans="2:48" ht="15" customHeight="1">
      <c r="B2671" s="937"/>
      <c r="C2671" s="1979"/>
      <c r="D2671" s="1981"/>
      <c r="E2671" s="928" t="s">
        <v>619</v>
      </c>
      <c r="F2671" s="885"/>
      <c r="G2671" s="651" t="s">
        <v>272</v>
      </c>
      <c r="H2671" s="651" t="s">
        <v>599</v>
      </c>
      <c r="I2671" s="651" t="s">
        <v>620</v>
      </c>
      <c r="J2671" s="651" t="s">
        <v>276</v>
      </c>
      <c r="K2671" s="890" t="s">
        <v>310</v>
      </c>
      <c r="L2671" s="651" t="s">
        <v>312</v>
      </c>
      <c r="M2671" s="651" t="str">
        <f t="shared" si="161"/>
        <v>&lt;INSERT CONNECTION POINT NAME&gt;</v>
      </c>
      <c r="N2671" s="890" t="s">
        <v>602</v>
      </c>
      <c r="O2671" s="890" t="s">
        <v>22</v>
      </c>
      <c r="P2671" s="890"/>
      <c r="Q2671" s="1084"/>
      <c r="R2671" s="1085"/>
      <c r="S2671" s="1086"/>
      <c r="T2671" s="1086"/>
      <c r="U2671" s="1087"/>
      <c r="V2671" s="906"/>
      <c r="W2671" s="933"/>
      <c r="X2671" s="934"/>
      <c r="Y2671" s="935"/>
      <c r="Z2671" s="935"/>
      <c r="AA2671" s="935"/>
      <c r="AB2671" s="452"/>
      <c r="AC2671" s="452"/>
      <c r="AD2671" s="452"/>
      <c r="AE2671" s="452"/>
      <c r="AF2671" s="935"/>
      <c r="AG2671" s="452"/>
      <c r="AH2671" s="452"/>
      <c r="AI2671" s="935"/>
      <c r="AJ2671" s="935"/>
      <c r="AK2671" s="935"/>
      <c r="AL2671" s="936"/>
      <c r="AM2671" s="936"/>
      <c r="AN2671" s="936"/>
      <c r="AO2671" s="936"/>
      <c r="AP2671" s="936"/>
      <c r="AQ2671" s="936"/>
      <c r="AR2671" s="936"/>
      <c r="AS2671" s="936"/>
      <c r="AT2671" s="936"/>
      <c r="AU2671" s="936"/>
      <c r="AV2671" s="936"/>
    </row>
    <row r="2672" spans="2:48" ht="15" customHeight="1">
      <c r="B2672" s="937"/>
      <c r="C2672" s="1978" t="s">
        <v>310</v>
      </c>
      <c r="D2672" s="1980" t="s">
        <v>23</v>
      </c>
      <c r="E2672" s="928" t="s">
        <v>616</v>
      </c>
      <c r="F2672" s="885"/>
      <c r="G2672" s="651" t="s">
        <v>272</v>
      </c>
      <c r="H2672" s="651" t="s">
        <v>599</v>
      </c>
      <c r="I2672" s="651" t="s">
        <v>617</v>
      </c>
      <c r="J2672" s="651" t="s">
        <v>276</v>
      </c>
      <c r="K2672" s="890" t="s">
        <v>310</v>
      </c>
      <c r="L2672" s="651" t="s">
        <v>312</v>
      </c>
      <c r="M2672" s="651" t="str">
        <f t="shared" si="161"/>
        <v>&lt;INSERT CONNECTION POINT NAME&gt;</v>
      </c>
      <c r="N2672" s="890" t="s">
        <v>602</v>
      </c>
      <c r="O2672" s="890" t="s">
        <v>23</v>
      </c>
      <c r="P2672" s="890"/>
      <c r="Q2672" s="1084"/>
      <c r="R2672" s="1085"/>
      <c r="S2672" s="1086"/>
      <c r="T2672" s="1086"/>
      <c r="U2672" s="1087"/>
      <c r="V2672" s="906"/>
      <c r="W2672" s="933"/>
      <c r="X2672" s="934"/>
      <c r="Y2672" s="935"/>
      <c r="Z2672" s="935"/>
      <c r="AA2672" s="935"/>
      <c r="AB2672" s="452"/>
      <c r="AC2672" s="452"/>
      <c r="AD2672" s="452"/>
      <c r="AE2672" s="452"/>
      <c r="AF2672" s="935"/>
      <c r="AG2672" s="452"/>
      <c r="AH2672" s="452"/>
      <c r="AI2672" s="935"/>
      <c r="AJ2672" s="935"/>
      <c r="AK2672" s="935"/>
      <c r="AL2672" s="936"/>
      <c r="AM2672" s="936"/>
      <c r="AN2672" s="936"/>
      <c r="AO2672" s="936"/>
      <c r="AP2672" s="936"/>
      <c r="AQ2672" s="936"/>
      <c r="AR2672" s="936"/>
      <c r="AS2672" s="936"/>
      <c r="AT2672" s="936"/>
      <c r="AU2672" s="936"/>
      <c r="AV2672" s="936"/>
    </row>
    <row r="2673" spans="2:48" ht="15" customHeight="1" thickBot="1">
      <c r="B2673" s="944"/>
      <c r="C2673" s="1984"/>
      <c r="D2673" s="1985"/>
      <c r="E2673" s="945" t="s">
        <v>619</v>
      </c>
      <c r="F2673" s="885"/>
      <c r="G2673" s="651" t="s">
        <v>272</v>
      </c>
      <c r="H2673" s="651" t="s">
        <v>599</v>
      </c>
      <c r="I2673" s="651" t="s">
        <v>620</v>
      </c>
      <c r="J2673" s="651" t="s">
        <v>276</v>
      </c>
      <c r="K2673" s="890" t="s">
        <v>310</v>
      </c>
      <c r="L2673" s="651" t="s">
        <v>312</v>
      </c>
      <c r="M2673" s="651" t="str">
        <f t="shared" si="161"/>
        <v>&lt;INSERT CONNECTION POINT NAME&gt;</v>
      </c>
      <c r="N2673" s="890" t="s">
        <v>602</v>
      </c>
      <c r="O2673" s="890" t="s">
        <v>23</v>
      </c>
      <c r="P2673" s="890"/>
      <c r="Q2673" s="946"/>
      <c r="R2673" s="1067"/>
      <c r="S2673" s="893"/>
      <c r="T2673" s="893"/>
      <c r="U2673" s="894"/>
      <c r="V2673" s="947"/>
      <c r="W2673" s="933"/>
      <c r="X2673" s="934"/>
      <c r="Y2673" s="935"/>
      <c r="Z2673" s="935"/>
      <c r="AA2673" s="935"/>
      <c r="AB2673" s="452"/>
      <c r="AC2673" s="452"/>
      <c r="AD2673" s="452"/>
      <c r="AE2673" s="452"/>
      <c r="AF2673" s="935"/>
      <c r="AG2673" s="452"/>
      <c r="AH2673" s="452"/>
      <c r="AI2673" s="935"/>
      <c r="AJ2673" s="935"/>
      <c r="AK2673" s="935"/>
      <c r="AL2673" s="936"/>
      <c r="AM2673" s="936"/>
      <c r="AN2673" s="936"/>
      <c r="AO2673" s="936"/>
      <c r="AP2673" s="936"/>
      <c r="AQ2673" s="936"/>
      <c r="AR2673" s="936"/>
      <c r="AS2673" s="936"/>
      <c r="AT2673" s="936"/>
      <c r="AU2673" s="936"/>
      <c r="AV2673" s="936"/>
    </row>
    <row r="2674" spans="2:48" ht="15" customHeight="1">
      <c r="B2674" s="927" t="s">
        <v>615</v>
      </c>
      <c r="C2674" s="1982" t="s">
        <v>313</v>
      </c>
      <c r="D2674" s="1983" t="s">
        <v>23</v>
      </c>
      <c r="E2674" s="928" t="s">
        <v>616</v>
      </c>
      <c r="F2674" s="885"/>
      <c r="G2674" s="651" t="s">
        <v>272</v>
      </c>
      <c r="H2674" s="651" t="s">
        <v>599</v>
      </c>
      <c r="I2674" s="651" t="s">
        <v>617</v>
      </c>
      <c r="J2674" s="651" t="s">
        <v>276</v>
      </c>
      <c r="K2674" s="651" t="s">
        <v>313</v>
      </c>
      <c r="L2674" s="651" t="s">
        <v>312</v>
      </c>
      <c r="M2674" s="651" t="str">
        <f t="shared" ref="M2674" si="163">B2674</f>
        <v>&lt;INSERT CONNECTION POINT NAME&gt;</v>
      </c>
      <c r="N2674" s="651" t="s">
        <v>618</v>
      </c>
      <c r="O2674" s="651" t="s">
        <v>23</v>
      </c>
      <c r="P2674" s="890"/>
      <c r="Q2674" s="929"/>
      <c r="R2674" s="930"/>
      <c r="S2674" s="931"/>
      <c r="T2674" s="931"/>
      <c r="U2674" s="932"/>
      <c r="V2674" s="906"/>
      <c r="W2674" s="933"/>
      <c r="X2674" s="934"/>
      <c r="Y2674" s="935"/>
      <c r="Z2674" s="935"/>
      <c r="AA2674" s="935"/>
      <c r="AB2674" s="452"/>
      <c r="AC2674" s="452"/>
      <c r="AD2674" s="452"/>
      <c r="AE2674" s="452"/>
      <c r="AF2674" s="452"/>
      <c r="AG2674" s="452"/>
      <c r="AH2674" s="452"/>
      <c r="AI2674" s="452"/>
      <c r="AJ2674" s="452"/>
      <c r="AK2674" s="935"/>
      <c r="AL2674" s="936"/>
      <c r="AM2674" s="936"/>
      <c r="AN2674" s="936"/>
      <c r="AO2674" s="936"/>
      <c r="AP2674" s="936"/>
      <c r="AQ2674" s="936"/>
      <c r="AR2674" s="936"/>
      <c r="AS2674" s="936"/>
      <c r="AT2674" s="936"/>
      <c r="AU2674" s="936"/>
      <c r="AV2674" s="936"/>
    </row>
    <row r="2675" spans="2:48" ht="15" customHeight="1">
      <c r="B2675" s="937"/>
      <c r="C2675" s="1979"/>
      <c r="D2675" s="1981"/>
      <c r="E2675" s="928" t="s">
        <v>619</v>
      </c>
      <c r="F2675" s="885"/>
      <c r="G2675" s="651" t="s">
        <v>272</v>
      </c>
      <c r="H2675" s="651" t="s">
        <v>599</v>
      </c>
      <c r="I2675" s="651" t="s">
        <v>620</v>
      </c>
      <c r="J2675" s="651" t="s">
        <v>276</v>
      </c>
      <c r="K2675" s="651" t="s">
        <v>313</v>
      </c>
      <c r="L2675" s="651" t="s">
        <v>312</v>
      </c>
      <c r="M2675" s="651" t="str">
        <f t="shared" si="161"/>
        <v>&lt;INSERT CONNECTION POINT NAME&gt;</v>
      </c>
      <c r="N2675" s="651" t="s">
        <v>618</v>
      </c>
      <c r="O2675" s="651" t="s">
        <v>23</v>
      </c>
      <c r="P2675" s="890"/>
      <c r="Q2675" s="938"/>
      <c r="R2675" s="939"/>
      <c r="S2675" s="940"/>
      <c r="T2675" s="940"/>
      <c r="U2675" s="941"/>
      <c r="V2675" s="906"/>
      <c r="W2675" s="933"/>
      <c r="X2675" s="934"/>
      <c r="Y2675" s="935"/>
      <c r="Z2675" s="935"/>
      <c r="AA2675" s="935"/>
      <c r="AB2675" s="452"/>
      <c r="AC2675" s="452"/>
      <c r="AD2675" s="452"/>
      <c r="AE2675" s="452"/>
      <c r="AF2675" s="452"/>
      <c r="AG2675" s="452"/>
      <c r="AH2675" s="452"/>
      <c r="AI2675" s="452"/>
      <c r="AJ2675" s="452"/>
      <c r="AK2675" s="935"/>
      <c r="AL2675" s="936"/>
      <c r="AM2675" s="936"/>
      <c r="AN2675" s="936"/>
      <c r="AO2675" s="936"/>
      <c r="AP2675" s="936"/>
      <c r="AQ2675" s="936"/>
      <c r="AR2675" s="936"/>
      <c r="AS2675" s="936"/>
      <c r="AT2675" s="936"/>
      <c r="AU2675" s="936"/>
      <c r="AV2675" s="936"/>
    </row>
    <row r="2676" spans="2:48" ht="15" customHeight="1">
      <c r="B2676" s="937"/>
      <c r="C2676" s="1978" t="s">
        <v>304</v>
      </c>
      <c r="D2676" s="1980" t="s">
        <v>22</v>
      </c>
      <c r="E2676" s="928" t="s">
        <v>616</v>
      </c>
      <c r="F2676" s="885"/>
      <c r="G2676" s="651" t="s">
        <v>272</v>
      </c>
      <c r="H2676" s="651" t="s">
        <v>599</v>
      </c>
      <c r="I2676" s="651" t="s">
        <v>617</v>
      </c>
      <c r="J2676" s="651" t="s">
        <v>276</v>
      </c>
      <c r="K2676" s="890" t="s">
        <v>304</v>
      </c>
      <c r="L2676" s="651" t="s">
        <v>312</v>
      </c>
      <c r="M2676" s="651" t="str">
        <f t="shared" si="161"/>
        <v>&lt;INSERT CONNECTION POINT NAME&gt;</v>
      </c>
      <c r="N2676" s="890" t="s">
        <v>602</v>
      </c>
      <c r="O2676" s="890" t="s">
        <v>22</v>
      </c>
      <c r="P2676" s="890"/>
      <c r="Q2676" s="1071"/>
      <c r="R2676" s="1058"/>
      <c r="S2676" s="1059"/>
      <c r="T2676" s="1059"/>
      <c r="U2676" s="1060"/>
      <c r="V2676" s="906"/>
      <c r="W2676" s="933"/>
      <c r="X2676" s="934"/>
      <c r="Y2676" s="935"/>
      <c r="Z2676" s="935"/>
      <c r="AA2676" s="935"/>
      <c r="AB2676" s="452"/>
      <c r="AC2676" s="452"/>
      <c r="AD2676" s="452"/>
      <c r="AE2676" s="452"/>
      <c r="AF2676" s="935"/>
      <c r="AG2676" s="452"/>
      <c r="AH2676" s="452"/>
      <c r="AI2676" s="935"/>
      <c r="AJ2676" s="935"/>
      <c r="AK2676" s="935"/>
      <c r="AL2676" s="936"/>
      <c r="AM2676" s="936"/>
      <c r="AN2676" s="936"/>
      <c r="AO2676" s="942"/>
      <c r="AP2676" s="936"/>
      <c r="AQ2676" s="936"/>
      <c r="AR2676" s="936"/>
      <c r="AS2676" s="936"/>
      <c r="AT2676" s="936"/>
      <c r="AU2676" s="936"/>
      <c r="AV2676" s="936"/>
    </row>
    <row r="2677" spans="2:48" ht="15" customHeight="1">
      <c r="B2677" s="937"/>
      <c r="C2677" s="1979"/>
      <c r="D2677" s="1981"/>
      <c r="E2677" s="928" t="s">
        <v>619</v>
      </c>
      <c r="F2677" s="885"/>
      <c r="G2677" s="651" t="s">
        <v>272</v>
      </c>
      <c r="H2677" s="651" t="s">
        <v>599</v>
      </c>
      <c r="I2677" s="651" t="s">
        <v>620</v>
      </c>
      <c r="J2677" s="651" t="s">
        <v>276</v>
      </c>
      <c r="K2677" s="890" t="s">
        <v>304</v>
      </c>
      <c r="L2677" s="651" t="s">
        <v>312</v>
      </c>
      <c r="M2677" s="651" t="str">
        <f t="shared" si="161"/>
        <v>&lt;INSERT CONNECTION POINT NAME&gt;</v>
      </c>
      <c r="N2677" s="890" t="s">
        <v>602</v>
      </c>
      <c r="O2677" s="890" t="s">
        <v>22</v>
      </c>
      <c r="P2677" s="890"/>
      <c r="Q2677" s="1071"/>
      <c r="R2677" s="1058"/>
      <c r="S2677" s="1059"/>
      <c r="T2677" s="1059"/>
      <c r="U2677" s="1060"/>
      <c r="V2677" s="906"/>
      <c r="W2677" s="933"/>
      <c r="X2677" s="934"/>
      <c r="Y2677" s="935"/>
      <c r="Z2677" s="935"/>
      <c r="AA2677" s="935"/>
      <c r="AB2677" s="452"/>
      <c r="AC2677" s="452"/>
      <c r="AD2677" s="452"/>
      <c r="AE2677" s="452"/>
      <c r="AF2677" s="935"/>
      <c r="AG2677" s="452"/>
      <c r="AH2677" s="452"/>
      <c r="AI2677" s="935"/>
      <c r="AJ2677" s="935"/>
      <c r="AK2677" s="935"/>
      <c r="AL2677" s="936"/>
      <c r="AM2677" s="936"/>
      <c r="AN2677" s="936"/>
      <c r="AO2677" s="942"/>
      <c r="AP2677" s="936"/>
      <c r="AQ2677" s="936"/>
      <c r="AR2677" s="936"/>
      <c r="AS2677" s="936"/>
      <c r="AT2677" s="936"/>
      <c r="AU2677" s="936"/>
      <c r="AV2677" s="936"/>
    </row>
    <row r="2678" spans="2:48" ht="15" customHeight="1">
      <c r="B2678" s="937"/>
      <c r="C2678" s="1978" t="s">
        <v>304</v>
      </c>
      <c r="D2678" s="1980" t="s">
        <v>23</v>
      </c>
      <c r="E2678" s="928" t="s">
        <v>616</v>
      </c>
      <c r="F2678" s="885"/>
      <c r="G2678" s="651" t="s">
        <v>272</v>
      </c>
      <c r="H2678" s="651" t="s">
        <v>599</v>
      </c>
      <c r="I2678" s="651" t="s">
        <v>617</v>
      </c>
      <c r="J2678" s="651" t="s">
        <v>276</v>
      </c>
      <c r="K2678" s="890" t="s">
        <v>304</v>
      </c>
      <c r="L2678" s="651" t="s">
        <v>312</v>
      </c>
      <c r="M2678" s="651" t="str">
        <f t="shared" si="161"/>
        <v>&lt;INSERT CONNECTION POINT NAME&gt;</v>
      </c>
      <c r="N2678" s="890" t="s">
        <v>602</v>
      </c>
      <c r="O2678" s="891" t="s">
        <v>23</v>
      </c>
      <c r="P2678" s="890"/>
      <c r="Q2678" s="1071"/>
      <c r="R2678" s="1058"/>
      <c r="S2678" s="1059"/>
      <c r="T2678" s="1059"/>
      <c r="U2678" s="1060"/>
      <c r="V2678" s="906"/>
      <c r="W2678" s="933"/>
      <c r="X2678" s="934"/>
      <c r="Y2678" s="935"/>
      <c r="Z2678" s="935"/>
      <c r="AA2678" s="935"/>
      <c r="AB2678" s="452"/>
      <c r="AC2678" s="452"/>
      <c r="AD2678" s="452"/>
      <c r="AE2678" s="452"/>
      <c r="AF2678" s="935"/>
      <c r="AG2678" s="452"/>
      <c r="AH2678" s="452"/>
      <c r="AI2678" s="935"/>
      <c r="AJ2678" s="943"/>
      <c r="AK2678" s="935"/>
      <c r="AL2678" s="936"/>
      <c r="AM2678" s="936"/>
      <c r="AN2678" s="936"/>
      <c r="AO2678" s="942"/>
      <c r="AP2678" s="936"/>
      <c r="AQ2678" s="936"/>
      <c r="AR2678" s="936"/>
      <c r="AS2678" s="936"/>
      <c r="AT2678" s="936"/>
      <c r="AU2678" s="936"/>
      <c r="AV2678" s="936"/>
    </row>
    <row r="2679" spans="2:48" ht="15" customHeight="1">
      <c r="B2679" s="937"/>
      <c r="C2679" s="1979"/>
      <c r="D2679" s="1981"/>
      <c r="E2679" s="928" t="s">
        <v>619</v>
      </c>
      <c r="F2679" s="885"/>
      <c r="G2679" s="651" t="s">
        <v>272</v>
      </c>
      <c r="H2679" s="651" t="s">
        <v>599</v>
      </c>
      <c r="I2679" s="651" t="s">
        <v>620</v>
      </c>
      <c r="J2679" s="651" t="s">
        <v>276</v>
      </c>
      <c r="K2679" s="890" t="s">
        <v>304</v>
      </c>
      <c r="L2679" s="651" t="s">
        <v>312</v>
      </c>
      <c r="M2679" s="651" t="str">
        <f t="shared" si="161"/>
        <v>&lt;INSERT CONNECTION POINT NAME&gt;</v>
      </c>
      <c r="N2679" s="890" t="s">
        <v>602</v>
      </c>
      <c r="O2679" s="891" t="s">
        <v>23</v>
      </c>
      <c r="P2679" s="890"/>
      <c r="Q2679" s="1071"/>
      <c r="R2679" s="1058"/>
      <c r="S2679" s="1059"/>
      <c r="T2679" s="1059"/>
      <c r="U2679" s="1060"/>
      <c r="V2679" s="906"/>
      <c r="W2679" s="933"/>
      <c r="X2679" s="934"/>
      <c r="Y2679" s="935"/>
      <c r="Z2679" s="935"/>
      <c r="AA2679" s="935"/>
      <c r="AB2679" s="452"/>
      <c r="AC2679" s="452"/>
      <c r="AD2679" s="452"/>
      <c r="AE2679" s="452"/>
      <c r="AF2679" s="935"/>
      <c r="AG2679" s="452"/>
      <c r="AH2679" s="452"/>
      <c r="AI2679" s="935"/>
      <c r="AJ2679" s="943"/>
      <c r="AK2679" s="935"/>
      <c r="AL2679" s="936"/>
      <c r="AM2679" s="936"/>
      <c r="AN2679" s="936"/>
      <c r="AO2679" s="942"/>
      <c r="AP2679" s="936"/>
      <c r="AQ2679" s="936"/>
      <c r="AR2679" s="936"/>
      <c r="AS2679" s="936"/>
      <c r="AT2679" s="936"/>
      <c r="AU2679" s="936"/>
      <c r="AV2679" s="936"/>
    </row>
    <row r="2680" spans="2:48" ht="15" customHeight="1">
      <c r="B2680" s="937"/>
      <c r="C2680" s="1978" t="s">
        <v>305</v>
      </c>
      <c r="D2680" s="1980"/>
      <c r="E2680" s="928" t="s">
        <v>616</v>
      </c>
      <c r="F2680" s="885"/>
      <c r="G2680" s="651" t="s">
        <v>272</v>
      </c>
      <c r="H2680" s="651" t="s">
        <v>599</v>
      </c>
      <c r="I2680" s="651" t="s">
        <v>617</v>
      </c>
      <c r="J2680" s="651" t="s">
        <v>276</v>
      </c>
      <c r="K2680" s="890" t="s">
        <v>305</v>
      </c>
      <c r="L2680" s="651" t="s">
        <v>312</v>
      </c>
      <c r="M2680" s="651" t="str">
        <f t="shared" si="161"/>
        <v>&lt;INSERT CONNECTION POINT NAME&gt;</v>
      </c>
      <c r="N2680" s="890" t="s">
        <v>604</v>
      </c>
      <c r="O2680" s="890" t="s">
        <v>605</v>
      </c>
      <c r="P2680" s="890"/>
      <c r="Q2680" s="1072"/>
      <c r="R2680" s="1073"/>
      <c r="S2680" s="1074"/>
      <c r="T2680" s="1074"/>
      <c r="U2680" s="1075"/>
      <c r="V2680" s="906"/>
      <c r="W2680" s="933"/>
      <c r="X2680" s="934"/>
      <c r="Y2680" s="935"/>
      <c r="Z2680" s="935"/>
      <c r="AA2680" s="935"/>
      <c r="AB2680" s="452"/>
      <c r="AC2680" s="452"/>
      <c r="AD2680" s="452"/>
      <c r="AE2680" s="452"/>
      <c r="AF2680" s="935"/>
      <c r="AG2680" s="452"/>
      <c r="AH2680" s="452"/>
      <c r="AI2680" s="935"/>
      <c r="AJ2680" s="935"/>
      <c r="AK2680" s="935"/>
      <c r="AL2680" s="936"/>
      <c r="AM2680" s="936"/>
      <c r="AN2680" s="936"/>
      <c r="AO2680" s="936"/>
      <c r="AP2680" s="936"/>
      <c r="AQ2680" s="936"/>
      <c r="AR2680" s="936"/>
      <c r="AS2680" s="936"/>
      <c r="AT2680" s="936"/>
      <c r="AU2680" s="936"/>
      <c r="AV2680" s="936"/>
    </row>
    <row r="2681" spans="2:48" ht="15" customHeight="1">
      <c r="B2681" s="937"/>
      <c r="C2681" s="1979"/>
      <c r="D2681" s="1981"/>
      <c r="E2681" s="928" t="s">
        <v>619</v>
      </c>
      <c r="F2681" s="885"/>
      <c r="G2681" s="651" t="s">
        <v>272</v>
      </c>
      <c r="H2681" s="651" t="s">
        <v>599</v>
      </c>
      <c r="I2681" s="651" t="s">
        <v>620</v>
      </c>
      <c r="J2681" s="651" t="s">
        <v>276</v>
      </c>
      <c r="K2681" s="890" t="s">
        <v>305</v>
      </c>
      <c r="L2681" s="651" t="s">
        <v>312</v>
      </c>
      <c r="M2681" s="651" t="str">
        <f t="shared" si="161"/>
        <v>&lt;INSERT CONNECTION POINT NAME&gt;</v>
      </c>
      <c r="N2681" s="890" t="s">
        <v>604</v>
      </c>
      <c r="O2681" s="890" t="s">
        <v>605</v>
      </c>
      <c r="P2681" s="890"/>
      <c r="Q2681" s="1072"/>
      <c r="R2681" s="1073"/>
      <c r="S2681" s="1074"/>
      <c r="T2681" s="1074"/>
      <c r="U2681" s="1075"/>
      <c r="V2681" s="906"/>
      <c r="W2681" s="933"/>
      <c r="X2681" s="934"/>
      <c r="Y2681" s="935"/>
      <c r="Z2681" s="935"/>
      <c r="AA2681" s="935"/>
      <c r="AB2681" s="452"/>
      <c r="AC2681" s="452"/>
      <c r="AD2681" s="452"/>
      <c r="AE2681" s="452"/>
      <c r="AF2681" s="935"/>
      <c r="AG2681" s="452"/>
      <c r="AH2681" s="452"/>
      <c r="AI2681" s="935"/>
      <c r="AJ2681" s="935"/>
      <c r="AK2681" s="935"/>
      <c r="AL2681" s="936"/>
      <c r="AM2681" s="936"/>
      <c r="AN2681" s="936"/>
      <c r="AO2681" s="936"/>
      <c r="AP2681" s="936"/>
      <c r="AQ2681" s="936"/>
      <c r="AR2681" s="936"/>
      <c r="AS2681" s="936"/>
      <c r="AT2681" s="936"/>
      <c r="AU2681" s="936"/>
      <c r="AV2681" s="936"/>
    </row>
    <row r="2682" spans="2:48" ht="15" customHeight="1">
      <c r="B2682" s="937"/>
      <c r="C2682" s="1978" t="s">
        <v>306</v>
      </c>
      <c r="D2682" s="1980"/>
      <c r="E2682" s="928" t="s">
        <v>616</v>
      </c>
      <c r="F2682" s="885"/>
      <c r="G2682" s="651" t="s">
        <v>272</v>
      </c>
      <c r="H2682" s="651" t="s">
        <v>599</v>
      </c>
      <c r="I2682" s="651" t="s">
        <v>617</v>
      </c>
      <c r="J2682" s="651" t="s">
        <v>276</v>
      </c>
      <c r="K2682" s="890" t="s">
        <v>306</v>
      </c>
      <c r="L2682" s="651" t="s">
        <v>312</v>
      </c>
      <c r="M2682" s="651" t="str">
        <f t="shared" si="161"/>
        <v>&lt;INSERT CONNECTION POINT NAME&gt;</v>
      </c>
      <c r="N2682" s="890" t="s">
        <v>606</v>
      </c>
      <c r="O2682" s="891">
        <v>0</v>
      </c>
      <c r="P2682" s="890"/>
      <c r="Q2682" s="1076"/>
      <c r="R2682" s="1077"/>
      <c r="S2682" s="1078"/>
      <c r="T2682" s="1078"/>
      <c r="U2682" s="1079"/>
      <c r="V2682" s="906"/>
      <c r="W2682" s="933"/>
      <c r="X2682" s="934"/>
      <c r="Y2682" s="935"/>
      <c r="Z2682" s="935"/>
      <c r="AA2682" s="935"/>
      <c r="AB2682" s="452"/>
      <c r="AC2682" s="452"/>
      <c r="AD2682" s="452"/>
      <c r="AE2682" s="452"/>
      <c r="AF2682" s="935"/>
      <c r="AG2682" s="452"/>
      <c r="AH2682" s="452"/>
      <c r="AI2682" s="935"/>
      <c r="AJ2682" s="943"/>
      <c r="AK2682" s="935"/>
      <c r="AL2682" s="936"/>
      <c r="AM2682" s="936"/>
      <c r="AN2682" s="936"/>
      <c r="AO2682" s="936"/>
      <c r="AP2682" s="936"/>
      <c r="AQ2682" s="936"/>
      <c r="AR2682" s="936"/>
      <c r="AS2682" s="936"/>
      <c r="AT2682" s="936"/>
      <c r="AU2682" s="936"/>
      <c r="AV2682" s="936"/>
    </row>
    <row r="2683" spans="2:48" ht="15" customHeight="1">
      <c r="B2683" s="937"/>
      <c r="C2683" s="1979"/>
      <c r="D2683" s="1981"/>
      <c r="E2683" s="928" t="s">
        <v>619</v>
      </c>
      <c r="F2683" s="885"/>
      <c r="G2683" s="651" t="s">
        <v>272</v>
      </c>
      <c r="H2683" s="651" t="s">
        <v>599</v>
      </c>
      <c r="I2683" s="651" t="s">
        <v>620</v>
      </c>
      <c r="J2683" s="651" t="s">
        <v>276</v>
      </c>
      <c r="K2683" s="890" t="s">
        <v>306</v>
      </c>
      <c r="L2683" s="651" t="s">
        <v>312</v>
      </c>
      <c r="M2683" s="651" t="str">
        <f t="shared" si="161"/>
        <v>&lt;INSERT CONNECTION POINT NAME&gt;</v>
      </c>
      <c r="N2683" s="890" t="s">
        <v>606</v>
      </c>
      <c r="O2683" s="891">
        <v>0</v>
      </c>
      <c r="P2683" s="890"/>
      <c r="Q2683" s="1076"/>
      <c r="R2683" s="1077"/>
      <c r="S2683" s="1078"/>
      <c r="T2683" s="1078"/>
      <c r="U2683" s="1079"/>
      <c r="V2683" s="906"/>
      <c r="W2683" s="933"/>
      <c r="X2683" s="934"/>
      <c r="Y2683" s="935"/>
      <c r="Z2683" s="935"/>
      <c r="AA2683" s="935"/>
      <c r="AB2683" s="452"/>
      <c r="AC2683" s="452"/>
      <c r="AD2683" s="452"/>
      <c r="AE2683" s="452"/>
      <c r="AF2683" s="935"/>
      <c r="AG2683" s="452"/>
      <c r="AH2683" s="452"/>
      <c r="AI2683" s="935"/>
      <c r="AJ2683" s="943"/>
      <c r="AK2683" s="935"/>
      <c r="AL2683" s="936"/>
      <c r="AM2683" s="936"/>
      <c r="AN2683" s="936"/>
      <c r="AO2683" s="936"/>
      <c r="AP2683" s="936"/>
      <c r="AQ2683" s="936"/>
      <c r="AR2683" s="936"/>
      <c r="AS2683" s="936"/>
      <c r="AT2683" s="936"/>
      <c r="AU2683" s="936"/>
      <c r="AV2683" s="936"/>
    </row>
    <row r="2684" spans="2:48" ht="15" customHeight="1">
      <c r="B2684" s="937"/>
      <c r="C2684" s="1978" t="s">
        <v>307</v>
      </c>
      <c r="D2684" s="1980"/>
      <c r="E2684" s="928" t="s">
        <v>616</v>
      </c>
      <c r="F2684" s="885"/>
      <c r="G2684" s="651" t="s">
        <v>272</v>
      </c>
      <c r="H2684" s="651" t="s">
        <v>599</v>
      </c>
      <c r="I2684" s="651" t="s">
        <v>617</v>
      </c>
      <c r="J2684" s="651" t="s">
        <v>276</v>
      </c>
      <c r="K2684" s="890" t="s">
        <v>307</v>
      </c>
      <c r="L2684" s="651" t="s">
        <v>312</v>
      </c>
      <c r="M2684" s="651" t="str">
        <f t="shared" si="161"/>
        <v>&lt;INSERT CONNECTION POINT NAME&gt;</v>
      </c>
      <c r="N2684" s="890" t="s">
        <v>607</v>
      </c>
      <c r="O2684" s="890" t="s">
        <v>607</v>
      </c>
      <c r="P2684" s="890"/>
      <c r="Q2684" s="1080"/>
      <c r="R2684" s="1081"/>
      <c r="S2684" s="1081"/>
      <c r="T2684" s="1081"/>
      <c r="U2684" s="1082"/>
      <c r="V2684" s="906"/>
      <c r="W2684" s="933"/>
      <c r="X2684" s="934"/>
      <c r="Y2684" s="935"/>
      <c r="Z2684" s="935"/>
      <c r="AA2684" s="935"/>
      <c r="AB2684" s="452"/>
      <c r="AC2684" s="452"/>
      <c r="AD2684" s="452"/>
      <c r="AE2684" s="452"/>
      <c r="AF2684" s="935"/>
      <c r="AG2684" s="452"/>
      <c r="AH2684" s="452"/>
      <c r="AI2684" s="935"/>
      <c r="AJ2684" s="935"/>
      <c r="AK2684" s="935"/>
      <c r="AL2684" s="936"/>
      <c r="AM2684" s="936"/>
      <c r="AN2684" s="936"/>
      <c r="AO2684" s="936"/>
      <c r="AP2684" s="936"/>
      <c r="AQ2684" s="936"/>
      <c r="AR2684" s="936"/>
      <c r="AS2684" s="936"/>
      <c r="AT2684" s="936"/>
      <c r="AU2684" s="936"/>
      <c r="AV2684" s="936"/>
    </row>
    <row r="2685" spans="2:48" ht="15" customHeight="1">
      <c r="B2685" s="937"/>
      <c r="C2685" s="1979"/>
      <c r="D2685" s="1981"/>
      <c r="E2685" s="928" t="s">
        <v>619</v>
      </c>
      <c r="F2685" s="885"/>
      <c r="G2685" s="651" t="s">
        <v>272</v>
      </c>
      <c r="H2685" s="651" t="s">
        <v>599</v>
      </c>
      <c r="I2685" s="651" t="s">
        <v>620</v>
      </c>
      <c r="J2685" s="651" t="s">
        <v>276</v>
      </c>
      <c r="K2685" s="890" t="s">
        <v>307</v>
      </c>
      <c r="L2685" s="651" t="s">
        <v>312</v>
      </c>
      <c r="M2685" s="651" t="str">
        <f t="shared" si="161"/>
        <v>&lt;INSERT CONNECTION POINT NAME&gt;</v>
      </c>
      <c r="N2685" s="890" t="s">
        <v>607</v>
      </c>
      <c r="O2685" s="890" t="s">
        <v>607</v>
      </c>
      <c r="P2685" s="890"/>
      <c r="Q2685" s="1080"/>
      <c r="R2685" s="1081"/>
      <c r="S2685" s="1081"/>
      <c r="T2685" s="1081"/>
      <c r="U2685" s="1082"/>
      <c r="V2685" s="906"/>
      <c r="W2685" s="933"/>
      <c r="X2685" s="934"/>
      <c r="Y2685" s="935"/>
      <c r="Z2685" s="935"/>
      <c r="AA2685" s="935"/>
      <c r="AB2685" s="452"/>
      <c r="AC2685" s="452"/>
      <c r="AD2685" s="452"/>
      <c r="AE2685" s="452"/>
      <c r="AF2685" s="935"/>
      <c r="AG2685" s="452"/>
      <c r="AH2685" s="452"/>
      <c r="AI2685" s="935"/>
      <c r="AJ2685" s="935"/>
      <c r="AK2685" s="935"/>
      <c r="AL2685" s="936"/>
      <c r="AM2685" s="936"/>
      <c r="AN2685" s="936"/>
      <c r="AO2685" s="936"/>
      <c r="AP2685" s="936"/>
      <c r="AQ2685" s="936"/>
      <c r="AR2685" s="936"/>
      <c r="AS2685" s="936"/>
      <c r="AT2685" s="936"/>
      <c r="AU2685" s="936"/>
      <c r="AV2685" s="936"/>
    </row>
    <row r="2686" spans="2:48" ht="15" customHeight="1">
      <c r="B2686" s="937"/>
      <c r="C2686" s="1978" t="s">
        <v>308</v>
      </c>
      <c r="D2686" s="1980" t="s">
        <v>22</v>
      </c>
      <c r="E2686" s="928" t="s">
        <v>616</v>
      </c>
      <c r="F2686" s="885"/>
      <c r="G2686" s="651" t="s">
        <v>272</v>
      </c>
      <c r="H2686" s="651" t="s">
        <v>599</v>
      </c>
      <c r="I2686" s="651" t="s">
        <v>617</v>
      </c>
      <c r="J2686" s="651" t="s">
        <v>276</v>
      </c>
      <c r="K2686" s="890" t="s">
        <v>308</v>
      </c>
      <c r="L2686" s="651" t="s">
        <v>312</v>
      </c>
      <c r="M2686" s="651" t="str">
        <f t="shared" si="161"/>
        <v>&lt;INSERT CONNECTION POINT NAME&gt;</v>
      </c>
      <c r="N2686" s="890" t="s">
        <v>609</v>
      </c>
      <c r="O2686" s="890" t="s">
        <v>22</v>
      </c>
      <c r="P2686" s="890"/>
      <c r="Q2686" s="1083"/>
      <c r="R2686" s="1061"/>
      <c r="S2686" s="1062"/>
      <c r="T2686" s="1062"/>
      <c r="U2686" s="1063"/>
      <c r="V2686" s="906"/>
      <c r="W2686" s="933"/>
      <c r="X2686" s="934"/>
      <c r="Y2686" s="935"/>
      <c r="Z2686" s="935"/>
      <c r="AA2686" s="935"/>
      <c r="AB2686" s="452"/>
      <c r="AC2686" s="452"/>
      <c r="AD2686" s="452"/>
      <c r="AE2686" s="452"/>
      <c r="AF2686" s="935"/>
      <c r="AG2686" s="452"/>
      <c r="AH2686" s="452"/>
      <c r="AI2686" s="935"/>
      <c r="AJ2686" s="935"/>
      <c r="AK2686" s="935"/>
      <c r="AL2686" s="936"/>
      <c r="AM2686" s="936"/>
      <c r="AN2686" s="936"/>
      <c r="AO2686" s="936"/>
      <c r="AP2686" s="936"/>
      <c r="AQ2686" s="936"/>
      <c r="AR2686" s="936"/>
      <c r="AS2686" s="936"/>
      <c r="AT2686" s="936"/>
      <c r="AU2686" s="936"/>
      <c r="AV2686" s="936"/>
    </row>
    <row r="2687" spans="2:48" ht="15" customHeight="1">
      <c r="B2687" s="937"/>
      <c r="C2687" s="1979"/>
      <c r="D2687" s="1981"/>
      <c r="E2687" s="928" t="s">
        <v>619</v>
      </c>
      <c r="F2687" s="885"/>
      <c r="G2687" s="651" t="s">
        <v>272</v>
      </c>
      <c r="H2687" s="651" t="s">
        <v>599</v>
      </c>
      <c r="I2687" s="651" t="s">
        <v>620</v>
      </c>
      <c r="J2687" s="651" t="s">
        <v>276</v>
      </c>
      <c r="K2687" s="890" t="s">
        <v>308</v>
      </c>
      <c r="L2687" s="651" t="s">
        <v>312</v>
      </c>
      <c r="M2687" s="651" t="str">
        <f t="shared" si="161"/>
        <v>&lt;INSERT CONNECTION POINT NAME&gt;</v>
      </c>
      <c r="N2687" s="890" t="s">
        <v>609</v>
      </c>
      <c r="O2687" s="890" t="s">
        <v>22</v>
      </c>
      <c r="P2687" s="890"/>
      <c r="Q2687" s="1083"/>
      <c r="R2687" s="1061"/>
      <c r="S2687" s="1062"/>
      <c r="T2687" s="1062"/>
      <c r="U2687" s="1063"/>
      <c r="V2687" s="906"/>
      <c r="W2687" s="933"/>
      <c r="X2687" s="934"/>
      <c r="Y2687" s="935"/>
      <c r="Z2687" s="935"/>
      <c r="AA2687" s="935"/>
      <c r="AB2687" s="452"/>
      <c r="AC2687" s="452"/>
      <c r="AD2687" s="452"/>
      <c r="AE2687" s="452"/>
      <c r="AF2687" s="935"/>
      <c r="AG2687" s="452"/>
      <c r="AH2687" s="452"/>
      <c r="AI2687" s="935"/>
      <c r="AJ2687" s="935"/>
      <c r="AK2687" s="935"/>
      <c r="AL2687" s="936"/>
      <c r="AM2687" s="936"/>
      <c r="AN2687" s="936"/>
      <c r="AO2687" s="936"/>
      <c r="AP2687" s="936"/>
      <c r="AQ2687" s="936"/>
      <c r="AR2687" s="936"/>
      <c r="AS2687" s="936"/>
      <c r="AT2687" s="936"/>
      <c r="AU2687" s="936"/>
      <c r="AV2687" s="936"/>
    </row>
    <row r="2688" spans="2:48" ht="15" customHeight="1">
      <c r="B2688" s="937"/>
      <c r="C2688" s="1978" t="s">
        <v>309</v>
      </c>
      <c r="D2688" s="1980" t="s">
        <v>22</v>
      </c>
      <c r="E2688" s="928" t="s">
        <v>616</v>
      </c>
      <c r="F2688" s="885"/>
      <c r="G2688" s="651" t="s">
        <v>272</v>
      </c>
      <c r="H2688" s="651" t="s">
        <v>599</v>
      </c>
      <c r="I2688" s="651" t="s">
        <v>617</v>
      </c>
      <c r="J2688" s="651" t="s">
        <v>276</v>
      </c>
      <c r="K2688" s="890" t="s">
        <v>309</v>
      </c>
      <c r="L2688" s="651" t="s">
        <v>312</v>
      </c>
      <c r="M2688" s="651" t="str">
        <f t="shared" si="161"/>
        <v>&lt;INSERT CONNECTION POINT NAME&gt;</v>
      </c>
      <c r="N2688" s="890" t="s">
        <v>602</v>
      </c>
      <c r="O2688" s="890" t="s">
        <v>22</v>
      </c>
      <c r="P2688" s="890"/>
      <c r="Q2688" s="1083"/>
      <c r="R2688" s="1061"/>
      <c r="S2688" s="1062"/>
      <c r="T2688" s="1062"/>
      <c r="U2688" s="1063"/>
      <c r="V2688" s="906"/>
      <c r="W2688" s="933"/>
      <c r="X2688" s="934"/>
      <c r="Y2688" s="935"/>
      <c r="Z2688" s="935"/>
      <c r="AA2688" s="935"/>
      <c r="AB2688" s="452"/>
      <c r="AC2688" s="452"/>
      <c r="AD2688" s="452"/>
      <c r="AE2688" s="452"/>
      <c r="AF2688" s="935"/>
      <c r="AG2688" s="452"/>
      <c r="AH2688" s="452"/>
      <c r="AI2688" s="935"/>
      <c r="AJ2688" s="935"/>
      <c r="AK2688" s="935"/>
      <c r="AL2688" s="936"/>
      <c r="AM2688" s="936"/>
      <c r="AN2688" s="936"/>
      <c r="AO2688" s="936"/>
      <c r="AP2688" s="936"/>
      <c r="AQ2688" s="936"/>
      <c r="AR2688" s="936"/>
      <c r="AS2688" s="936"/>
      <c r="AT2688" s="936"/>
      <c r="AU2688" s="936"/>
      <c r="AV2688" s="936"/>
    </row>
    <row r="2689" spans="2:48" ht="15" customHeight="1">
      <c r="B2689" s="937"/>
      <c r="C2689" s="1979"/>
      <c r="D2689" s="1981"/>
      <c r="E2689" s="928" t="s">
        <v>619</v>
      </c>
      <c r="F2689" s="885"/>
      <c r="G2689" s="651" t="s">
        <v>272</v>
      </c>
      <c r="H2689" s="651" t="s">
        <v>599</v>
      </c>
      <c r="I2689" s="651" t="s">
        <v>620</v>
      </c>
      <c r="J2689" s="651" t="s">
        <v>276</v>
      </c>
      <c r="K2689" s="890" t="s">
        <v>309</v>
      </c>
      <c r="L2689" s="651" t="s">
        <v>312</v>
      </c>
      <c r="M2689" s="651" t="str">
        <f t="shared" si="161"/>
        <v>&lt;INSERT CONNECTION POINT NAME&gt;</v>
      </c>
      <c r="N2689" s="890" t="s">
        <v>602</v>
      </c>
      <c r="O2689" s="890" t="s">
        <v>22</v>
      </c>
      <c r="P2689" s="890"/>
      <c r="Q2689" s="1083"/>
      <c r="R2689" s="1061"/>
      <c r="S2689" s="1062"/>
      <c r="T2689" s="1062"/>
      <c r="U2689" s="1063"/>
      <c r="V2689" s="906"/>
      <c r="W2689" s="933"/>
      <c r="X2689" s="934"/>
      <c r="Y2689" s="935"/>
      <c r="Z2689" s="935"/>
      <c r="AA2689" s="935"/>
      <c r="AB2689" s="452"/>
      <c r="AC2689" s="452"/>
      <c r="AD2689" s="452"/>
      <c r="AE2689" s="452"/>
      <c r="AF2689" s="935"/>
      <c r="AG2689" s="452"/>
      <c r="AH2689" s="452"/>
      <c r="AI2689" s="935"/>
      <c r="AJ2689" s="935"/>
      <c r="AK2689" s="935"/>
      <c r="AL2689" s="936"/>
      <c r="AM2689" s="936"/>
      <c r="AN2689" s="936"/>
      <c r="AO2689" s="936"/>
      <c r="AP2689" s="936"/>
      <c r="AQ2689" s="936"/>
      <c r="AR2689" s="936"/>
      <c r="AS2689" s="936"/>
      <c r="AT2689" s="936"/>
      <c r="AU2689" s="936"/>
      <c r="AV2689" s="936"/>
    </row>
    <row r="2690" spans="2:48" ht="15" customHeight="1">
      <c r="B2690" s="937"/>
      <c r="C2690" s="1978" t="s">
        <v>309</v>
      </c>
      <c r="D2690" s="1980" t="s">
        <v>23</v>
      </c>
      <c r="E2690" s="928" t="s">
        <v>616</v>
      </c>
      <c r="F2690" s="885"/>
      <c r="G2690" s="651" t="s">
        <v>272</v>
      </c>
      <c r="H2690" s="651" t="s">
        <v>599</v>
      </c>
      <c r="I2690" s="651" t="s">
        <v>617</v>
      </c>
      <c r="J2690" s="651" t="s">
        <v>276</v>
      </c>
      <c r="K2690" s="890" t="s">
        <v>309</v>
      </c>
      <c r="L2690" s="651" t="s">
        <v>312</v>
      </c>
      <c r="M2690" s="651" t="str">
        <f t="shared" si="161"/>
        <v>&lt;INSERT CONNECTION POINT NAME&gt;</v>
      </c>
      <c r="N2690" s="890" t="s">
        <v>602</v>
      </c>
      <c r="O2690" s="890" t="s">
        <v>23</v>
      </c>
      <c r="P2690" s="890"/>
      <c r="Q2690" s="1083"/>
      <c r="R2690" s="1061"/>
      <c r="S2690" s="1062"/>
      <c r="T2690" s="1062"/>
      <c r="U2690" s="1063"/>
      <c r="V2690" s="906"/>
      <c r="W2690" s="933"/>
      <c r="X2690" s="934"/>
      <c r="Y2690" s="935"/>
      <c r="Z2690" s="935"/>
      <c r="AA2690" s="935"/>
      <c r="AB2690" s="452"/>
      <c r="AC2690" s="452"/>
      <c r="AD2690" s="452"/>
      <c r="AE2690" s="452"/>
      <c r="AF2690" s="935"/>
      <c r="AG2690" s="452"/>
      <c r="AH2690" s="452"/>
      <c r="AI2690" s="935"/>
      <c r="AJ2690" s="935"/>
      <c r="AK2690" s="935"/>
      <c r="AL2690" s="936"/>
      <c r="AM2690" s="936"/>
      <c r="AN2690" s="936"/>
      <c r="AO2690" s="936"/>
      <c r="AP2690" s="936"/>
      <c r="AQ2690" s="936"/>
      <c r="AR2690" s="936"/>
      <c r="AS2690" s="936"/>
      <c r="AT2690" s="936"/>
      <c r="AU2690" s="936"/>
      <c r="AV2690" s="936"/>
    </row>
    <row r="2691" spans="2:48" ht="15" customHeight="1">
      <c r="B2691" s="937"/>
      <c r="C2691" s="1979"/>
      <c r="D2691" s="1981"/>
      <c r="E2691" s="928" t="s">
        <v>619</v>
      </c>
      <c r="F2691" s="885"/>
      <c r="G2691" s="651" t="s">
        <v>272</v>
      </c>
      <c r="H2691" s="651" t="s">
        <v>599</v>
      </c>
      <c r="I2691" s="651" t="s">
        <v>620</v>
      </c>
      <c r="J2691" s="651" t="s">
        <v>276</v>
      </c>
      <c r="K2691" s="890" t="s">
        <v>309</v>
      </c>
      <c r="L2691" s="651" t="s">
        <v>312</v>
      </c>
      <c r="M2691" s="651" t="str">
        <f t="shared" si="161"/>
        <v>&lt;INSERT CONNECTION POINT NAME&gt;</v>
      </c>
      <c r="N2691" s="890" t="s">
        <v>602</v>
      </c>
      <c r="O2691" s="890" t="s">
        <v>23</v>
      </c>
      <c r="P2691" s="890"/>
      <c r="Q2691" s="1083"/>
      <c r="R2691" s="1061"/>
      <c r="S2691" s="1062"/>
      <c r="T2691" s="1062"/>
      <c r="U2691" s="1063"/>
      <c r="V2691" s="906"/>
      <c r="W2691" s="933"/>
      <c r="X2691" s="934"/>
      <c r="Y2691" s="935"/>
      <c r="Z2691" s="935"/>
      <c r="AA2691" s="935"/>
      <c r="AB2691" s="452"/>
      <c r="AC2691" s="452"/>
      <c r="AD2691" s="452"/>
      <c r="AE2691" s="452"/>
      <c r="AF2691" s="935"/>
      <c r="AG2691" s="452"/>
      <c r="AH2691" s="452"/>
      <c r="AI2691" s="935"/>
      <c r="AJ2691" s="935"/>
      <c r="AK2691" s="935"/>
      <c r="AL2691" s="936"/>
      <c r="AM2691" s="936"/>
      <c r="AN2691" s="936"/>
      <c r="AO2691" s="936"/>
      <c r="AP2691" s="936"/>
      <c r="AQ2691" s="936"/>
      <c r="AR2691" s="936"/>
      <c r="AS2691" s="936"/>
      <c r="AT2691" s="936"/>
      <c r="AU2691" s="936"/>
      <c r="AV2691" s="936"/>
    </row>
    <row r="2692" spans="2:48" ht="15" customHeight="1">
      <c r="B2692" s="937"/>
      <c r="C2692" s="1978" t="s">
        <v>310</v>
      </c>
      <c r="D2692" s="1980" t="s">
        <v>22</v>
      </c>
      <c r="E2692" s="928" t="s">
        <v>616</v>
      </c>
      <c r="F2692" s="885"/>
      <c r="G2692" s="651" t="s">
        <v>272</v>
      </c>
      <c r="H2692" s="651" t="s">
        <v>599</v>
      </c>
      <c r="I2692" s="651" t="s">
        <v>617</v>
      </c>
      <c r="J2692" s="651" t="s">
        <v>276</v>
      </c>
      <c r="K2692" s="890" t="s">
        <v>310</v>
      </c>
      <c r="L2692" s="651" t="s">
        <v>312</v>
      </c>
      <c r="M2692" s="651" t="str">
        <f t="shared" si="161"/>
        <v>&lt;INSERT CONNECTION POINT NAME&gt;</v>
      </c>
      <c r="N2692" s="890" t="s">
        <v>602</v>
      </c>
      <c r="O2692" s="890" t="s">
        <v>22</v>
      </c>
      <c r="P2692" s="890"/>
      <c r="Q2692" s="1083"/>
      <c r="R2692" s="1061"/>
      <c r="S2692" s="1062"/>
      <c r="T2692" s="1062"/>
      <c r="U2692" s="1063"/>
      <c r="V2692" s="906"/>
      <c r="W2692" s="933"/>
      <c r="X2692" s="934"/>
      <c r="Y2692" s="935"/>
      <c r="Z2692" s="935"/>
      <c r="AA2692" s="935"/>
      <c r="AB2692" s="452"/>
      <c r="AC2692" s="452"/>
      <c r="AD2692" s="452"/>
      <c r="AE2692" s="452"/>
      <c r="AF2692" s="935"/>
      <c r="AG2692" s="452"/>
      <c r="AH2692" s="452"/>
      <c r="AI2692" s="935"/>
      <c r="AJ2692" s="935"/>
      <c r="AK2692" s="935"/>
      <c r="AL2692" s="936"/>
      <c r="AM2692" s="936"/>
      <c r="AN2692" s="936"/>
      <c r="AO2692" s="936"/>
      <c r="AP2692" s="936"/>
      <c r="AQ2692" s="936"/>
      <c r="AR2692" s="936"/>
      <c r="AS2692" s="936"/>
      <c r="AT2692" s="936"/>
      <c r="AU2692" s="936"/>
      <c r="AV2692" s="936"/>
    </row>
    <row r="2693" spans="2:48" ht="15" customHeight="1">
      <c r="B2693" s="937"/>
      <c r="C2693" s="1979"/>
      <c r="D2693" s="1981"/>
      <c r="E2693" s="928" t="s">
        <v>619</v>
      </c>
      <c r="F2693" s="885"/>
      <c r="G2693" s="651" t="s">
        <v>272</v>
      </c>
      <c r="H2693" s="651" t="s">
        <v>599</v>
      </c>
      <c r="I2693" s="651" t="s">
        <v>620</v>
      </c>
      <c r="J2693" s="651" t="s">
        <v>276</v>
      </c>
      <c r="K2693" s="890" t="s">
        <v>310</v>
      </c>
      <c r="L2693" s="651" t="s">
        <v>312</v>
      </c>
      <c r="M2693" s="651" t="str">
        <f t="shared" si="161"/>
        <v>&lt;INSERT CONNECTION POINT NAME&gt;</v>
      </c>
      <c r="N2693" s="890" t="s">
        <v>602</v>
      </c>
      <c r="O2693" s="890" t="s">
        <v>22</v>
      </c>
      <c r="P2693" s="890"/>
      <c r="Q2693" s="1084"/>
      <c r="R2693" s="1085"/>
      <c r="S2693" s="1086"/>
      <c r="T2693" s="1086"/>
      <c r="U2693" s="1087"/>
      <c r="V2693" s="906"/>
      <c r="W2693" s="933"/>
      <c r="X2693" s="934"/>
      <c r="Y2693" s="935"/>
      <c r="Z2693" s="935"/>
      <c r="AA2693" s="935"/>
      <c r="AB2693" s="452"/>
      <c r="AC2693" s="452"/>
      <c r="AD2693" s="452"/>
      <c r="AE2693" s="452"/>
      <c r="AF2693" s="935"/>
      <c r="AG2693" s="452"/>
      <c r="AH2693" s="452"/>
      <c r="AI2693" s="935"/>
      <c r="AJ2693" s="935"/>
      <c r="AK2693" s="935"/>
      <c r="AL2693" s="936"/>
      <c r="AM2693" s="936"/>
      <c r="AN2693" s="936"/>
      <c r="AO2693" s="936"/>
      <c r="AP2693" s="936"/>
      <c r="AQ2693" s="936"/>
      <c r="AR2693" s="936"/>
      <c r="AS2693" s="936"/>
      <c r="AT2693" s="936"/>
      <c r="AU2693" s="936"/>
      <c r="AV2693" s="936"/>
    </row>
    <row r="2694" spans="2:48" ht="15" customHeight="1">
      <c r="B2694" s="937"/>
      <c r="C2694" s="1978" t="s">
        <v>310</v>
      </c>
      <c r="D2694" s="1980" t="s">
        <v>23</v>
      </c>
      <c r="E2694" s="928" t="s">
        <v>616</v>
      </c>
      <c r="F2694" s="885"/>
      <c r="G2694" s="651" t="s">
        <v>272</v>
      </c>
      <c r="H2694" s="651" t="s">
        <v>599</v>
      </c>
      <c r="I2694" s="651" t="s">
        <v>617</v>
      </c>
      <c r="J2694" s="651" t="s">
        <v>276</v>
      </c>
      <c r="K2694" s="890" t="s">
        <v>310</v>
      </c>
      <c r="L2694" s="651" t="s">
        <v>312</v>
      </c>
      <c r="M2694" s="651" t="str">
        <f t="shared" si="161"/>
        <v>&lt;INSERT CONNECTION POINT NAME&gt;</v>
      </c>
      <c r="N2694" s="890" t="s">
        <v>602</v>
      </c>
      <c r="O2694" s="890" t="s">
        <v>23</v>
      </c>
      <c r="P2694" s="890"/>
      <c r="Q2694" s="1084"/>
      <c r="R2694" s="1085"/>
      <c r="S2694" s="1086"/>
      <c r="T2694" s="1086"/>
      <c r="U2694" s="1087"/>
      <c r="V2694" s="906"/>
      <c r="W2694" s="933"/>
      <c r="X2694" s="934"/>
      <c r="Y2694" s="935"/>
      <c r="Z2694" s="935"/>
      <c r="AA2694" s="935"/>
      <c r="AB2694" s="452"/>
      <c r="AC2694" s="452"/>
      <c r="AD2694" s="452"/>
      <c r="AE2694" s="452"/>
      <c r="AF2694" s="935"/>
      <c r="AG2694" s="452"/>
      <c r="AH2694" s="452"/>
      <c r="AI2694" s="935"/>
      <c r="AJ2694" s="935"/>
      <c r="AK2694" s="935"/>
      <c r="AL2694" s="936"/>
      <c r="AM2694" s="936"/>
      <c r="AN2694" s="936"/>
      <c r="AO2694" s="936"/>
      <c r="AP2694" s="936"/>
      <c r="AQ2694" s="936"/>
      <c r="AR2694" s="936"/>
      <c r="AS2694" s="936"/>
      <c r="AT2694" s="936"/>
      <c r="AU2694" s="936"/>
      <c r="AV2694" s="936"/>
    </row>
    <row r="2695" spans="2:48" ht="15" customHeight="1" thickBot="1">
      <c r="B2695" s="944"/>
      <c r="C2695" s="1984"/>
      <c r="D2695" s="1985"/>
      <c r="E2695" s="945" t="s">
        <v>619</v>
      </c>
      <c r="F2695" s="885"/>
      <c r="G2695" s="651" t="s">
        <v>272</v>
      </c>
      <c r="H2695" s="651" t="s">
        <v>599</v>
      </c>
      <c r="I2695" s="651" t="s">
        <v>620</v>
      </c>
      <c r="J2695" s="651" t="s">
        <v>276</v>
      </c>
      <c r="K2695" s="890" t="s">
        <v>310</v>
      </c>
      <c r="L2695" s="651" t="s">
        <v>312</v>
      </c>
      <c r="M2695" s="651" t="str">
        <f t="shared" si="161"/>
        <v>&lt;INSERT CONNECTION POINT NAME&gt;</v>
      </c>
      <c r="N2695" s="890" t="s">
        <v>602</v>
      </c>
      <c r="O2695" s="890" t="s">
        <v>23</v>
      </c>
      <c r="P2695" s="890"/>
      <c r="Q2695" s="946"/>
      <c r="R2695" s="1067"/>
      <c r="S2695" s="893"/>
      <c r="T2695" s="893"/>
      <c r="U2695" s="894"/>
      <c r="V2695" s="947"/>
      <c r="W2695" s="933"/>
      <c r="X2695" s="934"/>
      <c r="Y2695" s="935"/>
      <c r="Z2695" s="935"/>
      <c r="AA2695" s="935"/>
      <c r="AB2695" s="452"/>
      <c r="AC2695" s="452"/>
      <c r="AD2695" s="452"/>
      <c r="AE2695" s="452"/>
      <c r="AF2695" s="935"/>
      <c r="AG2695" s="452"/>
      <c r="AH2695" s="452"/>
      <c r="AI2695" s="935"/>
      <c r="AJ2695" s="935"/>
      <c r="AK2695" s="935"/>
      <c r="AL2695" s="936"/>
      <c r="AM2695" s="936"/>
      <c r="AN2695" s="936"/>
      <c r="AO2695" s="936"/>
      <c r="AP2695" s="936"/>
      <c r="AQ2695" s="936"/>
      <c r="AR2695" s="936"/>
      <c r="AS2695" s="936"/>
      <c r="AT2695" s="936"/>
      <c r="AU2695" s="936"/>
      <c r="AV2695" s="936"/>
    </row>
    <row r="2696" spans="2:48" ht="15" customHeight="1">
      <c r="B2696" s="927" t="s">
        <v>615</v>
      </c>
      <c r="C2696" s="1982" t="s">
        <v>313</v>
      </c>
      <c r="D2696" s="1983" t="s">
        <v>23</v>
      </c>
      <c r="E2696" s="928" t="s">
        <v>616</v>
      </c>
      <c r="F2696" s="885"/>
      <c r="G2696" s="651" t="s">
        <v>272</v>
      </c>
      <c r="H2696" s="651" t="s">
        <v>599</v>
      </c>
      <c r="I2696" s="651" t="s">
        <v>617</v>
      </c>
      <c r="J2696" s="651" t="s">
        <v>276</v>
      </c>
      <c r="K2696" s="651" t="s">
        <v>313</v>
      </c>
      <c r="L2696" s="651" t="s">
        <v>312</v>
      </c>
      <c r="M2696" s="651" t="str">
        <f t="shared" ref="M2696" si="164">B2696</f>
        <v>&lt;INSERT CONNECTION POINT NAME&gt;</v>
      </c>
      <c r="N2696" s="651" t="s">
        <v>618</v>
      </c>
      <c r="O2696" s="651" t="s">
        <v>23</v>
      </c>
      <c r="P2696" s="890"/>
      <c r="Q2696" s="929"/>
      <c r="R2696" s="930"/>
      <c r="S2696" s="931"/>
      <c r="T2696" s="931"/>
      <c r="U2696" s="932"/>
      <c r="W2696" s="452"/>
      <c r="X2696" s="452"/>
      <c r="Y2696" s="452"/>
      <c r="Z2696" s="452"/>
      <c r="AA2696" s="452"/>
      <c r="AB2696" s="452"/>
      <c r="AC2696" s="452"/>
      <c r="AD2696" s="452"/>
      <c r="AE2696" s="452"/>
      <c r="AF2696" s="452"/>
      <c r="AG2696" s="452"/>
      <c r="AH2696" s="452"/>
      <c r="AI2696" s="452"/>
      <c r="AJ2696" s="452"/>
      <c r="AK2696" s="452"/>
      <c r="AL2696" s="452"/>
      <c r="AM2696" s="452"/>
      <c r="AN2696" s="452"/>
      <c r="AO2696" s="452"/>
      <c r="AP2696" s="452"/>
      <c r="AQ2696" s="452"/>
      <c r="AR2696" s="452"/>
      <c r="AS2696" s="452"/>
      <c r="AT2696" s="452"/>
      <c r="AU2696" s="452"/>
      <c r="AV2696" s="452"/>
    </row>
    <row r="2697" spans="2:48" ht="15" customHeight="1">
      <c r="B2697" s="937"/>
      <c r="C2697" s="1979"/>
      <c r="D2697" s="1981"/>
      <c r="E2697" s="928" t="s">
        <v>619</v>
      </c>
      <c r="F2697" s="885"/>
      <c r="G2697" s="651" t="s">
        <v>272</v>
      </c>
      <c r="H2697" s="651" t="s">
        <v>599</v>
      </c>
      <c r="I2697" s="651" t="s">
        <v>620</v>
      </c>
      <c r="J2697" s="651" t="s">
        <v>276</v>
      </c>
      <c r="K2697" s="651" t="s">
        <v>313</v>
      </c>
      <c r="L2697" s="651" t="s">
        <v>312</v>
      </c>
      <c r="M2697" s="651" t="str">
        <f t="shared" si="161"/>
        <v>&lt;INSERT CONNECTION POINT NAME&gt;</v>
      </c>
      <c r="N2697" s="651" t="s">
        <v>618</v>
      </c>
      <c r="O2697" s="651" t="s">
        <v>23</v>
      </c>
      <c r="P2697" s="890"/>
      <c r="Q2697" s="938"/>
      <c r="R2697" s="939"/>
      <c r="S2697" s="940"/>
      <c r="T2697" s="940"/>
      <c r="U2697" s="941"/>
      <c r="W2697" s="452"/>
      <c r="X2697" s="452"/>
      <c r="Y2697" s="452"/>
      <c r="Z2697" s="452"/>
      <c r="AA2697" s="452"/>
      <c r="AB2697" s="452"/>
      <c r="AC2697" s="452"/>
      <c r="AD2697" s="452"/>
      <c r="AE2697" s="452"/>
      <c r="AF2697" s="452"/>
      <c r="AG2697" s="452"/>
      <c r="AH2697" s="452"/>
      <c r="AI2697" s="452"/>
      <c r="AJ2697" s="452"/>
      <c r="AK2697" s="452"/>
      <c r="AL2697" s="452"/>
      <c r="AM2697" s="452"/>
      <c r="AN2697" s="452"/>
      <c r="AO2697" s="452"/>
      <c r="AP2697" s="452"/>
      <c r="AQ2697" s="452"/>
      <c r="AR2697" s="452"/>
      <c r="AS2697" s="452"/>
      <c r="AT2697" s="452"/>
      <c r="AU2697" s="452"/>
      <c r="AV2697" s="452"/>
    </row>
    <row r="2698" spans="2:48" ht="15" customHeight="1">
      <c r="B2698" s="937"/>
      <c r="C2698" s="1978" t="s">
        <v>304</v>
      </c>
      <c r="D2698" s="1980" t="s">
        <v>22</v>
      </c>
      <c r="E2698" s="928" t="s">
        <v>616</v>
      </c>
      <c r="F2698" s="885"/>
      <c r="G2698" s="651" t="s">
        <v>272</v>
      </c>
      <c r="H2698" s="651" t="s">
        <v>599</v>
      </c>
      <c r="I2698" s="651" t="s">
        <v>617</v>
      </c>
      <c r="J2698" s="651" t="s">
        <v>276</v>
      </c>
      <c r="K2698" s="890" t="s">
        <v>304</v>
      </c>
      <c r="L2698" s="651" t="s">
        <v>312</v>
      </c>
      <c r="M2698" s="651" t="str">
        <f t="shared" si="161"/>
        <v>&lt;INSERT CONNECTION POINT NAME&gt;</v>
      </c>
      <c r="N2698" s="890" t="s">
        <v>602</v>
      </c>
      <c r="O2698" s="890" t="s">
        <v>22</v>
      </c>
      <c r="P2698" s="890"/>
      <c r="Q2698" s="1071"/>
      <c r="R2698" s="1058"/>
      <c r="S2698" s="1059"/>
      <c r="T2698" s="1059"/>
      <c r="U2698" s="1060"/>
      <c r="W2698" s="452"/>
      <c r="X2698" s="452"/>
      <c r="Y2698" s="452"/>
      <c r="Z2698" s="452"/>
      <c r="AA2698" s="452"/>
      <c r="AB2698" s="452"/>
      <c r="AC2698" s="452"/>
      <c r="AD2698" s="452"/>
      <c r="AE2698" s="452"/>
      <c r="AF2698" s="452"/>
      <c r="AG2698" s="452"/>
      <c r="AH2698" s="452"/>
      <c r="AI2698" s="452"/>
      <c r="AJ2698" s="452"/>
      <c r="AK2698" s="452"/>
      <c r="AL2698" s="452"/>
      <c r="AM2698" s="452"/>
      <c r="AN2698" s="452"/>
      <c r="AO2698" s="452"/>
      <c r="AP2698" s="452"/>
      <c r="AQ2698" s="452"/>
      <c r="AR2698" s="452"/>
      <c r="AS2698" s="452"/>
      <c r="AT2698" s="452"/>
      <c r="AU2698" s="452"/>
      <c r="AV2698" s="452"/>
    </row>
    <row r="2699" spans="2:48" ht="15" customHeight="1">
      <c r="B2699" s="937"/>
      <c r="C2699" s="1979"/>
      <c r="D2699" s="1981"/>
      <c r="E2699" s="928" t="s">
        <v>619</v>
      </c>
      <c r="F2699" s="885"/>
      <c r="G2699" s="651" t="s">
        <v>272</v>
      </c>
      <c r="H2699" s="651" t="s">
        <v>599</v>
      </c>
      <c r="I2699" s="651" t="s">
        <v>620</v>
      </c>
      <c r="J2699" s="651" t="s">
        <v>276</v>
      </c>
      <c r="K2699" s="890" t="s">
        <v>304</v>
      </c>
      <c r="L2699" s="651" t="s">
        <v>312</v>
      </c>
      <c r="M2699" s="651" t="str">
        <f t="shared" si="161"/>
        <v>&lt;INSERT CONNECTION POINT NAME&gt;</v>
      </c>
      <c r="N2699" s="890" t="s">
        <v>602</v>
      </c>
      <c r="O2699" s="890" t="s">
        <v>22</v>
      </c>
      <c r="P2699" s="890"/>
      <c r="Q2699" s="1071"/>
      <c r="R2699" s="1058"/>
      <c r="S2699" s="1059"/>
      <c r="T2699" s="1059"/>
      <c r="U2699" s="1060"/>
      <c r="W2699" s="452"/>
      <c r="X2699" s="452"/>
      <c r="Y2699" s="452"/>
      <c r="Z2699" s="452"/>
      <c r="AA2699" s="452"/>
      <c r="AB2699" s="452"/>
      <c r="AC2699" s="452"/>
      <c r="AD2699" s="452"/>
      <c r="AE2699" s="452"/>
      <c r="AF2699" s="452"/>
      <c r="AG2699" s="452"/>
      <c r="AH2699" s="452"/>
      <c r="AI2699" s="452"/>
      <c r="AJ2699" s="452"/>
      <c r="AK2699" s="452"/>
      <c r="AL2699" s="452"/>
      <c r="AM2699" s="452"/>
      <c r="AN2699" s="452"/>
      <c r="AO2699" s="452"/>
      <c r="AP2699" s="452"/>
      <c r="AQ2699" s="452"/>
      <c r="AR2699" s="452"/>
      <c r="AS2699" s="452"/>
      <c r="AT2699" s="452"/>
      <c r="AU2699" s="452"/>
      <c r="AV2699" s="452"/>
    </row>
    <row r="2700" spans="2:48" ht="15" customHeight="1">
      <c r="B2700" s="937"/>
      <c r="C2700" s="1978" t="s">
        <v>304</v>
      </c>
      <c r="D2700" s="1980" t="s">
        <v>23</v>
      </c>
      <c r="E2700" s="928" t="s">
        <v>616</v>
      </c>
      <c r="F2700" s="885"/>
      <c r="G2700" s="651" t="s">
        <v>272</v>
      </c>
      <c r="H2700" s="651" t="s">
        <v>599</v>
      </c>
      <c r="I2700" s="651" t="s">
        <v>617</v>
      </c>
      <c r="J2700" s="651" t="s">
        <v>276</v>
      </c>
      <c r="K2700" s="890" t="s">
        <v>304</v>
      </c>
      <c r="L2700" s="651" t="s">
        <v>312</v>
      </c>
      <c r="M2700" s="651" t="str">
        <f t="shared" si="161"/>
        <v>&lt;INSERT CONNECTION POINT NAME&gt;</v>
      </c>
      <c r="N2700" s="890" t="s">
        <v>602</v>
      </c>
      <c r="O2700" s="891" t="s">
        <v>23</v>
      </c>
      <c r="P2700" s="890"/>
      <c r="Q2700" s="1071"/>
      <c r="R2700" s="1058"/>
      <c r="S2700" s="1059"/>
      <c r="T2700" s="1059"/>
      <c r="U2700" s="1060"/>
      <c r="W2700" s="452"/>
      <c r="X2700" s="452"/>
      <c r="Y2700" s="452"/>
      <c r="Z2700" s="452"/>
      <c r="AA2700" s="452"/>
      <c r="AB2700" s="452"/>
      <c r="AC2700" s="452"/>
      <c r="AD2700" s="452"/>
      <c r="AE2700" s="452"/>
      <c r="AF2700" s="452"/>
      <c r="AG2700" s="452"/>
      <c r="AH2700" s="452"/>
      <c r="AI2700" s="452"/>
      <c r="AJ2700" s="452"/>
      <c r="AK2700" s="452"/>
      <c r="AL2700" s="452"/>
      <c r="AM2700" s="452"/>
      <c r="AN2700" s="452"/>
      <c r="AO2700" s="452"/>
      <c r="AP2700" s="452"/>
      <c r="AQ2700" s="452"/>
      <c r="AR2700" s="452"/>
      <c r="AS2700" s="452"/>
      <c r="AT2700" s="452"/>
      <c r="AU2700" s="452"/>
      <c r="AV2700" s="452"/>
    </row>
    <row r="2701" spans="2:48" ht="15" customHeight="1">
      <c r="B2701" s="937"/>
      <c r="C2701" s="1979"/>
      <c r="D2701" s="1981"/>
      <c r="E2701" s="928" t="s">
        <v>619</v>
      </c>
      <c r="F2701" s="885"/>
      <c r="G2701" s="651" t="s">
        <v>272</v>
      </c>
      <c r="H2701" s="651" t="s">
        <v>599</v>
      </c>
      <c r="I2701" s="651" t="s">
        <v>620</v>
      </c>
      <c r="J2701" s="651" t="s">
        <v>276</v>
      </c>
      <c r="K2701" s="890" t="s">
        <v>304</v>
      </c>
      <c r="L2701" s="651" t="s">
        <v>312</v>
      </c>
      <c r="M2701" s="651" t="str">
        <f t="shared" ref="M2701:M2764" si="165">M2700</f>
        <v>&lt;INSERT CONNECTION POINT NAME&gt;</v>
      </c>
      <c r="N2701" s="890" t="s">
        <v>602</v>
      </c>
      <c r="O2701" s="891" t="s">
        <v>23</v>
      </c>
      <c r="P2701" s="890"/>
      <c r="Q2701" s="1071"/>
      <c r="R2701" s="1058"/>
      <c r="S2701" s="1059"/>
      <c r="T2701" s="1059"/>
      <c r="U2701" s="1060"/>
      <c r="W2701" s="452"/>
      <c r="X2701" s="452"/>
      <c r="Y2701" s="452"/>
      <c r="Z2701" s="452"/>
      <c r="AA2701" s="452"/>
      <c r="AB2701" s="452"/>
      <c r="AC2701" s="452"/>
      <c r="AD2701" s="452"/>
      <c r="AE2701" s="452"/>
      <c r="AF2701" s="452"/>
      <c r="AG2701" s="452"/>
      <c r="AH2701" s="452"/>
      <c r="AI2701" s="452"/>
      <c r="AJ2701" s="452"/>
      <c r="AK2701" s="452"/>
      <c r="AL2701" s="452"/>
      <c r="AM2701" s="452"/>
      <c r="AN2701" s="452"/>
      <c r="AO2701" s="452"/>
      <c r="AP2701" s="452"/>
      <c r="AQ2701" s="452"/>
      <c r="AR2701" s="452"/>
      <c r="AS2701" s="452"/>
      <c r="AT2701" s="452"/>
      <c r="AU2701" s="452"/>
      <c r="AV2701" s="452"/>
    </row>
    <row r="2702" spans="2:48" ht="15" customHeight="1">
      <c r="B2702" s="937"/>
      <c r="C2702" s="1978" t="s">
        <v>305</v>
      </c>
      <c r="D2702" s="1980"/>
      <c r="E2702" s="928" t="s">
        <v>616</v>
      </c>
      <c r="F2702" s="885"/>
      <c r="G2702" s="651" t="s">
        <v>272</v>
      </c>
      <c r="H2702" s="651" t="s">
        <v>599</v>
      </c>
      <c r="I2702" s="651" t="s">
        <v>617</v>
      </c>
      <c r="J2702" s="651" t="s">
        <v>276</v>
      </c>
      <c r="K2702" s="890" t="s">
        <v>305</v>
      </c>
      <c r="L2702" s="651" t="s">
        <v>312</v>
      </c>
      <c r="M2702" s="651" t="str">
        <f t="shared" si="165"/>
        <v>&lt;INSERT CONNECTION POINT NAME&gt;</v>
      </c>
      <c r="N2702" s="890" t="s">
        <v>604</v>
      </c>
      <c r="O2702" s="890" t="s">
        <v>605</v>
      </c>
      <c r="P2702" s="890"/>
      <c r="Q2702" s="1072"/>
      <c r="R2702" s="1073"/>
      <c r="S2702" s="1074"/>
      <c r="T2702" s="1074"/>
      <c r="U2702" s="1075"/>
      <c r="W2702" s="452"/>
      <c r="X2702" s="452"/>
      <c r="Y2702" s="452"/>
      <c r="Z2702" s="452"/>
      <c r="AA2702" s="452"/>
      <c r="AB2702" s="452"/>
      <c r="AC2702" s="452"/>
      <c r="AD2702" s="452"/>
      <c r="AE2702" s="452"/>
      <c r="AF2702" s="452"/>
      <c r="AG2702" s="452"/>
      <c r="AH2702" s="452"/>
      <c r="AI2702" s="452"/>
      <c r="AJ2702" s="452"/>
      <c r="AK2702" s="452"/>
      <c r="AL2702" s="452"/>
      <c r="AM2702" s="452"/>
      <c r="AN2702" s="452"/>
      <c r="AO2702" s="452"/>
      <c r="AP2702" s="452"/>
      <c r="AQ2702" s="452"/>
      <c r="AR2702" s="452"/>
      <c r="AS2702" s="452"/>
      <c r="AT2702" s="452"/>
      <c r="AU2702" s="452"/>
      <c r="AV2702" s="452"/>
    </row>
    <row r="2703" spans="2:48" ht="15" customHeight="1">
      <c r="B2703" s="937"/>
      <c r="C2703" s="1979"/>
      <c r="D2703" s="1981"/>
      <c r="E2703" s="928" t="s">
        <v>619</v>
      </c>
      <c r="F2703" s="885"/>
      <c r="G2703" s="651" t="s">
        <v>272</v>
      </c>
      <c r="H2703" s="651" t="s">
        <v>599</v>
      </c>
      <c r="I2703" s="651" t="s">
        <v>620</v>
      </c>
      <c r="J2703" s="651" t="s">
        <v>276</v>
      </c>
      <c r="K2703" s="890" t="s">
        <v>305</v>
      </c>
      <c r="L2703" s="651" t="s">
        <v>312</v>
      </c>
      <c r="M2703" s="651" t="str">
        <f t="shared" si="165"/>
        <v>&lt;INSERT CONNECTION POINT NAME&gt;</v>
      </c>
      <c r="N2703" s="890" t="s">
        <v>604</v>
      </c>
      <c r="O2703" s="890" t="s">
        <v>605</v>
      </c>
      <c r="P2703" s="890"/>
      <c r="Q2703" s="1072"/>
      <c r="R2703" s="1073"/>
      <c r="S2703" s="1074"/>
      <c r="T2703" s="1074"/>
      <c r="U2703" s="1075"/>
      <c r="W2703" s="452"/>
      <c r="X2703" s="452"/>
      <c r="Y2703" s="452"/>
      <c r="Z2703" s="452"/>
      <c r="AA2703" s="452"/>
      <c r="AB2703" s="452"/>
      <c r="AC2703" s="452"/>
      <c r="AD2703" s="452"/>
      <c r="AE2703" s="452"/>
      <c r="AF2703" s="452"/>
      <c r="AG2703" s="452"/>
      <c r="AH2703" s="452"/>
      <c r="AI2703" s="452"/>
      <c r="AJ2703" s="452"/>
      <c r="AK2703" s="452"/>
      <c r="AL2703" s="452"/>
      <c r="AM2703" s="452"/>
      <c r="AN2703" s="452"/>
      <c r="AO2703" s="452"/>
      <c r="AP2703" s="452"/>
      <c r="AQ2703" s="452"/>
      <c r="AR2703" s="452"/>
      <c r="AS2703" s="452"/>
      <c r="AT2703" s="452"/>
      <c r="AU2703" s="452"/>
      <c r="AV2703" s="452"/>
    </row>
    <row r="2704" spans="2:48" ht="15" customHeight="1">
      <c r="B2704" s="937"/>
      <c r="C2704" s="1978" t="s">
        <v>306</v>
      </c>
      <c r="D2704" s="1980"/>
      <c r="E2704" s="928" t="s">
        <v>616</v>
      </c>
      <c r="F2704" s="885"/>
      <c r="G2704" s="651" t="s">
        <v>272</v>
      </c>
      <c r="H2704" s="651" t="s">
        <v>599</v>
      </c>
      <c r="I2704" s="651" t="s">
        <v>617</v>
      </c>
      <c r="J2704" s="651" t="s">
        <v>276</v>
      </c>
      <c r="K2704" s="890" t="s">
        <v>306</v>
      </c>
      <c r="L2704" s="651" t="s">
        <v>312</v>
      </c>
      <c r="M2704" s="651" t="str">
        <f t="shared" si="165"/>
        <v>&lt;INSERT CONNECTION POINT NAME&gt;</v>
      </c>
      <c r="N2704" s="890" t="s">
        <v>606</v>
      </c>
      <c r="O2704" s="891">
        <v>0</v>
      </c>
      <c r="P2704" s="890"/>
      <c r="Q2704" s="1076"/>
      <c r="R2704" s="1077"/>
      <c r="S2704" s="1078"/>
      <c r="T2704" s="1078"/>
      <c r="U2704" s="1079"/>
      <c r="W2704" s="452"/>
      <c r="X2704" s="452"/>
      <c r="Y2704" s="452"/>
      <c r="Z2704" s="452"/>
      <c r="AA2704" s="452"/>
      <c r="AB2704" s="452"/>
      <c r="AC2704" s="452"/>
      <c r="AD2704" s="452"/>
      <c r="AE2704" s="452"/>
      <c r="AF2704" s="452"/>
      <c r="AG2704" s="452"/>
      <c r="AH2704" s="452"/>
      <c r="AI2704" s="452"/>
      <c r="AJ2704" s="452"/>
      <c r="AK2704" s="452"/>
      <c r="AL2704" s="452"/>
      <c r="AM2704" s="452"/>
      <c r="AN2704" s="452"/>
      <c r="AO2704" s="452"/>
      <c r="AP2704" s="452"/>
      <c r="AQ2704" s="452"/>
      <c r="AR2704" s="452"/>
      <c r="AS2704" s="452"/>
      <c r="AT2704" s="452"/>
      <c r="AU2704" s="452"/>
      <c r="AV2704" s="452"/>
    </row>
    <row r="2705" spans="2:48" ht="15" customHeight="1">
      <c r="B2705" s="937"/>
      <c r="C2705" s="1979"/>
      <c r="D2705" s="1981"/>
      <c r="E2705" s="928" t="s">
        <v>619</v>
      </c>
      <c r="F2705" s="885"/>
      <c r="G2705" s="651" t="s">
        <v>272</v>
      </c>
      <c r="H2705" s="651" t="s">
        <v>599</v>
      </c>
      <c r="I2705" s="651" t="s">
        <v>620</v>
      </c>
      <c r="J2705" s="651" t="s">
        <v>276</v>
      </c>
      <c r="K2705" s="890" t="s">
        <v>306</v>
      </c>
      <c r="L2705" s="651" t="s">
        <v>312</v>
      </c>
      <c r="M2705" s="651" t="str">
        <f t="shared" si="165"/>
        <v>&lt;INSERT CONNECTION POINT NAME&gt;</v>
      </c>
      <c r="N2705" s="890" t="s">
        <v>606</v>
      </c>
      <c r="O2705" s="891">
        <v>0</v>
      </c>
      <c r="P2705" s="890"/>
      <c r="Q2705" s="1076"/>
      <c r="R2705" s="1077"/>
      <c r="S2705" s="1078"/>
      <c r="T2705" s="1078"/>
      <c r="U2705" s="1079"/>
      <c r="W2705" s="452"/>
      <c r="X2705" s="452"/>
      <c r="Y2705" s="452"/>
      <c r="Z2705" s="452"/>
      <c r="AA2705" s="452"/>
      <c r="AB2705" s="452"/>
      <c r="AC2705" s="452"/>
      <c r="AD2705" s="452"/>
      <c r="AE2705" s="452"/>
      <c r="AF2705" s="452"/>
      <c r="AG2705" s="452"/>
      <c r="AH2705" s="452"/>
      <c r="AI2705" s="452"/>
      <c r="AJ2705" s="452"/>
      <c r="AK2705" s="452"/>
      <c r="AL2705" s="452"/>
      <c r="AM2705" s="452"/>
      <c r="AN2705" s="452"/>
      <c r="AO2705" s="452"/>
      <c r="AP2705" s="452"/>
      <c r="AQ2705" s="452"/>
      <c r="AR2705" s="452"/>
      <c r="AS2705" s="452"/>
      <c r="AT2705" s="452"/>
      <c r="AU2705" s="452"/>
      <c r="AV2705" s="452"/>
    </row>
    <row r="2706" spans="2:48" ht="15" customHeight="1">
      <c r="B2706" s="937"/>
      <c r="C2706" s="1978" t="s">
        <v>307</v>
      </c>
      <c r="D2706" s="1980"/>
      <c r="E2706" s="928" t="s">
        <v>616</v>
      </c>
      <c r="F2706" s="885"/>
      <c r="G2706" s="651" t="s">
        <v>272</v>
      </c>
      <c r="H2706" s="651" t="s">
        <v>599</v>
      </c>
      <c r="I2706" s="651" t="s">
        <v>617</v>
      </c>
      <c r="J2706" s="651" t="s">
        <v>276</v>
      </c>
      <c r="K2706" s="890" t="s">
        <v>307</v>
      </c>
      <c r="L2706" s="651" t="s">
        <v>312</v>
      </c>
      <c r="M2706" s="651" t="str">
        <f t="shared" si="165"/>
        <v>&lt;INSERT CONNECTION POINT NAME&gt;</v>
      </c>
      <c r="N2706" s="890" t="s">
        <v>607</v>
      </c>
      <c r="O2706" s="890" t="s">
        <v>607</v>
      </c>
      <c r="P2706" s="890"/>
      <c r="Q2706" s="1080"/>
      <c r="R2706" s="1081"/>
      <c r="S2706" s="1081"/>
      <c r="T2706" s="1081"/>
      <c r="U2706" s="1082"/>
      <c r="W2706" s="452"/>
      <c r="X2706" s="452"/>
      <c r="Y2706" s="452"/>
      <c r="Z2706" s="452"/>
      <c r="AA2706" s="452"/>
      <c r="AB2706" s="452"/>
      <c r="AC2706" s="452"/>
      <c r="AD2706" s="452"/>
      <c r="AE2706" s="452"/>
      <c r="AF2706" s="452"/>
      <c r="AG2706" s="452"/>
      <c r="AH2706" s="452"/>
      <c r="AI2706" s="452"/>
      <c r="AJ2706" s="452"/>
      <c r="AK2706" s="452"/>
      <c r="AL2706" s="452"/>
      <c r="AM2706" s="452"/>
      <c r="AN2706" s="452"/>
      <c r="AO2706" s="452"/>
      <c r="AP2706" s="452"/>
      <c r="AQ2706" s="452"/>
      <c r="AR2706" s="452"/>
      <c r="AS2706" s="452"/>
      <c r="AT2706" s="452"/>
      <c r="AU2706" s="452"/>
      <c r="AV2706" s="452"/>
    </row>
    <row r="2707" spans="2:48" ht="15" customHeight="1">
      <c r="B2707" s="937"/>
      <c r="C2707" s="1979"/>
      <c r="D2707" s="1981"/>
      <c r="E2707" s="928" t="s">
        <v>619</v>
      </c>
      <c r="F2707" s="885"/>
      <c r="G2707" s="651" t="s">
        <v>272</v>
      </c>
      <c r="H2707" s="651" t="s">
        <v>599</v>
      </c>
      <c r="I2707" s="651" t="s">
        <v>620</v>
      </c>
      <c r="J2707" s="651" t="s">
        <v>276</v>
      </c>
      <c r="K2707" s="890" t="s">
        <v>307</v>
      </c>
      <c r="L2707" s="651" t="s">
        <v>312</v>
      </c>
      <c r="M2707" s="651" t="str">
        <f t="shared" si="165"/>
        <v>&lt;INSERT CONNECTION POINT NAME&gt;</v>
      </c>
      <c r="N2707" s="890" t="s">
        <v>607</v>
      </c>
      <c r="O2707" s="890" t="s">
        <v>607</v>
      </c>
      <c r="P2707" s="890"/>
      <c r="Q2707" s="1080"/>
      <c r="R2707" s="1081"/>
      <c r="S2707" s="1081"/>
      <c r="T2707" s="1081"/>
      <c r="U2707" s="1082"/>
      <c r="W2707" s="452"/>
      <c r="X2707" s="452"/>
      <c r="Y2707" s="452"/>
      <c r="Z2707" s="452"/>
      <c r="AA2707" s="452"/>
      <c r="AB2707" s="452"/>
      <c r="AC2707" s="452"/>
      <c r="AD2707" s="452"/>
      <c r="AE2707" s="452"/>
      <c r="AF2707" s="452"/>
      <c r="AG2707" s="452"/>
      <c r="AH2707" s="452"/>
      <c r="AI2707" s="452"/>
      <c r="AJ2707" s="452"/>
      <c r="AK2707" s="452"/>
      <c r="AL2707" s="452"/>
      <c r="AM2707" s="452"/>
      <c r="AN2707" s="452"/>
      <c r="AO2707" s="452"/>
      <c r="AP2707" s="452"/>
      <c r="AQ2707" s="452"/>
      <c r="AR2707" s="452"/>
      <c r="AS2707" s="452"/>
      <c r="AT2707" s="452"/>
      <c r="AU2707" s="452"/>
      <c r="AV2707" s="452"/>
    </row>
    <row r="2708" spans="2:48" ht="15" customHeight="1">
      <c r="B2708" s="937"/>
      <c r="C2708" s="1978" t="s">
        <v>308</v>
      </c>
      <c r="D2708" s="1980" t="s">
        <v>22</v>
      </c>
      <c r="E2708" s="928" t="s">
        <v>616</v>
      </c>
      <c r="F2708" s="885"/>
      <c r="G2708" s="651" t="s">
        <v>272</v>
      </c>
      <c r="H2708" s="651" t="s">
        <v>599</v>
      </c>
      <c r="I2708" s="651" t="s">
        <v>617</v>
      </c>
      <c r="J2708" s="651" t="s">
        <v>276</v>
      </c>
      <c r="K2708" s="890" t="s">
        <v>308</v>
      </c>
      <c r="L2708" s="651" t="s">
        <v>312</v>
      </c>
      <c r="M2708" s="651" t="str">
        <f t="shared" si="165"/>
        <v>&lt;INSERT CONNECTION POINT NAME&gt;</v>
      </c>
      <c r="N2708" s="890" t="s">
        <v>609</v>
      </c>
      <c r="O2708" s="890" t="s">
        <v>22</v>
      </c>
      <c r="P2708" s="890"/>
      <c r="Q2708" s="1083"/>
      <c r="R2708" s="1061"/>
      <c r="S2708" s="1062"/>
      <c r="T2708" s="1062"/>
      <c r="U2708" s="1063"/>
      <c r="W2708" s="452"/>
      <c r="X2708" s="452"/>
      <c r="Y2708" s="452"/>
      <c r="Z2708" s="452"/>
      <c r="AA2708" s="452"/>
      <c r="AB2708" s="452"/>
      <c r="AC2708" s="452"/>
      <c r="AD2708" s="452"/>
      <c r="AE2708" s="452"/>
      <c r="AF2708" s="452"/>
      <c r="AG2708" s="452"/>
      <c r="AH2708" s="452"/>
      <c r="AI2708" s="452"/>
      <c r="AJ2708" s="452"/>
      <c r="AK2708" s="452"/>
      <c r="AL2708" s="452"/>
      <c r="AM2708" s="452"/>
      <c r="AN2708" s="452"/>
      <c r="AO2708" s="452"/>
      <c r="AP2708" s="452"/>
      <c r="AQ2708" s="452"/>
      <c r="AR2708" s="452"/>
      <c r="AS2708" s="452"/>
      <c r="AT2708" s="452"/>
      <c r="AU2708" s="452"/>
      <c r="AV2708" s="452"/>
    </row>
    <row r="2709" spans="2:48" ht="15" customHeight="1">
      <c r="B2709" s="937"/>
      <c r="C2709" s="1979"/>
      <c r="D2709" s="1981"/>
      <c r="E2709" s="928" t="s">
        <v>619</v>
      </c>
      <c r="F2709" s="885"/>
      <c r="G2709" s="651" t="s">
        <v>272</v>
      </c>
      <c r="H2709" s="651" t="s">
        <v>599</v>
      </c>
      <c r="I2709" s="651" t="s">
        <v>620</v>
      </c>
      <c r="J2709" s="651" t="s">
        <v>276</v>
      </c>
      <c r="K2709" s="890" t="s">
        <v>308</v>
      </c>
      <c r="L2709" s="651" t="s">
        <v>312</v>
      </c>
      <c r="M2709" s="651" t="str">
        <f t="shared" si="165"/>
        <v>&lt;INSERT CONNECTION POINT NAME&gt;</v>
      </c>
      <c r="N2709" s="890" t="s">
        <v>609</v>
      </c>
      <c r="O2709" s="890" t="s">
        <v>22</v>
      </c>
      <c r="P2709" s="890"/>
      <c r="Q2709" s="1083"/>
      <c r="R2709" s="1061"/>
      <c r="S2709" s="1062"/>
      <c r="T2709" s="1062"/>
      <c r="U2709" s="1063"/>
      <c r="W2709" s="452"/>
      <c r="X2709" s="452"/>
      <c r="Y2709" s="452"/>
      <c r="Z2709" s="452"/>
      <c r="AA2709" s="452"/>
      <c r="AB2709" s="452"/>
      <c r="AC2709" s="452"/>
      <c r="AD2709" s="452"/>
      <c r="AE2709" s="452"/>
      <c r="AF2709" s="452"/>
      <c r="AG2709" s="452"/>
      <c r="AH2709" s="452"/>
      <c r="AI2709" s="452"/>
      <c r="AJ2709" s="452"/>
      <c r="AK2709" s="452"/>
      <c r="AL2709" s="452"/>
      <c r="AM2709" s="452"/>
      <c r="AN2709" s="452"/>
      <c r="AO2709" s="452"/>
      <c r="AP2709" s="452"/>
      <c r="AQ2709" s="452"/>
      <c r="AR2709" s="452"/>
      <c r="AS2709" s="452"/>
      <c r="AT2709" s="452"/>
      <c r="AU2709" s="452"/>
      <c r="AV2709" s="452"/>
    </row>
    <row r="2710" spans="2:48" ht="15" customHeight="1">
      <c r="B2710" s="937"/>
      <c r="C2710" s="1978" t="s">
        <v>309</v>
      </c>
      <c r="D2710" s="1980" t="s">
        <v>22</v>
      </c>
      <c r="E2710" s="928" t="s">
        <v>616</v>
      </c>
      <c r="F2710" s="885"/>
      <c r="G2710" s="651" t="s">
        <v>272</v>
      </c>
      <c r="H2710" s="651" t="s">
        <v>599</v>
      </c>
      <c r="I2710" s="651" t="s">
        <v>617</v>
      </c>
      <c r="J2710" s="651" t="s">
        <v>276</v>
      </c>
      <c r="K2710" s="890" t="s">
        <v>309</v>
      </c>
      <c r="L2710" s="651" t="s">
        <v>312</v>
      </c>
      <c r="M2710" s="651" t="str">
        <f t="shared" si="165"/>
        <v>&lt;INSERT CONNECTION POINT NAME&gt;</v>
      </c>
      <c r="N2710" s="890" t="s">
        <v>602</v>
      </c>
      <c r="O2710" s="890" t="s">
        <v>22</v>
      </c>
      <c r="P2710" s="890"/>
      <c r="Q2710" s="1083"/>
      <c r="R2710" s="1061"/>
      <c r="S2710" s="1062"/>
      <c r="T2710" s="1062"/>
      <c r="U2710" s="1063"/>
      <c r="W2710" s="452"/>
      <c r="X2710" s="452"/>
      <c r="Y2710" s="452"/>
      <c r="Z2710" s="452"/>
      <c r="AA2710" s="452"/>
      <c r="AB2710" s="452"/>
      <c r="AC2710" s="452"/>
      <c r="AD2710" s="452"/>
      <c r="AE2710" s="452"/>
      <c r="AF2710" s="452"/>
      <c r="AG2710" s="452"/>
      <c r="AH2710" s="452"/>
      <c r="AI2710" s="452"/>
      <c r="AJ2710" s="452"/>
      <c r="AK2710" s="452"/>
      <c r="AL2710" s="452"/>
      <c r="AM2710" s="452"/>
      <c r="AN2710" s="452"/>
      <c r="AO2710" s="452"/>
      <c r="AP2710" s="452"/>
      <c r="AQ2710" s="452"/>
      <c r="AR2710" s="452"/>
      <c r="AS2710" s="452"/>
      <c r="AT2710" s="452"/>
      <c r="AU2710" s="452"/>
      <c r="AV2710" s="452"/>
    </row>
    <row r="2711" spans="2:48" ht="15" customHeight="1">
      <c r="B2711" s="937"/>
      <c r="C2711" s="1979"/>
      <c r="D2711" s="1981"/>
      <c r="E2711" s="928" t="s">
        <v>619</v>
      </c>
      <c r="F2711" s="885"/>
      <c r="G2711" s="651" t="s">
        <v>272</v>
      </c>
      <c r="H2711" s="651" t="s">
        <v>599</v>
      </c>
      <c r="I2711" s="651" t="s">
        <v>620</v>
      </c>
      <c r="J2711" s="651" t="s">
        <v>276</v>
      </c>
      <c r="K2711" s="890" t="s">
        <v>309</v>
      </c>
      <c r="L2711" s="651" t="s">
        <v>312</v>
      </c>
      <c r="M2711" s="651" t="str">
        <f t="shared" si="165"/>
        <v>&lt;INSERT CONNECTION POINT NAME&gt;</v>
      </c>
      <c r="N2711" s="890" t="s">
        <v>602</v>
      </c>
      <c r="O2711" s="890" t="s">
        <v>22</v>
      </c>
      <c r="P2711" s="890"/>
      <c r="Q2711" s="1083"/>
      <c r="R2711" s="1061"/>
      <c r="S2711" s="1062"/>
      <c r="T2711" s="1062"/>
      <c r="U2711" s="1063"/>
      <c r="W2711" s="452"/>
      <c r="X2711" s="452"/>
      <c r="Y2711" s="452"/>
      <c r="Z2711" s="452"/>
      <c r="AA2711" s="452"/>
      <c r="AB2711" s="452"/>
      <c r="AC2711" s="452"/>
      <c r="AD2711" s="452"/>
      <c r="AE2711" s="452"/>
      <c r="AF2711" s="452"/>
      <c r="AG2711" s="452"/>
      <c r="AH2711" s="452"/>
      <c r="AI2711" s="452"/>
      <c r="AJ2711" s="452"/>
      <c r="AK2711" s="452"/>
      <c r="AL2711" s="452"/>
      <c r="AM2711" s="452"/>
      <c r="AN2711" s="452"/>
      <c r="AO2711" s="452"/>
      <c r="AP2711" s="452"/>
      <c r="AQ2711" s="452"/>
      <c r="AR2711" s="452"/>
      <c r="AS2711" s="452"/>
      <c r="AT2711" s="452"/>
      <c r="AU2711" s="452"/>
      <c r="AV2711" s="452"/>
    </row>
    <row r="2712" spans="2:48" ht="15" customHeight="1">
      <c r="B2712" s="937"/>
      <c r="C2712" s="1978" t="s">
        <v>309</v>
      </c>
      <c r="D2712" s="1980" t="s">
        <v>23</v>
      </c>
      <c r="E2712" s="928" t="s">
        <v>616</v>
      </c>
      <c r="F2712" s="885"/>
      <c r="G2712" s="651" t="s">
        <v>272</v>
      </c>
      <c r="H2712" s="651" t="s">
        <v>599</v>
      </c>
      <c r="I2712" s="651" t="s">
        <v>617</v>
      </c>
      <c r="J2712" s="651" t="s">
        <v>276</v>
      </c>
      <c r="K2712" s="890" t="s">
        <v>309</v>
      </c>
      <c r="L2712" s="651" t="s">
        <v>312</v>
      </c>
      <c r="M2712" s="651" t="str">
        <f t="shared" si="165"/>
        <v>&lt;INSERT CONNECTION POINT NAME&gt;</v>
      </c>
      <c r="N2712" s="890" t="s">
        <v>602</v>
      </c>
      <c r="O2712" s="890" t="s">
        <v>23</v>
      </c>
      <c r="P2712" s="890"/>
      <c r="Q2712" s="1083"/>
      <c r="R2712" s="1061"/>
      <c r="S2712" s="1062"/>
      <c r="T2712" s="1062"/>
      <c r="U2712" s="1063"/>
      <c r="W2712" s="452"/>
      <c r="X2712" s="452"/>
      <c r="Y2712" s="452"/>
      <c r="Z2712" s="452"/>
      <c r="AA2712" s="452"/>
      <c r="AB2712" s="452"/>
      <c r="AC2712" s="452"/>
      <c r="AD2712" s="452"/>
      <c r="AE2712" s="452"/>
      <c r="AF2712" s="452"/>
      <c r="AG2712" s="452"/>
      <c r="AH2712" s="452"/>
      <c r="AI2712" s="452"/>
      <c r="AJ2712" s="452"/>
      <c r="AK2712" s="452"/>
      <c r="AL2712" s="452"/>
      <c r="AM2712" s="452"/>
      <c r="AN2712" s="452"/>
      <c r="AO2712" s="452"/>
      <c r="AP2712" s="452"/>
      <c r="AQ2712" s="452"/>
      <c r="AR2712" s="452"/>
      <c r="AS2712" s="452"/>
      <c r="AT2712" s="452"/>
      <c r="AU2712" s="452"/>
      <c r="AV2712" s="452"/>
    </row>
    <row r="2713" spans="2:48" ht="15" customHeight="1">
      <c r="B2713" s="937"/>
      <c r="C2713" s="1979"/>
      <c r="D2713" s="1981"/>
      <c r="E2713" s="928" t="s">
        <v>619</v>
      </c>
      <c r="F2713" s="885"/>
      <c r="G2713" s="651" t="s">
        <v>272</v>
      </c>
      <c r="H2713" s="651" t="s">
        <v>599</v>
      </c>
      <c r="I2713" s="651" t="s">
        <v>620</v>
      </c>
      <c r="J2713" s="651" t="s">
        <v>276</v>
      </c>
      <c r="K2713" s="890" t="s">
        <v>309</v>
      </c>
      <c r="L2713" s="651" t="s">
        <v>312</v>
      </c>
      <c r="M2713" s="651" t="str">
        <f t="shared" si="165"/>
        <v>&lt;INSERT CONNECTION POINT NAME&gt;</v>
      </c>
      <c r="N2713" s="890" t="s">
        <v>602</v>
      </c>
      <c r="O2713" s="890" t="s">
        <v>23</v>
      </c>
      <c r="P2713" s="890"/>
      <c r="Q2713" s="1083"/>
      <c r="R2713" s="1061"/>
      <c r="S2713" s="1062"/>
      <c r="T2713" s="1062"/>
      <c r="U2713" s="1063"/>
      <c r="W2713" s="452"/>
      <c r="X2713" s="452"/>
      <c r="Y2713" s="452"/>
      <c r="Z2713" s="452"/>
      <c r="AA2713" s="452"/>
      <c r="AB2713" s="452"/>
      <c r="AC2713" s="452"/>
      <c r="AD2713" s="452"/>
      <c r="AE2713" s="452"/>
      <c r="AF2713" s="452"/>
      <c r="AG2713" s="452"/>
      <c r="AH2713" s="452"/>
      <c r="AI2713" s="452"/>
      <c r="AJ2713" s="452"/>
      <c r="AK2713" s="452"/>
      <c r="AL2713" s="452"/>
      <c r="AM2713" s="452"/>
      <c r="AN2713" s="452"/>
      <c r="AO2713" s="452"/>
      <c r="AP2713" s="452"/>
      <c r="AQ2713" s="452"/>
      <c r="AR2713" s="452"/>
      <c r="AS2713" s="452"/>
      <c r="AT2713" s="452"/>
      <c r="AU2713" s="452"/>
      <c r="AV2713" s="452"/>
    </row>
    <row r="2714" spans="2:48" ht="15" customHeight="1">
      <c r="B2714" s="937"/>
      <c r="C2714" s="1978" t="s">
        <v>310</v>
      </c>
      <c r="D2714" s="1980" t="s">
        <v>22</v>
      </c>
      <c r="E2714" s="928" t="s">
        <v>616</v>
      </c>
      <c r="F2714" s="885"/>
      <c r="G2714" s="651" t="s">
        <v>272</v>
      </c>
      <c r="H2714" s="651" t="s">
        <v>599</v>
      </c>
      <c r="I2714" s="651" t="s">
        <v>617</v>
      </c>
      <c r="J2714" s="651" t="s">
        <v>276</v>
      </c>
      <c r="K2714" s="890" t="s">
        <v>310</v>
      </c>
      <c r="L2714" s="651" t="s">
        <v>312</v>
      </c>
      <c r="M2714" s="651" t="str">
        <f t="shared" si="165"/>
        <v>&lt;INSERT CONNECTION POINT NAME&gt;</v>
      </c>
      <c r="N2714" s="890" t="s">
        <v>602</v>
      </c>
      <c r="O2714" s="890" t="s">
        <v>22</v>
      </c>
      <c r="P2714" s="890"/>
      <c r="Q2714" s="1083"/>
      <c r="R2714" s="1061"/>
      <c r="S2714" s="1062"/>
      <c r="T2714" s="1062"/>
      <c r="U2714" s="1063"/>
      <c r="W2714" s="452"/>
      <c r="X2714" s="452"/>
      <c r="Y2714" s="452"/>
      <c r="Z2714" s="452"/>
      <c r="AA2714" s="452"/>
      <c r="AB2714" s="452"/>
      <c r="AC2714" s="452"/>
      <c r="AD2714" s="452"/>
      <c r="AE2714" s="452"/>
      <c r="AF2714" s="452"/>
      <c r="AG2714" s="452"/>
      <c r="AH2714" s="452"/>
      <c r="AI2714" s="452"/>
      <c r="AJ2714" s="452"/>
      <c r="AK2714" s="452"/>
      <c r="AL2714" s="452"/>
      <c r="AM2714" s="452"/>
      <c r="AN2714" s="452"/>
      <c r="AO2714" s="452"/>
      <c r="AP2714" s="452"/>
      <c r="AQ2714" s="452"/>
      <c r="AR2714" s="452"/>
      <c r="AS2714" s="452"/>
      <c r="AT2714" s="452"/>
      <c r="AU2714" s="452"/>
      <c r="AV2714" s="452"/>
    </row>
    <row r="2715" spans="2:48" ht="15" customHeight="1">
      <c r="B2715" s="937"/>
      <c r="C2715" s="1979"/>
      <c r="D2715" s="1981"/>
      <c r="E2715" s="928" t="s">
        <v>619</v>
      </c>
      <c r="F2715" s="885"/>
      <c r="G2715" s="651" t="s">
        <v>272</v>
      </c>
      <c r="H2715" s="651" t="s">
        <v>599</v>
      </c>
      <c r="I2715" s="651" t="s">
        <v>620</v>
      </c>
      <c r="J2715" s="651" t="s">
        <v>276</v>
      </c>
      <c r="K2715" s="890" t="s">
        <v>310</v>
      </c>
      <c r="L2715" s="651" t="s">
        <v>312</v>
      </c>
      <c r="M2715" s="651" t="str">
        <f t="shared" si="165"/>
        <v>&lt;INSERT CONNECTION POINT NAME&gt;</v>
      </c>
      <c r="N2715" s="890" t="s">
        <v>602</v>
      </c>
      <c r="O2715" s="890" t="s">
        <v>22</v>
      </c>
      <c r="P2715" s="890"/>
      <c r="Q2715" s="1084"/>
      <c r="R2715" s="1085"/>
      <c r="S2715" s="1086"/>
      <c r="T2715" s="1086"/>
      <c r="U2715" s="1087"/>
      <c r="W2715" s="452"/>
      <c r="X2715" s="452"/>
      <c r="Y2715" s="452"/>
      <c r="Z2715" s="452"/>
      <c r="AA2715" s="452"/>
      <c r="AB2715" s="452"/>
      <c r="AC2715" s="452"/>
      <c r="AD2715" s="452"/>
      <c r="AE2715" s="452"/>
      <c r="AF2715" s="452"/>
      <c r="AG2715" s="452"/>
      <c r="AH2715" s="452"/>
      <c r="AI2715" s="452"/>
      <c r="AJ2715" s="452"/>
      <c r="AK2715" s="452"/>
      <c r="AL2715" s="452"/>
      <c r="AM2715" s="452"/>
      <c r="AN2715" s="452"/>
      <c r="AO2715" s="452"/>
      <c r="AP2715" s="452"/>
      <c r="AQ2715" s="452"/>
      <c r="AR2715" s="452"/>
      <c r="AS2715" s="452"/>
      <c r="AT2715" s="452"/>
      <c r="AU2715" s="452"/>
      <c r="AV2715" s="452"/>
    </row>
    <row r="2716" spans="2:48" ht="15" customHeight="1">
      <c r="B2716" s="937"/>
      <c r="C2716" s="1978" t="s">
        <v>310</v>
      </c>
      <c r="D2716" s="1980" t="s">
        <v>23</v>
      </c>
      <c r="E2716" s="928" t="s">
        <v>616</v>
      </c>
      <c r="F2716" s="885"/>
      <c r="G2716" s="651" t="s">
        <v>272</v>
      </c>
      <c r="H2716" s="651" t="s">
        <v>599</v>
      </c>
      <c r="I2716" s="651" t="s">
        <v>617</v>
      </c>
      <c r="J2716" s="651" t="s">
        <v>276</v>
      </c>
      <c r="K2716" s="890" t="s">
        <v>310</v>
      </c>
      <c r="L2716" s="651" t="s">
        <v>312</v>
      </c>
      <c r="M2716" s="651" t="str">
        <f t="shared" si="165"/>
        <v>&lt;INSERT CONNECTION POINT NAME&gt;</v>
      </c>
      <c r="N2716" s="890" t="s">
        <v>602</v>
      </c>
      <c r="O2716" s="890" t="s">
        <v>23</v>
      </c>
      <c r="P2716" s="890"/>
      <c r="Q2716" s="1084"/>
      <c r="R2716" s="1085"/>
      <c r="S2716" s="1086"/>
      <c r="T2716" s="1086"/>
      <c r="U2716" s="1087"/>
      <c r="W2716" s="452"/>
      <c r="X2716" s="452"/>
      <c r="Y2716" s="452"/>
      <c r="Z2716" s="452"/>
      <c r="AA2716" s="452"/>
      <c r="AB2716" s="452"/>
      <c r="AC2716" s="452"/>
      <c r="AD2716" s="452"/>
      <c r="AE2716" s="452"/>
      <c r="AF2716" s="452"/>
      <c r="AG2716" s="452"/>
      <c r="AH2716" s="452"/>
      <c r="AI2716" s="452"/>
      <c r="AJ2716" s="452"/>
      <c r="AK2716" s="452"/>
      <c r="AL2716" s="452"/>
      <c r="AM2716" s="452"/>
      <c r="AN2716" s="452"/>
      <c r="AO2716" s="452"/>
      <c r="AP2716" s="452"/>
      <c r="AQ2716" s="452"/>
      <c r="AR2716" s="452"/>
      <c r="AS2716" s="452"/>
      <c r="AT2716" s="452"/>
      <c r="AU2716" s="452"/>
      <c r="AV2716" s="452"/>
    </row>
    <row r="2717" spans="2:48" ht="15" customHeight="1" thickBot="1">
      <c r="B2717" s="944"/>
      <c r="C2717" s="1984"/>
      <c r="D2717" s="1985"/>
      <c r="E2717" s="945" t="s">
        <v>619</v>
      </c>
      <c r="F2717" s="885"/>
      <c r="G2717" s="651" t="s">
        <v>272</v>
      </c>
      <c r="H2717" s="651" t="s">
        <v>599</v>
      </c>
      <c r="I2717" s="651" t="s">
        <v>620</v>
      </c>
      <c r="J2717" s="651" t="s">
        <v>276</v>
      </c>
      <c r="K2717" s="890" t="s">
        <v>310</v>
      </c>
      <c r="L2717" s="651" t="s">
        <v>312</v>
      </c>
      <c r="M2717" s="651" t="str">
        <f t="shared" si="165"/>
        <v>&lt;INSERT CONNECTION POINT NAME&gt;</v>
      </c>
      <c r="N2717" s="890" t="s">
        <v>602</v>
      </c>
      <c r="O2717" s="890" t="s">
        <v>23</v>
      </c>
      <c r="P2717" s="890"/>
      <c r="Q2717" s="946"/>
      <c r="R2717" s="1067"/>
      <c r="S2717" s="893"/>
      <c r="T2717" s="893"/>
      <c r="U2717" s="894"/>
      <c r="W2717" s="452"/>
      <c r="X2717" s="452"/>
      <c r="Y2717" s="452"/>
      <c r="Z2717" s="452"/>
      <c r="AA2717" s="452"/>
      <c r="AB2717" s="452"/>
      <c r="AC2717" s="452"/>
      <c r="AD2717" s="452"/>
      <c r="AE2717" s="452"/>
      <c r="AF2717" s="452"/>
      <c r="AG2717" s="452"/>
      <c r="AH2717" s="452"/>
      <c r="AI2717" s="452"/>
      <c r="AJ2717" s="452"/>
      <c r="AK2717" s="452"/>
      <c r="AL2717" s="452"/>
      <c r="AM2717" s="452"/>
      <c r="AN2717" s="452"/>
      <c r="AO2717" s="452"/>
      <c r="AP2717" s="452"/>
      <c r="AQ2717" s="452"/>
      <c r="AR2717" s="452"/>
      <c r="AS2717" s="452"/>
      <c r="AT2717" s="452"/>
      <c r="AU2717" s="452"/>
      <c r="AV2717" s="452"/>
    </row>
    <row r="2718" spans="2:48" ht="15" customHeight="1">
      <c r="B2718" s="927" t="s">
        <v>615</v>
      </c>
      <c r="C2718" s="1982" t="s">
        <v>313</v>
      </c>
      <c r="D2718" s="1983" t="s">
        <v>23</v>
      </c>
      <c r="E2718" s="928" t="s">
        <v>616</v>
      </c>
      <c r="F2718" s="885"/>
      <c r="G2718" s="651" t="s">
        <v>272</v>
      </c>
      <c r="H2718" s="651" t="s">
        <v>599</v>
      </c>
      <c r="I2718" s="651" t="s">
        <v>617</v>
      </c>
      <c r="J2718" s="651" t="s">
        <v>276</v>
      </c>
      <c r="K2718" s="651" t="s">
        <v>313</v>
      </c>
      <c r="L2718" s="651" t="s">
        <v>312</v>
      </c>
      <c r="M2718" s="651" t="str">
        <f t="shared" ref="M2718" si="166">B2718</f>
        <v>&lt;INSERT CONNECTION POINT NAME&gt;</v>
      </c>
      <c r="N2718" s="651" t="s">
        <v>618</v>
      </c>
      <c r="O2718" s="651" t="s">
        <v>23</v>
      </c>
      <c r="P2718" s="890"/>
      <c r="Q2718" s="929"/>
      <c r="R2718" s="930"/>
      <c r="S2718" s="931"/>
      <c r="T2718" s="931"/>
      <c r="U2718" s="932"/>
      <c r="W2718" s="452"/>
      <c r="X2718" s="452"/>
      <c r="Y2718" s="452"/>
      <c r="Z2718" s="452"/>
      <c r="AA2718" s="452"/>
      <c r="AB2718" s="452"/>
      <c r="AC2718" s="452"/>
      <c r="AD2718" s="452"/>
      <c r="AE2718" s="452"/>
      <c r="AF2718" s="452"/>
      <c r="AG2718" s="452"/>
      <c r="AH2718" s="452"/>
      <c r="AI2718" s="452"/>
      <c r="AJ2718" s="452"/>
      <c r="AK2718" s="452"/>
      <c r="AL2718" s="452"/>
      <c r="AM2718" s="452"/>
      <c r="AN2718" s="452"/>
      <c r="AO2718" s="452"/>
      <c r="AP2718" s="452"/>
      <c r="AQ2718" s="452"/>
      <c r="AR2718" s="452"/>
      <c r="AS2718" s="452"/>
      <c r="AT2718" s="452"/>
      <c r="AU2718" s="452"/>
      <c r="AV2718" s="452"/>
    </row>
    <row r="2719" spans="2:48" ht="15" customHeight="1">
      <c r="B2719" s="937"/>
      <c r="C2719" s="1979"/>
      <c r="D2719" s="1981"/>
      <c r="E2719" s="928" t="s">
        <v>619</v>
      </c>
      <c r="F2719" s="885"/>
      <c r="G2719" s="651" t="s">
        <v>272</v>
      </c>
      <c r="H2719" s="651" t="s">
        <v>599</v>
      </c>
      <c r="I2719" s="651" t="s">
        <v>620</v>
      </c>
      <c r="J2719" s="651" t="s">
        <v>276</v>
      </c>
      <c r="K2719" s="651" t="s">
        <v>313</v>
      </c>
      <c r="L2719" s="651" t="s">
        <v>312</v>
      </c>
      <c r="M2719" s="651" t="str">
        <f t="shared" si="165"/>
        <v>&lt;INSERT CONNECTION POINT NAME&gt;</v>
      </c>
      <c r="N2719" s="651" t="s">
        <v>618</v>
      </c>
      <c r="O2719" s="651" t="s">
        <v>23</v>
      </c>
      <c r="P2719" s="890"/>
      <c r="Q2719" s="938"/>
      <c r="R2719" s="939"/>
      <c r="S2719" s="940"/>
      <c r="T2719" s="940"/>
      <c r="U2719" s="941"/>
      <c r="W2719" s="452"/>
      <c r="X2719" s="452"/>
      <c r="Y2719" s="452"/>
      <c r="Z2719" s="452"/>
      <c r="AA2719" s="452"/>
      <c r="AB2719" s="452"/>
      <c r="AC2719" s="452"/>
      <c r="AD2719" s="452"/>
      <c r="AE2719" s="452"/>
      <c r="AF2719" s="452"/>
      <c r="AG2719" s="452"/>
      <c r="AH2719" s="452"/>
      <c r="AI2719" s="452"/>
      <c r="AJ2719" s="452"/>
      <c r="AK2719" s="452"/>
      <c r="AL2719" s="452"/>
      <c r="AM2719" s="452"/>
      <c r="AN2719" s="452"/>
      <c r="AO2719" s="452"/>
      <c r="AP2719" s="452"/>
      <c r="AQ2719" s="452"/>
      <c r="AR2719" s="452"/>
      <c r="AS2719" s="452"/>
      <c r="AT2719" s="452"/>
      <c r="AU2719" s="452"/>
      <c r="AV2719" s="452"/>
    </row>
    <row r="2720" spans="2:48" ht="15" customHeight="1">
      <c r="B2720" s="937"/>
      <c r="C2720" s="1978" t="s">
        <v>304</v>
      </c>
      <c r="D2720" s="1980" t="s">
        <v>22</v>
      </c>
      <c r="E2720" s="928" t="s">
        <v>616</v>
      </c>
      <c r="F2720" s="885"/>
      <c r="G2720" s="651" t="s">
        <v>272</v>
      </c>
      <c r="H2720" s="651" t="s">
        <v>599</v>
      </c>
      <c r="I2720" s="651" t="s">
        <v>617</v>
      </c>
      <c r="J2720" s="651" t="s">
        <v>276</v>
      </c>
      <c r="K2720" s="890" t="s">
        <v>304</v>
      </c>
      <c r="L2720" s="651" t="s">
        <v>312</v>
      </c>
      <c r="M2720" s="651" t="str">
        <f t="shared" si="165"/>
        <v>&lt;INSERT CONNECTION POINT NAME&gt;</v>
      </c>
      <c r="N2720" s="890" t="s">
        <v>602</v>
      </c>
      <c r="O2720" s="890" t="s">
        <v>22</v>
      </c>
      <c r="P2720" s="890"/>
      <c r="Q2720" s="1071"/>
      <c r="R2720" s="1058"/>
      <c r="S2720" s="1059"/>
      <c r="T2720" s="1059"/>
      <c r="U2720" s="1060"/>
      <c r="W2720" s="452"/>
      <c r="X2720" s="452"/>
      <c r="Y2720" s="452"/>
      <c r="Z2720" s="452"/>
      <c r="AA2720" s="452"/>
      <c r="AB2720" s="452"/>
      <c r="AC2720" s="452"/>
      <c r="AD2720" s="452"/>
      <c r="AE2720" s="452"/>
      <c r="AF2720" s="452"/>
      <c r="AG2720" s="452"/>
      <c r="AH2720" s="452"/>
      <c r="AI2720" s="452"/>
      <c r="AJ2720" s="452"/>
      <c r="AK2720" s="452"/>
      <c r="AL2720" s="452"/>
      <c r="AM2720" s="452"/>
      <c r="AN2720" s="452"/>
      <c r="AO2720" s="452"/>
      <c r="AP2720" s="452"/>
      <c r="AQ2720" s="452"/>
      <c r="AR2720" s="452"/>
      <c r="AS2720" s="452"/>
      <c r="AT2720" s="452"/>
      <c r="AU2720" s="452"/>
      <c r="AV2720" s="452"/>
    </row>
    <row r="2721" spans="2:48" ht="15" customHeight="1">
      <c r="B2721" s="937"/>
      <c r="C2721" s="1979"/>
      <c r="D2721" s="1981"/>
      <c r="E2721" s="928" t="s">
        <v>619</v>
      </c>
      <c r="F2721" s="885"/>
      <c r="G2721" s="651" t="s">
        <v>272</v>
      </c>
      <c r="H2721" s="651" t="s">
        <v>599</v>
      </c>
      <c r="I2721" s="651" t="s">
        <v>620</v>
      </c>
      <c r="J2721" s="651" t="s">
        <v>276</v>
      </c>
      <c r="K2721" s="890" t="s">
        <v>304</v>
      </c>
      <c r="L2721" s="651" t="s">
        <v>312</v>
      </c>
      <c r="M2721" s="651" t="str">
        <f t="shared" si="165"/>
        <v>&lt;INSERT CONNECTION POINT NAME&gt;</v>
      </c>
      <c r="N2721" s="890" t="s">
        <v>602</v>
      </c>
      <c r="O2721" s="890" t="s">
        <v>22</v>
      </c>
      <c r="P2721" s="890"/>
      <c r="Q2721" s="1071"/>
      <c r="R2721" s="1058"/>
      <c r="S2721" s="1059"/>
      <c r="T2721" s="1059"/>
      <c r="U2721" s="1060"/>
      <c r="W2721" s="452"/>
      <c r="X2721" s="452"/>
      <c r="Y2721" s="452"/>
      <c r="Z2721" s="452"/>
      <c r="AA2721" s="452"/>
      <c r="AB2721" s="452"/>
      <c r="AC2721" s="452"/>
      <c r="AD2721" s="452"/>
      <c r="AE2721" s="452"/>
      <c r="AF2721" s="452"/>
      <c r="AG2721" s="452"/>
      <c r="AH2721" s="452"/>
      <c r="AI2721" s="452"/>
      <c r="AJ2721" s="452"/>
      <c r="AK2721" s="452"/>
      <c r="AL2721" s="452"/>
      <c r="AM2721" s="452"/>
      <c r="AN2721" s="452"/>
      <c r="AO2721" s="452"/>
      <c r="AP2721" s="452"/>
      <c r="AQ2721" s="452"/>
      <c r="AR2721" s="452"/>
      <c r="AS2721" s="452"/>
      <c r="AT2721" s="452"/>
      <c r="AU2721" s="452"/>
      <c r="AV2721" s="452"/>
    </row>
    <row r="2722" spans="2:48" ht="15" customHeight="1">
      <c r="B2722" s="937"/>
      <c r="C2722" s="1978" t="s">
        <v>304</v>
      </c>
      <c r="D2722" s="1980" t="s">
        <v>23</v>
      </c>
      <c r="E2722" s="928" t="s">
        <v>616</v>
      </c>
      <c r="F2722" s="885"/>
      <c r="G2722" s="651" t="s">
        <v>272</v>
      </c>
      <c r="H2722" s="651" t="s">
        <v>599</v>
      </c>
      <c r="I2722" s="651" t="s">
        <v>617</v>
      </c>
      <c r="J2722" s="651" t="s">
        <v>276</v>
      </c>
      <c r="K2722" s="890" t="s">
        <v>304</v>
      </c>
      <c r="L2722" s="651" t="s">
        <v>312</v>
      </c>
      <c r="M2722" s="651" t="str">
        <f t="shared" si="165"/>
        <v>&lt;INSERT CONNECTION POINT NAME&gt;</v>
      </c>
      <c r="N2722" s="890" t="s">
        <v>602</v>
      </c>
      <c r="O2722" s="891" t="s">
        <v>23</v>
      </c>
      <c r="P2722" s="890"/>
      <c r="Q2722" s="1071"/>
      <c r="R2722" s="1058"/>
      <c r="S2722" s="1059"/>
      <c r="T2722" s="1059"/>
      <c r="U2722" s="1060"/>
      <c r="W2722" s="452"/>
      <c r="X2722" s="452"/>
      <c r="Y2722" s="452"/>
      <c r="Z2722" s="452"/>
      <c r="AA2722" s="452"/>
      <c r="AB2722" s="452"/>
      <c r="AC2722" s="452"/>
      <c r="AD2722" s="452"/>
      <c r="AE2722" s="452"/>
      <c r="AF2722" s="452"/>
      <c r="AG2722" s="452"/>
      <c r="AH2722" s="452"/>
      <c r="AI2722" s="452"/>
      <c r="AJ2722" s="452"/>
      <c r="AK2722" s="452"/>
      <c r="AL2722" s="452"/>
      <c r="AM2722" s="452"/>
      <c r="AN2722" s="452"/>
      <c r="AO2722" s="452"/>
      <c r="AP2722" s="452"/>
      <c r="AQ2722" s="452"/>
      <c r="AR2722" s="452"/>
      <c r="AS2722" s="452"/>
      <c r="AT2722" s="452"/>
      <c r="AU2722" s="452"/>
      <c r="AV2722" s="452"/>
    </row>
    <row r="2723" spans="2:48" ht="15" customHeight="1">
      <c r="B2723" s="937"/>
      <c r="C2723" s="1979"/>
      <c r="D2723" s="1981"/>
      <c r="E2723" s="928" t="s">
        <v>619</v>
      </c>
      <c r="F2723" s="885"/>
      <c r="G2723" s="651" t="s">
        <v>272</v>
      </c>
      <c r="H2723" s="651" t="s">
        <v>599</v>
      </c>
      <c r="I2723" s="651" t="s">
        <v>620</v>
      </c>
      <c r="J2723" s="651" t="s">
        <v>276</v>
      </c>
      <c r="K2723" s="890" t="s">
        <v>304</v>
      </c>
      <c r="L2723" s="651" t="s">
        <v>312</v>
      </c>
      <c r="M2723" s="651" t="str">
        <f t="shared" si="165"/>
        <v>&lt;INSERT CONNECTION POINT NAME&gt;</v>
      </c>
      <c r="N2723" s="890" t="s">
        <v>602</v>
      </c>
      <c r="O2723" s="891" t="s">
        <v>23</v>
      </c>
      <c r="P2723" s="890"/>
      <c r="Q2723" s="1071"/>
      <c r="R2723" s="1058"/>
      <c r="S2723" s="1059"/>
      <c r="T2723" s="1059"/>
      <c r="U2723" s="1060"/>
      <c r="W2723" s="452"/>
      <c r="X2723" s="452"/>
      <c r="Y2723" s="452"/>
      <c r="Z2723" s="452"/>
      <c r="AA2723" s="452"/>
      <c r="AB2723" s="452"/>
      <c r="AC2723" s="452"/>
      <c r="AD2723" s="452"/>
      <c r="AE2723" s="452"/>
      <c r="AF2723" s="452"/>
      <c r="AG2723" s="452"/>
      <c r="AH2723" s="452"/>
      <c r="AI2723" s="452"/>
      <c r="AJ2723" s="452"/>
      <c r="AK2723" s="452"/>
      <c r="AL2723" s="452"/>
      <c r="AM2723" s="452"/>
      <c r="AN2723" s="452"/>
      <c r="AO2723" s="452"/>
      <c r="AP2723" s="452"/>
      <c r="AQ2723" s="452"/>
      <c r="AR2723" s="452"/>
      <c r="AS2723" s="452"/>
      <c r="AT2723" s="452"/>
      <c r="AU2723" s="452"/>
      <c r="AV2723" s="452"/>
    </row>
    <row r="2724" spans="2:48" ht="15" customHeight="1">
      <c r="B2724" s="937"/>
      <c r="C2724" s="1978" t="s">
        <v>305</v>
      </c>
      <c r="D2724" s="1980"/>
      <c r="E2724" s="928" t="s">
        <v>616</v>
      </c>
      <c r="F2724" s="885"/>
      <c r="G2724" s="651" t="s">
        <v>272</v>
      </c>
      <c r="H2724" s="651" t="s">
        <v>599</v>
      </c>
      <c r="I2724" s="651" t="s">
        <v>617</v>
      </c>
      <c r="J2724" s="651" t="s">
        <v>276</v>
      </c>
      <c r="K2724" s="890" t="s">
        <v>305</v>
      </c>
      <c r="L2724" s="651" t="s">
        <v>312</v>
      </c>
      <c r="M2724" s="651" t="str">
        <f t="shared" si="165"/>
        <v>&lt;INSERT CONNECTION POINT NAME&gt;</v>
      </c>
      <c r="N2724" s="890" t="s">
        <v>604</v>
      </c>
      <c r="O2724" s="890" t="s">
        <v>605</v>
      </c>
      <c r="P2724" s="890"/>
      <c r="Q2724" s="1072"/>
      <c r="R2724" s="1073"/>
      <c r="S2724" s="1074"/>
      <c r="T2724" s="1074"/>
      <c r="U2724" s="1075"/>
      <c r="W2724" s="452"/>
      <c r="X2724" s="452"/>
      <c r="Y2724" s="452"/>
      <c r="Z2724" s="452"/>
      <c r="AA2724" s="452"/>
      <c r="AB2724" s="452"/>
      <c r="AC2724" s="452"/>
      <c r="AD2724" s="452"/>
      <c r="AE2724" s="452"/>
      <c r="AF2724" s="452"/>
      <c r="AG2724" s="452"/>
      <c r="AH2724" s="452"/>
      <c r="AI2724" s="452"/>
      <c r="AJ2724" s="452"/>
      <c r="AK2724" s="452"/>
      <c r="AL2724" s="452"/>
      <c r="AM2724" s="452"/>
      <c r="AN2724" s="452"/>
      <c r="AO2724" s="452"/>
      <c r="AP2724" s="452"/>
      <c r="AQ2724" s="452"/>
      <c r="AR2724" s="452"/>
      <c r="AS2724" s="452"/>
      <c r="AT2724" s="452"/>
      <c r="AU2724" s="452"/>
      <c r="AV2724" s="452"/>
    </row>
    <row r="2725" spans="2:48" ht="15" customHeight="1">
      <c r="B2725" s="937"/>
      <c r="C2725" s="1979"/>
      <c r="D2725" s="1981"/>
      <c r="E2725" s="928" t="s">
        <v>619</v>
      </c>
      <c r="F2725" s="885"/>
      <c r="G2725" s="651" t="s">
        <v>272</v>
      </c>
      <c r="H2725" s="651" t="s">
        <v>599</v>
      </c>
      <c r="I2725" s="651" t="s">
        <v>620</v>
      </c>
      <c r="J2725" s="651" t="s">
        <v>276</v>
      </c>
      <c r="K2725" s="890" t="s">
        <v>305</v>
      </c>
      <c r="L2725" s="651" t="s">
        <v>312</v>
      </c>
      <c r="M2725" s="651" t="str">
        <f t="shared" si="165"/>
        <v>&lt;INSERT CONNECTION POINT NAME&gt;</v>
      </c>
      <c r="N2725" s="890" t="s">
        <v>604</v>
      </c>
      <c r="O2725" s="890" t="s">
        <v>605</v>
      </c>
      <c r="P2725" s="890"/>
      <c r="Q2725" s="1072"/>
      <c r="R2725" s="1073"/>
      <c r="S2725" s="1074"/>
      <c r="T2725" s="1074"/>
      <c r="U2725" s="1075"/>
      <c r="W2725" s="452"/>
      <c r="X2725" s="452"/>
      <c r="Y2725" s="452"/>
      <c r="Z2725" s="452"/>
      <c r="AA2725" s="452"/>
      <c r="AB2725" s="452"/>
      <c r="AC2725" s="452"/>
      <c r="AD2725" s="452"/>
      <c r="AE2725" s="452"/>
      <c r="AF2725" s="452"/>
      <c r="AG2725" s="452"/>
      <c r="AH2725" s="452"/>
      <c r="AI2725" s="452"/>
      <c r="AJ2725" s="452"/>
      <c r="AK2725" s="452"/>
      <c r="AL2725" s="452"/>
      <c r="AM2725" s="452"/>
      <c r="AN2725" s="452"/>
      <c r="AO2725" s="452"/>
      <c r="AP2725" s="452"/>
      <c r="AQ2725" s="452"/>
      <c r="AR2725" s="452"/>
      <c r="AS2725" s="452"/>
      <c r="AT2725" s="452"/>
      <c r="AU2725" s="452"/>
      <c r="AV2725" s="452"/>
    </row>
    <row r="2726" spans="2:48" ht="15" customHeight="1">
      <c r="B2726" s="937"/>
      <c r="C2726" s="1978" t="s">
        <v>306</v>
      </c>
      <c r="D2726" s="1980"/>
      <c r="E2726" s="928" t="s">
        <v>616</v>
      </c>
      <c r="F2726" s="885"/>
      <c r="G2726" s="651" t="s">
        <v>272</v>
      </c>
      <c r="H2726" s="651" t="s">
        <v>599</v>
      </c>
      <c r="I2726" s="651" t="s">
        <v>617</v>
      </c>
      <c r="J2726" s="651" t="s">
        <v>276</v>
      </c>
      <c r="K2726" s="890" t="s">
        <v>306</v>
      </c>
      <c r="L2726" s="651" t="s">
        <v>312</v>
      </c>
      <c r="M2726" s="651" t="str">
        <f t="shared" si="165"/>
        <v>&lt;INSERT CONNECTION POINT NAME&gt;</v>
      </c>
      <c r="N2726" s="890" t="s">
        <v>606</v>
      </c>
      <c r="O2726" s="891">
        <v>0</v>
      </c>
      <c r="P2726" s="890"/>
      <c r="Q2726" s="1076"/>
      <c r="R2726" s="1077"/>
      <c r="S2726" s="1078"/>
      <c r="T2726" s="1078"/>
      <c r="U2726" s="1079"/>
      <c r="W2726" s="452"/>
      <c r="X2726" s="452"/>
      <c r="Y2726" s="452"/>
      <c r="Z2726" s="452"/>
      <c r="AA2726" s="452"/>
      <c r="AB2726" s="452"/>
      <c r="AC2726" s="452"/>
      <c r="AD2726" s="452"/>
      <c r="AE2726" s="452"/>
      <c r="AF2726" s="452"/>
      <c r="AG2726" s="452"/>
      <c r="AH2726" s="452"/>
      <c r="AI2726" s="452"/>
      <c r="AJ2726" s="452"/>
      <c r="AK2726" s="452"/>
      <c r="AL2726" s="452"/>
      <c r="AM2726" s="452"/>
      <c r="AN2726" s="452"/>
      <c r="AO2726" s="452"/>
      <c r="AP2726" s="452"/>
      <c r="AQ2726" s="452"/>
      <c r="AR2726" s="452"/>
      <c r="AS2726" s="452"/>
      <c r="AT2726" s="452"/>
      <c r="AU2726" s="452"/>
      <c r="AV2726" s="452"/>
    </row>
    <row r="2727" spans="2:48" ht="15" customHeight="1">
      <c r="B2727" s="937"/>
      <c r="C2727" s="1979"/>
      <c r="D2727" s="1981"/>
      <c r="E2727" s="928" t="s">
        <v>619</v>
      </c>
      <c r="F2727" s="885"/>
      <c r="G2727" s="651" t="s">
        <v>272</v>
      </c>
      <c r="H2727" s="651" t="s">
        <v>599</v>
      </c>
      <c r="I2727" s="651" t="s">
        <v>620</v>
      </c>
      <c r="J2727" s="651" t="s">
        <v>276</v>
      </c>
      <c r="K2727" s="890" t="s">
        <v>306</v>
      </c>
      <c r="L2727" s="651" t="s">
        <v>312</v>
      </c>
      <c r="M2727" s="651" t="str">
        <f t="shared" si="165"/>
        <v>&lt;INSERT CONNECTION POINT NAME&gt;</v>
      </c>
      <c r="N2727" s="890" t="s">
        <v>606</v>
      </c>
      <c r="O2727" s="891">
        <v>0</v>
      </c>
      <c r="P2727" s="890"/>
      <c r="Q2727" s="1076"/>
      <c r="R2727" s="1077"/>
      <c r="S2727" s="1078"/>
      <c r="T2727" s="1078"/>
      <c r="U2727" s="1079"/>
      <c r="W2727" s="452"/>
      <c r="X2727" s="452"/>
      <c r="Y2727" s="452"/>
      <c r="Z2727" s="452"/>
      <c r="AA2727" s="452"/>
      <c r="AB2727" s="452"/>
      <c r="AC2727" s="452"/>
      <c r="AD2727" s="452"/>
      <c r="AE2727" s="452"/>
      <c r="AF2727" s="452"/>
      <c r="AG2727" s="452"/>
      <c r="AH2727" s="452"/>
      <c r="AI2727" s="452"/>
      <c r="AJ2727" s="452"/>
      <c r="AK2727" s="452"/>
      <c r="AL2727" s="452"/>
      <c r="AM2727" s="452"/>
      <c r="AN2727" s="452"/>
      <c r="AO2727" s="452"/>
      <c r="AP2727" s="452"/>
      <c r="AQ2727" s="452"/>
      <c r="AR2727" s="452"/>
      <c r="AS2727" s="452"/>
      <c r="AT2727" s="452"/>
      <c r="AU2727" s="452"/>
      <c r="AV2727" s="452"/>
    </row>
    <row r="2728" spans="2:48" ht="15" customHeight="1">
      <c r="B2728" s="937"/>
      <c r="C2728" s="1978" t="s">
        <v>307</v>
      </c>
      <c r="D2728" s="1980"/>
      <c r="E2728" s="928" t="s">
        <v>616</v>
      </c>
      <c r="F2728" s="885"/>
      <c r="G2728" s="651" t="s">
        <v>272</v>
      </c>
      <c r="H2728" s="651" t="s">
        <v>599</v>
      </c>
      <c r="I2728" s="651" t="s">
        <v>617</v>
      </c>
      <c r="J2728" s="651" t="s">
        <v>276</v>
      </c>
      <c r="K2728" s="890" t="s">
        <v>307</v>
      </c>
      <c r="L2728" s="651" t="s">
        <v>312</v>
      </c>
      <c r="M2728" s="651" t="str">
        <f t="shared" si="165"/>
        <v>&lt;INSERT CONNECTION POINT NAME&gt;</v>
      </c>
      <c r="N2728" s="890" t="s">
        <v>607</v>
      </c>
      <c r="O2728" s="890" t="s">
        <v>607</v>
      </c>
      <c r="P2728" s="890"/>
      <c r="Q2728" s="1080"/>
      <c r="R2728" s="1081"/>
      <c r="S2728" s="1081"/>
      <c r="T2728" s="1081"/>
      <c r="U2728" s="1082"/>
      <c r="W2728" s="452"/>
      <c r="X2728" s="452"/>
      <c r="Y2728" s="452"/>
      <c r="Z2728" s="452"/>
      <c r="AA2728" s="452"/>
      <c r="AB2728" s="452"/>
      <c r="AC2728" s="452"/>
      <c r="AD2728" s="452"/>
      <c r="AE2728" s="452"/>
      <c r="AF2728" s="452"/>
      <c r="AG2728" s="452"/>
      <c r="AH2728" s="452"/>
      <c r="AI2728" s="452"/>
      <c r="AJ2728" s="452"/>
      <c r="AK2728" s="452"/>
      <c r="AL2728" s="452"/>
      <c r="AM2728" s="452"/>
      <c r="AN2728" s="452"/>
      <c r="AO2728" s="452"/>
      <c r="AP2728" s="452"/>
      <c r="AQ2728" s="452"/>
      <c r="AR2728" s="452"/>
      <c r="AS2728" s="452"/>
      <c r="AT2728" s="452"/>
      <c r="AU2728" s="452"/>
      <c r="AV2728" s="452"/>
    </row>
    <row r="2729" spans="2:48" ht="15" customHeight="1">
      <c r="B2729" s="937"/>
      <c r="C2729" s="1979"/>
      <c r="D2729" s="1981"/>
      <c r="E2729" s="928" t="s">
        <v>619</v>
      </c>
      <c r="F2729" s="885"/>
      <c r="G2729" s="651" t="s">
        <v>272</v>
      </c>
      <c r="H2729" s="651" t="s">
        <v>599</v>
      </c>
      <c r="I2729" s="651" t="s">
        <v>620</v>
      </c>
      <c r="J2729" s="651" t="s">
        <v>276</v>
      </c>
      <c r="K2729" s="890" t="s">
        <v>307</v>
      </c>
      <c r="L2729" s="651" t="s">
        <v>312</v>
      </c>
      <c r="M2729" s="651" t="str">
        <f t="shared" si="165"/>
        <v>&lt;INSERT CONNECTION POINT NAME&gt;</v>
      </c>
      <c r="N2729" s="890" t="s">
        <v>607</v>
      </c>
      <c r="O2729" s="890" t="s">
        <v>607</v>
      </c>
      <c r="P2729" s="890"/>
      <c r="Q2729" s="1080"/>
      <c r="R2729" s="1081"/>
      <c r="S2729" s="1081"/>
      <c r="T2729" s="1081"/>
      <c r="U2729" s="1082"/>
      <c r="W2729" s="452"/>
      <c r="X2729" s="452"/>
      <c r="Y2729" s="452"/>
      <c r="Z2729" s="452"/>
      <c r="AA2729" s="452"/>
      <c r="AB2729" s="452"/>
      <c r="AC2729" s="452"/>
      <c r="AD2729" s="452"/>
      <c r="AE2729" s="452"/>
      <c r="AF2729" s="452"/>
      <c r="AG2729" s="452"/>
      <c r="AH2729" s="452"/>
      <c r="AI2729" s="452"/>
      <c r="AJ2729" s="452"/>
      <c r="AK2729" s="452"/>
      <c r="AL2729" s="452"/>
      <c r="AM2729" s="452"/>
      <c r="AN2729" s="452"/>
      <c r="AO2729" s="452"/>
      <c r="AP2729" s="452"/>
      <c r="AQ2729" s="452"/>
      <c r="AR2729" s="452"/>
      <c r="AS2729" s="452"/>
      <c r="AT2729" s="452"/>
      <c r="AU2729" s="452"/>
      <c r="AV2729" s="452"/>
    </row>
    <row r="2730" spans="2:48" ht="15" customHeight="1">
      <c r="B2730" s="937"/>
      <c r="C2730" s="1978" t="s">
        <v>308</v>
      </c>
      <c r="D2730" s="1980" t="s">
        <v>22</v>
      </c>
      <c r="E2730" s="928" t="s">
        <v>616</v>
      </c>
      <c r="F2730" s="885"/>
      <c r="G2730" s="651" t="s">
        <v>272</v>
      </c>
      <c r="H2730" s="651" t="s">
        <v>599</v>
      </c>
      <c r="I2730" s="651" t="s">
        <v>617</v>
      </c>
      <c r="J2730" s="651" t="s">
        <v>276</v>
      </c>
      <c r="K2730" s="890" t="s">
        <v>308</v>
      </c>
      <c r="L2730" s="651" t="s">
        <v>312</v>
      </c>
      <c r="M2730" s="651" t="str">
        <f t="shared" si="165"/>
        <v>&lt;INSERT CONNECTION POINT NAME&gt;</v>
      </c>
      <c r="N2730" s="890" t="s">
        <v>609</v>
      </c>
      <c r="O2730" s="890" t="s">
        <v>22</v>
      </c>
      <c r="P2730" s="890"/>
      <c r="Q2730" s="1083"/>
      <c r="R2730" s="1061"/>
      <c r="S2730" s="1062"/>
      <c r="T2730" s="1062"/>
      <c r="U2730" s="1063"/>
      <c r="W2730" s="452"/>
      <c r="X2730" s="452"/>
      <c r="Y2730" s="452"/>
      <c r="Z2730" s="452"/>
      <c r="AA2730" s="452"/>
      <c r="AB2730" s="452"/>
      <c r="AC2730" s="452"/>
      <c r="AD2730" s="452"/>
      <c r="AE2730" s="452"/>
      <c r="AF2730" s="452"/>
      <c r="AG2730" s="452"/>
      <c r="AH2730" s="452"/>
      <c r="AI2730" s="452"/>
      <c r="AJ2730" s="452"/>
      <c r="AK2730" s="452"/>
      <c r="AL2730" s="452"/>
      <c r="AM2730" s="452"/>
      <c r="AN2730" s="452"/>
      <c r="AO2730" s="452"/>
      <c r="AP2730" s="452"/>
      <c r="AQ2730" s="452"/>
      <c r="AR2730" s="452"/>
      <c r="AS2730" s="452"/>
      <c r="AT2730" s="452"/>
      <c r="AU2730" s="452"/>
      <c r="AV2730" s="452"/>
    </row>
    <row r="2731" spans="2:48" ht="15" customHeight="1">
      <c r="B2731" s="937"/>
      <c r="C2731" s="1979"/>
      <c r="D2731" s="1981"/>
      <c r="E2731" s="928" t="s">
        <v>619</v>
      </c>
      <c r="F2731" s="885"/>
      <c r="G2731" s="651" t="s">
        <v>272</v>
      </c>
      <c r="H2731" s="651" t="s">
        <v>599</v>
      </c>
      <c r="I2731" s="651" t="s">
        <v>620</v>
      </c>
      <c r="J2731" s="651" t="s">
        <v>276</v>
      </c>
      <c r="K2731" s="890" t="s">
        <v>308</v>
      </c>
      <c r="L2731" s="651" t="s">
        <v>312</v>
      </c>
      <c r="M2731" s="651" t="str">
        <f t="shared" si="165"/>
        <v>&lt;INSERT CONNECTION POINT NAME&gt;</v>
      </c>
      <c r="N2731" s="890" t="s">
        <v>609</v>
      </c>
      <c r="O2731" s="890" t="s">
        <v>22</v>
      </c>
      <c r="P2731" s="890"/>
      <c r="Q2731" s="1083"/>
      <c r="R2731" s="1061"/>
      <c r="S2731" s="1062"/>
      <c r="T2731" s="1062"/>
      <c r="U2731" s="1063"/>
      <c r="W2731" s="452"/>
      <c r="X2731" s="452"/>
      <c r="Y2731" s="452"/>
      <c r="Z2731" s="452"/>
      <c r="AA2731" s="452"/>
      <c r="AB2731" s="452"/>
      <c r="AC2731" s="452"/>
      <c r="AD2731" s="452"/>
      <c r="AE2731" s="452"/>
      <c r="AF2731" s="452"/>
      <c r="AG2731" s="452"/>
      <c r="AH2731" s="452"/>
      <c r="AI2731" s="452"/>
      <c r="AJ2731" s="452"/>
      <c r="AK2731" s="452"/>
      <c r="AL2731" s="452"/>
      <c r="AM2731" s="452"/>
      <c r="AN2731" s="452"/>
      <c r="AO2731" s="452"/>
      <c r="AP2731" s="452"/>
      <c r="AQ2731" s="452"/>
      <c r="AR2731" s="452"/>
      <c r="AS2731" s="452"/>
      <c r="AT2731" s="452"/>
      <c r="AU2731" s="452"/>
      <c r="AV2731" s="452"/>
    </row>
    <row r="2732" spans="2:48" ht="15" customHeight="1">
      <c r="B2732" s="937"/>
      <c r="C2732" s="1978" t="s">
        <v>309</v>
      </c>
      <c r="D2732" s="1980" t="s">
        <v>22</v>
      </c>
      <c r="E2732" s="928" t="s">
        <v>616</v>
      </c>
      <c r="F2732" s="885"/>
      <c r="G2732" s="651" t="s">
        <v>272</v>
      </c>
      <c r="H2732" s="651" t="s">
        <v>599</v>
      </c>
      <c r="I2732" s="651" t="s">
        <v>617</v>
      </c>
      <c r="J2732" s="651" t="s">
        <v>276</v>
      </c>
      <c r="K2732" s="890" t="s">
        <v>309</v>
      </c>
      <c r="L2732" s="651" t="s">
        <v>312</v>
      </c>
      <c r="M2732" s="651" t="str">
        <f t="shared" si="165"/>
        <v>&lt;INSERT CONNECTION POINT NAME&gt;</v>
      </c>
      <c r="N2732" s="890" t="s">
        <v>602</v>
      </c>
      <c r="O2732" s="890" t="s">
        <v>22</v>
      </c>
      <c r="P2732" s="890"/>
      <c r="Q2732" s="1083"/>
      <c r="R2732" s="1061"/>
      <c r="S2732" s="1062"/>
      <c r="T2732" s="1062"/>
      <c r="U2732" s="1063"/>
      <c r="W2732" s="452"/>
      <c r="X2732" s="452"/>
      <c r="Y2732" s="452"/>
      <c r="Z2732" s="452"/>
      <c r="AA2732" s="452"/>
      <c r="AB2732" s="452"/>
      <c r="AC2732" s="452"/>
      <c r="AD2732" s="452"/>
      <c r="AE2732" s="452"/>
      <c r="AF2732" s="452"/>
      <c r="AG2732" s="452"/>
      <c r="AH2732" s="452"/>
      <c r="AI2732" s="452"/>
      <c r="AJ2732" s="452"/>
      <c r="AK2732" s="452"/>
      <c r="AL2732" s="452"/>
      <c r="AM2732" s="452"/>
      <c r="AN2732" s="452"/>
      <c r="AO2732" s="452"/>
      <c r="AP2732" s="452"/>
      <c r="AQ2732" s="452"/>
      <c r="AR2732" s="452"/>
      <c r="AS2732" s="452"/>
      <c r="AT2732" s="452"/>
      <c r="AU2732" s="452"/>
      <c r="AV2732" s="452"/>
    </row>
    <row r="2733" spans="2:48" ht="15" customHeight="1">
      <c r="B2733" s="937"/>
      <c r="C2733" s="1979"/>
      <c r="D2733" s="1981"/>
      <c r="E2733" s="928" t="s">
        <v>619</v>
      </c>
      <c r="F2733" s="885"/>
      <c r="G2733" s="651" t="s">
        <v>272</v>
      </c>
      <c r="H2733" s="651" t="s">
        <v>599</v>
      </c>
      <c r="I2733" s="651" t="s">
        <v>620</v>
      </c>
      <c r="J2733" s="651" t="s">
        <v>276</v>
      </c>
      <c r="K2733" s="890" t="s">
        <v>309</v>
      </c>
      <c r="L2733" s="651" t="s">
        <v>312</v>
      </c>
      <c r="M2733" s="651" t="str">
        <f t="shared" si="165"/>
        <v>&lt;INSERT CONNECTION POINT NAME&gt;</v>
      </c>
      <c r="N2733" s="890" t="s">
        <v>602</v>
      </c>
      <c r="O2733" s="890" t="s">
        <v>22</v>
      </c>
      <c r="P2733" s="890"/>
      <c r="Q2733" s="1083"/>
      <c r="R2733" s="1061"/>
      <c r="S2733" s="1062"/>
      <c r="T2733" s="1062"/>
      <c r="U2733" s="1063"/>
      <c r="W2733" s="452"/>
      <c r="X2733" s="452"/>
      <c r="Y2733" s="452"/>
      <c r="Z2733" s="452"/>
      <c r="AA2733" s="452"/>
      <c r="AB2733" s="452"/>
      <c r="AC2733" s="452"/>
      <c r="AD2733" s="452"/>
      <c r="AE2733" s="452"/>
      <c r="AF2733" s="452"/>
      <c r="AG2733" s="452"/>
      <c r="AH2733" s="452"/>
      <c r="AI2733" s="452"/>
      <c r="AJ2733" s="452"/>
      <c r="AK2733" s="452"/>
      <c r="AL2733" s="452"/>
      <c r="AM2733" s="452"/>
      <c r="AN2733" s="452"/>
      <c r="AO2733" s="452"/>
      <c r="AP2733" s="452"/>
      <c r="AQ2733" s="452"/>
      <c r="AR2733" s="452"/>
      <c r="AS2733" s="452"/>
      <c r="AT2733" s="452"/>
      <c r="AU2733" s="452"/>
      <c r="AV2733" s="452"/>
    </row>
    <row r="2734" spans="2:48" ht="15" customHeight="1">
      <c r="B2734" s="937"/>
      <c r="C2734" s="1978" t="s">
        <v>309</v>
      </c>
      <c r="D2734" s="1980" t="s">
        <v>23</v>
      </c>
      <c r="E2734" s="928" t="s">
        <v>616</v>
      </c>
      <c r="F2734" s="885"/>
      <c r="G2734" s="651" t="s">
        <v>272</v>
      </c>
      <c r="H2734" s="651" t="s">
        <v>599</v>
      </c>
      <c r="I2734" s="651" t="s">
        <v>617</v>
      </c>
      <c r="J2734" s="651" t="s">
        <v>276</v>
      </c>
      <c r="K2734" s="890" t="s">
        <v>309</v>
      </c>
      <c r="L2734" s="651" t="s">
        <v>312</v>
      </c>
      <c r="M2734" s="651" t="str">
        <f t="shared" si="165"/>
        <v>&lt;INSERT CONNECTION POINT NAME&gt;</v>
      </c>
      <c r="N2734" s="890" t="s">
        <v>602</v>
      </c>
      <c r="O2734" s="890" t="s">
        <v>23</v>
      </c>
      <c r="P2734" s="890"/>
      <c r="Q2734" s="1083"/>
      <c r="R2734" s="1061"/>
      <c r="S2734" s="1062"/>
      <c r="T2734" s="1062"/>
      <c r="U2734" s="1063"/>
      <c r="W2734" s="452"/>
      <c r="X2734" s="452"/>
      <c r="Y2734" s="452"/>
      <c r="Z2734" s="452"/>
      <c r="AA2734" s="452"/>
      <c r="AB2734" s="452"/>
      <c r="AC2734" s="452"/>
      <c r="AD2734" s="452"/>
      <c r="AE2734" s="452"/>
      <c r="AF2734" s="452"/>
      <c r="AG2734" s="452"/>
      <c r="AH2734" s="452"/>
      <c r="AI2734" s="452"/>
      <c r="AJ2734" s="452"/>
      <c r="AK2734" s="452"/>
      <c r="AL2734" s="452"/>
      <c r="AM2734" s="452"/>
      <c r="AN2734" s="452"/>
      <c r="AO2734" s="452"/>
      <c r="AP2734" s="452"/>
      <c r="AQ2734" s="452"/>
      <c r="AR2734" s="452"/>
      <c r="AS2734" s="452"/>
      <c r="AT2734" s="452"/>
      <c r="AU2734" s="452"/>
      <c r="AV2734" s="452"/>
    </row>
    <row r="2735" spans="2:48" ht="15" customHeight="1">
      <c r="B2735" s="937"/>
      <c r="C2735" s="1979"/>
      <c r="D2735" s="1981"/>
      <c r="E2735" s="928" t="s">
        <v>619</v>
      </c>
      <c r="F2735" s="885"/>
      <c r="G2735" s="651" t="s">
        <v>272</v>
      </c>
      <c r="H2735" s="651" t="s">
        <v>599</v>
      </c>
      <c r="I2735" s="651" t="s">
        <v>620</v>
      </c>
      <c r="J2735" s="651" t="s">
        <v>276</v>
      </c>
      <c r="K2735" s="890" t="s">
        <v>309</v>
      </c>
      <c r="L2735" s="651" t="s">
        <v>312</v>
      </c>
      <c r="M2735" s="651" t="str">
        <f t="shared" si="165"/>
        <v>&lt;INSERT CONNECTION POINT NAME&gt;</v>
      </c>
      <c r="N2735" s="890" t="s">
        <v>602</v>
      </c>
      <c r="O2735" s="890" t="s">
        <v>23</v>
      </c>
      <c r="P2735" s="890"/>
      <c r="Q2735" s="1083"/>
      <c r="R2735" s="1061"/>
      <c r="S2735" s="1062"/>
      <c r="T2735" s="1062"/>
      <c r="U2735" s="1063"/>
      <c r="W2735" s="452"/>
      <c r="X2735" s="452"/>
      <c r="Y2735" s="452"/>
      <c r="Z2735" s="452"/>
      <c r="AA2735" s="452"/>
      <c r="AB2735" s="452"/>
      <c r="AC2735" s="452"/>
      <c r="AD2735" s="452"/>
      <c r="AE2735" s="452"/>
      <c r="AF2735" s="452"/>
      <c r="AG2735" s="452"/>
      <c r="AH2735" s="452"/>
      <c r="AI2735" s="452"/>
      <c r="AJ2735" s="452"/>
      <c r="AK2735" s="452"/>
      <c r="AL2735" s="452"/>
      <c r="AM2735" s="452"/>
      <c r="AN2735" s="452"/>
      <c r="AO2735" s="452"/>
      <c r="AP2735" s="452"/>
      <c r="AQ2735" s="452"/>
      <c r="AR2735" s="452"/>
      <c r="AS2735" s="452"/>
      <c r="AT2735" s="452"/>
      <c r="AU2735" s="452"/>
      <c r="AV2735" s="452"/>
    </row>
    <row r="2736" spans="2:48" ht="15" customHeight="1">
      <c r="B2736" s="937"/>
      <c r="C2736" s="1978" t="s">
        <v>310</v>
      </c>
      <c r="D2736" s="1980" t="s">
        <v>22</v>
      </c>
      <c r="E2736" s="928" t="s">
        <v>616</v>
      </c>
      <c r="F2736" s="885"/>
      <c r="G2736" s="651" t="s">
        <v>272</v>
      </c>
      <c r="H2736" s="651" t="s">
        <v>599</v>
      </c>
      <c r="I2736" s="651" t="s">
        <v>617</v>
      </c>
      <c r="J2736" s="651" t="s">
        <v>276</v>
      </c>
      <c r="K2736" s="890" t="s">
        <v>310</v>
      </c>
      <c r="L2736" s="651" t="s">
        <v>312</v>
      </c>
      <c r="M2736" s="651" t="str">
        <f t="shared" si="165"/>
        <v>&lt;INSERT CONNECTION POINT NAME&gt;</v>
      </c>
      <c r="N2736" s="890" t="s">
        <v>602</v>
      </c>
      <c r="O2736" s="890" t="s">
        <v>22</v>
      </c>
      <c r="P2736" s="890"/>
      <c r="Q2736" s="1083"/>
      <c r="R2736" s="1061"/>
      <c r="S2736" s="1062"/>
      <c r="T2736" s="1062"/>
      <c r="U2736" s="1063"/>
      <c r="W2736" s="452"/>
      <c r="X2736" s="452"/>
      <c r="Y2736" s="452"/>
      <c r="Z2736" s="452"/>
      <c r="AA2736" s="452"/>
      <c r="AB2736" s="452"/>
      <c r="AC2736" s="452"/>
      <c r="AD2736" s="452"/>
      <c r="AE2736" s="452"/>
      <c r="AF2736" s="452"/>
      <c r="AG2736" s="452"/>
      <c r="AH2736" s="452"/>
      <c r="AI2736" s="452"/>
      <c r="AJ2736" s="452"/>
      <c r="AK2736" s="452"/>
      <c r="AL2736" s="452"/>
      <c r="AM2736" s="452"/>
      <c r="AN2736" s="452"/>
      <c r="AO2736" s="452"/>
      <c r="AP2736" s="452"/>
      <c r="AQ2736" s="452"/>
      <c r="AR2736" s="452"/>
      <c r="AS2736" s="452"/>
      <c r="AT2736" s="452"/>
      <c r="AU2736" s="452"/>
      <c r="AV2736" s="452"/>
    </row>
    <row r="2737" spans="2:48" ht="15" customHeight="1">
      <c r="B2737" s="937"/>
      <c r="C2737" s="1979"/>
      <c r="D2737" s="1981"/>
      <c r="E2737" s="928" t="s">
        <v>619</v>
      </c>
      <c r="F2737" s="885"/>
      <c r="G2737" s="651" t="s">
        <v>272</v>
      </c>
      <c r="H2737" s="651" t="s">
        <v>599</v>
      </c>
      <c r="I2737" s="651" t="s">
        <v>620</v>
      </c>
      <c r="J2737" s="651" t="s">
        <v>276</v>
      </c>
      <c r="K2737" s="890" t="s">
        <v>310</v>
      </c>
      <c r="L2737" s="651" t="s">
        <v>312</v>
      </c>
      <c r="M2737" s="651" t="str">
        <f t="shared" si="165"/>
        <v>&lt;INSERT CONNECTION POINT NAME&gt;</v>
      </c>
      <c r="N2737" s="890" t="s">
        <v>602</v>
      </c>
      <c r="O2737" s="890" t="s">
        <v>22</v>
      </c>
      <c r="P2737" s="890"/>
      <c r="Q2737" s="1084"/>
      <c r="R2737" s="1085"/>
      <c r="S2737" s="1086"/>
      <c r="T2737" s="1086"/>
      <c r="U2737" s="1087"/>
      <c r="W2737" s="452"/>
      <c r="X2737" s="452"/>
      <c r="Y2737" s="452"/>
      <c r="Z2737" s="452"/>
      <c r="AA2737" s="452"/>
      <c r="AB2737" s="452"/>
      <c r="AC2737" s="452"/>
      <c r="AD2737" s="452"/>
      <c r="AE2737" s="452"/>
      <c r="AF2737" s="452"/>
      <c r="AG2737" s="452"/>
      <c r="AH2737" s="452"/>
      <c r="AI2737" s="452"/>
      <c r="AJ2737" s="452"/>
      <c r="AK2737" s="452"/>
      <c r="AL2737" s="452"/>
      <c r="AM2737" s="452"/>
      <c r="AN2737" s="452"/>
      <c r="AO2737" s="452"/>
      <c r="AP2737" s="452"/>
      <c r="AQ2737" s="452"/>
      <c r="AR2737" s="452"/>
      <c r="AS2737" s="452"/>
      <c r="AT2737" s="452"/>
      <c r="AU2737" s="452"/>
      <c r="AV2737" s="452"/>
    </row>
    <row r="2738" spans="2:48" ht="15" customHeight="1">
      <c r="B2738" s="937"/>
      <c r="C2738" s="1978" t="s">
        <v>310</v>
      </c>
      <c r="D2738" s="1980" t="s">
        <v>23</v>
      </c>
      <c r="E2738" s="928" t="s">
        <v>616</v>
      </c>
      <c r="F2738" s="885"/>
      <c r="G2738" s="651" t="s">
        <v>272</v>
      </c>
      <c r="H2738" s="651" t="s">
        <v>599</v>
      </c>
      <c r="I2738" s="651" t="s">
        <v>617</v>
      </c>
      <c r="J2738" s="651" t="s">
        <v>276</v>
      </c>
      <c r="K2738" s="890" t="s">
        <v>310</v>
      </c>
      <c r="L2738" s="651" t="s">
        <v>312</v>
      </c>
      <c r="M2738" s="651" t="str">
        <f t="shared" si="165"/>
        <v>&lt;INSERT CONNECTION POINT NAME&gt;</v>
      </c>
      <c r="N2738" s="890" t="s">
        <v>602</v>
      </c>
      <c r="O2738" s="890" t="s">
        <v>23</v>
      </c>
      <c r="P2738" s="890"/>
      <c r="Q2738" s="1084"/>
      <c r="R2738" s="1085"/>
      <c r="S2738" s="1086"/>
      <c r="T2738" s="1086"/>
      <c r="U2738" s="1087"/>
      <c r="W2738" s="452"/>
      <c r="X2738" s="452"/>
      <c r="Y2738" s="452"/>
      <c r="Z2738" s="452"/>
      <c r="AA2738" s="452"/>
      <c r="AB2738" s="452"/>
      <c r="AC2738" s="452"/>
      <c r="AD2738" s="452"/>
      <c r="AE2738" s="452"/>
      <c r="AF2738" s="452"/>
      <c r="AG2738" s="452"/>
      <c r="AH2738" s="452"/>
      <c r="AI2738" s="452"/>
      <c r="AJ2738" s="452"/>
      <c r="AK2738" s="452"/>
      <c r="AL2738" s="452"/>
      <c r="AM2738" s="452"/>
      <c r="AN2738" s="452"/>
      <c r="AO2738" s="452"/>
      <c r="AP2738" s="452"/>
      <c r="AQ2738" s="452"/>
      <c r="AR2738" s="452"/>
      <c r="AS2738" s="452"/>
      <c r="AT2738" s="452"/>
      <c r="AU2738" s="452"/>
      <c r="AV2738" s="452"/>
    </row>
    <row r="2739" spans="2:48" ht="15" customHeight="1" thickBot="1">
      <c r="B2739" s="944"/>
      <c r="C2739" s="1984"/>
      <c r="D2739" s="1985"/>
      <c r="E2739" s="945" t="s">
        <v>619</v>
      </c>
      <c r="F2739" s="885"/>
      <c r="G2739" s="651" t="s">
        <v>272</v>
      </c>
      <c r="H2739" s="651" t="s">
        <v>599</v>
      </c>
      <c r="I2739" s="651" t="s">
        <v>620</v>
      </c>
      <c r="J2739" s="651" t="s">
        <v>276</v>
      </c>
      <c r="K2739" s="890" t="s">
        <v>310</v>
      </c>
      <c r="L2739" s="651" t="s">
        <v>312</v>
      </c>
      <c r="M2739" s="651" t="str">
        <f t="shared" si="165"/>
        <v>&lt;INSERT CONNECTION POINT NAME&gt;</v>
      </c>
      <c r="N2739" s="890" t="s">
        <v>602</v>
      </c>
      <c r="O2739" s="890" t="s">
        <v>23</v>
      </c>
      <c r="P2739" s="890"/>
      <c r="Q2739" s="946"/>
      <c r="R2739" s="1067"/>
      <c r="S2739" s="893"/>
      <c r="T2739" s="893"/>
      <c r="U2739" s="894"/>
      <c r="W2739" s="452"/>
      <c r="X2739" s="452"/>
      <c r="Y2739" s="452"/>
      <c r="Z2739" s="452"/>
      <c r="AA2739" s="452"/>
      <c r="AB2739" s="452"/>
      <c r="AC2739" s="452"/>
      <c r="AD2739" s="452"/>
      <c r="AE2739" s="452"/>
      <c r="AF2739" s="452"/>
      <c r="AG2739" s="452"/>
      <c r="AH2739" s="452"/>
      <c r="AI2739" s="452"/>
      <c r="AJ2739" s="452"/>
      <c r="AK2739" s="452"/>
      <c r="AL2739" s="452"/>
      <c r="AM2739" s="452"/>
      <c r="AN2739" s="452"/>
      <c r="AO2739" s="452"/>
      <c r="AP2739" s="452"/>
      <c r="AQ2739" s="452"/>
      <c r="AR2739" s="452"/>
      <c r="AS2739" s="452"/>
      <c r="AT2739" s="452"/>
      <c r="AU2739" s="452"/>
      <c r="AV2739" s="452"/>
    </row>
    <row r="2740" spans="2:48" ht="15" customHeight="1">
      <c r="B2740" s="927" t="s">
        <v>615</v>
      </c>
      <c r="C2740" s="1982" t="s">
        <v>313</v>
      </c>
      <c r="D2740" s="1983" t="s">
        <v>23</v>
      </c>
      <c r="E2740" s="928" t="s">
        <v>616</v>
      </c>
      <c r="F2740" s="885"/>
      <c r="G2740" s="651" t="s">
        <v>272</v>
      </c>
      <c r="H2740" s="651" t="s">
        <v>599</v>
      </c>
      <c r="I2740" s="651" t="s">
        <v>617</v>
      </c>
      <c r="J2740" s="651" t="s">
        <v>276</v>
      </c>
      <c r="K2740" s="651" t="s">
        <v>313</v>
      </c>
      <c r="L2740" s="651" t="s">
        <v>312</v>
      </c>
      <c r="M2740" s="651" t="str">
        <f t="shared" ref="M2740" si="167">B2740</f>
        <v>&lt;INSERT CONNECTION POINT NAME&gt;</v>
      </c>
      <c r="N2740" s="651" t="s">
        <v>618</v>
      </c>
      <c r="O2740" s="651" t="s">
        <v>23</v>
      </c>
      <c r="P2740" s="890"/>
      <c r="Q2740" s="929"/>
      <c r="R2740" s="930"/>
      <c r="S2740" s="931"/>
      <c r="T2740" s="931"/>
      <c r="U2740" s="932"/>
      <c r="V2740" s="906"/>
      <c r="W2740" s="933"/>
      <c r="X2740" s="934"/>
      <c r="Y2740" s="935"/>
      <c r="Z2740" s="935"/>
      <c r="AA2740" s="935"/>
      <c r="AB2740" s="452"/>
      <c r="AC2740" s="452"/>
      <c r="AD2740" s="452"/>
      <c r="AE2740" s="452"/>
      <c r="AF2740" s="452"/>
      <c r="AG2740" s="452"/>
      <c r="AH2740" s="452"/>
      <c r="AI2740" s="452"/>
      <c r="AJ2740" s="452"/>
      <c r="AK2740" s="935"/>
      <c r="AL2740" s="936"/>
      <c r="AM2740" s="936"/>
      <c r="AN2740" s="936"/>
      <c r="AO2740" s="936"/>
      <c r="AP2740" s="936"/>
      <c r="AQ2740" s="936"/>
      <c r="AR2740" s="936"/>
      <c r="AS2740" s="936"/>
      <c r="AT2740" s="936"/>
      <c r="AU2740" s="936"/>
      <c r="AV2740" s="936"/>
    </row>
    <row r="2741" spans="2:48" ht="15" customHeight="1">
      <c r="B2741" s="937"/>
      <c r="C2741" s="1979"/>
      <c r="D2741" s="1981"/>
      <c r="E2741" s="928" t="s">
        <v>619</v>
      </c>
      <c r="F2741" s="885"/>
      <c r="G2741" s="651" t="s">
        <v>272</v>
      </c>
      <c r="H2741" s="651" t="s">
        <v>599</v>
      </c>
      <c r="I2741" s="651" t="s">
        <v>620</v>
      </c>
      <c r="J2741" s="651" t="s">
        <v>276</v>
      </c>
      <c r="K2741" s="651" t="s">
        <v>313</v>
      </c>
      <c r="L2741" s="651" t="s">
        <v>312</v>
      </c>
      <c r="M2741" s="651" t="str">
        <f t="shared" si="165"/>
        <v>&lt;INSERT CONNECTION POINT NAME&gt;</v>
      </c>
      <c r="N2741" s="651" t="s">
        <v>618</v>
      </c>
      <c r="O2741" s="651" t="s">
        <v>23</v>
      </c>
      <c r="P2741" s="890"/>
      <c r="Q2741" s="938"/>
      <c r="R2741" s="939"/>
      <c r="S2741" s="940"/>
      <c r="T2741" s="940"/>
      <c r="U2741" s="941"/>
      <c r="V2741" s="906"/>
      <c r="W2741" s="933"/>
      <c r="X2741" s="934"/>
      <c r="Y2741" s="935"/>
      <c r="Z2741" s="935"/>
      <c r="AA2741" s="935"/>
      <c r="AB2741" s="452"/>
      <c r="AC2741" s="452"/>
      <c r="AD2741" s="452"/>
      <c r="AE2741" s="452"/>
      <c r="AF2741" s="452"/>
      <c r="AG2741" s="452"/>
      <c r="AH2741" s="452"/>
      <c r="AI2741" s="452"/>
      <c r="AJ2741" s="452"/>
      <c r="AK2741" s="935"/>
      <c r="AL2741" s="936"/>
      <c r="AM2741" s="936"/>
      <c r="AN2741" s="936"/>
      <c r="AO2741" s="936"/>
      <c r="AP2741" s="936"/>
      <c r="AQ2741" s="936"/>
      <c r="AR2741" s="936"/>
      <c r="AS2741" s="936"/>
      <c r="AT2741" s="936"/>
      <c r="AU2741" s="936"/>
      <c r="AV2741" s="936"/>
    </row>
    <row r="2742" spans="2:48" ht="15" customHeight="1">
      <c r="B2742" s="937"/>
      <c r="C2742" s="1978" t="s">
        <v>304</v>
      </c>
      <c r="D2742" s="1980" t="s">
        <v>22</v>
      </c>
      <c r="E2742" s="928" t="s">
        <v>616</v>
      </c>
      <c r="F2742" s="885"/>
      <c r="G2742" s="651" t="s">
        <v>272</v>
      </c>
      <c r="H2742" s="651" t="s">
        <v>599</v>
      </c>
      <c r="I2742" s="651" t="s">
        <v>617</v>
      </c>
      <c r="J2742" s="651" t="s">
        <v>276</v>
      </c>
      <c r="K2742" s="890" t="s">
        <v>304</v>
      </c>
      <c r="L2742" s="651" t="s">
        <v>312</v>
      </c>
      <c r="M2742" s="651" t="str">
        <f t="shared" si="165"/>
        <v>&lt;INSERT CONNECTION POINT NAME&gt;</v>
      </c>
      <c r="N2742" s="890" t="s">
        <v>602</v>
      </c>
      <c r="O2742" s="890" t="s">
        <v>22</v>
      </c>
      <c r="P2742" s="890"/>
      <c r="Q2742" s="1071"/>
      <c r="R2742" s="1058"/>
      <c r="S2742" s="1059"/>
      <c r="T2742" s="1059"/>
      <c r="U2742" s="1060"/>
      <c r="V2742" s="906"/>
      <c r="W2742" s="933"/>
      <c r="X2742" s="934"/>
      <c r="Y2742" s="935"/>
      <c r="Z2742" s="935"/>
      <c r="AA2742" s="935"/>
      <c r="AB2742" s="452"/>
      <c r="AC2742" s="452"/>
      <c r="AD2742" s="452"/>
      <c r="AE2742" s="452"/>
      <c r="AF2742" s="935"/>
      <c r="AG2742" s="452"/>
      <c r="AH2742" s="452"/>
      <c r="AI2742" s="935"/>
      <c r="AJ2742" s="935"/>
      <c r="AK2742" s="935"/>
      <c r="AL2742" s="936"/>
      <c r="AM2742" s="936"/>
      <c r="AN2742" s="936"/>
      <c r="AO2742" s="942"/>
      <c r="AP2742" s="936"/>
      <c r="AQ2742" s="936"/>
      <c r="AR2742" s="936"/>
      <c r="AS2742" s="936"/>
      <c r="AT2742" s="936"/>
      <c r="AU2742" s="936"/>
      <c r="AV2742" s="936"/>
    </row>
    <row r="2743" spans="2:48" ht="15" customHeight="1">
      <c r="B2743" s="937"/>
      <c r="C2743" s="1979"/>
      <c r="D2743" s="1981"/>
      <c r="E2743" s="928" t="s">
        <v>619</v>
      </c>
      <c r="F2743" s="885"/>
      <c r="G2743" s="651" t="s">
        <v>272</v>
      </c>
      <c r="H2743" s="651" t="s">
        <v>599</v>
      </c>
      <c r="I2743" s="651" t="s">
        <v>620</v>
      </c>
      <c r="J2743" s="651" t="s">
        <v>276</v>
      </c>
      <c r="K2743" s="890" t="s">
        <v>304</v>
      </c>
      <c r="L2743" s="651" t="s">
        <v>312</v>
      </c>
      <c r="M2743" s="651" t="str">
        <f t="shared" si="165"/>
        <v>&lt;INSERT CONNECTION POINT NAME&gt;</v>
      </c>
      <c r="N2743" s="890" t="s">
        <v>602</v>
      </c>
      <c r="O2743" s="890" t="s">
        <v>22</v>
      </c>
      <c r="P2743" s="890"/>
      <c r="Q2743" s="1071"/>
      <c r="R2743" s="1058"/>
      <c r="S2743" s="1059"/>
      <c r="T2743" s="1059"/>
      <c r="U2743" s="1060"/>
      <c r="V2743" s="906"/>
      <c r="W2743" s="933"/>
      <c r="X2743" s="934"/>
      <c r="Y2743" s="935"/>
      <c r="Z2743" s="935"/>
      <c r="AA2743" s="935"/>
      <c r="AB2743" s="452"/>
      <c r="AC2743" s="452"/>
      <c r="AD2743" s="452"/>
      <c r="AE2743" s="452"/>
      <c r="AF2743" s="935"/>
      <c r="AG2743" s="452"/>
      <c r="AH2743" s="452"/>
      <c r="AI2743" s="935"/>
      <c r="AJ2743" s="935"/>
      <c r="AK2743" s="935"/>
      <c r="AL2743" s="936"/>
      <c r="AM2743" s="936"/>
      <c r="AN2743" s="936"/>
      <c r="AO2743" s="942"/>
      <c r="AP2743" s="936"/>
      <c r="AQ2743" s="936"/>
      <c r="AR2743" s="936"/>
      <c r="AS2743" s="936"/>
      <c r="AT2743" s="936"/>
      <c r="AU2743" s="936"/>
      <c r="AV2743" s="936"/>
    </row>
    <row r="2744" spans="2:48" ht="15" customHeight="1">
      <c r="B2744" s="937"/>
      <c r="C2744" s="1978" t="s">
        <v>304</v>
      </c>
      <c r="D2744" s="1980" t="s">
        <v>23</v>
      </c>
      <c r="E2744" s="928" t="s">
        <v>616</v>
      </c>
      <c r="F2744" s="885"/>
      <c r="G2744" s="651" t="s">
        <v>272</v>
      </c>
      <c r="H2744" s="651" t="s">
        <v>599</v>
      </c>
      <c r="I2744" s="651" t="s">
        <v>617</v>
      </c>
      <c r="J2744" s="651" t="s">
        <v>276</v>
      </c>
      <c r="K2744" s="890" t="s">
        <v>304</v>
      </c>
      <c r="L2744" s="651" t="s">
        <v>312</v>
      </c>
      <c r="M2744" s="651" t="str">
        <f t="shared" si="165"/>
        <v>&lt;INSERT CONNECTION POINT NAME&gt;</v>
      </c>
      <c r="N2744" s="890" t="s">
        <v>602</v>
      </c>
      <c r="O2744" s="891" t="s">
        <v>23</v>
      </c>
      <c r="P2744" s="890"/>
      <c r="Q2744" s="1071"/>
      <c r="R2744" s="1058"/>
      <c r="S2744" s="1059"/>
      <c r="T2744" s="1059"/>
      <c r="U2744" s="1060"/>
      <c r="V2744" s="906"/>
      <c r="W2744" s="933"/>
      <c r="X2744" s="934"/>
      <c r="Y2744" s="935"/>
      <c r="Z2744" s="935"/>
      <c r="AA2744" s="935"/>
      <c r="AB2744" s="452"/>
      <c r="AC2744" s="452"/>
      <c r="AD2744" s="452"/>
      <c r="AE2744" s="452"/>
      <c r="AF2744" s="935"/>
      <c r="AG2744" s="452"/>
      <c r="AH2744" s="452"/>
      <c r="AI2744" s="935"/>
      <c r="AJ2744" s="943"/>
      <c r="AK2744" s="935"/>
      <c r="AL2744" s="936"/>
      <c r="AM2744" s="936"/>
      <c r="AN2744" s="936"/>
      <c r="AO2744" s="942"/>
      <c r="AP2744" s="936"/>
      <c r="AQ2744" s="936"/>
      <c r="AR2744" s="936"/>
      <c r="AS2744" s="936"/>
      <c r="AT2744" s="936"/>
      <c r="AU2744" s="936"/>
      <c r="AV2744" s="936"/>
    </row>
    <row r="2745" spans="2:48" ht="15" customHeight="1">
      <c r="B2745" s="937"/>
      <c r="C2745" s="1979"/>
      <c r="D2745" s="1981"/>
      <c r="E2745" s="928" t="s">
        <v>619</v>
      </c>
      <c r="F2745" s="885"/>
      <c r="G2745" s="651" t="s">
        <v>272</v>
      </c>
      <c r="H2745" s="651" t="s">
        <v>599</v>
      </c>
      <c r="I2745" s="651" t="s">
        <v>620</v>
      </c>
      <c r="J2745" s="651" t="s">
        <v>276</v>
      </c>
      <c r="K2745" s="890" t="s">
        <v>304</v>
      </c>
      <c r="L2745" s="651" t="s">
        <v>312</v>
      </c>
      <c r="M2745" s="651" t="str">
        <f t="shared" si="165"/>
        <v>&lt;INSERT CONNECTION POINT NAME&gt;</v>
      </c>
      <c r="N2745" s="890" t="s">
        <v>602</v>
      </c>
      <c r="O2745" s="891" t="s">
        <v>23</v>
      </c>
      <c r="P2745" s="890"/>
      <c r="Q2745" s="1071"/>
      <c r="R2745" s="1058"/>
      <c r="S2745" s="1059"/>
      <c r="T2745" s="1059"/>
      <c r="U2745" s="1060"/>
      <c r="V2745" s="906"/>
      <c r="W2745" s="933"/>
      <c r="X2745" s="934"/>
      <c r="Y2745" s="935"/>
      <c r="Z2745" s="935"/>
      <c r="AA2745" s="935"/>
      <c r="AB2745" s="452"/>
      <c r="AC2745" s="452"/>
      <c r="AD2745" s="452"/>
      <c r="AE2745" s="452"/>
      <c r="AF2745" s="935"/>
      <c r="AG2745" s="452"/>
      <c r="AH2745" s="452"/>
      <c r="AI2745" s="935"/>
      <c r="AJ2745" s="943"/>
      <c r="AK2745" s="935"/>
      <c r="AL2745" s="936"/>
      <c r="AM2745" s="936"/>
      <c r="AN2745" s="936"/>
      <c r="AO2745" s="942"/>
      <c r="AP2745" s="936"/>
      <c r="AQ2745" s="936"/>
      <c r="AR2745" s="936"/>
      <c r="AS2745" s="936"/>
      <c r="AT2745" s="936"/>
      <c r="AU2745" s="936"/>
      <c r="AV2745" s="936"/>
    </row>
    <row r="2746" spans="2:48" ht="15" customHeight="1">
      <c r="B2746" s="937"/>
      <c r="C2746" s="1978" t="s">
        <v>305</v>
      </c>
      <c r="D2746" s="1980"/>
      <c r="E2746" s="928" t="s">
        <v>616</v>
      </c>
      <c r="F2746" s="885"/>
      <c r="G2746" s="651" t="s">
        <v>272</v>
      </c>
      <c r="H2746" s="651" t="s">
        <v>599</v>
      </c>
      <c r="I2746" s="651" t="s">
        <v>617</v>
      </c>
      <c r="J2746" s="651" t="s">
        <v>276</v>
      </c>
      <c r="K2746" s="890" t="s">
        <v>305</v>
      </c>
      <c r="L2746" s="651" t="s">
        <v>312</v>
      </c>
      <c r="M2746" s="651" t="str">
        <f t="shared" si="165"/>
        <v>&lt;INSERT CONNECTION POINT NAME&gt;</v>
      </c>
      <c r="N2746" s="890" t="s">
        <v>604</v>
      </c>
      <c r="O2746" s="890" t="s">
        <v>605</v>
      </c>
      <c r="P2746" s="890"/>
      <c r="Q2746" s="1072"/>
      <c r="R2746" s="1073"/>
      <c r="S2746" s="1074"/>
      <c r="T2746" s="1074"/>
      <c r="U2746" s="1075"/>
      <c r="V2746" s="906"/>
      <c r="W2746" s="933"/>
      <c r="X2746" s="934"/>
      <c r="Y2746" s="935"/>
      <c r="Z2746" s="935"/>
      <c r="AA2746" s="935"/>
      <c r="AB2746" s="452"/>
      <c r="AC2746" s="452"/>
      <c r="AD2746" s="452"/>
      <c r="AE2746" s="452"/>
      <c r="AF2746" s="935"/>
      <c r="AG2746" s="452"/>
      <c r="AH2746" s="452"/>
      <c r="AI2746" s="935"/>
      <c r="AJ2746" s="935"/>
      <c r="AK2746" s="935"/>
      <c r="AL2746" s="936"/>
      <c r="AM2746" s="936"/>
      <c r="AN2746" s="936"/>
      <c r="AO2746" s="936"/>
      <c r="AP2746" s="936"/>
      <c r="AQ2746" s="936"/>
      <c r="AR2746" s="936"/>
      <c r="AS2746" s="936"/>
      <c r="AT2746" s="936"/>
      <c r="AU2746" s="936"/>
      <c r="AV2746" s="936"/>
    </row>
    <row r="2747" spans="2:48" ht="15" customHeight="1">
      <c r="B2747" s="937"/>
      <c r="C2747" s="1979"/>
      <c r="D2747" s="1981"/>
      <c r="E2747" s="928" t="s">
        <v>619</v>
      </c>
      <c r="F2747" s="885"/>
      <c r="G2747" s="651" t="s">
        <v>272</v>
      </c>
      <c r="H2747" s="651" t="s">
        <v>599</v>
      </c>
      <c r="I2747" s="651" t="s">
        <v>620</v>
      </c>
      <c r="J2747" s="651" t="s">
        <v>276</v>
      </c>
      <c r="K2747" s="890" t="s">
        <v>305</v>
      </c>
      <c r="L2747" s="651" t="s">
        <v>312</v>
      </c>
      <c r="M2747" s="651" t="str">
        <f t="shared" si="165"/>
        <v>&lt;INSERT CONNECTION POINT NAME&gt;</v>
      </c>
      <c r="N2747" s="890" t="s">
        <v>604</v>
      </c>
      <c r="O2747" s="890" t="s">
        <v>605</v>
      </c>
      <c r="P2747" s="890"/>
      <c r="Q2747" s="1072"/>
      <c r="R2747" s="1073"/>
      <c r="S2747" s="1074"/>
      <c r="T2747" s="1074"/>
      <c r="U2747" s="1075"/>
      <c r="V2747" s="906"/>
      <c r="W2747" s="933"/>
      <c r="X2747" s="934"/>
      <c r="Y2747" s="935"/>
      <c r="Z2747" s="935"/>
      <c r="AA2747" s="935"/>
      <c r="AB2747" s="452"/>
      <c r="AC2747" s="452"/>
      <c r="AD2747" s="452"/>
      <c r="AE2747" s="452"/>
      <c r="AF2747" s="935"/>
      <c r="AG2747" s="452"/>
      <c r="AH2747" s="452"/>
      <c r="AI2747" s="935"/>
      <c r="AJ2747" s="935"/>
      <c r="AK2747" s="935"/>
      <c r="AL2747" s="936"/>
      <c r="AM2747" s="936"/>
      <c r="AN2747" s="936"/>
      <c r="AO2747" s="936"/>
      <c r="AP2747" s="936"/>
      <c r="AQ2747" s="936"/>
      <c r="AR2747" s="936"/>
      <c r="AS2747" s="936"/>
      <c r="AT2747" s="936"/>
      <c r="AU2747" s="936"/>
      <c r="AV2747" s="936"/>
    </row>
    <row r="2748" spans="2:48" ht="15" customHeight="1">
      <c r="B2748" s="937"/>
      <c r="C2748" s="1978" t="s">
        <v>306</v>
      </c>
      <c r="D2748" s="1980"/>
      <c r="E2748" s="928" t="s">
        <v>616</v>
      </c>
      <c r="F2748" s="885"/>
      <c r="G2748" s="651" t="s">
        <v>272</v>
      </c>
      <c r="H2748" s="651" t="s">
        <v>599</v>
      </c>
      <c r="I2748" s="651" t="s">
        <v>617</v>
      </c>
      <c r="J2748" s="651" t="s">
        <v>276</v>
      </c>
      <c r="K2748" s="890" t="s">
        <v>306</v>
      </c>
      <c r="L2748" s="651" t="s">
        <v>312</v>
      </c>
      <c r="M2748" s="651" t="str">
        <f t="shared" si="165"/>
        <v>&lt;INSERT CONNECTION POINT NAME&gt;</v>
      </c>
      <c r="N2748" s="890" t="s">
        <v>606</v>
      </c>
      <c r="O2748" s="891">
        <v>0</v>
      </c>
      <c r="P2748" s="890"/>
      <c r="Q2748" s="1076"/>
      <c r="R2748" s="1077"/>
      <c r="S2748" s="1078"/>
      <c r="T2748" s="1078"/>
      <c r="U2748" s="1079"/>
      <c r="V2748" s="906"/>
      <c r="W2748" s="933"/>
      <c r="X2748" s="934"/>
      <c r="Y2748" s="935"/>
      <c r="Z2748" s="935"/>
      <c r="AA2748" s="935"/>
      <c r="AB2748" s="452"/>
      <c r="AC2748" s="452"/>
      <c r="AD2748" s="452"/>
      <c r="AE2748" s="452"/>
      <c r="AF2748" s="935"/>
      <c r="AG2748" s="452"/>
      <c r="AH2748" s="452"/>
      <c r="AI2748" s="935"/>
      <c r="AJ2748" s="943"/>
      <c r="AK2748" s="935"/>
      <c r="AL2748" s="936"/>
      <c r="AM2748" s="936"/>
      <c r="AN2748" s="936"/>
      <c r="AO2748" s="936"/>
      <c r="AP2748" s="936"/>
      <c r="AQ2748" s="936"/>
      <c r="AR2748" s="936"/>
      <c r="AS2748" s="936"/>
      <c r="AT2748" s="936"/>
      <c r="AU2748" s="936"/>
      <c r="AV2748" s="936"/>
    </row>
    <row r="2749" spans="2:48" ht="15" customHeight="1">
      <c r="B2749" s="937"/>
      <c r="C2749" s="1979"/>
      <c r="D2749" s="1981"/>
      <c r="E2749" s="928" t="s">
        <v>619</v>
      </c>
      <c r="F2749" s="885"/>
      <c r="G2749" s="651" t="s">
        <v>272</v>
      </c>
      <c r="H2749" s="651" t="s">
        <v>599</v>
      </c>
      <c r="I2749" s="651" t="s">
        <v>620</v>
      </c>
      <c r="J2749" s="651" t="s">
        <v>276</v>
      </c>
      <c r="K2749" s="890" t="s">
        <v>306</v>
      </c>
      <c r="L2749" s="651" t="s">
        <v>312</v>
      </c>
      <c r="M2749" s="651" t="str">
        <f t="shared" si="165"/>
        <v>&lt;INSERT CONNECTION POINT NAME&gt;</v>
      </c>
      <c r="N2749" s="890" t="s">
        <v>606</v>
      </c>
      <c r="O2749" s="891">
        <v>0</v>
      </c>
      <c r="P2749" s="890"/>
      <c r="Q2749" s="1076"/>
      <c r="R2749" s="1077"/>
      <c r="S2749" s="1078"/>
      <c r="T2749" s="1078"/>
      <c r="U2749" s="1079"/>
      <c r="V2749" s="906"/>
      <c r="W2749" s="933"/>
      <c r="X2749" s="934"/>
      <c r="Y2749" s="935"/>
      <c r="Z2749" s="935"/>
      <c r="AA2749" s="935"/>
      <c r="AB2749" s="452"/>
      <c r="AC2749" s="452"/>
      <c r="AD2749" s="452"/>
      <c r="AE2749" s="452"/>
      <c r="AF2749" s="935"/>
      <c r="AG2749" s="452"/>
      <c r="AH2749" s="452"/>
      <c r="AI2749" s="935"/>
      <c r="AJ2749" s="943"/>
      <c r="AK2749" s="935"/>
      <c r="AL2749" s="936"/>
      <c r="AM2749" s="936"/>
      <c r="AN2749" s="936"/>
      <c r="AO2749" s="936"/>
      <c r="AP2749" s="936"/>
      <c r="AQ2749" s="936"/>
      <c r="AR2749" s="936"/>
      <c r="AS2749" s="936"/>
      <c r="AT2749" s="936"/>
      <c r="AU2749" s="936"/>
      <c r="AV2749" s="936"/>
    </row>
    <row r="2750" spans="2:48" ht="15" customHeight="1">
      <c r="B2750" s="937"/>
      <c r="C2750" s="1978" t="s">
        <v>307</v>
      </c>
      <c r="D2750" s="1980"/>
      <c r="E2750" s="928" t="s">
        <v>616</v>
      </c>
      <c r="F2750" s="885"/>
      <c r="G2750" s="651" t="s">
        <v>272</v>
      </c>
      <c r="H2750" s="651" t="s">
        <v>599</v>
      </c>
      <c r="I2750" s="651" t="s">
        <v>617</v>
      </c>
      <c r="J2750" s="651" t="s">
        <v>276</v>
      </c>
      <c r="K2750" s="890" t="s">
        <v>307</v>
      </c>
      <c r="L2750" s="651" t="s">
        <v>312</v>
      </c>
      <c r="M2750" s="651" t="str">
        <f t="shared" si="165"/>
        <v>&lt;INSERT CONNECTION POINT NAME&gt;</v>
      </c>
      <c r="N2750" s="890" t="s">
        <v>607</v>
      </c>
      <c r="O2750" s="890" t="s">
        <v>607</v>
      </c>
      <c r="P2750" s="890"/>
      <c r="Q2750" s="1080"/>
      <c r="R2750" s="1081"/>
      <c r="S2750" s="1081"/>
      <c r="T2750" s="1081"/>
      <c r="U2750" s="1082"/>
      <c r="V2750" s="906"/>
      <c r="W2750" s="933"/>
      <c r="X2750" s="934"/>
      <c r="Y2750" s="935"/>
      <c r="Z2750" s="935"/>
      <c r="AA2750" s="935"/>
      <c r="AB2750" s="452"/>
      <c r="AC2750" s="452"/>
      <c r="AD2750" s="452"/>
      <c r="AE2750" s="452"/>
      <c r="AF2750" s="935"/>
      <c r="AG2750" s="452"/>
      <c r="AH2750" s="452"/>
      <c r="AI2750" s="935"/>
      <c r="AJ2750" s="935"/>
      <c r="AK2750" s="935"/>
      <c r="AL2750" s="936"/>
      <c r="AM2750" s="936"/>
      <c r="AN2750" s="936"/>
      <c r="AO2750" s="936"/>
      <c r="AP2750" s="936"/>
      <c r="AQ2750" s="936"/>
      <c r="AR2750" s="936"/>
      <c r="AS2750" s="936"/>
      <c r="AT2750" s="936"/>
      <c r="AU2750" s="936"/>
      <c r="AV2750" s="936"/>
    </row>
    <row r="2751" spans="2:48" ht="15" customHeight="1">
      <c r="B2751" s="937"/>
      <c r="C2751" s="1979"/>
      <c r="D2751" s="1981"/>
      <c r="E2751" s="928" t="s">
        <v>619</v>
      </c>
      <c r="F2751" s="885"/>
      <c r="G2751" s="651" t="s">
        <v>272</v>
      </c>
      <c r="H2751" s="651" t="s">
        <v>599</v>
      </c>
      <c r="I2751" s="651" t="s">
        <v>620</v>
      </c>
      <c r="J2751" s="651" t="s">
        <v>276</v>
      </c>
      <c r="K2751" s="890" t="s">
        <v>307</v>
      </c>
      <c r="L2751" s="651" t="s">
        <v>312</v>
      </c>
      <c r="M2751" s="651" t="str">
        <f t="shared" si="165"/>
        <v>&lt;INSERT CONNECTION POINT NAME&gt;</v>
      </c>
      <c r="N2751" s="890" t="s">
        <v>607</v>
      </c>
      <c r="O2751" s="890" t="s">
        <v>607</v>
      </c>
      <c r="P2751" s="890"/>
      <c r="Q2751" s="1080"/>
      <c r="R2751" s="1081"/>
      <c r="S2751" s="1081"/>
      <c r="T2751" s="1081"/>
      <c r="U2751" s="1082"/>
      <c r="V2751" s="906"/>
      <c r="W2751" s="933"/>
      <c r="X2751" s="934"/>
      <c r="Y2751" s="935"/>
      <c r="Z2751" s="935"/>
      <c r="AA2751" s="935"/>
      <c r="AB2751" s="452"/>
      <c r="AC2751" s="452"/>
      <c r="AD2751" s="452"/>
      <c r="AE2751" s="452"/>
      <c r="AF2751" s="935"/>
      <c r="AG2751" s="452"/>
      <c r="AH2751" s="452"/>
      <c r="AI2751" s="935"/>
      <c r="AJ2751" s="935"/>
      <c r="AK2751" s="935"/>
      <c r="AL2751" s="936"/>
      <c r="AM2751" s="936"/>
      <c r="AN2751" s="936"/>
      <c r="AO2751" s="936"/>
      <c r="AP2751" s="936"/>
      <c r="AQ2751" s="936"/>
      <c r="AR2751" s="936"/>
      <c r="AS2751" s="936"/>
      <c r="AT2751" s="936"/>
      <c r="AU2751" s="936"/>
      <c r="AV2751" s="936"/>
    </row>
    <row r="2752" spans="2:48" ht="15" customHeight="1">
      <c r="B2752" s="937"/>
      <c r="C2752" s="1978" t="s">
        <v>308</v>
      </c>
      <c r="D2752" s="1980" t="s">
        <v>22</v>
      </c>
      <c r="E2752" s="928" t="s">
        <v>616</v>
      </c>
      <c r="F2752" s="885"/>
      <c r="G2752" s="651" t="s">
        <v>272</v>
      </c>
      <c r="H2752" s="651" t="s">
        <v>599</v>
      </c>
      <c r="I2752" s="651" t="s">
        <v>617</v>
      </c>
      <c r="J2752" s="651" t="s">
        <v>276</v>
      </c>
      <c r="K2752" s="890" t="s">
        <v>308</v>
      </c>
      <c r="L2752" s="651" t="s">
        <v>312</v>
      </c>
      <c r="M2752" s="651" t="str">
        <f t="shared" si="165"/>
        <v>&lt;INSERT CONNECTION POINT NAME&gt;</v>
      </c>
      <c r="N2752" s="890" t="s">
        <v>609</v>
      </c>
      <c r="O2752" s="890" t="s">
        <v>22</v>
      </c>
      <c r="P2752" s="890"/>
      <c r="Q2752" s="1083"/>
      <c r="R2752" s="1061"/>
      <c r="S2752" s="1062"/>
      <c r="T2752" s="1062"/>
      <c r="U2752" s="1063"/>
      <c r="V2752" s="906"/>
      <c r="W2752" s="933"/>
      <c r="X2752" s="934"/>
      <c r="Y2752" s="935"/>
      <c r="Z2752" s="935"/>
      <c r="AA2752" s="935"/>
      <c r="AB2752" s="452"/>
      <c r="AC2752" s="452"/>
      <c r="AD2752" s="452"/>
      <c r="AE2752" s="452"/>
      <c r="AF2752" s="935"/>
      <c r="AG2752" s="452"/>
      <c r="AH2752" s="452"/>
      <c r="AI2752" s="935"/>
      <c r="AJ2752" s="935"/>
      <c r="AK2752" s="935"/>
      <c r="AL2752" s="936"/>
      <c r="AM2752" s="936"/>
      <c r="AN2752" s="936"/>
      <c r="AO2752" s="936"/>
      <c r="AP2752" s="936"/>
      <c r="AQ2752" s="936"/>
      <c r="AR2752" s="936"/>
      <c r="AS2752" s="936"/>
      <c r="AT2752" s="936"/>
      <c r="AU2752" s="936"/>
      <c r="AV2752" s="936"/>
    </row>
    <row r="2753" spans="2:48" ht="15" customHeight="1">
      <c r="B2753" s="937"/>
      <c r="C2753" s="1979"/>
      <c r="D2753" s="1981"/>
      <c r="E2753" s="928" t="s">
        <v>619</v>
      </c>
      <c r="F2753" s="885"/>
      <c r="G2753" s="651" t="s">
        <v>272</v>
      </c>
      <c r="H2753" s="651" t="s">
        <v>599</v>
      </c>
      <c r="I2753" s="651" t="s">
        <v>620</v>
      </c>
      <c r="J2753" s="651" t="s">
        <v>276</v>
      </c>
      <c r="K2753" s="890" t="s">
        <v>308</v>
      </c>
      <c r="L2753" s="651" t="s">
        <v>312</v>
      </c>
      <c r="M2753" s="651" t="str">
        <f t="shared" si="165"/>
        <v>&lt;INSERT CONNECTION POINT NAME&gt;</v>
      </c>
      <c r="N2753" s="890" t="s">
        <v>609</v>
      </c>
      <c r="O2753" s="890" t="s">
        <v>22</v>
      </c>
      <c r="P2753" s="890"/>
      <c r="Q2753" s="1083"/>
      <c r="R2753" s="1061"/>
      <c r="S2753" s="1062"/>
      <c r="T2753" s="1062"/>
      <c r="U2753" s="1063"/>
      <c r="V2753" s="906"/>
      <c r="W2753" s="933"/>
      <c r="X2753" s="934"/>
      <c r="Y2753" s="935"/>
      <c r="Z2753" s="935"/>
      <c r="AA2753" s="935"/>
      <c r="AB2753" s="452"/>
      <c r="AC2753" s="452"/>
      <c r="AD2753" s="452"/>
      <c r="AE2753" s="452"/>
      <c r="AF2753" s="935"/>
      <c r="AG2753" s="452"/>
      <c r="AH2753" s="452"/>
      <c r="AI2753" s="935"/>
      <c r="AJ2753" s="935"/>
      <c r="AK2753" s="935"/>
      <c r="AL2753" s="936"/>
      <c r="AM2753" s="936"/>
      <c r="AN2753" s="936"/>
      <c r="AO2753" s="936"/>
      <c r="AP2753" s="936"/>
      <c r="AQ2753" s="936"/>
      <c r="AR2753" s="936"/>
      <c r="AS2753" s="936"/>
      <c r="AT2753" s="936"/>
      <c r="AU2753" s="936"/>
      <c r="AV2753" s="936"/>
    </row>
    <row r="2754" spans="2:48" ht="15" customHeight="1">
      <c r="B2754" s="937"/>
      <c r="C2754" s="1978" t="s">
        <v>309</v>
      </c>
      <c r="D2754" s="1980" t="s">
        <v>22</v>
      </c>
      <c r="E2754" s="928" t="s">
        <v>616</v>
      </c>
      <c r="F2754" s="885"/>
      <c r="G2754" s="651" t="s">
        <v>272</v>
      </c>
      <c r="H2754" s="651" t="s">
        <v>599</v>
      </c>
      <c r="I2754" s="651" t="s">
        <v>617</v>
      </c>
      <c r="J2754" s="651" t="s">
        <v>276</v>
      </c>
      <c r="K2754" s="890" t="s">
        <v>309</v>
      </c>
      <c r="L2754" s="651" t="s">
        <v>312</v>
      </c>
      <c r="M2754" s="651" t="str">
        <f t="shared" si="165"/>
        <v>&lt;INSERT CONNECTION POINT NAME&gt;</v>
      </c>
      <c r="N2754" s="890" t="s">
        <v>602</v>
      </c>
      <c r="O2754" s="890" t="s">
        <v>22</v>
      </c>
      <c r="P2754" s="890"/>
      <c r="Q2754" s="1083"/>
      <c r="R2754" s="1061"/>
      <c r="S2754" s="1062"/>
      <c r="T2754" s="1062"/>
      <c r="U2754" s="1063"/>
      <c r="V2754" s="906"/>
      <c r="W2754" s="933"/>
      <c r="X2754" s="934"/>
      <c r="Y2754" s="935"/>
      <c r="Z2754" s="935"/>
      <c r="AA2754" s="935"/>
      <c r="AB2754" s="452"/>
      <c r="AC2754" s="452"/>
      <c r="AD2754" s="452"/>
      <c r="AE2754" s="452"/>
      <c r="AF2754" s="935"/>
      <c r="AG2754" s="452"/>
      <c r="AH2754" s="452"/>
      <c r="AI2754" s="935"/>
      <c r="AJ2754" s="935"/>
      <c r="AK2754" s="935"/>
      <c r="AL2754" s="936"/>
      <c r="AM2754" s="936"/>
      <c r="AN2754" s="936"/>
      <c r="AO2754" s="936"/>
      <c r="AP2754" s="936"/>
      <c r="AQ2754" s="936"/>
      <c r="AR2754" s="936"/>
      <c r="AS2754" s="936"/>
      <c r="AT2754" s="936"/>
      <c r="AU2754" s="936"/>
      <c r="AV2754" s="936"/>
    </row>
    <row r="2755" spans="2:48" ht="15" customHeight="1">
      <c r="B2755" s="937"/>
      <c r="C2755" s="1979"/>
      <c r="D2755" s="1981"/>
      <c r="E2755" s="928" t="s">
        <v>619</v>
      </c>
      <c r="F2755" s="885"/>
      <c r="G2755" s="651" t="s">
        <v>272</v>
      </c>
      <c r="H2755" s="651" t="s">
        <v>599</v>
      </c>
      <c r="I2755" s="651" t="s">
        <v>620</v>
      </c>
      <c r="J2755" s="651" t="s">
        <v>276</v>
      </c>
      <c r="K2755" s="890" t="s">
        <v>309</v>
      </c>
      <c r="L2755" s="651" t="s">
        <v>312</v>
      </c>
      <c r="M2755" s="651" t="str">
        <f t="shared" si="165"/>
        <v>&lt;INSERT CONNECTION POINT NAME&gt;</v>
      </c>
      <c r="N2755" s="890" t="s">
        <v>602</v>
      </c>
      <c r="O2755" s="890" t="s">
        <v>22</v>
      </c>
      <c r="P2755" s="890"/>
      <c r="Q2755" s="1083"/>
      <c r="R2755" s="1061"/>
      <c r="S2755" s="1062"/>
      <c r="T2755" s="1062"/>
      <c r="U2755" s="1063"/>
      <c r="V2755" s="906"/>
      <c r="W2755" s="933"/>
      <c r="X2755" s="934"/>
      <c r="Y2755" s="935"/>
      <c r="Z2755" s="935"/>
      <c r="AA2755" s="935"/>
      <c r="AB2755" s="452"/>
      <c r="AC2755" s="452"/>
      <c r="AD2755" s="452"/>
      <c r="AE2755" s="452"/>
      <c r="AF2755" s="935"/>
      <c r="AG2755" s="452"/>
      <c r="AH2755" s="452"/>
      <c r="AI2755" s="935"/>
      <c r="AJ2755" s="935"/>
      <c r="AK2755" s="935"/>
      <c r="AL2755" s="936"/>
      <c r="AM2755" s="936"/>
      <c r="AN2755" s="936"/>
      <c r="AO2755" s="936"/>
      <c r="AP2755" s="936"/>
      <c r="AQ2755" s="936"/>
      <c r="AR2755" s="936"/>
      <c r="AS2755" s="936"/>
      <c r="AT2755" s="936"/>
      <c r="AU2755" s="936"/>
      <c r="AV2755" s="936"/>
    </row>
    <row r="2756" spans="2:48" ht="15" customHeight="1">
      <c r="B2756" s="937"/>
      <c r="C2756" s="1978" t="s">
        <v>309</v>
      </c>
      <c r="D2756" s="1980" t="s">
        <v>23</v>
      </c>
      <c r="E2756" s="928" t="s">
        <v>616</v>
      </c>
      <c r="F2756" s="885"/>
      <c r="G2756" s="651" t="s">
        <v>272</v>
      </c>
      <c r="H2756" s="651" t="s">
        <v>599</v>
      </c>
      <c r="I2756" s="651" t="s">
        <v>617</v>
      </c>
      <c r="J2756" s="651" t="s">
        <v>276</v>
      </c>
      <c r="K2756" s="890" t="s">
        <v>309</v>
      </c>
      <c r="L2756" s="651" t="s">
        <v>312</v>
      </c>
      <c r="M2756" s="651" t="str">
        <f t="shared" si="165"/>
        <v>&lt;INSERT CONNECTION POINT NAME&gt;</v>
      </c>
      <c r="N2756" s="890" t="s">
        <v>602</v>
      </c>
      <c r="O2756" s="890" t="s">
        <v>23</v>
      </c>
      <c r="P2756" s="890"/>
      <c r="Q2756" s="1083"/>
      <c r="R2756" s="1061"/>
      <c r="S2756" s="1062"/>
      <c r="T2756" s="1062"/>
      <c r="U2756" s="1063"/>
      <c r="V2756" s="906"/>
      <c r="W2756" s="933"/>
      <c r="X2756" s="934"/>
      <c r="Y2756" s="935"/>
      <c r="Z2756" s="935"/>
      <c r="AA2756" s="935"/>
      <c r="AB2756" s="452"/>
      <c r="AC2756" s="452"/>
      <c r="AD2756" s="452"/>
      <c r="AE2756" s="452"/>
      <c r="AF2756" s="935"/>
      <c r="AG2756" s="452"/>
      <c r="AH2756" s="452"/>
      <c r="AI2756" s="935"/>
      <c r="AJ2756" s="935"/>
      <c r="AK2756" s="935"/>
      <c r="AL2756" s="936"/>
      <c r="AM2756" s="936"/>
      <c r="AN2756" s="936"/>
      <c r="AO2756" s="936"/>
      <c r="AP2756" s="936"/>
      <c r="AQ2756" s="936"/>
      <c r="AR2756" s="936"/>
      <c r="AS2756" s="936"/>
      <c r="AT2756" s="936"/>
      <c r="AU2756" s="936"/>
      <c r="AV2756" s="936"/>
    </row>
    <row r="2757" spans="2:48" ht="15" customHeight="1">
      <c r="B2757" s="937"/>
      <c r="C2757" s="1979"/>
      <c r="D2757" s="1981"/>
      <c r="E2757" s="928" t="s">
        <v>619</v>
      </c>
      <c r="F2757" s="885"/>
      <c r="G2757" s="651" t="s">
        <v>272</v>
      </c>
      <c r="H2757" s="651" t="s">
        <v>599</v>
      </c>
      <c r="I2757" s="651" t="s">
        <v>620</v>
      </c>
      <c r="J2757" s="651" t="s">
        <v>276</v>
      </c>
      <c r="K2757" s="890" t="s">
        <v>309</v>
      </c>
      <c r="L2757" s="651" t="s">
        <v>312</v>
      </c>
      <c r="M2757" s="651" t="str">
        <f t="shared" si="165"/>
        <v>&lt;INSERT CONNECTION POINT NAME&gt;</v>
      </c>
      <c r="N2757" s="890" t="s">
        <v>602</v>
      </c>
      <c r="O2757" s="890" t="s">
        <v>23</v>
      </c>
      <c r="P2757" s="890"/>
      <c r="Q2757" s="1083"/>
      <c r="R2757" s="1061"/>
      <c r="S2757" s="1062"/>
      <c r="T2757" s="1062"/>
      <c r="U2757" s="1063"/>
      <c r="V2757" s="906"/>
      <c r="W2757" s="933"/>
      <c r="X2757" s="934"/>
      <c r="Y2757" s="935"/>
      <c r="Z2757" s="935"/>
      <c r="AA2757" s="935"/>
      <c r="AB2757" s="452"/>
      <c r="AC2757" s="452"/>
      <c r="AD2757" s="452"/>
      <c r="AE2757" s="452"/>
      <c r="AF2757" s="935"/>
      <c r="AG2757" s="452"/>
      <c r="AH2757" s="452"/>
      <c r="AI2757" s="935"/>
      <c r="AJ2757" s="935"/>
      <c r="AK2757" s="935"/>
      <c r="AL2757" s="936"/>
      <c r="AM2757" s="936"/>
      <c r="AN2757" s="936"/>
      <c r="AO2757" s="936"/>
      <c r="AP2757" s="936"/>
      <c r="AQ2757" s="936"/>
      <c r="AR2757" s="936"/>
      <c r="AS2757" s="936"/>
      <c r="AT2757" s="936"/>
      <c r="AU2757" s="936"/>
      <c r="AV2757" s="936"/>
    </row>
    <row r="2758" spans="2:48" ht="15" customHeight="1">
      <c r="B2758" s="937"/>
      <c r="C2758" s="1978" t="s">
        <v>310</v>
      </c>
      <c r="D2758" s="1980" t="s">
        <v>22</v>
      </c>
      <c r="E2758" s="928" t="s">
        <v>616</v>
      </c>
      <c r="F2758" s="885"/>
      <c r="G2758" s="651" t="s">
        <v>272</v>
      </c>
      <c r="H2758" s="651" t="s">
        <v>599</v>
      </c>
      <c r="I2758" s="651" t="s">
        <v>617</v>
      </c>
      <c r="J2758" s="651" t="s">
        <v>276</v>
      </c>
      <c r="K2758" s="890" t="s">
        <v>310</v>
      </c>
      <c r="L2758" s="651" t="s">
        <v>312</v>
      </c>
      <c r="M2758" s="651" t="str">
        <f t="shared" si="165"/>
        <v>&lt;INSERT CONNECTION POINT NAME&gt;</v>
      </c>
      <c r="N2758" s="890" t="s">
        <v>602</v>
      </c>
      <c r="O2758" s="890" t="s">
        <v>22</v>
      </c>
      <c r="P2758" s="890"/>
      <c r="Q2758" s="1083"/>
      <c r="R2758" s="1061"/>
      <c r="S2758" s="1062"/>
      <c r="T2758" s="1062"/>
      <c r="U2758" s="1063"/>
      <c r="V2758" s="906"/>
      <c r="W2758" s="933"/>
      <c r="X2758" s="934"/>
      <c r="Y2758" s="935"/>
      <c r="Z2758" s="935"/>
      <c r="AA2758" s="935"/>
      <c r="AB2758" s="452"/>
      <c r="AC2758" s="452"/>
      <c r="AD2758" s="452"/>
      <c r="AE2758" s="452"/>
      <c r="AF2758" s="935"/>
      <c r="AG2758" s="452"/>
      <c r="AH2758" s="452"/>
      <c r="AI2758" s="935"/>
      <c r="AJ2758" s="935"/>
      <c r="AK2758" s="935"/>
      <c r="AL2758" s="936"/>
      <c r="AM2758" s="936"/>
      <c r="AN2758" s="936"/>
      <c r="AO2758" s="936"/>
      <c r="AP2758" s="936"/>
      <c r="AQ2758" s="936"/>
      <c r="AR2758" s="936"/>
      <c r="AS2758" s="936"/>
      <c r="AT2758" s="936"/>
      <c r="AU2758" s="936"/>
      <c r="AV2758" s="936"/>
    </row>
    <row r="2759" spans="2:48" ht="15" customHeight="1">
      <c r="B2759" s="937"/>
      <c r="C2759" s="1979"/>
      <c r="D2759" s="1981"/>
      <c r="E2759" s="928" t="s">
        <v>619</v>
      </c>
      <c r="F2759" s="885"/>
      <c r="G2759" s="651" t="s">
        <v>272</v>
      </c>
      <c r="H2759" s="651" t="s">
        <v>599</v>
      </c>
      <c r="I2759" s="651" t="s">
        <v>620</v>
      </c>
      <c r="J2759" s="651" t="s">
        <v>276</v>
      </c>
      <c r="K2759" s="890" t="s">
        <v>310</v>
      </c>
      <c r="L2759" s="651" t="s">
        <v>312</v>
      </c>
      <c r="M2759" s="651" t="str">
        <f t="shared" si="165"/>
        <v>&lt;INSERT CONNECTION POINT NAME&gt;</v>
      </c>
      <c r="N2759" s="890" t="s">
        <v>602</v>
      </c>
      <c r="O2759" s="890" t="s">
        <v>22</v>
      </c>
      <c r="P2759" s="890"/>
      <c r="Q2759" s="1084"/>
      <c r="R2759" s="1085"/>
      <c r="S2759" s="1086"/>
      <c r="T2759" s="1086"/>
      <c r="U2759" s="1087"/>
      <c r="V2759" s="906"/>
      <c r="W2759" s="933"/>
      <c r="X2759" s="934"/>
      <c r="Y2759" s="935"/>
      <c r="Z2759" s="935"/>
      <c r="AA2759" s="935"/>
      <c r="AB2759" s="452"/>
      <c r="AC2759" s="452"/>
      <c r="AD2759" s="452"/>
      <c r="AE2759" s="452"/>
      <c r="AF2759" s="935"/>
      <c r="AG2759" s="452"/>
      <c r="AH2759" s="452"/>
      <c r="AI2759" s="935"/>
      <c r="AJ2759" s="935"/>
      <c r="AK2759" s="935"/>
      <c r="AL2759" s="936"/>
      <c r="AM2759" s="936"/>
      <c r="AN2759" s="936"/>
      <c r="AO2759" s="936"/>
      <c r="AP2759" s="936"/>
      <c r="AQ2759" s="936"/>
      <c r="AR2759" s="936"/>
      <c r="AS2759" s="936"/>
      <c r="AT2759" s="936"/>
      <c r="AU2759" s="936"/>
      <c r="AV2759" s="936"/>
    </row>
    <row r="2760" spans="2:48" ht="15" customHeight="1">
      <c r="B2760" s="937"/>
      <c r="C2760" s="1978" t="s">
        <v>310</v>
      </c>
      <c r="D2760" s="1980" t="s">
        <v>23</v>
      </c>
      <c r="E2760" s="928" t="s">
        <v>616</v>
      </c>
      <c r="F2760" s="885"/>
      <c r="G2760" s="651" t="s">
        <v>272</v>
      </c>
      <c r="H2760" s="651" t="s">
        <v>599</v>
      </c>
      <c r="I2760" s="651" t="s">
        <v>617</v>
      </c>
      <c r="J2760" s="651" t="s">
        <v>276</v>
      </c>
      <c r="K2760" s="890" t="s">
        <v>310</v>
      </c>
      <c r="L2760" s="651" t="s">
        <v>312</v>
      </c>
      <c r="M2760" s="651" t="str">
        <f t="shared" si="165"/>
        <v>&lt;INSERT CONNECTION POINT NAME&gt;</v>
      </c>
      <c r="N2760" s="890" t="s">
        <v>602</v>
      </c>
      <c r="O2760" s="890" t="s">
        <v>23</v>
      </c>
      <c r="P2760" s="890"/>
      <c r="Q2760" s="1084"/>
      <c r="R2760" s="1085"/>
      <c r="S2760" s="1086"/>
      <c r="T2760" s="1086"/>
      <c r="U2760" s="1087"/>
      <c r="V2760" s="906"/>
      <c r="W2760" s="933"/>
      <c r="X2760" s="934"/>
      <c r="Y2760" s="935"/>
      <c r="Z2760" s="935"/>
      <c r="AA2760" s="935"/>
      <c r="AB2760" s="452"/>
      <c r="AC2760" s="452"/>
      <c r="AD2760" s="452"/>
      <c r="AE2760" s="452"/>
      <c r="AF2760" s="935"/>
      <c r="AG2760" s="452"/>
      <c r="AH2760" s="452"/>
      <c r="AI2760" s="935"/>
      <c r="AJ2760" s="935"/>
      <c r="AK2760" s="935"/>
      <c r="AL2760" s="936"/>
      <c r="AM2760" s="936"/>
      <c r="AN2760" s="936"/>
      <c r="AO2760" s="936"/>
      <c r="AP2760" s="936"/>
      <c r="AQ2760" s="936"/>
      <c r="AR2760" s="936"/>
      <c r="AS2760" s="936"/>
      <c r="AT2760" s="936"/>
      <c r="AU2760" s="936"/>
      <c r="AV2760" s="936"/>
    </row>
    <row r="2761" spans="2:48" ht="15" customHeight="1" thickBot="1">
      <c r="B2761" s="944"/>
      <c r="C2761" s="1984"/>
      <c r="D2761" s="1985"/>
      <c r="E2761" s="945" t="s">
        <v>619</v>
      </c>
      <c r="F2761" s="885"/>
      <c r="G2761" s="651" t="s">
        <v>272</v>
      </c>
      <c r="H2761" s="651" t="s">
        <v>599</v>
      </c>
      <c r="I2761" s="651" t="s">
        <v>620</v>
      </c>
      <c r="J2761" s="651" t="s">
        <v>276</v>
      </c>
      <c r="K2761" s="890" t="s">
        <v>310</v>
      </c>
      <c r="L2761" s="651" t="s">
        <v>312</v>
      </c>
      <c r="M2761" s="651" t="str">
        <f t="shared" si="165"/>
        <v>&lt;INSERT CONNECTION POINT NAME&gt;</v>
      </c>
      <c r="N2761" s="890" t="s">
        <v>602</v>
      </c>
      <c r="O2761" s="890" t="s">
        <v>23</v>
      </c>
      <c r="P2761" s="890"/>
      <c r="Q2761" s="946"/>
      <c r="R2761" s="1067"/>
      <c r="S2761" s="893"/>
      <c r="T2761" s="893"/>
      <c r="U2761" s="894"/>
      <c r="V2761" s="947"/>
      <c r="W2761" s="933"/>
      <c r="X2761" s="934"/>
      <c r="Y2761" s="935"/>
      <c r="Z2761" s="935"/>
      <c r="AA2761" s="935"/>
      <c r="AB2761" s="452"/>
      <c r="AC2761" s="452"/>
      <c r="AD2761" s="452"/>
      <c r="AE2761" s="452"/>
      <c r="AF2761" s="935"/>
      <c r="AG2761" s="452"/>
      <c r="AH2761" s="452"/>
      <c r="AI2761" s="935"/>
      <c r="AJ2761" s="935"/>
      <c r="AK2761" s="935"/>
      <c r="AL2761" s="936"/>
      <c r="AM2761" s="936"/>
      <c r="AN2761" s="936"/>
      <c r="AO2761" s="936"/>
      <c r="AP2761" s="936"/>
      <c r="AQ2761" s="936"/>
      <c r="AR2761" s="936"/>
      <c r="AS2761" s="936"/>
      <c r="AT2761" s="936"/>
      <c r="AU2761" s="936"/>
      <c r="AV2761" s="936"/>
    </row>
    <row r="2762" spans="2:48" ht="15" customHeight="1">
      <c r="B2762" s="927" t="s">
        <v>615</v>
      </c>
      <c r="C2762" s="1982" t="s">
        <v>313</v>
      </c>
      <c r="D2762" s="1983" t="s">
        <v>23</v>
      </c>
      <c r="E2762" s="928" t="s">
        <v>616</v>
      </c>
      <c r="F2762" s="885"/>
      <c r="G2762" s="651" t="s">
        <v>272</v>
      </c>
      <c r="H2762" s="651" t="s">
        <v>599</v>
      </c>
      <c r="I2762" s="651" t="s">
        <v>617</v>
      </c>
      <c r="J2762" s="651" t="s">
        <v>276</v>
      </c>
      <c r="K2762" s="651" t="s">
        <v>313</v>
      </c>
      <c r="L2762" s="651" t="s">
        <v>312</v>
      </c>
      <c r="M2762" s="651" t="str">
        <f t="shared" ref="M2762" si="168">B2762</f>
        <v>&lt;INSERT CONNECTION POINT NAME&gt;</v>
      </c>
      <c r="N2762" s="651" t="s">
        <v>618</v>
      </c>
      <c r="O2762" s="651" t="s">
        <v>23</v>
      </c>
      <c r="P2762" s="890"/>
      <c r="Q2762" s="929"/>
      <c r="R2762" s="930"/>
      <c r="S2762" s="931"/>
      <c r="T2762" s="931"/>
      <c r="U2762" s="932"/>
      <c r="V2762" s="906"/>
      <c r="W2762" s="933"/>
      <c r="X2762" s="934"/>
      <c r="Y2762" s="935"/>
      <c r="Z2762" s="935"/>
      <c r="AA2762" s="935"/>
      <c r="AB2762" s="452"/>
      <c r="AC2762" s="452"/>
      <c r="AD2762" s="452"/>
      <c r="AE2762" s="452"/>
      <c r="AF2762" s="452"/>
      <c r="AG2762" s="452"/>
      <c r="AH2762" s="452"/>
      <c r="AI2762" s="452"/>
      <c r="AJ2762" s="452"/>
      <c r="AK2762" s="935"/>
      <c r="AL2762" s="936"/>
      <c r="AM2762" s="936"/>
      <c r="AN2762" s="936"/>
      <c r="AO2762" s="936"/>
      <c r="AP2762" s="936"/>
      <c r="AQ2762" s="936"/>
      <c r="AR2762" s="936"/>
      <c r="AS2762" s="936"/>
      <c r="AT2762" s="936"/>
      <c r="AU2762" s="936"/>
      <c r="AV2762" s="936"/>
    </row>
    <row r="2763" spans="2:48" ht="15" customHeight="1">
      <c r="B2763" s="937"/>
      <c r="C2763" s="1979"/>
      <c r="D2763" s="1981"/>
      <c r="E2763" s="928" t="s">
        <v>619</v>
      </c>
      <c r="F2763" s="885"/>
      <c r="G2763" s="651" t="s">
        <v>272</v>
      </c>
      <c r="H2763" s="651" t="s">
        <v>599</v>
      </c>
      <c r="I2763" s="651" t="s">
        <v>620</v>
      </c>
      <c r="J2763" s="651" t="s">
        <v>276</v>
      </c>
      <c r="K2763" s="651" t="s">
        <v>313</v>
      </c>
      <c r="L2763" s="651" t="s">
        <v>312</v>
      </c>
      <c r="M2763" s="651" t="str">
        <f t="shared" si="165"/>
        <v>&lt;INSERT CONNECTION POINT NAME&gt;</v>
      </c>
      <c r="N2763" s="651" t="s">
        <v>618</v>
      </c>
      <c r="O2763" s="651" t="s">
        <v>23</v>
      </c>
      <c r="P2763" s="890"/>
      <c r="Q2763" s="938"/>
      <c r="R2763" s="939"/>
      <c r="S2763" s="940"/>
      <c r="T2763" s="940"/>
      <c r="U2763" s="941"/>
      <c r="V2763" s="906"/>
      <c r="W2763" s="933"/>
      <c r="X2763" s="934"/>
      <c r="Y2763" s="935"/>
      <c r="Z2763" s="935"/>
      <c r="AA2763" s="935"/>
      <c r="AB2763" s="452"/>
      <c r="AC2763" s="452"/>
      <c r="AD2763" s="452"/>
      <c r="AE2763" s="452"/>
      <c r="AF2763" s="452"/>
      <c r="AG2763" s="452"/>
      <c r="AH2763" s="452"/>
      <c r="AI2763" s="452"/>
      <c r="AJ2763" s="452"/>
      <c r="AK2763" s="935"/>
      <c r="AL2763" s="936"/>
      <c r="AM2763" s="936"/>
      <c r="AN2763" s="936"/>
      <c r="AO2763" s="936"/>
      <c r="AP2763" s="936"/>
      <c r="AQ2763" s="936"/>
      <c r="AR2763" s="936"/>
      <c r="AS2763" s="936"/>
      <c r="AT2763" s="936"/>
      <c r="AU2763" s="936"/>
      <c r="AV2763" s="936"/>
    </row>
    <row r="2764" spans="2:48" ht="15" customHeight="1">
      <c r="B2764" s="937"/>
      <c r="C2764" s="1978" t="s">
        <v>304</v>
      </c>
      <c r="D2764" s="1980" t="s">
        <v>22</v>
      </c>
      <c r="E2764" s="928" t="s">
        <v>616</v>
      </c>
      <c r="F2764" s="885"/>
      <c r="G2764" s="651" t="s">
        <v>272</v>
      </c>
      <c r="H2764" s="651" t="s">
        <v>599</v>
      </c>
      <c r="I2764" s="651" t="s">
        <v>617</v>
      </c>
      <c r="J2764" s="651" t="s">
        <v>276</v>
      </c>
      <c r="K2764" s="890" t="s">
        <v>304</v>
      </c>
      <c r="L2764" s="651" t="s">
        <v>312</v>
      </c>
      <c r="M2764" s="651" t="str">
        <f t="shared" si="165"/>
        <v>&lt;INSERT CONNECTION POINT NAME&gt;</v>
      </c>
      <c r="N2764" s="890" t="s">
        <v>602</v>
      </c>
      <c r="O2764" s="890" t="s">
        <v>22</v>
      </c>
      <c r="P2764" s="890"/>
      <c r="Q2764" s="1071"/>
      <c r="R2764" s="1058"/>
      <c r="S2764" s="1059"/>
      <c r="T2764" s="1059"/>
      <c r="U2764" s="1060"/>
      <c r="V2764" s="906"/>
      <c r="W2764" s="933"/>
      <c r="X2764" s="934"/>
      <c r="Y2764" s="935"/>
      <c r="Z2764" s="935"/>
      <c r="AA2764" s="935"/>
      <c r="AB2764" s="452"/>
      <c r="AC2764" s="452"/>
      <c r="AD2764" s="452"/>
      <c r="AE2764" s="452"/>
      <c r="AF2764" s="935"/>
      <c r="AG2764" s="452"/>
      <c r="AH2764" s="452"/>
      <c r="AI2764" s="935"/>
      <c r="AJ2764" s="935"/>
      <c r="AK2764" s="935"/>
      <c r="AL2764" s="936"/>
      <c r="AM2764" s="936"/>
      <c r="AN2764" s="936"/>
      <c r="AO2764" s="942"/>
      <c r="AP2764" s="936"/>
      <c r="AQ2764" s="936"/>
      <c r="AR2764" s="936"/>
      <c r="AS2764" s="936"/>
      <c r="AT2764" s="936"/>
      <c r="AU2764" s="936"/>
      <c r="AV2764" s="936"/>
    </row>
    <row r="2765" spans="2:48" ht="15" customHeight="1">
      <c r="B2765" s="937"/>
      <c r="C2765" s="1979"/>
      <c r="D2765" s="1981"/>
      <c r="E2765" s="928" t="s">
        <v>619</v>
      </c>
      <c r="F2765" s="885"/>
      <c r="G2765" s="651" t="s">
        <v>272</v>
      </c>
      <c r="H2765" s="651" t="s">
        <v>599</v>
      </c>
      <c r="I2765" s="651" t="s">
        <v>620</v>
      </c>
      <c r="J2765" s="651" t="s">
        <v>276</v>
      </c>
      <c r="K2765" s="890" t="s">
        <v>304</v>
      </c>
      <c r="L2765" s="651" t="s">
        <v>312</v>
      </c>
      <c r="M2765" s="651" t="str">
        <f t="shared" ref="M2765:M2827" si="169">M2764</f>
        <v>&lt;INSERT CONNECTION POINT NAME&gt;</v>
      </c>
      <c r="N2765" s="890" t="s">
        <v>602</v>
      </c>
      <c r="O2765" s="890" t="s">
        <v>22</v>
      </c>
      <c r="P2765" s="890"/>
      <c r="Q2765" s="1071"/>
      <c r="R2765" s="1058"/>
      <c r="S2765" s="1059"/>
      <c r="T2765" s="1059"/>
      <c r="U2765" s="1060"/>
      <c r="V2765" s="906"/>
      <c r="W2765" s="933"/>
      <c r="X2765" s="934"/>
      <c r="Y2765" s="935"/>
      <c r="Z2765" s="935"/>
      <c r="AA2765" s="935"/>
      <c r="AB2765" s="452"/>
      <c r="AC2765" s="452"/>
      <c r="AD2765" s="452"/>
      <c r="AE2765" s="452"/>
      <c r="AF2765" s="935"/>
      <c r="AG2765" s="452"/>
      <c r="AH2765" s="452"/>
      <c r="AI2765" s="935"/>
      <c r="AJ2765" s="935"/>
      <c r="AK2765" s="935"/>
      <c r="AL2765" s="936"/>
      <c r="AM2765" s="936"/>
      <c r="AN2765" s="936"/>
      <c r="AO2765" s="942"/>
      <c r="AP2765" s="936"/>
      <c r="AQ2765" s="936"/>
      <c r="AR2765" s="936"/>
      <c r="AS2765" s="936"/>
      <c r="AT2765" s="936"/>
      <c r="AU2765" s="936"/>
      <c r="AV2765" s="936"/>
    </row>
    <row r="2766" spans="2:48" ht="15" customHeight="1">
      <c r="B2766" s="937"/>
      <c r="C2766" s="1978" t="s">
        <v>304</v>
      </c>
      <c r="D2766" s="1980" t="s">
        <v>23</v>
      </c>
      <c r="E2766" s="928" t="s">
        <v>616</v>
      </c>
      <c r="F2766" s="885"/>
      <c r="G2766" s="651" t="s">
        <v>272</v>
      </c>
      <c r="H2766" s="651" t="s">
        <v>599</v>
      </c>
      <c r="I2766" s="651" t="s">
        <v>617</v>
      </c>
      <c r="J2766" s="651" t="s">
        <v>276</v>
      </c>
      <c r="K2766" s="890" t="s">
        <v>304</v>
      </c>
      <c r="L2766" s="651" t="s">
        <v>312</v>
      </c>
      <c r="M2766" s="651" t="str">
        <f t="shared" si="169"/>
        <v>&lt;INSERT CONNECTION POINT NAME&gt;</v>
      </c>
      <c r="N2766" s="890" t="s">
        <v>602</v>
      </c>
      <c r="O2766" s="891" t="s">
        <v>23</v>
      </c>
      <c r="P2766" s="890"/>
      <c r="Q2766" s="1071"/>
      <c r="R2766" s="1058"/>
      <c r="S2766" s="1059"/>
      <c r="T2766" s="1059"/>
      <c r="U2766" s="1060"/>
      <c r="V2766" s="906"/>
      <c r="W2766" s="933"/>
      <c r="X2766" s="934"/>
      <c r="Y2766" s="935"/>
      <c r="Z2766" s="935"/>
      <c r="AA2766" s="935"/>
      <c r="AB2766" s="452"/>
      <c r="AC2766" s="452"/>
      <c r="AD2766" s="452"/>
      <c r="AE2766" s="452"/>
      <c r="AF2766" s="935"/>
      <c r="AG2766" s="452"/>
      <c r="AH2766" s="452"/>
      <c r="AI2766" s="935"/>
      <c r="AJ2766" s="943"/>
      <c r="AK2766" s="935"/>
      <c r="AL2766" s="936"/>
      <c r="AM2766" s="936"/>
      <c r="AN2766" s="936"/>
      <c r="AO2766" s="942"/>
      <c r="AP2766" s="936"/>
      <c r="AQ2766" s="936"/>
      <c r="AR2766" s="936"/>
      <c r="AS2766" s="936"/>
      <c r="AT2766" s="936"/>
      <c r="AU2766" s="936"/>
      <c r="AV2766" s="936"/>
    </row>
    <row r="2767" spans="2:48" ht="15" customHeight="1">
      <c r="B2767" s="937"/>
      <c r="C2767" s="1979"/>
      <c r="D2767" s="1981"/>
      <c r="E2767" s="928" t="s">
        <v>619</v>
      </c>
      <c r="F2767" s="885"/>
      <c r="G2767" s="651" t="s">
        <v>272</v>
      </c>
      <c r="H2767" s="651" t="s">
        <v>599</v>
      </c>
      <c r="I2767" s="651" t="s">
        <v>620</v>
      </c>
      <c r="J2767" s="651" t="s">
        <v>276</v>
      </c>
      <c r="K2767" s="890" t="s">
        <v>304</v>
      </c>
      <c r="L2767" s="651" t="s">
        <v>312</v>
      </c>
      <c r="M2767" s="651" t="str">
        <f t="shared" si="169"/>
        <v>&lt;INSERT CONNECTION POINT NAME&gt;</v>
      </c>
      <c r="N2767" s="890" t="s">
        <v>602</v>
      </c>
      <c r="O2767" s="891" t="s">
        <v>23</v>
      </c>
      <c r="P2767" s="890"/>
      <c r="Q2767" s="1071"/>
      <c r="R2767" s="1058"/>
      <c r="S2767" s="1059"/>
      <c r="T2767" s="1059"/>
      <c r="U2767" s="1060"/>
      <c r="V2767" s="906"/>
      <c r="W2767" s="933"/>
      <c r="X2767" s="934"/>
      <c r="Y2767" s="935"/>
      <c r="Z2767" s="935"/>
      <c r="AA2767" s="935"/>
      <c r="AB2767" s="452"/>
      <c r="AC2767" s="452"/>
      <c r="AD2767" s="452"/>
      <c r="AE2767" s="452"/>
      <c r="AF2767" s="935"/>
      <c r="AG2767" s="452"/>
      <c r="AH2767" s="452"/>
      <c r="AI2767" s="935"/>
      <c r="AJ2767" s="943"/>
      <c r="AK2767" s="935"/>
      <c r="AL2767" s="936"/>
      <c r="AM2767" s="936"/>
      <c r="AN2767" s="936"/>
      <c r="AO2767" s="942"/>
      <c r="AP2767" s="936"/>
      <c r="AQ2767" s="936"/>
      <c r="AR2767" s="936"/>
      <c r="AS2767" s="936"/>
      <c r="AT2767" s="936"/>
      <c r="AU2767" s="936"/>
      <c r="AV2767" s="936"/>
    </row>
    <row r="2768" spans="2:48" ht="15" customHeight="1">
      <c r="B2768" s="937"/>
      <c r="C2768" s="1978" t="s">
        <v>305</v>
      </c>
      <c r="D2768" s="1980"/>
      <c r="E2768" s="928" t="s">
        <v>616</v>
      </c>
      <c r="F2768" s="885"/>
      <c r="G2768" s="651" t="s">
        <v>272</v>
      </c>
      <c r="H2768" s="651" t="s">
        <v>599</v>
      </c>
      <c r="I2768" s="651" t="s">
        <v>617</v>
      </c>
      <c r="J2768" s="651" t="s">
        <v>276</v>
      </c>
      <c r="K2768" s="890" t="s">
        <v>305</v>
      </c>
      <c r="L2768" s="651" t="s">
        <v>312</v>
      </c>
      <c r="M2768" s="651" t="str">
        <f t="shared" si="169"/>
        <v>&lt;INSERT CONNECTION POINT NAME&gt;</v>
      </c>
      <c r="N2768" s="890" t="s">
        <v>604</v>
      </c>
      <c r="O2768" s="890" t="s">
        <v>605</v>
      </c>
      <c r="P2768" s="890"/>
      <c r="Q2768" s="1072"/>
      <c r="R2768" s="1073"/>
      <c r="S2768" s="1074"/>
      <c r="T2768" s="1074"/>
      <c r="U2768" s="1075"/>
      <c r="V2768" s="906"/>
      <c r="W2768" s="933"/>
      <c r="X2768" s="934"/>
      <c r="Y2768" s="935"/>
      <c r="Z2768" s="935"/>
      <c r="AA2768" s="935"/>
      <c r="AB2768" s="452"/>
      <c r="AC2768" s="452"/>
      <c r="AD2768" s="452"/>
      <c r="AE2768" s="452"/>
      <c r="AF2768" s="935"/>
      <c r="AG2768" s="452"/>
      <c r="AH2768" s="452"/>
      <c r="AI2768" s="935"/>
      <c r="AJ2768" s="935"/>
      <c r="AK2768" s="935"/>
      <c r="AL2768" s="936"/>
      <c r="AM2768" s="936"/>
      <c r="AN2768" s="936"/>
      <c r="AO2768" s="936"/>
      <c r="AP2768" s="936"/>
      <c r="AQ2768" s="936"/>
      <c r="AR2768" s="936"/>
      <c r="AS2768" s="936"/>
      <c r="AT2768" s="936"/>
      <c r="AU2768" s="936"/>
      <c r="AV2768" s="936"/>
    </row>
    <row r="2769" spans="2:48" ht="15" customHeight="1">
      <c r="B2769" s="937"/>
      <c r="C2769" s="1979"/>
      <c r="D2769" s="1981"/>
      <c r="E2769" s="928" t="s">
        <v>619</v>
      </c>
      <c r="F2769" s="885"/>
      <c r="G2769" s="651" t="s">
        <v>272</v>
      </c>
      <c r="H2769" s="651" t="s">
        <v>599</v>
      </c>
      <c r="I2769" s="651" t="s">
        <v>620</v>
      </c>
      <c r="J2769" s="651" t="s">
        <v>276</v>
      </c>
      <c r="K2769" s="890" t="s">
        <v>305</v>
      </c>
      <c r="L2769" s="651" t="s">
        <v>312</v>
      </c>
      <c r="M2769" s="651" t="str">
        <f t="shared" si="169"/>
        <v>&lt;INSERT CONNECTION POINT NAME&gt;</v>
      </c>
      <c r="N2769" s="890" t="s">
        <v>604</v>
      </c>
      <c r="O2769" s="890" t="s">
        <v>605</v>
      </c>
      <c r="P2769" s="890"/>
      <c r="Q2769" s="1072"/>
      <c r="R2769" s="1073"/>
      <c r="S2769" s="1074"/>
      <c r="T2769" s="1074"/>
      <c r="U2769" s="1075"/>
      <c r="V2769" s="906"/>
      <c r="W2769" s="933"/>
      <c r="X2769" s="934"/>
      <c r="Y2769" s="935"/>
      <c r="Z2769" s="935"/>
      <c r="AA2769" s="935"/>
      <c r="AB2769" s="452"/>
      <c r="AC2769" s="452"/>
      <c r="AD2769" s="452"/>
      <c r="AE2769" s="452"/>
      <c r="AF2769" s="935"/>
      <c r="AG2769" s="452"/>
      <c r="AH2769" s="452"/>
      <c r="AI2769" s="935"/>
      <c r="AJ2769" s="935"/>
      <c r="AK2769" s="935"/>
      <c r="AL2769" s="936"/>
      <c r="AM2769" s="936"/>
      <c r="AN2769" s="936"/>
      <c r="AO2769" s="936"/>
      <c r="AP2769" s="936"/>
      <c r="AQ2769" s="936"/>
      <c r="AR2769" s="936"/>
      <c r="AS2769" s="936"/>
      <c r="AT2769" s="936"/>
      <c r="AU2769" s="936"/>
      <c r="AV2769" s="936"/>
    </row>
    <row r="2770" spans="2:48" ht="15" customHeight="1">
      <c r="B2770" s="937"/>
      <c r="C2770" s="1978" t="s">
        <v>306</v>
      </c>
      <c r="D2770" s="1980"/>
      <c r="E2770" s="928" t="s">
        <v>616</v>
      </c>
      <c r="F2770" s="885"/>
      <c r="G2770" s="651" t="s">
        <v>272</v>
      </c>
      <c r="H2770" s="651" t="s">
        <v>599</v>
      </c>
      <c r="I2770" s="651" t="s">
        <v>617</v>
      </c>
      <c r="J2770" s="651" t="s">
        <v>276</v>
      </c>
      <c r="K2770" s="890" t="s">
        <v>306</v>
      </c>
      <c r="L2770" s="651" t="s">
        <v>312</v>
      </c>
      <c r="M2770" s="651" t="str">
        <f t="shared" si="169"/>
        <v>&lt;INSERT CONNECTION POINT NAME&gt;</v>
      </c>
      <c r="N2770" s="890" t="s">
        <v>606</v>
      </c>
      <c r="O2770" s="891">
        <v>0</v>
      </c>
      <c r="P2770" s="890"/>
      <c r="Q2770" s="1076"/>
      <c r="R2770" s="1077"/>
      <c r="S2770" s="1078"/>
      <c r="T2770" s="1078"/>
      <c r="U2770" s="1079"/>
      <c r="V2770" s="906"/>
      <c r="W2770" s="933"/>
      <c r="X2770" s="934"/>
      <c r="Y2770" s="935"/>
      <c r="Z2770" s="935"/>
      <c r="AA2770" s="935"/>
      <c r="AB2770" s="452"/>
      <c r="AC2770" s="452"/>
      <c r="AD2770" s="452"/>
      <c r="AE2770" s="452"/>
      <c r="AF2770" s="935"/>
      <c r="AG2770" s="452"/>
      <c r="AH2770" s="452"/>
      <c r="AI2770" s="935"/>
      <c r="AJ2770" s="943"/>
      <c r="AK2770" s="935"/>
      <c r="AL2770" s="936"/>
      <c r="AM2770" s="936"/>
      <c r="AN2770" s="936"/>
      <c r="AO2770" s="936"/>
      <c r="AP2770" s="936"/>
      <c r="AQ2770" s="936"/>
      <c r="AR2770" s="936"/>
      <c r="AS2770" s="936"/>
      <c r="AT2770" s="936"/>
      <c r="AU2770" s="936"/>
      <c r="AV2770" s="936"/>
    </row>
    <row r="2771" spans="2:48" ht="15" customHeight="1">
      <c r="B2771" s="937"/>
      <c r="C2771" s="1979"/>
      <c r="D2771" s="1981"/>
      <c r="E2771" s="928" t="s">
        <v>619</v>
      </c>
      <c r="F2771" s="885"/>
      <c r="G2771" s="651" t="s">
        <v>272</v>
      </c>
      <c r="H2771" s="651" t="s">
        <v>599</v>
      </c>
      <c r="I2771" s="651" t="s">
        <v>620</v>
      </c>
      <c r="J2771" s="651" t="s">
        <v>276</v>
      </c>
      <c r="K2771" s="890" t="s">
        <v>306</v>
      </c>
      <c r="L2771" s="651" t="s">
        <v>312</v>
      </c>
      <c r="M2771" s="651" t="str">
        <f t="shared" si="169"/>
        <v>&lt;INSERT CONNECTION POINT NAME&gt;</v>
      </c>
      <c r="N2771" s="890" t="s">
        <v>606</v>
      </c>
      <c r="O2771" s="891">
        <v>0</v>
      </c>
      <c r="P2771" s="890"/>
      <c r="Q2771" s="1076"/>
      <c r="R2771" s="1077"/>
      <c r="S2771" s="1078"/>
      <c r="T2771" s="1078"/>
      <c r="U2771" s="1079"/>
      <c r="V2771" s="906"/>
      <c r="W2771" s="933"/>
      <c r="X2771" s="934"/>
      <c r="Y2771" s="935"/>
      <c r="Z2771" s="935"/>
      <c r="AA2771" s="935"/>
      <c r="AB2771" s="452"/>
      <c r="AC2771" s="452"/>
      <c r="AD2771" s="452"/>
      <c r="AE2771" s="452"/>
      <c r="AF2771" s="935"/>
      <c r="AG2771" s="452"/>
      <c r="AH2771" s="452"/>
      <c r="AI2771" s="935"/>
      <c r="AJ2771" s="943"/>
      <c r="AK2771" s="935"/>
      <c r="AL2771" s="936"/>
      <c r="AM2771" s="936"/>
      <c r="AN2771" s="936"/>
      <c r="AO2771" s="936"/>
      <c r="AP2771" s="936"/>
      <c r="AQ2771" s="936"/>
      <c r="AR2771" s="936"/>
      <c r="AS2771" s="936"/>
      <c r="AT2771" s="936"/>
      <c r="AU2771" s="936"/>
      <c r="AV2771" s="936"/>
    </row>
    <row r="2772" spans="2:48" ht="15" customHeight="1">
      <c r="B2772" s="937"/>
      <c r="C2772" s="1978" t="s">
        <v>307</v>
      </c>
      <c r="D2772" s="1980"/>
      <c r="E2772" s="928" t="s">
        <v>616</v>
      </c>
      <c r="F2772" s="885"/>
      <c r="G2772" s="651" t="s">
        <v>272</v>
      </c>
      <c r="H2772" s="651" t="s">
        <v>599</v>
      </c>
      <c r="I2772" s="651" t="s">
        <v>617</v>
      </c>
      <c r="J2772" s="651" t="s">
        <v>276</v>
      </c>
      <c r="K2772" s="890" t="s">
        <v>307</v>
      </c>
      <c r="L2772" s="651" t="s">
        <v>312</v>
      </c>
      <c r="M2772" s="651" t="str">
        <f t="shared" si="169"/>
        <v>&lt;INSERT CONNECTION POINT NAME&gt;</v>
      </c>
      <c r="N2772" s="890" t="s">
        <v>607</v>
      </c>
      <c r="O2772" s="890" t="s">
        <v>607</v>
      </c>
      <c r="P2772" s="890"/>
      <c r="Q2772" s="1080"/>
      <c r="R2772" s="1081"/>
      <c r="S2772" s="1081"/>
      <c r="T2772" s="1081"/>
      <c r="U2772" s="1082"/>
      <c r="V2772" s="906"/>
      <c r="W2772" s="933"/>
      <c r="X2772" s="934"/>
      <c r="Y2772" s="935"/>
      <c r="Z2772" s="935"/>
      <c r="AA2772" s="935"/>
      <c r="AB2772" s="452"/>
      <c r="AC2772" s="452"/>
      <c r="AD2772" s="452"/>
      <c r="AE2772" s="452"/>
      <c r="AF2772" s="935"/>
      <c r="AG2772" s="452"/>
      <c r="AH2772" s="452"/>
      <c r="AI2772" s="935"/>
      <c r="AJ2772" s="935"/>
      <c r="AK2772" s="935"/>
      <c r="AL2772" s="936"/>
      <c r="AM2772" s="936"/>
      <c r="AN2772" s="936"/>
      <c r="AO2772" s="936"/>
      <c r="AP2772" s="936"/>
      <c r="AQ2772" s="936"/>
      <c r="AR2772" s="936"/>
      <c r="AS2772" s="936"/>
      <c r="AT2772" s="936"/>
      <c r="AU2772" s="936"/>
      <c r="AV2772" s="936"/>
    </row>
    <row r="2773" spans="2:48" ht="15" customHeight="1">
      <c r="B2773" s="937"/>
      <c r="C2773" s="1979"/>
      <c r="D2773" s="1981"/>
      <c r="E2773" s="928" t="s">
        <v>619</v>
      </c>
      <c r="F2773" s="885"/>
      <c r="G2773" s="651" t="s">
        <v>272</v>
      </c>
      <c r="H2773" s="651" t="s">
        <v>599</v>
      </c>
      <c r="I2773" s="651" t="s">
        <v>620</v>
      </c>
      <c r="J2773" s="651" t="s">
        <v>276</v>
      </c>
      <c r="K2773" s="890" t="s">
        <v>307</v>
      </c>
      <c r="L2773" s="651" t="s">
        <v>312</v>
      </c>
      <c r="M2773" s="651" t="str">
        <f t="shared" si="169"/>
        <v>&lt;INSERT CONNECTION POINT NAME&gt;</v>
      </c>
      <c r="N2773" s="890" t="s">
        <v>607</v>
      </c>
      <c r="O2773" s="890" t="s">
        <v>607</v>
      </c>
      <c r="P2773" s="890"/>
      <c r="Q2773" s="1080"/>
      <c r="R2773" s="1081"/>
      <c r="S2773" s="1081"/>
      <c r="T2773" s="1081"/>
      <c r="U2773" s="1082"/>
      <c r="V2773" s="906"/>
      <c r="W2773" s="933"/>
      <c r="X2773" s="934"/>
      <c r="Y2773" s="935"/>
      <c r="Z2773" s="935"/>
      <c r="AA2773" s="935"/>
      <c r="AB2773" s="452"/>
      <c r="AC2773" s="452"/>
      <c r="AD2773" s="452"/>
      <c r="AE2773" s="452"/>
      <c r="AF2773" s="935"/>
      <c r="AG2773" s="452"/>
      <c r="AH2773" s="452"/>
      <c r="AI2773" s="935"/>
      <c r="AJ2773" s="935"/>
      <c r="AK2773" s="935"/>
      <c r="AL2773" s="936"/>
      <c r="AM2773" s="936"/>
      <c r="AN2773" s="936"/>
      <c r="AO2773" s="936"/>
      <c r="AP2773" s="936"/>
      <c r="AQ2773" s="936"/>
      <c r="AR2773" s="936"/>
      <c r="AS2773" s="936"/>
      <c r="AT2773" s="936"/>
      <c r="AU2773" s="936"/>
      <c r="AV2773" s="936"/>
    </row>
    <row r="2774" spans="2:48" ht="15" customHeight="1">
      <c r="B2774" s="937"/>
      <c r="C2774" s="1978" t="s">
        <v>308</v>
      </c>
      <c r="D2774" s="1980" t="s">
        <v>22</v>
      </c>
      <c r="E2774" s="928" t="s">
        <v>616</v>
      </c>
      <c r="F2774" s="885"/>
      <c r="G2774" s="651" t="s">
        <v>272</v>
      </c>
      <c r="H2774" s="651" t="s">
        <v>599</v>
      </c>
      <c r="I2774" s="651" t="s">
        <v>617</v>
      </c>
      <c r="J2774" s="651" t="s">
        <v>276</v>
      </c>
      <c r="K2774" s="890" t="s">
        <v>308</v>
      </c>
      <c r="L2774" s="651" t="s">
        <v>312</v>
      </c>
      <c r="M2774" s="651" t="str">
        <f t="shared" si="169"/>
        <v>&lt;INSERT CONNECTION POINT NAME&gt;</v>
      </c>
      <c r="N2774" s="890" t="s">
        <v>609</v>
      </c>
      <c r="O2774" s="890" t="s">
        <v>22</v>
      </c>
      <c r="P2774" s="890"/>
      <c r="Q2774" s="1083"/>
      <c r="R2774" s="1061"/>
      <c r="S2774" s="1062"/>
      <c r="T2774" s="1062"/>
      <c r="U2774" s="1063"/>
      <c r="V2774" s="906"/>
      <c r="W2774" s="933"/>
      <c r="X2774" s="934"/>
      <c r="Y2774" s="935"/>
      <c r="Z2774" s="935"/>
      <c r="AA2774" s="935"/>
      <c r="AB2774" s="452"/>
      <c r="AC2774" s="452"/>
      <c r="AD2774" s="452"/>
      <c r="AE2774" s="452"/>
      <c r="AF2774" s="935"/>
      <c r="AG2774" s="452"/>
      <c r="AH2774" s="452"/>
      <c r="AI2774" s="935"/>
      <c r="AJ2774" s="935"/>
      <c r="AK2774" s="935"/>
      <c r="AL2774" s="936"/>
      <c r="AM2774" s="936"/>
      <c r="AN2774" s="936"/>
      <c r="AO2774" s="936"/>
      <c r="AP2774" s="936"/>
      <c r="AQ2774" s="936"/>
      <c r="AR2774" s="936"/>
      <c r="AS2774" s="936"/>
      <c r="AT2774" s="936"/>
      <c r="AU2774" s="936"/>
      <c r="AV2774" s="936"/>
    </row>
    <row r="2775" spans="2:48" ht="15" customHeight="1">
      <c r="B2775" s="937"/>
      <c r="C2775" s="1979"/>
      <c r="D2775" s="1981"/>
      <c r="E2775" s="928" t="s">
        <v>619</v>
      </c>
      <c r="F2775" s="885"/>
      <c r="G2775" s="651" t="s">
        <v>272</v>
      </c>
      <c r="H2775" s="651" t="s">
        <v>599</v>
      </c>
      <c r="I2775" s="651" t="s">
        <v>620</v>
      </c>
      <c r="J2775" s="651" t="s">
        <v>276</v>
      </c>
      <c r="K2775" s="890" t="s">
        <v>308</v>
      </c>
      <c r="L2775" s="651" t="s">
        <v>312</v>
      </c>
      <c r="M2775" s="651" t="str">
        <f t="shared" si="169"/>
        <v>&lt;INSERT CONNECTION POINT NAME&gt;</v>
      </c>
      <c r="N2775" s="890" t="s">
        <v>609</v>
      </c>
      <c r="O2775" s="890" t="s">
        <v>22</v>
      </c>
      <c r="P2775" s="890"/>
      <c r="Q2775" s="1083"/>
      <c r="R2775" s="1061"/>
      <c r="S2775" s="1062"/>
      <c r="T2775" s="1062"/>
      <c r="U2775" s="1063"/>
      <c r="V2775" s="906"/>
      <c r="W2775" s="933"/>
      <c r="X2775" s="934"/>
      <c r="Y2775" s="935"/>
      <c r="Z2775" s="935"/>
      <c r="AA2775" s="935"/>
      <c r="AB2775" s="452"/>
      <c r="AC2775" s="452"/>
      <c r="AD2775" s="452"/>
      <c r="AE2775" s="452"/>
      <c r="AF2775" s="935"/>
      <c r="AG2775" s="452"/>
      <c r="AH2775" s="452"/>
      <c r="AI2775" s="935"/>
      <c r="AJ2775" s="935"/>
      <c r="AK2775" s="935"/>
      <c r="AL2775" s="936"/>
      <c r="AM2775" s="936"/>
      <c r="AN2775" s="936"/>
      <c r="AO2775" s="936"/>
      <c r="AP2775" s="936"/>
      <c r="AQ2775" s="936"/>
      <c r="AR2775" s="936"/>
      <c r="AS2775" s="936"/>
      <c r="AT2775" s="936"/>
      <c r="AU2775" s="936"/>
      <c r="AV2775" s="936"/>
    </row>
    <row r="2776" spans="2:48" ht="15" customHeight="1">
      <c r="B2776" s="937"/>
      <c r="C2776" s="1978" t="s">
        <v>309</v>
      </c>
      <c r="D2776" s="1980" t="s">
        <v>22</v>
      </c>
      <c r="E2776" s="928" t="s">
        <v>616</v>
      </c>
      <c r="F2776" s="885"/>
      <c r="G2776" s="651" t="s">
        <v>272</v>
      </c>
      <c r="H2776" s="651" t="s">
        <v>599</v>
      </c>
      <c r="I2776" s="651" t="s">
        <v>617</v>
      </c>
      <c r="J2776" s="651" t="s">
        <v>276</v>
      </c>
      <c r="K2776" s="890" t="s">
        <v>309</v>
      </c>
      <c r="L2776" s="651" t="s">
        <v>312</v>
      </c>
      <c r="M2776" s="651" t="str">
        <f t="shared" si="169"/>
        <v>&lt;INSERT CONNECTION POINT NAME&gt;</v>
      </c>
      <c r="N2776" s="890" t="s">
        <v>602</v>
      </c>
      <c r="O2776" s="890" t="s">
        <v>22</v>
      </c>
      <c r="P2776" s="890"/>
      <c r="Q2776" s="1083"/>
      <c r="R2776" s="1061"/>
      <c r="S2776" s="1062"/>
      <c r="T2776" s="1062"/>
      <c r="U2776" s="1063"/>
      <c r="V2776" s="906"/>
      <c r="W2776" s="933"/>
      <c r="X2776" s="934"/>
      <c r="Y2776" s="935"/>
      <c r="Z2776" s="935"/>
      <c r="AA2776" s="935"/>
      <c r="AB2776" s="452"/>
      <c r="AC2776" s="452"/>
      <c r="AD2776" s="452"/>
      <c r="AE2776" s="452"/>
      <c r="AF2776" s="935"/>
      <c r="AG2776" s="452"/>
      <c r="AH2776" s="452"/>
      <c r="AI2776" s="935"/>
      <c r="AJ2776" s="935"/>
      <c r="AK2776" s="935"/>
      <c r="AL2776" s="936"/>
      <c r="AM2776" s="936"/>
      <c r="AN2776" s="936"/>
      <c r="AO2776" s="936"/>
      <c r="AP2776" s="936"/>
      <c r="AQ2776" s="936"/>
      <c r="AR2776" s="936"/>
      <c r="AS2776" s="936"/>
      <c r="AT2776" s="936"/>
      <c r="AU2776" s="936"/>
      <c r="AV2776" s="936"/>
    </row>
    <row r="2777" spans="2:48" ht="15" customHeight="1">
      <c r="B2777" s="937"/>
      <c r="C2777" s="1979"/>
      <c r="D2777" s="1981"/>
      <c r="E2777" s="928" t="s">
        <v>619</v>
      </c>
      <c r="F2777" s="885"/>
      <c r="G2777" s="651" t="s">
        <v>272</v>
      </c>
      <c r="H2777" s="651" t="s">
        <v>599</v>
      </c>
      <c r="I2777" s="651" t="s">
        <v>620</v>
      </c>
      <c r="J2777" s="651" t="s">
        <v>276</v>
      </c>
      <c r="K2777" s="890" t="s">
        <v>309</v>
      </c>
      <c r="L2777" s="651" t="s">
        <v>312</v>
      </c>
      <c r="M2777" s="651" t="str">
        <f t="shared" si="169"/>
        <v>&lt;INSERT CONNECTION POINT NAME&gt;</v>
      </c>
      <c r="N2777" s="890" t="s">
        <v>602</v>
      </c>
      <c r="O2777" s="890" t="s">
        <v>22</v>
      </c>
      <c r="P2777" s="890"/>
      <c r="Q2777" s="1083"/>
      <c r="R2777" s="1061"/>
      <c r="S2777" s="1062"/>
      <c r="T2777" s="1062"/>
      <c r="U2777" s="1063"/>
      <c r="V2777" s="906"/>
      <c r="W2777" s="933"/>
      <c r="X2777" s="934"/>
      <c r="Y2777" s="935"/>
      <c r="Z2777" s="935"/>
      <c r="AA2777" s="935"/>
      <c r="AB2777" s="452"/>
      <c r="AC2777" s="452"/>
      <c r="AD2777" s="452"/>
      <c r="AE2777" s="452"/>
      <c r="AF2777" s="935"/>
      <c r="AG2777" s="452"/>
      <c r="AH2777" s="452"/>
      <c r="AI2777" s="935"/>
      <c r="AJ2777" s="935"/>
      <c r="AK2777" s="935"/>
      <c r="AL2777" s="936"/>
      <c r="AM2777" s="936"/>
      <c r="AN2777" s="936"/>
      <c r="AO2777" s="936"/>
      <c r="AP2777" s="936"/>
      <c r="AQ2777" s="936"/>
      <c r="AR2777" s="936"/>
      <c r="AS2777" s="936"/>
      <c r="AT2777" s="936"/>
      <c r="AU2777" s="936"/>
      <c r="AV2777" s="936"/>
    </row>
    <row r="2778" spans="2:48" ht="15" customHeight="1">
      <c r="B2778" s="937"/>
      <c r="C2778" s="1978" t="s">
        <v>309</v>
      </c>
      <c r="D2778" s="1980" t="s">
        <v>23</v>
      </c>
      <c r="E2778" s="928" t="s">
        <v>616</v>
      </c>
      <c r="F2778" s="885"/>
      <c r="G2778" s="651" t="s">
        <v>272</v>
      </c>
      <c r="H2778" s="651" t="s">
        <v>599</v>
      </c>
      <c r="I2778" s="651" t="s">
        <v>617</v>
      </c>
      <c r="J2778" s="651" t="s">
        <v>276</v>
      </c>
      <c r="K2778" s="890" t="s">
        <v>309</v>
      </c>
      <c r="L2778" s="651" t="s">
        <v>312</v>
      </c>
      <c r="M2778" s="651" t="str">
        <f t="shared" si="169"/>
        <v>&lt;INSERT CONNECTION POINT NAME&gt;</v>
      </c>
      <c r="N2778" s="890" t="s">
        <v>602</v>
      </c>
      <c r="O2778" s="890" t="s">
        <v>23</v>
      </c>
      <c r="P2778" s="890"/>
      <c r="Q2778" s="1083"/>
      <c r="R2778" s="1061"/>
      <c r="S2778" s="1062"/>
      <c r="T2778" s="1062"/>
      <c r="U2778" s="1063"/>
      <c r="V2778" s="906"/>
      <c r="W2778" s="933"/>
      <c r="X2778" s="934"/>
      <c r="Y2778" s="935"/>
      <c r="Z2778" s="935"/>
      <c r="AA2778" s="935"/>
      <c r="AB2778" s="452"/>
      <c r="AC2778" s="452"/>
      <c r="AD2778" s="452"/>
      <c r="AE2778" s="452"/>
      <c r="AF2778" s="935"/>
      <c r="AG2778" s="452"/>
      <c r="AH2778" s="452"/>
      <c r="AI2778" s="935"/>
      <c r="AJ2778" s="935"/>
      <c r="AK2778" s="935"/>
      <c r="AL2778" s="936"/>
      <c r="AM2778" s="936"/>
      <c r="AN2778" s="936"/>
      <c r="AO2778" s="936"/>
      <c r="AP2778" s="936"/>
      <c r="AQ2778" s="936"/>
      <c r="AR2778" s="936"/>
      <c r="AS2778" s="936"/>
      <c r="AT2778" s="936"/>
      <c r="AU2778" s="936"/>
      <c r="AV2778" s="936"/>
    </row>
    <row r="2779" spans="2:48" ht="15" customHeight="1">
      <c r="B2779" s="937"/>
      <c r="C2779" s="1979"/>
      <c r="D2779" s="1981"/>
      <c r="E2779" s="928" t="s">
        <v>619</v>
      </c>
      <c r="F2779" s="885"/>
      <c r="G2779" s="651" t="s">
        <v>272</v>
      </c>
      <c r="H2779" s="651" t="s">
        <v>599</v>
      </c>
      <c r="I2779" s="651" t="s">
        <v>620</v>
      </c>
      <c r="J2779" s="651" t="s">
        <v>276</v>
      </c>
      <c r="K2779" s="890" t="s">
        <v>309</v>
      </c>
      <c r="L2779" s="651" t="s">
        <v>312</v>
      </c>
      <c r="M2779" s="651" t="str">
        <f t="shared" si="169"/>
        <v>&lt;INSERT CONNECTION POINT NAME&gt;</v>
      </c>
      <c r="N2779" s="890" t="s">
        <v>602</v>
      </c>
      <c r="O2779" s="890" t="s">
        <v>23</v>
      </c>
      <c r="P2779" s="890"/>
      <c r="Q2779" s="1083"/>
      <c r="R2779" s="1061"/>
      <c r="S2779" s="1062"/>
      <c r="T2779" s="1062"/>
      <c r="U2779" s="1063"/>
      <c r="V2779" s="906"/>
      <c r="W2779" s="933"/>
      <c r="X2779" s="934"/>
      <c r="Y2779" s="935"/>
      <c r="Z2779" s="935"/>
      <c r="AA2779" s="935"/>
      <c r="AB2779" s="452"/>
      <c r="AC2779" s="452"/>
      <c r="AD2779" s="452"/>
      <c r="AE2779" s="452"/>
      <c r="AF2779" s="935"/>
      <c r="AG2779" s="452"/>
      <c r="AH2779" s="452"/>
      <c r="AI2779" s="935"/>
      <c r="AJ2779" s="935"/>
      <c r="AK2779" s="935"/>
      <c r="AL2779" s="936"/>
      <c r="AM2779" s="936"/>
      <c r="AN2779" s="936"/>
      <c r="AO2779" s="936"/>
      <c r="AP2779" s="936"/>
      <c r="AQ2779" s="936"/>
      <c r="AR2779" s="936"/>
      <c r="AS2779" s="936"/>
      <c r="AT2779" s="936"/>
      <c r="AU2779" s="936"/>
      <c r="AV2779" s="936"/>
    </row>
    <row r="2780" spans="2:48" ht="15" customHeight="1">
      <c r="B2780" s="937"/>
      <c r="C2780" s="1978" t="s">
        <v>310</v>
      </c>
      <c r="D2780" s="1980" t="s">
        <v>22</v>
      </c>
      <c r="E2780" s="928" t="s">
        <v>616</v>
      </c>
      <c r="F2780" s="885"/>
      <c r="G2780" s="651" t="s">
        <v>272</v>
      </c>
      <c r="H2780" s="651" t="s">
        <v>599</v>
      </c>
      <c r="I2780" s="651" t="s">
        <v>617</v>
      </c>
      <c r="J2780" s="651" t="s">
        <v>276</v>
      </c>
      <c r="K2780" s="890" t="s">
        <v>310</v>
      </c>
      <c r="L2780" s="651" t="s">
        <v>312</v>
      </c>
      <c r="M2780" s="651" t="str">
        <f t="shared" si="169"/>
        <v>&lt;INSERT CONNECTION POINT NAME&gt;</v>
      </c>
      <c r="N2780" s="890" t="s">
        <v>602</v>
      </c>
      <c r="O2780" s="890" t="s">
        <v>22</v>
      </c>
      <c r="P2780" s="890"/>
      <c r="Q2780" s="1083"/>
      <c r="R2780" s="1061"/>
      <c r="S2780" s="1062"/>
      <c r="T2780" s="1062"/>
      <c r="U2780" s="1063"/>
      <c r="V2780" s="906"/>
      <c r="W2780" s="933"/>
      <c r="X2780" s="934"/>
      <c r="Y2780" s="935"/>
      <c r="Z2780" s="935"/>
      <c r="AA2780" s="935"/>
      <c r="AB2780" s="452"/>
      <c r="AC2780" s="452"/>
      <c r="AD2780" s="452"/>
      <c r="AE2780" s="452"/>
      <c r="AF2780" s="935"/>
      <c r="AG2780" s="452"/>
      <c r="AH2780" s="452"/>
      <c r="AI2780" s="935"/>
      <c r="AJ2780" s="935"/>
      <c r="AK2780" s="935"/>
      <c r="AL2780" s="936"/>
      <c r="AM2780" s="936"/>
      <c r="AN2780" s="936"/>
      <c r="AO2780" s="936"/>
      <c r="AP2780" s="936"/>
      <c r="AQ2780" s="936"/>
      <c r="AR2780" s="936"/>
      <c r="AS2780" s="936"/>
      <c r="AT2780" s="936"/>
      <c r="AU2780" s="936"/>
      <c r="AV2780" s="936"/>
    </row>
    <row r="2781" spans="2:48" ht="15" customHeight="1">
      <c r="B2781" s="937"/>
      <c r="C2781" s="1979"/>
      <c r="D2781" s="1981"/>
      <c r="E2781" s="928" t="s">
        <v>619</v>
      </c>
      <c r="F2781" s="885"/>
      <c r="G2781" s="651" t="s">
        <v>272</v>
      </c>
      <c r="H2781" s="651" t="s">
        <v>599</v>
      </c>
      <c r="I2781" s="651" t="s">
        <v>620</v>
      </c>
      <c r="J2781" s="651" t="s">
        <v>276</v>
      </c>
      <c r="K2781" s="890" t="s">
        <v>310</v>
      </c>
      <c r="L2781" s="651" t="s">
        <v>312</v>
      </c>
      <c r="M2781" s="651" t="str">
        <f t="shared" si="169"/>
        <v>&lt;INSERT CONNECTION POINT NAME&gt;</v>
      </c>
      <c r="N2781" s="890" t="s">
        <v>602</v>
      </c>
      <c r="O2781" s="890" t="s">
        <v>22</v>
      </c>
      <c r="P2781" s="890"/>
      <c r="Q2781" s="1084"/>
      <c r="R2781" s="1085"/>
      <c r="S2781" s="1086"/>
      <c r="T2781" s="1086"/>
      <c r="U2781" s="1087"/>
      <c r="V2781" s="906"/>
      <c r="W2781" s="933"/>
      <c r="X2781" s="934"/>
      <c r="Y2781" s="935"/>
      <c r="Z2781" s="935"/>
      <c r="AA2781" s="935"/>
      <c r="AB2781" s="452"/>
      <c r="AC2781" s="452"/>
      <c r="AD2781" s="452"/>
      <c r="AE2781" s="452"/>
      <c r="AF2781" s="935"/>
      <c r="AG2781" s="452"/>
      <c r="AH2781" s="452"/>
      <c r="AI2781" s="935"/>
      <c r="AJ2781" s="935"/>
      <c r="AK2781" s="935"/>
      <c r="AL2781" s="936"/>
      <c r="AM2781" s="936"/>
      <c r="AN2781" s="936"/>
      <c r="AO2781" s="936"/>
      <c r="AP2781" s="936"/>
      <c r="AQ2781" s="936"/>
      <c r="AR2781" s="936"/>
      <c r="AS2781" s="936"/>
      <c r="AT2781" s="936"/>
      <c r="AU2781" s="936"/>
      <c r="AV2781" s="936"/>
    </row>
    <row r="2782" spans="2:48" ht="15" customHeight="1">
      <c r="B2782" s="937"/>
      <c r="C2782" s="1978" t="s">
        <v>310</v>
      </c>
      <c r="D2782" s="1980" t="s">
        <v>23</v>
      </c>
      <c r="E2782" s="928" t="s">
        <v>616</v>
      </c>
      <c r="F2782" s="885"/>
      <c r="G2782" s="651" t="s">
        <v>272</v>
      </c>
      <c r="H2782" s="651" t="s">
        <v>599</v>
      </c>
      <c r="I2782" s="651" t="s">
        <v>617</v>
      </c>
      <c r="J2782" s="651" t="s">
        <v>276</v>
      </c>
      <c r="K2782" s="890" t="s">
        <v>310</v>
      </c>
      <c r="L2782" s="651" t="s">
        <v>312</v>
      </c>
      <c r="M2782" s="651" t="str">
        <f t="shared" si="169"/>
        <v>&lt;INSERT CONNECTION POINT NAME&gt;</v>
      </c>
      <c r="N2782" s="890" t="s">
        <v>602</v>
      </c>
      <c r="O2782" s="890" t="s">
        <v>23</v>
      </c>
      <c r="P2782" s="890"/>
      <c r="Q2782" s="1084"/>
      <c r="R2782" s="1085"/>
      <c r="S2782" s="1086"/>
      <c r="T2782" s="1086"/>
      <c r="U2782" s="1087"/>
      <c r="V2782" s="906"/>
      <c r="W2782" s="933"/>
      <c r="X2782" s="934"/>
      <c r="Y2782" s="935"/>
      <c r="Z2782" s="935"/>
      <c r="AA2782" s="935"/>
      <c r="AB2782" s="452"/>
      <c r="AC2782" s="452"/>
      <c r="AD2782" s="452"/>
      <c r="AE2782" s="452"/>
      <c r="AF2782" s="935"/>
      <c r="AG2782" s="452"/>
      <c r="AH2782" s="452"/>
      <c r="AI2782" s="935"/>
      <c r="AJ2782" s="935"/>
      <c r="AK2782" s="935"/>
      <c r="AL2782" s="936"/>
      <c r="AM2782" s="936"/>
      <c r="AN2782" s="936"/>
      <c r="AO2782" s="936"/>
      <c r="AP2782" s="936"/>
      <c r="AQ2782" s="936"/>
      <c r="AR2782" s="936"/>
      <c r="AS2782" s="936"/>
      <c r="AT2782" s="936"/>
      <c r="AU2782" s="936"/>
      <c r="AV2782" s="936"/>
    </row>
    <row r="2783" spans="2:48" ht="15" customHeight="1" thickBot="1">
      <c r="B2783" s="944"/>
      <c r="C2783" s="1984"/>
      <c r="D2783" s="1985"/>
      <c r="E2783" s="945" t="s">
        <v>619</v>
      </c>
      <c r="F2783" s="885"/>
      <c r="G2783" s="651" t="s">
        <v>272</v>
      </c>
      <c r="H2783" s="651" t="s">
        <v>599</v>
      </c>
      <c r="I2783" s="651" t="s">
        <v>620</v>
      </c>
      <c r="J2783" s="651" t="s">
        <v>276</v>
      </c>
      <c r="K2783" s="890" t="s">
        <v>310</v>
      </c>
      <c r="L2783" s="651" t="s">
        <v>312</v>
      </c>
      <c r="M2783" s="651" t="str">
        <f t="shared" si="169"/>
        <v>&lt;INSERT CONNECTION POINT NAME&gt;</v>
      </c>
      <c r="N2783" s="890" t="s">
        <v>602</v>
      </c>
      <c r="O2783" s="890" t="s">
        <v>23</v>
      </c>
      <c r="P2783" s="890"/>
      <c r="Q2783" s="946"/>
      <c r="R2783" s="1067"/>
      <c r="S2783" s="893"/>
      <c r="T2783" s="893"/>
      <c r="U2783" s="894"/>
      <c r="V2783" s="947"/>
      <c r="W2783" s="933"/>
      <c r="X2783" s="934"/>
      <c r="Y2783" s="935"/>
      <c r="Z2783" s="935"/>
      <c r="AA2783" s="935"/>
      <c r="AB2783" s="452"/>
      <c r="AC2783" s="452"/>
      <c r="AD2783" s="452"/>
      <c r="AE2783" s="452"/>
      <c r="AF2783" s="935"/>
      <c r="AG2783" s="452"/>
      <c r="AH2783" s="452"/>
      <c r="AI2783" s="935"/>
      <c r="AJ2783" s="935"/>
      <c r="AK2783" s="935"/>
      <c r="AL2783" s="936"/>
      <c r="AM2783" s="936"/>
      <c r="AN2783" s="936"/>
      <c r="AO2783" s="936"/>
      <c r="AP2783" s="936"/>
      <c r="AQ2783" s="936"/>
      <c r="AR2783" s="936"/>
      <c r="AS2783" s="936"/>
      <c r="AT2783" s="936"/>
      <c r="AU2783" s="936"/>
      <c r="AV2783" s="936"/>
    </row>
    <row r="2784" spans="2:48" ht="15" customHeight="1">
      <c r="B2784" s="927" t="s">
        <v>615</v>
      </c>
      <c r="C2784" s="1982" t="s">
        <v>313</v>
      </c>
      <c r="D2784" s="1983" t="s">
        <v>23</v>
      </c>
      <c r="E2784" s="928" t="s">
        <v>616</v>
      </c>
      <c r="F2784" s="885"/>
      <c r="G2784" s="651" t="s">
        <v>272</v>
      </c>
      <c r="H2784" s="651" t="s">
        <v>599</v>
      </c>
      <c r="I2784" s="651" t="s">
        <v>617</v>
      </c>
      <c r="J2784" s="651" t="s">
        <v>276</v>
      </c>
      <c r="K2784" s="651" t="s">
        <v>313</v>
      </c>
      <c r="L2784" s="651" t="s">
        <v>312</v>
      </c>
      <c r="M2784" s="651" t="str">
        <f t="shared" ref="M2784" si="170">B2784</f>
        <v>&lt;INSERT CONNECTION POINT NAME&gt;</v>
      </c>
      <c r="N2784" s="651" t="s">
        <v>618</v>
      </c>
      <c r="O2784" s="651" t="s">
        <v>23</v>
      </c>
      <c r="P2784" s="890"/>
      <c r="Q2784" s="929"/>
      <c r="R2784" s="930"/>
      <c r="S2784" s="931"/>
      <c r="T2784" s="931"/>
      <c r="U2784" s="932"/>
      <c r="V2784" s="906"/>
      <c r="W2784" s="933"/>
      <c r="X2784" s="934"/>
      <c r="Y2784" s="935"/>
      <c r="Z2784" s="935"/>
      <c r="AA2784" s="935"/>
      <c r="AB2784" s="452"/>
      <c r="AC2784" s="452"/>
      <c r="AD2784" s="452"/>
      <c r="AE2784" s="452"/>
      <c r="AF2784" s="452"/>
      <c r="AG2784" s="452"/>
      <c r="AH2784" s="452"/>
      <c r="AI2784" s="452"/>
      <c r="AJ2784" s="452"/>
      <c r="AK2784" s="935"/>
      <c r="AL2784" s="936"/>
      <c r="AM2784" s="936"/>
      <c r="AN2784" s="936"/>
      <c r="AO2784" s="936"/>
      <c r="AP2784" s="936"/>
      <c r="AQ2784" s="936"/>
      <c r="AR2784" s="936"/>
      <c r="AS2784" s="936"/>
      <c r="AT2784" s="936"/>
      <c r="AU2784" s="936"/>
      <c r="AV2784" s="936"/>
    </row>
    <row r="2785" spans="2:48" ht="15" customHeight="1">
      <c r="B2785" s="937"/>
      <c r="C2785" s="1979"/>
      <c r="D2785" s="1981"/>
      <c r="E2785" s="928" t="s">
        <v>619</v>
      </c>
      <c r="F2785" s="885"/>
      <c r="G2785" s="651" t="s">
        <v>272</v>
      </c>
      <c r="H2785" s="651" t="s">
        <v>599</v>
      </c>
      <c r="I2785" s="651" t="s">
        <v>620</v>
      </c>
      <c r="J2785" s="651" t="s">
        <v>276</v>
      </c>
      <c r="K2785" s="651" t="s">
        <v>313</v>
      </c>
      <c r="L2785" s="651" t="s">
        <v>312</v>
      </c>
      <c r="M2785" s="651" t="str">
        <f t="shared" si="169"/>
        <v>&lt;INSERT CONNECTION POINT NAME&gt;</v>
      </c>
      <c r="N2785" s="651" t="s">
        <v>618</v>
      </c>
      <c r="O2785" s="651" t="s">
        <v>23</v>
      </c>
      <c r="P2785" s="890"/>
      <c r="Q2785" s="938"/>
      <c r="R2785" s="939"/>
      <c r="S2785" s="940"/>
      <c r="T2785" s="940"/>
      <c r="U2785" s="941"/>
      <c r="V2785" s="906"/>
      <c r="W2785" s="933"/>
      <c r="X2785" s="934"/>
      <c r="Y2785" s="935"/>
      <c r="Z2785" s="935"/>
      <c r="AA2785" s="935"/>
      <c r="AB2785" s="452"/>
      <c r="AC2785" s="452"/>
      <c r="AD2785" s="452"/>
      <c r="AE2785" s="452"/>
      <c r="AF2785" s="452"/>
      <c r="AG2785" s="452"/>
      <c r="AH2785" s="452"/>
      <c r="AI2785" s="452"/>
      <c r="AJ2785" s="452"/>
      <c r="AK2785" s="935"/>
      <c r="AL2785" s="936"/>
      <c r="AM2785" s="936"/>
      <c r="AN2785" s="936"/>
      <c r="AO2785" s="936"/>
      <c r="AP2785" s="936"/>
      <c r="AQ2785" s="936"/>
      <c r="AR2785" s="936"/>
      <c r="AS2785" s="936"/>
      <c r="AT2785" s="936"/>
      <c r="AU2785" s="936"/>
      <c r="AV2785" s="936"/>
    </row>
    <row r="2786" spans="2:48" ht="15" customHeight="1">
      <c r="B2786" s="937"/>
      <c r="C2786" s="1978" t="s">
        <v>304</v>
      </c>
      <c r="D2786" s="1980" t="s">
        <v>22</v>
      </c>
      <c r="E2786" s="928" t="s">
        <v>616</v>
      </c>
      <c r="F2786" s="885"/>
      <c r="G2786" s="651" t="s">
        <v>272</v>
      </c>
      <c r="H2786" s="651" t="s">
        <v>599</v>
      </c>
      <c r="I2786" s="651" t="s">
        <v>617</v>
      </c>
      <c r="J2786" s="651" t="s">
        <v>276</v>
      </c>
      <c r="K2786" s="890" t="s">
        <v>304</v>
      </c>
      <c r="L2786" s="651" t="s">
        <v>312</v>
      </c>
      <c r="M2786" s="651" t="str">
        <f t="shared" si="169"/>
        <v>&lt;INSERT CONNECTION POINT NAME&gt;</v>
      </c>
      <c r="N2786" s="890" t="s">
        <v>602</v>
      </c>
      <c r="O2786" s="890" t="s">
        <v>22</v>
      </c>
      <c r="P2786" s="890"/>
      <c r="Q2786" s="1071"/>
      <c r="R2786" s="1058"/>
      <c r="S2786" s="1059"/>
      <c r="T2786" s="1059"/>
      <c r="U2786" s="1060"/>
      <c r="V2786" s="906"/>
      <c r="W2786" s="933"/>
      <c r="X2786" s="934"/>
      <c r="Y2786" s="935"/>
      <c r="Z2786" s="935"/>
      <c r="AA2786" s="935"/>
      <c r="AB2786" s="452"/>
      <c r="AC2786" s="452"/>
      <c r="AD2786" s="452"/>
      <c r="AE2786" s="452"/>
      <c r="AF2786" s="935"/>
      <c r="AG2786" s="452"/>
      <c r="AH2786" s="452"/>
      <c r="AI2786" s="935"/>
      <c r="AJ2786" s="935"/>
      <c r="AK2786" s="935"/>
      <c r="AL2786" s="936"/>
      <c r="AM2786" s="936"/>
      <c r="AN2786" s="936"/>
      <c r="AO2786" s="942"/>
      <c r="AP2786" s="936"/>
      <c r="AQ2786" s="936"/>
      <c r="AR2786" s="936"/>
      <c r="AS2786" s="936"/>
      <c r="AT2786" s="936"/>
      <c r="AU2786" s="936"/>
      <c r="AV2786" s="936"/>
    </row>
    <row r="2787" spans="2:48" ht="15" customHeight="1">
      <c r="B2787" s="937"/>
      <c r="C2787" s="1979"/>
      <c r="D2787" s="1981"/>
      <c r="E2787" s="928" t="s">
        <v>619</v>
      </c>
      <c r="F2787" s="885"/>
      <c r="G2787" s="651" t="s">
        <v>272</v>
      </c>
      <c r="H2787" s="651" t="s">
        <v>599</v>
      </c>
      <c r="I2787" s="651" t="s">
        <v>620</v>
      </c>
      <c r="J2787" s="651" t="s">
        <v>276</v>
      </c>
      <c r="K2787" s="890" t="s">
        <v>304</v>
      </c>
      <c r="L2787" s="651" t="s">
        <v>312</v>
      </c>
      <c r="M2787" s="651" t="str">
        <f t="shared" si="169"/>
        <v>&lt;INSERT CONNECTION POINT NAME&gt;</v>
      </c>
      <c r="N2787" s="890" t="s">
        <v>602</v>
      </c>
      <c r="O2787" s="890" t="s">
        <v>22</v>
      </c>
      <c r="P2787" s="890"/>
      <c r="Q2787" s="1071"/>
      <c r="R2787" s="1058"/>
      <c r="S2787" s="1059"/>
      <c r="T2787" s="1059"/>
      <c r="U2787" s="1060"/>
      <c r="V2787" s="906"/>
      <c r="W2787" s="933"/>
      <c r="X2787" s="934"/>
      <c r="Y2787" s="935"/>
      <c r="Z2787" s="935"/>
      <c r="AA2787" s="935"/>
      <c r="AB2787" s="452"/>
      <c r="AC2787" s="452"/>
      <c r="AD2787" s="452"/>
      <c r="AE2787" s="452"/>
      <c r="AF2787" s="935"/>
      <c r="AG2787" s="452"/>
      <c r="AH2787" s="452"/>
      <c r="AI2787" s="935"/>
      <c r="AJ2787" s="935"/>
      <c r="AK2787" s="935"/>
      <c r="AL2787" s="936"/>
      <c r="AM2787" s="936"/>
      <c r="AN2787" s="936"/>
      <c r="AO2787" s="942"/>
      <c r="AP2787" s="936"/>
      <c r="AQ2787" s="936"/>
      <c r="AR2787" s="936"/>
      <c r="AS2787" s="936"/>
      <c r="AT2787" s="936"/>
      <c r="AU2787" s="936"/>
      <c r="AV2787" s="936"/>
    </row>
    <row r="2788" spans="2:48" ht="15" customHeight="1">
      <c r="B2788" s="937"/>
      <c r="C2788" s="1978" t="s">
        <v>304</v>
      </c>
      <c r="D2788" s="1980" t="s">
        <v>23</v>
      </c>
      <c r="E2788" s="928" t="s">
        <v>616</v>
      </c>
      <c r="F2788" s="885"/>
      <c r="G2788" s="651" t="s">
        <v>272</v>
      </c>
      <c r="H2788" s="651" t="s">
        <v>599</v>
      </c>
      <c r="I2788" s="651" t="s">
        <v>617</v>
      </c>
      <c r="J2788" s="651" t="s">
        <v>276</v>
      </c>
      <c r="K2788" s="890" t="s">
        <v>304</v>
      </c>
      <c r="L2788" s="651" t="s">
        <v>312</v>
      </c>
      <c r="M2788" s="651" t="str">
        <f t="shared" si="169"/>
        <v>&lt;INSERT CONNECTION POINT NAME&gt;</v>
      </c>
      <c r="N2788" s="890" t="s">
        <v>602</v>
      </c>
      <c r="O2788" s="891" t="s">
        <v>23</v>
      </c>
      <c r="P2788" s="890"/>
      <c r="Q2788" s="1071"/>
      <c r="R2788" s="1058"/>
      <c r="S2788" s="1059"/>
      <c r="T2788" s="1059"/>
      <c r="U2788" s="1060"/>
      <c r="V2788" s="906"/>
      <c r="W2788" s="933"/>
      <c r="X2788" s="934"/>
      <c r="Y2788" s="935"/>
      <c r="Z2788" s="935"/>
      <c r="AA2788" s="935"/>
      <c r="AB2788" s="452"/>
      <c r="AC2788" s="452"/>
      <c r="AD2788" s="452"/>
      <c r="AE2788" s="452"/>
      <c r="AF2788" s="935"/>
      <c r="AG2788" s="452"/>
      <c r="AH2788" s="452"/>
      <c r="AI2788" s="935"/>
      <c r="AJ2788" s="943"/>
      <c r="AK2788" s="935"/>
      <c r="AL2788" s="936"/>
      <c r="AM2788" s="936"/>
      <c r="AN2788" s="936"/>
      <c r="AO2788" s="942"/>
      <c r="AP2788" s="936"/>
      <c r="AQ2788" s="936"/>
      <c r="AR2788" s="936"/>
      <c r="AS2788" s="936"/>
      <c r="AT2788" s="936"/>
      <c r="AU2788" s="936"/>
      <c r="AV2788" s="936"/>
    </row>
    <row r="2789" spans="2:48" ht="15" customHeight="1">
      <c r="B2789" s="937"/>
      <c r="C2789" s="1979"/>
      <c r="D2789" s="1981"/>
      <c r="E2789" s="928" t="s">
        <v>619</v>
      </c>
      <c r="F2789" s="885"/>
      <c r="G2789" s="651" t="s">
        <v>272</v>
      </c>
      <c r="H2789" s="651" t="s">
        <v>599</v>
      </c>
      <c r="I2789" s="651" t="s">
        <v>620</v>
      </c>
      <c r="J2789" s="651" t="s">
        <v>276</v>
      </c>
      <c r="K2789" s="890" t="s">
        <v>304</v>
      </c>
      <c r="L2789" s="651" t="s">
        <v>312</v>
      </c>
      <c r="M2789" s="651" t="str">
        <f t="shared" si="169"/>
        <v>&lt;INSERT CONNECTION POINT NAME&gt;</v>
      </c>
      <c r="N2789" s="890" t="s">
        <v>602</v>
      </c>
      <c r="O2789" s="891" t="s">
        <v>23</v>
      </c>
      <c r="P2789" s="890"/>
      <c r="Q2789" s="1071"/>
      <c r="R2789" s="1058"/>
      <c r="S2789" s="1059"/>
      <c r="T2789" s="1059"/>
      <c r="U2789" s="1060"/>
      <c r="V2789" s="906"/>
      <c r="W2789" s="933"/>
      <c r="X2789" s="934"/>
      <c r="Y2789" s="935"/>
      <c r="Z2789" s="935"/>
      <c r="AA2789" s="935"/>
      <c r="AB2789" s="452"/>
      <c r="AC2789" s="452"/>
      <c r="AD2789" s="452"/>
      <c r="AE2789" s="452"/>
      <c r="AF2789" s="935"/>
      <c r="AG2789" s="452"/>
      <c r="AH2789" s="452"/>
      <c r="AI2789" s="935"/>
      <c r="AJ2789" s="943"/>
      <c r="AK2789" s="935"/>
      <c r="AL2789" s="936"/>
      <c r="AM2789" s="936"/>
      <c r="AN2789" s="936"/>
      <c r="AO2789" s="942"/>
      <c r="AP2789" s="936"/>
      <c r="AQ2789" s="936"/>
      <c r="AR2789" s="936"/>
      <c r="AS2789" s="936"/>
      <c r="AT2789" s="936"/>
      <c r="AU2789" s="936"/>
      <c r="AV2789" s="936"/>
    </row>
    <row r="2790" spans="2:48" ht="15" customHeight="1">
      <c r="B2790" s="937"/>
      <c r="C2790" s="1978" t="s">
        <v>305</v>
      </c>
      <c r="D2790" s="1980"/>
      <c r="E2790" s="928" t="s">
        <v>616</v>
      </c>
      <c r="F2790" s="885"/>
      <c r="G2790" s="651" t="s">
        <v>272</v>
      </c>
      <c r="H2790" s="651" t="s">
        <v>599</v>
      </c>
      <c r="I2790" s="651" t="s">
        <v>617</v>
      </c>
      <c r="J2790" s="651" t="s">
        <v>276</v>
      </c>
      <c r="K2790" s="890" t="s">
        <v>305</v>
      </c>
      <c r="L2790" s="651" t="s">
        <v>312</v>
      </c>
      <c r="M2790" s="651" t="str">
        <f t="shared" si="169"/>
        <v>&lt;INSERT CONNECTION POINT NAME&gt;</v>
      </c>
      <c r="N2790" s="890" t="s">
        <v>604</v>
      </c>
      <c r="O2790" s="890" t="s">
        <v>605</v>
      </c>
      <c r="P2790" s="890"/>
      <c r="Q2790" s="1072"/>
      <c r="R2790" s="1073"/>
      <c r="S2790" s="1074"/>
      <c r="T2790" s="1074"/>
      <c r="U2790" s="1075"/>
      <c r="V2790" s="906"/>
      <c r="W2790" s="933"/>
      <c r="X2790" s="934"/>
      <c r="Y2790" s="935"/>
      <c r="Z2790" s="935"/>
      <c r="AA2790" s="935"/>
      <c r="AB2790" s="452"/>
      <c r="AC2790" s="452"/>
      <c r="AD2790" s="452"/>
      <c r="AE2790" s="452"/>
      <c r="AF2790" s="935"/>
      <c r="AG2790" s="452"/>
      <c r="AH2790" s="452"/>
      <c r="AI2790" s="935"/>
      <c r="AJ2790" s="935"/>
      <c r="AK2790" s="935"/>
      <c r="AL2790" s="936"/>
      <c r="AM2790" s="936"/>
      <c r="AN2790" s="936"/>
      <c r="AO2790" s="936"/>
      <c r="AP2790" s="936"/>
      <c r="AQ2790" s="936"/>
      <c r="AR2790" s="936"/>
      <c r="AS2790" s="936"/>
      <c r="AT2790" s="936"/>
      <c r="AU2790" s="936"/>
      <c r="AV2790" s="936"/>
    </row>
    <row r="2791" spans="2:48" ht="15" customHeight="1">
      <c r="B2791" s="937"/>
      <c r="C2791" s="1979"/>
      <c r="D2791" s="1981"/>
      <c r="E2791" s="928" t="s">
        <v>619</v>
      </c>
      <c r="F2791" s="885"/>
      <c r="G2791" s="651" t="s">
        <v>272</v>
      </c>
      <c r="H2791" s="651" t="s">
        <v>599</v>
      </c>
      <c r="I2791" s="651" t="s">
        <v>620</v>
      </c>
      <c r="J2791" s="651" t="s">
        <v>276</v>
      </c>
      <c r="K2791" s="890" t="s">
        <v>305</v>
      </c>
      <c r="L2791" s="651" t="s">
        <v>312</v>
      </c>
      <c r="M2791" s="651" t="str">
        <f t="shared" si="169"/>
        <v>&lt;INSERT CONNECTION POINT NAME&gt;</v>
      </c>
      <c r="N2791" s="890" t="s">
        <v>604</v>
      </c>
      <c r="O2791" s="890" t="s">
        <v>605</v>
      </c>
      <c r="P2791" s="890"/>
      <c r="Q2791" s="1072"/>
      <c r="R2791" s="1073"/>
      <c r="S2791" s="1074"/>
      <c r="T2791" s="1074"/>
      <c r="U2791" s="1075"/>
      <c r="V2791" s="906"/>
      <c r="W2791" s="933"/>
      <c r="X2791" s="934"/>
      <c r="Y2791" s="935"/>
      <c r="Z2791" s="935"/>
      <c r="AA2791" s="935"/>
      <c r="AB2791" s="452"/>
      <c r="AC2791" s="452"/>
      <c r="AD2791" s="452"/>
      <c r="AE2791" s="452"/>
      <c r="AF2791" s="935"/>
      <c r="AG2791" s="452"/>
      <c r="AH2791" s="452"/>
      <c r="AI2791" s="935"/>
      <c r="AJ2791" s="935"/>
      <c r="AK2791" s="935"/>
      <c r="AL2791" s="936"/>
      <c r="AM2791" s="936"/>
      <c r="AN2791" s="936"/>
      <c r="AO2791" s="936"/>
      <c r="AP2791" s="936"/>
      <c r="AQ2791" s="936"/>
      <c r="AR2791" s="936"/>
      <c r="AS2791" s="936"/>
      <c r="AT2791" s="936"/>
      <c r="AU2791" s="936"/>
      <c r="AV2791" s="936"/>
    </row>
    <row r="2792" spans="2:48" ht="15" customHeight="1">
      <c r="B2792" s="937"/>
      <c r="C2792" s="1978" t="s">
        <v>306</v>
      </c>
      <c r="D2792" s="1980"/>
      <c r="E2792" s="928" t="s">
        <v>616</v>
      </c>
      <c r="F2792" s="885"/>
      <c r="G2792" s="651" t="s">
        <v>272</v>
      </c>
      <c r="H2792" s="651" t="s">
        <v>599</v>
      </c>
      <c r="I2792" s="651" t="s">
        <v>617</v>
      </c>
      <c r="J2792" s="651" t="s">
        <v>276</v>
      </c>
      <c r="K2792" s="890" t="s">
        <v>306</v>
      </c>
      <c r="L2792" s="651" t="s">
        <v>312</v>
      </c>
      <c r="M2792" s="651" t="str">
        <f t="shared" si="169"/>
        <v>&lt;INSERT CONNECTION POINT NAME&gt;</v>
      </c>
      <c r="N2792" s="890" t="s">
        <v>606</v>
      </c>
      <c r="O2792" s="891">
        <v>0</v>
      </c>
      <c r="P2792" s="890"/>
      <c r="Q2792" s="1076"/>
      <c r="R2792" s="1077"/>
      <c r="S2792" s="1078"/>
      <c r="T2792" s="1078"/>
      <c r="U2792" s="1079"/>
      <c r="V2792" s="906"/>
      <c r="W2792" s="933"/>
      <c r="X2792" s="934"/>
      <c r="Y2792" s="935"/>
      <c r="Z2792" s="935"/>
      <c r="AA2792" s="935"/>
      <c r="AB2792" s="452"/>
      <c r="AC2792" s="452"/>
      <c r="AD2792" s="452"/>
      <c r="AE2792" s="452"/>
      <c r="AF2792" s="935"/>
      <c r="AG2792" s="452"/>
      <c r="AH2792" s="452"/>
      <c r="AI2792" s="935"/>
      <c r="AJ2792" s="943"/>
      <c r="AK2792" s="935"/>
      <c r="AL2792" s="936"/>
      <c r="AM2792" s="936"/>
      <c r="AN2792" s="936"/>
      <c r="AO2792" s="936"/>
      <c r="AP2792" s="936"/>
      <c r="AQ2792" s="936"/>
      <c r="AR2792" s="936"/>
      <c r="AS2792" s="936"/>
      <c r="AT2792" s="936"/>
      <c r="AU2792" s="936"/>
      <c r="AV2792" s="936"/>
    </row>
    <row r="2793" spans="2:48" ht="15" customHeight="1">
      <c r="B2793" s="937"/>
      <c r="C2793" s="1979"/>
      <c r="D2793" s="1981"/>
      <c r="E2793" s="928" t="s">
        <v>619</v>
      </c>
      <c r="F2793" s="885"/>
      <c r="G2793" s="651" t="s">
        <v>272</v>
      </c>
      <c r="H2793" s="651" t="s">
        <v>599</v>
      </c>
      <c r="I2793" s="651" t="s">
        <v>620</v>
      </c>
      <c r="J2793" s="651" t="s">
        <v>276</v>
      </c>
      <c r="K2793" s="890" t="s">
        <v>306</v>
      </c>
      <c r="L2793" s="651" t="s">
        <v>312</v>
      </c>
      <c r="M2793" s="651" t="str">
        <f t="shared" si="169"/>
        <v>&lt;INSERT CONNECTION POINT NAME&gt;</v>
      </c>
      <c r="N2793" s="890" t="s">
        <v>606</v>
      </c>
      <c r="O2793" s="891">
        <v>0</v>
      </c>
      <c r="P2793" s="890"/>
      <c r="Q2793" s="1076"/>
      <c r="R2793" s="1077"/>
      <c r="S2793" s="1078"/>
      <c r="T2793" s="1078"/>
      <c r="U2793" s="1079"/>
      <c r="V2793" s="906"/>
      <c r="W2793" s="933"/>
      <c r="X2793" s="934"/>
      <c r="Y2793" s="935"/>
      <c r="Z2793" s="935"/>
      <c r="AA2793" s="935"/>
      <c r="AB2793" s="452"/>
      <c r="AC2793" s="452"/>
      <c r="AD2793" s="452"/>
      <c r="AE2793" s="452"/>
      <c r="AF2793" s="935"/>
      <c r="AG2793" s="452"/>
      <c r="AH2793" s="452"/>
      <c r="AI2793" s="935"/>
      <c r="AJ2793" s="943"/>
      <c r="AK2793" s="935"/>
      <c r="AL2793" s="936"/>
      <c r="AM2793" s="936"/>
      <c r="AN2793" s="936"/>
      <c r="AO2793" s="936"/>
      <c r="AP2793" s="936"/>
      <c r="AQ2793" s="936"/>
      <c r="AR2793" s="936"/>
      <c r="AS2793" s="936"/>
      <c r="AT2793" s="936"/>
      <c r="AU2793" s="936"/>
      <c r="AV2793" s="936"/>
    </row>
    <row r="2794" spans="2:48" ht="15" customHeight="1">
      <c r="B2794" s="937"/>
      <c r="C2794" s="1978" t="s">
        <v>307</v>
      </c>
      <c r="D2794" s="1980"/>
      <c r="E2794" s="928" t="s">
        <v>616</v>
      </c>
      <c r="F2794" s="885"/>
      <c r="G2794" s="651" t="s">
        <v>272</v>
      </c>
      <c r="H2794" s="651" t="s">
        <v>599</v>
      </c>
      <c r="I2794" s="651" t="s">
        <v>617</v>
      </c>
      <c r="J2794" s="651" t="s">
        <v>276</v>
      </c>
      <c r="K2794" s="890" t="s">
        <v>307</v>
      </c>
      <c r="L2794" s="651" t="s">
        <v>312</v>
      </c>
      <c r="M2794" s="651" t="str">
        <f t="shared" si="169"/>
        <v>&lt;INSERT CONNECTION POINT NAME&gt;</v>
      </c>
      <c r="N2794" s="890" t="s">
        <v>607</v>
      </c>
      <c r="O2794" s="890" t="s">
        <v>607</v>
      </c>
      <c r="P2794" s="890"/>
      <c r="Q2794" s="1080"/>
      <c r="R2794" s="1081"/>
      <c r="S2794" s="1081"/>
      <c r="T2794" s="1081"/>
      <c r="U2794" s="1082"/>
      <c r="V2794" s="906"/>
      <c r="W2794" s="933"/>
      <c r="X2794" s="934"/>
      <c r="Y2794" s="935"/>
      <c r="Z2794" s="935"/>
      <c r="AA2794" s="935"/>
      <c r="AB2794" s="452"/>
      <c r="AC2794" s="452"/>
      <c r="AD2794" s="452"/>
      <c r="AE2794" s="452"/>
      <c r="AF2794" s="935"/>
      <c r="AG2794" s="452"/>
      <c r="AH2794" s="452"/>
      <c r="AI2794" s="935"/>
      <c r="AJ2794" s="935"/>
      <c r="AK2794" s="935"/>
      <c r="AL2794" s="936"/>
      <c r="AM2794" s="936"/>
      <c r="AN2794" s="936"/>
      <c r="AO2794" s="936"/>
      <c r="AP2794" s="936"/>
      <c r="AQ2794" s="936"/>
      <c r="AR2794" s="936"/>
      <c r="AS2794" s="936"/>
      <c r="AT2794" s="936"/>
      <c r="AU2794" s="936"/>
      <c r="AV2794" s="936"/>
    </row>
    <row r="2795" spans="2:48" ht="15" customHeight="1">
      <c r="B2795" s="937"/>
      <c r="C2795" s="1979"/>
      <c r="D2795" s="1981"/>
      <c r="E2795" s="928" t="s">
        <v>619</v>
      </c>
      <c r="F2795" s="885"/>
      <c r="G2795" s="651" t="s">
        <v>272</v>
      </c>
      <c r="H2795" s="651" t="s">
        <v>599</v>
      </c>
      <c r="I2795" s="651" t="s">
        <v>620</v>
      </c>
      <c r="J2795" s="651" t="s">
        <v>276</v>
      </c>
      <c r="K2795" s="890" t="s">
        <v>307</v>
      </c>
      <c r="L2795" s="651" t="s">
        <v>312</v>
      </c>
      <c r="M2795" s="651" t="str">
        <f t="shared" si="169"/>
        <v>&lt;INSERT CONNECTION POINT NAME&gt;</v>
      </c>
      <c r="N2795" s="890" t="s">
        <v>607</v>
      </c>
      <c r="O2795" s="890" t="s">
        <v>607</v>
      </c>
      <c r="P2795" s="890"/>
      <c r="Q2795" s="1080"/>
      <c r="R2795" s="1081"/>
      <c r="S2795" s="1081"/>
      <c r="T2795" s="1081"/>
      <c r="U2795" s="1082"/>
      <c r="V2795" s="906"/>
      <c r="W2795" s="933"/>
      <c r="X2795" s="934"/>
      <c r="Y2795" s="935"/>
      <c r="Z2795" s="935"/>
      <c r="AA2795" s="935"/>
      <c r="AB2795" s="452"/>
      <c r="AC2795" s="452"/>
      <c r="AD2795" s="452"/>
      <c r="AE2795" s="452"/>
      <c r="AF2795" s="935"/>
      <c r="AG2795" s="452"/>
      <c r="AH2795" s="452"/>
      <c r="AI2795" s="935"/>
      <c r="AJ2795" s="935"/>
      <c r="AK2795" s="935"/>
      <c r="AL2795" s="936"/>
      <c r="AM2795" s="936"/>
      <c r="AN2795" s="936"/>
      <c r="AO2795" s="936"/>
      <c r="AP2795" s="936"/>
      <c r="AQ2795" s="936"/>
      <c r="AR2795" s="936"/>
      <c r="AS2795" s="936"/>
      <c r="AT2795" s="936"/>
      <c r="AU2795" s="936"/>
      <c r="AV2795" s="936"/>
    </row>
    <row r="2796" spans="2:48" ht="15" customHeight="1">
      <c r="B2796" s="937"/>
      <c r="C2796" s="1978" t="s">
        <v>308</v>
      </c>
      <c r="D2796" s="1980" t="s">
        <v>22</v>
      </c>
      <c r="E2796" s="928" t="s">
        <v>616</v>
      </c>
      <c r="F2796" s="885"/>
      <c r="G2796" s="651" t="s">
        <v>272</v>
      </c>
      <c r="H2796" s="651" t="s">
        <v>599</v>
      </c>
      <c r="I2796" s="651" t="s">
        <v>617</v>
      </c>
      <c r="J2796" s="651" t="s">
        <v>276</v>
      </c>
      <c r="K2796" s="890" t="s">
        <v>308</v>
      </c>
      <c r="L2796" s="651" t="s">
        <v>312</v>
      </c>
      <c r="M2796" s="651" t="str">
        <f t="shared" si="169"/>
        <v>&lt;INSERT CONNECTION POINT NAME&gt;</v>
      </c>
      <c r="N2796" s="890" t="s">
        <v>609</v>
      </c>
      <c r="O2796" s="890" t="s">
        <v>22</v>
      </c>
      <c r="P2796" s="890"/>
      <c r="Q2796" s="1083"/>
      <c r="R2796" s="1061"/>
      <c r="S2796" s="1062"/>
      <c r="T2796" s="1062"/>
      <c r="U2796" s="1063"/>
      <c r="V2796" s="906"/>
      <c r="W2796" s="933"/>
      <c r="X2796" s="934"/>
      <c r="Y2796" s="935"/>
      <c r="Z2796" s="935"/>
      <c r="AA2796" s="935"/>
      <c r="AB2796" s="452"/>
      <c r="AC2796" s="452"/>
      <c r="AD2796" s="452"/>
      <c r="AE2796" s="452"/>
      <c r="AF2796" s="935"/>
      <c r="AG2796" s="452"/>
      <c r="AH2796" s="452"/>
      <c r="AI2796" s="935"/>
      <c r="AJ2796" s="935"/>
      <c r="AK2796" s="935"/>
      <c r="AL2796" s="936"/>
      <c r="AM2796" s="936"/>
      <c r="AN2796" s="936"/>
      <c r="AO2796" s="936"/>
      <c r="AP2796" s="936"/>
      <c r="AQ2796" s="936"/>
      <c r="AR2796" s="936"/>
      <c r="AS2796" s="936"/>
      <c r="AT2796" s="936"/>
      <c r="AU2796" s="936"/>
      <c r="AV2796" s="936"/>
    </row>
    <row r="2797" spans="2:48" ht="15" customHeight="1">
      <c r="B2797" s="937"/>
      <c r="C2797" s="1979"/>
      <c r="D2797" s="1981"/>
      <c r="E2797" s="928" t="s">
        <v>619</v>
      </c>
      <c r="F2797" s="885"/>
      <c r="G2797" s="651" t="s">
        <v>272</v>
      </c>
      <c r="H2797" s="651" t="s">
        <v>599</v>
      </c>
      <c r="I2797" s="651" t="s">
        <v>620</v>
      </c>
      <c r="J2797" s="651" t="s">
        <v>276</v>
      </c>
      <c r="K2797" s="890" t="s">
        <v>308</v>
      </c>
      <c r="L2797" s="651" t="s">
        <v>312</v>
      </c>
      <c r="M2797" s="651" t="str">
        <f t="shared" si="169"/>
        <v>&lt;INSERT CONNECTION POINT NAME&gt;</v>
      </c>
      <c r="N2797" s="890" t="s">
        <v>609</v>
      </c>
      <c r="O2797" s="890" t="s">
        <v>22</v>
      </c>
      <c r="P2797" s="890"/>
      <c r="Q2797" s="1083"/>
      <c r="R2797" s="1061"/>
      <c r="S2797" s="1062"/>
      <c r="T2797" s="1062"/>
      <c r="U2797" s="1063"/>
      <c r="V2797" s="906"/>
      <c r="W2797" s="933"/>
      <c r="X2797" s="934"/>
      <c r="Y2797" s="935"/>
      <c r="Z2797" s="935"/>
      <c r="AA2797" s="935"/>
      <c r="AB2797" s="452"/>
      <c r="AC2797" s="452"/>
      <c r="AD2797" s="452"/>
      <c r="AE2797" s="452"/>
      <c r="AF2797" s="935"/>
      <c r="AG2797" s="452"/>
      <c r="AH2797" s="452"/>
      <c r="AI2797" s="935"/>
      <c r="AJ2797" s="935"/>
      <c r="AK2797" s="935"/>
      <c r="AL2797" s="936"/>
      <c r="AM2797" s="936"/>
      <c r="AN2797" s="936"/>
      <c r="AO2797" s="936"/>
      <c r="AP2797" s="936"/>
      <c r="AQ2797" s="936"/>
      <c r="AR2797" s="936"/>
      <c r="AS2797" s="936"/>
      <c r="AT2797" s="936"/>
      <c r="AU2797" s="936"/>
      <c r="AV2797" s="936"/>
    </row>
    <row r="2798" spans="2:48" ht="15" customHeight="1">
      <c r="B2798" s="937"/>
      <c r="C2798" s="1978" t="s">
        <v>309</v>
      </c>
      <c r="D2798" s="1980" t="s">
        <v>22</v>
      </c>
      <c r="E2798" s="928" t="s">
        <v>616</v>
      </c>
      <c r="F2798" s="885"/>
      <c r="G2798" s="651" t="s">
        <v>272</v>
      </c>
      <c r="H2798" s="651" t="s">
        <v>599</v>
      </c>
      <c r="I2798" s="651" t="s">
        <v>617</v>
      </c>
      <c r="J2798" s="651" t="s">
        <v>276</v>
      </c>
      <c r="K2798" s="890" t="s">
        <v>309</v>
      </c>
      <c r="L2798" s="651" t="s">
        <v>312</v>
      </c>
      <c r="M2798" s="651" t="str">
        <f t="shared" si="169"/>
        <v>&lt;INSERT CONNECTION POINT NAME&gt;</v>
      </c>
      <c r="N2798" s="890" t="s">
        <v>602</v>
      </c>
      <c r="O2798" s="890" t="s">
        <v>22</v>
      </c>
      <c r="P2798" s="890"/>
      <c r="Q2798" s="1083"/>
      <c r="R2798" s="1061"/>
      <c r="S2798" s="1062"/>
      <c r="T2798" s="1062"/>
      <c r="U2798" s="1063"/>
      <c r="V2798" s="906"/>
      <c r="W2798" s="933"/>
      <c r="X2798" s="934"/>
      <c r="Y2798" s="935"/>
      <c r="Z2798" s="935"/>
      <c r="AA2798" s="935"/>
      <c r="AB2798" s="452"/>
      <c r="AC2798" s="452"/>
      <c r="AD2798" s="452"/>
      <c r="AE2798" s="452"/>
      <c r="AF2798" s="935"/>
      <c r="AG2798" s="452"/>
      <c r="AH2798" s="452"/>
      <c r="AI2798" s="935"/>
      <c r="AJ2798" s="935"/>
      <c r="AK2798" s="935"/>
      <c r="AL2798" s="936"/>
      <c r="AM2798" s="936"/>
      <c r="AN2798" s="936"/>
      <c r="AO2798" s="936"/>
      <c r="AP2798" s="936"/>
      <c r="AQ2798" s="936"/>
      <c r="AR2798" s="936"/>
      <c r="AS2798" s="936"/>
      <c r="AT2798" s="936"/>
      <c r="AU2798" s="936"/>
      <c r="AV2798" s="936"/>
    </row>
    <row r="2799" spans="2:48" ht="15" customHeight="1">
      <c r="B2799" s="937"/>
      <c r="C2799" s="1979"/>
      <c r="D2799" s="1981"/>
      <c r="E2799" s="928" t="s">
        <v>619</v>
      </c>
      <c r="F2799" s="885"/>
      <c r="G2799" s="651" t="s">
        <v>272</v>
      </c>
      <c r="H2799" s="651" t="s">
        <v>599</v>
      </c>
      <c r="I2799" s="651" t="s">
        <v>620</v>
      </c>
      <c r="J2799" s="651" t="s">
        <v>276</v>
      </c>
      <c r="K2799" s="890" t="s">
        <v>309</v>
      </c>
      <c r="L2799" s="651" t="s">
        <v>312</v>
      </c>
      <c r="M2799" s="651" t="str">
        <f t="shared" si="169"/>
        <v>&lt;INSERT CONNECTION POINT NAME&gt;</v>
      </c>
      <c r="N2799" s="890" t="s">
        <v>602</v>
      </c>
      <c r="O2799" s="890" t="s">
        <v>22</v>
      </c>
      <c r="P2799" s="890"/>
      <c r="Q2799" s="1083"/>
      <c r="R2799" s="1061"/>
      <c r="S2799" s="1062"/>
      <c r="T2799" s="1062"/>
      <c r="U2799" s="1063"/>
      <c r="V2799" s="906"/>
      <c r="W2799" s="933"/>
      <c r="X2799" s="934"/>
      <c r="Y2799" s="935"/>
      <c r="Z2799" s="935"/>
      <c r="AA2799" s="935"/>
      <c r="AB2799" s="452"/>
      <c r="AC2799" s="452"/>
      <c r="AD2799" s="452"/>
      <c r="AE2799" s="452"/>
      <c r="AF2799" s="935"/>
      <c r="AG2799" s="452"/>
      <c r="AH2799" s="452"/>
      <c r="AI2799" s="935"/>
      <c r="AJ2799" s="935"/>
      <c r="AK2799" s="935"/>
      <c r="AL2799" s="936"/>
      <c r="AM2799" s="936"/>
      <c r="AN2799" s="936"/>
      <c r="AO2799" s="936"/>
      <c r="AP2799" s="936"/>
      <c r="AQ2799" s="936"/>
      <c r="AR2799" s="936"/>
      <c r="AS2799" s="936"/>
      <c r="AT2799" s="936"/>
      <c r="AU2799" s="936"/>
      <c r="AV2799" s="936"/>
    </row>
    <row r="2800" spans="2:48" ht="15" customHeight="1">
      <c r="B2800" s="937"/>
      <c r="C2800" s="1978" t="s">
        <v>309</v>
      </c>
      <c r="D2800" s="1980" t="s">
        <v>23</v>
      </c>
      <c r="E2800" s="928" t="s">
        <v>616</v>
      </c>
      <c r="F2800" s="885"/>
      <c r="G2800" s="651" t="s">
        <v>272</v>
      </c>
      <c r="H2800" s="651" t="s">
        <v>599</v>
      </c>
      <c r="I2800" s="651" t="s">
        <v>617</v>
      </c>
      <c r="J2800" s="651" t="s">
        <v>276</v>
      </c>
      <c r="K2800" s="890" t="s">
        <v>309</v>
      </c>
      <c r="L2800" s="651" t="s">
        <v>312</v>
      </c>
      <c r="M2800" s="651" t="str">
        <f t="shared" si="169"/>
        <v>&lt;INSERT CONNECTION POINT NAME&gt;</v>
      </c>
      <c r="N2800" s="890" t="s">
        <v>602</v>
      </c>
      <c r="O2800" s="890" t="s">
        <v>23</v>
      </c>
      <c r="P2800" s="890"/>
      <c r="Q2800" s="1083"/>
      <c r="R2800" s="1061"/>
      <c r="S2800" s="1062"/>
      <c r="T2800" s="1062"/>
      <c r="U2800" s="1063"/>
      <c r="V2800" s="906"/>
      <c r="W2800" s="933"/>
      <c r="X2800" s="934"/>
      <c r="Y2800" s="935"/>
      <c r="Z2800" s="935"/>
      <c r="AA2800" s="935"/>
      <c r="AB2800" s="452"/>
      <c r="AC2800" s="452"/>
      <c r="AD2800" s="452"/>
      <c r="AE2800" s="452"/>
      <c r="AF2800" s="935"/>
      <c r="AG2800" s="452"/>
      <c r="AH2800" s="452"/>
      <c r="AI2800" s="935"/>
      <c r="AJ2800" s="935"/>
      <c r="AK2800" s="935"/>
      <c r="AL2800" s="936"/>
      <c r="AM2800" s="936"/>
      <c r="AN2800" s="936"/>
      <c r="AO2800" s="936"/>
      <c r="AP2800" s="936"/>
      <c r="AQ2800" s="936"/>
      <c r="AR2800" s="936"/>
      <c r="AS2800" s="936"/>
      <c r="AT2800" s="936"/>
      <c r="AU2800" s="936"/>
      <c r="AV2800" s="936"/>
    </row>
    <row r="2801" spans="2:48" ht="15" customHeight="1">
      <c r="B2801" s="937"/>
      <c r="C2801" s="1979"/>
      <c r="D2801" s="1981"/>
      <c r="E2801" s="928" t="s">
        <v>619</v>
      </c>
      <c r="F2801" s="885"/>
      <c r="G2801" s="651" t="s">
        <v>272</v>
      </c>
      <c r="H2801" s="651" t="s">
        <v>599</v>
      </c>
      <c r="I2801" s="651" t="s">
        <v>620</v>
      </c>
      <c r="J2801" s="651" t="s">
        <v>276</v>
      </c>
      <c r="K2801" s="890" t="s">
        <v>309</v>
      </c>
      <c r="L2801" s="651" t="s">
        <v>312</v>
      </c>
      <c r="M2801" s="651" t="str">
        <f t="shared" si="169"/>
        <v>&lt;INSERT CONNECTION POINT NAME&gt;</v>
      </c>
      <c r="N2801" s="890" t="s">
        <v>602</v>
      </c>
      <c r="O2801" s="890" t="s">
        <v>23</v>
      </c>
      <c r="P2801" s="890"/>
      <c r="Q2801" s="1083"/>
      <c r="R2801" s="1061"/>
      <c r="S2801" s="1062"/>
      <c r="T2801" s="1062"/>
      <c r="U2801" s="1063"/>
      <c r="V2801" s="906"/>
      <c r="W2801" s="933"/>
      <c r="X2801" s="934"/>
      <c r="Y2801" s="935"/>
      <c r="Z2801" s="935"/>
      <c r="AA2801" s="935"/>
      <c r="AB2801" s="452"/>
      <c r="AC2801" s="452"/>
      <c r="AD2801" s="452"/>
      <c r="AE2801" s="452"/>
      <c r="AF2801" s="935"/>
      <c r="AG2801" s="452"/>
      <c r="AH2801" s="452"/>
      <c r="AI2801" s="935"/>
      <c r="AJ2801" s="935"/>
      <c r="AK2801" s="935"/>
      <c r="AL2801" s="936"/>
      <c r="AM2801" s="936"/>
      <c r="AN2801" s="936"/>
      <c r="AO2801" s="936"/>
      <c r="AP2801" s="936"/>
      <c r="AQ2801" s="936"/>
      <c r="AR2801" s="936"/>
      <c r="AS2801" s="936"/>
      <c r="AT2801" s="936"/>
      <c r="AU2801" s="936"/>
      <c r="AV2801" s="936"/>
    </row>
    <row r="2802" spans="2:48" ht="15" customHeight="1">
      <c r="B2802" s="937"/>
      <c r="C2802" s="1978" t="s">
        <v>310</v>
      </c>
      <c r="D2802" s="1980" t="s">
        <v>22</v>
      </c>
      <c r="E2802" s="928" t="s">
        <v>616</v>
      </c>
      <c r="F2802" s="885"/>
      <c r="G2802" s="651" t="s">
        <v>272</v>
      </c>
      <c r="H2802" s="651" t="s">
        <v>599</v>
      </c>
      <c r="I2802" s="651" t="s">
        <v>617</v>
      </c>
      <c r="J2802" s="651" t="s">
        <v>276</v>
      </c>
      <c r="K2802" s="890" t="s">
        <v>310</v>
      </c>
      <c r="L2802" s="651" t="s">
        <v>312</v>
      </c>
      <c r="M2802" s="651" t="str">
        <f t="shared" si="169"/>
        <v>&lt;INSERT CONNECTION POINT NAME&gt;</v>
      </c>
      <c r="N2802" s="890" t="s">
        <v>602</v>
      </c>
      <c r="O2802" s="890" t="s">
        <v>22</v>
      </c>
      <c r="P2802" s="890"/>
      <c r="Q2802" s="1083"/>
      <c r="R2802" s="1061"/>
      <c r="S2802" s="1062"/>
      <c r="T2802" s="1062"/>
      <c r="U2802" s="1063"/>
      <c r="V2802" s="906"/>
      <c r="W2802" s="933"/>
      <c r="X2802" s="934"/>
      <c r="Y2802" s="935"/>
      <c r="Z2802" s="935"/>
      <c r="AA2802" s="935"/>
      <c r="AB2802" s="452"/>
      <c r="AC2802" s="452"/>
      <c r="AD2802" s="452"/>
      <c r="AE2802" s="452"/>
      <c r="AF2802" s="935"/>
      <c r="AG2802" s="452"/>
      <c r="AH2802" s="452"/>
      <c r="AI2802" s="935"/>
      <c r="AJ2802" s="935"/>
      <c r="AK2802" s="935"/>
      <c r="AL2802" s="936"/>
      <c r="AM2802" s="936"/>
      <c r="AN2802" s="936"/>
      <c r="AO2802" s="936"/>
      <c r="AP2802" s="936"/>
      <c r="AQ2802" s="936"/>
      <c r="AR2802" s="936"/>
      <c r="AS2802" s="936"/>
      <c r="AT2802" s="936"/>
      <c r="AU2802" s="936"/>
      <c r="AV2802" s="936"/>
    </row>
    <row r="2803" spans="2:48" ht="15" customHeight="1">
      <c r="B2803" s="937"/>
      <c r="C2803" s="1979"/>
      <c r="D2803" s="1981"/>
      <c r="E2803" s="928" t="s">
        <v>619</v>
      </c>
      <c r="F2803" s="885"/>
      <c r="G2803" s="651" t="s">
        <v>272</v>
      </c>
      <c r="H2803" s="651" t="s">
        <v>599</v>
      </c>
      <c r="I2803" s="651" t="s">
        <v>620</v>
      </c>
      <c r="J2803" s="651" t="s">
        <v>276</v>
      </c>
      <c r="K2803" s="890" t="s">
        <v>310</v>
      </c>
      <c r="L2803" s="651" t="s">
        <v>312</v>
      </c>
      <c r="M2803" s="651" t="str">
        <f t="shared" si="169"/>
        <v>&lt;INSERT CONNECTION POINT NAME&gt;</v>
      </c>
      <c r="N2803" s="890" t="s">
        <v>602</v>
      </c>
      <c r="O2803" s="890" t="s">
        <v>22</v>
      </c>
      <c r="P2803" s="890"/>
      <c r="Q2803" s="1084"/>
      <c r="R2803" s="1085"/>
      <c r="S2803" s="1086"/>
      <c r="T2803" s="1086"/>
      <c r="U2803" s="1087"/>
      <c r="V2803" s="906"/>
      <c r="W2803" s="933"/>
      <c r="X2803" s="934"/>
      <c r="Y2803" s="935"/>
      <c r="Z2803" s="935"/>
      <c r="AA2803" s="935"/>
      <c r="AB2803" s="452"/>
      <c r="AC2803" s="452"/>
      <c r="AD2803" s="452"/>
      <c r="AE2803" s="452"/>
      <c r="AF2803" s="935"/>
      <c r="AG2803" s="452"/>
      <c r="AH2803" s="452"/>
      <c r="AI2803" s="935"/>
      <c r="AJ2803" s="935"/>
      <c r="AK2803" s="935"/>
      <c r="AL2803" s="936"/>
      <c r="AM2803" s="936"/>
      <c r="AN2803" s="936"/>
      <c r="AO2803" s="936"/>
      <c r="AP2803" s="936"/>
      <c r="AQ2803" s="936"/>
      <c r="AR2803" s="936"/>
      <c r="AS2803" s="936"/>
      <c r="AT2803" s="936"/>
      <c r="AU2803" s="936"/>
      <c r="AV2803" s="936"/>
    </row>
    <row r="2804" spans="2:48" ht="15" customHeight="1">
      <c r="B2804" s="937"/>
      <c r="C2804" s="1978" t="s">
        <v>310</v>
      </c>
      <c r="D2804" s="1980" t="s">
        <v>23</v>
      </c>
      <c r="E2804" s="928" t="s">
        <v>616</v>
      </c>
      <c r="F2804" s="885"/>
      <c r="G2804" s="651" t="s">
        <v>272</v>
      </c>
      <c r="H2804" s="651" t="s">
        <v>599</v>
      </c>
      <c r="I2804" s="651" t="s">
        <v>617</v>
      </c>
      <c r="J2804" s="651" t="s">
        <v>276</v>
      </c>
      <c r="K2804" s="890" t="s">
        <v>310</v>
      </c>
      <c r="L2804" s="651" t="s">
        <v>312</v>
      </c>
      <c r="M2804" s="651" t="str">
        <f t="shared" si="169"/>
        <v>&lt;INSERT CONNECTION POINT NAME&gt;</v>
      </c>
      <c r="N2804" s="890" t="s">
        <v>602</v>
      </c>
      <c r="O2804" s="890" t="s">
        <v>23</v>
      </c>
      <c r="P2804" s="890"/>
      <c r="Q2804" s="1084"/>
      <c r="R2804" s="1085"/>
      <c r="S2804" s="1086"/>
      <c r="T2804" s="1086"/>
      <c r="U2804" s="1087"/>
      <c r="V2804" s="906"/>
      <c r="W2804" s="933"/>
      <c r="X2804" s="934"/>
      <c r="Y2804" s="935"/>
      <c r="Z2804" s="935"/>
      <c r="AA2804" s="935"/>
      <c r="AB2804" s="452"/>
      <c r="AC2804" s="452"/>
      <c r="AD2804" s="452"/>
      <c r="AE2804" s="452"/>
      <c r="AF2804" s="935"/>
      <c r="AG2804" s="452"/>
      <c r="AH2804" s="452"/>
      <c r="AI2804" s="935"/>
      <c r="AJ2804" s="935"/>
      <c r="AK2804" s="935"/>
      <c r="AL2804" s="936"/>
      <c r="AM2804" s="936"/>
      <c r="AN2804" s="936"/>
      <c r="AO2804" s="936"/>
      <c r="AP2804" s="936"/>
      <c r="AQ2804" s="936"/>
      <c r="AR2804" s="936"/>
      <c r="AS2804" s="936"/>
      <c r="AT2804" s="936"/>
      <c r="AU2804" s="936"/>
      <c r="AV2804" s="936"/>
    </row>
    <row r="2805" spans="2:48" ht="15" customHeight="1" thickBot="1">
      <c r="B2805" s="944"/>
      <c r="C2805" s="1984"/>
      <c r="D2805" s="1985"/>
      <c r="E2805" s="945" t="s">
        <v>619</v>
      </c>
      <c r="F2805" s="885"/>
      <c r="G2805" s="651" t="s">
        <v>272</v>
      </c>
      <c r="H2805" s="651" t="s">
        <v>599</v>
      </c>
      <c r="I2805" s="651" t="s">
        <v>620</v>
      </c>
      <c r="J2805" s="651" t="s">
        <v>276</v>
      </c>
      <c r="K2805" s="890" t="s">
        <v>310</v>
      </c>
      <c r="L2805" s="651" t="s">
        <v>312</v>
      </c>
      <c r="M2805" s="651" t="str">
        <f t="shared" si="169"/>
        <v>&lt;INSERT CONNECTION POINT NAME&gt;</v>
      </c>
      <c r="N2805" s="890" t="s">
        <v>602</v>
      </c>
      <c r="O2805" s="890" t="s">
        <v>23</v>
      </c>
      <c r="P2805" s="890"/>
      <c r="Q2805" s="946"/>
      <c r="R2805" s="1067"/>
      <c r="S2805" s="893"/>
      <c r="T2805" s="893"/>
      <c r="U2805" s="894"/>
      <c r="V2805" s="947"/>
      <c r="W2805" s="933"/>
      <c r="X2805" s="934"/>
      <c r="Y2805" s="935"/>
      <c r="Z2805" s="935"/>
      <c r="AA2805" s="935"/>
      <c r="AB2805" s="452"/>
      <c r="AC2805" s="452"/>
      <c r="AD2805" s="452"/>
      <c r="AE2805" s="452"/>
      <c r="AF2805" s="935"/>
      <c r="AG2805" s="452"/>
      <c r="AH2805" s="452"/>
      <c r="AI2805" s="935"/>
      <c r="AJ2805" s="935"/>
      <c r="AK2805" s="935"/>
      <c r="AL2805" s="936"/>
      <c r="AM2805" s="936"/>
      <c r="AN2805" s="936"/>
      <c r="AO2805" s="936"/>
      <c r="AP2805" s="936"/>
      <c r="AQ2805" s="936"/>
      <c r="AR2805" s="936"/>
      <c r="AS2805" s="936"/>
      <c r="AT2805" s="936"/>
      <c r="AU2805" s="936"/>
      <c r="AV2805" s="936"/>
    </row>
    <row r="2806" spans="2:48" ht="15" customHeight="1">
      <c r="B2806" s="927" t="s">
        <v>615</v>
      </c>
      <c r="C2806" s="1982" t="s">
        <v>313</v>
      </c>
      <c r="D2806" s="1983" t="s">
        <v>23</v>
      </c>
      <c r="E2806" s="928" t="s">
        <v>616</v>
      </c>
      <c r="F2806" s="885"/>
      <c r="G2806" s="651" t="s">
        <v>272</v>
      </c>
      <c r="H2806" s="651" t="s">
        <v>599</v>
      </c>
      <c r="I2806" s="651" t="s">
        <v>617</v>
      </c>
      <c r="J2806" s="651" t="s">
        <v>276</v>
      </c>
      <c r="K2806" s="651" t="s">
        <v>313</v>
      </c>
      <c r="L2806" s="651" t="s">
        <v>312</v>
      </c>
      <c r="M2806" s="651" t="str">
        <f t="shared" ref="M2806" si="171">B2806</f>
        <v>&lt;INSERT CONNECTION POINT NAME&gt;</v>
      </c>
      <c r="N2806" s="651" t="s">
        <v>618</v>
      </c>
      <c r="O2806" s="651" t="s">
        <v>23</v>
      </c>
      <c r="P2806" s="890"/>
      <c r="Q2806" s="929"/>
      <c r="R2806" s="930"/>
      <c r="S2806" s="931"/>
      <c r="T2806" s="931"/>
      <c r="U2806" s="932"/>
      <c r="W2806" s="452"/>
      <c r="X2806" s="452"/>
      <c r="Y2806" s="452"/>
      <c r="Z2806" s="452"/>
      <c r="AA2806" s="452"/>
      <c r="AB2806" s="452"/>
      <c r="AC2806" s="452"/>
      <c r="AD2806" s="452"/>
      <c r="AE2806" s="452"/>
      <c r="AF2806" s="452"/>
      <c r="AG2806" s="452"/>
      <c r="AH2806" s="452"/>
      <c r="AI2806" s="452"/>
      <c r="AJ2806" s="452"/>
      <c r="AK2806" s="452"/>
      <c r="AL2806" s="452"/>
      <c r="AM2806" s="452"/>
      <c r="AN2806" s="452"/>
      <c r="AO2806" s="452"/>
      <c r="AP2806" s="452"/>
      <c r="AQ2806" s="452"/>
      <c r="AR2806" s="452"/>
      <c r="AS2806" s="452"/>
      <c r="AT2806" s="452"/>
      <c r="AU2806" s="452"/>
      <c r="AV2806" s="452"/>
    </row>
    <row r="2807" spans="2:48" ht="15" customHeight="1">
      <c r="B2807" s="937"/>
      <c r="C2807" s="1979"/>
      <c r="D2807" s="1981"/>
      <c r="E2807" s="928" t="s">
        <v>619</v>
      </c>
      <c r="F2807" s="885"/>
      <c r="G2807" s="651" t="s">
        <v>272</v>
      </c>
      <c r="H2807" s="651" t="s">
        <v>599</v>
      </c>
      <c r="I2807" s="651" t="s">
        <v>620</v>
      </c>
      <c r="J2807" s="651" t="s">
        <v>276</v>
      </c>
      <c r="K2807" s="651" t="s">
        <v>313</v>
      </c>
      <c r="L2807" s="651" t="s">
        <v>312</v>
      </c>
      <c r="M2807" s="651" t="str">
        <f t="shared" si="169"/>
        <v>&lt;INSERT CONNECTION POINT NAME&gt;</v>
      </c>
      <c r="N2807" s="651" t="s">
        <v>618</v>
      </c>
      <c r="O2807" s="651" t="s">
        <v>23</v>
      </c>
      <c r="P2807" s="890"/>
      <c r="Q2807" s="938"/>
      <c r="R2807" s="939"/>
      <c r="S2807" s="940"/>
      <c r="T2807" s="940"/>
      <c r="U2807" s="941"/>
      <c r="W2807" s="452"/>
      <c r="X2807" s="452"/>
      <c r="Y2807" s="452"/>
      <c r="Z2807" s="452"/>
      <c r="AA2807" s="452"/>
      <c r="AB2807" s="452"/>
      <c r="AC2807" s="452"/>
      <c r="AD2807" s="452"/>
      <c r="AE2807" s="452"/>
      <c r="AF2807" s="452"/>
      <c r="AG2807" s="452"/>
      <c r="AH2807" s="452"/>
      <c r="AI2807" s="452"/>
      <c r="AJ2807" s="452"/>
      <c r="AK2807" s="452"/>
      <c r="AL2807" s="452"/>
      <c r="AM2807" s="452"/>
      <c r="AN2807" s="452"/>
      <c r="AO2807" s="452"/>
      <c r="AP2807" s="452"/>
      <c r="AQ2807" s="452"/>
      <c r="AR2807" s="452"/>
      <c r="AS2807" s="452"/>
      <c r="AT2807" s="452"/>
      <c r="AU2807" s="452"/>
      <c r="AV2807" s="452"/>
    </row>
    <row r="2808" spans="2:48" ht="15" customHeight="1">
      <c r="B2808" s="937"/>
      <c r="C2808" s="1978" t="s">
        <v>304</v>
      </c>
      <c r="D2808" s="1980" t="s">
        <v>22</v>
      </c>
      <c r="E2808" s="928" t="s">
        <v>616</v>
      </c>
      <c r="F2808" s="885"/>
      <c r="G2808" s="651" t="s">
        <v>272</v>
      </c>
      <c r="H2808" s="651" t="s">
        <v>599</v>
      </c>
      <c r="I2808" s="651" t="s">
        <v>617</v>
      </c>
      <c r="J2808" s="651" t="s">
        <v>276</v>
      </c>
      <c r="K2808" s="890" t="s">
        <v>304</v>
      </c>
      <c r="L2808" s="651" t="s">
        <v>312</v>
      </c>
      <c r="M2808" s="651" t="str">
        <f t="shared" si="169"/>
        <v>&lt;INSERT CONNECTION POINT NAME&gt;</v>
      </c>
      <c r="N2808" s="890" t="s">
        <v>602</v>
      </c>
      <c r="O2808" s="890" t="s">
        <v>22</v>
      </c>
      <c r="P2808" s="890"/>
      <c r="Q2808" s="1071"/>
      <c r="R2808" s="1058"/>
      <c r="S2808" s="1059"/>
      <c r="T2808" s="1059"/>
      <c r="U2808" s="1060"/>
      <c r="W2808" s="452"/>
      <c r="X2808" s="452"/>
      <c r="Y2808" s="452"/>
      <c r="Z2808" s="452"/>
      <c r="AA2808" s="452"/>
      <c r="AB2808" s="452"/>
      <c r="AC2808" s="452"/>
      <c r="AD2808" s="452"/>
      <c r="AE2808" s="452"/>
      <c r="AF2808" s="452"/>
      <c r="AG2808" s="452"/>
      <c r="AH2808" s="452"/>
      <c r="AI2808" s="452"/>
      <c r="AJ2808" s="452"/>
      <c r="AK2808" s="452"/>
      <c r="AL2808" s="452"/>
      <c r="AM2808" s="452"/>
      <c r="AN2808" s="452"/>
      <c r="AO2808" s="452"/>
      <c r="AP2808" s="452"/>
      <c r="AQ2808" s="452"/>
      <c r="AR2808" s="452"/>
      <c r="AS2808" s="452"/>
      <c r="AT2808" s="452"/>
      <c r="AU2808" s="452"/>
      <c r="AV2808" s="452"/>
    </row>
    <row r="2809" spans="2:48" ht="15" customHeight="1">
      <c r="B2809" s="937"/>
      <c r="C2809" s="1979"/>
      <c r="D2809" s="1981"/>
      <c r="E2809" s="928" t="s">
        <v>619</v>
      </c>
      <c r="F2809" s="885"/>
      <c r="G2809" s="651" t="s">
        <v>272</v>
      </c>
      <c r="H2809" s="651" t="s">
        <v>599</v>
      </c>
      <c r="I2809" s="651" t="s">
        <v>620</v>
      </c>
      <c r="J2809" s="651" t="s">
        <v>276</v>
      </c>
      <c r="K2809" s="890" t="s">
        <v>304</v>
      </c>
      <c r="L2809" s="651" t="s">
        <v>312</v>
      </c>
      <c r="M2809" s="651" t="str">
        <f t="shared" si="169"/>
        <v>&lt;INSERT CONNECTION POINT NAME&gt;</v>
      </c>
      <c r="N2809" s="890" t="s">
        <v>602</v>
      </c>
      <c r="O2809" s="890" t="s">
        <v>22</v>
      </c>
      <c r="P2809" s="890"/>
      <c r="Q2809" s="1071"/>
      <c r="R2809" s="1058"/>
      <c r="S2809" s="1059"/>
      <c r="T2809" s="1059"/>
      <c r="U2809" s="1060"/>
      <c r="W2809" s="452"/>
      <c r="X2809" s="452"/>
      <c r="Y2809" s="452"/>
      <c r="Z2809" s="452"/>
      <c r="AA2809" s="452"/>
      <c r="AB2809" s="452"/>
      <c r="AC2809" s="452"/>
      <c r="AD2809" s="452"/>
      <c r="AE2809" s="452"/>
      <c r="AF2809" s="452"/>
      <c r="AG2809" s="452"/>
      <c r="AH2809" s="452"/>
      <c r="AI2809" s="452"/>
      <c r="AJ2809" s="452"/>
      <c r="AK2809" s="452"/>
      <c r="AL2809" s="452"/>
      <c r="AM2809" s="452"/>
      <c r="AN2809" s="452"/>
      <c r="AO2809" s="452"/>
      <c r="AP2809" s="452"/>
      <c r="AQ2809" s="452"/>
      <c r="AR2809" s="452"/>
      <c r="AS2809" s="452"/>
      <c r="AT2809" s="452"/>
      <c r="AU2809" s="452"/>
      <c r="AV2809" s="452"/>
    </row>
    <row r="2810" spans="2:48" ht="15" customHeight="1">
      <c r="B2810" s="937"/>
      <c r="C2810" s="1978" t="s">
        <v>304</v>
      </c>
      <c r="D2810" s="1980" t="s">
        <v>23</v>
      </c>
      <c r="E2810" s="928" t="s">
        <v>616</v>
      </c>
      <c r="F2810" s="885"/>
      <c r="G2810" s="651" t="s">
        <v>272</v>
      </c>
      <c r="H2810" s="651" t="s">
        <v>599</v>
      </c>
      <c r="I2810" s="651" t="s">
        <v>617</v>
      </c>
      <c r="J2810" s="651" t="s">
        <v>276</v>
      </c>
      <c r="K2810" s="890" t="s">
        <v>304</v>
      </c>
      <c r="L2810" s="651" t="s">
        <v>312</v>
      </c>
      <c r="M2810" s="651" t="str">
        <f t="shared" si="169"/>
        <v>&lt;INSERT CONNECTION POINT NAME&gt;</v>
      </c>
      <c r="N2810" s="890" t="s">
        <v>602</v>
      </c>
      <c r="O2810" s="891" t="s">
        <v>23</v>
      </c>
      <c r="P2810" s="890"/>
      <c r="Q2810" s="1071"/>
      <c r="R2810" s="1058"/>
      <c r="S2810" s="1059"/>
      <c r="T2810" s="1059"/>
      <c r="U2810" s="1060"/>
      <c r="W2810" s="452"/>
      <c r="X2810" s="452"/>
      <c r="Y2810" s="452"/>
      <c r="Z2810" s="452"/>
      <c r="AA2810" s="452"/>
      <c r="AB2810" s="452"/>
      <c r="AC2810" s="452"/>
      <c r="AD2810" s="452"/>
      <c r="AE2810" s="452"/>
      <c r="AF2810" s="452"/>
      <c r="AG2810" s="452"/>
      <c r="AH2810" s="452"/>
      <c r="AI2810" s="452"/>
      <c r="AJ2810" s="452"/>
      <c r="AK2810" s="452"/>
      <c r="AL2810" s="452"/>
      <c r="AM2810" s="452"/>
      <c r="AN2810" s="452"/>
      <c r="AO2810" s="452"/>
      <c r="AP2810" s="452"/>
      <c r="AQ2810" s="452"/>
      <c r="AR2810" s="452"/>
      <c r="AS2810" s="452"/>
      <c r="AT2810" s="452"/>
      <c r="AU2810" s="452"/>
      <c r="AV2810" s="452"/>
    </row>
    <row r="2811" spans="2:48" ht="15" customHeight="1">
      <c r="B2811" s="937"/>
      <c r="C2811" s="1979"/>
      <c r="D2811" s="1981"/>
      <c r="E2811" s="928" t="s">
        <v>619</v>
      </c>
      <c r="F2811" s="885"/>
      <c r="G2811" s="651" t="s">
        <v>272</v>
      </c>
      <c r="H2811" s="651" t="s">
        <v>599</v>
      </c>
      <c r="I2811" s="651" t="s">
        <v>620</v>
      </c>
      <c r="J2811" s="651" t="s">
        <v>276</v>
      </c>
      <c r="K2811" s="890" t="s">
        <v>304</v>
      </c>
      <c r="L2811" s="651" t="s">
        <v>312</v>
      </c>
      <c r="M2811" s="651" t="str">
        <f t="shared" si="169"/>
        <v>&lt;INSERT CONNECTION POINT NAME&gt;</v>
      </c>
      <c r="N2811" s="890" t="s">
        <v>602</v>
      </c>
      <c r="O2811" s="891" t="s">
        <v>23</v>
      </c>
      <c r="P2811" s="890"/>
      <c r="Q2811" s="1071"/>
      <c r="R2811" s="1058"/>
      <c r="S2811" s="1059"/>
      <c r="T2811" s="1059"/>
      <c r="U2811" s="1060"/>
      <c r="W2811" s="452"/>
      <c r="X2811" s="452"/>
      <c r="Y2811" s="452"/>
      <c r="Z2811" s="452"/>
      <c r="AA2811" s="452"/>
      <c r="AB2811" s="452"/>
      <c r="AC2811" s="452"/>
      <c r="AD2811" s="452"/>
      <c r="AE2811" s="452"/>
      <c r="AF2811" s="452"/>
      <c r="AG2811" s="452"/>
      <c r="AH2811" s="452"/>
      <c r="AI2811" s="452"/>
      <c r="AJ2811" s="452"/>
      <c r="AK2811" s="452"/>
      <c r="AL2811" s="452"/>
      <c r="AM2811" s="452"/>
      <c r="AN2811" s="452"/>
      <c r="AO2811" s="452"/>
      <c r="AP2811" s="452"/>
      <c r="AQ2811" s="452"/>
      <c r="AR2811" s="452"/>
      <c r="AS2811" s="452"/>
      <c r="AT2811" s="452"/>
      <c r="AU2811" s="452"/>
      <c r="AV2811" s="452"/>
    </row>
    <row r="2812" spans="2:48" ht="15" customHeight="1">
      <c r="B2812" s="937"/>
      <c r="C2812" s="1978" t="s">
        <v>305</v>
      </c>
      <c r="D2812" s="1980"/>
      <c r="E2812" s="928" t="s">
        <v>616</v>
      </c>
      <c r="F2812" s="885"/>
      <c r="G2812" s="651" t="s">
        <v>272</v>
      </c>
      <c r="H2812" s="651" t="s">
        <v>599</v>
      </c>
      <c r="I2812" s="651" t="s">
        <v>617</v>
      </c>
      <c r="J2812" s="651" t="s">
        <v>276</v>
      </c>
      <c r="K2812" s="890" t="s">
        <v>305</v>
      </c>
      <c r="L2812" s="651" t="s">
        <v>312</v>
      </c>
      <c r="M2812" s="651" t="str">
        <f t="shared" si="169"/>
        <v>&lt;INSERT CONNECTION POINT NAME&gt;</v>
      </c>
      <c r="N2812" s="890" t="s">
        <v>604</v>
      </c>
      <c r="O2812" s="890" t="s">
        <v>605</v>
      </c>
      <c r="P2812" s="890"/>
      <c r="Q2812" s="1072"/>
      <c r="R2812" s="1073"/>
      <c r="S2812" s="1074"/>
      <c r="T2812" s="1074"/>
      <c r="U2812" s="1075"/>
      <c r="W2812" s="452"/>
      <c r="X2812" s="452"/>
      <c r="Y2812" s="452"/>
      <c r="Z2812" s="452"/>
      <c r="AA2812" s="452"/>
      <c r="AB2812" s="452"/>
      <c r="AC2812" s="452"/>
      <c r="AD2812" s="452"/>
      <c r="AE2812" s="452"/>
      <c r="AF2812" s="452"/>
      <c r="AG2812" s="452"/>
      <c r="AH2812" s="452"/>
      <c r="AI2812" s="452"/>
      <c r="AJ2812" s="452"/>
      <c r="AK2812" s="452"/>
      <c r="AL2812" s="452"/>
      <c r="AM2812" s="452"/>
      <c r="AN2812" s="452"/>
      <c r="AO2812" s="452"/>
      <c r="AP2812" s="452"/>
      <c r="AQ2812" s="452"/>
      <c r="AR2812" s="452"/>
      <c r="AS2812" s="452"/>
      <c r="AT2812" s="452"/>
      <c r="AU2812" s="452"/>
      <c r="AV2812" s="452"/>
    </row>
    <row r="2813" spans="2:48" ht="15" customHeight="1">
      <c r="B2813" s="937"/>
      <c r="C2813" s="1979"/>
      <c r="D2813" s="1981"/>
      <c r="E2813" s="928" t="s">
        <v>619</v>
      </c>
      <c r="F2813" s="885"/>
      <c r="G2813" s="651" t="s">
        <v>272</v>
      </c>
      <c r="H2813" s="651" t="s">
        <v>599</v>
      </c>
      <c r="I2813" s="651" t="s">
        <v>620</v>
      </c>
      <c r="J2813" s="651" t="s">
        <v>276</v>
      </c>
      <c r="K2813" s="890" t="s">
        <v>305</v>
      </c>
      <c r="L2813" s="651" t="s">
        <v>312</v>
      </c>
      <c r="M2813" s="651" t="str">
        <f t="shared" si="169"/>
        <v>&lt;INSERT CONNECTION POINT NAME&gt;</v>
      </c>
      <c r="N2813" s="890" t="s">
        <v>604</v>
      </c>
      <c r="O2813" s="890" t="s">
        <v>605</v>
      </c>
      <c r="P2813" s="890"/>
      <c r="Q2813" s="1072"/>
      <c r="R2813" s="1073"/>
      <c r="S2813" s="1074"/>
      <c r="T2813" s="1074"/>
      <c r="U2813" s="1075"/>
      <c r="W2813" s="452"/>
      <c r="X2813" s="452"/>
      <c r="Y2813" s="452"/>
      <c r="Z2813" s="452"/>
      <c r="AA2813" s="452"/>
      <c r="AB2813" s="452"/>
      <c r="AC2813" s="452"/>
      <c r="AD2813" s="452"/>
      <c r="AE2813" s="452"/>
      <c r="AF2813" s="452"/>
      <c r="AG2813" s="452"/>
      <c r="AH2813" s="452"/>
      <c r="AI2813" s="452"/>
      <c r="AJ2813" s="452"/>
      <c r="AK2813" s="452"/>
      <c r="AL2813" s="452"/>
      <c r="AM2813" s="452"/>
      <c r="AN2813" s="452"/>
      <c r="AO2813" s="452"/>
      <c r="AP2813" s="452"/>
      <c r="AQ2813" s="452"/>
      <c r="AR2813" s="452"/>
      <c r="AS2813" s="452"/>
      <c r="AT2813" s="452"/>
      <c r="AU2813" s="452"/>
      <c r="AV2813" s="452"/>
    </row>
    <row r="2814" spans="2:48" ht="15" customHeight="1">
      <c r="B2814" s="937"/>
      <c r="C2814" s="1978" t="s">
        <v>306</v>
      </c>
      <c r="D2814" s="1980"/>
      <c r="E2814" s="928" t="s">
        <v>616</v>
      </c>
      <c r="F2814" s="885"/>
      <c r="G2814" s="651" t="s">
        <v>272</v>
      </c>
      <c r="H2814" s="651" t="s">
        <v>599</v>
      </c>
      <c r="I2814" s="651" t="s">
        <v>617</v>
      </c>
      <c r="J2814" s="651" t="s">
        <v>276</v>
      </c>
      <c r="K2814" s="890" t="s">
        <v>306</v>
      </c>
      <c r="L2814" s="651" t="s">
        <v>312</v>
      </c>
      <c r="M2814" s="651" t="str">
        <f t="shared" si="169"/>
        <v>&lt;INSERT CONNECTION POINT NAME&gt;</v>
      </c>
      <c r="N2814" s="890" t="s">
        <v>606</v>
      </c>
      <c r="O2814" s="891">
        <v>0</v>
      </c>
      <c r="P2814" s="890"/>
      <c r="Q2814" s="1076"/>
      <c r="R2814" s="1077"/>
      <c r="S2814" s="1078"/>
      <c r="T2814" s="1078"/>
      <c r="U2814" s="1079"/>
      <c r="W2814" s="452"/>
      <c r="X2814" s="452"/>
      <c r="Y2814" s="452"/>
      <c r="Z2814" s="452"/>
      <c r="AA2814" s="452"/>
      <c r="AB2814" s="452"/>
      <c r="AC2814" s="452"/>
      <c r="AD2814" s="452"/>
      <c r="AE2814" s="452"/>
      <c r="AF2814" s="452"/>
      <c r="AG2814" s="452"/>
      <c r="AH2814" s="452"/>
      <c r="AI2814" s="452"/>
      <c r="AJ2814" s="452"/>
      <c r="AK2814" s="452"/>
      <c r="AL2814" s="452"/>
      <c r="AM2814" s="452"/>
      <c r="AN2814" s="452"/>
      <c r="AO2814" s="452"/>
      <c r="AP2814" s="452"/>
      <c r="AQ2814" s="452"/>
      <c r="AR2814" s="452"/>
      <c r="AS2814" s="452"/>
      <c r="AT2814" s="452"/>
      <c r="AU2814" s="452"/>
      <c r="AV2814" s="452"/>
    </row>
    <row r="2815" spans="2:48" ht="15" customHeight="1">
      <c r="B2815" s="937"/>
      <c r="C2815" s="1979"/>
      <c r="D2815" s="1981"/>
      <c r="E2815" s="928" t="s">
        <v>619</v>
      </c>
      <c r="F2815" s="885"/>
      <c r="G2815" s="651" t="s">
        <v>272</v>
      </c>
      <c r="H2815" s="651" t="s">
        <v>599</v>
      </c>
      <c r="I2815" s="651" t="s">
        <v>620</v>
      </c>
      <c r="J2815" s="651" t="s">
        <v>276</v>
      </c>
      <c r="K2815" s="890" t="s">
        <v>306</v>
      </c>
      <c r="L2815" s="651" t="s">
        <v>312</v>
      </c>
      <c r="M2815" s="651" t="str">
        <f t="shared" si="169"/>
        <v>&lt;INSERT CONNECTION POINT NAME&gt;</v>
      </c>
      <c r="N2815" s="890" t="s">
        <v>606</v>
      </c>
      <c r="O2815" s="891">
        <v>0</v>
      </c>
      <c r="P2815" s="890"/>
      <c r="Q2815" s="1076"/>
      <c r="R2815" s="1077"/>
      <c r="S2815" s="1078"/>
      <c r="T2815" s="1078"/>
      <c r="U2815" s="1079"/>
      <c r="W2815" s="452"/>
      <c r="X2815" s="452"/>
      <c r="Y2815" s="452"/>
      <c r="Z2815" s="452"/>
      <c r="AA2815" s="452"/>
      <c r="AB2815" s="452"/>
      <c r="AC2815" s="452"/>
      <c r="AD2815" s="452"/>
      <c r="AE2815" s="452"/>
      <c r="AF2815" s="452"/>
      <c r="AG2815" s="452"/>
      <c r="AH2815" s="452"/>
      <c r="AI2815" s="452"/>
      <c r="AJ2815" s="452"/>
      <c r="AK2815" s="452"/>
      <c r="AL2815" s="452"/>
      <c r="AM2815" s="452"/>
      <c r="AN2815" s="452"/>
      <c r="AO2815" s="452"/>
      <c r="AP2815" s="452"/>
      <c r="AQ2815" s="452"/>
      <c r="AR2815" s="452"/>
      <c r="AS2815" s="452"/>
      <c r="AT2815" s="452"/>
      <c r="AU2815" s="452"/>
      <c r="AV2815" s="452"/>
    </row>
    <row r="2816" spans="2:48" ht="15" customHeight="1">
      <c r="B2816" s="937"/>
      <c r="C2816" s="1978" t="s">
        <v>307</v>
      </c>
      <c r="D2816" s="1980"/>
      <c r="E2816" s="928" t="s">
        <v>616</v>
      </c>
      <c r="F2816" s="885"/>
      <c r="G2816" s="651" t="s">
        <v>272</v>
      </c>
      <c r="H2816" s="651" t="s">
        <v>599</v>
      </c>
      <c r="I2816" s="651" t="s">
        <v>617</v>
      </c>
      <c r="J2816" s="651" t="s">
        <v>276</v>
      </c>
      <c r="K2816" s="890" t="s">
        <v>307</v>
      </c>
      <c r="L2816" s="651" t="s">
        <v>312</v>
      </c>
      <c r="M2816" s="651" t="str">
        <f t="shared" si="169"/>
        <v>&lt;INSERT CONNECTION POINT NAME&gt;</v>
      </c>
      <c r="N2816" s="890" t="s">
        <v>607</v>
      </c>
      <c r="O2816" s="890" t="s">
        <v>607</v>
      </c>
      <c r="P2816" s="890"/>
      <c r="Q2816" s="1080"/>
      <c r="R2816" s="1081"/>
      <c r="S2816" s="1081"/>
      <c r="T2816" s="1081"/>
      <c r="U2816" s="1082"/>
      <c r="W2816" s="452"/>
      <c r="X2816" s="452"/>
      <c r="Y2816" s="452"/>
      <c r="Z2816" s="452"/>
      <c r="AA2816" s="452"/>
      <c r="AB2816" s="452"/>
      <c r="AC2816" s="452"/>
      <c r="AD2816" s="452"/>
      <c r="AE2816" s="452"/>
      <c r="AF2816" s="452"/>
      <c r="AG2816" s="452"/>
      <c r="AH2816" s="452"/>
      <c r="AI2816" s="452"/>
      <c r="AJ2816" s="452"/>
      <c r="AK2816" s="452"/>
      <c r="AL2816" s="452"/>
      <c r="AM2816" s="452"/>
      <c r="AN2816" s="452"/>
      <c r="AO2816" s="452"/>
      <c r="AP2816" s="452"/>
      <c r="AQ2816" s="452"/>
      <c r="AR2816" s="452"/>
      <c r="AS2816" s="452"/>
      <c r="AT2816" s="452"/>
      <c r="AU2816" s="452"/>
      <c r="AV2816" s="452"/>
    </row>
    <row r="2817" spans="2:48" ht="15" customHeight="1">
      <c r="B2817" s="937"/>
      <c r="C2817" s="1979"/>
      <c r="D2817" s="1981"/>
      <c r="E2817" s="928" t="s">
        <v>619</v>
      </c>
      <c r="F2817" s="885"/>
      <c r="G2817" s="651" t="s">
        <v>272</v>
      </c>
      <c r="H2817" s="651" t="s">
        <v>599</v>
      </c>
      <c r="I2817" s="651" t="s">
        <v>620</v>
      </c>
      <c r="J2817" s="651" t="s">
        <v>276</v>
      </c>
      <c r="K2817" s="890" t="s">
        <v>307</v>
      </c>
      <c r="L2817" s="651" t="s">
        <v>312</v>
      </c>
      <c r="M2817" s="651" t="str">
        <f t="shared" si="169"/>
        <v>&lt;INSERT CONNECTION POINT NAME&gt;</v>
      </c>
      <c r="N2817" s="890" t="s">
        <v>607</v>
      </c>
      <c r="O2817" s="890" t="s">
        <v>607</v>
      </c>
      <c r="P2817" s="890"/>
      <c r="Q2817" s="1080"/>
      <c r="R2817" s="1081"/>
      <c r="S2817" s="1081"/>
      <c r="T2817" s="1081"/>
      <c r="U2817" s="1082"/>
      <c r="W2817" s="452"/>
      <c r="X2817" s="452"/>
      <c r="Y2817" s="452"/>
      <c r="Z2817" s="452"/>
      <c r="AA2817" s="452"/>
      <c r="AB2817" s="452"/>
      <c r="AC2817" s="452"/>
      <c r="AD2817" s="452"/>
      <c r="AE2817" s="452"/>
      <c r="AF2817" s="452"/>
      <c r="AG2817" s="452"/>
      <c r="AH2817" s="452"/>
      <c r="AI2817" s="452"/>
      <c r="AJ2817" s="452"/>
      <c r="AK2817" s="452"/>
      <c r="AL2817" s="452"/>
      <c r="AM2817" s="452"/>
      <c r="AN2817" s="452"/>
      <c r="AO2817" s="452"/>
      <c r="AP2817" s="452"/>
      <c r="AQ2817" s="452"/>
      <c r="AR2817" s="452"/>
      <c r="AS2817" s="452"/>
      <c r="AT2817" s="452"/>
      <c r="AU2817" s="452"/>
      <c r="AV2817" s="452"/>
    </row>
    <row r="2818" spans="2:48" ht="15" customHeight="1">
      <c r="B2818" s="937"/>
      <c r="C2818" s="1978" t="s">
        <v>308</v>
      </c>
      <c r="D2818" s="1980" t="s">
        <v>22</v>
      </c>
      <c r="E2818" s="928" t="s">
        <v>616</v>
      </c>
      <c r="F2818" s="885"/>
      <c r="G2818" s="651" t="s">
        <v>272</v>
      </c>
      <c r="H2818" s="651" t="s">
        <v>599</v>
      </c>
      <c r="I2818" s="651" t="s">
        <v>617</v>
      </c>
      <c r="J2818" s="651" t="s">
        <v>276</v>
      </c>
      <c r="K2818" s="890" t="s">
        <v>308</v>
      </c>
      <c r="L2818" s="651" t="s">
        <v>312</v>
      </c>
      <c r="M2818" s="651" t="str">
        <f t="shared" si="169"/>
        <v>&lt;INSERT CONNECTION POINT NAME&gt;</v>
      </c>
      <c r="N2818" s="890" t="s">
        <v>609</v>
      </c>
      <c r="O2818" s="890" t="s">
        <v>22</v>
      </c>
      <c r="P2818" s="890"/>
      <c r="Q2818" s="1083"/>
      <c r="R2818" s="1061"/>
      <c r="S2818" s="1062"/>
      <c r="T2818" s="1062"/>
      <c r="U2818" s="1063"/>
      <c r="W2818" s="452"/>
      <c r="X2818" s="452"/>
      <c r="Y2818" s="452"/>
      <c r="Z2818" s="452"/>
      <c r="AA2818" s="452"/>
      <c r="AB2818" s="452"/>
      <c r="AC2818" s="452"/>
      <c r="AD2818" s="452"/>
      <c r="AE2818" s="452"/>
      <c r="AF2818" s="452"/>
      <c r="AG2818" s="452"/>
      <c r="AH2818" s="452"/>
      <c r="AI2818" s="452"/>
      <c r="AJ2818" s="452"/>
      <c r="AK2818" s="452"/>
      <c r="AL2818" s="452"/>
      <c r="AM2818" s="452"/>
      <c r="AN2818" s="452"/>
      <c r="AO2818" s="452"/>
      <c r="AP2818" s="452"/>
      <c r="AQ2818" s="452"/>
      <c r="AR2818" s="452"/>
      <c r="AS2818" s="452"/>
      <c r="AT2818" s="452"/>
      <c r="AU2818" s="452"/>
      <c r="AV2818" s="452"/>
    </row>
    <row r="2819" spans="2:48" ht="15" customHeight="1">
      <c r="B2819" s="937"/>
      <c r="C2819" s="1979"/>
      <c r="D2819" s="1981"/>
      <c r="E2819" s="928" t="s">
        <v>619</v>
      </c>
      <c r="F2819" s="885"/>
      <c r="G2819" s="651" t="s">
        <v>272</v>
      </c>
      <c r="H2819" s="651" t="s">
        <v>599</v>
      </c>
      <c r="I2819" s="651" t="s">
        <v>620</v>
      </c>
      <c r="J2819" s="651" t="s">
        <v>276</v>
      </c>
      <c r="K2819" s="890" t="s">
        <v>308</v>
      </c>
      <c r="L2819" s="651" t="s">
        <v>312</v>
      </c>
      <c r="M2819" s="651" t="str">
        <f t="shared" si="169"/>
        <v>&lt;INSERT CONNECTION POINT NAME&gt;</v>
      </c>
      <c r="N2819" s="890" t="s">
        <v>609</v>
      </c>
      <c r="O2819" s="890" t="s">
        <v>22</v>
      </c>
      <c r="P2819" s="890"/>
      <c r="Q2819" s="1083"/>
      <c r="R2819" s="1061"/>
      <c r="S2819" s="1062"/>
      <c r="T2819" s="1062"/>
      <c r="U2819" s="1063"/>
      <c r="W2819" s="452"/>
      <c r="X2819" s="452"/>
      <c r="Y2819" s="452"/>
      <c r="Z2819" s="452"/>
      <c r="AA2819" s="452"/>
      <c r="AB2819" s="452"/>
      <c r="AC2819" s="452"/>
      <c r="AD2819" s="452"/>
      <c r="AE2819" s="452"/>
      <c r="AF2819" s="452"/>
      <c r="AG2819" s="452"/>
      <c r="AH2819" s="452"/>
      <c r="AI2819" s="452"/>
      <c r="AJ2819" s="452"/>
      <c r="AK2819" s="452"/>
      <c r="AL2819" s="452"/>
      <c r="AM2819" s="452"/>
      <c r="AN2819" s="452"/>
      <c r="AO2819" s="452"/>
      <c r="AP2819" s="452"/>
      <c r="AQ2819" s="452"/>
      <c r="AR2819" s="452"/>
      <c r="AS2819" s="452"/>
      <c r="AT2819" s="452"/>
      <c r="AU2819" s="452"/>
      <c r="AV2819" s="452"/>
    </row>
    <row r="2820" spans="2:48" ht="15" customHeight="1">
      <c r="B2820" s="937"/>
      <c r="C2820" s="1978" t="s">
        <v>309</v>
      </c>
      <c r="D2820" s="1980" t="s">
        <v>22</v>
      </c>
      <c r="E2820" s="928" t="s">
        <v>616</v>
      </c>
      <c r="F2820" s="885"/>
      <c r="G2820" s="651" t="s">
        <v>272</v>
      </c>
      <c r="H2820" s="651" t="s">
        <v>599</v>
      </c>
      <c r="I2820" s="651" t="s">
        <v>617</v>
      </c>
      <c r="J2820" s="651" t="s">
        <v>276</v>
      </c>
      <c r="K2820" s="890" t="s">
        <v>309</v>
      </c>
      <c r="L2820" s="651" t="s">
        <v>312</v>
      </c>
      <c r="M2820" s="651" t="str">
        <f t="shared" si="169"/>
        <v>&lt;INSERT CONNECTION POINT NAME&gt;</v>
      </c>
      <c r="N2820" s="890" t="s">
        <v>602</v>
      </c>
      <c r="O2820" s="890" t="s">
        <v>22</v>
      </c>
      <c r="P2820" s="890"/>
      <c r="Q2820" s="1083"/>
      <c r="R2820" s="1061"/>
      <c r="S2820" s="1062"/>
      <c r="T2820" s="1062"/>
      <c r="U2820" s="1063"/>
      <c r="W2820" s="452"/>
      <c r="X2820" s="452"/>
      <c r="Y2820" s="452"/>
      <c r="Z2820" s="452"/>
      <c r="AA2820" s="452"/>
      <c r="AB2820" s="452"/>
      <c r="AC2820" s="452"/>
      <c r="AD2820" s="452"/>
      <c r="AE2820" s="452"/>
      <c r="AF2820" s="452"/>
      <c r="AG2820" s="452"/>
      <c r="AH2820" s="452"/>
      <c r="AI2820" s="452"/>
      <c r="AJ2820" s="452"/>
      <c r="AK2820" s="452"/>
      <c r="AL2820" s="452"/>
      <c r="AM2820" s="452"/>
      <c r="AN2820" s="452"/>
      <c r="AO2820" s="452"/>
      <c r="AP2820" s="452"/>
      <c r="AQ2820" s="452"/>
      <c r="AR2820" s="452"/>
      <c r="AS2820" s="452"/>
      <c r="AT2820" s="452"/>
      <c r="AU2820" s="452"/>
      <c r="AV2820" s="452"/>
    </row>
    <row r="2821" spans="2:48" ht="15" customHeight="1">
      <c r="B2821" s="937"/>
      <c r="C2821" s="1979"/>
      <c r="D2821" s="1981"/>
      <c r="E2821" s="928" t="s">
        <v>619</v>
      </c>
      <c r="F2821" s="885"/>
      <c r="G2821" s="651" t="s">
        <v>272</v>
      </c>
      <c r="H2821" s="651" t="s">
        <v>599</v>
      </c>
      <c r="I2821" s="651" t="s">
        <v>620</v>
      </c>
      <c r="J2821" s="651" t="s">
        <v>276</v>
      </c>
      <c r="K2821" s="890" t="s">
        <v>309</v>
      </c>
      <c r="L2821" s="651" t="s">
        <v>312</v>
      </c>
      <c r="M2821" s="651" t="str">
        <f t="shared" si="169"/>
        <v>&lt;INSERT CONNECTION POINT NAME&gt;</v>
      </c>
      <c r="N2821" s="890" t="s">
        <v>602</v>
      </c>
      <c r="O2821" s="890" t="s">
        <v>22</v>
      </c>
      <c r="P2821" s="890"/>
      <c r="Q2821" s="1083"/>
      <c r="R2821" s="1061"/>
      <c r="S2821" s="1062"/>
      <c r="T2821" s="1062"/>
      <c r="U2821" s="1063"/>
      <c r="W2821" s="452"/>
      <c r="X2821" s="452"/>
      <c r="Y2821" s="452"/>
      <c r="Z2821" s="452"/>
      <c r="AA2821" s="452"/>
      <c r="AB2821" s="452"/>
      <c r="AC2821" s="452"/>
      <c r="AD2821" s="452"/>
      <c r="AE2821" s="452"/>
      <c r="AF2821" s="452"/>
      <c r="AG2821" s="452"/>
      <c r="AH2821" s="452"/>
      <c r="AI2821" s="452"/>
      <c r="AJ2821" s="452"/>
      <c r="AK2821" s="452"/>
      <c r="AL2821" s="452"/>
      <c r="AM2821" s="452"/>
      <c r="AN2821" s="452"/>
      <c r="AO2821" s="452"/>
      <c r="AP2821" s="452"/>
      <c r="AQ2821" s="452"/>
      <c r="AR2821" s="452"/>
      <c r="AS2821" s="452"/>
      <c r="AT2821" s="452"/>
      <c r="AU2821" s="452"/>
      <c r="AV2821" s="452"/>
    </row>
    <row r="2822" spans="2:48" ht="15" customHeight="1">
      <c r="B2822" s="937"/>
      <c r="C2822" s="1978" t="s">
        <v>309</v>
      </c>
      <c r="D2822" s="1980" t="s">
        <v>23</v>
      </c>
      <c r="E2822" s="928" t="s">
        <v>616</v>
      </c>
      <c r="F2822" s="885"/>
      <c r="G2822" s="651" t="s">
        <v>272</v>
      </c>
      <c r="H2822" s="651" t="s">
        <v>599</v>
      </c>
      <c r="I2822" s="651" t="s">
        <v>617</v>
      </c>
      <c r="J2822" s="651" t="s">
        <v>276</v>
      </c>
      <c r="K2822" s="890" t="s">
        <v>309</v>
      </c>
      <c r="L2822" s="651" t="s">
        <v>312</v>
      </c>
      <c r="M2822" s="651" t="str">
        <f t="shared" si="169"/>
        <v>&lt;INSERT CONNECTION POINT NAME&gt;</v>
      </c>
      <c r="N2822" s="890" t="s">
        <v>602</v>
      </c>
      <c r="O2822" s="890" t="s">
        <v>23</v>
      </c>
      <c r="P2822" s="890"/>
      <c r="Q2822" s="1083"/>
      <c r="R2822" s="1061"/>
      <c r="S2822" s="1062"/>
      <c r="T2822" s="1062"/>
      <c r="U2822" s="1063"/>
      <c r="W2822" s="452"/>
      <c r="X2822" s="452"/>
      <c r="Y2822" s="452"/>
      <c r="Z2822" s="452"/>
      <c r="AA2822" s="452"/>
      <c r="AB2822" s="452"/>
      <c r="AC2822" s="452"/>
      <c r="AD2822" s="452"/>
      <c r="AE2822" s="452"/>
      <c r="AF2822" s="452"/>
      <c r="AG2822" s="452"/>
      <c r="AH2822" s="452"/>
      <c r="AI2822" s="452"/>
      <c r="AJ2822" s="452"/>
      <c r="AK2822" s="452"/>
      <c r="AL2822" s="452"/>
      <c r="AM2822" s="452"/>
      <c r="AN2822" s="452"/>
      <c r="AO2822" s="452"/>
      <c r="AP2822" s="452"/>
      <c r="AQ2822" s="452"/>
      <c r="AR2822" s="452"/>
      <c r="AS2822" s="452"/>
      <c r="AT2822" s="452"/>
      <c r="AU2822" s="452"/>
      <c r="AV2822" s="452"/>
    </row>
    <row r="2823" spans="2:48" ht="15" customHeight="1">
      <c r="B2823" s="937"/>
      <c r="C2823" s="1979"/>
      <c r="D2823" s="1981"/>
      <c r="E2823" s="928" t="s">
        <v>619</v>
      </c>
      <c r="F2823" s="885"/>
      <c r="G2823" s="651" t="s">
        <v>272</v>
      </c>
      <c r="H2823" s="651" t="s">
        <v>599</v>
      </c>
      <c r="I2823" s="651" t="s">
        <v>620</v>
      </c>
      <c r="J2823" s="651" t="s">
        <v>276</v>
      </c>
      <c r="K2823" s="890" t="s">
        <v>309</v>
      </c>
      <c r="L2823" s="651" t="s">
        <v>312</v>
      </c>
      <c r="M2823" s="651" t="str">
        <f t="shared" si="169"/>
        <v>&lt;INSERT CONNECTION POINT NAME&gt;</v>
      </c>
      <c r="N2823" s="890" t="s">
        <v>602</v>
      </c>
      <c r="O2823" s="890" t="s">
        <v>23</v>
      </c>
      <c r="P2823" s="890"/>
      <c r="Q2823" s="1083"/>
      <c r="R2823" s="1061"/>
      <c r="S2823" s="1062"/>
      <c r="T2823" s="1062"/>
      <c r="U2823" s="1063"/>
      <c r="W2823" s="452"/>
      <c r="X2823" s="452"/>
      <c r="Y2823" s="452"/>
      <c r="Z2823" s="452"/>
      <c r="AA2823" s="452"/>
      <c r="AB2823" s="452"/>
      <c r="AC2823" s="452"/>
      <c r="AD2823" s="452"/>
      <c r="AE2823" s="452"/>
      <c r="AF2823" s="452"/>
      <c r="AG2823" s="452"/>
      <c r="AH2823" s="452"/>
      <c r="AI2823" s="452"/>
      <c r="AJ2823" s="452"/>
      <c r="AK2823" s="452"/>
      <c r="AL2823" s="452"/>
      <c r="AM2823" s="452"/>
      <c r="AN2823" s="452"/>
      <c r="AO2823" s="452"/>
      <c r="AP2823" s="452"/>
      <c r="AQ2823" s="452"/>
      <c r="AR2823" s="452"/>
      <c r="AS2823" s="452"/>
      <c r="AT2823" s="452"/>
      <c r="AU2823" s="452"/>
      <c r="AV2823" s="452"/>
    </row>
    <row r="2824" spans="2:48" ht="15" customHeight="1">
      <c r="B2824" s="937"/>
      <c r="C2824" s="1978" t="s">
        <v>310</v>
      </c>
      <c r="D2824" s="1980" t="s">
        <v>22</v>
      </c>
      <c r="E2824" s="928" t="s">
        <v>616</v>
      </c>
      <c r="F2824" s="885"/>
      <c r="G2824" s="651" t="s">
        <v>272</v>
      </c>
      <c r="H2824" s="651" t="s">
        <v>599</v>
      </c>
      <c r="I2824" s="651" t="s">
        <v>617</v>
      </c>
      <c r="J2824" s="651" t="s">
        <v>276</v>
      </c>
      <c r="K2824" s="890" t="s">
        <v>310</v>
      </c>
      <c r="L2824" s="651" t="s">
        <v>312</v>
      </c>
      <c r="M2824" s="651" t="str">
        <f t="shared" si="169"/>
        <v>&lt;INSERT CONNECTION POINT NAME&gt;</v>
      </c>
      <c r="N2824" s="890" t="s">
        <v>602</v>
      </c>
      <c r="O2824" s="890" t="s">
        <v>22</v>
      </c>
      <c r="P2824" s="890"/>
      <c r="Q2824" s="1083"/>
      <c r="R2824" s="1061"/>
      <c r="S2824" s="1062"/>
      <c r="T2824" s="1062"/>
      <c r="U2824" s="1063"/>
      <c r="W2824" s="452"/>
      <c r="X2824" s="452"/>
      <c r="Y2824" s="452"/>
      <c r="Z2824" s="452"/>
      <c r="AA2824" s="452"/>
      <c r="AB2824" s="452"/>
      <c r="AC2824" s="452"/>
      <c r="AD2824" s="452"/>
      <c r="AE2824" s="452"/>
      <c r="AF2824" s="452"/>
      <c r="AG2824" s="452"/>
      <c r="AH2824" s="452"/>
      <c r="AI2824" s="452"/>
      <c r="AJ2824" s="452"/>
      <c r="AK2824" s="452"/>
      <c r="AL2824" s="452"/>
      <c r="AM2824" s="452"/>
      <c r="AN2824" s="452"/>
      <c r="AO2824" s="452"/>
      <c r="AP2824" s="452"/>
      <c r="AQ2824" s="452"/>
      <c r="AR2824" s="452"/>
      <c r="AS2824" s="452"/>
      <c r="AT2824" s="452"/>
      <c r="AU2824" s="452"/>
      <c r="AV2824" s="452"/>
    </row>
    <row r="2825" spans="2:48" ht="15" customHeight="1">
      <c r="B2825" s="937"/>
      <c r="C2825" s="1979"/>
      <c r="D2825" s="1981"/>
      <c r="E2825" s="928" t="s">
        <v>619</v>
      </c>
      <c r="F2825" s="885"/>
      <c r="G2825" s="651" t="s">
        <v>272</v>
      </c>
      <c r="H2825" s="651" t="s">
        <v>599</v>
      </c>
      <c r="I2825" s="651" t="s">
        <v>620</v>
      </c>
      <c r="J2825" s="651" t="s">
        <v>276</v>
      </c>
      <c r="K2825" s="890" t="s">
        <v>310</v>
      </c>
      <c r="L2825" s="651" t="s">
        <v>312</v>
      </c>
      <c r="M2825" s="651" t="str">
        <f t="shared" si="169"/>
        <v>&lt;INSERT CONNECTION POINT NAME&gt;</v>
      </c>
      <c r="N2825" s="890" t="s">
        <v>602</v>
      </c>
      <c r="O2825" s="890" t="s">
        <v>22</v>
      </c>
      <c r="P2825" s="890"/>
      <c r="Q2825" s="1084"/>
      <c r="R2825" s="1085"/>
      <c r="S2825" s="1086"/>
      <c r="T2825" s="1086"/>
      <c r="U2825" s="1087"/>
      <c r="W2825" s="452"/>
      <c r="X2825" s="452"/>
      <c r="Y2825" s="452"/>
      <c r="Z2825" s="452"/>
      <c r="AA2825" s="452"/>
      <c r="AB2825" s="452"/>
      <c r="AC2825" s="452"/>
      <c r="AD2825" s="452"/>
      <c r="AE2825" s="452"/>
      <c r="AF2825" s="452"/>
      <c r="AG2825" s="452"/>
      <c r="AH2825" s="452"/>
      <c r="AI2825" s="452"/>
      <c r="AJ2825" s="452"/>
      <c r="AK2825" s="452"/>
      <c r="AL2825" s="452"/>
      <c r="AM2825" s="452"/>
      <c r="AN2825" s="452"/>
      <c r="AO2825" s="452"/>
      <c r="AP2825" s="452"/>
      <c r="AQ2825" s="452"/>
      <c r="AR2825" s="452"/>
      <c r="AS2825" s="452"/>
      <c r="AT2825" s="452"/>
      <c r="AU2825" s="452"/>
      <c r="AV2825" s="452"/>
    </row>
    <row r="2826" spans="2:48" ht="15" customHeight="1">
      <c r="B2826" s="937"/>
      <c r="C2826" s="1978" t="s">
        <v>310</v>
      </c>
      <c r="D2826" s="1980" t="s">
        <v>23</v>
      </c>
      <c r="E2826" s="928" t="s">
        <v>616</v>
      </c>
      <c r="F2826" s="885"/>
      <c r="G2826" s="651" t="s">
        <v>272</v>
      </c>
      <c r="H2826" s="651" t="s">
        <v>599</v>
      </c>
      <c r="I2826" s="651" t="s">
        <v>617</v>
      </c>
      <c r="J2826" s="651" t="s">
        <v>276</v>
      </c>
      <c r="K2826" s="890" t="s">
        <v>310</v>
      </c>
      <c r="L2826" s="651" t="s">
        <v>312</v>
      </c>
      <c r="M2826" s="651" t="str">
        <f t="shared" si="169"/>
        <v>&lt;INSERT CONNECTION POINT NAME&gt;</v>
      </c>
      <c r="N2826" s="890" t="s">
        <v>602</v>
      </c>
      <c r="O2826" s="890" t="s">
        <v>23</v>
      </c>
      <c r="P2826" s="890"/>
      <c r="Q2826" s="1084"/>
      <c r="R2826" s="1085"/>
      <c r="S2826" s="1086"/>
      <c r="T2826" s="1086"/>
      <c r="U2826" s="1087"/>
      <c r="W2826" s="452"/>
      <c r="X2826" s="452"/>
      <c r="Y2826" s="452"/>
      <c r="Z2826" s="452"/>
      <c r="AA2826" s="452"/>
      <c r="AB2826" s="452"/>
      <c r="AC2826" s="452"/>
      <c r="AD2826" s="452"/>
      <c r="AE2826" s="452"/>
      <c r="AF2826" s="452"/>
      <c r="AG2826" s="452"/>
      <c r="AH2826" s="452"/>
      <c r="AI2826" s="452"/>
      <c r="AJ2826" s="452"/>
      <c r="AK2826" s="452"/>
      <c r="AL2826" s="452"/>
      <c r="AM2826" s="452"/>
      <c r="AN2826" s="452"/>
      <c r="AO2826" s="452"/>
      <c r="AP2826" s="452"/>
      <c r="AQ2826" s="452"/>
      <c r="AR2826" s="452"/>
      <c r="AS2826" s="452"/>
      <c r="AT2826" s="452"/>
      <c r="AU2826" s="452"/>
      <c r="AV2826" s="452"/>
    </row>
    <row r="2827" spans="2:48" ht="15" customHeight="1" thickBot="1">
      <c r="B2827" s="944"/>
      <c r="C2827" s="1984"/>
      <c r="D2827" s="1985"/>
      <c r="E2827" s="945" t="s">
        <v>619</v>
      </c>
      <c r="F2827" s="885"/>
      <c r="G2827" s="651" t="s">
        <v>272</v>
      </c>
      <c r="H2827" s="651" t="s">
        <v>599</v>
      </c>
      <c r="I2827" s="651" t="s">
        <v>620</v>
      </c>
      <c r="J2827" s="651" t="s">
        <v>276</v>
      </c>
      <c r="K2827" s="890" t="s">
        <v>310</v>
      </c>
      <c r="L2827" s="651" t="s">
        <v>312</v>
      </c>
      <c r="M2827" s="651" t="str">
        <f t="shared" si="169"/>
        <v>&lt;INSERT CONNECTION POINT NAME&gt;</v>
      </c>
      <c r="N2827" s="890" t="s">
        <v>602</v>
      </c>
      <c r="O2827" s="890" t="s">
        <v>23</v>
      </c>
      <c r="P2827" s="890"/>
      <c r="Q2827" s="946"/>
      <c r="R2827" s="1067"/>
      <c r="S2827" s="893"/>
      <c r="T2827" s="893"/>
      <c r="U2827" s="894"/>
      <c r="W2827" s="452"/>
      <c r="X2827" s="452"/>
      <c r="Y2827" s="452"/>
      <c r="Z2827" s="452"/>
      <c r="AA2827" s="452"/>
      <c r="AB2827" s="452"/>
      <c r="AC2827" s="452"/>
      <c r="AD2827" s="452"/>
      <c r="AE2827" s="452"/>
      <c r="AF2827" s="452"/>
      <c r="AG2827" s="452"/>
      <c r="AH2827" s="452"/>
      <c r="AI2827" s="452"/>
      <c r="AJ2827" s="452"/>
      <c r="AK2827" s="452"/>
      <c r="AL2827" s="452"/>
      <c r="AM2827" s="452"/>
      <c r="AN2827" s="452"/>
      <c r="AO2827" s="452"/>
      <c r="AP2827" s="452"/>
      <c r="AQ2827" s="452"/>
      <c r="AR2827" s="452"/>
      <c r="AS2827" s="452"/>
      <c r="AT2827" s="452"/>
      <c r="AU2827" s="452"/>
      <c r="AV2827" s="452"/>
    </row>
    <row r="2828" spans="2:48" ht="15" customHeight="1">
      <c r="B2828" s="927" t="s">
        <v>615</v>
      </c>
      <c r="C2828" s="1982" t="s">
        <v>313</v>
      </c>
      <c r="D2828" s="1983" t="s">
        <v>23</v>
      </c>
      <c r="E2828" s="928" t="s">
        <v>616</v>
      </c>
      <c r="F2828" s="885"/>
      <c r="G2828" s="651" t="s">
        <v>272</v>
      </c>
      <c r="H2828" s="651" t="s">
        <v>599</v>
      </c>
      <c r="I2828" s="651" t="s">
        <v>617</v>
      </c>
      <c r="J2828" s="651" t="s">
        <v>276</v>
      </c>
      <c r="K2828" s="651" t="s">
        <v>313</v>
      </c>
      <c r="L2828" s="651" t="s">
        <v>312</v>
      </c>
      <c r="M2828" s="651" t="str">
        <f t="shared" ref="M2828" si="172">B2828</f>
        <v>&lt;INSERT CONNECTION POINT NAME&gt;</v>
      </c>
      <c r="N2828" s="651" t="s">
        <v>618</v>
      </c>
      <c r="O2828" s="651" t="s">
        <v>23</v>
      </c>
      <c r="P2828" s="890"/>
      <c r="Q2828" s="929"/>
      <c r="R2828" s="930"/>
      <c r="S2828" s="931"/>
      <c r="T2828" s="931"/>
      <c r="U2828" s="932"/>
      <c r="W2828" s="452"/>
      <c r="X2828" s="452"/>
      <c r="Y2828" s="452"/>
      <c r="Z2828" s="452"/>
      <c r="AA2828" s="452"/>
      <c r="AB2828" s="452"/>
      <c r="AC2828" s="452"/>
      <c r="AD2828" s="452"/>
      <c r="AE2828" s="452"/>
      <c r="AF2828" s="452"/>
      <c r="AG2828" s="452"/>
      <c r="AH2828" s="452"/>
      <c r="AI2828" s="452"/>
      <c r="AJ2828" s="452"/>
      <c r="AK2828" s="452"/>
      <c r="AL2828" s="452"/>
      <c r="AM2828" s="452"/>
      <c r="AN2828" s="452"/>
      <c r="AO2828" s="452"/>
      <c r="AP2828" s="452"/>
      <c r="AQ2828" s="452"/>
      <c r="AR2828" s="452"/>
      <c r="AS2828" s="452"/>
      <c r="AT2828" s="452"/>
      <c r="AU2828" s="452"/>
      <c r="AV2828" s="452"/>
    </row>
    <row r="2829" spans="2:48" ht="15" customHeight="1">
      <c r="B2829" s="937"/>
      <c r="C2829" s="1979"/>
      <c r="D2829" s="1981"/>
      <c r="E2829" s="928" t="s">
        <v>619</v>
      </c>
      <c r="F2829" s="885"/>
      <c r="G2829" s="651" t="s">
        <v>272</v>
      </c>
      <c r="H2829" s="651" t="s">
        <v>599</v>
      </c>
      <c r="I2829" s="651" t="s">
        <v>620</v>
      </c>
      <c r="J2829" s="651" t="s">
        <v>276</v>
      </c>
      <c r="K2829" s="651" t="s">
        <v>313</v>
      </c>
      <c r="L2829" s="651" t="s">
        <v>312</v>
      </c>
      <c r="M2829" s="651" t="str">
        <f t="shared" ref="M2829:M2892" si="173">M2828</f>
        <v>&lt;INSERT CONNECTION POINT NAME&gt;</v>
      </c>
      <c r="N2829" s="651" t="s">
        <v>618</v>
      </c>
      <c r="O2829" s="651" t="s">
        <v>23</v>
      </c>
      <c r="P2829" s="890"/>
      <c r="Q2829" s="938"/>
      <c r="R2829" s="939"/>
      <c r="S2829" s="940"/>
      <c r="T2829" s="940"/>
      <c r="U2829" s="941"/>
      <c r="W2829" s="452"/>
      <c r="X2829" s="452"/>
      <c r="Y2829" s="452"/>
      <c r="Z2829" s="452"/>
      <c r="AA2829" s="452"/>
      <c r="AB2829" s="452"/>
      <c r="AC2829" s="452"/>
      <c r="AD2829" s="452"/>
      <c r="AE2829" s="452"/>
      <c r="AF2829" s="452"/>
      <c r="AG2829" s="452"/>
      <c r="AH2829" s="452"/>
      <c r="AI2829" s="452"/>
      <c r="AJ2829" s="452"/>
      <c r="AK2829" s="452"/>
      <c r="AL2829" s="452"/>
      <c r="AM2829" s="452"/>
      <c r="AN2829" s="452"/>
      <c r="AO2829" s="452"/>
      <c r="AP2829" s="452"/>
      <c r="AQ2829" s="452"/>
      <c r="AR2829" s="452"/>
      <c r="AS2829" s="452"/>
      <c r="AT2829" s="452"/>
      <c r="AU2829" s="452"/>
      <c r="AV2829" s="452"/>
    </row>
    <row r="2830" spans="2:48" ht="15" customHeight="1">
      <c r="B2830" s="937"/>
      <c r="C2830" s="1978" t="s">
        <v>304</v>
      </c>
      <c r="D2830" s="1980" t="s">
        <v>22</v>
      </c>
      <c r="E2830" s="928" t="s">
        <v>616</v>
      </c>
      <c r="F2830" s="885"/>
      <c r="G2830" s="651" t="s">
        <v>272</v>
      </c>
      <c r="H2830" s="651" t="s">
        <v>599</v>
      </c>
      <c r="I2830" s="651" t="s">
        <v>617</v>
      </c>
      <c r="J2830" s="651" t="s">
        <v>276</v>
      </c>
      <c r="K2830" s="890" t="s">
        <v>304</v>
      </c>
      <c r="L2830" s="651" t="s">
        <v>312</v>
      </c>
      <c r="M2830" s="651" t="str">
        <f t="shared" si="173"/>
        <v>&lt;INSERT CONNECTION POINT NAME&gt;</v>
      </c>
      <c r="N2830" s="890" t="s">
        <v>602</v>
      </c>
      <c r="O2830" s="890" t="s">
        <v>22</v>
      </c>
      <c r="P2830" s="890"/>
      <c r="Q2830" s="1071"/>
      <c r="R2830" s="1058"/>
      <c r="S2830" s="1059"/>
      <c r="T2830" s="1059"/>
      <c r="U2830" s="1060"/>
      <c r="W2830" s="452"/>
      <c r="X2830" s="452"/>
      <c r="Y2830" s="452"/>
      <c r="Z2830" s="452"/>
      <c r="AA2830" s="452"/>
      <c r="AB2830" s="452"/>
      <c r="AC2830" s="452"/>
      <c r="AD2830" s="452"/>
      <c r="AE2830" s="452"/>
      <c r="AF2830" s="452"/>
      <c r="AG2830" s="452"/>
      <c r="AH2830" s="452"/>
      <c r="AI2830" s="452"/>
      <c r="AJ2830" s="452"/>
      <c r="AK2830" s="452"/>
      <c r="AL2830" s="452"/>
      <c r="AM2830" s="452"/>
      <c r="AN2830" s="452"/>
      <c r="AO2830" s="452"/>
      <c r="AP2830" s="452"/>
      <c r="AQ2830" s="452"/>
      <c r="AR2830" s="452"/>
      <c r="AS2830" s="452"/>
      <c r="AT2830" s="452"/>
      <c r="AU2830" s="452"/>
      <c r="AV2830" s="452"/>
    </row>
    <row r="2831" spans="2:48" ht="15" customHeight="1">
      <c r="B2831" s="937"/>
      <c r="C2831" s="1979"/>
      <c r="D2831" s="1981"/>
      <c r="E2831" s="928" t="s">
        <v>619</v>
      </c>
      <c r="F2831" s="885"/>
      <c r="G2831" s="651" t="s">
        <v>272</v>
      </c>
      <c r="H2831" s="651" t="s">
        <v>599</v>
      </c>
      <c r="I2831" s="651" t="s">
        <v>620</v>
      </c>
      <c r="J2831" s="651" t="s">
        <v>276</v>
      </c>
      <c r="K2831" s="890" t="s">
        <v>304</v>
      </c>
      <c r="L2831" s="651" t="s">
        <v>312</v>
      </c>
      <c r="M2831" s="651" t="str">
        <f t="shared" si="173"/>
        <v>&lt;INSERT CONNECTION POINT NAME&gt;</v>
      </c>
      <c r="N2831" s="890" t="s">
        <v>602</v>
      </c>
      <c r="O2831" s="890" t="s">
        <v>22</v>
      </c>
      <c r="P2831" s="890"/>
      <c r="Q2831" s="1071"/>
      <c r="R2831" s="1058"/>
      <c r="S2831" s="1059"/>
      <c r="T2831" s="1059"/>
      <c r="U2831" s="1060"/>
      <c r="W2831" s="452"/>
      <c r="X2831" s="452"/>
      <c r="Y2831" s="452"/>
      <c r="Z2831" s="452"/>
      <c r="AA2831" s="452"/>
      <c r="AB2831" s="452"/>
      <c r="AC2831" s="452"/>
      <c r="AD2831" s="452"/>
      <c r="AE2831" s="452"/>
      <c r="AF2831" s="452"/>
      <c r="AG2831" s="452"/>
      <c r="AH2831" s="452"/>
      <c r="AI2831" s="452"/>
      <c r="AJ2831" s="452"/>
      <c r="AK2831" s="452"/>
      <c r="AL2831" s="452"/>
      <c r="AM2831" s="452"/>
      <c r="AN2831" s="452"/>
      <c r="AO2831" s="452"/>
      <c r="AP2831" s="452"/>
      <c r="AQ2831" s="452"/>
      <c r="AR2831" s="452"/>
      <c r="AS2831" s="452"/>
      <c r="AT2831" s="452"/>
      <c r="AU2831" s="452"/>
      <c r="AV2831" s="452"/>
    </row>
    <row r="2832" spans="2:48" ht="15" customHeight="1">
      <c r="B2832" s="937"/>
      <c r="C2832" s="1978" t="s">
        <v>304</v>
      </c>
      <c r="D2832" s="1980" t="s">
        <v>23</v>
      </c>
      <c r="E2832" s="928" t="s">
        <v>616</v>
      </c>
      <c r="F2832" s="885"/>
      <c r="G2832" s="651" t="s">
        <v>272</v>
      </c>
      <c r="H2832" s="651" t="s">
        <v>599</v>
      </c>
      <c r="I2832" s="651" t="s">
        <v>617</v>
      </c>
      <c r="J2832" s="651" t="s">
        <v>276</v>
      </c>
      <c r="K2832" s="890" t="s">
        <v>304</v>
      </c>
      <c r="L2832" s="651" t="s">
        <v>312</v>
      </c>
      <c r="M2832" s="651" t="str">
        <f t="shared" si="173"/>
        <v>&lt;INSERT CONNECTION POINT NAME&gt;</v>
      </c>
      <c r="N2832" s="890" t="s">
        <v>602</v>
      </c>
      <c r="O2832" s="891" t="s">
        <v>23</v>
      </c>
      <c r="P2832" s="890"/>
      <c r="Q2832" s="1071"/>
      <c r="R2832" s="1058"/>
      <c r="S2832" s="1059"/>
      <c r="T2832" s="1059"/>
      <c r="U2832" s="1060"/>
      <c r="W2832" s="452"/>
      <c r="X2832" s="452"/>
      <c r="Y2832" s="452"/>
      <c r="Z2832" s="452"/>
      <c r="AA2832" s="452"/>
      <c r="AB2832" s="452"/>
      <c r="AC2832" s="452"/>
      <c r="AD2832" s="452"/>
      <c r="AE2832" s="452"/>
      <c r="AF2832" s="452"/>
      <c r="AG2832" s="452"/>
      <c r="AH2832" s="452"/>
      <c r="AI2832" s="452"/>
      <c r="AJ2832" s="452"/>
      <c r="AK2832" s="452"/>
      <c r="AL2832" s="452"/>
      <c r="AM2832" s="452"/>
      <c r="AN2832" s="452"/>
      <c r="AO2832" s="452"/>
      <c r="AP2832" s="452"/>
      <c r="AQ2832" s="452"/>
      <c r="AR2832" s="452"/>
      <c r="AS2832" s="452"/>
      <c r="AT2832" s="452"/>
      <c r="AU2832" s="452"/>
      <c r="AV2832" s="452"/>
    </row>
    <row r="2833" spans="2:48" ht="15" customHeight="1">
      <c r="B2833" s="937"/>
      <c r="C2833" s="1979"/>
      <c r="D2833" s="1981"/>
      <c r="E2833" s="928" t="s">
        <v>619</v>
      </c>
      <c r="F2833" s="885"/>
      <c r="G2833" s="651" t="s">
        <v>272</v>
      </c>
      <c r="H2833" s="651" t="s">
        <v>599</v>
      </c>
      <c r="I2833" s="651" t="s">
        <v>620</v>
      </c>
      <c r="J2833" s="651" t="s">
        <v>276</v>
      </c>
      <c r="K2833" s="890" t="s">
        <v>304</v>
      </c>
      <c r="L2833" s="651" t="s">
        <v>312</v>
      </c>
      <c r="M2833" s="651" t="str">
        <f t="shared" si="173"/>
        <v>&lt;INSERT CONNECTION POINT NAME&gt;</v>
      </c>
      <c r="N2833" s="890" t="s">
        <v>602</v>
      </c>
      <c r="O2833" s="891" t="s">
        <v>23</v>
      </c>
      <c r="P2833" s="890"/>
      <c r="Q2833" s="1071"/>
      <c r="R2833" s="1058"/>
      <c r="S2833" s="1059"/>
      <c r="T2833" s="1059"/>
      <c r="U2833" s="1060"/>
      <c r="W2833" s="452"/>
      <c r="X2833" s="452"/>
      <c r="Y2833" s="452"/>
      <c r="Z2833" s="452"/>
      <c r="AA2833" s="452"/>
      <c r="AB2833" s="452"/>
      <c r="AC2833" s="452"/>
      <c r="AD2833" s="452"/>
      <c r="AE2833" s="452"/>
      <c r="AF2833" s="452"/>
      <c r="AG2833" s="452"/>
      <c r="AH2833" s="452"/>
      <c r="AI2833" s="452"/>
      <c r="AJ2833" s="452"/>
      <c r="AK2833" s="452"/>
      <c r="AL2833" s="452"/>
      <c r="AM2833" s="452"/>
      <c r="AN2833" s="452"/>
      <c r="AO2833" s="452"/>
      <c r="AP2833" s="452"/>
      <c r="AQ2833" s="452"/>
      <c r="AR2833" s="452"/>
      <c r="AS2833" s="452"/>
      <c r="AT2833" s="452"/>
      <c r="AU2833" s="452"/>
      <c r="AV2833" s="452"/>
    </row>
    <row r="2834" spans="2:48" ht="15" customHeight="1">
      <c r="B2834" s="937"/>
      <c r="C2834" s="1978" t="s">
        <v>305</v>
      </c>
      <c r="D2834" s="1980"/>
      <c r="E2834" s="928" t="s">
        <v>616</v>
      </c>
      <c r="F2834" s="885"/>
      <c r="G2834" s="651" t="s">
        <v>272</v>
      </c>
      <c r="H2834" s="651" t="s">
        <v>599</v>
      </c>
      <c r="I2834" s="651" t="s">
        <v>617</v>
      </c>
      <c r="J2834" s="651" t="s">
        <v>276</v>
      </c>
      <c r="K2834" s="890" t="s">
        <v>305</v>
      </c>
      <c r="L2834" s="651" t="s">
        <v>312</v>
      </c>
      <c r="M2834" s="651" t="str">
        <f t="shared" si="173"/>
        <v>&lt;INSERT CONNECTION POINT NAME&gt;</v>
      </c>
      <c r="N2834" s="890" t="s">
        <v>604</v>
      </c>
      <c r="O2834" s="890" t="s">
        <v>605</v>
      </c>
      <c r="P2834" s="890"/>
      <c r="Q2834" s="1072"/>
      <c r="R2834" s="1073"/>
      <c r="S2834" s="1074"/>
      <c r="T2834" s="1074"/>
      <c r="U2834" s="1075"/>
      <c r="W2834" s="452"/>
      <c r="X2834" s="452"/>
      <c r="Y2834" s="452"/>
      <c r="Z2834" s="452"/>
      <c r="AA2834" s="452"/>
      <c r="AB2834" s="452"/>
      <c r="AC2834" s="452"/>
      <c r="AD2834" s="452"/>
      <c r="AE2834" s="452"/>
      <c r="AF2834" s="452"/>
      <c r="AG2834" s="452"/>
      <c r="AH2834" s="452"/>
      <c r="AI2834" s="452"/>
      <c r="AJ2834" s="452"/>
      <c r="AK2834" s="452"/>
      <c r="AL2834" s="452"/>
      <c r="AM2834" s="452"/>
      <c r="AN2834" s="452"/>
      <c r="AO2834" s="452"/>
      <c r="AP2834" s="452"/>
      <c r="AQ2834" s="452"/>
      <c r="AR2834" s="452"/>
      <c r="AS2834" s="452"/>
      <c r="AT2834" s="452"/>
      <c r="AU2834" s="452"/>
      <c r="AV2834" s="452"/>
    </row>
    <row r="2835" spans="2:48" ht="15" customHeight="1">
      <c r="B2835" s="937"/>
      <c r="C2835" s="1979"/>
      <c r="D2835" s="1981"/>
      <c r="E2835" s="928" t="s">
        <v>619</v>
      </c>
      <c r="F2835" s="885"/>
      <c r="G2835" s="651" t="s">
        <v>272</v>
      </c>
      <c r="H2835" s="651" t="s">
        <v>599</v>
      </c>
      <c r="I2835" s="651" t="s">
        <v>620</v>
      </c>
      <c r="J2835" s="651" t="s">
        <v>276</v>
      </c>
      <c r="K2835" s="890" t="s">
        <v>305</v>
      </c>
      <c r="L2835" s="651" t="s">
        <v>312</v>
      </c>
      <c r="M2835" s="651" t="str">
        <f t="shared" si="173"/>
        <v>&lt;INSERT CONNECTION POINT NAME&gt;</v>
      </c>
      <c r="N2835" s="890" t="s">
        <v>604</v>
      </c>
      <c r="O2835" s="890" t="s">
        <v>605</v>
      </c>
      <c r="P2835" s="890"/>
      <c r="Q2835" s="1072"/>
      <c r="R2835" s="1073"/>
      <c r="S2835" s="1074"/>
      <c r="T2835" s="1074"/>
      <c r="U2835" s="1075"/>
      <c r="W2835" s="452"/>
      <c r="X2835" s="452"/>
      <c r="Y2835" s="452"/>
      <c r="Z2835" s="452"/>
      <c r="AA2835" s="452"/>
      <c r="AB2835" s="452"/>
      <c r="AC2835" s="452"/>
      <c r="AD2835" s="452"/>
      <c r="AE2835" s="452"/>
      <c r="AF2835" s="452"/>
      <c r="AG2835" s="452"/>
      <c r="AH2835" s="452"/>
      <c r="AI2835" s="452"/>
      <c r="AJ2835" s="452"/>
      <c r="AK2835" s="452"/>
      <c r="AL2835" s="452"/>
      <c r="AM2835" s="452"/>
      <c r="AN2835" s="452"/>
      <c r="AO2835" s="452"/>
      <c r="AP2835" s="452"/>
      <c r="AQ2835" s="452"/>
      <c r="AR2835" s="452"/>
      <c r="AS2835" s="452"/>
      <c r="AT2835" s="452"/>
      <c r="AU2835" s="452"/>
      <c r="AV2835" s="452"/>
    </row>
    <row r="2836" spans="2:48" ht="15" customHeight="1">
      <c r="B2836" s="937"/>
      <c r="C2836" s="1978" t="s">
        <v>306</v>
      </c>
      <c r="D2836" s="1980"/>
      <c r="E2836" s="928" t="s">
        <v>616</v>
      </c>
      <c r="F2836" s="885"/>
      <c r="G2836" s="651" t="s">
        <v>272</v>
      </c>
      <c r="H2836" s="651" t="s">
        <v>599</v>
      </c>
      <c r="I2836" s="651" t="s">
        <v>617</v>
      </c>
      <c r="J2836" s="651" t="s">
        <v>276</v>
      </c>
      <c r="K2836" s="890" t="s">
        <v>306</v>
      </c>
      <c r="L2836" s="651" t="s">
        <v>312</v>
      </c>
      <c r="M2836" s="651" t="str">
        <f t="shared" si="173"/>
        <v>&lt;INSERT CONNECTION POINT NAME&gt;</v>
      </c>
      <c r="N2836" s="890" t="s">
        <v>606</v>
      </c>
      <c r="O2836" s="891">
        <v>0</v>
      </c>
      <c r="P2836" s="890"/>
      <c r="Q2836" s="1076"/>
      <c r="R2836" s="1077"/>
      <c r="S2836" s="1078"/>
      <c r="T2836" s="1078"/>
      <c r="U2836" s="1079"/>
      <c r="W2836" s="452"/>
      <c r="X2836" s="452"/>
      <c r="Y2836" s="452"/>
      <c r="Z2836" s="452"/>
      <c r="AA2836" s="452"/>
      <c r="AB2836" s="452"/>
      <c r="AC2836" s="452"/>
      <c r="AD2836" s="452"/>
      <c r="AE2836" s="452"/>
      <c r="AF2836" s="452"/>
      <c r="AG2836" s="452"/>
      <c r="AH2836" s="452"/>
      <c r="AI2836" s="452"/>
      <c r="AJ2836" s="452"/>
      <c r="AK2836" s="452"/>
      <c r="AL2836" s="452"/>
      <c r="AM2836" s="452"/>
      <c r="AN2836" s="452"/>
      <c r="AO2836" s="452"/>
      <c r="AP2836" s="452"/>
      <c r="AQ2836" s="452"/>
      <c r="AR2836" s="452"/>
      <c r="AS2836" s="452"/>
      <c r="AT2836" s="452"/>
      <c r="AU2836" s="452"/>
      <c r="AV2836" s="452"/>
    </row>
    <row r="2837" spans="2:48" ht="15" customHeight="1">
      <c r="B2837" s="937"/>
      <c r="C2837" s="1979"/>
      <c r="D2837" s="1981"/>
      <c r="E2837" s="928" t="s">
        <v>619</v>
      </c>
      <c r="F2837" s="885"/>
      <c r="G2837" s="651" t="s">
        <v>272</v>
      </c>
      <c r="H2837" s="651" t="s">
        <v>599</v>
      </c>
      <c r="I2837" s="651" t="s">
        <v>620</v>
      </c>
      <c r="J2837" s="651" t="s">
        <v>276</v>
      </c>
      <c r="K2837" s="890" t="s">
        <v>306</v>
      </c>
      <c r="L2837" s="651" t="s">
        <v>312</v>
      </c>
      <c r="M2837" s="651" t="str">
        <f t="shared" si="173"/>
        <v>&lt;INSERT CONNECTION POINT NAME&gt;</v>
      </c>
      <c r="N2837" s="890" t="s">
        <v>606</v>
      </c>
      <c r="O2837" s="891">
        <v>0</v>
      </c>
      <c r="P2837" s="890"/>
      <c r="Q2837" s="1076"/>
      <c r="R2837" s="1077"/>
      <c r="S2837" s="1078"/>
      <c r="T2837" s="1078"/>
      <c r="U2837" s="1079"/>
      <c r="W2837" s="452"/>
      <c r="X2837" s="452"/>
      <c r="Y2837" s="452"/>
      <c r="Z2837" s="452"/>
      <c r="AA2837" s="452"/>
      <c r="AB2837" s="452"/>
      <c r="AC2837" s="452"/>
      <c r="AD2837" s="452"/>
      <c r="AE2837" s="452"/>
      <c r="AF2837" s="452"/>
      <c r="AG2837" s="452"/>
      <c r="AH2837" s="452"/>
      <c r="AI2837" s="452"/>
      <c r="AJ2837" s="452"/>
      <c r="AK2837" s="452"/>
      <c r="AL2837" s="452"/>
      <c r="AM2837" s="452"/>
      <c r="AN2837" s="452"/>
      <c r="AO2837" s="452"/>
      <c r="AP2837" s="452"/>
      <c r="AQ2837" s="452"/>
      <c r="AR2837" s="452"/>
      <c r="AS2837" s="452"/>
      <c r="AT2837" s="452"/>
      <c r="AU2837" s="452"/>
      <c r="AV2837" s="452"/>
    </row>
    <row r="2838" spans="2:48" ht="15" customHeight="1">
      <c r="B2838" s="937"/>
      <c r="C2838" s="1978" t="s">
        <v>307</v>
      </c>
      <c r="D2838" s="1980"/>
      <c r="E2838" s="928" t="s">
        <v>616</v>
      </c>
      <c r="F2838" s="885"/>
      <c r="G2838" s="651" t="s">
        <v>272</v>
      </c>
      <c r="H2838" s="651" t="s">
        <v>599</v>
      </c>
      <c r="I2838" s="651" t="s">
        <v>617</v>
      </c>
      <c r="J2838" s="651" t="s">
        <v>276</v>
      </c>
      <c r="K2838" s="890" t="s">
        <v>307</v>
      </c>
      <c r="L2838" s="651" t="s">
        <v>312</v>
      </c>
      <c r="M2838" s="651" t="str">
        <f t="shared" si="173"/>
        <v>&lt;INSERT CONNECTION POINT NAME&gt;</v>
      </c>
      <c r="N2838" s="890" t="s">
        <v>607</v>
      </c>
      <c r="O2838" s="890" t="s">
        <v>607</v>
      </c>
      <c r="P2838" s="890"/>
      <c r="Q2838" s="1080"/>
      <c r="R2838" s="1081"/>
      <c r="S2838" s="1081"/>
      <c r="T2838" s="1081"/>
      <c r="U2838" s="1082"/>
      <c r="W2838" s="452"/>
      <c r="X2838" s="452"/>
      <c r="Y2838" s="452"/>
      <c r="Z2838" s="452"/>
      <c r="AA2838" s="452"/>
      <c r="AB2838" s="452"/>
      <c r="AC2838" s="452"/>
      <c r="AD2838" s="452"/>
      <c r="AE2838" s="452"/>
      <c r="AF2838" s="452"/>
      <c r="AG2838" s="452"/>
      <c r="AH2838" s="452"/>
      <c r="AI2838" s="452"/>
      <c r="AJ2838" s="452"/>
      <c r="AK2838" s="452"/>
      <c r="AL2838" s="452"/>
      <c r="AM2838" s="452"/>
      <c r="AN2838" s="452"/>
      <c r="AO2838" s="452"/>
      <c r="AP2838" s="452"/>
      <c r="AQ2838" s="452"/>
      <c r="AR2838" s="452"/>
      <c r="AS2838" s="452"/>
      <c r="AT2838" s="452"/>
      <c r="AU2838" s="452"/>
      <c r="AV2838" s="452"/>
    </row>
    <row r="2839" spans="2:48" ht="15" customHeight="1">
      <c r="B2839" s="937"/>
      <c r="C2839" s="1979"/>
      <c r="D2839" s="1981"/>
      <c r="E2839" s="928" t="s">
        <v>619</v>
      </c>
      <c r="F2839" s="885"/>
      <c r="G2839" s="651" t="s">
        <v>272</v>
      </c>
      <c r="H2839" s="651" t="s">
        <v>599</v>
      </c>
      <c r="I2839" s="651" t="s">
        <v>620</v>
      </c>
      <c r="J2839" s="651" t="s">
        <v>276</v>
      </c>
      <c r="K2839" s="890" t="s">
        <v>307</v>
      </c>
      <c r="L2839" s="651" t="s">
        <v>312</v>
      </c>
      <c r="M2839" s="651" t="str">
        <f t="shared" si="173"/>
        <v>&lt;INSERT CONNECTION POINT NAME&gt;</v>
      </c>
      <c r="N2839" s="890" t="s">
        <v>607</v>
      </c>
      <c r="O2839" s="890" t="s">
        <v>607</v>
      </c>
      <c r="P2839" s="890"/>
      <c r="Q2839" s="1080"/>
      <c r="R2839" s="1081"/>
      <c r="S2839" s="1081"/>
      <c r="T2839" s="1081"/>
      <c r="U2839" s="1082"/>
      <c r="W2839" s="452"/>
      <c r="X2839" s="452"/>
      <c r="Y2839" s="452"/>
      <c r="Z2839" s="452"/>
      <c r="AA2839" s="452"/>
      <c r="AB2839" s="452"/>
      <c r="AC2839" s="452"/>
      <c r="AD2839" s="452"/>
      <c r="AE2839" s="452"/>
      <c r="AF2839" s="452"/>
      <c r="AG2839" s="452"/>
      <c r="AH2839" s="452"/>
      <c r="AI2839" s="452"/>
      <c r="AJ2839" s="452"/>
      <c r="AK2839" s="452"/>
      <c r="AL2839" s="452"/>
      <c r="AM2839" s="452"/>
      <c r="AN2839" s="452"/>
      <c r="AO2839" s="452"/>
      <c r="AP2839" s="452"/>
      <c r="AQ2839" s="452"/>
      <c r="AR2839" s="452"/>
      <c r="AS2839" s="452"/>
      <c r="AT2839" s="452"/>
      <c r="AU2839" s="452"/>
      <c r="AV2839" s="452"/>
    </row>
    <row r="2840" spans="2:48" ht="15" customHeight="1">
      <c r="B2840" s="937"/>
      <c r="C2840" s="1978" t="s">
        <v>308</v>
      </c>
      <c r="D2840" s="1980" t="s">
        <v>22</v>
      </c>
      <c r="E2840" s="928" t="s">
        <v>616</v>
      </c>
      <c r="F2840" s="885"/>
      <c r="G2840" s="651" t="s">
        <v>272</v>
      </c>
      <c r="H2840" s="651" t="s">
        <v>599</v>
      </c>
      <c r="I2840" s="651" t="s">
        <v>617</v>
      </c>
      <c r="J2840" s="651" t="s">
        <v>276</v>
      </c>
      <c r="K2840" s="890" t="s">
        <v>308</v>
      </c>
      <c r="L2840" s="651" t="s">
        <v>312</v>
      </c>
      <c r="M2840" s="651" t="str">
        <f t="shared" si="173"/>
        <v>&lt;INSERT CONNECTION POINT NAME&gt;</v>
      </c>
      <c r="N2840" s="890" t="s">
        <v>609</v>
      </c>
      <c r="O2840" s="890" t="s">
        <v>22</v>
      </c>
      <c r="P2840" s="890"/>
      <c r="Q2840" s="1083"/>
      <c r="R2840" s="1061"/>
      <c r="S2840" s="1062"/>
      <c r="T2840" s="1062"/>
      <c r="U2840" s="1063"/>
      <c r="W2840" s="452"/>
      <c r="X2840" s="452"/>
      <c r="Y2840" s="452"/>
      <c r="Z2840" s="452"/>
      <c r="AA2840" s="452"/>
      <c r="AB2840" s="452"/>
      <c r="AC2840" s="452"/>
      <c r="AD2840" s="452"/>
      <c r="AE2840" s="452"/>
      <c r="AF2840" s="452"/>
      <c r="AG2840" s="452"/>
      <c r="AH2840" s="452"/>
      <c r="AI2840" s="452"/>
      <c r="AJ2840" s="452"/>
      <c r="AK2840" s="452"/>
      <c r="AL2840" s="452"/>
      <c r="AM2840" s="452"/>
      <c r="AN2840" s="452"/>
      <c r="AO2840" s="452"/>
      <c r="AP2840" s="452"/>
      <c r="AQ2840" s="452"/>
      <c r="AR2840" s="452"/>
      <c r="AS2840" s="452"/>
      <c r="AT2840" s="452"/>
      <c r="AU2840" s="452"/>
      <c r="AV2840" s="452"/>
    </row>
    <row r="2841" spans="2:48" ht="15" customHeight="1">
      <c r="B2841" s="937"/>
      <c r="C2841" s="1979"/>
      <c r="D2841" s="1981"/>
      <c r="E2841" s="928" t="s">
        <v>619</v>
      </c>
      <c r="F2841" s="885"/>
      <c r="G2841" s="651" t="s">
        <v>272</v>
      </c>
      <c r="H2841" s="651" t="s">
        <v>599</v>
      </c>
      <c r="I2841" s="651" t="s">
        <v>620</v>
      </c>
      <c r="J2841" s="651" t="s">
        <v>276</v>
      </c>
      <c r="K2841" s="890" t="s">
        <v>308</v>
      </c>
      <c r="L2841" s="651" t="s">
        <v>312</v>
      </c>
      <c r="M2841" s="651" t="str">
        <f t="shared" si="173"/>
        <v>&lt;INSERT CONNECTION POINT NAME&gt;</v>
      </c>
      <c r="N2841" s="890" t="s">
        <v>609</v>
      </c>
      <c r="O2841" s="890" t="s">
        <v>22</v>
      </c>
      <c r="P2841" s="890"/>
      <c r="Q2841" s="1083"/>
      <c r="R2841" s="1061"/>
      <c r="S2841" s="1062"/>
      <c r="T2841" s="1062"/>
      <c r="U2841" s="1063"/>
      <c r="W2841" s="452"/>
      <c r="X2841" s="452"/>
      <c r="Y2841" s="452"/>
      <c r="Z2841" s="452"/>
      <c r="AA2841" s="452"/>
      <c r="AB2841" s="452"/>
      <c r="AC2841" s="452"/>
      <c r="AD2841" s="452"/>
      <c r="AE2841" s="452"/>
      <c r="AF2841" s="452"/>
      <c r="AG2841" s="452"/>
      <c r="AH2841" s="452"/>
      <c r="AI2841" s="452"/>
      <c r="AJ2841" s="452"/>
      <c r="AK2841" s="452"/>
      <c r="AL2841" s="452"/>
      <c r="AM2841" s="452"/>
      <c r="AN2841" s="452"/>
      <c r="AO2841" s="452"/>
      <c r="AP2841" s="452"/>
      <c r="AQ2841" s="452"/>
      <c r="AR2841" s="452"/>
      <c r="AS2841" s="452"/>
      <c r="AT2841" s="452"/>
      <c r="AU2841" s="452"/>
      <c r="AV2841" s="452"/>
    </row>
    <row r="2842" spans="2:48" ht="15" customHeight="1">
      <c r="B2842" s="937"/>
      <c r="C2842" s="1978" t="s">
        <v>309</v>
      </c>
      <c r="D2842" s="1980" t="s">
        <v>22</v>
      </c>
      <c r="E2842" s="928" t="s">
        <v>616</v>
      </c>
      <c r="F2842" s="885"/>
      <c r="G2842" s="651" t="s">
        <v>272</v>
      </c>
      <c r="H2842" s="651" t="s">
        <v>599</v>
      </c>
      <c r="I2842" s="651" t="s">
        <v>617</v>
      </c>
      <c r="J2842" s="651" t="s">
        <v>276</v>
      </c>
      <c r="K2842" s="890" t="s">
        <v>309</v>
      </c>
      <c r="L2842" s="651" t="s">
        <v>312</v>
      </c>
      <c r="M2842" s="651" t="str">
        <f t="shared" si="173"/>
        <v>&lt;INSERT CONNECTION POINT NAME&gt;</v>
      </c>
      <c r="N2842" s="890" t="s">
        <v>602</v>
      </c>
      <c r="O2842" s="890" t="s">
        <v>22</v>
      </c>
      <c r="P2842" s="890"/>
      <c r="Q2842" s="1083"/>
      <c r="R2842" s="1061"/>
      <c r="S2842" s="1062"/>
      <c r="T2842" s="1062"/>
      <c r="U2842" s="1063"/>
      <c r="W2842" s="452"/>
      <c r="X2842" s="452"/>
      <c r="Y2842" s="452"/>
      <c r="Z2842" s="452"/>
      <c r="AA2842" s="452"/>
      <c r="AB2842" s="452"/>
      <c r="AC2842" s="452"/>
      <c r="AD2842" s="452"/>
      <c r="AE2842" s="452"/>
      <c r="AF2842" s="452"/>
      <c r="AG2842" s="452"/>
      <c r="AH2842" s="452"/>
      <c r="AI2842" s="452"/>
      <c r="AJ2842" s="452"/>
      <c r="AK2842" s="452"/>
      <c r="AL2842" s="452"/>
      <c r="AM2842" s="452"/>
      <c r="AN2842" s="452"/>
      <c r="AO2842" s="452"/>
      <c r="AP2842" s="452"/>
      <c r="AQ2842" s="452"/>
      <c r="AR2842" s="452"/>
      <c r="AS2842" s="452"/>
      <c r="AT2842" s="452"/>
      <c r="AU2842" s="452"/>
      <c r="AV2842" s="452"/>
    </row>
    <row r="2843" spans="2:48" ht="15" customHeight="1">
      <c r="B2843" s="937"/>
      <c r="C2843" s="1979"/>
      <c r="D2843" s="1981"/>
      <c r="E2843" s="928" t="s">
        <v>619</v>
      </c>
      <c r="F2843" s="885"/>
      <c r="G2843" s="651" t="s">
        <v>272</v>
      </c>
      <c r="H2843" s="651" t="s">
        <v>599</v>
      </c>
      <c r="I2843" s="651" t="s">
        <v>620</v>
      </c>
      <c r="J2843" s="651" t="s">
        <v>276</v>
      </c>
      <c r="K2843" s="890" t="s">
        <v>309</v>
      </c>
      <c r="L2843" s="651" t="s">
        <v>312</v>
      </c>
      <c r="M2843" s="651" t="str">
        <f t="shared" si="173"/>
        <v>&lt;INSERT CONNECTION POINT NAME&gt;</v>
      </c>
      <c r="N2843" s="890" t="s">
        <v>602</v>
      </c>
      <c r="O2843" s="890" t="s">
        <v>22</v>
      </c>
      <c r="P2843" s="890"/>
      <c r="Q2843" s="1083"/>
      <c r="R2843" s="1061"/>
      <c r="S2843" s="1062"/>
      <c r="T2843" s="1062"/>
      <c r="U2843" s="1063"/>
      <c r="W2843" s="452"/>
      <c r="X2843" s="452"/>
      <c r="Y2843" s="452"/>
      <c r="Z2843" s="452"/>
      <c r="AA2843" s="452"/>
      <c r="AB2843" s="452"/>
      <c r="AC2843" s="452"/>
      <c r="AD2843" s="452"/>
      <c r="AE2843" s="452"/>
      <c r="AF2843" s="452"/>
      <c r="AG2843" s="452"/>
      <c r="AH2843" s="452"/>
      <c r="AI2843" s="452"/>
      <c r="AJ2843" s="452"/>
      <c r="AK2843" s="452"/>
      <c r="AL2843" s="452"/>
      <c r="AM2843" s="452"/>
      <c r="AN2843" s="452"/>
      <c r="AO2843" s="452"/>
      <c r="AP2843" s="452"/>
      <c r="AQ2843" s="452"/>
      <c r="AR2843" s="452"/>
      <c r="AS2843" s="452"/>
      <c r="AT2843" s="452"/>
      <c r="AU2843" s="452"/>
      <c r="AV2843" s="452"/>
    </row>
    <row r="2844" spans="2:48" ht="15" customHeight="1">
      <c r="B2844" s="937"/>
      <c r="C2844" s="1978" t="s">
        <v>309</v>
      </c>
      <c r="D2844" s="1980" t="s">
        <v>23</v>
      </c>
      <c r="E2844" s="928" t="s">
        <v>616</v>
      </c>
      <c r="F2844" s="885"/>
      <c r="G2844" s="651" t="s">
        <v>272</v>
      </c>
      <c r="H2844" s="651" t="s">
        <v>599</v>
      </c>
      <c r="I2844" s="651" t="s">
        <v>617</v>
      </c>
      <c r="J2844" s="651" t="s">
        <v>276</v>
      </c>
      <c r="K2844" s="890" t="s">
        <v>309</v>
      </c>
      <c r="L2844" s="651" t="s">
        <v>312</v>
      </c>
      <c r="M2844" s="651" t="str">
        <f t="shared" si="173"/>
        <v>&lt;INSERT CONNECTION POINT NAME&gt;</v>
      </c>
      <c r="N2844" s="890" t="s">
        <v>602</v>
      </c>
      <c r="O2844" s="890" t="s">
        <v>23</v>
      </c>
      <c r="P2844" s="890"/>
      <c r="Q2844" s="1083"/>
      <c r="R2844" s="1061"/>
      <c r="S2844" s="1062"/>
      <c r="T2844" s="1062"/>
      <c r="U2844" s="1063"/>
      <c r="W2844" s="452"/>
      <c r="X2844" s="452"/>
      <c r="Y2844" s="452"/>
      <c r="Z2844" s="452"/>
      <c r="AA2844" s="452"/>
      <c r="AB2844" s="452"/>
      <c r="AC2844" s="452"/>
      <c r="AD2844" s="452"/>
      <c r="AE2844" s="452"/>
      <c r="AF2844" s="452"/>
      <c r="AG2844" s="452"/>
      <c r="AH2844" s="452"/>
      <c r="AI2844" s="452"/>
      <c r="AJ2844" s="452"/>
      <c r="AK2844" s="452"/>
      <c r="AL2844" s="452"/>
      <c r="AM2844" s="452"/>
      <c r="AN2844" s="452"/>
      <c r="AO2844" s="452"/>
      <c r="AP2844" s="452"/>
      <c r="AQ2844" s="452"/>
      <c r="AR2844" s="452"/>
      <c r="AS2844" s="452"/>
      <c r="AT2844" s="452"/>
      <c r="AU2844" s="452"/>
      <c r="AV2844" s="452"/>
    </row>
    <row r="2845" spans="2:48" ht="15" customHeight="1">
      <c r="B2845" s="937"/>
      <c r="C2845" s="1979"/>
      <c r="D2845" s="1981"/>
      <c r="E2845" s="928" t="s">
        <v>619</v>
      </c>
      <c r="F2845" s="885"/>
      <c r="G2845" s="651" t="s">
        <v>272</v>
      </c>
      <c r="H2845" s="651" t="s">
        <v>599</v>
      </c>
      <c r="I2845" s="651" t="s">
        <v>620</v>
      </c>
      <c r="J2845" s="651" t="s">
        <v>276</v>
      </c>
      <c r="K2845" s="890" t="s">
        <v>309</v>
      </c>
      <c r="L2845" s="651" t="s">
        <v>312</v>
      </c>
      <c r="M2845" s="651" t="str">
        <f t="shared" si="173"/>
        <v>&lt;INSERT CONNECTION POINT NAME&gt;</v>
      </c>
      <c r="N2845" s="890" t="s">
        <v>602</v>
      </c>
      <c r="O2845" s="890" t="s">
        <v>23</v>
      </c>
      <c r="P2845" s="890"/>
      <c r="Q2845" s="1083"/>
      <c r="R2845" s="1061"/>
      <c r="S2845" s="1062"/>
      <c r="T2845" s="1062"/>
      <c r="U2845" s="1063"/>
      <c r="W2845" s="452"/>
      <c r="X2845" s="452"/>
      <c r="Y2845" s="452"/>
      <c r="Z2845" s="452"/>
      <c r="AA2845" s="452"/>
      <c r="AB2845" s="452"/>
      <c r="AC2845" s="452"/>
      <c r="AD2845" s="452"/>
      <c r="AE2845" s="452"/>
      <c r="AF2845" s="452"/>
      <c r="AG2845" s="452"/>
      <c r="AH2845" s="452"/>
      <c r="AI2845" s="452"/>
      <c r="AJ2845" s="452"/>
      <c r="AK2845" s="452"/>
      <c r="AL2845" s="452"/>
      <c r="AM2845" s="452"/>
      <c r="AN2845" s="452"/>
      <c r="AO2845" s="452"/>
      <c r="AP2845" s="452"/>
      <c r="AQ2845" s="452"/>
      <c r="AR2845" s="452"/>
      <c r="AS2845" s="452"/>
      <c r="AT2845" s="452"/>
      <c r="AU2845" s="452"/>
      <c r="AV2845" s="452"/>
    </row>
    <row r="2846" spans="2:48" ht="15" customHeight="1">
      <c r="B2846" s="937"/>
      <c r="C2846" s="1978" t="s">
        <v>310</v>
      </c>
      <c r="D2846" s="1980" t="s">
        <v>22</v>
      </c>
      <c r="E2846" s="928" t="s">
        <v>616</v>
      </c>
      <c r="F2846" s="885"/>
      <c r="G2846" s="651" t="s">
        <v>272</v>
      </c>
      <c r="H2846" s="651" t="s">
        <v>599</v>
      </c>
      <c r="I2846" s="651" t="s">
        <v>617</v>
      </c>
      <c r="J2846" s="651" t="s">
        <v>276</v>
      </c>
      <c r="K2846" s="890" t="s">
        <v>310</v>
      </c>
      <c r="L2846" s="651" t="s">
        <v>312</v>
      </c>
      <c r="M2846" s="651" t="str">
        <f t="shared" si="173"/>
        <v>&lt;INSERT CONNECTION POINT NAME&gt;</v>
      </c>
      <c r="N2846" s="890" t="s">
        <v>602</v>
      </c>
      <c r="O2846" s="890" t="s">
        <v>22</v>
      </c>
      <c r="P2846" s="890"/>
      <c r="Q2846" s="1083"/>
      <c r="R2846" s="1061"/>
      <c r="S2846" s="1062"/>
      <c r="T2846" s="1062"/>
      <c r="U2846" s="1063"/>
      <c r="W2846" s="452"/>
      <c r="X2846" s="452"/>
      <c r="Y2846" s="452"/>
      <c r="Z2846" s="452"/>
      <c r="AA2846" s="452"/>
      <c r="AB2846" s="452"/>
      <c r="AC2846" s="452"/>
      <c r="AD2846" s="452"/>
      <c r="AE2846" s="452"/>
      <c r="AF2846" s="452"/>
      <c r="AG2846" s="452"/>
      <c r="AH2846" s="452"/>
      <c r="AI2846" s="452"/>
      <c r="AJ2846" s="452"/>
      <c r="AK2846" s="452"/>
      <c r="AL2846" s="452"/>
      <c r="AM2846" s="452"/>
      <c r="AN2846" s="452"/>
      <c r="AO2846" s="452"/>
      <c r="AP2846" s="452"/>
      <c r="AQ2846" s="452"/>
      <c r="AR2846" s="452"/>
      <c r="AS2846" s="452"/>
      <c r="AT2846" s="452"/>
      <c r="AU2846" s="452"/>
      <c r="AV2846" s="452"/>
    </row>
    <row r="2847" spans="2:48" ht="15" customHeight="1">
      <c r="B2847" s="937"/>
      <c r="C2847" s="1979"/>
      <c r="D2847" s="1981"/>
      <c r="E2847" s="928" t="s">
        <v>619</v>
      </c>
      <c r="F2847" s="885"/>
      <c r="G2847" s="651" t="s">
        <v>272</v>
      </c>
      <c r="H2847" s="651" t="s">
        <v>599</v>
      </c>
      <c r="I2847" s="651" t="s">
        <v>620</v>
      </c>
      <c r="J2847" s="651" t="s">
        <v>276</v>
      </c>
      <c r="K2847" s="890" t="s">
        <v>310</v>
      </c>
      <c r="L2847" s="651" t="s">
        <v>312</v>
      </c>
      <c r="M2847" s="651" t="str">
        <f t="shared" si="173"/>
        <v>&lt;INSERT CONNECTION POINT NAME&gt;</v>
      </c>
      <c r="N2847" s="890" t="s">
        <v>602</v>
      </c>
      <c r="O2847" s="890" t="s">
        <v>22</v>
      </c>
      <c r="P2847" s="890"/>
      <c r="Q2847" s="1084"/>
      <c r="R2847" s="1085"/>
      <c r="S2847" s="1086"/>
      <c r="T2847" s="1086"/>
      <c r="U2847" s="1087"/>
      <c r="W2847" s="452"/>
      <c r="X2847" s="452"/>
      <c r="Y2847" s="452"/>
      <c r="Z2847" s="452"/>
      <c r="AA2847" s="452"/>
      <c r="AB2847" s="452"/>
      <c r="AC2847" s="452"/>
      <c r="AD2847" s="452"/>
      <c r="AE2847" s="452"/>
      <c r="AF2847" s="452"/>
      <c r="AG2847" s="452"/>
      <c r="AH2847" s="452"/>
      <c r="AI2847" s="452"/>
      <c r="AJ2847" s="452"/>
      <c r="AK2847" s="452"/>
      <c r="AL2847" s="452"/>
      <c r="AM2847" s="452"/>
      <c r="AN2847" s="452"/>
      <c r="AO2847" s="452"/>
      <c r="AP2847" s="452"/>
      <c r="AQ2847" s="452"/>
      <c r="AR2847" s="452"/>
      <c r="AS2847" s="452"/>
      <c r="AT2847" s="452"/>
      <c r="AU2847" s="452"/>
      <c r="AV2847" s="452"/>
    </row>
    <row r="2848" spans="2:48" ht="15" customHeight="1">
      <c r="B2848" s="937"/>
      <c r="C2848" s="1978" t="s">
        <v>310</v>
      </c>
      <c r="D2848" s="1980" t="s">
        <v>23</v>
      </c>
      <c r="E2848" s="928" t="s">
        <v>616</v>
      </c>
      <c r="F2848" s="885"/>
      <c r="G2848" s="651" t="s">
        <v>272</v>
      </c>
      <c r="H2848" s="651" t="s">
        <v>599</v>
      </c>
      <c r="I2848" s="651" t="s">
        <v>617</v>
      </c>
      <c r="J2848" s="651" t="s">
        <v>276</v>
      </c>
      <c r="K2848" s="890" t="s">
        <v>310</v>
      </c>
      <c r="L2848" s="651" t="s">
        <v>312</v>
      </c>
      <c r="M2848" s="651" t="str">
        <f t="shared" si="173"/>
        <v>&lt;INSERT CONNECTION POINT NAME&gt;</v>
      </c>
      <c r="N2848" s="890" t="s">
        <v>602</v>
      </c>
      <c r="O2848" s="890" t="s">
        <v>23</v>
      </c>
      <c r="P2848" s="890"/>
      <c r="Q2848" s="1084"/>
      <c r="R2848" s="1085"/>
      <c r="S2848" s="1086"/>
      <c r="T2848" s="1086"/>
      <c r="U2848" s="1087"/>
      <c r="W2848" s="452"/>
      <c r="X2848" s="452"/>
      <c r="Y2848" s="452"/>
      <c r="Z2848" s="452"/>
      <c r="AA2848" s="452"/>
      <c r="AB2848" s="452"/>
      <c r="AC2848" s="452"/>
      <c r="AD2848" s="452"/>
      <c r="AE2848" s="452"/>
      <c r="AF2848" s="452"/>
      <c r="AG2848" s="452"/>
      <c r="AH2848" s="452"/>
      <c r="AI2848" s="452"/>
      <c r="AJ2848" s="452"/>
      <c r="AK2848" s="452"/>
      <c r="AL2848" s="452"/>
      <c r="AM2848" s="452"/>
      <c r="AN2848" s="452"/>
      <c r="AO2848" s="452"/>
      <c r="AP2848" s="452"/>
      <c r="AQ2848" s="452"/>
      <c r="AR2848" s="452"/>
      <c r="AS2848" s="452"/>
      <c r="AT2848" s="452"/>
      <c r="AU2848" s="452"/>
      <c r="AV2848" s="452"/>
    </row>
    <row r="2849" spans="2:48" ht="15" customHeight="1" thickBot="1">
      <c r="B2849" s="944"/>
      <c r="C2849" s="1984"/>
      <c r="D2849" s="1985"/>
      <c r="E2849" s="945" t="s">
        <v>619</v>
      </c>
      <c r="F2849" s="885"/>
      <c r="G2849" s="651" t="s">
        <v>272</v>
      </c>
      <c r="H2849" s="651" t="s">
        <v>599</v>
      </c>
      <c r="I2849" s="651" t="s">
        <v>620</v>
      </c>
      <c r="J2849" s="651" t="s">
        <v>276</v>
      </c>
      <c r="K2849" s="890" t="s">
        <v>310</v>
      </c>
      <c r="L2849" s="651" t="s">
        <v>312</v>
      </c>
      <c r="M2849" s="651" t="str">
        <f t="shared" si="173"/>
        <v>&lt;INSERT CONNECTION POINT NAME&gt;</v>
      </c>
      <c r="N2849" s="890" t="s">
        <v>602</v>
      </c>
      <c r="O2849" s="890" t="s">
        <v>23</v>
      </c>
      <c r="P2849" s="890"/>
      <c r="Q2849" s="946"/>
      <c r="R2849" s="1067"/>
      <c r="S2849" s="893"/>
      <c r="T2849" s="893"/>
      <c r="U2849" s="894"/>
      <c r="W2849" s="452"/>
      <c r="X2849" s="452"/>
      <c r="Y2849" s="452"/>
      <c r="Z2849" s="452"/>
      <c r="AA2849" s="452"/>
      <c r="AB2849" s="452"/>
      <c r="AC2849" s="452"/>
      <c r="AD2849" s="452"/>
      <c r="AE2849" s="452"/>
      <c r="AF2849" s="452"/>
      <c r="AG2849" s="452"/>
      <c r="AH2849" s="452"/>
      <c r="AI2849" s="452"/>
      <c r="AJ2849" s="452"/>
      <c r="AK2849" s="452"/>
      <c r="AL2849" s="452"/>
      <c r="AM2849" s="452"/>
      <c r="AN2849" s="452"/>
      <c r="AO2849" s="452"/>
      <c r="AP2849" s="452"/>
      <c r="AQ2849" s="452"/>
      <c r="AR2849" s="452"/>
      <c r="AS2849" s="452"/>
      <c r="AT2849" s="452"/>
      <c r="AU2849" s="452"/>
      <c r="AV2849" s="452"/>
    </row>
    <row r="2850" spans="2:48" ht="15" customHeight="1">
      <c r="B2850" s="927" t="s">
        <v>615</v>
      </c>
      <c r="C2850" s="1982" t="s">
        <v>313</v>
      </c>
      <c r="D2850" s="1983" t="s">
        <v>23</v>
      </c>
      <c r="E2850" s="928" t="s">
        <v>616</v>
      </c>
      <c r="F2850" s="885"/>
      <c r="G2850" s="651" t="s">
        <v>272</v>
      </c>
      <c r="H2850" s="651" t="s">
        <v>599</v>
      </c>
      <c r="I2850" s="651" t="s">
        <v>617</v>
      </c>
      <c r="J2850" s="651" t="s">
        <v>276</v>
      </c>
      <c r="K2850" s="651" t="s">
        <v>313</v>
      </c>
      <c r="L2850" s="651" t="s">
        <v>312</v>
      </c>
      <c r="M2850" s="651" t="str">
        <f t="shared" ref="M2850" si="174">B2850</f>
        <v>&lt;INSERT CONNECTION POINT NAME&gt;</v>
      </c>
      <c r="N2850" s="651" t="s">
        <v>618</v>
      </c>
      <c r="O2850" s="651" t="s">
        <v>23</v>
      </c>
      <c r="P2850" s="890"/>
      <c r="Q2850" s="929"/>
      <c r="R2850" s="930"/>
      <c r="S2850" s="931"/>
      <c r="T2850" s="931"/>
      <c r="U2850" s="932"/>
      <c r="V2850" s="906"/>
      <c r="W2850" s="933"/>
      <c r="X2850" s="934"/>
      <c r="Y2850" s="935"/>
      <c r="Z2850" s="935"/>
      <c r="AA2850" s="935"/>
      <c r="AB2850" s="452"/>
      <c r="AC2850" s="452"/>
      <c r="AD2850" s="452"/>
      <c r="AE2850" s="452"/>
      <c r="AF2850" s="452"/>
      <c r="AG2850" s="452"/>
      <c r="AH2850" s="452"/>
      <c r="AI2850" s="452"/>
      <c r="AJ2850" s="452"/>
      <c r="AK2850" s="935"/>
      <c r="AL2850" s="936"/>
      <c r="AM2850" s="936"/>
      <c r="AN2850" s="936"/>
      <c r="AO2850" s="936"/>
      <c r="AP2850" s="936"/>
      <c r="AQ2850" s="936"/>
      <c r="AR2850" s="936"/>
      <c r="AS2850" s="936"/>
      <c r="AT2850" s="936"/>
      <c r="AU2850" s="936"/>
      <c r="AV2850" s="936"/>
    </row>
    <row r="2851" spans="2:48" ht="15" customHeight="1">
      <c r="B2851" s="937"/>
      <c r="C2851" s="1979"/>
      <c r="D2851" s="1981"/>
      <c r="E2851" s="928" t="s">
        <v>619</v>
      </c>
      <c r="F2851" s="885"/>
      <c r="G2851" s="651" t="s">
        <v>272</v>
      </c>
      <c r="H2851" s="651" t="s">
        <v>599</v>
      </c>
      <c r="I2851" s="651" t="s">
        <v>620</v>
      </c>
      <c r="J2851" s="651" t="s">
        <v>276</v>
      </c>
      <c r="K2851" s="651" t="s">
        <v>313</v>
      </c>
      <c r="L2851" s="651" t="s">
        <v>312</v>
      </c>
      <c r="M2851" s="651" t="str">
        <f t="shared" si="173"/>
        <v>&lt;INSERT CONNECTION POINT NAME&gt;</v>
      </c>
      <c r="N2851" s="651" t="s">
        <v>618</v>
      </c>
      <c r="O2851" s="651" t="s">
        <v>23</v>
      </c>
      <c r="P2851" s="890"/>
      <c r="Q2851" s="938"/>
      <c r="R2851" s="939"/>
      <c r="S2851" s="940"/>
      <c r="T2851" s="940"/>
      <c r="U2851" s="941"/>
      <c r="V2851" s="906"/>
      <c r="W2851" s="933"/>
      <c r="X2851" s="934"/>
      <c r="Y2851" s="935"/>
      <c r="Z2851" s="935"/>
      <c r="AA2851" s="935"/>
      <c r="AB2851" s="452"/>
      <c r="AC2851" s="452"/>
      <c r="AD2851" s="452"/>
      <c r="AE2851" s="452"/>
      <c r="AF2851" s="452"/>
      <c r="AG2851" s="452"/>
      <c r="AH2851" s="452"/>
      <c r="AI2851" s="452"/>
      <c r="AJ2851" s="452"/>
      <c r="AK2851" s="935"/>
      <c r="AL2851" s="936"/>
      <c r="AM2851" s="936"/>
      <c r="AN2851" s="936"/>
      <c r="AO2851" s="936"/>
      <c r="AP2851" s="936"/>
      <c r="AQ2851" s="936"/>
      <c r="AR2851" s="936"/>
      <c r="AS2851" s="936"/>
      <c r="AT2851" s="936"/>
      <c r="AU2851" s="936"/>
      <c r="AV2851" s="936"/>
    </row>
    <row r="2852" spans="2:48" ht="15" customHeight="1">
      <c r="B2852" s="937"/>
      <c r="C2852" s="1978" t="s">
        <v>304</v>
      </c>
      <c r="D2852" s="1980" t="s">
        <v>22</v>
      </c>
      <c r="E2852" s="928" t="s">
        <v>616</v>
      </c>
      <c r="F2852" s="885"/>
      <c r="G2852" s="651" t="s">
        <v>272</v>
      </c>
      <c r="H2852" s="651" t="s">
        <v>599</v>
      </c>
      <c r="I2852" s="651" t="s">
        <v>617</v>
      </c>
      <c r="J2852" s="651" t="s">
        <v>276</v>
      </c>
      <c r="K2852" s="890" t="s">
        <v>304</v>
      </c>
      <c r="L2852" s="651" t="s">
        <v>312</v>
      </c>
      <c r="M2852" s="651" t="str">
        <f t="shared" si="173"/>
        <v>&lt;INSERT CONNECTION POINT NAME&gt;</v>
      </c>
      <c r="N2852" s="890" t="s">
        <v>602</v>
      </c>
      <c r="O2852" s="890" t="s">
        <v>22</v>
      </c>
      <c r="P2852" s="890"/>
      <c r="Q2852" s="1071"/>
      <c r="R2852" s="1058"/>
      <c r="S2852" s="1059"/>
      <c r="T2852" s="1059"/>
      <c r="U2852" s="1060"/>
      <c r="V2852" s="906"/>
      <c r="W2852" s="933"/>
      <c r="X2852" s="934"/>
      <c r="Y2852" s="935"/>
      <c r="Z2852" s="935"/>
      <c r="AA2852" s="935"/>
      <c r="AB2852" s="452"/>
      <c r="AC2852" s="452"/>
      <c r="AD2852" s="452"/>
      <c r="AE2852" s="452"/>
      <c r="AF2852" s="935"/>
      <c r="AG2852" s="452"/>
      <c r="AH2852" s="452"/>
      <c r="AI2852" s="935"/>
      <c r="AJ2852" s="935"/>
      <c r="AK2852" s="935"/>
      <c r="AL2852" s="936"/>
      <c r="AM2852" s="936"/>
      <c r="AN2852" s="936"/>
      <c r="AO2852" s="942"/>
      <c r="AP2852" s="936"/>
      <c r="AQ2852" s="936"/>
      <c r="AR2852" s="936"/>
      <c r="AS2852" s="936"/>
      <c r="AT2852" s="936"/>
      <c r="AU2852" s="936"/>
      <c r="AV2852" s="936"/>
    </row>
    <row r="2853" spans="2:48" ht="15" customHeight="1">
      <c r="B2853" s="937"/>
      <c r="C2853" s="1979"/>
      <c r="D2853" s="1981"/>
      <c r="E2853" s="928" t="s">
        <v>619</v>
      </c>
      <c r="F2853" s="885"/>
      <c r="G2853" s="651" t="s">
        <v>272</v>
      </c>
      <c r="H2853" s="651" t="s">
        <v>599</v>
      </c>
      <c r="I2853" s="651" t="s">
        <v>620</v>
      </c>
      <c r="J2853" s="651" t="s">
        <v>276</v>
      </c>
      <c r="K2853" s="890" t="s">
        <v>304</v>
      </c>
      <c r="L2853" s="651" t="s">
        <v>312</v>
      </c>
      <c r="M2853" s="651" t="str">
        <f t="shared" si="173"/>
        <v>&lt;INSERT CONNECTION POINT NAME&gt;</v>
      </c>
      <c r="N2853" s="890" t="s">
        <v>602</v>
      </c>
      <c r="O2853" s="890" t="s">
        <v>22</v>
      </c>
      <c r="P2853" s="890"/>
      <c r="Q2853" s="1071"/>
      <c r="R2853" s="1058"/>
      <c r="S2853" s="1059"/>
      <c r="T2853" s="1059"/>
      <c r="U2853" s="1060"/>
      <c r="V2853" s="906"/>
      <c r="W2853" s="933"/>
      <c r="X2853" s="934"/>
      <c r="Y2853" s="935"/>
      <c r="Z2853" s="935"/>
      <c r="AA2853" s="935"/>
      <c r="AB2853" s="452"/>
      <c r="AC2853" s="452"/>
      <c r="AD2853" s="452"/>
      <c r="AE2853" s="452"/>
      <c r="AF2853" s="935"/>
      <c r="AG2853" s="452"/>
      <c r="AH2853" s="452"/>
      <c r="AI2853" s="935"/>
      <c r="AJ2853" s="935"/>
      <c r="AK2853" s="935"/>
      <c r="AL2853" s="936"/>
      <c r="AM2853" s="936"/>
      <c r="AN2853" s="936"/>
      <c r="AO2853" s="942"/>
      <c r="AP2853" s="936"/>
      <c r="AQ2853" s="936"/>
      <c r="AR2853" s="936"/>
      <c r="AS2853" s="936"/>
      <c r="AT2853" s="936"/>
      <c r="AU2853" s="936"/>
      <c r="AV2853" s="936"/>
    </row>
    <row r="2854" spans="2:48" ht="15" customHeight="1">
      <c r="B2854" s="937"/>
      <c r="C2854" s="1978" t="s">
        <v>304</v>
      </c>
      <c r="D2854" s="1980" t="s">
        <v>23</v>
      </c>
      <c r="E2854" s="928" t="s">
        <v>616</v>
      </c>
      <c r="F2854" s="885"/>
      <c r="G2854" s="651" t="s">
        <v>272</v>
      </c>
      <c r="H2854" s="651" t="s">
        <v>599</v>
      </c>
      <c r="I2854" s="651" t="s">
        <v>617</v>
      </c>
      <c r="J2854" s="651" t="s">
        <v>276</v>
      </c>
      <c r="K2854" s="890" t="s">
        <v>304</v>
      </c>
      <c r="L2854" s="651" t="s">
        <v>312</v>
      </c>
      <c r="M2854" s="651" t="str">
        <f t="shared" si="173"/>
        <v>&lt;INSERT CONNECTION POINT NAME&gt;</v>
      </c>
      <c r="N2854" s="890" t="s">
        <v>602</v>
      </c>
      <c r="O2854" s="891" t="s">
        <v>23</v>
      </c>
      <c r="P2854" s="890"/>
      <c r="Q2854" s="1071"/>
      <c r="R2854" s="1058"/>
      <c r="S2854" s="1059"/>
      <c r="T2854" s="1059"/>
      <c r="U2854" s="1060"/>
      <c r="V2854" s="906"/>
      <c r="W2854" s="933"/>
      <c r="X2854" s="934"/>
      <c r="Y2854" s="935"/>
      <c r="Z2854" s="935"/>
      <c r="AA2854" s="935"/>
      <c r="AB2854" s="452"/>
      <c r="AC2854" s="452"/>
      <c r="AD2854" s="452"/>
      <c r="AE2854" s="452"/>
      <c r="AF2854" s="935"/>
      <c r="AG2854" s="452"/>
      <c r="AH2854" s="452"/>
      <c r="AI2854" s="935"/>
      <c r="AJ2854" s="943"/>
      <c r="AK2854" s="935"/>
      <c r="AL2854" s="936"/>
      <c r="AM2854" s="936"/>
      <c r="AN2854" s="936"/>
      <c r="AO2854" s="942"/>
      <c r="AP2854" s="936"/>
      <c r="AQ2854" s="936"/>
      <c r="AR2854" s="936"/>
      <c r="AS2854" s="936"/>
      <c r="AT2854" s="936"/>
      <c r="AU2854" s="936"/>
      <c r="AV2854" s="936"/>
    </row>
    <row r="2855" spans="2:48" ht="15" customHeight="1">
      <c r="B2855" s="937"/>
      <c r="C2855" s="1979"/>
      <c r="D2855" s="1981"/>
      <c r="E2855" s="928" t="s">
        <v>619</v>
      </c>
      <c r="F2855" s="885"/>
      <c r="G2855" s="651" t="s">
        <v>272</v>
      </c>
      <c r="H2855" s="651" t="s">
        <v>599</v>
      </c>
      <c r="I2855" s="651" t="s">
        <v>620</v>
      </c>
      <c r="J2855" s="651" t="s">
        <v>276</v>
      </c>
      <c r="K2855" s="890" t="s">
        <v>304</v>
      </c>
      <c r="L2855" s="651" t="s">
        <v>312</v>
      </c>
      <c r="M2855" s="651" t="str">
        <f t="shared" si="173"/>
        <v>&lt;INSERT CONNECTION POINT NAME&gt;</v>
      </c>
      <c r="N2855" s="890" t="s">
        <v>602</v>
      </c>
      <c r="O2855" s="891" t="s">
        <v>23</v>
      </c>
      <c r="P2855" s="890"/>
      <c r="Q2855" s="1071"/>
      <c r="R2855" s="1058"/>
      <c r="S2855" s="1059"/>
      <c r="T2855" s="1059"/>
      <c r="U2855" s="1060"/>
      <c r="V2855" s="906"/>
      <c r="W2855" s="933"/>
      <c r="X2855" s="934"/>
      <c r="Y2855" s="935"/>
      <c r="Z2855" s="935"/>
      <c r="AA2855" s="935"/>
      <c r="AB2855" s="452"/>
      <c r="AC2855" s="452"/>
      <c r="AD2855" s="452"/>
      <c r="AE2855" s="452"/>
      <c r="AF2855" s="935"/>
      <c r="AG2855" s="452"/>
      <c r="AH2855" s="452"/>
      <c r="AI2855" s="935"/>
      <c r="AJ2855" s="943"/>
      <c r="AK2855" s="935"/>
      <c r="AL2855" s="936"/>
      <c r="AM2855" s="936"/>
      <c r="AN2855" s="936"/>
      <c r="AO2855" s="942"/>
      <c r="AP2855" s="936"/>
      <c r="AQ2855" s="936"/>
      <c r="AR2855" s="936"/>
      <c r="AS2855" s="936"/>
      <c r="AT2855" s="936"/>
      <c r="AU2855" s="936"/>
      <c r="AV2855" s="936"/>
    </row>
    <row r="2856" spans="2:48" ht="15" customHeight="1">
      <c r="B2856" s="937"/>
      <c r="C2856" s="1978" t="s">
        <v>305</v>
      </c>
      <c r="D2856" s="1980"/>
      <c r="E2856" s="928" t="s">
        <v>616</v>
      </c>
      <c r="F2856" s="885"/>
      <c r="G2856" s="651" t="s">
        <v>272</v>
      </c>
      <c r="H2856" s="651" t="s">
        <v>599</v>
      </c>
      <c r="I2856" s="651" t="s">
        <v>617</v>
      </c>
      <c r="J2856" s="651" t="s">
        <v>276</v>
      </c>
      <c r="K2856" s="890" t="s">
        <v>305</v>
      </c>
      <c r="L2856" s="651" t="s">
        <v>312</v>
      </c>
      <c r="M2856" s="651" t="str">
        <f t="shared" si="173"/>
        <v>&lt;INSERT CONNECTION POINT NAME&gt;</v>
      </c>
      <c r="N2856" s="890" t="s">
        <v>604</v>
      </c>
      <c r="O2856" s="890" t="s">
        <v>605</v>
      </c>
      <c r="P2856" s="890"/>
      <c r="Q2856" s="1072"/>
      <c r="R2856" s="1073"/>
      <c r="S2856" s="1074"/>
      <c r="T2856" s="1074"/>
      <c r="U2856" s="1075"/>
      <c r="V2856" s="906"/>
      <c r="W2856" s="933"/>
      <c r="X2856" s="934"/>
      <c r="Y2856" s="935"/>
      <c r="Z2856" s="935"/>
      <c r="AA2856" s="935"/>
      <c r="AB2856" s="452"/>
      <c r="AC2856" s="452"/>
      <c r="AD2856" s="452"/>
      <c r="AE2856" s="452"/>
      <c r="AF2856" s="935"/>
      <c r="AG2856" s="452"/>
      <c r="AH2856" s="452"/>
      <c r="AI2856" s="935"/>
      <c r="AJ2856" s="935"/>
      <c r="AK2856" s="935"/>
      <c r="AL2856" s="936"/>
      <c r="AM2856" s="936"/>
      <c r="AN2856" s="936"/>
      <c r="AO2856" s="936"/>
      <c r="AP2856" s="936"/>
      <c r="AQ2856" s="936"/>
      <c r="AR2856" s="936"/>
      <c r="AS2856" s="936"/>
      <c r="AT2856" s="936"/>
      <c r="AU2856" s="936"/>
      <c r="AV2856" s="936"/>
    </row>
    <row r="2857" spans="2:48" ht="15" customHeight="1">
      <c r="B2857" s="937"/>
      <c r="C2857" s="1979"/>
      <c r="D2857" s="1981"/>
      <c r="E2857" s="928" t="s">
        <v>619</v>
      </c>
      <c r="F2857" s="885"/>
      <c r="G2857" s="651" t="s">
        <v>272</v>
      </c>
      <c r="H2857" s="651" t="s">
        <v>599</v>
      </c>
      <c r="I2857" s="651" t="s">
        <v>620</v>
      </c>
      <c r="J2857" s="651" t="s">
        <v>276</v>
      </c>
      <c r="K2857" s="890" t="s">
        <v>305</v>
      </c>
      <c r="L2857" s="651" t="s">
        <v>312</v>
      </c>
      <c r="M2857" s="651" t="str">
        <f t="shared" si="173"/>
        <v>&lt;INSERT CONNECTION POINT NAME&gt;</v>
      </c>
      <c r="N2857" s="890" t="s">
        <v>604</v>
      </c>
      <c r="O2857" s="890" t="s">
        <v>605</v>
      </c>
      <c r="P2857" s="890"/>
      <c r="Q2857" s="1072"/>
      <c r="R2857" s="1073"/>
      <c r="S2857" s="1074"/>
      <c r="T2857" s="1074"/>
      <c r="U2857" s="1075"/>
      <c r="V2857" s="906"/>
      <c r="W2857" s="933"/>
      <c r="X2857" s="934"/>
      <c r="Y2857" s="935"/>
      <c r="Z2857" s="935"/>
      <c r="AA2857" s="935"/>
      <c r="AB2857" s="452"/>
      <c r="AC2857" s="452"/>
      <c r="AD2857" s="452"/>
      <c r="AE2857" s="452"/>
      <c r="AF2857" s="935"/>
      <c r="AG2857" s="452"/>
      <c r="AH2857" s="452"/>
      <c r="AI2857" s="935"/>
      <c r="AJ2857" s="935"/>
      <c r="AK2857" s="935"/>
      <c r="AL2857" s="936"/>
      <c r="AM2857" s="936"/>
      <c r="AN2857" s="936"/>
      <c r="AO2857" s="936"/>
      <c r="AP2857" s="936"/>
      <c r="AQ2857" s="936"/>
      <c r="AR2857" s="936"/>
      <c r="AS2857" s="936"/>
      <c r="AT2857" s="936"/>
      <c r="AU2857" s="936"/>
      <c r="AV2857" s="936"/>
    </row>
    <row r="2858" spans="2:48" ht="15" customHeight="1">
      <c r="B2858" s="937"/>
      <c r="C2858" s="1978" t="s">
        <v>306</v>
      </c>
      <c r="D2858" s="1980"/>
      <c r="E2858" s="928" t="s">
        <v>616</v>
      </c>
      <c r="F2858" s="885"/>
      <c r="G2858" s="651" t="s">
        <v>272</v>
      </c>
      <c r="H2858" s="651" t="s">
        <v>599</v>
      </c>
      <c r="I2858" s="651" t="s">
        <v>617</v>
      </c>
      <c r="J2858" s="651" t="s">
        <v>276</v>
      </c>
      <c r="K2858" s="890" t="s">
        <v>306</v>
      </c>
      <c r="L2858" s="651" t="s">
        <v>312</v>
      </c>
      <c r="M2858" s="651" t="str">
        <f t="shared" si="173"/>
        <v>&lt;INSERT CONNECTION POINT NAME&gt;</v>
      </c>
      <c r="N2858" s="890" t="s">
        <v>606</v>
      </c>
      <c r="O2858" s="891">
        <v>0</v>
      </c>
      <c r="P2858" s="890"/>
      <c r="Q2858" s="1076"/>
      <c r="R2858" s="1077"/>
      <c r="S2858" s="1078"/>
      <c r="T2858" s="1078"/>
      <c r="U2858" s="1079"/>
      <c r="V2858" s="906"/>
      <c r="W2858" s="933"/>
      <c r="X2858" s="934"/>
      <c r="Y2858" s="935"/>
      <c r="Z2858" s="935"/>
      <c r="AA2858" s="935"/>
      <c r="AB2858" s="452"/>
      <c r="AC2858" s="452"/>
      <c r="AD2858" s="452"/>
      <c r="AE2858" s="452"/>
      <c r="AF2858" s="935"/>
      <c r="AG2858" s="452"/>
      <c r="AH2858" s="452"/>
      <c r="AI2858" s="935"/>
      <c r="AJ2858" s="943"/>
      <c r="AK2858" s="935"/>
      <c r="AL2858" s="936"/>
      <c r="AM2858" s="936"/>
      <c r="AN2858" s="936"/>
      <c r="AO2858" s="936"/>
      <c r="AP2858" s="936"/>
      <c r="AQ2858" s="936"/>
      <c r="AR2858" s="936"/>
      <c r="AS2858" s="936"/>
      <c r="AT2858" s="936"/>
      <c r="AU2858" s="936"/>
      <c r="AV2858" s="936"/>
    </row>
    <row r="2859" spans="2:48" ht="15" customHeight="1">
      <c r="B2859" s="937"/>
      <c r="C2859" s="1979"/>
      <c r="D2859" s="1981"/>
      <c r="E2859" s="928" t="s">
        <v>619</v>
      </c>
      <c r="F2859" s="885"/>
      <c r="G2859" s="651" t="s">
        <v>272</v>
      </c>
      <c r="H2859" s="651" t="s">
        <v>599</v>
      </c>
      <c r="I2859" s="651" t="s">
        <v>620</v>
      </c>
      <c r="J2859" s="651" t="s">
        <v>276</v>
      </c>
      <c r="K2859" s="890" t="s">
        <v>306</v>
      </c>
      <c r="L2859" s="651" t="s">
        <v>312</v>
      </c>
      <c r="M2859" s="651" t="str">
        <f t="shared" si="173"/>
        <v>&lt;INSERT CONNECTION POINT NAME&gt;</v>
      </c>
      <c r="N2859" s="890" t="s">
        <v>606</v>
      </c>
      <c r="O2859" s="891">
        <v>0</v>
      </c>
      <c r="P2859" s="890"/>
      <c r="Q2859" s="1076"/>
      <c r="R2859" s="1077"/>
      <c r="S2859" s="1078"/>
      <c r="T2859" s="1078"/>
      <c r="U2859" s="1079"/>
      <c r="V2859" s="906"/>
      <c r="W2859" s="933"/>
      <c r="X2859" s="934"/>
      <c r="Y2859" s="935"/>
      <c r="Z2859" s="935"/>
      <c r="AA2859" s="935"/>
      <c r="AB2859" s="452"/>
      <c r="AC2859" s="452"/>
      <c r="AD2859" s="452"/>
      <c r="AE2859" s="452"/>
      <c r="AF2859" s="935"/>
      <c r="AG2859" s="452"/>
      <c r="AH2859" s="452"/>
      <c r="AI2859" s="935"/>
      <c r="AJ2859" s="943"/>
      <c r="AK2859" s="935"/>
      <c r="AL2859" s="936"/>
      <c r="AM2859" s="936"/>
      <c r="AN2859" s="936"/>
      <c r="AO2859" s="936"/>
      <c r="AP2859" s="936"/>
      <c r="AQ2859" s="936"/>
      <c r="AR2859" s="936"/>
      <c r="AS2859" s="936"/>
      <c r="AT2859" s="936"/>
      <c r="AU2859" s="936"/>
      <c r="AV2859" s="936"/>
    </row>
    <row r="2860" spans="2:48" ht="15" customHeight="1">
      <c r="B2860" s="937"/>
      <c r="C2860" s="1978" t="s">
        <v>307</v>
      </c>
      <c r="D2860" s="1980"/>
      <c r="E2860" s="928" t="s">
        <v>616</v>
      </c>
      <c r="F2860" s="885"/>
      <c r="G2860" s="651" t="s">
        <v>272</v>
      </c>
      <c r="H2860" s="651" t="s">
        <v>599</v>
      </c>
      <c r="I2860" s="651" t="s">
        <v>617</v>
      </c>
      <c r="J2860" s="651" t="s">
        <v>276</v>
      </c>
      <c r="K2860" s="890" t="s">
        <v>307</v>
      </c>
      <c r="L2860" s="651" t="s">
        <v>312</v>
      </c>
      <c r="M2860" s="651" t="str">
        <f t="shared" si="173"/>
        <v>&lt;INSERT CONNECTION POINT NAME&gt;</v>
      </c>
      <c r="N2860" s="890" t="s">
        <v>607</v>
      </c>
      <c r="O2860" s="890" t="s">
        <v>607</v>
      </c>
      <c r="P2860" s="890"/>
      <c r="Q2860" s="1080"/>
      <c r="R2860" s="1081"/>
      <c r="S2860" s="1081"/>
      <c r="T2860" s="1081"/>
      <c r="U2860" s="1082"/>
      <c r="V2860" s="906"/>
      <c r="W2860" s="933"/>
      <c r="X2860" s="934"/>
      <c r="Y2860" s="935"/>
      <c r="Z2860" s="935"/>
      <c r="AA2860" s="935"/>
      <c r="AB2860" s="452"/>
      <c r="AC2860" s="452"/>
      <c r="AD2860" s="452"/>
      <c r="AE2860" s="452"/>
      <c r="AF2860" s="935"/>
      <c r="AG2860" s="452"/>
      <c r="AH2860" s="452"/>
      <c r="AI2860" s="935"/>
      <c r="AJ2860" s="935"/>
      <c r="AK2860" s="935"/>
      <c r="AL2860" s="936"/>
      <c r="AM2860" s="936"/>
      <c r="AN2860" s="936"/>
      <c r="AO2860" s="936"/>
      <c r="AP2860" s="936"/>
      <c r="AQ2860" s="936"/>
      <c r="AR2860" s="936"/>
      <c r="AS2860" s="936"/>
      <c r="AT2860" s="936"/>
      <c r="AU2860" s="936"/>
      <c r="AV2860" s="936"/>
    </row>
    <row r="2861" spans="2:48" ht="15" customHeight="1">
      <c r="B2861" s="937"/>
      <c r="C2861" s="1979"/>
      <c r="D2861" s="1981"/>
      <c r="E2861" s="928" t="s">
        <v>619</v>
      </c>
      <c r="F2861" s="885"/>
      <c r="G2861" s="651" t="s">
        <v>272</v>
      </c>
      <c r="H2861" s="651" t="s">
        <v>599</v>
      </c>
      <c r="I2861" s="651" t="s">
        <v>620</v>
      </c>
      <c r="J2861" s="651" t="s">
        <v>276</v>
      </c>
      <c r="K2861" s="890" t="s">
        <v>307</v>
      </c>
      <c r="L2861" s="651" t="s">
        <v>312</v>
      </c>
      <c r="M2861" s="651" t="str">
        <f t="shared" si="173"/>
        <v>&lt;INSERT CONNECTION POINT NAME&gt;</v>
      </c>
      <c r="N2861" s="890" t="s">
        <v>607</v>
      </c>
      <c r="O2861" s="890" t="s">
        <v>607</v>
      </c>
      <c r="P2861" s="890"/>
      <c r="Q2861" s="1080"/>
      <c r="R2861" s="1081"/>
      <c r="S2861" s="1081"/>
      <c r="T2861" s="1081"/>
      <c r="U2861" s="1082"/>
      <c r="V2861" s="906"/>
      <c r="W2861" s="933"/>
      <c r="X2861" s="934"/>
      <c r="Y2861" s="935"/>
      <c r="Z2861" s="935"/>
      <c r="AA2861" s="935"/>
      <c r="AB2861" s="452"/>
      <c r="AC2861" s="452"/>
      <c r="AD2861" s="452"/>
      <c r="AE2861" s="452"/>
      <c r="AF2861" s="935"/>
      <c r="AG2861" s="452"/>
      <c r="AH2861" s="452"/>
      <c r="AI2861" s="935"/>
      <c r="AJ2861" s="935"/>
      <c r="AK2861" s="935"/>
      <c r="AL2861" s="936"/>
      <c r="AM2861" s="936"/>
      <c r="AN2861" s="936"/>
      <c r="AO2861" s="936"/>
      <c r="AP2861" s="936"/>
      <c r="AQ2861" s="936"/>
      <c r="AR2861" s="936"/>
      <c r="AS2861" s="936"/>
      <c r="AT2861" s="936"/>
      <c r="AU2861" s="936"/>
      <c r="AV2861" s="936"/>
    </row>
    <row r="2862" spans="2:48" ht="15" customHeight="1">
      <c r="B2862" s="937"/>
      <c r="C2862" s="1978" t="s">
        <v>308</v>
      </c>
      <c r="D2862" s="1980" t="s">
        <v>22</v>
      </c>
      <c r="E2862" s="928" t="s">
        <v>616</v>
      </c>
      <c r="F2862" s="885"/>
      <c r="G2862" s="651" t="s">
        <v>272</v>
      </c>
      <c r="H2862" s="651" t="s">
        <v>599</v>
      </c>
      <c r="I2862" s="651" t="s">
        <v>617</v>
      </c>
      <c r="J2862" s="651" t="s">
        <v>276</v>
      </c>
      <c r="K2862" s="890" t="s">
        <v>308</v>
      </c>
      <c r="L2862" s="651" t="s">
        <v>312</v>
      </c>
      <c r="M2862" s="651" t="str">
        <f t="shared" si="173"/>
        <v>&lt;INSERT CONNECTION POINT NAME&gt;</v>
      </c>
      <c r="N2862" s="890" t="s">
        <v>609</v>
      </c>
      <c r="O2862" s="890" t="s">
        <v>22</v>
      </c>
      <c r="P2862" s="890"/>
      <c r="Q2862" s="1083"/>
      <c r="R2862" s="1061"/>
      <c r="S2862" s="1062"/>
      <c r="T2862" s="1062"/>
      <c r="U2862" s="1063"/>
      <c r="V2862" s="906"/>
      <c r="W2862" s="933"/>
      <c r="X2862" s="934"/>
      <c r="Y2862" s="935"/>
      <c r="Z2862" s="935"/>
      <c r="AA2862" s="935"/>
      <c r="AB2862" s="452"/>
      <c r="AC2862" s="452"/>
      <c r="AD2862" s="452"/>
      <c r="AE2862" s="452"/>
      <c r="AF2862" s="935"/>
      <c r="AG2862" s="452"/>
      <c r="AH2862" s="452"/>
      <c r="AI2862" s="935"/>
      <c r="AJ2862" s="935"/>
      <c r="AK2862" s="935"/>
      <c r="AL2862" s="936"/>
      <c r="AM2862" s="936"/>
      <c r="AN2862" s="936"/>
      <c r="AO2862" s="936"/>
      <c r="AP2862" s="936"/>
      <c r="AQ2862" s="936"/>
      <c r="AR2862" s="936"/>
      <c r="AS2862" s="936"/>
      <c r="AT2862" s="936"/>
      <c r="AU2862" s="936"/>
      <c r="AV2862" s="936"/>
    </row>
    <row r="2863" spans="2:48" ht="15" customHeight="1">
      <c r="B2863" s="937"/>
      <c r="C2863" s="1979"/>
      <c r="D2863" s="1981"/>
      <c r="E2863" s="928" t="s">
        <v>619</v>
      </c>
      <c r="F2863" s="885"/>
      <c r="G2863" s="651" t="s">
        <v>272</v>
      </c>
      <c r="H2863" s="651" t="s">
        <v>599</v>
      </c>
      <c r="I2863" s="651" t="s">
        <v>620</v>
      </c>
      <c r="J2863" s="651" t="s">
        <v>276</v>
      </c>
      <c r="K2863" s="890" t="s">
        <v>308</v>
      </c>
      <c r="L2863" s="651" t="s">
        <v>312</v>
      </c>
      <c r="M2863" s="651" t="str">
        <f t="shared" si="173"/>
        <v>&lt;INSERT CONNECTION POINT NAME&gt;</v>
      </c>
      <c r="N2863" s="890" t="s">
        <v>609</v>
      </c>
      <c r="O2863" s="890" t="s">
        <v>22</v>
      </c>
      <c r="P2863" s="890"/>
      <c r="Q2863" s="1083"/>
      <c r="R2863" s="1061"/>
      <c r="S2863" s="1062"/>
      <c r="T2863" s="1062"/>
      <c r="U2863" s="1063"/>
      <c r="V2863" s="906"/>
      <c r="W2863" s="933"/>
      <c r="X2863" s="934"/>
      <c r="Y2863" s="935"/>
      <c r="Z2863" s="935"/>
      <c r="AA2863" s="935"/>
      <c r="AB2863" s="452"/>
      <c r="AC2863" s="452"/>
      <c r="AD2863" s="452"/>
      <c r="AE2863" s="452"/>
      <c r="AF2863" s="935"/>
      <c r="AG2863" s="452"/>
      <c r="AH2863" s="452"/>
      <c r="AI2863" s="935"/>
      <c r="AJ2863" s="935"/>
      <c r="AK2863" s="935"/>
      <c r="AL2863" s="936"/>
      <c r="AM2863" s="936"/>
      <c r="AN2863" s="936"/>
      <c r="AO2863" s="936"/>
      <c r="AP2863" s="936"/>
      <c r="AQ2863" s="936"/>
      <c r="AR2863" s="936"/>
      <c r="AS2863" s="936"/>
      <c r="AT2863" s="936"/>
      <c r="AU2863" s="936"/>
      <c r="AV2863" s="936"/>
    </row>
    <row r="2864" spans="2:48" ht="15" customHeight="1">
      <c r="B2864" s="937"/>
      <c r="C2864" s="1978" t="s">
        <v>309</v>
      </c>
      <c r="D2864" s="1980" t="s">
        <v>22</v>
      </c>
      <c r="E2864" s="928" t="s">
        <v>616</v>
      </c>
      <c r="F2864" s="885"/>
      <c r="G2864" s="651" t="s">
        <v>272</v>
      </c>
      <c r="H2864" s="651" t="s">
        <v>599</v>
      </c>
      <c r="I2864" s="651" t="s">
        <v>617</v>
      </c>
      <c r="J2864" s="651" t="s">
        <v>276</v>
      </c>
      <c r="K2864" s="890" t="s">
        <v>309</v>
      </c>
      <c r="L2864" s="651" t="s">
        <v>312</v>
      </c>
      <c r="M2864" s="651" t="str">
        <f t="shared" si="173"/>
        <v>&lt;INSERT CONNECTION POINT NAME&gt;</v>
      </c>
      <c r="N2864" s="890" t="s">
        <v>602</v>
      </c>
      <c r="O2864" s="890" t="s">
        <v>22</v>
      </c>
      <c r="P2864" s="890"/>
      <c r="Q2864" s="1083"/>
      <c r="R2864" s="1061"/>
      <c r="S2864" s="1062"/>
      <c r="T2864" s="1062"/>
      <c r="U2864" s="1063"/>
      <c r="V2864" s="906"/>
      <c r="W2864" s="933"/>
      <c r="X2864" s="934"/>
      <c r="Y2864" s="935"/>
      <c r="Z2864" s="935"/>
      <c r="AA2864" s="935"/>
      <c r="AB2864" s="452"/>
      <c r="AC2864" s="452"/>
      <c r="AD2864" s="452"/>
      <c r="AE2864" s="452"/>
      <c r="AF2864" s="935"/>
      <c r="AG2864" s="452"/>
      <c r="AH2864" s="452"/>
      <c r="AI2864" s="935"/>
      <c r="AJ2864" s="935"/>
      <c r="AK2864" s="935"/>
      <c r="AL2864" s="936"/>
      <c r="AM2864" s="936"/>
      <c r="AN2864" s="936"/>
      <c r="AO2864" s="936"/>
      <c r="AP2864" s="936"/>
      <c r="AQ2864" s="936"/>
      <c r="AR2864" s="936"/>
      <c r="AS2864" s="936"/>
      <c r="AT2864" s="936"/>
      <c r="AU2864" s="936"/>
      <c r="AV2864" s="936"/>
    </row>
    <row r="2865" spans="2:48" ht="15" customHeight="1">
      <c r="B2865" s="937"/>
      <c r="C2865" s="1979"/>
      <c r="D2865" s="1981"/>
      <c r="E2865" s="928" t="s">
        <v>619</v>
      </c>
      <c r="F2865" s="885"/>
      <c r="G2865" s="651" t="s">
        <v>272</v>
      </c>
      <c r="H2865" s="651" t="s">
        <v>599</v>
      </c>
      <c r="I2865" s="651" t="s">
        <v>620</v>
      </c>
      <c r="J2865" s="651" t="s">
        <v>276</v>
      </c>
      <c r="K2865" s="890" t="s">
        <v>309</v>
      </c>
      <c r="L2865" s="651" t="s">
        <v>312</v>
      </c>
      <c r="M2865" s="651" t="str">
        <f t="shared" si="173"/>
        <v>&lt;INSERT CONNECTION POINT NAME&gt;</v>
      </c>
      <c r="N2865" s="890" t="s">
        <v>602</v>
      </c>
      <c r="O2865" s="890" t="s">
        <v>22</v>
      </c>
      <c r="P2865" s="890"/>
      <c r="Q2865" s="1083"/>
      <c r="R2865" s="1061"/>
      <c r="S2865" s="1062"/>
      <c r="T2865" s="1062"/>
      <c r="U2865" s="1063"/>
      <c r="V2865" s="906"/>
      <c r="W2865" s="933"/>
      <c r="X2865" s="934"/>
      <c r="Y2865" s="935"/>
      <c r="Z2865" s="935"/>
      <c r="AA2865" s="935"/>
      <c r="AB2865" s="452"/>
      <c r="AC2865" s="452"/>
      <c r="AD2865" s="452"/>
      <c r="AE2865" s="452"/>
      <c r="AF2865" s="935"/>
      <c r="AG2865" s="452"/>
      <c r="AH2865" s="452"/>
      <c r="AI2865" s="935"/>
      <c r="AJ2865" s="935"/>
      <c r="AK2865" s="935"/>
      <c r="AL2865" s="936"/>
      <c r="AM2865" s="936"/>
      <c r="AN2865" s="936"/>
      <c r="AO2865" s="936"/>
      <c r="AP2865" s="936"/>
      <c r="AQ2865" s="936"/>
      <c r="AR2865" s="936"/>
      <c r="AS2865" s="936"/>
      <c r="AT2865" s="936"/>
      <c r="AU2865" s="936"/>
      <c r="AV2865" s="936"/>
    </row>
    <row r="2866" spans="2:48" ht="15" customHeight="1">
      <c r="B2866" s="937"/>
      <c r="C2866" s="1978" t="s">
        <v>309</v>
      </c>
      <c r="D2866" s="1980" t="s">
        <v>23</v>
      </c>
      <c r="E2866" s="928" t="s">
        <v>616</v>
      </c>
      <c r="F2866" s="885"/>
      <c r="G2866" s="651" t="s">
        <v>272</v>
      </c>
      <c r="H2866" s="651" t="s">
        <v>599</v>
      </c>
      <c r="I2866" s="651" t="s">
        <v>617</v>
      </c>
      <c r="J2866" s="651" t="s">
        <v>276</v>
      </c>
      <c r="K2866" s="890" t="s">
        <v>309</v>
      </c>
      <c r="L2866" s="651" t="s">
        <v>312</v>
      </c>
      <c r="M2866" s="651" t="str">
        <f t="shared" si="173"/>
        <v>&lt;INSERT CONNECTION POINT NAME&gt;</v>
      </c>
      <c r="N2866" s="890" t="s">
        <v>602</v>
      </c>
      <c r="O2866" s="890" t="s">
        <v>23</v>
      </c>
      <c r="P2866" s="890"/>
      <c r="Q2866" s="1083"/>
      <c r="R2866" s="1061"/>
      <c r="S2866" s="1062"/>
      <c r="T2866" s="1062"/>
      <c r="U2866" s="1063"/>
      <c r="V2866" s="906"/>
      <c r="W2866" s="933"/>
      <c r="X2866" s="934"/>
      <c r="Y2866" s="935"/>
      <c r="Z2866" s="935"/>
      <c r="AA2866" s="935"/>
      <c r="AB2866" s="452"/>
      <c r="AC2866" s="452"/>
      <c r="AD2866" s="452"/>
      <c r="AE2866" s="452"/>
      <c r="AF2866" s="935"/>
      <c r="AG2866" s="452"/>
      <c r="AH2866" s="452"/>
      <c r="AI2866" s="935"/>
      <c r="AJ2866" s="935"/>
      <c r="AK2866" s="935"/>
      <c r="AL2866" s="936"/>
      <c r="AM2866" s="936"/>
      <c r="AN2866" s="936"/>
      <c r="AO2866" s="936"/>
      <c r="AP2866" s="936"/>
      <c r="AQ2866" s="936"/>
      <c r="AR2866" s="936"/>
      <c r="AS2866" s="936"/>
      <c r="AT2866" s="936"/>
      <c r="AU2866" s="936"/>
      <c r="AV2866" s="936"/>
    </row>
    <row r="2867" spans="2:48" ht="15" customHeight="1">
      <c r="B2867" s="937"/>
      <c r="C2867" s="1979"/>
      <c r="D2867" s="1981"/>
      <c r="E2867" s="928" t="s">
        <v>619</v>
      </c>
      <c r="F2867" s="885"/>
      <c r="G2867" s="651" t="s">
        <v>272</v>
      </c>
      <c r="H2867" s="651" t="s">
        <v>599</v>
      </c>
      <c r="I2867" s="651" t="s">
        <v>620</v>
      </c>
      <c r="J2867" s="651" t="s">
        <v>276</v>
      </c>
      <c r="K2867" s="890" t="s">
        <v>309</v>
      </c>
      <c r="L2867" s="651" t="s">
        <v>312</v>
      </c>
      <c r="M2867" s="651" t="str">
        <f t="shared" si="173"/>
        <v>&lt;INSERT CONNECTION POINT NAME&gt;</v>
      </c>
      <c r="N2867" s="890" t="s">
        <v>602</v>
      </c>
      <c r="O2867" s="890" t="s">
        <v>23</v>
      </c>
      <c r="P2867" s="890"/>
      <c r="Q2867" s="1083"/>
      <c r="R2867" s="1061"/>
      <c r="S2867" s="1062"/>
      <c r="T2867" s="1062"/>
      <c r="U2867" s="1063"/>
      <c r="V2867" s="906"/>
      <c r="W2867" s="933"/>
      <c r="X2867" s="934"/>
      <c r="Y2867" s="935"/>
      <c r="Z2867" s="935"/>
      <c r="AA2867" s="935"/>
      <c r="AB2867" s="452"/>
      <c r="AC2867" s="452"/>
      <c r="AD2867" s="452"/>
      <c r="AE2867" s="452"/>
      <c r="AF2867" s="935"/>
      <c r="AG2867" s="452"/>
      <c r="AH2867" s="452"/>
      <c r="AI2867" s="935"/>
      <c r="AJ2867" s="935"/>
      <c r="AK2867" s="935"/>
      <c r="AL2867" s="936"/>
      <c r="AM2867" s="936"/>
      <c r="AN2867" s="936"/>
      <c r="AO2867" s="936"/>
      <c r="AP2867" s="936"/>
      <c r="AQ2867" s="936"/>
      <c r="AR2867" s="936"/>
      <c r="AS2867" s="936"/>
      <c r="AT2867" s="936"/>
      <c r="AU2867" s="936"/>
      <c r="AV2867" s="936"/>
    </row>
    <row r="2868" spans="2:48" ht="15" customHeight="1">
      <c r="B2868" s="937"/>
      <c r="C2868" s="1978" t="s">
        <v>310</v>
      </c>
      <c r="D2868" s="1980" t="s">
        <v>22</v>
      </c>
      <c r="E2868" s="928" t="s">
        <v>616</v>
      </c>
      <c r="F2868" s="885"/>
      <c r="G2868" s="651" t="s">
        <v>272</v>
      </c>
      <c r="H2868" s="651" t="s">
        <v>599</v>
      </c>
      <c r="I2868" s="651" t="s">
        <v>617</v>
      </c>
      <c r="J2868" s="651" t="s">
        <v>276</v>
      </c>
      <c r="K2868" s="890" t="s">
        <v>310</v>
      </c>
      <c r="L2868" s="651" t="s">
        <v>312</v>
      </c>
      <c r="M2868" s="651" t="str">
        <f t="shared" si="173"/>
        <v>&lt;INSERT CONNECTION POINT NAME&gt;</v>
      </c>
      <c r="N2868" s="890" t="s">
        <v>602</v>
      </c>
      <c r="O2868" s="890" t="s">
        <v>22</v>
      </c>
      <c r="P2868" s="890"/>
      <c r="Q2868" s="1083"/>
      <c r="R2868" s="1061"/>
      <c r="S2868" s="1062"/>
      <c r="T2868" s="1062"/>
      <c r="U2868" s="1063"/>
      <c r="V2868" s="906"/>
      <c r="W2868" s="933"/>
      <c r="X2868" s="934"/>
      <c r="Y2868" s="935"/>
      <c r="Z2868" s="935"/>
      <c r="AA2868" s="935"/>
      <c r="AB2868" s="452"/>
      <c r="AC2868" s="452"/>
      <c r="AD2868" s="452"/>
      <c r="AE2868" s="452"/>
      <c r="AF2868" s="935"/>
      <c r="AG2868" s="452"/>
      <c r="AH2868" s="452"/>
      <c r="AI2868" s="935"/>
      <c r="AJ2868" s="935"/>
      <c r="AK2868" s="935"/>
      <c r="AL2868" s="936"/>
      <c r="AM2868" s="936"/>
      <c r="AN2868" s="936"/>
      <c r="AO2868" s="936"/>
      <c r="AP2868" s="936"/>
      <c r="AQ2868" s="936"/>
      <c r="AR2868" s="936"/>
      <c r="AS2868" s="936"/>
      <c r="AT2868" s="936"/>
      <c r="AU2868" s="936"/>
      <c r="AV2868" s="936"/>
    </row>
    <row r="2869" spans="2:48" ht="15" customHeight="1">
      <c r="B2869" s="937"/>
      <c r="C2869" s="1979"/>
      <c r="D2869" s="1981"/>
      <c r="E2869" s="928" t="s">
        <v>619</v>
      </c>
      <c r="F2869" s="885"/>
      <c r="G2869" s="651" t="s">
        <v>272</v>
      </c>
      <c r="H2869" s="651" t="s">
        <v>599</v>
      </c>
      <c r="I2869" s="651" t="s">
        <v>620</v>
      </c>
      <c r="J2869" s="651" t="s">
        <v>276</v>
      </c>
      <c r="K2869" s="890" t="s">
        <v>310</v>
      </c>
      <c r="L2869" s="651" t="s">
        <v>312</v>
      </c>
      <c r="M2869" s="651" t="str">
        <f t="shared" si="173"/>
        <v>&lt;INSERT CONNECTION POINT NAME&gt;</v>
      </c>
      <c r="N2869" s="890" t="s">
        <v>602</v>
      </c>
      <c r="O2869" s="890" t="s">
        <v>22</v>
      </c>
      <c r="P2869" s="890"/>
      <c r="Q2869" s="1084"/>
      <c r="R2869" s="1085"/>
      <c r="S2869" s="1086"/>
      <c r="T2869" s="1086"/>
      <c r="U2869" s="1087"/>
      <c r="V2869" s="906"/>
      <c r="W2869" s="933"/>
      <c r="X2869" s="934"/>
      <c r="Y2869" s="935"/>
      <c r="Z2869" s="935"/>
      <c r="AA2869" s="935"/>
      <c r="AB2869" s="452"/>
      <c r="AC2869" s="452"/>
      <c r="AD2869" s="452"/>
      <c r="AE2869" s="452"/>
      <c r="AF2869" s="935"/>
      <c r="AG2869" s="452"/>
      <c r="AH2869" s="452"/>
      <c r="AI2869" s="935"/>
      <c r="AJ2869" s="935"/>
      <c r="AK2869" s="935"/>
      <c r="AL2869" s="936"/>
      <c r="AM2869" s="936"/>
      <c r="AN2869" s="936"/>
      <c r="AO2869" s="936"/>
      <c r="AP2869" s="936"/>
      <c r="AQ2869" s="936"/>
      <c r="AR2869" s="936"/>
      <c r="AS2869" s="936"/>
      <c r="AT2869" s="936"/>
      <c r="AU2869" s="936"/>
      <c r="AV2869" s="936"/>
    </row>
    <row r="2870" spans="2:48" ht="15" customHeight="1">
      <c r="B2870" s="937"/>
      <c r="C2870" s="1978" t="s">
        <v>310</v>
      </c>
      <c r="D2870" s="1980" t="s">
        <v>23</v>
      </c>
      <c r="E2870" s="928" t="s">
        <v>616</v>
      </c>
      <c r="F2870" s="885"/>
      <c r="G2870" s="651" t="s">
        <v>272</v>
      </c>
      <c r="H2870" s="651" t="s">
        <v>599</v>
      </c>
      <c r="I2870" s="651" t="s">
        <v>617</v>
      </c>
      <c r="J2870" s="651" t="s">
        <v>276</v>
      </c>
      <c r="K2870" s="890" t="s">
        <v>310</v>
      </c>
      <c r="L2870" s="651" t="s">
        <v>312</v>
      </c>
      <c r="M2870" s="651" t="str">
        <f t="shared" si="173"/>
        <v>&lt;INSERT CONNECTION POINT NAME&gt;</v>
      </c>
      <c r="N2870" s="890" t="s">
        <v>602</v>
      </c>
      <c r="O2870" s="890" t="s">
        <v>23</v>
      </c>
      <c r="P2870" s="890"/>
      <c r="Q2870" s="1084"/>
      <c r="R2870" s="1085"/>
      <c r="S2870" s="1086"/>
      <c r="T2870" s="1086"/>
      <c r="U2870" s="1087"/>
      <c r="V2870" s="906"/>
      <c r="W2870" s="933"/>
      <c r="X2870" s="934"/>
      <c r="Y2870" s="935"/>
      <c r="Z2870" s="935"/>
      <c r="AA2870" s="935"/>
      <c r="AB2870" s="452"/>
      <c r="AC2870" s="452"/>
      <c r="AD2870" s="452"/>
      <c r="AE2870" s="452"/>
      <c r="AF2870" s="935"/>
      <c r="AG2870" s="452"/>
      <c r="AH2870" s="452"/>
      <c r="AI2870" s="935"/>
      <c r="AJ2870" s="935"/>
      <c r="AK2870" s="935"/>
      <c r="AL2870" s="936"/>
      <c r="AM2870" s="936"/>
      <c r="AN2870" s="936"/>
      <c r="AO2870" s="936"/>
      <c r="AP2870" s="936"/>
      <c r="AQ2870" s="936"/>
      <c r="AR2870" s="936"/>
      <c r="AS2870" s="936"/>
      <c r="AT2870" s="936"/>
      <c r="AU2870" s="936"/>
      <c r="AV2870" s="936"/>
    </row>
    <row r="2871" spans="2:48" ht="15" customHeight="1" thickBot="1">
      <c r="B2871" s="944"/>
      <c r="C2871" s="1984"/>
      <c r="D2871" s="1985"/>
      <c r="E2871" s="945" t="s">
        <v>619</v>
      </c>
      <c r="F2871" s="885"/>
      <c r="G2871" s="651" t="s">
        <v>272</v>
      </c>
      <c r="H2871" s="651" t="s">
        <v>599</v>
      </c>
      <c r="I2871" s="651" t="s">
        <v>620</v>
      </c>
      <c r="J2871" s="651" t="s">
        <v>276</v>
      </c>
      <c r="K2871" s="890" t="s">
        <v>310</v>
      </c>
      <c r="L2871" s="651" t="s">
        <v>312</v>
      </c>
      <c r="M2871" s="651" t="str">
        <f t="shared" si="173"/>
        <v>&lt;INSERT CONNECTION POINT NAME&gt;</v>
      </c>
      <c r="N2871" s="890" t="s">
        <v>602</v>
      </c>
      <c r="O2871" s="890" t="s">
        <v>23</v>
      </c>
      <c r="P2871" s="890"/>
      <c r="Q2871" s="946"/>
      <c r="R2871" s="1067"/>
      <c r="S2871" s="893"/>
      <c r="T2871" s="893"/>
      <c r="U2871" s="894"/>
      <c r="V2871" s="947"/>
      <c r="W2871" s="933"/>
      <c r="X2871" s="934"/>
      <c r="Y2871" s="935"/>
      <c r="Z2871" s="935"/>
      <c r="AA2871" s="935"/>
      <c r="AB2871" s="452"/>
      <c r="AC2871" s="452"/>
      <c r="AD2871" s="452"/>
      <c r="AE2871" s="452"/>
      <c r="AF2871" s="935"/>
      <c r="AG2871" s="452"/>
      <c r="AH2871" s="452"/>
      <c r="AI2871" s="935"/>
      <c r="AJ2871" s="935"/>
      <c r="AK2871" s="935"/>
      <c r="AL2871" s="936"/>
      <c r="AM2871" s="936"/>
      <c r="AN2871" s="936"/>
      <c r="AO2871" s="936"/>
      <c r="AP2871" s="936"/>
      <c r="AQ2871" s="936"/>
      <c r="AR2871" s="936"/>
      <c r="AS2871" s="936"/>
      <c r="AT2871" s="936"/>
      <c r="AU2871" s="936"/>
      <c r="AV2871" s="936"/>
    </row>
    <row r="2872" spans="2:48" ht="15" customHeight="1">
      <c r="B2872" s="927" t="s">
        <v>615</v>
      </c>
      <c r="C2872" s="1982" t="s">
        <v>313</v>
      </c>
      <c r="D2872" s="1983" t="s">
        <v>23</v>
      </c>
      <c r="E2872" s="928" t="s">
        <v>616</v>
      </c>
      <c r="F2872" s="885"/>
      <c r="G2872" s="651" t="s">
        <v>272</v>
      </c>
      <c r="H2872" s="651" t="s">
        <v>599</v>
      </c>
      <c r="I2872" s="651" t="s">
        <v>617</v>
      </c>
      <c r="J2872" s="651" t="s">
        <v>276</v>
      </c>
      <c r="K2872" s="651" t="s">
        <v>313</v>
      </c>
      <c r="L2872" s="651" t="s">
        <v>312</v>
      </c>
      <c r="M2872" s="651" t="str">
        <f t="shared" ref="M2872" si="175">B2872</f>
        <v>&lt;INSERT CONNECTION POINT NAME&gt;</v>
      </c>
      <c r="N2872" s="651" t="s">
        <v>618</v>
      </c>
      <c r="O2872" s="651" t="s">
        <v>23</v>
      </c>
      <c r="P2872" s="890"/>
      <c r="Q2872" s="929"/>
      <c r="R2872" s="930"/>
      <c r="S2872" s="931"/>
      <c r="T2872" s="931"/>
      <c r="U2872" s="932"/>
      <c r="V2872" s="906"/>
      <c r="W2872" s="933"/>
      <c r="X2872" s="934"/>
      <c r="Y2872" s="935"/>
      <c r="Z2872" s="935"/>
      <c r="AA2872" s="935"/>
      <c r="AB2872" s="452"/>
      <c r="AC2872" s="452"/>
      <c r="AD2872" s="452"/>
      <c r="AE2872" s="452"/>
      <c r="AF2872" s="452"/>
      <c r="AG2872" s="452"/>
      <c r="AH2872" s="452"/>
      <c r="AI2872" s="452"/>
      <c r="AJ2872" s="452"/>
      <c r="AK2872" s="935"/>
      <c r="AL2872" s="936"/>
      <c r="AM2872" s="936"/>
      <c r="AN2872" s="936"/>
      <c r="AO2872" s="936"/>
      <c r="AP2872" s="936"/>
      <c r="AQ2872" s="936"/>
      <c r="AR2872" s="936"/>
      <c r="AS2872" s="936"/>
      <c r="AT2872" s="936"/>
      <c r="AU2872" s="936"/>
      <c r="AV2872" s="936"/>
    </row>
    <row r="2873" spans="2:48" ht="15" customHeight="1">
      <c r="B2873" s="937"/>
      <c r="C2873" s="1979"/>
      <c r="D2873" s="1981"/>
      <c r="E2873" s="928" t="s">
        <v>619</v>
      </c>
      <c r="F2873" s="885"/>
      <c r="G2873" s="651" t="s">
        <v>272</v>
      </c>
      <c r="H2873" s="651" t="s">
        <v>599</v>
      </c>
      <c r="I2873" s="651" t="s">
        <v>620</v>
      </c>
      <c r="J2873" s="651" t="s">
        <v>276</v>
      </c>
      <c r="K2873" s="651" t="s">
        <v>313</v>
      </c>
      <c r="L2873" s="651" t="s">
        <v>312</v>
      </c>
      <c r="M2873" s="651" t="str">
        <f t="shared" si="173"/>
        <v>&lt;INSERT CONNECTION POINT NAME&gt;</v>
      </c>
      <c r="N2873" s="651" t="s">
        <v>618</v>
      </c>
      <c r="O2873" s="651" t="s">
        <v>23</v>
      </c>
      <c r="P2873" s="890"/>
      <c r="Q2873" s="938"/>
      <c r="R2873" s="939"/>
      <c r="S2873" s="940"/>
      <c r="T2873" s="940"/>
      <c r="U2873" s="941"/>
      <c r="V2873" s="906"/>
      <c r="W2873" s="933"/>
      <c r="X2873" s="934"/>
      <c r="Y2873" s="935"/>
      <c r="Z2873" s="935"/>
      <c r="AA2873" s="935"/>
      <c r="AB2873" s="452"/>
      <c r="AC2873" s="452"/>
      <c r="AD2873" s="452"/>
      <c r="AE2873" s="452"/>
      <c r="AF2873" s="452"/>
      <c r="AG2873" s="452"/>
      <c r="AH2873" s="452"/>
      <c r="AI2873" s="452"/>
      <c r="AJ2873" s="452"/>
      <c r="AK2873" s="935"/>
      <c r="AL2873" s="936"/>
      <c r="AM2873" s="936"/>
      <c r="AN2873" s="936"/>
      <c r="AO2873" s="936"/>
      <c r="AP2873" s="936"/>
      <c r="AQ2873" s="936"/>
      <c r="AR2873" s="936"/>
      <c r="AS2873" s="936"/>
      <c r="AT2873" s="936"/>
      <c r="AU2873" s="936"/>
      <c r="AV2873" s="936"/>
    </row>
    <row r="2874" spans="2:48" ht="15" customHeight="1">
      <c r="B2874" s="937"/>
      <c r="C2874" s="1978" t="s">
        <v>304</v>
      </c>
      <c r="D2874" s="1980" t="s">
        <v>22</v>
      </c>
      <c r="E2874" s="928" t="s">
        <v>616</v>
      </c>
      <c r="F2874" s="885"/>
      <c r="G2874" s="651" t="s">
        <v>272</v>
      </c>
      <c r="H2874" s="651" t="s">
        <v>599</v>
      </c>
      <c r="I2874" s="651" t="s">
        <v>617</v>
      </c>
      <c r="J2874" s="651" t="s">
        <v>276</v>
      </c>
      <c r="K2874" s="890" t="s">
        <v>304</v>
      </c>
      <c r="L2874" s="651" t="s">
        <v>312</v>
      </c>
      <c r="M2874" s="651" t="str">
        <f t="shared" si="173"/>
        <v>&lt;INSERT CONNECTION POINT NAME&gt;</v>
      </c>
      <c r="N2874" s="890" t="s">
        <v>602</v>
      </c>
      <c r="O2874" s="890" t="s">
        <v>22</v>
      </c>
      <c r="P2874" s="890"/>
      <c r="Q2874" s="1071"/>
      <c r="R2874" s="1058"/>
      <c r="S2874" s="1059"/>
      <c r="T2874" s="1059"/>
      <c r="U2874" s="1060"/>
      <c r="V2874" s="906"/>
      <c r="W2874" s="933"/>
      <c r="X2874" s="934"/>
      <c r="Y2874" s="935"/>
      <c r="Z2874" s="935"/>
      <c r="AA2874" s="935"/>
      <c r="AB2874" s="452"/>
      <c r="AC2874" s="452"/>
      <c r="AD2874" s="452"/>
      <c r="AE2874" s="452"/>
      <c r="AF2874" s="935"/>
      <c r="AG2874" s="452"/>
      <c r="AH2874" s="452"/>
      <c r="AI2874" s="935"/>
      <c r="AJ2874" s="935"/>
      <c r="AK2874" s="935"/>
      <c r="AL2874" s="936"/>
      <c r="AM2874" s="936"/>
      <c r="AN2874" s="936"/>
      <c r="AO2874" s="942"/>
      <c r="AP2874" s="936"/>
      <c r="AQ2874" s="936"/>
      <c r="AR2874" s="936"/>
      <c r="AS2874" s="936"/>
      <c r="AT2874" s="936"/>
      <c r="AU2874" s="936"/>
      <c r="AV2874" s="936"/>
    </row>
    <row r="2875" spans="2:48" ht="15" customHeight="1">
      <c r="B2875" s="937"/>
      <c r="C2875" s="1979"/>
      <c r="D2875" s="1981"/>
      <c r="E2875" s="928" t="s">
        <v>619</v>
      </c>
      <c r="F2875" s="885"/>
      <c r="G2875" s="651" t="s">
        <v>272</v>
      </c>
      <c r="H2875" s="651" t="s">
        <v>599</v>
      </c>
      <c r="I2875" s="651" t="s">
        <v>620</v>
      </c>
      <c r="J2875" s="651" t="s">
        <v>276</v>
      </c>
      <c r="K2875" s="890" t="s">
        <v>304</v>
      </c>
      <c r="L2875" s="651" t="s">
        <v>312</v>
      </c>
      <c r="M2875" s="651" t="str">
        <f t="shared" si="173"/>
        <v>&lt;INSERT CONNECTION POINT NAME&gt;</v>
      </c>
      <c r="N2875" s="890" t="s">
        <v>602</v>
      </c>
      <c r="O2875" s="890" t="s">
        <v>22</v>
      </c>
      <c r="P2875" s="890"/>
      <c r="Q2875" s="1071"/>
      <c r="R2875" s="1058"/>
      <c r="S2875" s="1059"/>
      <c r="T2875" s="1059"/>
      <c r="U2875" s="1060"/>
      <c r="V2875" s="906"/>
      <c r="W2875" s="933"/>
      <c r="X2875" s="934"/>
      <c r="Y2875" s="935"/>
      <c r="Z2875" s="935"/>
      <c r="AA2875" s="935"/>
      <c r="AB2875" s="452"/>
      <c r="AC2875" s="452"/>
      <c r="AD2875" s="452"/>
      <c r="AE2875" s="452"/>
      <c r="AF2875" s="935"/>
      <c r="AG2875" s="452"/>
      <c r="AH2875" s="452"/>
      <c r="AI2875" s="935"/>
      <c r="AJ2875" s="935"/>
      <c r="AK2875" s="935"/>
      <c r="AL2875" s="936"/>
      <c r="AM2875" s="936"/>
      <c r="AN2875" s="936"/>
      <c r="AO2875" s="942"/>
      <c r="AP2875" s="936"/>
      <c r="AQ2875" s="936"/>
      <c r="AR2875" s="936"/>
      <c r="AS2875" s="936"/>
      <c r="AT2875" s="936"/>
      <c r="AU2875" s="936"/>
      <c r="AV2875" s="936"/>
    </row>
    <row r="2876" spans="2:48" ht="15" customHeight="1">
      <c r="B2876" s="937"/>
      <c r="C2876" s="1978" t="s">
        <v>304</v>
      </c>
      <c r="D2876" s="1980" t="s">
        <v>23</v>
      </c>
      <c r="E2876" s="928" t="s">
        <v>616</v>
      </c>
      <c r="F2876" s="885"/>
      <c r="G2876" s="651" t="s">
        <v>272</v>
      </c>
      <c r="H2876" s="651" t="s">
        <v>599</v>
      </c>
      <c r="I2876" s="651" t="s">
        <v>617</v>
      </c>
      <c r="J2876" s="651" t="s">
        <v>276</v>
      </c>
      <c r="K2876" s="890" t="s">
        <v>304</v>
      </c>
      <c r="L2876" s="651" t="s">
        <v>312</v>
      </c>
      <c r="M2876" s="651" t="str">
        <f t="shared" si="173"/>
        <v>&lt;INSERT CONNECTION POINT NAME&gt;</v>
      </c>
      <c r="N2876" s="890" t="s">
        <v>602</v>
      </c>
      <c r="O2876" s="891" t="s">
        <v>23</v>
      </c>
      <c r="P2876" s="890"/>
      <c r="Q2876" s="1071"/>
      <c r="R2876" s="1058"/>
      <c r="S2876" s="1059"/>
      <c r="T2876" s="1059"/>
      <c r="U2876" s="1060"/>
      <c r="V2876" s="906"/>
      <c r="W2876" s="933"/>
      <c r="X2876" s="934"/>
      <c r="Y2876" s="935"/>
      <c r="Z2876" s="935"/>
      <c r="AA2876" s="935"/>
      <c r="AB2876" s="452"/>
      <c r="AC2876" s="452"/>
      <c r="AD2876" s="452"/>
      <c r="AE2876" s="452"/>
      <c r="AF2876" s="935"/>
      <c r="AG2876" s="452"/>
      <c r="AH2876" s="452"/>
      <c r="AI2876" s="935"/>
      <c r="AJ2876" s="943"/>
      <c r="AK2876" s="935"/>
      <c r="AL2876" s="936"/>
      <c r="AM2876" s="936"/>
      <c r="AN2876" s="936"/>
      <c r="AO2876" s="942"/>
      <c r="AP2876" s="936"/>
      <c r="AQ2876" s="936"/>
      <c r="AR2876" s="936"/>
      <c r="AS2876" s="936"/>
      <c r="AT2876" s="936"/>
      <c r="AU2876" s="936"/>
      <c r="AV2876" s="936"/>
    </row>
    <row r="2877" spans="2:48" ht="15" customHeight="1">
      <c r="B2877" s="937"/>
      <c r="C2877" s="1979"/>
      <c r="D2877" s="1981"/>
      <c r="E2877" s="928" t="s">
        <v>619</v>
      </c>
      <c r="F2877" s="885"/>
      <c r="G2877" s="651" t="s">
        <v>272</v>
      </c>
      <c r="H2877" s="651" t="s">
        <v>599</v>
      </c>
      <c r="I2877" s="651" t="s">
        <v>620</v>
      </c>
      <c r="J2877" s="651" t="s">
        <v>276</v>
      </c>
      <c r="K2877" s="890" t="s">
        <v>304</v>
      </c>
      <c r="L2877" s="651" t="s">
        <v>312</v>
      </c>
      <c r="M2877" s="651" t="str">
        <f t="shared" si="173"/>
        <v>&lt;INSERT CONNECTION POINT NAME&gt;</v>
      </c>
      <c r="N2877" s="890" t="s">
        <v>602</v>
      </c>
      <c r="O2877" s="891" t="s">
        <v>23</v>
      </c>
      <c r="P2877" s="890"/>
      <c r="Q2877" s="1071"/>
      <c r="R2877" s="1058"/>
      <c r="S2877" s="1059"/>
      <c r="T2877" s="1059"/>
      <c r="U2877" s="1060"/>
      <c r="V2877" s="906"/>
      <c r="W2877" s="933"/>
      <c r="X2877" s="934"/>
      <c r="Y2877" s="935"/>
      <c r="Z2877" s="935"/>
      <c r="AA2877" s="935"/>
      <c r="AB2877" s="452"/>
      <c r="AC2877" s="452"/>
      <c r="AD2877" s="452"/>
      <c r="AE2877" s="452"/>
      <c r="AF2877" s="935"/>
      <c r="AG2877" s="452"/>
      <c r="AH2877" s="452"/>
      <c r="AI2877" s="935"/>
      <c r="AJ2877" s="943"/>
      <c r="AK2877" s="935"/>
      <c r="AL2877" s="936"/>
      <c r="AM2877" s="936"/>
      <c r="AN2877" s="936"/>
      <c r="AO2877" s="942"/>
      <c r="AP2877" s="936"/>
      <c r="AQ2877" s="936"/>
      <c r="AR2877" s="936"/>
      <c r="AS2877" s="936"/>
      <c r="AT2877" s="936"/>
      <c r="AU2877" s="936"/>
      <c r="AV2877" s="936"/>
    </row>
    <row r="2878" spans="2:48" ht="15" customHeight="1">
      <c r="B2878" s="937"/>
      <c r="C2878" s="1978" t="s">
        <v>305</v>
      </c>
      <c r="D2878" s="1980"/>
      <c r="E2878" s="928" t="s">
        <v>616</v>
      </c>
      <c r="F2878" s="885"/>
      <c r="G2878" s="651" t="s">
        <v>272</v>
      </c>
      <c r="H2878" s="651" t="s">
        <v>599</v>
      </c>
      <c r="I2878" s="651" t="s">
        <v>617</v>
      </c>
      <c r="J2878" s="651" t="s">
        <v>276</v>
      </c>
      <c r="K2878" s="890" t="s">
        <v>305</v>
      </c>
      <c r="L2878" s="651" t="s">
        <v>312</v>
      </c>
      <c r="M2878" s="651" t="str">
        <f t="shared" si="173"/>
        <v>&lt;INSERT CONNECTION POINT NAME&gt;</v>
      </c>
      <c r="N2878" s="890" t="s">
        <v>604</v>
      </c>
      <c r="O2878" s="890" t="s">
        <v>605</v>
      </c>
      <c r="P2878" s="890"/>
      <c r="Q2878" s="1072"/>
      <c r="R2878" s="1073"/>
      <c r="S2878" s="1074"/>
      <c r="T2878" s="1074"/>
      <c r="U2878" s="1075"/>
      <c r="V2878" s="906"/>
      <c r="W2878" s="933"/>
      <c r="X2878" s="934"/>
      <c r="Y2878" s="935"/>
      <c r="Z2878" s="935"/>
      <c r="AA2878" s="935"/>
      <c r="AB2878" s="452"/>
      <c r="AC2878" s="452"/>
      <c r="AD2878" s="452"/>
      <c r="AE2878" s="452"/>
      <c r="AF2878" s="935"/>
      <c r="AG2878" s="452"/>
      <c r="AH2878" s="452"/>
      <c r="AI2878" s="935"/>
      <c r="AJ2878" s="935"/>
      <c r="AK2878" s="935"/>
      <c r="AL2878" s="936"/>
      <c r="AM2878" s="936"/>
      <c r="AN2878" s="936"/>
      <c r="AO2878" s="936"/>
      <c r="AP2878" s="936"/>
      <c r="AQ2878" s="936"/>
      <c r="AR2878" s="936"/>
      <c r="AS2878" s="936"/>
      <c r="AT2878" s="936"/>
      <c r="AU2878" s="936"/>
      <c r="AV2878" s="936"/>
    </row>
    <row r="2879" spans="2:48" ht="15" customHeight="1">
      <c r="B2879" s="937"/>
      <c r="C2879" s="1979"/>
      <c r="D2879" s="1981"/>
      <c r="E2879" s="928" t="s">
        <v>619</v>
      </c>
      <c r="F2879" s="885"/>
      <c r="G2879" s="651" t="s">
        <v>272</v>
      </c>
      <c r="H2879" s="651" t="s">
        <v>599</v>
      </c>
      <c r="I2879" s="651" t="s">
        <v>620</v>
      </c>
      <c r="J2879" s="651" t="s">
        <v>276</v>
      </c>
      <c r="K2879" s="890" t="s">
        <v>305</v>
      </c>
      <c r="L2879" s="651" t="s">
        <v>312</v>
      </c>
      <c r="M2879" s="651" t="str">
        <f t="shared" si="173"/>
        <v>&lt;INSERT CONNECTION POINT NAME&gt;</v>
      </c>
      <c r="N2879" s="890" t="s">
        <v>604</v>
      </c>
      <c r="O2879" s="890" t="s">
        <v>605</v>
      </c>
      <c r="P2879" s="890"/>
      <c r="Q2879" s="1072"/>
      <c r="R2879" s="1073"/>
      <c r="S2879" s="1074"/>
      <c r="T2879" s="1074"/>
      <c r="U2879" s="1075"/>
      <c r="V2879" s="906"/>
      <c r="W2879" s="933"/>
      <c r="X2879" s="934"/>
      <c r="Y2879" s="935"/>
      <c r="Z2879" s="935"/>
      <c r="AA2879" s="935"/>
      <c r="AB2879" s="452"/>
      <c r="AC2879" s="452"/>
      <c r="AD2879" s="452"/>
      <c r="AE2879" s="452"/>
      <c r="AF2879" s="935"/>
      <c r="AG2879" s="452"/>
      <c r="AH2879" s="452"/>
      <c r="AI2879" s="935"/>
      <c r="AJ2879" s="935"/>
      <c r="AK2879" s="935"/>
      <c r="AL2879" s="936"/>
      <c r="AM2879" s="936"/>
      <c r="AN2879" s="936"/>
      <c r="AO2879" s="936"/>
      <c r="AP2879" s="936"/>
      <c r="AQ2879" s="936"/>
      <c r="AR2879" s="936"/>
      <c r="AS2879" s="936"/>
      <c r="AT2879" s="936"/>
      <c r="AU2879" s="936"/>
      <c r="AV2879" s="936"/>
    </row>
    <row r="2880" spans="2:48" ht="15" customHeight="1">
      <c r="B2880" s="937"/>
      <c r="C2880" s="1978" t="s">
        <v>306</v>
      </c>
      <c r="D2880" s="1980"/>
      <c r="E2880" s="928" t="s">
        <v>616</v>
      </c>
      <c r="F2880" s="885"/>
      <c r="G2880" s="651" t="s">
        <v>272</v>
      </c>
      <c r="H2880" s="651" t="s">
        <v>599</v>
      </c>
      <c r="I2880" s="651" t="s">
        <v>617</v>
      </c>
      <c r="J2880" s="651" t="s">
        <v>276</v>
      </c>
      <c r="K2880" s="890" t="s">
        <v>306</v>
      </c>
      <c r="L2880" s="651" t="s">
        <v>312</v>
      </c>
      <c r="M2880" s="651" t="str">
        <f t="shared" si="173"/>
        <v>&lt;INSERT CONNECTION POINT NAME&gt;</v>
      </c>
      <c r="N2880" s="890" t="s">
        <v>606</v>
      </c>
      <c r="O2880" s="891">
        <v>0</v>
      </c>
      <c r="P2880" s="890"/>
      <c r="Q2880" s="1076"/>
      <c r="R2880" s="1077"/>
      <c r="S2880" s="1078"/>
      <c r="T2880" s="1078"/>
      <c r="U2880" s="1079"/>
      <c r="V2880" s="906"/>
      <c r="W2880" s="933"/>
      <c r="X2880" s="934"/>
      <c r="Y2880" s="935"/>
      <c r="Z2880" s="935"/>
      <c r="AA2880" s="935"/>
      <c r="AB2880" s="452"/>
      <c r="AC2880" s="452"/>
      <c r="AD2880" s="452"/>
      <c r="AE2880" s="452"/>
      <c r="AF2880" s="935"/>
      <c r="AG2880" s="452"/>
      <c r="AH2880" s="452"/>
      <c r="AI2880" s="935"/>
      <c r="AJ2880" s="943"/>
      <c r="AK2880" s="935"/>
      <c r="AL2880" s="936"/>
      <c r="AM2880" s="936"/>
      <c r="AN2880" s="936"/>
      <c r="AO2880" s="936"/>
      <c r="AP2880" s="936"/>
      <c r="AQ2880" s="936"/>
      <c r="AR2880" s="936"/>
      <c r="AS2880" s="936"/>
      <c r="AT2880" s="936"/>
      <c r="AU2880" s="936"/>
      <c r="AV2880" s="936"/>
    </row>
    <row r="2881" spans="2:48" ht="15" customHeight="1">
      <c r="B2881" s="937"/>
      <c r="C2881" s="1979"/>
      <c r="D2881" s="1981"/>
      <c r="E2881" s="928" t="s">
        <v>619</v>
      </c>
      <c r="F2881" s="885"/>
      <c r="G2881" s="651" t="s">
        <v>272</v>
      </c>
      <c r="H2881" s="651" t="s">
        <v>599</v>
      </c>
      <c r="I2881" s="651" t="s">
        <v>620</v>
      </c>
      <c r="J2881" s="651" t="s">
        <v>276</v>
      </c>
      <c r="K2881" s="890" t="s">
        <v>306</v>
      </c>
      <c r="L2881" s="651" t="s">
        <v>312</v>
      </c>
      <c r="M2881" s="651" t="str">
        <f t="shared" si="173"/>
        <v>&lt;INSERT CONNECTION POINT NAME&gt;</v>
      </c>
      <c r="N2881" s="890" t="s">
        <v>606</v>
      </c>
      <c r="O2881" s="891">
        <v>0</v>
      </c>
      <c r="P2881" s="890"/>
      <c r="Q2881" s="1076"/>
      <c r="R2881" s="1077"/>
      <c r="S2881" s="1078"/>
      <c r="T2881" s="1078"/>
      <c r="U2881" s="1079"/>
      <c r="V2881" s="906"/>
      <c r="W2881" s="933"/>
      <c r="X2881" s="934"/>
      <c r="Y2881" s="935"/>
      <c r="Z2881" s="935"/>
      <c r="AA2881" s="935"/>
      <c r="AB2881" s="452"/>
      <c r="AC2881" s="452"/>
      <c r="AD2881" s="452"/>
      <c r="AE2881" s="452"/>
      <c r="AF2881" s="935"/>
      <c r="AG2881" s="452"/>
      <c r="AH2881" s="452"/>
      <c r="AI2881" s="935"/>
      <c r="AJ2881" s="943"/>
      <c r="AK2881" s="935"/>
      <c r="AL2881" s="936"/>
      <c r="AM2881" s="936"/>
      <c r="AN2881" s="936"/>
      <c r="AO2881" s="936"/>
      <c r="AP2881" s="936"/>
      <c r="AQ2881" s="936"/>
      <c r="AR2881" s="936"/>
      <c r="AS2881" s="936"/>
      <c r="AT2881" s="936"/>
      <c r="AU2881" s="936"/>
      <c r="AV2881" s="936"/>
    </row>
    <row r="2882" spans="2:48" ht="15" customHeight="1">
      <c r="B2882" s="937"/>
      <c r="C2882" s="1978" t="s">
        <v>307</v>
      </c>
      <c r="D2882" s="1980"/>
      <c r="E2882" s="928" t="s">
        <v>616</v>
      </c>
      <c r="F2882" s="885"/>
      <c r="G2882" s="651" t="s">
        <v>272</v>
      </c>
      <c r="H2882" s="651" t="s">
        <v>599</v>
      </c>
      <c r="I2882" s="651" t="s">
        <v>617</v>
      </c>
      <c r="J2882" s="651" t="s">
        <v>276</v>
      </c>
      <c r="K2882" s="890" t="s">
        <v>307</v>
      </c>
      <c r="L2882" s="651" t="s">
        <v>312</v>
      </c>
      <c r="M2882" s="651" t="str">
        <f t="shared" si="173"/>
        <v>&lt;INSERT CONNECTION POINT NAME&gt;</v>
      </c>
      <c r="N2882" s="890" t="s">
        <v>607</v>
      </c>
      <c r="O2882" s="890" t="s">
        <v>607</v>
      </c>
      <c r="P2882" s="890"/>
      <c r="Q2882" s="1080"/>
      <c r="R2882" s="1081"/>
      <c r="S2882" s="1081"/>
      <c r="T2882" s="1081"/>
      <c r="U2882" s="1082"/>
      <c r="V2882" s="906"/>
      <c r="W2882" s="933"/>
      <c r="X2882" s="934"/>
      <c r="Y2882" s="935"/>
      <c r="Z2882" s="935"/>
      <c r="AA2882" s="935"/>
      <c r="AB2882" s="452"/>
      <c r="AC2882" s="452"/>
      <c r="AD2882" s="452"/>
      <c r="AE2882" s="452"/>
      <c r="AF2882" s="935"/>
      <c r="AG2882" s="452"/>
      <c r="AH2882" s="452"/>
      <c r="AI2882" s="935"/>
      <c r="AJ2882" s="935"/>
      <c r="AK2882" s="935"/>
      <c r="AL2882" s="936"/>
      <c r="AM2882" s="936"/>
      <c r="AN2882" s="936"/>
      <c r="AO2882" s="936"/>
      <c r="AP2882" s="936"/>
      <c r="AQ2882" s="936"/>
      <c r="AR2882" s="936"/>
      <c r="AS2882" s="936"/>
      <c r="AT2882" s="936"/>
      <c r="AU2882" s="936"/>
      <c r="AV2882" s="936"/>
    </row>
    <row r="2883" spans="2:48" ht="15" customHeight="1">
      <c r="B2883" s="937"/>
      <c r="C2883" s="1979"/>
      <c r="D2883" s="1981"/>
      <c r="E2883" s="928" t="s">
        <v>619</v>
      </c>
      <c r="F2883" s="885"/>
      <c r="G2883" s="651" t="s">
        <v>272</v>
      </c>
      <c r="H2883" s="651" t="s">
        <v>599</v>
      </c>
      <c r="I2883" s="651" t="s">
        <v>620</v>
      </c>
      <c r="J2883" s="651" t="s">
        <v>276</v>
      </c>
      <c r="K2883" s="890" t="s">
        <v>307</v>
      </c>
      <c r="L2883" s="651" t="s">
        <v>312</v>
      </c>
      <c r="M2883" s="651" t="str">
        <f t="shared" si="173"/>
        <v>&lt;INSERT CONNECTION POINT NAME&gt;</v>
      </c>
      <c r="N2883" s="890" t="s">
        <v>607</v>
      </c>
      <c r="O2883" s="890" t="s">
        <v>607</v>
      </c>
      <c r="P2883" s="890"/>
      <c r="Q2883" s="1080"/>
      <c r="R2883" s="1081"/>
      <c r="S2883" s="1081"/>
      <c r="T2883" s="1081"/>
      <c r="U2883" s="1082"/>
      <c r="V2883" s="906"/>
      <c r="W2883" s="933"/>
      <c r="X2883" s="934"/>
      <c r="Y2883" s="935"/>
      <c r="Z2883" s="935"/>
      <c r="AA2883" s="935"/>
      <c r="AB2883" s="452"/>
      <c r="AC2883" s="452"/>
      <c r="AD2883" s="452"/>
      <c r="AE2883" s="452"/>
      <c r="AF2883" s="935"/>
      <c r="AG2883" s="452"/>
      <c r="AH2883" s="452"/>
      <c r="AI2883" s="935"/>
      <c r="AJ2883" s="935"/>
      <c r="AK2883" s="935"/>
      <c r="AL2883" s="936"/>
      <c r="AM2883" s="936"/>
      <c r="AN2883" s="936"/>
      <c r="AO2883" s="936"/>
      <c r="AP2883" s="936"/>
      <c r="AQ2883" s="936"/>
      <c r="AR2883" s="936"/>
      <c r="AS2883" s="936"/>
      <c r="AT2883" s="936"/>
      <c r="AU2883" s="936"/>
      <c r="AV2883" s="936"/>
    </row>
    <row r="2884" spans="2:48" ht="15" customHeight="1">
      <c r="B2884" s="937"/>
      <c r="C2884" s="1978" t="s">
        <v>308</v>
      </c>
      <c r="D2884" s="1980" t="s">
        <v>22</v>
      </c>
      <c r="E2884" s="928" t="s">
        <v>616</v>
      </c>
      <c r="F2884" s="885"/>
      <c r="G2884" s="651" t="s">
        <v>272</v>
      </c>
      <c r="H2884" s="651" t="s">
        <v>599</v>
      </c>
      <c r="I2884" s="651" t="s">
        <v>617</v>
      </c>
      <c r="J2884" s="651" t="s">
        <v>276</v>
      </c>
      <c r="K2884" s="890" t="s">
        <v>308</v>
      </c>
      <c r="L2884" s="651" t="s">
        <v>312</v>
      </c>
      <c r="M2884" s="651" t="str">
        <f t="shared" si="173"/>
        <v>&lt;INSERT CONNECTION POINT NAME&gt;</v>
      </c>
      <c r="N2884" s="890" t="s">
        <v>609</v>
      </c>
      <c r="O2884" s="890" t="s">
        <v>22</v>
      </c>
      <c r="P2884" s="890"/>
      <c r="Q2884" s="1083"/>
      <c r="R2884" s="1061"/>
      <c r="S2884" s="1062"/>
      <c r="T2884" s="1062"/>
      <c r="U2884" s="1063"/>
      <c r="V2884" s="906"/>
      <c r="W2884" s="933"/>
      <c r="X2884" s="934"/>
      <c r="Y2884" s="935"/>
      <c r="Z2884" s="935"/>
      <c r="AA2884" s="935"/>
      <c r="AB2884" s="452"/>
      <c r="AC2884" s="452"/>
      <c r="AD2884" s="452"/>
      <c r="AE2884" s="452"/>
      <c r="AF2884" s="935"/>
      <c r="AG2884" s="452"/>
      <c r="AH2884" s="452"/>
      <c r="AI2884" s="935"/>
      <c r="AJ2884" s="935"/>
      <c r="AK2884" s="935"/>
      <c r="AL2884" s="936"/>
      <c r="AM2884" s="936"/>
      <c r="AN2884" s="936"/>
      <c r="AO2884" s="936"/>
      <c r="AP2884" s="936"/>
      <c r="AQ2884" s="936"/>
      <c r="AR2884" s="936"/>
      <c r="AS2884" s="936"/>
      <c r="AT2884" s="936"/>
      <c r="AU2884" s="936"/>
      <c r="AV2884" s="936"/>
    </row>
    <row r="2885" spans="2:48" ht="15" customHeight="1">
      <c r="B2885" s="937"/>
      <c r="C2885" s="1979"/>
      <c r="D2885" s="1981"/>
      <c r="E2885" s="928" t="s">
        <v>619</v>
      </c>
      <c r="F2885" s="885"/>
      <c r="G2885" s="651" t="s">
        <v>272</v>
      </c>
      <c r="H2885" s="651" t="s">
        <v>599</v>
      </c>
      <c r="I2885" s="651" t="s">
        <v>620</v>
      </c>
      <c r="J2885" s="651" t="s">
        <v>276</v>
      </c>
      <c r="K2885" s="890" t="s">
        <v>308</v>
      </c>
      <c r="L2885" s="651" t="s">
        <v>312</v>
      </c>
      <c r="M2885" s="651" t="str">
        <f t="shared" si="173"/>
        <v>&lt;INSERT CONNECTION POINT NAME&gt;</v>
      </c>
      <c r="N2885" s="890" t="s">
        <v>609</v>
      </c>
      <c r="O2885" s="890" t="s">
        <v>22</v>
      </c>
      <c r="P2885" s="890"/>
      <c r="Q2885" s="1083"/>
      <c r="R2885" s="1061"/>
      <c r="S2885" s="1062"/>
      <c r="T2885" s="1062"/>
      <c r="U2885" s="1063"/>
      <c r="V2885" s="906"/>
      <c r="W2885" s="933"/>
      <c r="X2885" s="934"/>
      <c r="Y2885" s="935"/>
      <c r="Z2885" s="935"/>
      <c r="AA2885" s="935"/>
      <c r="AB2885" s="452"/>
      <c r="AC2885" s="452"/>
      <c r="AD2885" s="452"/>
      <c r="AE2885" s="452"/>
      <c r="AF2885" s="935"/>
      <c r="AG2885" s="452"/>
      <c r="AH2885" s="452"/>
      <c r="AI2885" s="935"/>
      <c r="AJ2885" s="935"/>
      <c r="AK2885" s="935"/>
      <c r="AL2885" s="936"/>
      <c r="AM2885" s="936"/>
      <c r="AN2885" s="936"/>
      <c r="AO2885" s="936"/>
      <c r="AP2885" s="936"/>
      <c r="AQ2885" s="936"/>
      <c r="AR2885" s="936"/>
      <c r="AS2885" s="936"/>
      <c r="AT2885" s="936"/>
      <c r="AU2885" s="936"/>
      <c r="AV2885" s="936"/>
    </row>
    <row r="2886" spans="2:48" ht="15" customHeight="1">
      <c r="B2886" s="937"/>
      <c r="C2886" s="1978" t="s">
        <v>309</v>
      </c>
      <c r="D2886" s="1980" t="s">
        <v>22</v>
      </c>
      <c r="E2886" s="928" t="s">
        <v>616</v>
      </c>
      <c r="F2886" s="885"/>
      <c r="G2886" s="651" t="s">
        <v>272</v>
      </c>
      <c r="H2886" s="651" t="s">
        <v>599</v>
      </c>
      <c r="I2886" s="651" t="s">
        <v>617</v>
      </c>
      <c r="J2886" s="651" t="s">
        <v>276</v>
      </c>
      <c r="K2886" s="890" t="s">
        <v>309</v>
      </c>
      <c r="L2886" s="651" t="s">
        <v>312</v>
      </c>
      <c r="M2886" s="651" t="str">
        <f t="shared" si="173"/>
        <v>&lt;INSERT CONNECTION POINT NAME&gt;</v>
      </c>
      <c r="N2886" s="890" t="s">
        <v>602</v>
      </c>
      <c r="O2886" s="890" t="s">
        <v>22</v>
      </c>
      <c r="P2886" s="890"/>
      <c r="Q2886" s="1083"/>
      <c r="R2886" s="1061"/>
      <c r="S2886" s="1062"/>
      <c r="T2886" s="1062"/>
      <c r="U2886" s="1063"/>
      <c r="V2886" s="906"/>
      <c r="W2886" s="933"/>
      <c r="X2886" s="934"/>
      <c r="Y2886" s="935"/>
      <c r="Z2886" s="935"/>
      <c r="AA2886" s="935"/>
      <c r="AB2886" s="452"/>
      <c r="AC2886" s="452"/>
      <c r="AD2886" s="452"/>
      <c r="AE2886" s="452"/>
      <c r="AF2886" s="935"/>
      <c r="AG2886" s="452"/>
      <c r="AH2886" s="452"/>
      <c r="AI2886" s="935"/>
      <c r="AJ2886" s="935"/>
      <c r="AK2886" s="935"/>
      <c r="AL2886" s="936"/>
      <c r="AM2886" s="936"/>
      <c r="AN2886" s="936"/>
      <c r="AO2886" s="936"/>
      <c r="AP2886" s="936"/>
      <c r="AQ2886" s="936"/>
      <c r="AR2886" s="936"/>
      <c r="AS2886" s="936"/>
      <c r="AT2886" s="936"/>
      <c r="AU2886" s="936"/>
      <c r="AV2886" s="936"/>
    </row>
    <row r="2887" spans="2:48" ht="15" customHeight="1">
      <c r="B2887" s="937"/>
      <c r="C2887" s="1979"/>
      <c r="D2887" s="1981"/>
      <c r="E2887" s="928" t="s">
        <v>619</v>
      </c>
      <c r="F2887" s="885"/>
      <c r="G2887" s="651" t="s">
        <v>272</v>
      </c>
      <c r="H2887" s="651" t="s">
        <v>599</v>
      </c>
      <c r="I2887" s="651" t="s">
        <v>620</v>
      </c>
      <c r="J2887" s="651" t="s">
        <v>276</v>
      </c>
      <c r="K2887" s="890" t="s">
        <v>309</v>
      </c>
      <c r="L2887" s="651" t="s">
        <v>312</v>
      </c>
      <c r="M2887" s="651" t="str">
        <f t="shared" si="173"/>
        <v>&lt;INSERT CONNECTION POINT NAME&gt;</v>
      </c>
      <c r="N2887" s="890" t="s">
        <v>602</v>
      </c>
      <c r="O2887" s="890" t="s">
        <v>22</v>
      </c>
      <c r="P2887" s="890"/>
      <c r="Q2887" s="1083"/>
      <c r="R2887" s="1061"/>
      <c r="S2887" s="1062"/>
      <c r="T2887" s="1062"/>
      <c r="U2887" s="1063"/>
      <c r="V2887" s="906"/>
      <c r="W2887" s="933"/>
      <c r="X2887" s="934"/>
      <c r="Y2887" s="935"/>
      <c r="Z2887" s="935"/>
      <c r="AA2887" s="935"/>
      <c r="AB2887" s="452"/>
      <c r="AC2887" s="452"/>
      <c r="AD2887" s="452"/>
      <c r="AE2887" s="452"/>
      <c r="AF2887" s="935"/>
      <c r="AG2887" s="452"/>
      <c r="AH2887" s="452"/>
      <c r="AI2887" s="935"/>
      <c r="AJ2887" s="935"/>
      <c r="AK2887" s="935"/>
      <c r="AL2887" s="936"/>
      <c r="AM2887" s="936"/>
      <c r="AN2887" s="936"/>
      <c r="AO2887" s="936"/>
      <c r="AP2887" s="936"/>
      <c r="AQ2887" s="936"/>
      <c r="AR2887" s="936"/>
      <c r="AS2887" s="936"/>
      <c r="AT2887" s="936"/>
      <c r="AU2887" s="936"/>
      <c r="AV2887" s="936"/>
    </row>
    <row r="2888" spans="2:48" ht="15" customHeight="1">
      <c r="B2888" s="937"/>
      <c r="C2888" s="1978" t="s">
        <v>309</v>
      </c>
      <c r="D2888" s="1980" t="s">
        <v>23</v>
      </c>
      <c r="E2888" s="928" t="s">
        <v>616</v>
      </c>
      <c r="F2888" s="885"/>
      <c r="G2888" s="651" t="s">
        <v>272</v>
      </c>
      <c r="H2888" s="651" t="s">
        <v>599</v>
      </c>
      <c r="I2888" s="651" t="s">
        <v>617</v>
      </c>
      <c r="J2888" s="651" t="s">
        <v>276</v>
      </c>
      <c r="K2888" s="890" t="s">
        <v>309</v>
      </c>
      <c r="L2888" s="651" t="s">
        <v>312</v>
      </c>
      <c r="M2888" s="651" t="str">
        <f t="shared" si="173"/>
        <v>&lt;INSERT CONNECTION POINT NAME&gt;</v>
      </c>
      <c r="N2888" s="890" t="s">
        <v>602</v>
      </c>
      <c r="O2888" s="890" t="s">
        <v>23</v>
      </c>
      <c r="P2888" s="890"/>
      <c r="Q2888" s="1083"/>
      <c r="R2888" s="1061"/>
      <c r="S2888" s="1062"/>
      <c r="T2888" s="1062"/>
      <c r="U2888" s="1063"/>
      <c r="V2888" s="906"/>
      <c r="W2888" s="933"/>
      <c r="X2888" s="934"/>
      <c r="Y2888" s="935"/>
      <c r="Z2888" s="935"/>
      <c r="AA2888" s="935"/>
      <c r="AB2888" s="452"/>
      <c r="AC2888" s="452"/>
      <c r="AD2888" s="452"/>
      <c r="AE2888" s="452"/>
      <c r="AF2888" s="935"/>
      <c r="AG2888" s="452"/>
      <c r="AH2888" s="452"/>
      <c r="AI2888" s="935"/>
      <c r="AJ2888" s="935"/>
      <c r="AK2888" s="935"/>
      <c r="AL2888" s="936"/>
      <c r="AM2888" s="936"/>
      <c r="AN2888" s="936"/>
      <c r="AO2888" s="936"/>
      <c r="AP2888" s="936"/>
      <c r="AQ2888" s="936"/>
      <c r="AR2888" s="936"/>
      <c r="AS2888" s="936"/>
      <c r="AT2888" s="936"/>
      <c r="AU2888" s="936"/>
      <c r="AV2888" s="936"/>
    </row>
    <row r="2889" spans="2:48" ht="15" customHeight="1">
      <c r="B2889" s="937"/>
      <c r="C2889" s="1979"/>
      <c r="D2889" s="1981"/>
      <c r="E2889" s="928" t="s">
        <v>619</v>
      </c>
      <c r="F2889" s="885"/>
      <c r="G2889" s="651" t="s">
        <v>272</v>
      </c>
      <c r="H2889" s="651" t="s">
        <v>599</v>
      </c>
      <c r="I2889" s="651" t="s">
        <v>620</v>
      </c>
      <c r="J2889" s="651" t="s">
        <v>276</v>
      </c>
      <c r="K2889" s="890" t="s">
        <v>309</v>
      </c>
      <c r="L2889" s="651" t="s">
        <v>312</v>
      </c>
      <c r="M2889" s="651" t="str">
        <f t="shared" si="173"/>
        <v>&lt;INSERT CONNECTION POINT NAME&gt;</v>
      </c>
      <c r="N2889" s="890" t="s">
        <v>602</v>
      </c>
      <c r="O2889" s="890" t="s">
        <v>23</v>
      </c>
      <c r="P2889" s="890"/>
      <c r="Q2889" s="1083"/>
      <c r="R2889" s="1061"/>
      <c r="S2889" s="1062"/>
      <c r="T2889" s="1062"/>
      <c r="U2889" s="1063"/>
      <c r="V2889" s="906"/>
      <c r="W2889" s="933"/>
      <c r="X2889" s="934"/>
      <c r="Y2889" s="935"/>
      <c r="Z2889" s="935"/>
      <c r="AA2889" s="935"/>
      <c r="AB2889" s="452"/>
      <c r="AC2889" s="452"/>
      <c r="AD2889" s="452"/>
      <c r="AE2889" s="452"/>
      <c r="AF2889" s="935"/>
      <c r="AG2889" s="452"/>
      <c r="AH2889" s="452"/>
      <c r="AI2889" s="935"/>
      <c r="AJ2889" s="935"/>
      <c r="AK2889" s="935"/>
      <c r="AL2889" s="936"/>
      <c r="AM2889" s="936"/>
      <c r="AN2889" s="936"/>
      <c r="AO2889" s="936"/>
      <c r="AP2889" s="936"/>
      <c r="AQ2889" s="936"/>
      <c r="AR2889" s="936"/>
      <c r="AS2889" s="936"/>
      <c r="AT2889" s="936"/>
      <c r="AU2889" s="936"/>
      <c r="AV2889" s="936"/>
    </row>
    <row r="2890" spans="2:48" ht="15" customHeight="1">
      <c r="B2890" s="937"/>
      <c r="C2890" s="1978" t="s">
        <v>310</v>
      </c>
      <c r="D2890" s="1980" t="s">
        <v>22</v>
      </c>
      <c r="E2890" s="928" t="s">
        <v>616</v>
      </c>
      <c r="F2890" s="885"/>
      <c r="G2890" s="651" t="s">
        <v>272</v>
      </c>
      <c r="H2890" s="651" t="s">
        <v>599</v>
      </c>
      <c r="I2890" s="651" t="s">
        <v>617</v>
      </c>
      <c r="J2890" s="651" t="s">
        <v>276</v>
      </c>
      <c r="K2890" s="890" t="s">
        <v>310</v>
      </c>
      <c r="L2890" s="651" t="s">
        <v>312</v>
      </c>
      <c r="M2890" s="651" t="str">
        <f t="shared" si="173"/>
        <v>&lt;INSERT CONNECTION POINT NAME&gt;</v>
      </c>
      <c r="N2890" s="890" t="s">
        <v>602</v>
      </c>
      <c r="O2890" s="890" t="s">
        <v>22</v>
      </c>
      <c r="P2890" s="890"/>
      <c r="Q2890" s="1083"/>
      <c r="R2890" s="1061"/>
      <c r="S2890" s="1062"/>
      <c r="T2890" s="1062"/>
      <c r="U2890" s="1063"/>
      <c r="V2890" s="906"/>
      <c r="W2890" s="933"/>
      <c r="X2890" s="934"/>
      <c r="Y2890" s="935"/>
      <c r="Z2890" s="935"/>
      <c r="AA2890" s="935"/>
      <c r="AB2890" s="452"/>
      <c r="AC2890" s="452"/>
      <c r="AD2890" s="452"/>
      <c r="AE2890" s="452"/>
      <c r="AF2890" s="935"/>
      <c r="AG2890" s="452"/>
      <c r="AH2890" s="452"/>
      <c r="AI2890" s="935"/>
      <c r="AJ2890" s="935"/>
      <c r="AK2890" s="935"/>
      <c r="AL2890" s="936"/>
      <c r="AM2890" s="936"/>
      <c r="AN2890" s="936"/>
      <c r="AO2890" s="936"/>
      <c r="AP2890" s="936"/>
      <c r="AQ2890" s="936"/>
      <c r="AR2890" s="936"/>
      <c r="AS2890" s="936"/>
      <c r="AT2890" s="936"/>
      <c r="AU2890" s="936"/>
      <c r="AV2890" s="936"/>
    </row>
    <row r="2891" spans="2:48" ht="15" customHeight="1">
      <c r="B2891" s="937"/>
      <c r="C2891" s="1979"/>
      <c r="D2891" s="1981"/>
      <c r="E2891" s="928" t="s">
        <v>619</v>
      </c>
      <c r="F2891" s="885"/>
      <c r="G2891" s="651" t="s">
        <v>272</v>
      </c>
      <c r="H2891" s="651" t="s">
        <v>599</v>
      </c>
      <c r="I2891" s="651" t="s">
        <v>620</v>
      </c>
      <c r="J2891" s="651" t="s">
        <v>276</v>
      </c>
      <c r="K2891" s="890" t="s">
        <v>310</v>
      </c>
      <c r="L2891" s="651" t="s">
        <v>312</v>
      </c>
      <c r="M2891" s="651" t="str">
        <f t="shared" si="173"/>
        <v>&lt;INSERT CONNECTION POINT NAME&gt;</v>
      </c>
      <c r="N2891" s="890" t="s">
        <v>602</v>
      </c>
      <c r="O2891" s="890" t="s">
        <v>22</v>
      </c>
      <c r="P2891" s="890"/>
      <c r="Q2891" s="1084"/>
      <c r="R2891" s="1085"/>
      <c r="S2891" s="1086"/>
      <c r="T2891" s="1086"/>
      <c r="U2891" s="1087"/>
      <c r="V2891" s="906"/>
      <c r="W2891" s="933"/>
      <c r="X2891" s="934"/>
      <c r="Y2891" s="935"/>
      <c r="Z2891" s="935"/>
      <c r="AA2891" s="935"/>
      <c r="AB2891" s="452"/>
      <c r="AC2891" s="452"/>
      <c r="AD2891" s="452"/>
      <c r="AE2891" s="452"/>
      <c r="AF2891" s="935"/>
      <c r="AG2891" s="452"/>
      <c r="AH2891" s="452"/>
      <c r="AI2891" s="935"/>
      <c r="AJ2891" s="935"/>
      <c r="AK2891" s="935"/>
      <c r="AL2891" s="936"/>
      <c r="AM2891" s="936"/>
      <c r="AN2891" s="936"/>
      <c r="AO2891" s="936"/>
      <c r="AP2891" s="936"/>
      <c r="AQ2891" s="936"/>
      <c r="AR2891" s="936"/>
      <c r="AS2891" s="936"/>
      <c r="AT2891" s="936"/>
      <c r="AU2891" s="936"/>
      <c r="AV2891" s="936"/>
    </row>
    <row r="2892" spans="2:48" ht="15" customHeight="1">
      <c r="B2892" s="937"/>
      <c r="C2892" s="1978" t="s">
        <v>310</v>
      </c>
      <c r="D2892" s="1980" t="s">
        <v>23</v>
      </c>
      <c r="E2892" s="928" t="s">
        <v>616</v>
      </c>
      <c r="F2892" s="885"/>
      <c r="G2892" s="651" t="s">
        <v>272</v>
      </c>
      <c r="H2892" s="651" t="s">
        <v>599</v>
      </c>
      <c r="I2892" s="651" t="s">
        <v>617</v>
      </c>
      <c r="J2892" s="651" t="s">
        <v>276</v>
      </c>
      <c r="K2892" s="890" t="s">
        <v>310</v>
      </c>
      <c r="L2892" s="651" t="s">
        <v>312</v>
      </c>
      <c r="M2892" s="651" t="str">
        <f t="shared" si="173"/>
        <v>&lt;INSERT CONNECTION POINT NAME&gt;</v>
      </c>
      <c r="N2892" s="890" t="s">
        <v>602</v>
      </c>
      <c r="O2892" s="890" t="s">
        <v>23</v>
      </c>
      <c r="P2892" s="890"/>
      <c r="Q2892" s="1084"/>
      <c r="R2892" s="1085"/>
      <c r="S2892" s="1086"/>
      <c r="T2892" s="1086"/>
      <c r="U2892" s="1087"/>
      <c r="V2892" s="906"/>
      <c r="W2892" s="933"/>
      <c r="X2892" s="934"/>
      <c r="Y2892" s="935"/>
      <c r="Z2892" s="935"/>
      <c r="AA2892" s="935"/>
      <c r="AB2892" s="452"/>
      <c r="AC2892" s="452"/>
      <c r="AD2892" s="452"/>
      <c r="AE2892" s="452"/>
      <c r="AF2892" s="935"/>
      <c r="AG2892" s="452"/>
      <c r="AH2892" s="452"/>
      <c r="AI2892" s="935"/>
      <c r="AJ2892" s="935"/>
      <c r="AK2892" s="935"/>
      <c r="AL2892" s="936"/>
      <c r="AM2892" s="936"/>
      <c r="AN2892" s="936"/>
      <c r="AO2892" s="936"/>
      <c r="AP2892" s="936"/>
      <c r="AQ2892" s="936"/>
      <c r="AR2892" s="936"/>
      <c r="AS2892" s="936"/>
      <c r="AT2892" s="936"/>
      <c r="AU2892" s="936"/>
      <c r="AV2892" s="936"/>
    </row>
    <row r="2893" spans="2:48" ht="15" customHeight="1" thickBot="1">
      <c r="B2893" s="944"/>
      <c r="C2893" s="1984"/>
      <c r="D2893" s="1985"/>
      <c r="E2893" s="945" t="s">
        <v>619</v>
      </c>
      <c r="F2893" s="885"/>
      <c r="G2893" s="651" t="s">
        <v>272</v>
      </c>
      <c r="H2893" s="651" t="s">
        <v>599</v>
      </c>
      <c r="I2893" s="651" t="s">
        <v>620</v>
      </c>
      <c r="J2893" s="651" t="s">
        <v>276</v>
      </c>
      <c r="K2893" s="890" t="s">
        <v>310</v>
      </c>
      <c r="L2893" s="651" t="s">
        <v>312</v>
      </c>
      <c r="M2893" s="651" t="str">
        <f t="shared" ref="M2893:M2956" si="176">M2892</f>
        <v>&lt;INSERT CONNECTION POINT NAME&gt;</v>
      </c>
      <c r="N2893" s="890" t="s">
        <v>602</v>
      </c>
      <c r="O2893" s="890" t="s">
        <v>23</v>
      </c>
      <c r="P2893" s="890"/>
      <c r="Q2893" s="946"/>
      <c r="R2893" s="1067"/>
      <c r="S2893" s="893"/>
      <c r="T2893" s="893"/>
      <c r="U2893" s="894"/>
      <c r="V2893" s="947"/>
      <c r="W2893" s="933"/>
      <c r="X2893" s="934"/>
      <c r="Y2893" s="935"/>
      <c r="Z2893" s="935"/>
      <c r="AA2893" s="935"/>
      <c r="AB2893" s="452"/>
      <c r="AC2893" s="452"/>
      <c r="AD2893" s="452"/>
      <c r="AE2893" s="452"/>
      <c r="AF2893" s="935"/>
      <c r="AG2893" s="452"/>
      <c r="AH2893" s="452"/>
      <c r="AI2893" s="935"/>
      <c r="AJ2893" s="935"/>
      <c r="AK2893" s="935"/>
      <c r="AL2893" s="936"/>
      <c r="AM2893" s="936"/>
      <c r="AN2893" s="936"/>
      <c r="AO2893" s="936"/>
      <c r="AP2893" s="936"/>
      <c r="AQ2893" s="936"/>
      <c r="AR2893" s="936"/>
      <c r="AS2893" s="936"/>
      <c r="AT2893" s="936"/>
      <c r="AU2893" s="936"/>
      <c r="AV2893" s="936"/>
    </row>
    <row r="2894" spans="2:48" ht="15" customHeight="1">
      <c r="B2894" s="927" t="s">
        <v>615</v>
      </c>
      <c r="C2894" s="1982" t="s">
        <v>313</v>
      </c>
      <c r="D2894" s="1983" t="s">
        <v>23</v>
      </c>
      <c r="E2894" s="928" t="s">
        <v>616</v>
      </c>
      <c r="F2894" s="885"/>
      <c r="G2894" s="651" t="s">
        <v>272</v>
      </c>
      <c r="H2894" s="651" t="s">
        <v>599</v>
      </c>
      <c r="I2894" s="651" t="s">
        <v>617</v>
      </c>
      <c r="J2894" s="651" t="s">
        <v>276</v>
      </c>
      <c r="K2894" s="651" t="s">
        <v>313</v>
      </c>
      <c r="L2894" s="651" t="s">
        <v>312</v>
      </c>
      <c r="M2894" s="651" t="str">
        <f t="shared" ref="M2894" si="177">B2894</f>
        <v>&lt;INSERT CONNECTION POINT NAME&gt;</v>
      </c>
      <c r="N2894" s="651" t="s">
        <v>618</v>
      </c>
      <c r="O2894" s="651" t="s">
        <v>23</v>
      </c>
      <c r="P2894" s="890"/>
      <c r="Q2894" s="929"/>
      <c r="R2894" s="930"/>
      <c r="S2894" s="931"/>
      <c r="T2894" s="931"/>
      <c r="U2894" s="932"/>
      <c r="V2894" s="906"/>
      <c r="W2894" s="933"/>
      <c r="X2894" s="934"/>
      <c r="Y2894" s="935"/>
      <c r="Z2894" s="935"/>
      <c r="AA2894" s="935"/>
      <c r="AB2894" s="452"/>
      <c r="AC2894" s="452"/>
      <c r="AD2894" s="452"/>
      <c r="AE2894" s="452"/>
      <c r="AF2894" s="452"/>
      <c r="AG2894" s="452"/>
      <c r="AH2894" s="452"/>
      <c r="AI2894" s="452"/>
      <c r="AJ2894" s="452"/>
      <c r="AK2894" s="935"/>
      <c r="AL2894" s="936"/>
      <c r="AM2894" s="936"/>
      <c r="AN2894" s="936"/>
      <c r="AO2894" s="936"/>
      <c r="AP2894" s="936"/>
      <c r="AQ2894" s="936"/>
      <c r="AR2894" s="936"/>
      <c r="AS2894" s="936"/>
      <c r="AT2894" s="936"/>
      <c r="AU2894" s="936"/>
      <c r="AV2894" s="936"/>
    </row>
    <row r="2895" spans="2:48" ht="15" customHeight="1">
      <c r="B2895" s="937"/>
      <c r="C2895" s="1979"/>
      <c r="D2895" s="1981"/>
      <c r="E2895" s="928" t="s">
        <v>619</v>
      </c>
      <c r="F2895" s="885"/>
      <c r="G2895" s="651" t="s">
        <v>272</v>
      </c>
      <c r="H2895" s="651" t="s">
        <v>599</v>
      </c>
      <c r="I2895" s="651" t="s">
        <v>620</v>
      </c>
      <c r="J2895" s="651" t="s">
        <v>276</v>
      </c>
      <c r="K2895" s="651" t="s">
        <v>313</v>
      </c>
      <c r="L2895" s="651" t="s">
        <v>312</v>
      </c>
      <c r="M2895" s="651" t="str">
        <f t="shared" si="176"/>
        <v>&lt;INSERT CONNECTION POINT NAME&gt;</v>
      </c>
      <c r="N2895" s="651" t="s">
        <v>618</v>
      </c>
      <c r="O2895" s="651" t="s">
        <v>23</v>
      </c>
      <c r="P2895" s="890"/>
      <c r="Q2895" s="938"/>
      <c r="R2895" s="939"/>
      <c r="S2895" s="940"/>
      <c r="T2895" s="940"/>
      <c r="U2895" s="941"/>
      <c r="V2895" s="906"/>
      <c r="W2895" s="933"/>
      <c r="X2895" s="934"/>
      <c r="Y2895" s="935"/>
      <c r="Z2895" s="935"/>
      <c r="AA2895" s="935"/>
      <c r="AB2895" s="452"/>
      <c r="AC2895" s="452"/>
      <c r="AD2895" s="452"/>
      <c r="AE2895" s="452"/>
      <c r="AF2895" s="452"/>
      <c r="AG2895" s="452"/>
      <c r="AH2895" s="452"/>
      <c r="AI2895" s="452"/>
      <c r="AJ2895" s="452"/>
      <c r="AK2895" s="935"/>
      <c r="AL2895" s="936"/>
      <c r="AM2895" s="936"/>
      <c r="AN2895" s="936"/>
      <c r="AO2895" s="936"/>
      <c r="AP2895" s="936"/>
      <c r="AQ2895" s="936"/>
      <c r="AR2895" s="936"/>
      <c r="AS2895" s="936"/>
      <c r="AT2895" s="936"/>
      <c r="AU2895" s="936"/>
      <c r="AV2895" s="936"/>
    </row>
    <row r="2896" spans="2:48" ht="15" customHeight="1">
      <c r="B2896" s="937"/>
      <c r="C2896" s="1978" t="s">
        <v>304</v>
      </c>
      <c r="D2896" s="1980" t="s">
        <v>22</v>
      </c>
      <c r="E2896" s="928" t="s">
        <v>616</v>
      </c>
      <c r="F2896" s="885"/>
      <c r="G2896" s="651" t="s">
        <v>272</v>
      </c>
      <c r="H2896" s="651" t="s">
        <v>599</v>
      </c>
      <c r="I2896" s="651" t="s">
        <v>617</v>
      </c>
      <c r="J2896" s="651" t="s">
        <v>276</v>
      </c>
      <c r="K2896" s="890" t="s">
        <v>304</v>
      </c>
      <c r="L2896" s="651" t="s">
        <v>312</v>
      </c>
      <c r="M2896" s="651" t="str">
        <f t="shared" si="176"/>
        <v>&lt;INSERT CONNECTION POINT NAME&gt;</v>
      </c>
      <c r="N2896" s="890" t="s">
        <v>602</v>
      </c>
      <c r="O2896" s="890" t="s">
        <v>22</v>
      </c>
      <c r="P2896" s="890"/>
      <c r="Q2896" s="1071"/>
      <c r="R2896" s="1058"/>
      <c r="S2896" s="1059"/>
      <c r="T2896" s="1059"/>
      <c r="U2896" s="1060"/>
      <c r="V2896" s="906"/>
      <c r="W2896" s="933"/>
      <c r="X2896" s="934"/>
      <c r="Y2896" s="935"/>
      <c r="Z2896" s="935"/>
      <c r="AA2896" s="935"/>
      <c r="AB2896" s="452"/>
      <c r="AC2896" s="452"/>
      <c r="AD2896" s="452"/>
      <c r="AE2896" s="452"/>
      <c r="AF2896" s="935"/>
      <c r="AG2896" s="452"/>
      <c r="AH2896" s="452"/>
      <c r="AI2896" s="935"/>
      <c r="AJ2896" s="935"/>
      <c r="AK2896" s="935"/>
      <c r="AL2896" s="936"/>
      <c r="AM2896" s="936"/>
      <c r="AN2896" s="936"/>
      <c r="AO2896" s="942"/>
      <c r="AP2896" s="936"/>
      <c r="AQ2896" s="936"/>
      <c r="AR2896" s="936"/>
      <c r="AS2896" s="936"/>
      <c r="AT2896" s="936"/>
      <c r="AU2896" s="936"/>
      <c r="AV2896" s="936"/>
    </row>
    <row r="2897" spans="2:48" ht="15" customHeight="1">
      <c r="B2897" s="937"/>
      <c r="C2897" s="1979"/>
      <c r="D2897" s="1981"/>
      <c r="E2897" s="928" t="s">
        <v>619</v>
      </c>
      <c r="F2897" s="885"/>
      <c r="G2897" s="651" t="s">
        <v>272</v>
      </c>
      <c r="H2897" s="651" t="s">
        <v>599</v>
      </c>
      <c r="I2897" s="651" t="s">
        <v>620</v>
      </c>
      <c r="J2897" s="651" t="s">
        <v>276</v>
      </c>
      <c r="K2897" s="890" t="s">
        <v>304</v>
      </c>
      <c r="L2897" s="651" t="s">
        <v>312</v>
      </c>
      <c r="M2897" s="651" t="str">
        <f t="shared" si="176"/>
        <v>&lt;INSERT CONNECTION POINT NAME&gt;</v>
      </c>
      <c r="N2897" s="890" t="s">
        <v>602</v>
      </c>
      <c r="O2897" s="890" t="s">
        <v>22</v>
      </c>
      <c r="P2897" s="890"/>
      <c r="Q2897" s="1071"/>
      <c r="R2897" s="1058"/>
      <c r="S2897" s="1059"/>
      <c r="T2897" s="1059"/>
      <c r="U2897" s="1060"/>
      <c r="V2897" s="906"/>
      <c r="W2897" s="933"/>
      <c r="X2897" s="934"/>
      <c r="Y2897" s="935"/>
      <c r="Z2897" s="935"/>
      <c r="AA2897" s="935"/>
      <c r="AB2897" s="452"/>
      <c r="AC2897" s="452"/>
      <c r="AD2897" s="452"/>
      <c r="AE2897" s="452"/>
      <c r="AF2897" s="935"/>
      <c r="AG2897" s="452"/>
      <c r="AH2897" s="452"/>
      <c r="AI2897" s="935"/>
      <c r="AJ2897" s="935"/>
      <c r="AK2897" s="935"/>
      <c r="AL2897" s="936"/>
      <c r="AM2897" s="936"/>
      <c r="AN2897" s="936"/>
      <c r="AO2897" s="942"/>
      <c r="AP2897" s="936"/>
      <c r="AQ2897" s="936"/>
      <c r="AR2897" s="936"/>
      <c r="AS2897" s="936"/>
      <c r="AT2897" s="936"/>
      <c r="AU2897" s="936"/>
      <c r="AV2897" s="936"/>
    </row>
    <row r="2898" spans="2:48" ht="15" customHeight="1">
      <c r="B2898" s="937"/>
      <c r="C2898" s="1978" t="s">
        <v>304</v>
      </c>
      <c r="D2898" s="1980" t="s">
        <v>23</v>
      </c>
      <c r="E2898" s="928" t="s">
        <v>616</v>
      </c>
      <c r="F2898" s="885"/>
      <c r="G2898" s="651" t="s">
        <v>272</v>
      </c>
      <c r="H2898" s="651" t="s">
        <v>599</v>
      </c>
      <c r="I2898" s="651" t="s">
        <v>617</v>
      </c>
      <c r="J2898" s="651" t="s">
        <v>276</v>
      </c>
      <c r="K2898" s="890" t="s">
        <v>304</v>
      </c>
      <c r="L2898" s="651" t="s">
        <v>312</v>
      </c>
      <c r="M2898" s="651" t="str">
        <f t="shared" si="176"/>
        <v>&lt;INSERT CONNECTION POINT NAME&gt;</v>
      </c>
      <c r="N2898" s="890" t="s">
        <v>602</v>
      </c>
      <c r="O2898" s="891" t="s">
        <v>23</v>
      </c>
      <c r="P2898" s="890"/>
      <c r="Q2898" s="1071"/>
      <c r="R2898" s="1058"/>
      <c r="S2898" s="1059"/>
      <c r="T2898" s="1059"/>
      <c r="U2898" s="1060"/>
      <c r="V2898" s="906"/>
      <c r="W2898" s="933"/>
      <c r="X2898" s="934"/>
      <c r="Y2898" s="935"/>
      <c r="Z2898" s="935"/>
      <c r="AA2898" s="935"/>
      <c r="AB2898" s="452"/>
      <c r="AC2898" s="452"/>
      <c r="AD2898" s="452"/>
      <c r="AE2898" s="452"/>
      <c r="AF2898" s="935"/>
      <c r="AG2898" s="452"/>
      <c r="AH2898" s="452"/>
      <c r="AI2898" s="935"/>
      <c r="AJ2898" s="943"/>
      <c r="AK2898" s="935"/>
      <c r="AL2898" s="936"/>
      <c r="AM2898" s="936"/>
      <c r="AN2898" s="936"/>
      <c r="AO2898" s="942"/>
      <c r="AP2898" s="936"/>
      <c r="AQ2898" s="936"/>
      <c r="AR2898" s="936"/>
      <c r="AS2898" s="936"/>
      <c r="AT2898" s="936"/>
      <c r="AU2898" s="936"/>
      <c r="AV2898" s="936"/>
    </row>
    <row r="2899" spans="2:48" ht="15" customHeight="1">
      <c r="B2899" s="937"/>
      <c r="C2899" s="1979"/>
      <c r="D2899" s="1981"/>
      <c r="E2899" s="928" t="s">
        <v>619</v>
      </c>
      <c r="F2899" s="885"/>
      <c r="G2899" s="651" t="s">
        <v>272</v>
      </c>
      <c r="H2899" s="651" t="s">
        <v>599</v>
      </c>
      <c r="I2899" s="651" t="s">
        <v>620</v>
      </c>
      <c r="J2899" s="651" t="s">
        <v>276</v>
      </c>
      <c r="K2899" s="890" t="s">
        <v>304</v>
      </c>
      <c r="L2899" s="651" t="s">
        <v>312</v>
      </c>
      <c r="M2899" s="651" t="str">
        <f t="shared" si="176"/>
        <v>&lt;INSERT CONNECTION POINT NAME&gt;</v>
      </c>
      <c r="N2899" s="890" t="s">
        <v>602</v>
      </c>
      <c r="O2899" s="891" t="s">
        <v>23</v>
      </c>
      <c r="P2899" s="890"/>
      <c r="Q2899" s="1071"/>
      <c r="R2899" s="1058"/>
      <c r="S2899" s="1059"/>
      <c r="T2899" s="1059"/>
      <c r="U2899" s="1060"/>
      <c r="V2899" s="906"/>
      <c r="W2899" s="933"/>
      <c r="X2899" s="934"/>
      <c r="Y2899" s="935"/>
      <c r="Z2899" s="935"/>
      <c r="AA2899" s="935"/>
      <c r="AB2899" s="452"/>
      <c r="AC2899" s="452"/>
      <c r="AD2899" s="452"/>
      <c r="AE2899" s="452"/>
      <c r="AF2899" s="935"/>
      <c r="AG2899" s="452"/>
      <c r="AH2899" s="452"/>
      <c r="AI2899" s="935"/>
      <c r="AJ2899" s="943"/>
      <c r="AK2899" s="935"/>
      <c r="AL2899" s="936"/>
      <c r="AM2899" s="936"/>
      <c r="AN2899" s="936"/>
      <c r="AO2899" s="942"/>
      <c r="AP2899" s="936"/>
      <c r="AQ2899" s="936"/>
      <c r="AR2899" s="936"/>
      <c r="AS2899" s="936"/>
      <c r="AT2899" s="936"/>
      <c r="AU2899" s="936"/>
      <c r="AV2899" s="936"/>
    </row>
    <row r="2900" spans="2:48" ht="15" customHeight="1">
      <c r="B2900" s="937"/>
      <c r="C2900" s="1978" t="s">
        <v>305</v>
      </c>
      <c r="D2900" s="1980"/>
      <c r="E2900" s="928" t="s">
        <v>616</v>
      </c>
      <c r="F2900" s="885"/>
      <c r="G2900" s="651" t="s">
        <v>272</v>
      </c>
      <c r="H2900" s="651" t="s">
        <v>599</v>
      </c>
      <c r="I2900" s="651" t="s">
        <v>617</v>
      </c>
      <c r="J2900" s="651" t="s">
        <v>276</v>
      </c>
      <c r="K2900" s="890" t="s">
        <v>305</v>
      </c>
      <c r="L2900" s="651" t="s">
        <v>312</v>
      </c>
      <c r="M2900" s="651" t="str">
        <f t="shared" si="176"/>
        <v>&lt;INSERT CONNECTION POINT NAME&gt;</v>
      </c>
      <c r="N2900" s="890" t="s">
        <v>604</v>
      </c>
      <c r="O2900" s="890" t="s">
        <v>605</v>
      </c>
      <c r="P2900" s="890"/>
      <c r="Q2900" s="1072"/>
      <c r="R2900" s="1073"/>
      <c r="S2900" s="1074"/>
      <c r="T2900" s="1074"/>
      <c r="U2900" s="1075"/>
      <c r="V2900" s="906"/>
      <c r="W2900" s="933"/>
      <c r="X2900" s="934"/>
      <c r="Y2900" s="935"/>
      <c r="Z2900" s="935"/>
      <c r="AA2900" s="935"/>
      <c r="AB2900" s="452"/>
      <c r="AC2900" s="452"/>
      <c r="AD2900" s="452"/>
      <c r="AE2900" s="452"/>
      <c r="AF2900" s="935"/>
      <c r="AG2900" s="452"/>
      <c r="AH2900" s="452"/>
      <c r="AI2900" s="935"/>
      <c r="AJ2900" s="935"/>
      <c r="AK2900" s="935"/>
      <c r="AL2900" s="936"/>
      <c r="AM2900" s="936"/>
      <c r="AN2900" s="936"/>
      <c r="AO2900" s="936"/>
      <c r="AP2900" s="936"/>
      <c r="AQ2900" s="936"/>
      <c r="AR2900" s="936"/>
      <c r="AS2900" s="936"/>
      <c r="AT2900" s="936"/>
      <c r="AU2900" s="936"/>
      <c r="AV2900" s="936"/>
    </row>
    <row r="2901" spans="2:48" ht="15" customHeight="1">
      <c r="B2901" s="937"/>
      <c r="C2901" s="1979"/>
      <c r="D2901" s="1981"/>
      <c r="E2901" s="928" t="s">
        <v>619</v>
      </c>
      <c r="F2901" s="885"/>
      <c r="G2901" s="651" t="s">
        <v>272</v>
      </c>
      <c r="H2901" s="651" t="s">
        <v>599</v>
      </c>
      <c r="I2901" s="651" t="s">
        <v>620</v>
      </c>
      <c r="J2901" s="651" t="s">
        <v>276</v>
      </c>
      <c r="K2901" s="890" t="s">
        <v>305</v>
      </c>
      <c r="L2901" s="651" t="s">
        <v>312</v>
      </c>
      <c r="M2901" s="651" t="str">
        <f t="shared" si="176"/>
        <v>&lt;INSERT CONNECTION POINT NAME&gt;</v>
      </c>
      <c r="N2901" s="890" t="s">
        <v>604</v>
      </c>
      <c r="O2901" s="890" t="s">
        <v>605</v>
      </c>
      <c r="P2901" s="890"/>
      <c r="Q2901" s="1072"/>
      <c r="R2901" s="1073"/>
      <c r="S2901" s="1074"/>
      <c r="T2901" s="1074"/>
      <c r="U2901" s="1075"/>
      <c r="V2901" s="906"/>
      <c r="W2901" s="933"/>
      <c r="X2901" s="934"/>
      <c r="Y2901" s="935"/>
      <c r="Z2901" s="935"/>
      <c r="AA2901" s="935"/>
      <c r="AB2901" s="452"/>
      <c r="AC2901" s="452"/>
      <c r="AD2901" s="452"/>
      <c r="AE2901" s="452"/>
      <c r="AF2901" s="935"/>
      <c r="AG2901" s="452"/>
      <c r="AH2901" s="452"/>
      <c r="AI2901" s="935"/>
      <c r="AJ2901" s="935"/>
      <c r="AK2901" s="935"/>
      <c r="AL2901" s="936"/>
      <c r="AM2901" s="936"/>
      <c r="AN2901" s="936"/>
      <c r="AO2901" s="936"/>
      <c r="AP2901" s="936"/>
      <c r="AQ2901" s="936"/>
      <c r="AR2901" s="936"/>
      <c r="AS2901" s="936"/>
      <c r="AT2901" s="936"/>
      <c r="AU2901" s="936"/>
      <c r="AV2901" s="936"/>
    </row>
    <row r="2902" spans="2:48" ht="15" customHeight="1">
      <c r="B2902" s="937"/>
      <c r="C2902" s="1978" t="s">
        <v>306</v>
      </c>
      <c r="D2902" s="1980"/>
      <c r="E2902" s="928" t="s">
        <v>616</v>
      </c>
      <c r="F2902" s="885"/>
      <c r="G2902" s="651" t="s">
        <v>272</v>
      </c>
      <c r="H2902" s="651" t="s">
        <v>599</v>
      </c>
      <c r="I2902" s="651" t="s">
        <v>617</v>
      </c>
      <c r="J2902" s="651" t="s">
        <v>276</v>
      </c>
      <c r="K2902" s="890" t="s">
        <v>306</v>
      </c>
      <c r="L2902" s="651" t="s">
        <v>312</v>
      </c>
      <c r="M2902" s="651" t="str">
        <f t="shared" si="176"/>
        <v>&lt;INSERT CONNECTION POINT NAME&gt;</v>
      </c>
      <c r="N2902" s="890" t="s">
        <v>606</v>
      </c>
      <c r="O2902" s="891">
        <v>0</v>
      </c>
      <c r="P2902" s="890"/>
      <c r="Q2902" s="1076"/>
      <c r="R2902" s="1077"/>
      <c r="S2902" s="1078"/>
      <c r="T2902" s="1078"/>
      <c r="U2902" s="1079"/>
      <c r="V2902" s="906"/>
      <c r="W2902" s="933"/>
      <c r="X2902" s="934"/>
      <c r="Y2902" s="935"/>
      <c r="Z2902" s="935"/>
      <c r="AA2902" s="935"/>
      <c r="AB2902" s="452"/>
      <c r="AC2902" s="452"/>
      <c r="AD2902" s="452"/>
      <c r="AE2902" s="452"/>
      <c r="AF2902" s="935"/>
      <c r="AG2902" s="452"/>
      <c r="AH2902" s="452"/>
      <c r="AI2902" s="935"/>
      <c r="AJ2902" s="943"/>
      <c r="AK2902" s="935"/>
      <c r="AL2902" s="936"/>
      <c r="AM2902" s="936"/>
      <c r="AN2902" s="936"/>
      <c r="AO2902" s="936"/>
      <c r="AP2902" s="936"/>
      <c r="AQ2902" s="936"/>
      <c r="AR2902" s="936"/>
      <c r="AS2902" s="936"/>
      <c r="AT2902" s="936"/>
      <c r="AU2902" s="936"/>
      <c r="AV2902" s="936"/>
    </row>
    <row r="2903" spans="2:48" ht="15" customHeight="1">
      <c r="B2903" s="937"/>
      <c r="C2903" s="1979"/>
      <c r="D2903" s="1981"/>
      <c r="E2903" s="928" t="s">
        <v>619</v>
      </c>
      <c r="F2903" s="885"/>
      <c r="G2903" s="651" t="s">
        <v>272</v>
      </c>
      <c r="H2903" s="651" t="s">
        <v>599</v>
      </c>
      <c r="I2903" s="651" t="s">
        <v>620</v>
      </c>
      <c r="J2903" s="651" t="s">
        <v>276</v>
      </c>
      <c r="K2903" s="890" t="s">
        <v>306</v>
      </c>
      <c r="L2903" s="651" t="s">
        <v>312</v>
      </c>
      <c r="M2903" s="651" t="str">
        <f t="shared" si="176"/>
        <v>&lt;INSERT CONNECTION POINT NAME&gt;</v>
      </c>
      <c r="N2903" s="890" t="s">
        <v>606</v>
      </c>
      <c r="O2903" s="891">
        <v>0</v>
      </c>
      <c r="P2903" s="890"/>
      <c r="Q2903" s="1076"/>
      <c r="R2903" s="1077"/>
      <c r="S2903" s="1078"/>
      <c r="T2903" s="1078"/>
      <c r="U2903" s="1079"/>
      <c r="V2903" s="906"/>
      <c r="W2903" s="933"/>
      <c r="X2903" s="934"/>
      <c r="Y2903" s="935"/>
      <c r="Z2903" s="935"/>
      <c r="AA2903" s="935"/>
      <c r="AB2903" s="452"/>
      <c r="AC2903" s="452"/>
      <c r="AD2903" s="452"/>
      <c r="AE2903" s="452"/>
      <c r="AF2903" s="935"/>
      <c r="AG2903" s="452"/>
      <c r="AH2903" s="452"/>
      <c r="AI2903" s="935"/>
      <c r="AJ2903" s="943"/>
      <c r="AK2903" s="935"/>
      <c r="AL2903" s="936"/>
      <c r="AM2903" s="936"/>
      <c r="AN2903" s="936"/>
      <c r="AO2903" s="936"/>
      <c r="AP2903" s="936"/>
      <c r="AQ2903" s="936"/>
      <c r="AR2903" s="936"/>
      <c r="AS2903" s="936"/>
      <c r="AT2903" s="936"/>
      <c r="AU2903" s="936"/>
      <c r="AV2903" s="936"/>
    </row>
    <row r="2904" spans="2:48" ht="15" customHeight="1">
      <c r="B2904" s="937"/>
      <c r="C2904" s="1978" t="s">
        <v>307</v>
      </c>
      <c r="D2904" s="1980"/>
      <c r="E2904" s="928" t="s">
        <v>616</v>
      </c>
      <c r="F2904" s="885"/>
      <c r="G2904" s="651" t="s">
        <v>272</v>
      </c>
      <c r="H2904" s="651" t="s">
        <v>599</v>
      </c>
      <c r="I2904" s="651" t="s">
        <v>617</v>
      </c>
      <c r="J2904" s="651" t="s">
        <v>276</v>
      </c>
      <c r="K2904" s="890" t="s">
        <v>307</v>
      </c>
      <c r="L2904" s="651" t="s">
        <v>312</v>
      </c>
      <c r="M2904" s="651" t="str">
        <f t="shared" si="176"/>
        <v>&lt;INSERT CONNECTION POINT NAME&gt;</v>
      </c>
      <c r="N2904" s="890" t="s">
        <v>607</v>
      </c>
      <c r="O2904" s="890" t="s">
        <v>607</v>
      </c>
      <c r="P2904" s="890"/>
      <c r="Q2904" s="1080"/>
      <c r="R2904" s="1081"/>
      <c r="S2904" s="1081"/>
      <c r="T2904" s="1081"/>
      <c r="U2904" s="1082"/>
      <c r="V2904" s="906"/>
      <c r="W2904" s="933"/>
      <c r="X2904" s="934"/>
      <c r="Y2904" s="935"/>
      <c r="Z2904" s="935"/>
      <c r="AA2904" s="935"/>
      <c r="AB2904" s="452"/>
      <c r="AC2904" s="452"/>
      <c r="AD2904" s="452"/>
      <c r="AE2904" s="452"/>
      <c r="AF2904" s="935"/>
      <c r="AG2904" s="452"/>
      <c r="AH2904" s="452"/>
      <c r="AI2904" s="935"/>
      <c r="AJ2904" s="935"/>
      <c r="AK2904" s="935"/>
      <c r="AL2904" s="936"/>
      <c r="AM2904" s="936"/>
      <c r="AN2904" s="936"/>
      <c r="AO2904" s="936"/>
      <c r="AP2904" s="936"/>
      <c r="AQ2904" s="936"/>
      <c r="AR2904" s="936"/>
      <c r="AS2904" s="936"/>
      <c r="AT2904" s="936"/>
      <c r="AU2904" s="936"/>
      <c r="AV2904" s="936"/>
    </row>
    <row r="2905" spans="2:48" ht="15" customHeight="1">
      <c r="B2905" s="937"/>
      <c r="C2905" s="1979"/>
      <c r="D2905" s="1981"/>
      <c r="E2905" s="928" t="s">
        <v>619</v>
      </c>
      <c r="F2905" s="885"/>
      <c r="G2905" s="651" t="s">
        <v>272</v>
      </c>
      <c r="H2905" s="651" t="s">
        <v>599</v>
      </c>
      <c r="I2905" s="651" t="s">
        <v>620</v>
      </c>
      <c r="J2905" s="651" t="s">
        <v>276</v>
      </c>
      <c r="K2905" s="890" t="s">
        <v>307</v>
      </c>
      <c r="L2905" s="651" t="s">
        <v>312</v>
      </c>
      <c r="M2905" s="651" t="str">
        <f t="shared" si="176"/>
        <v>&lt;INSERT CONNECTION POINT NAME&gt;</v>
      </c>
      <c r="N2905" s="890" t="s">
        <v>607</v>
      </c>
      <c r="O2905" s="890" t="s">
        <v>607</v>
      </c>
      <c r="P2905" s="890"/>
      <c r="Q2905" s="1080"/>
      <c r="R2905" s="1081"/>
      <c r="S2905" s="1081"/>
      <c r="T2905" s="1081"/>
      <c r="U2905" s="1082"/>
      <c r="V2905" s="906"/>
      <c r="W2905" s="933"/>
      <c r="X2905" s="934"/>
      <c r="Y2905" s="935"/>
      <c r="Z2905" s="935"/>
      <c r="AA2905" s="935"/>
      <c r="AB2905" s="452"/>
      <c r="AC2905" s="452"/>
      <c r="AD2905" s="452"/>
      <c r="AE2905" s="452"/>
      <c r="AF2905" s="935"/>
      <c r="AG2905" s="452"/>
      <c r="AH2905" s="452"/>
      <c r="AI2905" s="935"/>
      <c r="AJ2905" s="935"/>
      <c r="AK2905" s="935"/>
      <c r="AL2905" s="936"/>
      <c r="AM2905" s="936"/>
      <c r="AN2905" s="936"/>
      <c r="AO2905" s="936"/>
      <c r="AP2905" s="936"/>
      <c r="AQ2905" s="936"/>
      <c r="AR2905" s="936"/>
      <c r="AS2905" s="936"/>
      <c r="AT2905" s="936"/>
      <c r="AU2905" s="936"/>
      <c r="AV2905" s="936"/>
    </row>
    <row r="2906" spans="2:48" ht="15" customHeight="1">
      <c r="B2906" s="937"/>
      <c r="C2906" s="1978" t="s">
        <v>308</v>
      </c>
      <c r="D2906" s="1980" t="s">
        <v>22</v>
      </c>
      <c r="E2906" s="928" t="s">
        <v>616</v>
      </c>
      <c r="F2906" s="885"/>
      <c r="G2906" s="651" t="s">
        <v>272</v>
      </c>
      <c r="H2906" s="651" t="s">
        <v>599</v>
      </c>
      <c r="I2906" s="651" t="s">
        <v>617</v>
      </c>
      <c r="J2906" s="651" t="s">
        <v>276</v>
      </c>
      <c r="K2906" s="890" t="s">
        <v>308</v>
      </c>
      <c r="L2906" s="651" t="s">
        <v>312</v>
      </c>
      <c r="M2906" s="651" t="str">
        <f t="shared" si="176"/>
        <v>&lt;INSERT CONNECTION POINT NAME&gt;</v>
      </c>
      <c r="N2906" s="890" t="s">
        <v>609</v>
      </c>
      <c r="O2906" s="890" t="s">
        <v>22</v>
      </c>
      <c r="P2906" s="890"/>
      <c r="Q2906" s="1083"/>
      <c r="R2906" s="1061"/>
      <c r="S2906" s="1062"/>
      <c r="T2906" s="1062"/>
      <c r="U2906" s="1063"/>
      <c r="V2906" s="906"/>
      <c r="W2906" s="933"/>
      <c r="X2906" s="934"/>
      <c r="Y2906" s="935"/>
      <c r="Z2906" s="935"/>
      <c r="AA2906" s="935"/>
      <c r="AB2906" s="452"/>
      <c r="AC2906" s="452"/>
      <c r="AD2906" s="452"/>
      <c r="AE2906" s="452"/>
      <c r="AF2906" s="935"/>
      <c r="AG2906" s="452"/>
      <c r="AH2906" s="452"/>
      <c r="AI2906" s="935"/>
      <c r="AJ2906" s="935"/>
      <c r="AK2906" s="935"/>
      <c r="AL2906" s="936"/>
      <c r="AM2906" s="936"/>
      <c r="AN2906" s="936"/>
      <c r="AO2906" s="936"/>
      <c r="AP2906" s="936"/>
      <c r="AQ2906" s="936"/>
      <c r="AR2906" s="936"/>
      <c r="AS2906" s="936"/>
      <c r="AT2906" s="936"/>
      <c r="AU2906" s="936"/>
      <c r="AV2906" s="936"/>
    </row>
    <row r="2907" spans="2:48" ht="15" customHeight="1">
      <c r="B2907" s="937"/>
      <c r="C2907" s="1979"/>
      <c r="D2907" s="1981"/>
      <c r="E2907" s="928" t="s">
        <v>619</v>
      </c>
      <c r="F2907" s="885"/>
      <c r="G2907" s="651" t="s">
        <v>272</v>
      </c>
      <c r="H2907" s="651" t="s">
        <v>599</v>
      </c>
      <c r="I2907" s="651" t="s">
        <v>620</v>
      </c>
      <c r="J2907" s="651" t="s">
        <v>276</v>
      </c>
      <c r="K2907" s="890" t="s">
        <v>308</v>
      </c>
      <c r="L2907" s="651" t="s">
        <v>312</v>
      </c>
      <c r="M2907" s="651" t="str">
        <f t="shared" si="176"/>
        <v>&lt;INSERT CONNECTION POINT NAME&gt;</v>
      </c>
      <c r="N2907" s="890" t="s">
        <v>609</v>
      </c>
      <c r="O2907" s="890" t="s">
        <v>22</v>
      </c>
      <c r="P2907" s="890"/>
      <c r="Q2907" s="1083"/>
      <c r="R2907" s="1061"/>
      <c r="S2907" s="1062"/>
      <c r="T2907" s="1062"/>
      <c r="U2907" s="1063"/>
      <c r="V2907" s="906"/>
      <c r="W2907" s="933"/>
      <c r="X2907" s="934"/>
      <c r="Y2907" s="935"/>
      <c r="Z2907" s="935"/>
      <c r="AA2907" s="935"/>
      <c r="AB2907" s="452"/>
      <c r="AC2907" s="452"/>
      <c r="AD2907" s="452"/>
      <c r="AE2907" s="452"/>
      <c r="AF2907" s="935"/>
      <c r="AG2907" s="452"/>
      <c r="AH2907" s="452"/>
      <c r="AI2907" s="935"/>
      <c r="AJ2907" s="935"/>
      <c r="AK2907" s="935"/>
      <c r="AL2907" s="936"/>
      <c r="AM2907" s="936"/>
      <c r="AN2907" s="936"/>
      <c r="AO2907" s="936"/>
      <c r="AP2907" s="936"/>
      <c r="AQ2907" s="936"/>
      <c r="AR2907" s="936"/>
      <c r="AS2907" s="936"/>
      <c r="AT2907" s="936"/>
      <c r="AU2907" s="936"/>
      <c r="AV2907" s="936"/>
    </row>
    <row r="2908" spans="2:48" ht="15" customHeight="1">
      <c r="B2908" s="937"/>
      <c r="C2908" s="1978" t="s">
        <v>309</v>
      </c>
      <c r="D2908" s="1980" t="s">
        <v>22</v>
      </c>
      <c r="E2908" s="928" t="s">
        <v>616</v>
      </c>
      <c r="F2908" s="885"/>
      <c r="G2908" s="651" t="s">
        <v>272</v>
      </c>
      <c r="H2908" s="651" t="s">
        <v>599</v>
      </c>
      <c r="I2908" s="651" t="s">
        <v>617</v>
      </c>
      <c r="J2908" s="651" t="s">
        <v>276</v>
      </c>
      <c r="K2908" s="890" t="s">
        <v>309</v>
      </c>
      <c r="L2908" s="651" t="s">
        <v>312</v>
      </c>
      <c r="M2908" s="651" t="str">
        <f t="shared" si="176"/>
        <v>&lt;INSERT CONNECTION POINT NAME&gt;</v>
      </c>
      <c r="N2908" s="890" t="s">
        <v>602</v>
      </c>
      <c r="O2908" s="890" t="s">
        <v>22</v>
      </c>
      <c r="P2908" s="890"/>
      <c r="Q2908" s="1083"/>
      <c r="R2908" s="1061"/>
      <c r="S2908" s="1062"/>
      <c r="T2908" s="1062"/>
      <c r="U2908" s="1063"/>
      <c r="V2908" s="906"/>
      <c r="W2908" s="933"/>
      <c r="X2908" s="934"/>
      <c r="Y2908" s="935"/>
      <c r="Z2908" s="935"/>
      <c r="AA2908" s="935"/>
      <c r="AB2908" s="452"/>
      <c r="AC2908" s="452"/>
      <c r="AD2908" s="452"/>
      <c r="AE2908" s="452"/>
      <c r="AF2908" s="935"/>
      <c r="AG2908" s="452"/>
      <c r="AH2908" s="452"/>
      <c r="AI2908" s="935"/>
      <c r="AJ2908" s="935"/>
      <c r="AK2908" s="935"/>
      <c r="AL2908" s="936"/>
      <c r="AM2908" s="936"/>
      <c r="AN2908" s="936"/>
      <c r="AO2908" s="936"/>
      <c r="AP2908" s="936"/>
      <c r="AQ2908" s="936"/>
      <c r="AR2908" s="936"/>
      <c r="AS2908" s="936"/>
      <c r="AT2908" s="936"/>
      <c r="AU2908" s="936"/>
      <c r="AV2908" s="936"/>
    </row>
    <row r="2909" spans="2:48" ht="15" customHeight="1">
      <c r="B2909" s="937"/>
      <c r="C2909" s="1979"/>
      <c r="D2909" s="1981"/>
      <c r="E2909" s="928" t="s">
        <v>619</v>
      </c>
      <c r="F2909" s="885"/>
      <c r="G2909" s="651" t="s">
        <v>272</v>
      </c>
      <c r="H2909" s="651" t="s">
        <v>599</v>
      </c>
      <c r="I2909" s="651" t="s">
        <v>620</v>
      </c>
      <c r="J2909" s="651" t="s">
        <v>276</v>
      </c>
      <c r="K2909" s="890" t="s">
        <v>309</v>
      </c>
      <c r="L2909" s="651" t="s">
        <v>312</v>
      </c>
      <c r="M2909" s="651" t="str">
        <f t="shared" si="176"/>
        <v>&lt;INSERT CONNECTION POINT NAME&gt;</v>
      </c>
      <c r="N2909" s="890" t="s">
        <v>602</v>
      </c>
      <c r="O2909" s="890" t="s">
        <v>22</v>
      </c>
      <c r="P2909" s="890"/>
      <c r="Q2909" s="1083"/>
      <c r="R2909" s="1061"/>
      <c r="S2909" s="1062"/>
      <c r="T2909" s="1062"/>
      <c r="U2909" s="1063"/>
      <c r="V2909" s="906"/>
      <c r="W2909" s="933"/>
      <c r="X2909" s="934"/>
      <c r="Y2909" s="935"/>
      <c r="Z2909" s="935"/>
      <c r="AA2909" s="935"/>
      <c r="AB2909" s="452"/>
      <c r="AC2909" s="452"/>
      <c r="AD2909" s="452"/>
      <c r="AE2909" s="452"/>
      <c r="AF2909" s="935"/>
      <c r="AG2909" s="452"/>
      <c r="AH2909" s="452"/>
      <c r="AI2909" s="935"/>
      <c r="AJ2909" s="935"/>
      <c r="AK2909" s="935"/>
      <c r="AL2909" s="936"/>
      <c r="AM2909" s="936"/>
      <c r="AN2909" s="936"/>
      <c r="AO2909" s="936"/>
      <c r="AP2909" s="936"/>
      <c r="AQ2909" s="936"/>
      <c r="AR2909" s="936"/>
      <c r="AS2909" s="936"/>
      <c r="AT2909" s="936"/>
      <c r="AU2909" s="936"/>
      <c r="AV2909" s="936"/>
    </row>
    <row r="2910" spans="2:48" ht="15" customHeight="1">
      <c r="B2910" s="937"/>
      <c r="C2910" s="1978" t="s">
        <v>309</v>
      </c>
      <c r="D2910" s="1980" t="s">
        <v>23</v>
      </c>
      <c r="E2910" s="928" t="s">
        <v>616</v>
      </c>
      <c r="F2910" s="885"/>
      <c r="G2910" s="651" t="s">
        <v>272</v>
      </c>
      <c r="H2910" s="651" t="s">
        <v>599</v>
      </c>
      <c r="I2910" s="651" t="s">
        <v>617</v>
      </c>
      <c r="J2910" s="651" t="s">
        <v>276</v>
      </c>
      <c r="K2910" s="890" t="s">
        <v>309</v>
      </c>
      <c r="L2910" s="651" t="s">
        <v>312</v>
      </c>
      <c r="M2910" s="651" t="str">
        <f t="shared" si="176"/>
        <v>&lt;INSERT CONNECTION POINT NAME&gt;</v>
      </c>
      <c r="N2910" s="890" t="s">
        <v>602</v>
      </c>
      <c r="O2910" s="890" t="s">
        <v>23</v>
      </c>
      <c r="P2910" s="890"/>
      <c r="Q2910" s="1083"/>
      <c r="R2910" s="1061"/>
      <c r="S2910" s="1062"/>
      <c r="T2910" s="1062"/>
      <c r="U2910" s="1063"/>
      <c r="V2910" s="906"/>
      <c r="W2910" s="933"/>
      <c r="X2910" s="934"/>
      <c r="Y2910" s="935"/>
      <c r="Z2910" s="935"/>
      <c r="AA2910" s="935"/>
      <c r="AB2910" s="452"/>
      <c r="AC2910" s="452"/>
      <c r="AD2910" s="452"/>
      <c r="AE2910" s="452"/>
      <c r="AF2910" s="935"/>
      <c r="AG2910" s="452"/>
      <c r="AH2910" s="452"/>
      <c r="AI2910" s="935"/>
      <c r="AJ2910" s="935"/>
      <c r="AK2910" s="935"/>
      <c r="AL2910" s="936"/>
      <c r="AM2910" s="936"/>
      <c r="AN2910" s="936"/>
      <c r="AO2910" s="936"/>
      <c r="AP2910" s="936"/>
      <c r="AQ2910" s="936"/>
      <c r="AR2910" s="936"/>
      <c r="AS2910" s="936"/>
      <c r="AT2910" s="936"/>
      <c r="AU2910" s="936"/>
      <c r="AV2910" s="936"/>
    </row>
    <row r="2911" spans="2:48" ht="15" customHeight="1">
      <c r="B2911" s="937"/>
      <c r="C2911" s="1979"/>
      <c r="D2911" s="1981"/>
      <c r="E2911" s="928" t="s">
        <v>619</v>
      </c>
      <c r="F2911" s="885"/>
      <c r="G2911" s="651" t="s">
        <v>272</v>
      </c>
      <c r="H2911" s="651" t="s">
        <v>599</v>
      </c>
      <c r="I2911" s="651" t="s">
        <v>620</v>
      </c>
      <c r="J2911" s="651" t="s">
        <v>276</v>
      </c>
      <c r="K2911" s="890" t="s">
        <v>309</v>
      </c>
      <c r="L2911" s="651" t="s">
        <v>312</v>
      </c>
      <c r="M2911" s="651" t="str">
        <f t="shared" si="176"/>
        <v>&lt;INSERT CONNECTION POINT NAME&gt;</v>
      </c>
      <c r="N2911" s="890" t="s">
        <v>602</v>
      </c>
      <c r="O2911" s="890" t="s">
        <v>23</v>
      </c>
      <c r="P2911" s="890"/>
      <c r="Q2911" s="1083"/>
      <c r="R2911" s="1061"/>
      <c r="S2911" s="1062"/>
      <c r="T2911" s="1062"/>
      <c r="U2911" s="1063"/>
      <c r="V2911" s="906"/>
      <c r="W2911" s="933"/>
      <c r="X2911" s="934"/>
      <c r="Y2911" s="935"/>
      <c r="Z2911" s="935"/>
      <c r="AA2911" s="935"/>
      <c r="AB2911" s="452"/>
      <c r="AC2911" s="452"/>
      <c r="AD2911" s="452"/>
      <c r="AE2911" s="452"/>
      <c r="AF2911" s="935"/>
      <c r="AG2911" s="452"/>
      <c r="AH2911" s="452"/>
      <c r="AI2911" s="935"/>
      <c r="AJ2911" s="935"/>
      <c r="AK2911" s="935"/>
      <c r="AL2911" s="936"/>
      <c r="AM2911" s="936"/>
      <c r="AN2911" s="936"/>
      <c r="AO2911" s="936"/>
      <c r="AP2911" s="936"/>
      <c r="AQ2911" s="936"/>
      <c r="AR2911" s="936"/>
      <c r="AS2911" s="936"/>
      <c r="AT2911" s="936"/>
      <c r="AU2911" s="936"/>
      <c r="AV2911" s="936"/>
    </row>
    <row r="2912" spans="2:48" ht="15" customHeight="1">
      <c r="B2912" s="937"/>
      <c r="C2912" s="1978" t="s">
        <v>310</v>
      </c>
      <c r="D2912" s="1980" t="s">
        <v>22</v>
      </c>
      <c r="E2912" s="928" t="s">
        <v>616</v>
      </c>
      <c r="F2912" s="885"/>
      <c r="G2912" s="651" t="s">
        <v>272</v>
      </c>
      <c r="H2912" s="651" t="s">
        <v>599</v>
      </c>
      <c r="I2912" s="651" t="s">
        <v>617</v>
      </c>
      <c r="J2912" s="651" t="s">
        <v>276</v>
      </c>
      <c r="K2912" s="890" t="s">
        <v>310</v>
      </c>
      <c r="L2912" s="651" t="s">
        <v>312</v>
      </c>
      <c r="M2912" s="651" t="str">
        <f t="shared" si="176"/>
        <v>&lt;INSERT CONNECTION POINT NAME&gt;</v>
      </c>
      <c r="N2912" s="890" t="s">
        <v>602</v>
      </c>
      <c r="O2912" s="890" t="s">
        <v>22</v>
      </c>
      <c r="P2912" s="890"/>
      <c r="Q2912" s="1083"/>
      <c r="R2912" s="1061"/>
      <c r="S2912" s="1062"/>
      <c r="T2912" s="1062"/>
      <c r="U2912" s="1063"/>
      <c r="V2912" s="906"/>
      <c r="W2912" s="933"/>
      <c r="X2912" s="934"/>
      <c r="Y2912" s="935"/>
      <c r="Z2912" s="935"/>
      <c r="AA2912" s="935"/>
      <c r="AB2912" s="452"/>
      <c r="AC2912" s="452"/>
      <c r="AD2912" s="452"/>
      <c r="AE2912" s="452"/>
      <c r="AF2912" s="935"/>
      <c r="AG2912" s="452"/>
      <c r="AH2912" s="452"/>
      <c r="AI2912" s="935"/>
      <c r="AJ2912" s="935"/>
      <c r="AK2912" s="935"/>
      <c r="AL2912" s="936"/>
      <c r="AM2912" s="936"/>
      <c r="AN2912" s="936"/>
      <c r="AO2912" s="936"/>
      <c r="AP2912" s="936"/>
      <c r="AQ2912" s="936"/>
      <c r="AR2912" s="936"/>
      <c r="AS2912" s="936"/>
      <c r="AT2912" s="936"/>
      <c r="AU2912" s="936"/>
      <c r="AV2912" s="936"/>
    </row>
    <row r="2913" spans="2:48" ht="15" customHeight="1">
      <c r="B2913" s="937"/>
      <c r="C2913" s="1979"/>
      <c r="D2913" s="1981"/>
      <c r="E2913" s="928" t="s">
        <v>619</v>
      </c>
      <c r="F2913" s="885"/>
      <c r="G2913" s="651" t="s">
        <v>272</v>
      </c>
      <c r="H2913" s="651" t="s">
        <v>599</v>
      </c>
      <c r="I2913" s="651" t="s">
        <v>620</v>
      </c>
      <c r="J2913" s="651" t="s">
        <v>276</v>
      </c>
      <c r="K2913" s="890" t="s">
        <v>310</v>
      </c>
      <c r="L2913" s="651" t="s">
        <v>312</v>
      </c>
      <c r="M2913" s="651" t="str">
        <f t="shared" si="176"/>
        <v>&lt;INSERT CONNECTION POINT NAME&gt;</v>
      </c>
      <c r="N2913" s="890" t="s">
        <v>602</v>
      </c>
      <c r="O2913" s="890" t="s">
        <v>22</v>
      </c>
      <c r="P2913" s="890"/>
      <c r="Q2913" s="1084"/>
      <c r="R2913" s="1085"/>
      <c r="S2913" s="1086"/>
      <c r="T2913" s="1086"/>
      <c r="U2913" s="1087"/>
      <c r="V2913" s="906"/>
      <c r="W2913" s="933"/>
      <c r="X2913" s="934"/>
      <c r="Y2913" s="935"/>
      <c r="Z2913" s="935"/>
      <c r="AA2913" s="935"/>
      <c r="AB2913" s="452"/>
      <c r="AC2913" s="452"/>
      <c r="AD2913" s="452"/>
      <c r="AE2913" s="452"/>
      <c r="AF2913" s="935"/>
      <c r="AG2913" s="452"/>
      <c r="AH2913" s="452"/>
      <c r="AI2913" s="935"/>
      <c r="AJ2913" s="935"/>
      <c r="AK2913" s="935"/>
      <c r="AL2913" s="936"/>
      <c r="AM2913" s="936"/>
      <c r="AN2913" s="936"/>
      <c r="AO2913" s="936"/>
      <c r="AP2913" s="936"/>
      <c r="AQ2913" s="936"/>
      <c r="AR2913" s="936"/>
      <c r="AS2913" s="936"/>
      <c r="AT2913" s="936"/>
      <c r="AU2913" s="936"/>
      <c r="AV2913" s="936"/>
    </row>
    <row r="2914" spans="2:48" ht="15" customHeight="1">
      <c r="B2914" s="937"/>
      <c r="C2914" s="1978" t="s">
        <v>310</v>
      </c>
      <c r="D2914" s="1980" t="s">
        <v>23</v>
      </c>
      <c r="E2914" s="928" t="s">
        <v>616</v>
      </c>
      <c r="F2914" s="885"/>
      <c r="G2914" s="651" t="s">
        <v>272</v>
      </c>
      <c r="H2914" s="651" t="s">
        <v>599</v>
      </c>
      <c r="I2914" s="651" t="s">
        <v>617</v>
      </c>
      <c r="J2914" s="651" t="s">
        <v>276</v>
      </c>
      <c r="K2914" s="890" t="s">
        <v>310</v>
      </c>
      <c r="L2914" s="651" t="s">
        <v>312</v>
      </c>
      <c r="M2914" s="651" t="str">
        <f t="shared" si="176"/>
        <v>&lt;INSERT CONNECTION POINT NAME&gt;</v>
      </c>
      <c r="N2914" s="890" t="s">
        <v>602</v>
      </c>
      <c r="O2914" s="890" t="s">
        <v>23</v>
      </c>
      <c r="P2914" s="890"/>
      <c r="Q2914" s="1084"/>
      <c r="R2914" s="1085"/>
      <c r="S2914" s="1086"/>
      <c r="T2914" s="1086"/>
      <c r="U2914" s="1087"/>
      <c r="V2914" s="906"/>
      <c r="W2914" s="933"/>
      <c r="X2914" s="934"/>
      <c r="Y2914" s="935"/>
      <c r="Z2914" s="935"/>
      <c r="AA2914" s="935"/>
      <c r="AB2914" s="452"/>
      <c r="AC2914" s="452"/>
      <c r="AD2914" s="452"/>
      <c r="AE2914" s="452"/>
      <c r="AF2914" s="935"/>
      <c r="AG2914" s="452"/>
      <c r="AH2914" s="452"/>
      <c r="AI2914" s="935"/>
      <c r="AJ2914" s="935"/>
      <c r="AK2914" s="935"/>
      <c r="AL2914" s="936"/>
      <c r="AM2914" s="936"/>
      <c r="AN2914" s="936"/>
      <c r="AO2914" s="936"/>
      <c r="AP2914" s="936"/>
      <c r="AQ2914" s="936"/>
      <c r="AR2914" s="936"/>
      <c r="AS2914" s="936"/>
      <c r="AT2914" s="936"/>
      <c r="AU2914" s="936"/>
      <c r="AV2914" s="936"/>
    </row>
    <row r="2915" spans="2:48" ht="15" customHeight="1" thickBot="1">
      <c r="B2915" s="944"/>
      <c r="C2915" s="1984"/>
      <c r="D2915" s="1985"/>
      <c r="E2915" s="945" t="s">
        <v>619</v>
      </c>
      <c r="F2915" s="885"/>
      <c r="G2915" s="651" t="s">
        <v>272</v>
      </c>
      <c r="H2915" s="651" t="s">
        <v>599</v>
      </c>
      <c r="I2915" s="651" t="s">
        <v>620</v>
      </c>
      <c r="J2915" s="651" t="s">
        <v>276</v>
      </c>
      <c r="K2915" s="890" t="s">
        <v>310</v>
      </c>
      <c r="L2915" s="651" t="s">
        <v>312</v>
      </c>
      <c r="M2915" s="651" t="str">
        <f t="shared" si="176"/>
        <v>&lt;INSERT CONNECTION POINT NAME&gt;</v>
      </c>
      <c r="N2915" s="890" t="s">
        <v>602</v>
      </c>
      <c r="O2915" s="890" t="s">
        <v>23</v>
      </c>
      <c r="P2915" s="890"/>
      <c r="Q2915" s="946"/>
      <c r="R2915" s="1067"/>
      <c r="S2915" s="893"/>
      <c r="T2915" s="893"/>
      <c r="U2915" s="894"/>
      <c r="V2915" s="947"/>
      <c r="W2915" s="933"/>
      <c r="X2915" s="934"/>
      <c r="Y2915" s="935"/>
      <c r="Z2915" s="935"/>
      <c r="AA2915" s="935"/>
      <c r="AB2915" s="452"/>
      <c r="AC2915" s="452"/>
      <c r="AD2915" s="452"/>
      <c r="AE2915" s="452"/>
      <c r="AF2915" s="935"/>
      <c r="AG2915" s="452"/>
      <c r="AH2915" s="452"/>
      <c r="AI2915" s="935"/>
      <c r="AJ2915" s="935"/>
      <c r="AK2915" s="935"/>
      <c r="AL2915" s="936"/>
      <c r="AM2915" s="936"/>
      <c r="AN2915" s="936"/>
      <c r="AO2915" s="936"/>
      <c r="AP2915" s="936"/>
      <c r="AQ2915" s="936"/>
      <c r="AR2915" s="936"/>
      <c r="AS2915" s="936"/>
      <c r="AT2915" s="936"/>
      <c r="AU2915" s="936"/>
      <c r="AV2915" s="936"/>
    </row>
    <row r="2916" spans="2:48" ht="15" customHeight="1">
      <c r="B2916" s="927" t="s">
        <v>615</v>
      </c>
      <c r="C2916" s="1982" t="s">
        <v>313</v>
      </c>
      <c r="D2916" s="1983" t="s">
        <v>23</v>
      </c>
      <c r="E2916" s="928" t="s">
        <v>616</v>
      </c>
      <c r="F2916" s="885"/>
      <c r="G2916" s="651" t="s">
        <v>272</v>
      </c>
      <c r="H2916" s="651" t="s">
        <v>599</v>
      </c>
      <c r="I2916" s="651" t="s">
        <v>617</v>
      </c>
      <c r="J2916" s="651" t="s">
        <v>276</v>
      </c>
      <c r="K2916" s="651" t="s">
        <v>313</v>
      </c>
      <c r="L2916" s="651" t="s">
        <v>312</v>
      </c>
      <c r="M2916" s="651" t="str">
        <f t="shared" ref="M2916" si="178">B2916</f>
        <v>&lt;INSERT CONNECTION POINT NAME&gt;</v>
      </c>
      <c r="N2916" s="651" t="s">
        <v>618</v>
      </c>
      <c r="O2916" s="651" t="s">
        <v>23</v>
      </c>
      <c r="P2916" s="890"/>
      <c r="Q2916" s="929"/>
      <c r="R2916" s="930"/>
      <c r="S2916" s="931"/>
      <c r="T2916" s="931"/>
      <c r="U2916" s="932"/>
      <c r="W2916" s="452"/>
      <c r="X2916" s="452"/>
      <c r="Y2916" s="452"/>
      <c r="Z2916" s="452"/>
      <c r="AA2916" s="452"/>
      <c r="AB2916" s="452"/>
      <c r="AC2916" s="452"/>
      <c r="AD2916" s="452"/>
      <c r="AE2916" s="452"/>
      <c r="AF2916" s="452"/>
      <c r="AG2916" s="452"/>
      <c r="AH2916" s="452"/>
      <c r="AI2916" s="452"/>
      <c r="AJ2916" s="452"/>
      <c r="AK2916" s="452"/>
      <c r="AL2916" s="452"/>
      <c r="AM2916" s="452"/>
      <c r="AN2916" s="452"/>
      <c r="AO2916" s="452"/>
      <c r="AP2916" s="452"/>
      <c r="AQ2916" s="452"/>
      <c r="AR2916" s="452"/>
      <c r="AS2916" s="452"/>
      <c r="AT2916" s="452"/>
      <c r="AU2916" s="452"/>
      <c r="AV2916" s="452"/>
    </row>
    <row r="2917" spans="2:48" ht="15" customHeight="1">
      <c r="B2917" s="937"/>
      <c r="C2917" s="1979"/>
      <c r="D2917" s="1981"/>
      <c r="E2917" s="928" t="s">
        <v>619</v>
      </c>
      <c r="F2917" s="885"/>
      <c r="G2917" s="651" t="s">
        <v>272</v>
      </c>
      <c r="H2917" s="651" t="s">
        <v>599</v>
      </c>
      <c r="I2917" s="651" t="s">
        <v>620</v>
      </c>
      <c r="J2917" s="651" t="s">
        <v>276</v>
      </c>
      <c r="K2917" s="651" t="s">
        <v>313</v>
      </c>
      <c r="L2917" s="651" t="s">
        <v>312</v>
      </c>
      <c r="M2917" s="651" t="str">
        <f t="shared" si="176"/>
        <v>&lt;INSERT CONNECTION POINT NAME&gt;</v>
      </c>
      <c r="N2917" s="651" t="s">
        <v>618</v>
      </c>
      <c r="O2917" s="651" t="s">
        <v>23</v>
      </c>
      <c r="P2917" s="890"/>
      <c r="Q2917" s="938"/>
      <c r="R2917" s="939"/>
      <c r="S2917" s="940"/>
      <c r="T2917" s="940"/>
      <c r="U2917" s="941"/>
      <c r="W2917" s="452"/>
      <c r="X2917" s="452"/>
      <c r="Y2917" s="452"/>
      <c r="Z2917" s="452"/>
      <c r="AA2917" s="452"/>
      <c r="AB2917" s="452"/>
      <c r="AC2917" s="452"/>
      <c r="AD2917" s="452"/>
      <c r="AE2917" s="452"/>
      <c r="AF2917" s="452"/>
      <c r="AG2917" s="452"/>
      <c r="AH2917" s="452"/>
      <c r="AI2917" s="452"/>
      <c r="AJ2917" s="452"/>
      <c r="AK2917" s="452"/>
      <c r="AL2917" s="452"/>
      <c r="AM2917" s="452"/>
      <c r="AN2917" s="452"/>
      <c r="AO2917" s="452"/>
      <c r="AP2917" s="452"/>
      <c r="AQ2917" s="452"/>
      <c r="AR2917" s="452"/>
      <c r="AS2917" s="452"/>
      <c r="AT2917" s="452"/>
      <c r="AU2917" s="452"/>
      <c r="AV2917" s="452"/>
    </row>
    <row r="2918" spans="2:48" ht="15" customHeight="1">
      <c r="B2918" s="937"/>
      <c r="C2918" s="1978" t="s">
        <v>304</v>
      </c>
      <c r="D2918" s="1980" t="s">
        <v>22</v>
      </c>
      <c r="E2918" s="928" t="s">
        <v>616</v>
      </c>
      <c r="F2918" s="885"/>
      <c r="G2918" s="651" t="s">
        <v>272</v>
      </c>
      <c r="H2918" s="651" t="s">
        <v>599</v>
      </c>
      <c r="I2918" s="651" t="s">
        <v>617</v>
      </c>
      <c r="J2918" s="651" t="s">
        <v>276</v>
      </c>
      <c r="K2918" s="890" t="s">
        <v>304</v>
      </c>
      <c r="L2918" s="651" t="s">
        <v>312</v>
      </c>
      <c r="M2918" s="651" t="str">
        <f t="shared" si="176"/>
        <v>&lt;INSERT CONNECTION POINT NAME&gt;</v>
      </c>
      <c r="N2918" s="890" t="s">
        <v>602</v>
      </c>
      <c r="O2918" s="890" t="s">
        <v>22</v>
      </c>
      <c r="P2918" s="890"/>
      <c r="Q2918" s="1071"/>
      <c r="R2918" s="1058"/>
      <c r="S2918" s="1059"/>
      <c r="T2918" s="1059"/>
      <c r="U2918" s="1060"/>
      <c r="W2918" s="452"/>
      <c r="X2918" s="452"/>
      <c r="Y2918" s="452"/>
      <c r="Z2918" s="452"/>
      <c r="AA2918" s="452"/>
      <c r="AB2918" s="452"/>
      <c r="AC2918" s="452"/>
      <c r="AD2918" s="452"/>
      <c r="AE2918" s="452"/>
      <c r="AF2918" s="452"/>
      <c r="AG2918" s="452"/>
      <c r="AH2918" s="452"/>
      <c r="AI2918" s="452"/>
      <c r="AJ2918" s="452"/>
      <c r="AK2918" s="452"/>
      <c r="AL2918" s="452"/>
      <c r="AM2918" s="452"/>
      <c r="AN2918" s="452"/>
      <c r="AO2918" s="452"/>
      <c r="AP2918" s="452"/>
      <c r="AQ2918" s="452"/>
      <c r="AR2918" s="452"/>
      <c r="AS2918" s="452"/>
      <c r="AT2918" s="452"/>
      <c r="AU2918" s="452"/>
      <c r="AV2918" s="452"/>
    </row>
    <row r="2919" spans="2:48" ht="15" customHeight="1">
      <c r="B2919" s="937"/>
      <c r="C2919" s="1979"/>
      <c r="D2919" s="1981"/>
      <c r="E2919" s="928" t="s">
        <v>619</v>
      </c>
      <c r="F2919" s="885"/>
      <c r="G2919" s="651" t="s">
        <v>272</v>
      </c>
      <c r="H2919" s="651" t="s">
        <v>599</v>
      </c>
      <c r="I2919" s="651" t="s">
        <v>620</v>
      </c>
      <c r="J2919" s="651" t="s">
        <v>276</v>
      </c>
      <c r="K2919" s="890" t="s">
        <v>304</v>
      </c>
      <c r="L2919" s="651" t="s">
        <v>312</v>
      </c>
      <c r="M2919" s="651" t="str">
        <f t="shared" si="176"/>
        <v>&lt;INSERT CONNECTION POINT NAME&gt;</v>
      </c>
      <c r="N2919" s="890" t="s">
        <v>602</v>
      </c>
      <c r="O2919" s="890" t="s">
        <v>22</v>
      </c>
      <c r="P2919" s="890"/>
      <c r="Q2919" s="1071"/>
      <c r="R2919" s="1058"/>
      <c r="S2919" s="1059"/>
      <c r="T2919" s="1059"/>
      <c r="U2919" s="1060"/>
      <c r="W2919" s="452"/>
      <c r="X2919" s="452"/>
      <c r="Y2919" s="452"/>
      <c r="Z2919" s="452"/>
      <c r="AA2919" s="452"/>
      <c r="AB2919" s="452"/>
      <c r="AC2919" s="452"/>
      <c r="AD2919" s="452"/>
      <c r="AE2919" s="452"/>
      <c r="AF2919" s="452"/>
      <c r="AG2919" s="452"/>
      <c r="AH2919" s="452"/>
      <c r="AI2919" s="452"/>
      <c r="AJ2919" s="452"/>
      <c r="AK2919" s="452"/>
      <c r="AL2919" s="452"/>
      <c r="AM2919" s="452"/>
      <c r="AN2919" s="452"/>
      <c r="AO2919" s="452"/>
      <c r="AP2919" s="452"/>
      <c r="AQ2919" s="452"/>
      <c r="AR2919" s="452"/>
      <c r="AS2919" s="452"/>
      <c r="AT2919" s="452"/>
      <c r="AU2919" s="452"/>
      <c r="AV2919" s="452"/>
    </row>
    <row r="2920" spans="2:48" ht="15" customHeight="1">
      <c r="B2920" s="937"/>
      <c r="C2920" s="1978" t="s">
        <v>304</v>
      </c>
      <c r="D2920" s="1980" t="s">
        <v>23</v>
      </c>
      <c r="E2920" s="928" t="s">
        <v>616</v>
      </c>
      <c r="F2920" s="885"/>
      <c r="G2920" s="651" t="s">
        <v>272</v>
      </c>
      <c r="H2920" s="651" t="s">
        <v>599</v>
      </c>
      <c r="I2920" s="651" t="s">
        <v>617</v>
      </c>
      <c r="J2920" s="651" t="s">
        <v>276</v>
      </c>
      <c r="K2920" s="890" t="s">
        <v>304</v>
      </c>
      <c r="L2920" s="651" t="s">
        <v>312</v>
      </c>
      <c r="M2920" s="651" t="str">
        <f t="shared" si="176"/>
        <v>&lt;INSERT CONNECTION POINT NAME&gt;</v>
      </c>
      <c r="N2920" s="890" t="s">
        <v>602</v>
      </c>
      <c r="O2920" s="891" t="s">
        <v>23</v>
      </c>
      <c r="P2920" s="890"/>
      <c r="Q2920" s="1071"/>
      <c r="R2920" s="1058"/>
      <c r="S2920" s="1059"/>
      <c r="T2920" s="1059"/>
      <c r="U2920" s="1060"/>
      <c r="W2920" s="452"/>
      <c r="X2920" s="452"/>
      <c r="Y2920" s="452"/>
      <c r="Z2920" s="452"/>
      <c r="AA2920" s="452"/>
      <c r="AB2920" s="452"/>
      <c r="AC2920" s="452"/>
      <c r="AD2920" s="452"/>
      <c r="AE2920" s="452"/>
      <c r="AF2920" s="452"/>
      <c r="AG2920" s="452"/>
      <c r="AH2920" s="452"/>
      <c r="AI2920" s="452"/>
      <c r="AJ2920" s="452"/>
      <c r="AK2920" s="452"/>
      <c r="AL2920" s="452"/>
      <c r="AM2920" s="452"/>
      <c r="AN2920" s="452"/>
      <c r="AO2920" s="452"/>
      <c r="AP2920" s="452"/>
      <c r="AQ2920" s="452"/>
      <c r="AR2920" s="452"/>
      <c r="AS2920" s="452"/>
      <c r="AT2920" s="452"/>
      <c r="AU2920" s="452"/>
      <c r="AV2920" s="452"/>
    </row>
    <row r="2921" spans="2:48" ht="15" customHeight="1">
      <c r="B2921" s="937"/>
      <c r="C2921" s="1979"/>
      <c r="D2921" s="1981"/>
      <c r="E2921" s="928" t="s">
        <v>619</v>
      </c>
      <c r="F2921" s="885"/>
      <c r="G2921" s="651" t="s">
        <v>272</v>
      </c>
      <c r="H2921" s="651" t="s">
        <v>599</v>
      </c>
      <c r="I2921" s="651" t="s">
        <v>620</v>
      </c>
      <c r="J2921" s="651" t="s">
        <v>276</v>
      </c>
      <c r="K2921" s="890" t="s">
        <v>304</v>
      </c>
      <c r="L2921" s="651" t="s">
        <v>312</v>
      </c>
      <c r="M2921" s="651" t="str">
        <f t="shared" si="176"/>
        <v>&lt;INSERT CONNECTION POINT NAME&gt;</v>
      </c>
      <c r="N2921" s="890" t="s">
        <v>602</v>
      </c>
      <c r="O2921" s="891" t="s">
        <v>23</v>
      </c>
      <c r="P2921" s="890"/>
      <c r="Q2921" s="1071"/>
      <c r="R2921" s="1058"/>
      <c r="S2921" s="1059"/>
      <c r="T2921" s="1059"/>
      <c r="U2921" s="1060"/>
      <c r="W2921" s="452"/>
      <c r="X2921" s="452"/>
      <c r="Y2921" s="452"/>
      <c r="Z2921" s="452"/>
      <c r="AA2921" s="452"/>
      <c r="AB2921" s="452"/>
      <c r="AC2921" s="452"/>
      <c r="AD2921" s="452"/>
      <c r="AE2921" s="452"/>
      <c r="AF2921" s="452"/>
      <c r="AG2921" s="452"/>
      <c r="AH2921" s="452"/>
      <c r="AI2921" s="452"/>
      <c r="AJ2921" s="452"/>
      <c r="AK2921" s="452"/>
      <c r="AL2921" s="452"/>
      <c r="AM2921" s="452"/>
      <c r="AN2921" s="452"/>
      <c r="AO2921" s="452"/>
      <c r="AP2921" s="452"/>
      <c r="AQ2921" s="452"/>
      <c r="AR2921" s="452"/>
      <c r="AS2921" s="452"/>
      <c r="AT2921" s="452"/>
      <c r="AU2921" s="452"/>
      <c r="AV2921" s="452"/>
    </row>
    <row r="2922" spans="2:48" ht="15" customHeight="1">
      <c r="B2922" s="937"/>
      <c r="C2922" s="1978" t="s">
        <v>305</v>
      </c>
      <c r="D2922" s="1980"/>
      <c r="E2922" s="928" t="s">
        <v>616</v>
      </c>
      <c r="F2922" s="885"/>
      <c r="G2922" s="651" t="s">
        <v>272</v>
      </c>
      <c r="H2922" s="651" t="s">
        <v>599</v>
      </c>
      <c r="I2922" s="651" t="s">
        <v>617</v>
      </c>
      <c r="J2922" s="651" t="s">
        <v>276</v>
      </c>
      <c r="K2922" s="890" t="s">
        <v>305</v>
      </c>
      <c r="L2922" s="651" t="s">
        <v>312</v>
      </c>
      <c r="M2922" s="651" t="str">
        <f t="shared" si="176"/>
        <v>&lt;INSERT CONNECTION POINT NAME&gt;</v>
      </c>
      <c r="N2922" s="890" t="s">
        <v>604</v>
      </c>
      <c r="O2922" s="890" t="s">
        <v>605</v>
      </c>
      <c r="P2922" s="890"/>
      <c r="Q2922" s="1072"/>
      <c r="R2922" s="1073"/>
      <c r="S2922" s="1074"/>
      <c r="T2922" s="1074"/>
      <c r="U2922" s="1075"/>
      <c r="W2922" s="452"/>
      <c r="X2922" s="452"/>
      <c r="Y2922" s="452"/>
      <c r="Z2922" s="452"/>
      <c r="AA2922" s="452"/>
      <c r="AB2922" s="452"/>
      <c r="AC2922" s="452"/>
      <c r="AD2922" s="452"/>
      <c r="AE2922" s="452"/>
      <c r="AF2922" s="452"/>
      <c r="AG2922" s="452"/>
      <c r="AH2922" s="452"/>
      <c r="AI2922" s="452"/>
      <c r="AJ2922" s="452"/>
      <c r="AK2922" s="452"/>
      <c r="AL2922" s="452"/>
      <c r="AM2922" s="452"/>
      <c r="AN2922" s="452"/>
      <c r="AO2922" s="452"/>
      <c r="AP2922" s="452"/>
      <c r="AQ2922" s="452"/>
      <c r="AR2922" s="452"/>
      <c r="AS2922" s="452"/>
      <c r="AT2922" s="452"/>
      <c r="AU2922" s="452"/>
      <c r="AV2922" s="452"/>
    </row>
    <row r="2923" spans="2:48" ht="15" customHeight="1">
      <c r="B2923" s="937"/>
      <c r="C2923" s="1979"/>
      <c r="D2923" s="1981"/>
      <c r="E2923" s="928" t="s">
        <v>619</v>
      </c>
      <c r="F2923" s="885"/>
      <c r="G2923" s="651" t="s">
        <v>272</v>
      </c>
      <c r="H2923" s="651" t="s">
        <v>599</v>
      </c>
      <c r="I2923" s="651" t="s">
        <v>620</v>
      </c>
      <c r="J2923" s="651" t="s">
        <v>276</v>
      </c>
      <c r="K2923" s="890" t="s">
        <v>305</v>
      </c>
      <c r="L2923" s="651" t="s">
        <v>312</v>
      </c>
      <c r="M2923" s="651" t="str">
        <f t="shared" si="176"/>
        <v>&lt;INSERT CONNECTION POINT NAME&gt;</v>
      </c>
      <c r="N2923" s="890" t="s">
        <v>604</v>
      </c>
      <c r="O2923" s="890" t="s">
        <v>605</v>
      </c>
      <c r="P2923" s="890"/>
      <c r="Q2923" s="1072"/>
      <c r="R2923" s="1073"/>
      <c r="S2923" s="1074"/>
      <c r="T2923" s="1074"/>
      <c r="U2923" s="1075"/>
      <c r="W2923" s="452"/>
      <c r="X2923" s="452"/>
      <c r="Y2923" s="452"/>
      <c r="Z2923" s="452"/>
      <c r="AA2923" s="452"/>
      <c r="AB2923" s="452"/>
      <c r="AC2923" s="452"/>
      <c r="AD2923" s="452"/>
      <c r="AE2923" s="452"/>
      <c r="AF2923" s="452"/>
      <c r="AG2923" s="452"/>
      <c r="AH2923" s="452"/>
      <c r="AI2923" s="452"/>
      <c r="AJ2923" s="452"/>
      <c r="AK2923" s="452"/>
      <c r="AL2923" s="452"/>
      <c r="AM2923" s="452"/>
      <c r="AN2923" s="452"/>
      <c r="AO2923" s="452"/>
      <c r="AP2923" s="452"/>
      <c r="AQ2923" s="452"/>
      <c r="AR2923" s="452"/>
      <c r="AS2923" s="452"/>
      <c r="AT2923" s="452"/>
      <c r="AU2923" s="452"/>
      <c r="AV2923" s="452"/>
    </row>
    <row r="2924" spans="2:48" ht="15" customHeight="1">
      <c r="B2924" s="937"/>
      <c r="C2924" s="1978" t="s">
        <v>306</v>
      </c>
      <c r="D2924" s="1980"/>
      <c r="E2924" s="928" t="s">
        <v>616</v>
      </c>
      <c r="F2924" s="885"/>
      <c r="G2924" s="651" t="s">
        <v>272</v>
      </c>
      <c r="H2924" s="651" t="s">
        <v>599</v>
      </c>
      <c r="I2924" s="651" t="s">
        <v>617</v>
      </c>
      <c r="J2924" s="651" t="s">
        <v>276</v>
      </c>
      <c r="K2924" s="890" t="s">
        <v>306</v>
      </c>
      <c r="L2924" s="651" t="s">
        <v>312</v>
      </c>
      <c r="M2924" s="651" t="str">
        <f t="shared" si="176"/>
        <v>&lt;INSERT CONNECTION POINT NAME&gt;</v>
      </c>
      <c r="N2924" s="890" t="s">
        <v>606</v>
      </c>
      <c r="O2924" s="891">
        <v>0</v>
      </c>
      <c r="P2924" s="890"/>
      <c r="Q2924" s="1076"/>
      <c r="R2924" s="1077"/>
      <c r="S2924" s="1078"/>
      <c r="T2924" s="1078"/>
      <c r="U2924" s="1079"/>
      <c r="W2924" s="452"/>
      <c r="X2924" s="452"/>
      <c r="Y2924" s="452"/>
      <c r="Z2924" s="452"/>
      <c r="AA2924" s="452"/>
      <c r="AB2924" s="452"/>
      <c r="AC2924" s="452"/>
      <c r="AD2924" s="452"/>
      <c r="AE2924" s="452"/>
      <c r="AF2924" s="452"/>
      <c r="AG2924" s="452"/>
      <c r="AH2924" s="452"/>
      <c r="AI2924" s="452"/>
      <c r="AJ2924" s="452"/>
      <c r="AK2924" s="452"/>
      <c r="AL2924" s="452"/>
      <c r="AM2924" s="452"/>
      <c r="AN2924" s="452"/>
      <c r="AO2924" s="452"/>
      <c r="AP2924" s="452"/>
      <c r="AQ2924" s="452"/>
      <c r="AR2924" s="452"/>
      <c r="AS2924" s="452"/>
      <c r="AT2924" s="452"/>
      <c r="AU2924" s="452"/>
      <c r="AV2924" s="452"/>
    </row>
    <row r="2925" spans="2:48" ht="15" customHeight="1">
      <c r="B2925" s="937"/>
      <c r="C2925" s="1979"/>
      <c r="D2925" s="1981"/>
      <c r="E2925" s="928" t="s">
        <v>619</v>
      </c>
      <c r="F2925" s="885"/>
      <c r="G2925" s="651" t="s">
        <v>272</v>
      </c>
      <c r="H2925" s="651" t="s">
        <v>599</v>
      </c>
      <c r="I2925" s="651" t="s">
        <v>620</v>
      </c>
      <c r="J2925" s="651" t="s">
        <v>276</v>
      </c>
      <c r="K2925" s="890" t="s">
        <v>306</v>
      </c>
      <c r="L2925" s="651" t="s">
        <v>312</v>
      </c>
      <c r="M2925" s="651" t="str">
        <f t="shared" si="176"/>
        <v>&lt;INSERT CONNECTION POINT NAME&gt;</v>
      </c>
      <c r="N2925" s="890" t="s">
        <v>606</v>
      </c>
      <c r="O2925" s="891">
        <v>0</v>
      </c>
      <c r="P2925" s="890"/>
      <c r="Q2925" s="1076"/>
      <c r="R2925" s="1077"/>
      <c r="S2925" s="1078"/>
      <c r="T2925" s="1078"/>
      <c r="U2925" s="1079"/>
      <c r="W2925" s="452"/>
      <c r="X2925" s="452"/>
      <c r="Y2925" s="452"/>
      <c r="Z2925" s="452"/>
      <c r="AA2925" s="452"/>
      <c r="AB2925" s="452"/>
      <c r="AC2925" s="452"/>
      <c r="AD2925" s="452"/>
      <c r="AE2925" s="452"/>
      <c r="AF2925" s="452"/>
      <c r="AG2925" s="452"/>
      <c r="AH2925" s="452"/>
      <c r="AI2925" s="452"/>
      <c r="AJ2925" s="452"/>
      <c r="AK2925" s="452"/>
      <c r="AL2925" s="452"/>
      <c r="AM2925" s="452"/>
      <c r="AN2925" s="452"/>
      <c r="AO2925" s="452"/>
      <c r="AP2925" s="452"/>
      <c r="AQ2925" s="452"/>
      <c r="AR2925" s="452"/>
      <c r="AS2925" s="452"/>
      <c r="AT2925" s="452"/>
      <c r="AU2925" s="452"/>
      <c r="AV2925" s="452"/>
    </row>
    <row r="2926" spans="2:48" ht="15" customHeight="1">
      <c r="B2926" s="937"/>
      <c r="C2926" s="1978" t="s">
        <v>307</v>
      </c>
      <c r="D2926" s="1980"/>
      <c r="E2926" s="928" t="s">
        <v>616</v>
      </c>
      <c r="F2926" s="885"/>
      <c r="G2926" s="651" t="s">
        <v>272</v>
      </c>
      <c r="H2926" s="651" t="s">
        <v>599</v>
      </c>
      <c r="I2926" s="651" t="s">
        <v>617</v>
      </c>
      <c r="J2926" s="651" t="s">
        <v>276</v>
      </c>
      <c r="K2926" s="890" t="s">
        <v>307</v>
      </c>
      <c r="L2926" s="651" t="s">
        <v>312</v>
      </c>
      <c r="M2926" s="651" t="str">
        <f t="shared" si="176"/>
        <v>&lt;INSERT CONNECTION POINT NAME&gt;</v>
      </c>
      <c r="N2926" s="890" t="s">
        <v>607</v>
      </c>
      <c r="O2926" s="890" t="s">
        <v>607</v>
      </c>
      <c r="P2926" s="890"/>
      <c r="Q2926" s="1080"/>
      <c r="R2926" s="1081"/>
      <c r="S2926" s="1081"/>
      <c r="T2926" s="1081"/>
      <c r="U2926" s="1082"/>
      <c r="W2926" s="452"/>
      <c r="X2926" s="452"/>
      <c r="Y2926" s="452"/>
      <c r="Z2926" s="452"/>
      <c r="AA2926" s="452"/>
      <c r="AB2926" s="452"/>
      <c r="AC2926" s="452"/>
      <c r="AD2926" s="452"/>
      <c r="AE2926" s="452"/>
      <c r="AF2926" s="452"/>
      <c r="AG2926" s="452"/>
      <c r="AH2926" s="452"/>
      <c r="AI2926" s="452"/>
      <c r="AJ2926" s="452"/>
      <c r="AK2926" s="452"/>
      <c r="AL2926" s="452"/>
      <c r="AM2926" s="452"/>
      <c r="AN2926" s="452"/>
      <c r="AO2926" s="452"/>
      <c r="AP2926" s="452"/>
      <c r="AQ2926" s="452"/>
      <c r="AR2926" s="452"/>
      <c r="AS2926" s="452"/>
      <c r="AT2926" s="452"/>
      <c r="AU2926" s="452"/>
      <c r="AV2926" s="452"/>
    </row>
    <row r="2927" spans="2:48" ht="15" customHeight="1">
      <c r="B2927" s="937"/>
      <c r="C2927" s="1979"/>
      <c r="D2927" s="1981"/>
      <c r="E2927" s="928" t="s">
        <v>619</v>
      </c>
      <c r="F2927" s="885"/>
      <c r="G2927" s="651" t="s">
        <v>272</v>
      </c>
      <c r="H2927" s="651" t="s">
        <v>599</v>
      </c>
      <c r="I2927" s="651" t="s">
        <v>620</v>
      </c>
      <c r="J2927" s="651" t="s">
        <v>276</v>
      </c>
      <c r="K2927" s="890" t="s">
        <v>307</v>
      </c>
      <c r="L2927" s="651" t="s">
        <v>312</v>
      </c>
      <c r="M2927" s="651" t="str">
        <f t="shared" si="176"/>
        <v>&lt;INSERT CONNECTION POINT NAME&gt;</v>
      </c>
      <c r="N2927" s="890" t="s">
        <v>607</v>
      </c>
      <c r="O2927" s="890" t="s">
        <v>607</v>
      </c>
      <c r="P2927" s="890"/>
      <c r="Q2927" s="1080"/>
      <c r="R2927" s="1081"/>
      <c r="S2927" s="1081"/>
      <c r="T2927" s="1081"/>
      <c r="U2927" s="1082"/>
      <c r="W2927" s="452"/>
      <c r="X2927" s="452"/>
      <c r="Y2927" s="452"/>
      <c r="Z2927" s="452"/>
      <c r="AA2927" s="452"/>
      <c r="AB2927" s="452"/>
      <c r="AC2927" s="452"/>
      <c r="AD2927" s="452"/>
      <c r="AE2927" s="452"/>
      <c r="AF2927" s="452"/>
      <c r="AG2927" s="452"/>
      <c r="AH2927" s="452"/>
      <c r="AI2927" s="452"/>
      <c r="AJ2927" s="452"/>
      <c r="AK2927" s="452"/>
      <c r="AL2927" s="452"/>
      <c r="AM2927" s="452"/>
      <c r="AN2927" s="452"/>
      <c r="AO2927" s="452"/>
      <c r="AP2927" s="452"/>
      <c r="AQ2927" s="452"/>
      <c r="AR2927" s="452"/>
      <c r="AS2927" s="452"/>
      <c r="AT2927" s="452"/>
      <c r="AU2927" s="452"/>
      <c r="AV2927" s="452"/>
    </row>
    <row r="2928" spans="2:48" ht="15" customHeight="1">
      <c r="B2928" s="937"/>
      <c r="C2928" s="1978" t="s">
        <v>308</v>
      </c>
      <c r="D2928" s="1980" t="s">
        <v>22</v>
      </c>
      <c r="E2928" s="928" t="s">
        <v>616</v>
      </c>
      <c r="F2928" s="885"/>
      <c r="G2928" s="651" t="s">
        <v>272</v>
      </c>
      <c r="H2928" s="651" t="s">
        <v>599</v>
      </c>
      <c r="I2928" s="651" t="s">
        <v>617</v>
      </c>
      <c r="J2928" s="651" t="s">
        <v>276</v>
      </c>
      <c r="K2928" s="890" t="s">
        <v>308</v>
      </c>
      <c r="L2928" s="651" t="s">
        <v>312</v>
      </c>
      <c r="M2928" s="651" t="str">
        <f t="shared" si="176"/>
        <v>&lt;INSERT CONNECTION POINT NAME&gt;</v>
      </c>
      <c r="N2928" s="890" t="s">
        <v>609</v>
      </c>
      <c r="O2928" s="890" t="s">
        <v>22</v>
      </c>
      <c r="P2928" s="890"/>
      <c r="Q2928" s="1083"/>
      <c r="R2928" s="1061"/>
      <c r="S2928" s="1062"/>
      <c r="T2928" s="1062"/>
      <c r="U2928" s="1063"/>
      <c r="W2928" s="452"/>
      <c r="X2928" s="452"/>
      <c r="Y2928" s="452"/>
      <c r="Z2928" s="452"/>
      <c r="AA2928" s="452"/>
      <c r="AB2928" s="452"/>
      <c r="AC2928" s="452"/>
      <c r="AD2928" s="452"/>
      <c r="AE2928" s="452"/>
      <c r="AF2928" s="452"/>
      <c r="AG2928" s="452"/>
      <c r="AH2928" s="452"/>
      <c r="AI2928" s="452"/>
      <c r="AJ2928" s="452"/>
      <c r="AK2928" s="452"/>
      <c r="AL2928" s="452"/>
      <c r="AM2928" s="452"/>
      <c r="AN2928" s="452"/>
      <c r="AO2928" s="452"/>
      <c r="AP2928" s="452"/>
      <c r="AQ2928" s="452"/>
      <c r="AR2928" s="452"/>
      <c r="AS2928" s="452"/>
      <c r="AT2928" s="452"/>
      <c r="AU2928" s="452"/>
      <c r="AV2928" s="452"/>
    </row>
    <row r="2929" spans="2:48" ht="15" customHeight="1">
      <c r="B2929" s="937"/>
      <c r="C2929" s="1979"/>
      <c r="D2929" s="1981"/>
      <c r="E2929" s="928" t="s">
        <v>619</v>
      </c>
      <c r="F2929" s="885"/>
      <c r="G2929" s="651" t="s">
        <v>272</v>
      </c>
      <c r="H2929" s="651" t="s">
        <v>599</v>
      </c>
      <c r="I2929" s="651" t="s">
        <v>620</v>
      </c>
      <c r="J2929" s="651" t="s">
        <v>276</v>
      </c>
      <c r="K2929" s="890" t="s">
        <v>308</v>
      </c>
      <c r="L2929" s="651" t="s">
        <v>312</v>
      </c>
      <c r="M2929" s="651" t="str">
        <f t="shared" si="176"/>
        <v>&lt;INSERT CONNECTION POINT NAME&gt;</v>
      </c>
      <c r="N2929" s="890" t="s">
        <v>609</v>
      </c>
      <c r="O2929" s="890" t="s">
        <v>22</v>
      </c>
      <c r="P2929" s="890"/>
      <c r="Q2929" s="1083"/>
      <c r="R2929" s="1061"/>
      <c r="S2929" s="1062"/>
      <c r="T2929" s="1062"/>
      <c r="U2929" s="1063"/>
      <c r="W2929" s="452"/>
      <c r="X2929" s="452"/>
      <c r="Y2929" s="452"/>
      <c r="Z2929" s="452"/>
      <c r="AA2929" s="452"/>
      <c r="AB2929" s="452"/>
      <c r="AC2929" s="452"/>
      <c r="AD2929" s="452"/>
      <c r="AE2929" s="452"/>
      <c r="AF2929" s="452"/>
      <c r="AG2929" s="452"/>
      <c r="AH2929" s="452"/>
      <c r="AI2929" s="452"/>
      <c r="AJ2929" s="452"/>
      <c r="AK2929" s="452"/>
      <c r="AL2929" s="452"/>
      <c r="AM2929" s="452"/>
      <c r="AN2929" s="452"/>
      <c r="AO2929" s="452"/>
      <c r="AP2929" s="452"/>
      <c r="AQ2929" s="452"/>
      <c r="AR2929" s="452"/>
      <c r="AS2929" s="452"/>
      <c r="AT2929" s="452"/>
      <c r="AU2929" s="452"/>
      <c r="AV2929" s="452"/>
    </row>
    <row r="2930" spans="2:48" ht="15" customHeight="1">
      <c r="B2930" s="937"/>
      <c r="C2930" s="1978" t="s">
        <v>309</v>
      </c>
      <c r="D2930" s="1980" t="s">
        <v>22</v>
      </c>
      <c r="E2930" s="928" t="s">
        <v>616</v>
      </c>
      <c r="F2930" s="885"/>
      <c r="G2930" s="651" t="s">
        <v>272</v>
      </c>
      <c r="H2930" s="651" t="s">
        <v>599</v>
      </c>
      <c r="I2930" s="651" t="s">
        <v>617</v>
      </c>
      <c r="J2930" s="651" t="s">
        <v>276</v>
      </c>
      <c r="K2930" s="890" t="s">
        <v>309</v>
      </c>
      <c r="L2930" s="651" t="s">
        <v>312</v>
      </c>
      <c r="M2930" s="651" t="str">
        <f t="shared" si="176"/>
        <v>&lt;INSERT CONNECTION POINT NAME&gt;</v>
      </c>
      <c r="N2930" s="890" t="s">
        <v>602</v>
      </c>
      <c r="O2930" s="890" t="s">
        <v>22</v>
      </c>
      <c r="P2930" s="890"/>
      <c r="Q2930" s="1083"/>
      <c r="R2930" s="1061"/>
      <c r="S2930" s="1062"/>
      <c r="T2930" s="1062"/>
      <c r="U2930" s="1063"/>
      <c r="W2930" s="452"/>
      <c r="X2930" s="452"/>
      <c r="Y2930" s="452"/>
      <c r="Z2930" s="452"/>
      <c r="AA2930" s="452"/>
      <c r="AB2930" s="452"/>
      <c r="AC2930" s="452"/>
      <c r="AD2930" s="452"/>
      <c r="AE2930" s="452"/>
      <c r="AF2930" s="452"/>
      <c r="AG2930" s="452"/>
      <c r="AH2930" s="452"/>
      <c r="AI2930" s="452"/>
      <c r="AJ2930" s="452"/>
      <c r="AK2930" s="452"/>
      <c r="AL2930" s="452"/>
      <c r="AM2930" s="452"/>
      <c r="AN2930" s="452"/>
      <c r="AO2930" s="452"/>
      <c r="AP2930" s="452"/>
      <c r="AQ2930" s="452"/>
      <c r="AR2930" s="452"/>
      <c r="AS2930" s="452"/>
      <c r="AT2930" s="452"/>
      <c r="AU2930" s="452"/>
      <c r="AV2930" s="452"/>
    </row>
    <row r="2931" spans="2:48" ht="15" customHeight="1">
      <c r="B2931" s="937"/>
      <c r="C2931" s="1979"/>
      <c r="D2931" s="1981"/>
      <c r="E2931" s="928" t="s">
        <v>619</v>
      </c>
      <c r="F2931" s="885"/>
      <c r="G2931" s="651" t="s">
        <v>272</v>
      </c>
      <c r="H2931" s="651" t="s">
        <v>599</v>
      </c>
      <c r="I2931" s="651" t="s">
        <v>620</v>
      </c>
      <c r="J2931" s="651" t="s">
        <v>276</v>
      </c>
      <c r="K2931" s="890" t="s">
        <v>309</v>
      </c>
      <c r="L2931" s="651" t="s">
        <v>312</v>
      </c>
      <c r="M2931" s="651" t="str">
        <f t="shared" si="176"/>
        <v>&lt;INSERT CONNECTION POINT NAME&gt;</v>
      </c>
      <c r="N2931" s="890" t="s">
        <v>602</v>
      </c>
      <c r="O2931" s="890" t="s">
        <v>22</v>
      </c>
      <c r="P2931" s="890"/>
      <c r="Q2931" s="1083"/>
      <c r="R2931" s="1061"/>
      <c r="S2931" s="1062"/>
      <c r="T2931" s="1062"/>
      <c r="U2931" s="1063"/>
      <c r="W2931" s="452"/>
      <c r="X2931" s="452"/>
      <c r="Y2931" s="452"/>
      <c r="Z2931" s="452"/>
      <c r="AA2931" s="452"/>
      <c r="AB2931" s="452"/>
      <c r="AC2931" s="452"/>
      <c r="AD2931" s="452"/>
      <c r="AE2931" s="452"/>
      <c r="AF2931" s="452"/>
      <c r="AG2931" s="452"/>
      <c r="AH2931" s="452"/>
      <c r="AI2931" s="452"/>
      <c r="AJ2931" s="452"/>
      <c r="AK2931" s="452"/>
      <c r="AL2931" s="452"/>
      <c r="AM2931" s="452"/>
      <c r="AN2931" s="452"/>
      <c r="AO2931" s="452"/>
      <c r="AP2931" s="452"/>
      <c r="AQ2931" s="452"/>
      <c r="AR2931" s="452"/>
      <c r="AS2931" s="452"/>
      <c r="AT2931" s="452"/>
      <c r="AU2931" s="452"/>
      <c r="AV2931" s="452"/>
    </row>
    <row r="2932" spans="2:48" ht="15" customHeight="1">
      <c r="B2932" s="937"/>
      <c r="C2932" s="1978" t="s">
        <v>309</v>
      </c>
      <c r="D2932" s="1980" t="s">
        <v>23</v>
      </c>
      <c r="E2932" s="928" t="s">
        <v>616</v>
      </c>
      <c r="F2932" s="885"/>
      <c r="G2932" s="651" t="s">
        <v>272</v>
      </c>
      <c r="H2932" s="651" t="s">
        <v>599</v>
      </c>
      <c r="I2932" s="651" t="s">
        <v>617</v>
      </c>
      <c r="J2932" s="651" t="s">
        <v>276</v>
      </c>
      <c r="K2932" s="890" t="s">
        <v>309</v>
      </c>
      <c r="L2932" s="651" t="s">
        <v>312</v>
      </c>
      <c r="M2932" s="651" t="str">
        <f t="shared" si="176"/>
        <v>&lt;INSERT CONNECTION POINT NAME&gt;</v>
      </c>
      <c r="N2932" s="890" t="s">
        <v>602</v>
      </c>
      <c r="O2932" s="890" t="s">
        <v>23</v>
      </c>
      <c r="P2932" s="890"/>
      <c r="Q2932" s="1083"/>
      <c r="R2932" s="1061"/>
      <c r="S2932" s="1062"/>
      <c r="T2932" s="1062"/>
      <c r="U2932" s="1063"/>
      <c r="W2932" s="452"/>
      <c r="X2932" s="452"/>
      <c r="Y2932" s="452"/>
      <c r="Z2932" s="452"/>
      <c r="AA2932" s="452"/>
      <c r="AB2932" s="452"/>
      <c r="AC2932" s="452"/>
      <c r="AD2932" s="452"/>
      <c r="AE2932" s="452"/>
      <c r="AF2932" s="452"/>
      <c r="AG2932" s="452"/>
      <c r="AH2932" s="452"/>
      <c r="AI2932" s="452"/>
      <c r="AJ2932" s="452"/>
      <c r="AK2932" s="452"/>
      <c r="AL2932" s="452"/>
      <c r="AM2932" s="452"/>
      <c r="AN2932" s="452"/>
      <c r="AO2932" s="452"/>
      <c r="AP2932" s="452"/>
      <c r="AQ2932" s="452"/>
      <c r="AR2932" s="452"/>
      <c r="AS2932" s="452"/>
      <c r="AT2932" s="452"/>
      <c r="AU2932" s="452"/>
      <c r="AV2932" s="452"/>
    </row>
    <row r="2933" spans="2:48" ht="15" customHeight="1">
      <c r="B2933" s="937"/>
      <c r="C2933" s="1979"/>
      <c r="D2933" s="1981"/>
      <c r="E2933" s="928" t="s">
        <v>619</v>
      </c>
      <c r="F2933" s="885"/>
      <c r="G2933" s="651" t="s">
        <v>272</v>
      </c>
      <c r="H2933" s="651" t="s">
        <v>599</v>
      </c>
      <c r="I2933" s="651" t="s">
        <v>620</v>
      </c>
      <c r="J2933" s="651" t="s">
        <v>276</v>
      </c>
      <c r="K2933" s="890" t="s">
        <v>309</v>
      </c>
      <c r="L2933" s="651" t="s">
        <v>312</v>
      </c>
      <c r="M2933" s="651" t="str">
        <f t="shared" si="176"/>
        <v>&lt;INSERT CONNECTION POINT NAME&gt;</v>
      </c>
      <c r="N2933" s="890" t="s">
        <v>602</v>
      </c>
      <c r="O2933" s="890" t="s">
        <v>23</v>
      </c>
      <c r="P2933" s="890"/>
      <c r="Q2933" s="1083"/>
      <c r="R2933" s="1061"/>
      <c r="S2933" s="1062"/>
      <c r="T2933" s="1062"/>
      <c r="U2933" s="1063"/>
      <c r="W2933" s="452"/>
      <c r="X2933" s="452"/>
      <c r="Y2933" s="452"/>
      <c r="Z2933" s="452"/>
      <c r="AA2933" s="452"/>
      <c r="AB2933" s="452"/>
      <c r="AC2933" s="452"/>
      <c r="AD2933" s="452"/>
      <c r="AE2933" s="452"/>
      <c r="AF2933" s="452"/>
      <c r="AG2933" s="452"/>
      <c r="AH2933" s="452"/>
      <c r="AI2933" s="452"/>
      <c r="AJ2933" s="452"/>
      <c r="AK2933" s="452"/>
      <c r="AL2933" s="452"/>
      <c r="AM2933" s="452"/>
      <c r="AN2933" s="452"/>
      <c r="AO2933" s="452"/>
      <c r="AP2933" s="452"/>
      <c r="AQ2933" s="452"/>
      <c r="AR2933" s="452"/>
      <c r="AS2933" s="452"/>
      <c r="AT2933" s="452"/>
      <c r="AU2933" s="452"/>
      <c r="AV2933" s="452"/>
    </row>
    <row r="2934" spans="2:48" ht="15" customHeight="1">
      <c r="B2934" s="937"/>
      <c r="C2934" s="1978" t="s">
        <v>310</v>
      </c>
      <c r="D2934" s="1980" t="s">
        <v>22</v>
      </c>
      <c r="E2934" s="928" t="s">
        <v>616</v>
      </c>
      <c r="F2934" s="885"/>
      <c r="G2934" s="651" t="s">
        <v>272</v>
      </c>
      <c r="H2934" s="651" t="s">
        <v>599</v>
      </c>
      <c r="I2934" s="651" t="s">
        <v>617</v>
      </c>
      <c r="J2934" s="651" t="s">
        <v>276</v>
      </c>
      <c r="K2934" s="890" t="s">
        <v>310</v>
      </c>
      <c r="L2934" s="651" t="s">
        <v>312</v>
      </c>
      <c r="M2934" s="651" t="str">
        <f t="shared" si="176"/>
        <v>&lt;INSERT CONNECTION POINT NAME&gt;</v>
      </c>
      <c r="N2934" s="890" t="s">
        <v>602</v>
      </c>
      <c r="O2934" s="890" t="s">
        <v>22</v>
      </c>
      <c r="P2934" s="890"/>
      <c r="Q2934" s="1083"/>
      <c r="R2934" s="1061"/>
      <c r="S2934" s="1062"/>
      <c r="T2934" s="1062"/>
      <c r="U2934" s="1063"/>
      <c r="W2934" s="452"/>
      <c r="X2934" s="452"/>
      <c r="Y2934" s="452"/>
      <c r="Z2934" s="452"/>
      <c r="AA2934" s="452"/>
      <c r="AB2934" s="452"/>
      <c r="AC2934" s="452"/>
      <c r="AD2934" s="452"/>
      <c r="AE2934" s="452"/>
      <c r="AF2934" s="452"/>
      <c r="AG2934" s="452"/>
      <c r="AH2934" s="452"/>
      <c r="AI2934" s="452"/>
      <c r="AJ2934" s="452"/>
      <c r="AK2934" s="452"/>
      <c r="AL2934" s="452"/>
      <c r="AM2934" s="452"/>
      <c r="AN2934" s="452"/>
      <c r="AO2934" s="452"/>
      <c r="AP2934" s="452"/>
      <c r="AQ2934" s="452"/>
      <c r="AR2934" s="452"/>
      <c r="AS2934" s="452"/>
      <c r="AT2934" s="452"/>
      <c r="AU2934" s="452"/>
      <c r="AV2934" s="452"/>
    </row>
    <row r="2935" spans="2:48" ht="15" customHeight="1">
      <c r="B2935" s="937"/>
      <c r="C2935" s="1979"/>
      <c r="D2935" s="1981"/>
      <c r="E2935" s="928" t="s">
        <v>619</v>
      </c>
      <c r="F2935" s="885"/>
      <c r="G2935" s="651" t="s">
        <v>272</v>
      </c>
      <c r="H2935" s="651" t="s">
        <v>599</v>
      </c>
      <c r="I2935" s="651" t="s">
        <v>620</v>
      </c>
      <c r="J2935" s="651" t="s">
        <v>276</v>
      </c>
      <c r="K2935" s="890" t="s">
        <v>310</v>
      </c>
      <c r="L2935" s="651" t="s">
        <v>312</v>
      </c>
      <c r="M2935" s="651" t="str">
        <f t="shared" si="176"/>
        <v>&lt;INSERT CONNECTION POINT NAME&gt;</v>
      </c>
      <c r="N2935" s="890" t="s">
        <v>602</v>
      </c>
      <c r="O2935" s="890" t="s">
        <v>22</v>
      </c>
      <c r="P2935" s="890"/>
      <c r="Q2935" s="1084"/>
      <c r="R2935" s="1085"/>
      <c r="S2935" s="1086"/>
      <c r="T2935" s="1086"/>
      <c r="U2935" s="1087"/>
      <c r="W2935" s="452"/>
      <c r="X2935" s="452"/>
      <c r="Y2935" s="452"/>
      <c r="Z2935" s="452"/>
      <c r="AA2935" s="452"/>
      <c r="AB2935" s="452"/>
      <c r="AC2935" s="452"/>
      <c r="AD2935" s="452"/>
      <c r="AE2935" s="452"/>
      <c r="AF2935" s="452"/>
      <c r="AG2935" s="452"/>
      <c r="AH2935" s="452"/>
      <c r="AI2935" s="452"/>
      <c r="AJ2935" s="452"/>
      <c r="AK2935" s="452"/>
      <c r="AL2935" s="452"/>
      <c r="AM2935" s="452"/>
      <c r="AN2935" s="452"/>
      <c r="AO2935" s="452"/>
      <c r="AP2935" s="452"/>
      <c r="AQ2935" s="452"/>
      <c r="AR2935" s="452"/>
      <c r="AS2935" s="452"/>
      <c r="AT2935" s="452"/>
      <c r="AU2935" s="452"/>
      <c r="AV2935" s="452"/>
    </row>
    <row r="2936" spans="2:48" ht="15" customHeight="1">
      <c r="B2936" s="937"/>
      <c r="C2936" s="1978" t="s">
        <v>310</v>
      </c>
      <c r="D2936" s="1980" t="s">
        <v>23</v>
      </c>
      <c r="E2936" s="928" t="s">
        <v>616</v>
      </c>
      <c r="F2936" s="885"/>
      <c r="G2936" s="651" t="s">
        <v>272</v>
      </c>
      <c r="H2936" s="651" t="s">
        <v>599</v>
      </c>
      <c r="I2936" s="651" t="s">
        <v>617</v>
      </c>
      <c r="J2936" s="651" t="s">
        <v>276</v>
      </c>
      <c r="K2936" s="890" t="s">
        <v>310</v>
      </c>
      <c r="L2936" s="651" t="s">
        <v>312</v>
      </c>
      <c r="M2936" s="651" t="str">
        <f t="shared" si="176"/>
        <v>&lt;INSERT CONNECTION POINT NAME&gt;</v>
      </c>
      <c r="N2936" s="890" t="s">
        <v>602</v>
      </c>
      <c r="O2936" s="890" t="s">
        <v>23</v>
      </c>
      <c r="P2936" s="890"/>
      <c r="Q2936" s="1084"/>
      <c r="R2936" s="1085"/>
      <c r="S2936" s="1086"/>
      <c r="T2936" s="1086"/>
      <c r="U2936" s="1087"/>
      <c r="W2936" s="452"/>
      <c r="X2936" s="452"/>
      <c r="Y2936" s="452"/>
      <c r="Z2936" s="452"/>
      <c r="AA2936" s="452"/>
      <c r="AB2936" s="452"/>
      <c r="AC2936" s="452"/>
      <c r="AD2936" s="452"/>
      <c r="AE2936" s="452"/>
      <c r="AF2936" s="452"/>
      <c r="AG2936" s="452"/>
      <c r="AH2936" s="452"/>
      <c r="AI2936" s="452"/>
      <c r="AJ2936" s="452"/>
      <c r="AK2936" s="452"/>
      <c r="AL2936" s="452"/>
      <c r="AM2936" s="452"/>
      <c r="AN2936" s="452"/>
      <c r="AO2936" s="452"/>
      <c r="AP2936" s="452"/>
      <c r="AQ2936" s="452"/>
      <c r="AR2936" s="452"/>
      <c r="AS2936" s="452"/>
      <c r="AT2936" s="452"/>
      <c r="AU2936" s="452"/>
      <c r="AV2936" s="452"/>
    </row>
    <row r="2937" spans="2:48" ht="15" customHeight="1" thickBot="1">
      <c r="B2937" s="944"/>
      <c r="C2937" s="1984"/>
      <c r="D2937" s="1985"/>
      <c r="E2937" s="945" t="s">
        <v>619</v>
      </c>
      <c r="F2937" s="885"/>
      <c r="G2937" s="651" t="s">
        <v>272</v>
      </c>
      <c r="H2937" s="651" t="s">
        <v>599</v>
      </c>
      <c r="I2937" s="651" t="s">
        <v>620</v>
      </c>
      <c r="J2937" s="651" t="s">
        <v>276</v>
      </c>
      <c r="K2937" s="890" t="s">
        <v>310</v>
      </c>
      <c r="L2937" s="651" t="s">
        <v>312</v>
      </c>
      <c r="M2937" s="651" t="str">
        <f t="shared" si="176"/>
        <v>&lt;INSERT CONNECTION POINT NAME&gt;</v>
      </c>
      <c r="N2937" s="890" t="s">
        <v>602</v>
      </c>
      <c r="O2937" s="890" t="s">
        <v>23</v>
      </c>
      <c r="P2937" s="890"/>
      <c r="Q2937" s="946"/>
      <c r="R2937" s="1067"/>
      <c r="S2937" s="893"/>
      <c r="T2937" s="893"/>
      <c r="U2937" s="894"/>
      <c r="W2937" s="452"/>
      <c r="X2937" s="452"/>
      <c r="Y2937" s="452"/>
      <c r="Z2937" s="452"/>
      <c r="AA2937" s="452"/>
      <c r="AB2937" s="452"/>
      <c r="AC2937" s="452"/>
      <c r="AD2937" s="452"/>
      <c r="AE2937" s="452"/>
      <c r="AF2937" s="452"/>
      <c r="AG2937" s="452"/>
      <c r="AH2937" s="452"/>
      <c r="AI2937" s="452"/>
      <c r="AJ2937" s="452"/>
      <c r="AK2937" s="452"/>
      <c r="AL2937" s="452"/>
      <c r="AM2937" s="452"/>
      <c r="AN2937" s="452"/>
      <c r="AO2937" s="452"/>
      <c r="AP2937" s="452"/>
      <c r="AQ2937" s="452"/>
      <c r="AR2937" s="452"/>
      <c r="AS2937" s="452"/>
      <c r="AT2937" s="452"/>
      <c r="AU2937" s="452"/>
      <c r="AV2937" s="452"/>
    </row>
    <row r="2938" spans="2:48" ht="15" customHeight="1">
      <c r="B2938" s="927" t="s">
        <v>615</v>
      </c>
      <c r="C2938" s="1982" t="s">
        <v>313</v>
      </c>
      <c r="D2938" s="1983" t="s">
        <v>23</v>
      </c>
      <c r="E2938" s="928" t="s">
        <v>616</v>
      </c>
      <c r="F2938" s="885"/>
      <c r="G2938" s="651" t="s">
        <v>272</v>
      </c>
      <c r="H2938" s="651" t="s">
        <v>599</v>
      </c>
      <c r="I2938" s="651" t="s">
        <v>617</v>
      </c>
      <c r="J2938" s="651" t="s">
        <v>276</v>
      </c>
      <c r="K2938" s="651" t="s">
        <v>313</v>
      </c>
      <c r="L2938" s="651" t="s">
        <v>312</v>
      </c>
      <c r="M2938" s="651" t="str">
        <f t="shared" ref="M2938" si="179">B2938</f>
        <v>&lt;INSERT CONNECTION POINT NAME&gt;</v>
      </c>
      <c r="N2938" s="651" t="s">
        <v>618</v>
      </c>
      <c r="O2938" s="651" t="s">
        <v>23</v>
      </c>
      <c r="P2938" s="890"/>
      <c r="Q2938" s="929"/>
      <c r="R2938" s="930"/>
      <c r="S2938" s="931"/>
      <c r="T2938" s="931"/>
      <c r="U2938" s="932"/>
      <c r="W2938" s="452"/>
      <c r="X2938" s="452"/>
      <c r="Y2938" s="452"/>
      <c r="Z2938" s="452"/>
      <c r="AA2938" s="452"/>
      <c r="AB2938" s="452"/>
      <c r="AC2938" s="452"/>
      <c r="AD2938" s="452"/>
      <c r="AE2938" s="452"/>
      <c r="AF2938" s="452"/>
      <c r="AG2938" s="452"/>
      <c r="AH2938" s="452"/>
      <c r="AI2938" s="452"/>
      <c r="AJ2938" s="452"/>
      <c r="AK2938" s="452"/>
      <c r="AL2938" s="452"/>
      <c r="AM2938" s="452"/>
      <c r="AN2938" s="452"/>
      <c r="AO2938" s="452"/>
      <c r="AP2938" s="452"/>
      <c r="AQ2938" s="452"/>
      <c r="AR2938" s="452"/>
      <c r="AS2938" s="452"/>
      <c r="AT2938" s="452"/>
      <c r="AU2938" s="452"/>
      <c r="AV2938" s="452"/>
    </row>
    <row r="2939" spans="2:48" ht="15" customHeight="1">
      <c r="B2939" s="937"/>
      <c r="C2939" s="1979"/>
      <c r="D2939" s="1981"/>
      <c r="E2939" s="928" t="s">
        <v>619</v>
      </c>
      <c r="F2939" s="885"/>
      <c r="G2939" s="651" t="s">
        <v>272</v>
      </c>
      <c r="H2939" s="651" t="s">
        <v>599</v>
      </c>
      <c r="I2939" s="651" t="s">
        <v>620</v>
      </c>
      <c r="J2939" s="651" t="s">
        <v>276</v>
      </c>
      <c r="K2939" s="651" t="s">
        <v>313</v>
      </c>
      <c r="L2939" s="651" t="s">
        <v>312</v>
      </c>
      <c r="M2939" s="651" t="str">
        <f t="shared" si="176"/>
        <v>&lt;INSERT CONNECTION POINT NAME&gt;</v>
      </c>
      <c r="N2939" s="651" t="s">
        <v>618</v>
      </c>
      <c r="O2939" s="651" t="s">
        <v>23</v>
      </c>
      <c r="P2939" s="890"/>
      <c r="Q2939" s="938"/>
      <c r="R2939" s="939"/>
      <c r="S2939" s="940"/>
      <c r="T2939" s="940"/>
      <c r="U2939" s="941"/>
      <c r="W2939" s="452"/>
      <c r="X2939" s="452"/>
      <c r="Y2939" s="452"/>
      <c r="Z2939" s="452"/>
      <c r="AA2939" s="452"/>
      <c r="AB2939" s="452"/>
      <c r="AC2939" s="452"/>
      <c r="AD2939" s="452"/>
      <c r="AE2939" s="452"/>
      <c r="AF2939" s="452"/>
      <c r="AG2939" s="452"/>
      <c r="AH2939" s="452"/>
      <c r="AI2939" s="452"/>
      <c r="AJ2939" s="452"/>
      <c r="AK2939" s="452"/>
      <c r="AL2939" s="452"/>
      <c r="AM2939" s="452"/>
      <c r="AN2939" s="452"/>
      <c r="AO2939" s="452"/>
      <c r="AP2939" s="452"/>
      <c r="AQ2939" s="452"/>
      <c r="AR2939" s="452"/>
      <c r="AS2939" s="452"/>
      <c r="AT2939" s="452"/>
      <c r="AU2939" s="452"/>
      <c r="AV2939" s="452"/>
    </row>
    <row r="2940" spans="2:48" ht="15" customHeight="1">
      <c r="B2940" s="937"/>
      <c r="C2940" s="1978" t="s">
        <v>304</v>
      </c>
      <c r="D2940" s="1980" t="s">
        <v>22</v>
      </c>
      <c r="E2940" s="928" t="s">
        <v>616</v>
      </c>
      <c r="F2940" s="885"/>
      <c r="G2940" s="651" t="s">
        <v>272</v>
      </c>
      <c r="H2940" s="651" t="s">
        <v>599</v>
      </c>
      <c r="I2940" s="651" t="s">
        <v>617</v>
      </c>
      <c r="J2940" s="651" t="s">
        <v>276</v>
      </c>
      <c r="K2940" s="890" t="s">
        <v>304</v>
      </c>
      <c r="L2940" s="651" t="s">
        <v>312</v>
      </c>
      <c r="M2940" s="651" t="str">
        <f t="shared" si="176"/>
        <v>&lt;INSERT CONNECTION POINT NAME&gt;</v>
      </c>
      <c r="N2940" s="890" t="s">
        <v>602</v>
      </c>
      <c r="O2940" s="890" t="s">
        <v>22</v>
      </c>
      <c r="P2940" s="890"/>
      <c r="Q2940" s="1071"/>
      <c r="R2940" s="1058"/>
      <c r="S2940" s="1059"/>
      <c r="T2940" s="1059"/>
      <c r="U2940" s="1060"/>
      <c r="W2940" s="452"/>
      <c r="X2940" s="452"/>
      <c r="Y2940" s="452"/>
      <c r="Z2940" s="452"/>
      <c r="AA2940" s="452"/>
      <c r="AB2940" s="452"/>
      <c r="AC2940" s="452"/>
      <c r="AD2940" s="452"/>
      <c r="AE2940" s="452"/>
      <c r="AF2940" s="452"/>
      <c r="AG2940" s="452"/>
      <c r="AH2940" s="452"/>
      <c r="AI2940" s="452"/>
      <c r="AJ2940" s="452"/>
      <c r="AK2940" s="452"/>
      <c r="AL2940" s="452"/>
      <c r="AM2940" s="452"/>
      <c r="AN2940" s="452"/>
      <c r="AO2940" s="452"/>
      <c r="AP2940" s="452"/>
      <c r="AQ2940" s="452"/>
      <c r="AR2940" s="452"/>
      <c r="AS2940" s="452"/>
      <c r="AT2940" s="452"/>
      <c r="AU2940" s="452"/>
      <c r="AV2940" s="452"/>
    </row>
    <row r="2941" spans="2:48" ht="15" customHeight="1">
      <c r="B2941" s="937"/>
      <c r="C2941" s="1979"/>
      <c r="D2941" s="1981"/>
      <c r="E2941" s="928" t="s">
        <v>619</v>
      </c>
      <c r="F2941" s="885"/>
      <c r="G2941" s="651" t="s">
        <v>272</v>
      </c>
      <c r="H2941" s="651" t="s">
        <v>599</v>
      </c>
      <c r="I2941" s="651" t="s">
        <v>620</v>
      </c>
      <c r="J2941" s="651" t="s">
        <v>276</v>
      </c>
      <c r="K2941" s="890" t="s">
        <v>304</v>
      </c>
      <c r="L2941" s="651" t="s">
        <v>312</v>
      </c>
      <c r="M2941" s="651" t="str">
        <f t="shared" si="176"/>
        <v>&lt;INSERT CONNECTION POINT NAME&gt;</v>
      </c>
      <c r="N2941" s="890" t="s">
        <v>602</v>
      </c>
      <c r="O2941" s="890" t="s">
        <v>22</v>
      </c>
      <c r="P2941" s="890"/>
      <c r="Q2941" s="1071"/>
      <c r="R2941" s="1058"/>
      <c r="S2941" s="1059"/>
      <c r="T2941" s="1059"/>
      <c r="U2941" s="1060"/>
      <c r="W2941" s="452"/>
      <c r="X2941" s="452"/>
      <c r="Y2941" s="452"/>
      <c r="Z2941" s="452"/>
      <c r="AA2941" s="452"/>
      <c r="AB2941" s="452"/>
      <c r="AC2941" s="452"/>
      <c r="AD2941" s="452"/>
      <c r="AE2941" s="452"/>
      <c r="AF2941" s="452"/>
      <c r="AG2941" s="452"/>
      <c r="AH2941" s="452"/>
      <c r="AI2941" s="452"/>
      <c r="AJ2941" s="452"/>
      <c r="AK2941" s="452"/>
      <c r="AL2941" s="452"/>
      <c r="AM2941" s="452"/>
      <c r="AN2941" s="452"/>
      <c r="AO2941" s="452"/>
      <c r="AP2941" s="452"/>
      <c r="AQ2941" s="452"/>
      <c r="AR2941" s="452"/>
      <c r="AS2941" s="452"/>
      <c r="AT2941" s="452"/>
      <c r="AU2941" s="452"/>
      <c r="AV2941" s="452"/>
    </row>
    <row r="2942" spans="2:48" ht="15" customHeight="1">
      <c r="B2942" s="937"/>
      <c r="C2942" s="1978" t="s">
        <v>304</v>
      </c>
      <c r="D2942" s="1980" t="s">
        <v>23</v>
      </c>
      <c r="E2942" s="928" t="s">
        <v>616</v>
      </c>
      <c r="F2942" s="885"/>
      <c r="G2942" s="651" t="s">
        <v>272</v>
      </c>
      <c r="H2942" s="651" t="s">
        <v>599</v>
      </c>
      <c r="I2942" s="651" t="s">
        <v>617</v>
      </c>
      <c r="J2942" s="651" t="s">
        <v>276</v>
      </c>
      <c r="K2942" s="890" t="s">
        <v>304</v>
      </c>
      <c r="L2942" s="651" t="s">
        <v>312</v>
      </c>
      <c r="M2942" s="651" t="str">
        <f t="shared" si="176"/>
        <v>&lt;INSERT CONNECTION POINT NAME&gt;</v>
      </c>
      <c r="N2942" s="890" t="s">
        <v>602</v>
      </c>
      <c r="O2942" s="891" t="s">
        <v>23</v>
      </c>
      <c r="P2942" s="890"/>
      <c r="Q2942" s="1071"/>
      <c r="R2942" s="1058"/>
      <c r="S2942" s="1059"/>
      <c r="T2942" s="1059"/>
      <c r="U2942" s="1060"/>
      <c r="W2942" s="452"/>
      <c r="X2942" s="452"/>
      <c r="Y2942" s="452"/>
      <c r="Z2942" s="452"/>
      <c r="AA2942" s="452"/>
      <c r="AB2942" s="452"/>
      <c r="AC2942" s="452"/>
      <c r="AD2942" s="452"/>
      <c r="AE2942" s="452"/>
      <c r="AF2942" s="452"/>
      <c r="AG2942" s="452"/>
      <c r="AH2942" s="452"/>
      <c r="AI2942" s="452"/>
      <c r="AJ2942" s="452"/>
      <c r="AK2942" s="452"/>
      <c r="AL2942" s="452"/>
      <c r="AM2942" s="452"/>
      <c r="AN2942" s="452"/>
      <c r="AO2942" s="452"/>
      <c r="AP2942" s="452"/>
      <c r="AQ2942" s="452"/>
      <c r="AR2942" s="452"/>
      <c r="AS2942" s="452"/>
      <c r="AT2942" s="452"/>
      <c r="AU2942" s="452"/>
      <c r="AV2942" s="452"/>
    </row>
    <row r="2943" spans="2:48" ht="15" customHeight="1">
      <c r="B2943" s="937"/>
      <c r="C2943" s="1979"/>
      <c r="D2943" s="1981"/>
      <c r="E2943" s="928" t="s">
        <v>619</v>
      </c>
      <c r="F2943" s="885"/>
      <c r="G2943" s="651" t="s">
        <v>272</v>
      </c>
      <c r="H2943" s="651" t="s">
        <v>599</v>
      </c>
      <c r="I2943" s="651" t="s">
        <v>620</v>
      </c>
      <c r="J2943" s="651" t="s">
        <v>276</v>
      </c>
      <c r="K2943" s="890" t="s">
        <v>304</v>
      </c>
      <c r="L2943" s="651" t="s">
        <v>312</v>
      </c>
      <c r="M2943" s="651" t="str">
        <f t="shared" si="176"/>
        <v>&lt;INSERT CONNECTION POINT NAME&gt;</v>
      </c>
      <c r="N2943" s="890" t="s">
        <v>602</v>
      </c>
      <c r="O2943" s="891" t="s">
        <v>23</v>
      </c>
      <c r="P2943" s="890"/>
      <c r="Q2943" s="1071"/>
      <c r="R2943" s="1058"/>
      <c r="S2943" s="1059"/>
      <c r="T2943" s="1059"/>
      <c r="U2943" s="1060"/>
      <c r="W2943" s="452"/>
      <c r="X2943" s="452"/>
      <c r="Y2943" s="452"/>
      <c r="Z2943" s="452"/>
      <c r="AA2943" s="452"/>
      <c r="AB2943" s="452"/>
      <c r="AC2943" s="452"/>
      <c r="AD2943" s="452"/>
      <c r="AE2943" s="452"/>
      <c r="AF2943" s="452"/>
      <c r="AG2943" s="452"/>
      <c r="AH2943" s="452"/>
      <c r="AI2943" s="452"/>
      <c r="AJ2943" s="452"/>
      <c r="AK2943" s="452"/>
      <c r="AL2943" s="452"/>
      <c r="AM2943" s="452"/>
      <c r="AN2943" s="452"/>
      <c r="AO2943" s="452"/>
      <c r="AP2943" s="452"/>
      <c r="AQ2943" s="452"/>
      <c r="AR2943" s="452"/>
      <c r="AS2943" s="452"/>
      <c r="AT2943" s="452"/>
      <c r="AU2943" s="452"/>
      <c r="AV2943" s="452"/>
    </row>
    <row r="2944" spans="2:48" ht="15" customHeight="1">
      <c r="B2944" s="937"/>
      <c r="C2944" s="1978" t="s">
        <v>305</v>
      </c>
      <c r="D2944" s="1980"/>
      <c r="E2944" s="928" t="s">
        <v>616</v>
      </c>
      <c r="F2944" s="885"/>
      <c r="G2944" s="651" t="s">
        <v>272</v>
      </c>
      <c r="H2944" s="651" t="s">
        <v>599</v>
      </c>
      <c r="I2944" s="651" t="s">
        <v>617</v>
      </c>
      <c r="J2944" s="651" t="s">
        <v>276</v>
      </c>
      <c r="K2944" s="890" t="s">
        <v>305</v>
      </c>
      <c r="L2944" s="651" t="s">
        <v>312</v>
      </c>
      <c r="M2944" s="651" t="str">
        <f t="shared" si="176"/>
        <v>&lt;INSERT CONNECTION POINT NAME&gt;</v>
      </c>
      <c r="N2944" s="890" t="s">
        <v>604</v>
      </c>
      <c r="O2944" s="890" t="s">
        <v>605</v>
      </c>
      <c r="P2944" s="890"/>
      <c r="Q2944" s="1072"/>
      <c r="R2944" s="1073"/>
      <c r="S2944" s="1074"/>
      <c r="T2944" s="1074"/>
      <c r="U2944" s="1075"/>
      <c r="W2944" s="452"/>
      <c r="X2944" s="452"/>
      <c r="Y2944" s="452"/>
      <c r="Z2944" s="452"/>
      <c r="AA2944" s="452"/>
      <c r="AB2944" s="452"/>
      <c r="AC2944" s="452"/>
      <c r="AD2944" s="452"/>
      <c r="AE2944" s="452"/>
      <c r="AF2944" s="452"/>
      <c r="AG2944" s="452"/>
      <c r="AH2944" s="452"/>
      <c r="AI2944" s="452"/>
      <c r="AJ2944" s="452"/>
      <c r="AK2944" s="452"/>
      <c r="AL2944" s="452"/>
      <c r="AM2944" s="452"/>
      <c r="AN2944" s="452"/>
      <c r="AO2944" s="452"/>
      <c r="AP2944" s="452"/>
      <c r="AQ2944" s="452"/>
      <c r="AR2944" s="452"/>
      <c r="AS2944" s="452"/>
      <c r="AT2944" s="452"/>
      <c r="AU2944" s="452"/>
      <c r="AV2944" s="452"/>
    </row>
    <row r="2945" spans="2:48" ht="15" customHeight="1">
      <c r="B2945" s="937"/>
      <c r="C2945" s="1979"/>
      <c r="D2945" s="1981"/>
      <c r="E2945" s="928" t="s">
        <v>619</v>
      </c>
      <c r="F2945" s="885"/>
      <c r="G2945" s="651" t="s">
        <v>272</v>
      </c>
      <c r="H2945" s="651" t="s">
        <v>599</v>
      </c>
      <c r="I2945" s="651" t="s">
        <v>620</v>
      </c>
      <c r="J2945" s="651" t="s">
        <v>276</v>
      </c>
      <c r="K2945" s="890" t="s">
        <v>305</v>
      </c>
      <c r="L2945" s="651" t="s">
        <v>312</v>
      </c>
      <c r="M2945" s="651" t="str">
        <f t="shared" si="176"/>
        <v>&lt;INSERT CONNECTION POINT NAME&gt;</v>
      </c>
      <c r="N2945" s="890" t="s">
        <v>604</v>
      </c>
      <c r="O2945" s="890" t="s">
        <v>605</v>
      </c>
      <c r="P2945" s="890"/>
      <c r="Q2945" s="1072"/>
      <c r="R2945" s="1073"/>
      <c r="S2945" s="1074"/>
      <c r="T2945" s="1074"/>
      <c r="U2945" s="1075"/>
      <c r="W2945" s="452"/>
      <c r="X2945" s="452"/>
      <c r="Y2945" s="452"/>
      <c r="Z2945" s="452"/>
      <c r="AA2945" s="452"/>
      <c r="AB2945" s="452"/>
      <c r="AC2945" s="452"/>
      <c r="AD2945" s="452"/>
      <c r="AE2945" s="452"/>
      <c r="AF2945" s="452"/>
      <c r="AG2945" s="452"/>
      <c r="AH2945" s="452"/>
      <c r="AI2945" s="452"/>
      <c r="AJ2945" s="452"/>
      <c r="AK2945" s="452"/>
      <c r="AL2945" s="452"/>
      <c r="AM2945" s="452"/>
      <c r="AN2945" s="452"/>
      <c r="AO2945" s="452"/>
      <c r="AP2945" s="452"/>
      <c r="AQ2945" s="452"/>
      <c r="AR2945" s="452"/>
      <c r="AS2945" s="452"/>
      <c r="AT2945" s="452"/>
      <c r="AU2945" s="452"/>
      <c r="AV2945" s="452"/>
    </row>
    <row r="2946" spans="2:48" ht="15" customHeight="1">
      <c r="B2946" s="937"/>
      <c r="C2946" s="1978" t="s">
        <v>306</v>
      </c>
      <c r="D2946" s="1980"/>
      <c r="E2946" s="928" t="s">
        <v>616</v>
      </c>
      <c r="F2946" s="885"/>
      <c r="G2946" s="651" t="s">
        <v>272</v>
      </c>
      <c r="H2946" s="651" t="s">
        <v>599</v>
      </c>
      <c r="I2946" s="651" t="s">
        <v>617</v>
      </c>
      <c r="J2946" s="651" t="s">
        <v>276</v>
      </c>
      <c r="K2946" s="890" t="s">
        <v>306</v>
      </c>
      <c r="L2946" s="651" t="s">
        <v>312</v>
      </c>
      <c r="M2946" s="651" t="str">
        <f t="shared" si="176"/>
        <v>&lt;INSERT CONNECTION POINT NAME&gt;</v>
      </c>
      <c r="N2946" s="890" t="s">
        <v>606</v>
      </c>
      <c r="O2946" s="891">
        <v>0</v>
      </c>
      <c r="P2946" s="890"/>
      <c r="Q2946" s="1076"/>
      <c r="R2946" s="1077"/>
      <c r="S2946" s="1078"/>
      <c r="T2946" s="1078"/>
      <c r="U2946" s="1079"/>
      <c r="W2946" s="452"/>
      <c r="X2946" s="452"/>
      <c r="Y2946" s="452"/>
      <c r="Z2946" s="452"/>
      <c r="AA2946" s="452"/>
      <c r="AB2946" s="452"/>
      <c r="AC2946" s="452"/>
      <c r="AD2946" s="452"/>
      <c r="AE2946" s="452"/>
      <c r="AF2946" s="452"/>
      <c r="AG2946" s="452"/>
      <c r="AH2946" s="452"/>
      <c r="AI2946" s="452"/>
      <c r="AJ2946" s="452"/>
      <c r="AK2946" s="452"/>
      <c r="AL2946" s="452"/>
      <c r="AM2946" s="452"/>
      <c r="AN2946" s="452"/>
      <c r="AO2946" s="452"/>
      <c r="AP2946" s="452"/>
      <c r="AQ2946" s="452"/>
      <c r="AR2946" s="452"/>
      <c r="AS2946" s="452"/>
      <c r="AT2946" s="452"/>
      <c r="AU2946" s="452"/>
      <c r="AV2946" s="452"/>
    </row>
    <row r="2947" spans="2:48" ht="15" customHeight="1">
      <c r="B2947" s="937"/>
      <c r="C2947" s="1979"/>
      <c r="D2947" s="1981"/>
      <c r="E2947" s="928" t="s">
        <v>619</v>
      </c>
      <c r="F2947" s="885"/>
      <c r="G2947" s="651" t="s">
        <v>272</v>
      </c>
      <c r="H2947" s="651" t="s">
        <v>599</v>
      </c>
      <c r="I2947" s="651" t="s">
        <v>620</v>
      </c>
      <c r="J2947" s="651" t="s">
        <v>276</v>
      </c>
      <c r="K2947" s="890" t="s">
        <v>306</v>
      </c>
      <c r="L2947" s="651" t="s">
        <v>312</v>
      </c>
      <c r="M2947" s="651" t="str">
        <f t="shared" si="176"/>
        <v>&lt;INSERT CONNECTION POINT NAME&gt;</v>
      </c>
      <c r="N2947" s="890" t="s">
        <v>606</v>
      </c>
      <c r="O2947" s="891">
        <v>0</v>
      </c>
      <c r="P2947" s="890"/>
      <c r="Q2947" s="1076"/>
      <c r="R2947" s="1077"/>
      <c r="S2947" s="1078"/>
      <c r="T2947" s="1078"/>
      <c r="U2947" s="1079"/>
      <c r="W2947" s="452"/>
      <c r="X2947" s="452"/>
      <c r="Y2947" s="452"/>
      <c r="Z2947" s="452"/>
      <c r="AA2947" s="452"/>
      <c r="AB2947" s="452"/>
      <c r="AC2947" s="452"/>
      <c r="AD2947" s="452"/>
      <c r="AE2947" s="452"/>
      <c r="AF2947" s="452"/>
      <c r="AG2947" s="452"/>
      <c r="AH2947" s="452"/>
      <c r="AI2947" s="452"/>
      <c r="AJ2947" s="452"/>
      <c r="AK2947" s="452"/>
      <c r="AL2947" s="452"/>
      <c r="AM2947" s="452"/>
      <c r="AN2947" s="452"/>
      <c r="AO2947" s="452"/>
      <c r="AP2947" s="452"/>
      <c r="AQ2947" s="452"/>
      <c r="AR2947" s="452"/>
      <c r="AS2947" s="452"/>
      <c r="AT2947" s="452"/>
      <c r="AU2947" s="452"/>
      <c r="AV2947" s="452"/>
    </row>
    <row r="2948" spans="2:48" ht="15" customHeight="1">
      <c r="B2948" s="937"/>
      <c r="C2948" s="1978" t="s">
        <v>307</v>
      </c>
      <c r="D2948" s="1980"/>
      <c r="E2948" s="928" t="s">
        <v>616</v>
      </c>
      <c r="F2948" s="885"/>
      <c r="G2948" s="651" t="s">
        <v>272</v>
      </c>
      <c r="H2948" s="651" t="s">
        <v>599</v>
      </c>
      <c r="I2948" s="651" t="s">
        <v>617</v>
      </c>
      <c r="J2948" s="651" t="s">
        <v>276</v>
      </c>
      <c r="K2948" s="890" t="s">
        <v>307</v>
      </c>
      <c r="L2948" s="651" t="s">
        <v>312</v>
      </c>
      <c r="M2948" s="651" t="str">
        <f t="shared" si="176"/>
        <v>&lt;INSERT CONNECTION POINT NAME&gt;</v>
      </c>
      <c r="N2948" s="890" t="s">
        <v>607</v>
      </c>
      <c r="O2948" s="890" t="s">
        <v>607</v>
      </c>
      <c r="P2948" s="890"/>
      <c r="Q2948" s="1080"/>
      <c r="R2948" s="1081"/>
      <c r="S2948" s="1081"/>
      <c r="T2948" s="1081"/>
      <c r="U2948" s="1082"/>
      <c r="W2948" s="452"/>
      <c r="X2948" s="452"/>
      <c r="Y2948" s="452"/>
      <c r="Z2948" s="452"/>
      <c r="AA2948" s="452"/>
      <c r="AB2948" s="452"/>
      <c r="AC2948" s="452"/>
      <c r="AD2948" s="452"/>
      <c r="AE2948" s="452"/>
      <c r="AF2948" s="452"/>
      <c r="AG2948" s="452"/>
      <c r="AH2948" s="452"/>
      <c r="AI2948" s="452"/>
      <c r="AJ2948" s="452"/>
      <c r="AK2948" s="452"/>
      <c r="AL2948" s="452"/>
      <c r="AM2948" s="452"/>
      <c r="AN2948" s="452"/>
      <c r="AO2948" s="452"/>
      <c r="AP2948" s="452"/>
      <c r="AQ2948" s="452"/>
      <c r="AR2948" s="452"/>
      <c r="AS2948" s="452"/>
      <c r="AT2948" s="452"/>
      <c r="AU2948" s="452"/>
      <c r="AV2948" s="452"/>
    </row>
    <row r="2949" spans="2:48" ht="15" customHeight="1">
      <c r="B2949" s="937"/>
      <c r="C2949" s="1979"/>
      <c r="D2949" s="1981"/>
      <c r="E2949" s="928" t="s">
        <v>619</v>
      </c>
      <c r="F2949" s="885"/>
      <c r="G2949" s="651" t="s">
        <v>272</v>
      </c>
      <c r="H2949" s="651" t="s">
        <v>599</v>
      </c>
      <c r="I2949" s="651" t="s">
        <v>620</v>
      </c>
      <c r="J2949" s="651" t="s">
        <v>276</v>
      </c>
      <c r="K2949" s="890" t="s">
        <v>307</v>
      </c>
      <c r="L2949" s="651" t="s">
        <v>312</v>
      </c>
      <c r="M2949" s="651" t="str">
        <f t="shared" si="176"/>
        <v>&lt;INSERT CONNECTION POINT NAME&gt;</v>
      </c>
      <c r="N2949" s="890" t="s">
        <v>607</v>
      </c>
      <c r="O2949" s="890" t="s">
        <v>607</v>
      </c>
      <c r="P2949" s="890"/>
      <c r="Q2949" s="1080"/>
      <c r="R2949" s="1081"/>
      <c r="S2949" s="1081"/>
      <c r="T2949" s="1081"/>
      <c r="U2949" s="1082"/>
      <c r="W2949" s="452"/>
      <c r="X2949" s="452"/>
      <c r="Y2949" s="452"/>
      <c r="Z2949" s="452"/>
      <c r="AA2949" s="452"/>
      <c r="AB2949" s="452"/>
      <c r="AC2949" s="452"/>
      <c r="AD2949" s="452"/>
      <c r="AE2949" s="452"/>
      <c r="AF2949" s="452"/>
      <c r="AG2949" s="452"/>
      <c r="AH2949" s="452"/>
      <c r="AI2949" s="452"/>
      <c r="AJ2949" s="452"/>
      <c r="AK2949" s="452"/>
      <c r="AL2949" s="452"/>
      <c r="AM2949" s="452"/>
      <c r="AN2949" s="452"/>
      <c r="AO2949" s="452"/>
      <c r="AP2949" s="452"/>
      <c r="AQ2949" s="452"/>
      <c r="AR2949" s="452"/>
      <c r="AS2949" s="452"/>
      <c r="AT2949" s="452"/>
      <c r="AU2949" s="452"/>
      <c r="AV2949" s="452"/>
    </row>
    <row r="2950" spans="2:48" ht="15" customHeight="1">
      <c r="B2950" s="937"/>
      <c r="C2950" s="1978" t="s">
        <v>308</v>
      </c>
      <c r="D2950" s="1980" t="s">
        <v>22</v>
      </c>
      <c r="E2950" s="928" t="s">
        <v>616</v>
      </c>
      <c r="F2950" s="885"/>
      <c r="G2950" s="651" t="s">
        <v>272</v>
      </c>
      <c r="H2950" s="651" t="s">
        <v>599</v>
      </c>
      <c r="I2950" s="651" t="s">
        <v>617</v>
      </c>
      <c r="J2950" s="651" t="s">
        <v>276</v>
      </c>
      <c r="K2950" s="890" t="s">
        <v>308</v>
      </c>
      <c r="L2950" s="651" t="s">
        <v>312</v>
      </c>
      <c r="M2950" s="651" t="str">
        <f t="shared" si="176"/>
        <v>&lt;INSERT CONNECTION POINT NAME&gt;</v>
      </c>
      <c r="N2950" s="890" t="s">
        <v>609</v>
      </c>
      <c r="O2950" s="890" t="s">
        <v>22</v>
      </c>
      <c r="P2950" s="890"/>
      <c r="Q2950" s="1083"/>
      <c r="R2950" s="1061"/>
      <c r="S2950" s="1062"/>
      <c r="T2950" s="1062"/>
      <c r="U2950" s="1063"/>
      <c r="W2950" s="452"/>
      <c r="X2950" s="452"/>
      <c r="Y2950" s="452"/>
      <c r="Z2950" s="452"/>
      <c r="AA2950" s="452"/>
      <c r="AB2950" s="452"/>
      <c r="AC2950" s="452"/>
      <c r="AD2950" s="452"/>
      <c r="AE2950" s="452"/>
      <c r="AF2950" s="452"/>
      <c r="AG2950" s="452"/>
      <c r="AH2950" s="452"/>
      <c r="AI2950" s="452"/>
      <c r="AJ2950" s="452"/>
      <c r="AK2950" s="452"/>
      <c r="AL2950" s="452"/>
      <c r="AM2950" s="452"/>
      <c r="AN2950" s="452"/>
      <c r="AO2950" s="452"/>
      <c r="AP2950" s="452"/>
      <c r="AQ2950" s="452"/>
      <c r="AR2950" s="452"/>
      <c r="AS2950" s="452"/>
      <c r="AT2950" s="452"/>
      <c r="AU2950" s="452"/>
      <c r="AV2950" s="452"/>
    </row>
    <row r="2951" spans="2:48" ht="15" customHeight="1">
      <c r="B2951" s="937"/>
      <c r="C2951" s="1979"/>
      <c r="D2951" s="1981"/>
      <c r="E2951" s="928" t="s">
        <v>619</v>
      </c>
      <c r="F2951" s="885"/>
      <c r="G2951" s="651" t="s">
        <v>272</v>
      </c>
      <c r="H2951" s="651" t="s">
        <v>599</v>
      </c>
      <c r="I2951" s="651" t="s">
        <v>620</v>
      </c>
      <c r="J2951" s="651" t="s">
        <v>276</v>
      </c>
      <c r="K2951" s="890" t="s">
        <v>308</v>
      </c>
      <c r="L2951" s="651" t="s">
        <v>312</v>
      </c>
      <c r="M2951" s="651" t="str">
        <f t="shared" si="176"/>
        <v>&lt;INSERT CONNECTION POINT NAME&gt;</v>
      </c>
      <c r="N2951" s="890" t="s">
        <v>609</v>
      </c>
      <c r="O2951" s="890" t="s">
        <v>22</v>
      </c>
      <c r="P2951" s="890"/>
      <c r="Q2951" s="1083"/>
      <c r="R2951" s="1061"/>
      <c r="S2951" s="1062"/>
      <c r="T2951" s="1062"/>
      <c r="U2951" s="1063"/>
      <c r="W2951" s="452"/>
      <c r="X2951" s="452"/>
      <c r="Y2951" s="452"/>
      <c r="Z2951" s="452"/>
      <c r="AA2951" s="452"/>
      <c r="AB2951" s="452"/>
      <c r="AC2951" s="452"/>
      <c r="AD2951" s="452"/>
      <c r="AE2951" s="452"/>
      <c r="AF2951" s="452"/>
      <c r="AG2951" s="452"/>
      <c r="AH2951" s="452"/>
      <c r="AI2951" s="452"/>
      <c r="AJ2951" s="452"/>
      <c r="AK2951" s="452"/>
      <c r="AL2951" s="452"/>
      <c r="AM2951" s="452"/>
      <c r="AN2951" s="452"/>
      <c r="AO2951" s="452"/>
      <c r="AP2951" s="452"/>
      <c r="AQ2951" s="452"/>
      <c r="AR2951" s="452"/>
      <c r="AS2951" s="452"/>
      <c r="AT2951" s="452"/>
      <c r="AU2951" s="452"/>
      <c r="AV2951" s="452"/>
    </row>
    <row r="2952" spans="2:48" ht="15" customHeight="1">
      <c r="B2952" s="937"/>
      <c r="C2952" s="1978" t="s">
        <v>309</v>
      </c>
      <c r="D2952" s="1980" t="s">
        <v>22</v>
      </c>
      <c r="E2952" s="928" t="s">
        <v>616</v>
      </c>
      <c r="F2952" s="885"/>
      <c r="G2952" s="651" t="s">
        <v>272</v>
      </c>
      <c r="H2952" s="651" t="s">
        <v>599</v>
      </c>
      <c r="I2952" s="651" t="s">
        <v>617</v>
      </c>
      <c r="J2952" s="651" t="s">
        <v>276</v>
      </c>
      <c r="K2952" s="890" t="s">
        <v>309</v>
      </c>
      <c r="L2952" s="651" t="s">
        <v>312</v>
      </c>
      <c r="M2952" s="651" t="str">
        <f t="shared" si="176"/>
        <v>&lt;INSERT CONNECTION POINT NAME&gt;</v>
      </c>
      <c r="N2952" s="890" t="s">
        <v>602</v>
      </c>
      <c r="O2952" s="890" t="s">
        <v>22</v>
      </c>
      <c r="P2952" s="890"/>
      <c r="Q2952" s="1083"/>
      <c r="R2952" s="1061"/>
      <c r="S2952" s="1062"/>
      <c r="T2952" s="1062"/>
      <c r="U2952" s="1063"/>
      <c r="W2952" s="452"/>
      <c r="X2952" s="452"/>
      <c r="Y2952" s="452"/>
      <c r="Z2952" s="452"/>
      <c r="AA2952" s="452"/>
      <c r="AB2952" s="452"/>
      <c r="AC2952" s="452"/>
      <c r="AD2952" s="452"/>
      <c r="AE2952" s="452"/>
      <c r="AF2952" s="452"/>
      <c r="AG2952" s="452"/>
      <c r="AH2952" s="452"/>
      <c r="AI2952" s="452"/>
      <c r="AJ2952" s="452"/>
      <c r="AK2952" s="452"/>
      <c r="AL2952" s="452"/>
      <c r="AM2952" s="452"/>
      <c r="AN2952" s="452"/>
      <c r="AO2952" s="452"/>
      <c r="AP2952" s="452"/>
      <c r="AQ2952" s="452"/>
      <c r="AR2952" s="452"/>
      <c r="AS2952" s="452"/>
      <c r="AT2952" s="452"/>
      <c r="AU2952" s="452"/>
      <c r="AV2952" s="452"/>
    </row>
    <row r="2953" spans="2:48" ht="15" customHeight="1">
      <c r="B2953" s="937"/>
      <c r="C2953" s="1979"/>
      <c r="D2953" s="1981"/>
      <c r="E2953" s="928" t="s">
        <v>619</v>
      </c>
      <c r="F2953" s="885"/>
      <c r="G2953" s="651" t="s">
        <v>272</v>
      </c>
      <c r="H2953" s="651" t="s">
        <v>599</v>
      </c>
      <c r="I2953" s="651" t="s">
        <v>620</v>
      </c>
      <c r="J2953" s="651" t="s">
        <v>276</v>
      </c>
      <c r="K2953" s="890" t="s">
        <v>309</v>
      </c>
      <c r="L2953" s="651" t="s">
        <v>312</v>
      </c>
      <c r="M2953" s="651" t="str">
        <f t="shared" si="176"/>
        <v>&lt;INSERT CONNECTION POINT NAME&gt;</v>
      </c>
      <c r="N2953" s="890" t="s">
        <v>602</v>
      </c>
      <c r="O2953" s="890" t="s">
        <v>22</v>
      </c>
      <c r="P2953" s="890"/>
      <c r="Q2953" s="1083"/>
      <c r="R2953" s="1061"/>
      <c r="S2953" s="1062"/>
      <c r="T2953" s="1062"/>
      <c r="U2953" s="1063"/>
      <c r="W2953" s="452"/>
      <c r="X2953" s="452"/>
      <c r="Y2953" s="452"/>
      <c r="Z2953" s="452"/>
      <c r="AA2953" s="452"/>
      <c r="AB2953" s="452"/>
      <c r="AC2953" s="452"/>
      <c r="AD2953" s="452"/>
      <c r="AE2953" s="452"/>
      <c r="AF2953" s="452"/>
      <c r="AG2953" s="452"/>
      <c r="AH2953" s="452"/>
      <c r="AI2953" s="452"/>
      <c r="AJ2953" s="452"/>
      <c r="AK2953" s="452"/>
      <c r="AL2953" s="452"/>
      <c r="AM2953" s="452"/>
      <c r="AN2953" s="452"/>
      <c r="AO2953" s="452"/>
      <c r="AP2953" s="452"/>
      <c r="AQ2953" s="452"/>
      <c r="AR2953" s="452"/>
      <c r="AS2953" s="452"/>
      <c r="AT2953" s="452"/>
      <c r="AU2953" s="452"/>
      <c r="AV2953" s="452"/>
    </row>
    <row r="2954" spans="2:48" ht="15" customHeight="1">
      <c r="B2954" s="937"/>
      <c r="C2954" s="1978" t="s">
        <v>309</v>
      </c>
      <c r="D2954" s="1980" t="s">
        <v>23</v>
      </c>
      <c r="E2954" s="928" t="s">
        <v>616</v>
      </c>
      <c r="F2954" s="885"/>
      <c r="G2954" s="651" t="s">
        <v>272</v>
      </c>
      <c r="H2954" s="651" t="s">
        <v>599</v>
      </c>
      <c r="I2954" s="651" t="s">
        <v>617</v>
      </c>
      <c r="J2954" s="651" t="s">
        <v>276</v>
      </c>
      <c r="K2954" s="890" t="s">
        <v>309</v>
      </c>
      <c r="L2954" s="651" t="s">
        <v>312</v>
      </c>
      <c r="M2954" s="651" t="str">
        <f t="shared" si="176"/>
        <v>&lt;INSERT CONNECTION POINT NAME&gt;</v>
      </c>
      <c r="N2954" s="890" t="s">
        <v>602</v>
      </c>
      <c r="O2954" s="890" t="s">
        <v>23</v>
      </c>
      <c r="P2954" s="890"/>
      <c r="Q2954" s="1083"/>
      <c r="R2954" s="1061"/>
      <c r="S2954" s="1062"/>
      <c r="T2954" s="1062"/>
      <c r="U2954" s="1063"/>
      <c r="W2954" s="452"/>
      <c r="X2954" s="452"/>
      <c r="Y2954" s="452"/>
      <c r="Z2954" s="452"/>
      <c r="AA2954" s="452"/>
      <c r="AB2954" s="452"/>
      <c r="AC2954" s="452"/>
      <c r="AD2954" s="452"/>
      <c r="AE2954" s="452"/>
      <c r="AF2954" s="452"/>
      <c r="AG2954" s="452"/>
      <c r="AH2954" s="452"/>
      <c r="AI2954" s="452"/>
      <c r="AJ2954" s="452"/>
      <c r="AK2954" s="452"/>
      <c r="AL2954" s="452"/>
      <c r="AM2954" s="452"/>
      <c r="AN2954" s="452"/>
      <c r="AO2954" s="452"/>
      <c r="AP2954" s="452"/>
      <c r="AQ2954" s="452"/>
      <c r="AR2954" s="452"/>
      <c r="AS2954" s="452"/>
      <c r="AT2954" s="452"/>
      <c r="AU2954" s="452"/>
      <c r="AV2954" s="452"/>
    </row>
    <row r="2955" spans="2:48" ht="15" customHeight="1">
      <c r="B2955" s="937"/>
      <c r="C2955" s="1979"/>
      <c r="D2955" s="1981"/>
      <c r="E2955" s="928" t="s">
        <v>619</v>
      </c>
      <c r="F2955" s="885"/>
      <c r="G2955" s="651" t="s">
        <v>272</v>
      </c>
      <c r="H2955" s="651" t="s">
        <v>599</v>
      </c>
      <c r="I2955" s="651" t="s">
        <v>620</v>
      </c>
      <c r="J2955" s="651" t="s">
        <v>276</v>
      </c>
      <c r="K2955" s="890" t="s">
        <v>309</v>
      </c>
      <c r="L2955" s="651" t="s">
        <v>312</v>
      </c>
      <c r="M2955" s="651" t="str">
        <f t="shared" si="176"/>
        <v>&lt;INSERT CONNECTION POINT NAME&gt;</v>
      </c>
      <c r="N2955" s="890" t="s">
        <v>602</v>
      </c>
      <c r="O2955" s="890" t="s">
        <v>23</v>
      </c>
      <c r="P2955" s="890"/>
      <c r="Q2955" s="1083"/>
      <c r="R2955" s="1061"/>
      <c r="S2955" s="1062"/>
      <c r="T2955" s="1062"/>
      <c r="U2955" s="1063"/>
      <c r="W2955" s="452"/>
      <c r="X2955" s="452"/>
      <c r="Y2955" s="452"/>
      <c r="Z2955" s="452"/>
      <c r="AA2955" s="452"/>
      <c r="AB2955" s="452"/>
      <c r="AC2955" s="452"/>
      <c r="AD2955" s="452"/>
      <c r="AE2955" s="452"/>
      <c r="AF2955" s="452"/>
      <c r="AG2955" s="452"/>
      <c r="AH2955" s="452"/>
      <c r="AI2955" s="452"/>
      <c r="AJ2955" s="452"/>
      <c r="AK2955" s="452"/>
      <c r="AL2955" s="452"/>
      <c r="AM2955" s="452"/>
      <c r="AN2955" s="452"/>
      <c r="AO2955" s="452"/>
      <c r="AP2955" s="452"/>
      <c r="AQ2955" s="452"/>
      <c r="AR2955" s="452"/>
      <c r="AS2955" s="452"/>
      <c r="AT2955" s="452"/>
      <c r="AU2955" s="452"/>
      <c r="AV2955" s="452"/>
    </row>
    <row r="2956" spans="2:48" ht="15" customHeight="1">
      <c r="B2956" s="937"/>
      <c r="C2956" s="1978" t="s">
        <v>310</v>
      </c>
      <c r="D2956" s="1980" t="s">
        <v>22</v>
      </c>
      <c r="E2956" s="928" t="s">
        <v>616</v>
      </c>
      <c r="F2956" s="885"/>
      <c r="G2956" s="651" t="s">
        <v>272</v>
      </c>
      <c r="H2956" s="651" t="s">
        <v>599</v>
      </c>
      <c r="I2956" s="651" t="s">
        <v>617</v>
      </c>
      <c r="J2956" s="651" t="s">
        <v>276</v>
      </c>
      <c r="K2956" s="890" t="s">
        <v>310</v>
      </c>
      <c r="L2956" s="651" t="s">
        <v>312</v>
      </c>
      <c r="M2956" s="651" t="str">
        <f t="shared" si="176"/>
        <v>&lt;INSERT CONNECTION POINT NAME&gt;</v>
      </c>
      <c r="N2956" s="890" t="s">
        <v>602</v>
      </c>
      <c r="O2956" s="890" t="s">
        <v>22</v>
      </c>
      <c r="P2956" s="890"/>
      <c r="Q2956" s="1083"/>
      <c r="R2956" s="1061"/>
      <c r="S2956" s="1062"/>
      <c r="T2956" s="1062"/>
      <c r="U2956" s="1063"/>
      <c r="W2956" s="452"/>
      <c r="X2956" s="452"/>
      <c r="Y2956" s="452"/>
      <c r="Z2956" s="452"/>
      <c r="AA2956" s="452"/>
      <c r="AB2956" s="452"/>
      <c r="AC2956" s="452"/>
      <c r="AD2956" s="452"/>
      <c r="AE2956" s="452"/>
      <c r="AF2956" s="452"/>
      <c r="AG2956" s="452"/>
      <c r="AH2956" s="452"/>
      <c r="AI2956" s="452"/>
      <c r="AJ2956" s="452"/>
      <c r="AK2956" s="452"/>
      <c r="AL2956" s="452"/>
      <c r="AM2956" s="452"/>
      <c r="AN2956" s="452"/>
      <c r="AO2956" s="452"/>
      <c r="AP2956" s="452"/>
      <c r="AQ2956" s="452"/>
      <c r="AR2956" s="452"/>
      <c r="AS2956" s="452"/>
      <c r="AT2956" s="452"/>
      <c r="AU2956" s="452"/>
      <c r="AV2956" s="452"/>
    </row>
    <row r="2957" spans="2:48" ht="15" customHeight="1">
      <c r="B2957" s="937"/>
      <c r="C2957" s="1979"/>
      <c r="D2957" s="1981"/>
      <c r="E2957" s="928" t="s">
        <v>619</v>
      </c>
      <c r="F2957" s="885"/>
      <c r="G2957" s="651" t="s">
        <v>272</v>
      </c>
      <c r="H2957" s="651" t="s">
        <v>599</v>
      </c>
      <c r="I2957" s="651" t="s">
        <v>620</v>
      </c>
      <c r="J2957" s="651" t="s">
        <v>276</v>
      </c>
      <c r="K2957" s="890" t="s">
        <v>310</v>
      </c>
      <c r="L2957" s="651" t="s">
        <v>312</v>
      </c>
      <c r="M2957" s="651" t="str">
        <f t="shared" ref="M2957:M3020" si="180">M2956</f>
        <v>&lt;INSERT CONNECTION POINT NAME&gt;</v>
      </c>
      <c r="N2957" s="890" t="s">
        <v>602</v>
      </c>
      <c r="O2957" s="890" t="s">
        <v>22</v>
      </c>
      <c r="P2957" s="890"/>
      <c r="Q2957" s="1084"/>
      <c r="R2957" s="1085"/>
      <c r="S2957" s="1086"/>
      <c r="T2957" s="1086"/>
      <c r="U2957" s="1087"/>
      <c r="W2957" s="452"/>
      <c r="X2957" s="452"/>
      <c r="Y2957" s="452"/>
      <c r="Z2957" s="452"/>
      <c r="AA2957" s="452"/>
      <c r="AB2957" s="452"/>
      <c r="AC2957" s="452"/>
      <c r="AD2957" s="452"/>
      <c r="AE2957" s="452"/>
      <c r="AF2957" s="452"/>
      <c r="AG2957" s="452"/>
      <c r="AH2957" s="452"/>
      <c r="AI2957" s="452"/>
      <c r="AJ2957" s="452"/>
      <c r="AK2957" s="452"/>
      <c r="AL2957" s="452"/>
      <c r="AM2957" s="452"/>
      <c r="AN2957" s="452"/>
      <c r="AO2957" s="452"/>
      <c r="AP2957" s="452"/>
      <c r="AQ2957" s="452"/>
      <c r="AR2957" s="452"/>
      <c r="AS2957" s="452"/>
      <c r="AT2957" s="452"/>
      <c r="AU2957" s="452"/>
      <c r="AV2957" s="452"/>
    </row>
    <row r="2958" spans="2:48" ht="15" customHeight="1">
      <c r="B2958" s="937"/>
      <c r="C2958" s="1978" t="s">
        <v>310</v>
      </c>
      <c r="D2958" s="1980" t="s">
        <v>23</v>
      </c>
      <c r="E2958" s="928" t="s">
        <v>616</v>
      </c>
      <c r="F2958" s="885"/>
      <c r="G2958" s="651" t="s">
        <v>272</v>
      </c>
      <c r="H2958" s="651" t="s">
        <v>599</v>
      </c>
      <c r="I2958" s="651" t="s">
        <v>617</v>
      </c>
      <c r="J2958" s="651" t="s">
        <v>276</v>
      </c>
      <c r="K2958" s="890" t="s">
        <v>310</v>
      </c>
      <c r="L2958" s="651" t="s">
        <v>312</v>
      </c>
      <c r="M2958" s="651" t="str">
        <f t="shared" si="180"/>
        <v>&lt;INSERT CONNECTION POINT NAME&gt;</v>
      </c>
      <c r="N2958" s="890" t="s">
        <v>602</v>
      </c>
      <c r="O2958" s="890" t="s">
        <v>23</v>
      </c>
      <c r="P2958" s="890"/>
      <c r="Q2958" s="1084"/>
      <c r="R2958" s="1085"/>
      <c r="S2958" s="1086"/>
      <c r="T2958" s="1086"/>
      <c r="U2958" s="1087"/>
      <c r="W2958" s="452"/>
      <c r="X2958" s="452"/>
      <c r="Y2958" s="452"/>
      <c r="Z2958" s="452"/>
      <c r="AA2958" s="452"/>
      <c r="AB2958" s="452"/>
      <c r="AC2958" s="452"/>
      <c r="AD2958" s="452"/>
      <c r="AE2958" s="452"/>
      <c r="AF2958" s="452"/>
      <c r="AG2958" s="452"/>
      <c r="AH2958" s="452"/>
      <c r="AI2958" s="452"/>
      <c r="AJ2958" s="452"/>
      <c r="AK2958" s="452"/>
      <c r="AL2958" s="452"/>
      <c r="AM2958" s="452"/>
      <c r="AN2958" s="452"/>
      <c r="AO2958" s="452"/>
      <c r="AP2958" s="452"/>
      <c r="AQ2958" s="452"/>
      <c r="AR2958" s="452"/>
      <c r="AS2958" s="452"/>
      <c r="AT2958" s="452"/>
      <c r="AU2958" s="452"/>
      <c r="AV2958" s="452"/>
    </row>
    <row r="2959" spans="2:48" ht="15" customHeight="1" thickBot="1">
      <c r="B2959" s="944"/>
      <c r="C2959" s="1984"/>
      <c r="D2959" s="1985"/>
      <c r="E2959" s="945" t="s">
        <v>619</v>
      </c>
      <c r="F2959" s="885"/>
      <c r="G2959" s="651" t="s">
        <v>272</v>
      </c>
      <c r="H2959" s="651" t="s">
        <v>599</v>
      </c>
      <c r="I2959" s="651" t="s">
        <v>620</v>
      </c>
      <c r="J2959" s="651" t="s">
        <v>276</v>
      </c>
      <c r="K2959" s="890" t="s">
        <v>310</v>
      </c>
      <c r="L2959" s="651" t="s">
        <v>312</v>
      </c>
      <c r="M2959" s="651" t="str">
        <f t="shared" si="180"/>
        <v>&lt;INSERT CONNECTION POINT NAME&gt;</v>
      </c>
      <c r="N2959" s="890" t="s">
        <v>602</v>
      </c>
      <c r="O2959" s="890" t="s">
        <v>23</v>
      </c>
      <c r="P2959" s="890"/>
      <c r="Q2959" s="946"/>
      <c r="R2959" s="1067"/>
      <c r="S2959" s="893"/>
      <c r="T2959" s="893"/>
      <c r="U2959" s="894"/>
      <c r="W2959" s="452"/>
      <c r="X2959" s="452"/>
      <c r="Y2959" s="452"/>
      <c r="Z2959" s="452"/>
      <c r="AA2959" s="452"/>
      <c r="AB2959" s="452"/>
      <c r="AC2959" s="452"/>
      <c r="AD2959" s="452"/>
      <c r="AE2959" s="452"/>
      <c r="AF2959" s="452"/>
      <c r="AG2959" s="452"/>
      <c r="AH2959" s="452"/>
      <c r="AI2959" s="452"/>
      <c r="AJ2959" s="452"/>
      <c r="AK2959" s="452"/>
      <c r="AL2959" s="452"/>
      <c r="AM2959" s="452"/>
      <c r="AN2959" s="452"/>
      <c r="AO2959" s="452"/>
      <c r="AP2959" s="452"/>
      <c r="AQ2959" s="452"/>
      <c r="AR2959" s="452"/>
      <c r="AS2959" s="452"/>
      <c r="AT2959" s="452"/>
      <c r="AU2959" s="452"/>
      <c r="AV2959" s="452"/>
    </row>
    <row r="2960" spans="2:48" ht="15" customHeight="1">
      <c r="B2960" s="927" t="s">
        <v>615</v>
      </c>
      <c r="C2960" s="1982" t="s">
        <v>313</v>
      </c>
      <c r="D2960" s="1983" t="s">
        <v>23</v>
      </c>
      <c r="E2960" s="928" t="s">
        <v>616</v>
      </c>
      <c r="F2960" s="885"/>
      <c r="G2960" s="651" t="s">
        <v>272</v>
      </c>
      <c r="H2960" s="651" t="s">
        <v>599</v>
      </c>
      <c r="I2960" s="651" t="s">
        <v>617</v>
      </c>
      <c r="J2960" s="651" t="s">
        <v>276</v>
      </c>
      <c r="K2960" s="651" t="s">
        <v>313</v>
      </c>
      <c r="L2960" s="651" t="s">
        <v>312</v>
      </c>
      <c r="M2960" s="651" t="str">
        <f t="shared" ref="M2960" si="181">B2960</f>
        <v>&lt;INSERT CONNECTION POINT NAME&gt;</v>
      </c>
      <c r="N2960" s="651" t="s">
        <v>618</v>
      </c>
      <c r="O2960" s="651" t="s">
        <v>23</v>
      </c>
      <c r="P2960" s="890"/>
      <c r="Q2960" s="929"/>
      <c r="R2960" s="930"/>
      <c r="S2960" s="931"/>
      <c r="T2960" s="931"/>
      <c r="U2960" s="932"/>
      <c r="V2960" s="906"/>
      <c r="W2960" s="933"/>
      <c r="X2960" s="934"/>
      <c r="Y2960" s="935"/>
      <c r="Z2960" s="935"/>
      <c r="AA2960" s="935"/>
      <c r="AB2960" s="452"/>
      <c r="AC2960" s="452"/>
      <c r="AD2960" s="452"/>
      <c r="AE2960" s="452"/>
      <c r="AF2960" s="452"/>
      <c r="AG2960" s="452"/>
      <c r="AH2960" s="452"/>
      <c r="AI2960" s="452"/>
      <c r="AJ2960" s="452"/>
      <c r="AK2960" s="935"/>
      <c r="AL2960" s="936"/>
      <c r="AM2960" s="936"/>
      <c r="AN2960" s="936"/>
      <c r="AO2960" s="936"/>
      <c r="AP2960" s="936"/>
      <c r="AQ2960" s="936"/>
      <c r="AR2960" s="936"/>
      <c r="AS2960" s="936"/>
      <c r="AT2960" s="936"/>
      <c r="AU2960" s="936"/>
      <c r="AV2960" s="936"/>
    </row>
    <row r="2961" spans="2:48" ht="15" customHeight="1">
      <c r="B2961" s="937"/>
      <c r="C2961" s="1979"/>
      <c r="D2961" s="1981"/>
      <c r="E2961" s="928" t="s">
        <v>619</v>
      </c>
      <c r="F2961" s="885"/>
      <c r="G2961" s="651" t="s">
        <v>272</v>
      </c>
      <c r="H2961" s="651" t="s">
        <v>599</v>
      </c>
      <c r="I2961" s="651" t="s">
        <v>620</v>
      </c>
      <c r="J2961" s="651" t="s">
        <v>276</v>
      </c>
      <c r="K2961" s="651" t="s">
        <v>313</v>
      </c>
      <c r="L2961" s="651" t="s">
        <v>312</v>
      </c>
      <c r="M2961" s="651" t="str">
        <f t="shared" si="180"/>
        <v>&lt;INSERT CONNECTION POINT NAME&gt;</v>
      </c>
      <c r="N2961" s="651" t="s">
        <v>618</v>
      </c>
      <c r="O2961" s="651" t="s">
        <v>23</v>
      </c>
      <c r="P2961" s="890"/>
      <c r="Q2961" s="938"/>
      <c r="R2961" s="939"/>
      <c r="S2961" s="940"/>
      <c r="T2961" s="940"/>
      <c r="U2961" s="941"/>
      <c r="V2961" s="906"/>
      <c r="W2961" s="933"/>
      <c r="X2961" s="934"/>
      <c r="Y2961" s="935"/>
      <c r="Z2961" s="935"/>
      <c r="AA2961" s="935"/>
      <c r="AB2961" s="452"/>
      <c r="AC2961" s="452"/>
      <c r="AD2961" s="452"/>
      <c r="AE2961" s="452"/>
      <c r="AF2961" s="452"/>
      <c r="AG2961" s="452"/>
      <c r="AH2961" s="452"/>
      <c r="AI2961" s="452"/>
      <c r="AJ2961" s="452"/>
      <c r="AK2961" s="935"/>
      <c r="AL2961" s="936"/>
      <c r="AM2961" s="936"/>
      <c r="AN2961" s="936"/>
      <c r="AO2961" s="936"/>
      <c r="AP2961" s="936"/>
      <c r="AQ2961" s="936"/>
      <c r="AR2961" s="936"/>
      <c r="AS2961" s="936"/>
      <c r="AT2961" s="936"/>
      <c r="AU2961" s="936"/>
      <c r="AV2961" s="936"/>
    </row>
    <row r="2962" spans="2:48" ht="15" customHeight="1">
      <c r="B2962" s="937"/>
      <c r="C2962" s="1978" t="s">
        <v>304</v>
      </c>
      <c r="D2962" s="1980" t="s">
        <v>22</v>
      </c>
      <c r="E2962" s="928" t="s">
        <v>616</v>
      </c>
      <c r="F2962" s="885"/>
      <c r="G2962" s="651" t="s">
        <v>272</v>
      </c>
      <c r="H2962" s="651" t="s">
        <v>599</v>
      </c>
      <c r="I2962" s="651" t="s">
        <v>617</v>
      </c>
      <c r="J2962" s="651" t="s">
        <v>276</v>
      </c>
      <c r="K2962" s="890" t="s">
        <v>304</v>
      </c>
      <c r="L2962" s="651" t="s">
        <v>312</v>
      </c>
      <c r="M2962" s="651" t="str">
        <f t="shared" si="180"/>
        <v>&lt;INSERT CONNECTION POINT NAME&gt;</v>
      </c>
      <c r="N2962" s="890" t="s">
        <v>602</v>
      </c>
      <c r="O2962" s="890" t="s">
        <v>22</v>
      </c>
      <c r="P2962" s="890"/>
      <c r="Q2962" s="1071"/>
      <c r="R2962" s="1058"/>
      <c r="S2962" s="1059"/>
      <c r="T2962" s="1059"/>
      <c r="U2962" s="1060"/>
      <c r="V2962" s="906"/>
      <c r="W2962" s="933"/>
      <c r="X2962" s="934"/>
      <c r="Y2962" s="935"/>
      <c r="Z2962" s="935"/>
      <c r="AA2962" s="935"/>
      <c r="AB2962" s="452"/>
      <c r="AC2962" s="452"/>
      <c r="AD2962" s="452"/>
      <c r="AE2962" s="452"/>
      <c r="AF2962" s="935"/>
      <c r="AG2962" s="452"/>
      <c r="AH2962" s="452"/>
      <c r="AI2962" s="935"/>
      <c r="AJ2962" s="935"/>
      <c r="AK2962" s="935"/>
      <c r="AL2962" s="936"/>
      <c r="AM2962" s="936"/>
      <c r="AN2962" s="936"/>
      <c r="AO2962" s="942"/>
      <c r="AP2962" s="936"/>
      <c r="AQ2962" s="936"/>
      <c r="AR2962" s="936"/>
      <c r="AS2962" s="936"/>
      <c r="AT2962" s="936"/>
      <c r="AU2962" s="936"/>
      <c r="AV2962" s="936"/>
    </row>
    <row r="2963" spans="2:48" ht="15" customHeight="1">
      <c r="B2963" s="937"/>
      <c r="C2963" s="1979"/>
      <c r="D2963" s="1981"/>
      <c r="E2963" s="928" t="s">
        <v>619</v>
      </c>
      <c r="F2963" s="885"/>
      <c r="G2963" s="651" t="s">
        <v>272</v>
      </c>
      <c r="H2963" s="651" t="s">
        <v>599</v>
      </c>
      <c r="I2963" s="651" t="s">
        <v>620</v>
      </c>
      <c r="J2963" s="651" t="s">
        <v>276</v>
      </c>
      <c r="K2963" s="890" t="s">
        <v>304</v>
      </c>
      <c r="L2963" s="651" t="s">
        <v>312</v>
      </c>
      <c r="M2963" s="651" t="str">
        <f t="shared" si="180"/>
        <v>&lt;INSERT CONNECTION POINT NAME&gt;</v>
      </c>
      <c r="N2963" s="890" t="s">
        <v>602</v>
      </c>
      <c r="O2963" s="890" t="s">
        <v>22</v>
      </c>
      <c r="P2963" s="890"/>
      <c r="Q2963" s="1071"/>
      <c r="R2963" s="1058"/>
      <c r="S2963" s="1059"/>
      <c r="T2963" s="1059"/>
      <c r="U2963" s="1060"/>
      <c r="V2963" s="906"/>
      <c r="W2963" s="933"/>
      <c r="X2963" s="934"/>
      <c r="Y2963" s="935"/>
      <c r="Z2963" s="935"/>
      <c r="AA2963" s="935"/>
      <c r="AB2963" s="452"/>
      <c r="AC2963" s="452"/>
      <c r="AD2963" s="452"/>
      <c r="AE2963" s="452"/>
      <c r="AF2963" s="935"/>
      <c r="AG2963" s="452"/>
      <c r="AH2963" s="452"/>
      <c r="AI2963" s="935"/>
      <c r="AJ2963" s="935"/>
      <c r="AK2963" s="935"/>
      <c r="AL2963" s="936"/>
      <c r="AM2963" s="936"/>
      <c r="AN2963" s="936"/>
      <c r="AO2963" s="942"/>
      <c r="AP2963" s="936"/>
      <c r="AQ2963" s="936"/>
      <c r="AR2963" s="936"/>
      <c r="AS2963" s="936"/>
      <c r="AT2963" s="936"/>
      <c r="AU2963" s="936"/>
      <c r="AV2963" s="936"/>
    </row>
    <row r="2964" spans="2:48" ht="15" customHeight="1">
      <c r="B2964" s="937"/>
      <c r="C2964" s="1978" t="s">
        <v>304</v>
      </c>
      <c r="D2964" s="1980" t="s">
        <v>23</v>
      </c>
      <c r="E2964" s="928" t="s">
        <v>616</v>
      </c>
      <c r="F2964" s="885"/>
      <c r="G2964" s="651" t="s">
        <v>272</v>
      </c>
      <c r="H2964" s="651" t="s">
        <v>599</v>
      </c>
      <c r="I2964" s="651" t="s">
        <v>617</v>
      </c>
      <c r="J2964" s="651" t="s">
        <v>276</v>
      </c>
      <c r="K2964" s="890" t="s">
        <v>304</v>
      </c>
      <c r="L2964" s="651" t="s">
        <v>312</v>
      </c>
      <c r="M2964" s="651" t="str">
        <f t="shared" si="180"/>
        <v>&lt;INSERT CONNECTION POINT NAME&gt;</v>
      </c>
      <c r="N2964" s="890" t="s">
        <v>602</v>
      </c>
      <c r="O2964" s="891" t="s">
        <v>23</v>
      </c>
      <c r="P2964" s="890"/>
      <c r="Q2964" s="1071"/>
      <c r="R2964" s="1058"/>
      <c r="S2964" s="1059"/>
      <c r="T2964" s="1059"/>
      <c r="U2964" s="1060"/>
      <c r="V2964" s="906"/>
      <c r="W2964" s="933"/>
      <c r="X2964" s="934"/>
      <c r="Y2964" s="935"/>
      <c r="Z2964" s="935"/>
      <c r="AA2964" s="935"/>
      <c r="AB2964" s="452"/>
      <c r="AC2964" s="452"/>
      <c r="AD2964" s="452"/>
      <c r="AE2964" s="452"/>
      <c r="AF2964" s="935"/>
      <c r="AG2964" s="452"/>
      <c r="AH2964" s="452"/>
      <c r="AI2964" s="935"/>
      <c r="AJ2964" s="943"/>
      <c r="AK2964" s="935"/>
      <c r="AL2964" s="936"/>
      <c r="AM2964" s="936"/>
      <c r="AN2964" s="936"/>
      <c r="AO2964" s="942"/>
      <c r="AP2964" s="936"/>
      <c r="AQ2964" s="936"/>
      <c r="AR2964" s="936"/>
      <c r="AS2964" s="936"/>
      <c r="AT2964" s="936"/>
      <c r="AU2964" s="936"/>
      <c r="AV2964" s="936"/>
    </row>
    <row r="2965" spans="2:48" ht="15" customHeight="1">
      <c r="B2965" s="937"/>
      <c r="C2965" s="1979"/>
      <c r="D2965" s="1981"/>
      <c r="E2965" s="928" t="s">
        <v>619</v>
      </c>
      <c r="F2965" s="885"/>
      <c r="G2965" s="651" t="s">
        <v>272</v>
      </c>
      <c r="H2965" s="651" t="s">
        <v>599</v>
      </c>
      <c r="I2965" s="651" t="s">
        <v>620</v>
      </c>
      <c r="J2965" s="651" t="s">
        <v>276</v>
      </c>
      <c r="K2965" s="890" t="s">
        <v>304</v>
      </c>
      <c r="L2965" s="651" t="s">
        <v>312</v>
      </c>
      <c r="M2965" s="651" t="str">
        <f t="shared" si="180"/>
        <v>&lt;INSERT CONNECTION POINT NAME&gt;</v>
      </c>
      <c r="N2965" s="890" t="s">
        <v>602</v>
      </c>
      <c r="O2965" s="891" t="s">
        <v>23</v>
      </c>
      <c r="P2965" s="890"/>
      <c r="Q2965" s="1071"/>
      <c r="R2965" s="1058"/>
      <c r="S2965" s="1059"/>
      <c r="T2965" s="1059"/>
      <c r="U2965" s="1060"/>
      <c r="V2965" s="906"/>
      <c r="W2965" s="933"/>
      <c r="X2965" s="934"/>
      <c r="Y2965" s="935"/>
      <c r="Z2965" s="935"/>
      <c r="AA2965" s="935"/>
      <c r="AB2965" s="452"/>
      <c r="AC2965" s="452"/>
      <c r="AD2965" s="452"/>
      <c r="AE2965" s="452"/>
      <c r="AF2965" s="935"/>
      <c r="AG2965" s="452"/>
      <c r="AH2965" s="452"/>
      <c r="AI2965" s="935"/>
      <c r="AJ2965" s="943"/>
      <c r="AK2965" s="935"/>
      <c r="AL2965" s="936"/>
      <c r="AM2965" s="936"/>
      <c r="AN2965" s="936"/>
      <c r="AO2965" s="942"/>
      <c r="AP2965" s="936"/>
      <c r="AQ2965" s="936"/>
      <c r="AR2965" s="936"/>
      <c r="AS2965" s="936"/>
      <c r="AT2965" s="936"/>
      <c r="AU2965" s="936"/>
      <c r="AV2965" s="936"/>
    </row>
    <row r="2966" spans="2:48" ht="15" customHeight="1">
      <c r="B2966" s="937"/>
      <c r="C2966" s="1978" t="s">
        <v>305</v>
      </c>
      <c r="D2966" s="1980"/>
      <c r="E2966" s="928" t="s">
        <v>616</v>
      </c>
      <c r="F2966" s="885"/>
      <c r="G2966" s="651" t="s">
        <v>272</v>
      </c>
      <c r="H2966" s="651" t="s">
        <v>599</v>
      </c>
      <c r="I2966" s="651" t="s">
        <v>617</v>
      </c>
      <c r="J2966" s="651" t="s">
        <v>276</v>
      </c>
      <c r="K2966" s="890" t="s">
        <v>305</v>
      </c>
      <c r="L2966" s="651" t="s">
        <v>312</v>
      </c>
      <c r="M2966" s="651" t="str">
        <f t="shared" si="180"/>
        <v>&lt;INSERT CONNECTION POINT NAME&gt;</v>
      </c>
      <c r="N2966" s="890" t="s">
        <v>604</v>
      </c>
      <c r="O2966" s="890" t="s">
        <v>605</v>
      </c>
      <c r="P2966" s="890"/>
      <c r="Q2966" s="1072"/>
      <c r="R2966" s="1073"/>
      <c r="S2966" s="1074"/>
      <c r="T2966" s="1074"/>
      <c r="U2966" s="1075"/>
      <c r="V2966" s="906"/>
      <c r="W2966" s="933"/>
      <c r="X2966" s="934"/>
      <c r="Y2966" s="935"/>
      <c r="Z2966" s="935"/>
      <c r="AA2966" s="935"/>
      <c r="AB2966" s="452"/>
      <c r="AC2966" s="452"/>
      <c r="AD2966" s="452"/>
      <c r="AE2966" s="452"/>
      <c r="AF2966" s="935"/>
      <c r="AG2966" s="452"/>
      <c r="AH2966" s="452"/>
      <c r="AI2966" s="935"/>
      <c r="AJ2966" s="935"/>
      <c r="AK2966" s="935"/>
      <c r="AL2966" s="936"/>
      <c r="AM2966" s="936"/>
      <c r="AN2966" s="936"/>
      <c r="AO2966" s="936"/>
      <c r="AP2966" s="936"/>
      <c r="AQ2966" s="936"/>
      <c r="AR2966" s="936"/>
      <c r="AS2966" s="936"/>
      <c r="AT2966" s="936"/>
      <c r="AU2966" s="936"/>
      <c r="AV2966" s="936"/>
    </row>
    <row r="2967" spans="2:48" ht="15" customHeight="1">
      <c r="B2967" s="937"/>
      <c r="C2967" s="1979"/>
      <c r="D2967" s="1981"/>
      <c r="E2967" s="928" t="s">
        <v>619</v>
      </c>
      <c r="F2967" s="885"/>
      <c r="G2967" s="651" t="s">
        <v>272</v>
      </c>
      <c r="H2967" s="651" t="s">
        <v>599</v>
      </c>
      <c r="I2967" s="651" t="s">
        <v>620</v>
      </c>
      <c r="J2967" s="651" t="s">
        <v>276</v>
      </c>
      <c r="K2967" s="890" t="s">
        <v>305</v>
      </c>
      <c r="L2967" s="651" t="s">
        <v>312</v>
      </c>
      <c r="M2967" s="651" t="str">
        <f t="shared" si="180"/>
        <v>&lt;INSERT CONNECTION POINT NAME&gt;</v>
      </c>
      <c r="N2967" s="890" t="s">
        <v>604</v>
      </c>
      <c r="O2967" s="890" t="s">
        <v>605</v>
      </c>
      <c r="P2967" s="890"/>
      <c r="Q2967" s="1072"/>
      <c r="R2967" s="1073"/>
      <c r="S2967" s="1074"/>
      <c r="T2967" s="1074"/>
      <c r="U2967" s="1075"/>
      <c r="V2967" s="906"/>
      <c r="W2967" s="933"/>
      <c r="X2967" s="934"/>
      <c r="Y2967" s="935"/>
      <c r="Z2967" s="935"/>
      <c r="AA2967" s="935"/>
      <c r="AB2967" s="452"/>
      <c r="AC2967" s="452"/>
      <c r="AD2967" s="452"/>
      <c r="AE2967" s="452"/>
      <c r="AF2967" s="935"/>
      <c r="AG2967" s="452"/>
      <c r="AH2967" s="452"/>
      <c r="AI2967" s="935"/>
      <c r="AJ2967" s="935"/>
      <c r="AK2967" s="935"/>
      <c r="AL2967" s="936"/>
      <c r="AM2967" s="936"/>
      <c r="AN2967" s="936"/>
      <c r="AO2967" s="936"/>
      <c r="AP2967" s="936"/>
      <c r="AQ2967" s="936"/>
      <c r="AR2967" s="936"/>
      <c r="AS2967" s="936"/>
      <c r="AT2967" s="936"/>
      <c r="AU2967" s="936"/>
      <c r="AV2967" s="936"/>
    </row>
    <row r="2968" spans="2:48" ht="15" customHeight="1">
      <c r="B2968" s="937"/>
      <c r="C2968" s="1978" t="s">
        <v>306</v>
      </c>
      <c r="D2968" s="1980"/>
      <c r="E2968" s="928" t="s">
        <v>616</v>
      </c>
      <c r="F2968" s="885"/>
      <c r="G2968" s="651" t="s">
        <v>272</v>
      </c>
      <c r="H2968" s="651" t="s">
        <v>599</v>
      </c>
      <c r="I2968" s="651" t="s">
        <v>617</v>
      </c>
      <c r="J2968" s="651" t="s">
        <v>276</v>
      </c>
      <c r="K2968" s="890" t="s">
        <v>306</v>
      </c>
      <c r="L2968" s="651" t="s">
        <v>312</v>
      </c>
      <c r="M2968" s="651" t="str">
        <f t="shared" si="180"/>
        <v>&lt;INSERT CONNECTION POINT NAME&gt;</v>
      </c>
      <c r="N2968" s="890" t="s">
        <v>606</v>
      </c>
      <c r="O2968" s="891">
        <v>0</v>
      </c>
      <c r="P2968" s="890"/>
      <c r="Q2968" s="1076"/>
      <c r="R2968" s="1077"/>
      <c r="S2968" s="1078"/>
      <c r="T2968" s="1078"/>
      <c r="U2968" s="1079"/>
      <c r="V2968" s="906"/>
      <c r="W2968" s="933"/>
      <c r="X2968" s="934"/>
      <c r="Y2968" s="935"/>
      <c r="Z2968" s="935"/>
      <c r="AA2968" s="935"/>
      <c r="AB2968" s="452"/>
      <c r="AC2968" s="452"/>
      <c r="AD2968" s="452"/>
      <c r="AE2968" s="452"/>
      <c r="AF2968" s="935"/>
      <c r="AG2968" s="452"/>
      <c r="AH2968" s="452"/>
      <c r="AI2968" s="935"/>
      <c r="AJ2968" s="943"/>
      <c r="AK2968" s="935"/>
      <c r="AL2968" s="936"/>
      <c r="AM2968" s="936"/>
      <c r="AN2968" s="936"/>
      <c r="AO2968" s="936"/>
      <c r="AP2968" s="936"/>
      <c r="AQ2968" s="936"/>
      <c r="AR2968" s="936"/>
      <c r="AS2968" s="936"/>
      <c r="AT2968" s="936"/>
      <c r="AU2968" s="936"/>
      <c r="AV2968" s="936"/>
    </row>
    <row r="2969" spans="2:48" ht="15" customHeight="1">
      <c r="B2969" s="937"/>
      <c r="C2969" s="1979"/>
      <c r="D2969" s="1981"/>
      <c r="E2969" s="928" t="s">
        <v>619</v>
      </c>
      <c r="F2969" s="885"/>
      <c r="G2969" s="651" t="s">
        <v>272</v>
      </c>
      <c r="H2969" s="651" t="s">
        <v>599</v>
      </c>
      <c r="I2969" s="651" t="s">
        <v>620</v>
      </c>
      <c r="J2969" s="651" t="s">
        <v>276</v>
      </c>
      <c r="K2969" s="890" t="s">
        <v>306</v>
      </c>
      <c r="L2969" s="651" t="s">
        <v>312</v>
      </c>
      <c r="M2969" s="651" t="str">
        <f t="shared" si="180"/>
        <v>&lt;INSERT CONNECTION POINT NAME&gt;</v>
      </c>
      <c r="N2969" s="890" t="s">
        <v>606</v>
      </c>
      <c r="O2969" s="891">
        <v>0</v>
      </c>
      <c r="P2969" s="890"/>
      <c r="Q2969" s="1076"/>
      <c r="R2969" s="1077"/>
      <c r="S2969" s="1078"/>
      <c r="T2969" s="1078"/>
      <c r="U2969" s="1079"/>
      <c r="V2969" s="906"/>
      <c r="W2969" s="933"/>
      <c r="X2969" s="934"/>
      <c r="Y2969" s="935"/>
      <c r="Z2969" s="935"/>
      <c r="AA2969" s="935"/>
      <c r="AB2969" s="452"/>
      <c r="AC2969" s="452"/>
      <c r="AD2969" s="452"/>
      <c r="AE2969" s="452"/>
      <c r="AF2969" s="935"/>
      <c r="AG2969" s="452"/>
      <c r="AH2969" s="452"/>
      <c r="AI2969" s="935"/>
      <c r="AJ2969" s="943"/>
      <c r="AK2969" s="935"/>
      <c r="AL2969" s="936"/>
      <c r="AM2969" s="936"/>
      <c r="AN2969" s="936"/>
      <c r="AO2969" s="936"/>
      <c r="AP2969" s="936"/>
      <c r="AQ2969" s="936"/>
      <c r="AR2969" s="936"/>
      <c r="AS2969" s="936"/>
      <c r="AT2969" s="936"/>
      <c r="AU2969" s="936"/>
      <c r="AV2969" s="936"/>
    </row>
    <row r="2970" spans="2:48" ht="15" customHeight="1">
      <c r="B2970" s="937"/>
      <c r="C2970" s="1978" t="s">
        <v>307</v>
      </c>
      <c r="D2970" s="1980"/>
      <c r="E2970" s="928" t="s">
        <v>616</v>
      </c>
      <c r="F2970" s="885"/>
      <c r="G2970" s="651" t="s">
        <v>272</v>
      </c>
      <c r="H2970" s="651" t="s">
        <v>599</v>
      </c>
      <c r="I2970" s="651" t="s">
        <v>617</v>
      </c>
      <c r="J2970" s="651" t="s">
        <v>276</v>
      </c>
      <c r="K2970" s="890" t="s">
        <v>307</v>
      </c>
      <c r="L2970" s="651" t="s">
        <v>312</v>
      </c>
      <c r="M2970" s="651" t="str">
        <f t="shared" si="180"/>
        <v>&lt;INSERT CONNECTION POINT NAME&gt;</v>
      </c>
      <c r="N2970" s="890" t="s">
        <v>607</v>
      </c>
      <c r="O2970" s="890" t="s">
        <v>607</v>
      </c>
      <c r="P2970" s="890"/>
      <c r="Q2970" s="1080"/>
      <c r="R2970" s="1081"/>
      <c r="S2970" s="1081"/>
      <c r="T2970" s="1081"/>
      <c r="U2970" s="1082"/>
      <c r="V2970" s="906"/>
      <c r="W2970" s="933"/>
      <c r="X2970" s="934"/>
      <c r="Y2970" s="935"/>
      <c r="Z2970" s="935"/>
      <c r="AA2970" s="935"/>
      <c r="AB2970" s="452"/>
      <c r="AC2970" s="452"/>
      <c r="AD2970" s="452"/>
      <c r="AE2970" s="452"/>
      <c r="AF2970" s="935"/>
      <c r="AG2970" s="452"/>
      <c r="AH2970" s="452"/>
      <c r="AI2970" s="935"/>
      <c r="AJ2970" s="935"/>
      <c r="AK2970" s="935"/>
      <c r="AL2970" s="936"/>
      <c r="AM2970" s="936"/>
      <c r="AN2970" s="936"/>
      <c r="AO2970" s="936"/>
      <c r="AP2970" s="936"/>
      <c r="AQ2970" s="936"/>
      <c r="AR2970" s="936"/>
      <c r="AS2970" s="936"/>
      <c r="AT2970" s="936"/>
      <c r="AU2970" s="936"/>
      <c r="AV2970" s="936"/>
    </row>
    <row r="2971" spans="2:48" ht="15" customHeight="1">
      <c r="B2971" s="937"/>
      <c r="C2971" s="1979"/>
      <c r="D2971" s="1981"/>
      <c r="E2971" s="928" t="s">
        <v>619</v>
      </c>
      <c r="F2971" s="885"/>
      <c r="G2971" s="651" t="s">
        <v>272</v>
      </c>
      <c r="H2971" s="651" t="s">
        <v>599</v>
      </c>
      <c r="I2971" s="651" t="s">
        <v>620</v>
      </c>
      <c r="J2971" s="651" t="s">
        <v>276</v>
      </c>
      <c r="K2971" s="890" t="s">
        <v>307</v>
      </c>
      <c r="L2971" s="651" t="s">
        <v>312</v>
      </c>
      <c r="M2971" s="651" t="str">
        <f t="shared" si="180"/>
        <v>&lt;INSERT CONNECTION POINT NAME&gt;</v>
      </c>
      <c r="N2971" s="890" t="s">
        <v>607</v>
      </c>
      <c r="O2971" s="890" t="s">
        <v>607</v>
      </c>
      <c r="P2971" s="890"/>
      <c r="Q2971" s="1080"/>
      <c r="R2971" s="1081"/>
      <c r="S2971" s="1081"/>
      <c r="T2971" s="1081"/>
      <c r="U2971" s="1082"/>
      <c r="V2971" s="906"/>
      <c r="W2971" s="933"/>
      <c r="X2971" s="934"/>
      <c r="Y2971" s="935"/>
      <c r="Z2971" s="935"/>
      <c r="AA2971" s="935"/>
      <c r="AB2971" s="452"/>
      <c r="AC2971" s="452"/>
      <c r="AD2971" s="452"/>
      <c r="AE2971" s="452"/>
      <c r="AF2971" s="935"/>
      <c r="AG2971" s="452"/>
      <c r="AH2971" s="452"/>
      <c r="AI2971" s="935"/>
      <c r="AJ2971" s="935"/>
      <c r="AK2971" s="935"/>
      <c r="AL2971" s="936"/>
      <c r="AM2971" s="936"/>
      <c r="AN2971" s="936"/>
      <c r="AO2971" s="936"/>
      <c r="AP2971" s="936"/>
      <c r="AQ2971" s="936"/>
      <c r="AR2971" s="936"/>
      <c r="AS2971" s="936"/>
      <c r="AT2971" s="936"/>
      <c r="AU2971" s="936"/>
      <c r="AV2971" s="936"/>
    </row>
    <row r="2972" spans="2:48" ht="15" customHeight="1">
      <c r="B2972" s="937"/>
      <c r="C2972" s="1978" t="s">
        <v>308</v>
      </c>
      <c r="D2972" s="1980" t="s">
        <v>22</v>
      </c>
      <c r="E2972" s="928" t="s">
        <v>616</v>
      </c>
      <c r="F2972" s="885"/>
      <c r="G2972" s="651" t="s">
        <v>272</v>
      </c>
      <c r="H2972" s="651" t="s">
        <v>599</v>
      </c>
      <c r="I2972" s="651" t="s">
        <v>617</v>
      </c>
      <c r="J2972" s="651" t="s">
        <v>276</v>
      </c>
      <c r="K2972" s="890" t="s">
        <v>308</v>
      </c>
      <c r="L2972" s="651" t="s">
        <v>312</v>
      </c>
      <c r="M2972" s="651" t="str">
        <f t="shared" si="180"/>
        <v>&lt;INSERT CONNECTION POINT NAME&gt;</v>
      </c>
      <c r="N2972" s="890" t="s">
        <v>609</v>
      </c>
      <c r="O2972" s="890" t="s">
        <v>22</v>
      </c>
      <c r="P2972" s="890"/>
      <c r="Q2972" s="1083"/>
      <c r="R2972" s="1061"/>
      <c r="S2972" s="1062"/>
      <c r="T2972" s="1062"/>
      <c r="U2972" s="1063"/>
      <c r="V2972" s="906"/>
      <c r="W2972" s="933"/>
      <c r="X2972" s="934"/>
      <c r="Y2972" s="935"/>
      <c r="Z2972" s="935"/>
      <c r="AA2972" s="935"/>
      <c r="AB2972" s="452"/>
      <c r="AC2972" s="452"/>
      <c r="AD2972" s="452"/>
      <c r="AE2972" s="452"/>
      <c r="AF2972" s="935"/>
      <c r="AG2972" s="452"/>
      <c r="AH2972" s="452"/>
      <c r="AI2972" s="935"/>
      <c r="AJ2972" s="935"/>
      <c r="AK2972" s="935"/>
      <c r="AL2972" s="936"/>
      <c r="AM2972" s="936"/>
      <c r="AN2972" s="936"/>
      <c r="AO2972" s="936"/>
      <c r="AP2972" s="936"/>
      <c r="AQ2972" s="936"/>
      <c r="AR2972" s="936"/>
      <c r="AS2972" s="936"/>
      <c r="AT2972" s="936"/>
      <c r="AU2972" s="936"/>
      <c r="AV2972" s="936"/>
    </row>
    <row r="2973" spans="2:48" ht="15" customHeight="1">
      <c r="B2973" s="937"/>
      <c r="C2973" s="1979"/>
      <c r="D2973" s="1981"/>
      <c r="E2973" s="928" t="s">
        <v>619</v>
      </c>
      <c r="F2973" s="885"/>
      <c r="G2973" s="651" t="s">
        <v>272</v>
      </c>
      <c r="H2973" s="651" t="s">
        <v>599</v>
      </c>
      <c r="I2973" s="651" t="s">
        <v>620</v>
      </c>
      <c r="J2973" s="651" t="s">
        <v>276</v>
      </c>
      <c r="K2973" s="890" t="s">
        <v>308</v>
      </c>
      <c r="L2973" s="651" t="s">
        <v>312</v>
      </c>
      <c r="M2973" s="651" t="str">
        <f t="shared" si="180"/>
        <v>&lt;INSERT CONNECTION POINT NAME&gt;</v>
      </c>
      <c r="N2973" s="890" t="s">
        <v>609</v>
      </c>
      <c r="O2973" s="890" t="s">
        <v>22</v>
      </c>
      <c r="P2973" s="890"/>
      <c r="Q2973" s="1083"/>
      <c r="R2973" s="1061"/>
      <c r="S2973" s="1062"/>
      <c r="T2973" s="1062"/>
      <c r="U2973" s="1063"/>
      <c r="V2973" s="906"/>
      <c r="W2973" s="933"/>
      <c r="X2973" s="934"/>
      <c r="Y2973" s="935"/>
      <c r="Z2973" s="935"/>
      <c r="AA2973" s="935"/>
      <c r="AB2973" s="452"/>
      <c r="AC2973" s="452"/>
      <c r="AD2973" s="452"/>
      <c r="AE2973" s="452"/>
      <c r="AF2973" s="935"/>
      <c r="AG2973" s="452"/>
      <c r="AH2973" s="452"/>
      <c r="AI2973" s="935"/>
      <c r="AJ2973" s="935"/>
      <c r="AK2973" s="935"/>
      <c r="AL2973" s="936"/>
      <c r="AM2973" s="936"/>
      <c r="AN2973" s="936"/>
      <c r="AO2973" s="936"/>
      <c r="AP2973" s="936"/>
      <c r="AQ2973" s="936"/>
      <c r="AR2973" s="936"/>
      <c r="AS2973" s="936"/>
      <c r="AT2973" s="936"/>
      <c r="AU2973" s="936"/>
      <c r="AV2973" s="936"/>
    </row>
    <row r="2974" spans="2:48" ht="15" customHeight="1">
      <c r="B2974" s="937"/>
      <c r="C2974" s="1978" t="s">
        <v>309</v>
      </c>
      <c r="D2974" s="1980" t="s">
        <v>22</v>
      </c>
      <c r="E2974" s="928" t="s">
        <v>616</v>
      </c>
      <c r="F2974" s="885"/>
      <c r="G2974" s="651" t="s">
        <v>272</v>
      </c>
      <c r="H2974" s="651" t="s">
        <v>599</v>
      </c>
      <c r="I2974" s="651" t="s">
        <v>617</v>
      </c>
      <c r="J2974" s="651" t="s">
        <v>276</v>
      </c>
      <c r="K2974" s="890" t="s">
        <v>309</v>
      </c>
      <c r="L2974" s="651" t="s">
        <v>312</v>
      </c>
      <c r="M2974" s="651" t="str">
        <f t="shared" si="180"/>
        <v>&lt;INSERT CONNECTION POINT NAME&gt;</v>
      </c>
      <c r="N2974" s="890" t="s">
        <v>602</v>
      </c>
      <c r="O2974" s="890" t="s">
        <v>22</v>
      </c>
      <c r="P2974" s="890"/>
      <c r="Q2974" s="1083"/>
      <c r="R2974" s="1061"/>
      <c r="S2974" s="1062"/>
      <c r="T2974" s="1062"/>
      <c r="U2974" s="1063"/>
      <c r="V2974" s="906"/>
      <c r="W2974" s="933"/>
      <c r="X2974" s="934"/>
      <c r="Y2974" s="935"/>
      <c r="Z2974" s="935"/>
      <c r="AA2974" s="935"/>
      <c r="AB2974" s="452"/>
      <c r="AC2974" s="452"/>
      <c r="AD2974" s="452"/>
      <c r="AE2974" s="452"/>
      <c r="AF2974" s="935"/>
      <c r="AG2974" s="452"/>
      <c r="AH2974" s="452"/>
      <c r="AI2974" s="935"/>
      <c r="AJ2974" s="935"/>
      <c r="AK2974" s="935"/>
      <c r="AL2974" s="936"/>
      <c r="AM2974" s="936"/>
      <c r="AN2974" s="936"/>
      <c r="AO2974" s="936"/>
      <c r="AP2974" s="936"/>
      <c r="AQ2974" s="936"/>
      <c r="AR2974" s="936"/>
      <c r="AS2974" s="936"/>
      <c r="AT2974" s="936"/>
      <c r="AU2974" s="936"/>
      <c r="AV2974" s="936"/>
    </row>
    <row r="2975" spans="2:48" ht="15" customHeight="1">
      <c r="B2975" s="937"/>
      <c r="C2975" s="1979"/>
      <c r="D2975" s="1981"/>
      <c r="E2975" s="928" t="s">
        <v>619</v>
      </c>
      <c r="F2975" s="885"/>
      <c r="G2975" s="651" t="s">
        <v>272</v>
      </c>
      <c r="H2975" s="651" t="s">
        <v>599</v>
      </c>
      <c r="I2975" s="651" t="s">
        <v>620</v>
      </c>
      <c r="J2975" s="651" t="s">
        <v>276</v>
      </c>
      <c r="K2975" s="890" t="s">
        <v>309</v>
      </c>
      <c r="L2975" s="651" t="s">
        <v>312</v>
      </c>
      <c r="M2975" s="651" t="str">
        <f t="shared" si="180"/>
        <v>&lt;INSERT CONNECTION POINT NAME&gt;</v>
      </c>
      <c r="N2975" s="890" t="s">
        <v>602</v>
      </c>
      <c r="O2975" s="890" t="s">
        <v>22</v>
      </c>
      <c r="P2975" s="890"/>
      <c r="Q2975" s="1083"/>
      <c r="R2975" s="1061"/>
      <c r="S2975" s="1062"/>
      <c r="T2975" s="1062"/>
      <c r="U2975" s="1063"/>
      <c r="V2975" s="906"/>
      <c r="W2975" s="933"/>
      <c r="X2975" s="934"/>
      <c r="Y2975" s="935"/>
      <c r="Z2975" s="935"/>
      <c r="AA2975" s="935"/>
      <c r="AB2975" s="452"/>
      <c r="AC2975" s="452"/>
      <c r="AD2975" s="452"/>
      <c r="AE2975" s="452"/>
      <c r="AF2975" s="935"/>
      <c r="AG2975" s="452"/>
      <c r="AH2975" s="452"/>
      <c r="AI2975" s="935"/>
      <c r="AJ2975" s="935"/>
      <c r="AK2975" s="935"/>
      <c r="AL2975" s="936"/>
      <c r="AM2975" s="936"/>
      <c r="AN2975" s="936"/>
      <c r="AO2975" s="936"/>
      <c r="AP2975" s="936"/>
      <c r="AQ2975" s="936"/>
      <c r="AR2975" s="936"/>
      <c r="AS2975" s="936"/>
      <c r="AT2975" s="936"/>
      <c r="AU2975" s="936"/>
      <c r="AV2975" s="936"/>
    </row>
    <row r="2976" spans="2:48" ht="15" customHeight="1">
      <c r="B2976" s="937"/>
      <c r="C2976" s="1978" t="s">
        <v>309</v>
      </c>
      <c r="D2976" s="1980" t="s">
        <v>23</v>
      </c>
      <c r="E2976" s="928" t="s">
        <v>616</v>
      </c>
      <c r="F2976" s="885"/>
      <c r="G2976" s="651" t="s">
        <v>272</v>
      </c>
      <c r="H2976" s="651" t="s">
        <v>599</v>
      </c>
      <c r="I2976" s="651" t="s">
        <v>617</v>
      </c>
      <c r="J2976" s="651" t="s">
        <v>276</v>
      </c>
      <c r="K2976" s="890" t="s">
        <v>309</v>
      </c>
      <c r="L2976" s="651" t="s">
        <v>312</v>
      </c>
      <c r="M2976" s="651" t="str">
        <f t="shared" si="180"/>
        <v>&lt;INSERT CONNECTION POINT NAME&gt;</v>
      </c>
      <c r="N2976" s="890" t="s">
        <v>602</v>
      </c>
      <c r="O2976" s="890" t="s">
        <v>23</v>
      </c>
      <c r="P2976" s="890"/>
      <c r="Q2976" s="1083"/>
      <c r="R2976" s="1061"/>
      <c r="S2976" s="1062"/>
      <c r="T2976" s="1062"/>
      <c r="U2976" s="1063"/>
      <c r="V2976" s="906"/>
      <c r="W2976" s="933"/>
      <c r="X2976" s="934"/>
      <c r="Y2976" s="935"/>
      <c r="Z2976" s="935"/>
      <c r="AA2976" s="935"/>
      <c r="AB2976" s="452"/>
      <c r="AC2976" s="452"/>
      <c r="AD2976" s="452"/>
      <c r="AE2976" s="452"/>
      <c r="AF2976" s="935"/>
      <c r="AG2976" s="452"/>
      <c r="AH2976" s="452"/>
      <c r="AI2976" s="935"/>
      <c r="AJ2976" s="935"/>
      <c r="AK2976" s="935"/>
      <c r="AL2976" s="936"/>
      <c r="AM2976" s="936"/>
      <c r="AN2976" s="936"/>
      <c r="AO2976" s="936"/>
      <c r="AP2976" s="936"/>
      <c r="AQ2976" s="936"/>
      <c r="AR2976" s="936"/>
      <c r="AS2976" s="936"/>
      <c r="AT2976" s="936"/>
      <c r="AU2976" s="936"/>
      <c r="AV2976" s="936"/>
    </row>
    <row r="2977" spans="2:48" ht="15" customHeight="1">
      <c r="B2977" s="937"/>
      <c r="C2977" s="1979"/>
      <c r="D2977" s="1981"/>
      <c r="E2977" s="928" t="s">
        <v>619</v>
      </c>
      <c r="F2977" s="885"/>
      <c r="G2977" s="651" t="s">
        <v>272</v>
      </c>
      <c r="H2977" s="651" t="s">
        <v>599</v>
      </c>
      <c r="I2977" s="651" t="s">
        <v>620</v>
      </c>
      <c r="J2977" s="651" t="s">
        <v>276</v>
      </c>
      <c r="K2977" s="890" t="s">
        <v>309</v>
      </c>
      <c r="L2977" s="651" t="s">
        <v>312</v>
      </c>
      <c r="M2977" s="651" t="str">
        <f t="shared" si="180"/>
        <v>&lt;INSERT CONNECTION POINT NAME&gt;</v>
      </c>
      <c r="N2977" s="890" t="s">
        <v>602</v>
      </c>
      <c r="O2977" s="890" t="s">
        <v>23</v>
      </c>
      <c r="P2977" s="890"/>
      <c r="Q2977" s="1083"/>
      <c r="R2977" s="1061"/>
      <c r="S2977" s="1062"/>
      <c r="T2977" s="1062"/>
      <c r="U2977" s="1063"/>
      <c r="V2977" s="906"/>
      <c r="W2977" s="933"/>
      <c r="X2977" s="934"/>
      <c r="Y2977" s="935"/>
      <c r="Z2977" s="935"/>
      <c r="AA2977" s="935"/>
      <c r="AB2977" s="452"/>
      <c r="AC2977" s="452"/>
      <c r="AD2977" s="452"/>
      <c r="AE2977" s="452"/>
      <c r="AF2977" s="935"/>
      <c r="AG2977" s="452"/>
      <c r="AH2977" s="452"/>
      <c r="AI2977" s="935"/>
      <c r="AJ2977" s="935"/>
      <c r="AK2977" s="935"/>
      <c r="AL2977" s="936"/>
      <c r="AM2977" s="936"/>
      <c r="AN2977" s="936"/>
      <c r="AO2977" s="936"/>
      <c r="AP2977" s="936"/>
      <c r="AQ2977" s="936"/>
      <c r="AR2977" s="936"/>
      <c r="AS2977" s="936"/>
      <c r="AT2977" s="936"/>
      <c r="AU2977" s="936"/>
      <c r="AV2977" s="936"/>
    </row>
    <row r="2978" spans="2:48" ht="15" customHeight="1">
      <c r="B2978" s="937"/>
      <c r="C2978" s="1978" t="s">
        <v>310</v>
      </c>
      <c r="D2978" s="1980" t="s">
        <v>22</v>
      </c>
      <c r="E2978" s="928" t="s">
        <v>616</v>
      </c>
      <c r="F2978" s="885"/>
      <c r="G2978" s="651" t="s">
        <v>272</v>
      </c>
      <c r="H2978" s="651" t="s">
        <v>599</v>
      </c>
      <c r="I2978" s="651" t="s">
        <v>617</v>
      </c>
      <c r="J2978" s="651" t="s">
        <v>276</v>
      </c>
      <c r="K2978" s="890" t="s">
        <v>310</v>
      </c>
      <c r="L2978" s="651" t="s">
        <v>312</v>
      </c>
      <c r="M2978" s="651" t="str">
        <f t="shared" si="180"/>
        <v>&lt;INSERT CONNECTION POINT NAME&gt;</v>
      </c>
      <c r="N2978" s="890" t="s">
        <v>602</v>
      </c>
      <c r="O2978" s="890" t="s">
        <v>22</v>
      </c>
      <c r="P2978" s="890"/>
      <c r="Q2978" s="1083"/>
      <c r="R2978" s="1061"/>
      <c r="S2978" s="1062"/>
      <c r="T2978" s="1062"/>
      <c r="U2978" s="1063"/>
      <c r="V2978" s="906"/>
      <c r="W2978" s="933"/>
      <c r="X2978" s="934"/>
      <c r="Y2978" s="935"/>
      <c r="Z2978" s="935"/>
      <c r="AA2978" s="935"/>
      <c r="AB2978" s="452"/>
      <c r="AC2978" s="452"/>
      <c r="AD2978" s="452"/>
      <c r="AE2978" s="452"/>
      <c r="AF2978" s="935"/>
      <c r="AG2978" s="452"/>
      <c r="AH2978" s="452"/>
      <c r="AI2978" s="935"/>
      <c r="AJ2978" s="935"/>
      <c r="AK2978" s="935"/>
      <c r="AL2978" s="936"/>
      <c r="AM2978" s="936"/>
      <c r="AN2978" s="936"/>
      <c r="AO2978" s="936"/>
      <c r="AP2978" s="936"/>
      <c r="AQ2978" s="936"/>
      <c r="AR2978" s="936"/>
      <c r="AS2978" s="936"/>
      <c r="AT2978" s="936"/>
      <c r="AU2978" s="936"/>
      <c r="AV2978" s="936"/>
    </row>
    <row r="2979" spans="2:48" ht="15" customHeight="1">
      <c r="B2979" s="937"/>
      <c r="C2979" s="1979"/>
      <c r="D2979" s="1981"/>
      <c r="E2979" s="928" t="s">
        <v>619</v>
      </c>
      <c r="F2979" s="885"/>
      <c r="G2979" s="651" t="s">
        <v>272</v>
      </c>
      <c r="H2979" s="651" t="s">
        <v>599</v>
      </c>
      <c r="I2979" s="651" t="s">
        <v>620</v>
      </c>
      <c r="J2979" s="651" t="s">
        <v>276</v>
      </c>
      <c r="K2979" s="890" t="s">
        <v>310</v>
      </c>
      <c r="L2979" s="651" t="s">
        <v>312</v>
      </c>
      <c r="M2979" s="651" t="str">
        <f t="shared" si="180"/>
        <v>&lt;INSERT CONNECTION POINT NAME&gt;</v>
      </c>
      <c r="N2979" s="890" t="s">
        <v>602</v>
      </c>
      <c r="O2979" s="890" t="s">
        <v>22</v>
      </c>
      <c r="P2979" s="890"/>
      <c r="Q2979" s="1084"/>
      <c r="R2979" s="1085"/>
      <c r="S2979" s="1086"/>
      <c r="T2979" s="1086"/>
      <c r="U2979" s="1087"/>
      <c r="V2979" s="906"/>
      <c r="W2979" s="933"/>
      <c r="X2979" s="934"/>
      <c r="Y2979" s="935"/>
      <c r="Z2979" s="935"/>
      <c r="AA2979" s="935"/>
      <c r="AB2979" s="452"/>
      <c r="AC2979" s="452"/>
      <c r="AD2979" s="452"/>
      <c r="AE2979" s="452"/>
      <c r="AF2979" s="935"/>
      <c r="AG2979" s="452"/>
      <c r="AH2979" s="452"/>
      <c r="AI2979" s="935"/>
      <c r="AJ2979" s="935"/>
      <c r="AK2979" s="935"/>
      <c r="AL2979" s="936"/>
      <c r="AM2979" s="936"/>
      <c r="AN2979" s="936"/>
      <c r="AO2979" s="936"/>
      <c r="AP2979" s="936"/>
      <c r="AQ2979" s="936"/>
      <c r="AR2979" s="936"/>
      <c r="AS2979" s="936"/>
      <c r="AT2979" s="936"/>
      <c r="AU2979" s="936"/>
      <c r="AV2979" s="936"/>
    </row>
    <row r="2980" spans="2:48" ht="15" customHeight="1">
      <c r="B2980" s="937"/>
      <c r="C2980" s="1978" t="s">
        <v>310</v>
      </c>
      <c r="D2980" s="1980" t="s">
        <v>23</v>
      </c>
      <c r="E2980" s="928" t="s">
        <v>616</v>
      </c>
      <c r="F2980" s="885"/>
      <c r="G2980" s="651" t="s">
        <v>272</v>
      </c>
      <c r="H2980" s="651" t="s">
        <v>599</v>
      </c>
      <c r="I2980" s="651" t="s">
        <v>617</v>
      </c>
      <c r="J2980" s="651" t="s">
        <v>276</v>
      </c>
      <c r="K2980" s="890" t="s">
        <v>310</v>
      </c>
      <c r="L2980" s="651" t="s">
        <v>312</v>
      </c>
      <c r="M2980" s="651" t="str">
        <f t="shared" si="180"/>
        <v>&lt;INSERT CONNECTION POINT NAME&gt;</v>
      </c>
      <c r="N2980" s="890" t="s">
        <v>602</v>
      </c>
      <c r="O2980" s="890" t="s">
        <v>23</v>
      </c>
      <c r="P2980" s="890"/>
      <c r="Q2980" s="1084"/>
      <c r="R2980" s="1085"/>
      <c r="S2980" s="1086"/>
      <c r="T2980" s="1086"/>
      <c r="U2980" s="1087"/>
      <c r="V2980" s="906"/>
      <c r="W2980" s="933"/>
      <c r="X2980" s="934"/>
      <c r="Y2980" s="935"/>
      <c r="Z2980" s="935"/>
      <c r="AA2980" s="935"/>
      <c r="AB2980" s="452"/>
      <c r="AC2980" s="452"/>
      <c r="AD2980" s="452"/>
      <c r="AE2980" s="452"/>
      <c r="AF2980" s="935"/>
      <c r="AG2980" s="452"/>
      <c r="AH2980" s="452"/>
      <c r="AI2980" s="935"/>
      <c r="AJ2980" s="935"/>
      <c r="AK2980" s="935"/>
      <c r="AL2980" s="936"/>
      <c r="AM2980" s="936"/>
      <c r="AN2980" s="936"/>
      <c r="AO2980" s="936"/>
      <c r="AP2980" s="936"/>
      <c r="AQ2980" s="936"/>
      <c r="AR2980" s="936"/>
      <c r="AS2980" s="936"/>
      <c r="AT2980" s="936"/>
      <c r="AU2980" s="936"/>
      <c r="AV2980" s="936"/>
    </row>
    <row r="2981" spans="2:48" ht="15" customHeight="1" thickBot="1">
      <c r="B2981" s="944"/>
      <c r="C2981" s="1984"/>
      <c r="D2981" s="1985"/>
      <c r="E2981" s="945" t="s">
        <v>619</v>
      </c>
      <c r="F2981" s="885"/>
      <c r="G2981" s="651" t="s">
        <v>272</v>
      </c>
      <c r="H2981" s="651" t="s">
        <v>599</v>
      </c>
      <c r="I2981" s="651" t="s">
        <v>620</v>
      </c>
      <c r="J2981" s="651" t="s">
        <v>276</v>
      </c>
      <c r="K2981" s="890" t="s">
        <v>310</v>
      </c>
      <c r="L2981" s="651" t="s">
        <v>312</v>
      </c>
      <c r="M2981" s="651" t="str">
        <f t="shared" si="180"/>
        <v>&lt;INSERT CONNECTION POINT NAME&gt;</v>
      </c>
      <c r="N2981" s="890" t="s">
        <v>602</v>
      </c>
      <c r="O2981" s="890" t="s">
        <v>23</v>
      </c>
      <c r="P2981" s="890"/>
      <c r="Q2981" s="946"/>
      <c r="R2981" s="1067"/>
      <c r="S2981" s="893"/>
      <c r="T2981" s="893"/>
      <c r="U2981" s="894"/>
      <c r="V2981" s="947"/>
      <c r="W2981" s="933"/>
      <c r="X2981" s="934"/>
      <c r="Y2981" s="935"/>
      <c r="Z2981" s="935"/>
      <c r="AA2981" s="935"/>
      <c r="AB2981" s="452"/>
      <c r="AC2981" s="452"/>
      <c r="AD2981" s="452"/>
      <c r="AE2981" s="452"/>
      <c r="AF2981" s="935"/>
      <c r="AG2981" s="452"/>
      <c r="AH2981" s="452"/>
      <c r="AI2981" s="935"/>
      <c r="AJ2981" s="935"/>
      <c r="AK2981" s="935"/>
      <c r="AL2981" s="936"/>
      <c r="AM2981" s="936"/>
      <c r="AN2981" s="936"/>
      <c r="AO2981" s="936"/>
      <c r="AP2981" s="936"/>
      <c r="AQ2981" s="936"/>
      <c r="AR2981" s="936"/>
      <c r="AS2981" s="936"/>
      <c r="AT2981" s="936"/>
      <c r="AU2981" s="936"/>
      <c r="AV2981" s="936"/>
    </row>
    <row r="2982" spans="2:48" ht="15" customHeight="1">
      <c r="B2982" s="927" t="s">
        <v>615</v>
      </c>
      <c r="C2982" s="1982" t="s">
        <v>313</v>
      </c>
      <c r="D2982" s="1983" t="s">
        <v>23</v>
      </c>
      <c r="E2982" s="928" t="s">
        <v>616</v>
      </c>
      <c r="F2982" s="885"/>
      <c r="G2982" s="651" t="s">
        <v>272</v>
      </c>
      <c r="H2982" s="651" t="s">
        <v>599</v>
      </c>
      <c r="I2982" s="651" t="s">
        <v>617</v>
      </c>
      <c r="J2982" s="651" t="s">
        <v>276</v>
      </c>
      <c r="K2982" s="651" t="s">
        <v>313</v>
      </c>
      <c r="L2982" s="651" t="s">
        <v>312</v>
      </c>
      <c r="M2982" s="651" t="str">
        <f t="shared" ref="M2982" si="182">B2982</f>
        <v>&lt;INSERT CONNECTION POINT NAME&gt;</v>
      </c>
      <c r="N2982" s="651" t="s">
        <v>618</v>
      </c>
      <c r="O2982" s="651" t="s">
        <v>23</v>
      </c>
      <c r="P2982" s="890"/>
      <c r="Q2982" s="929"/>
      <c r="R2982" s="930"/>
      <c r="S2982" s="931"/>
      <c r="T2982" s="931"/>
      <c r="U2982" s="932"/>
      <c r="V2982" s="906"/>
      <c r="W2982" s="933"/>
      <c r="X2982" s="934"/>
      <c r="Y2982" s="935"/>
      <c r="Z2982" s="935"/>
      <c r="AA2982" s="935"/>
      <c r="AB2982" s="452"/>
      <c r="AC2982" s="452"/>
      <c r="AD2982" s="452"/>
      <c r="AE2982" s="452"/>
      <c r="AF2982" s="452"/>
      <c r="AG2982" s="452"/>
      <c r="AH2982" s="452"/>
      <c r="AI2982" s="452"/>
      <c r="AJ2982" s="452"/>
      <c r="AK2982" s="935"/>
      <c r="AL2982" s="936"/>
      <c r="AM2982" s="936"/>
      <c r="AN2982" s="936"/>
      <c r="AO2982" s="936"/>
      <c r="AP2982" s="936"/>
      <c r="AQ2982" s="936"/>
      <c r="AR2982" s="936"/>
      <c r="AS2982" s="936"/>
      <c r="AT2982" s="936"/>
      <c r="AU2982" s="936"/>
      <c r="AV2982" s="936"/>
    </row>
    <row r="2983" spans="2:48" ht="15" customHeight="1">
      <c r="B2983" s="937"/>
      <c r="C2983" s="1979"/>
      <c r="D2983" s="1981"/>
      <c r="E2983" s="928" t="s">
        <v>619</v>
      </c>
      <c r="F2983" s="885"/>
      <c r="G2983" s="651" t="s">
        <v>272</v>
      </c>
      <c r="H2983" s="651" t="s">
        <v>599</v>
      </c>
      <c r="I2983" s="651" t="s">
        <v>620</v>
      </c>
      <c r="J2983" s="651" t="s">
        <v>276</v>
      </c>
      <c r="K2983" s="651" t="s">
        <v>313</v>
      </c>
      <c r="L2983" s="651" t="s">
        <v>312</v>
      </c>
      <c r="M2983" s="651" t="str">
        <f t="shared" si="180"/>
        <v>&lt;INSERT CONNECTION POINT NAME&gt;</v>
      </c>
      <c r="N2983" s="651" t="s">
        <v>618</v>
      </c>
      <c r="O2983" s="651" t="s">
        <v>23</v>
      </c>
      <c r="P2983" s="890"/>
      <c r="Q2983" s="938"/>
      <c r="R2983" s="939"/>
      <c r="S2983" s="940"/>
      <c r="T2983" s="940"/>
      <c r="U2983" s="941"/>
      <c r="V2983" s="906"/>
      <c r="W2983" s="933"/>
      <c r="X2983" s="934"/>
      <c r="Y2983" s="935"/>
      <c r="Z2983" s="935"/>
      <c r="AA2983" s="935"/>
      <c r="AB2983" s="452"/>
      <c r="AC2983" s="452"/>
      <c r="AD2983" s="452"/>
      <c r="AE2983" s="452"/>
      <c r="AF2983" s="452"/>
      <c r="AG2983" s="452"/>
      <c r="AH2983" s="452"/>
      <c r="AI2983" s="452"/>
      <c r="AJ2983" s="452"/>
      <c r="AK2983" s="935"/>
      <c r="AL2983" s="936"/>
      <c r="AM2983" s="936"/>
      <c r="AN2983" s="936"/>
      <c r="AO2983" s="936"/>
      <c r="AP2983" s="936"/>
      <c r="AQ2983" s="936"/>
      <c r="AR2983" s="936"/>
      <c r="AS2983" s="936"/>
      <c r="AT2983" s="936"/>
      <c r="AU2983" s="936"/>
      <c r="AV2983" s="936"/>
    </row>
    <row r="2984" spans="2:48" ht="15" customHeight="1">
      <c r="B2984" s="937"/>
      <c r="C2984" s="1978" t="s">
        <v>304</v>
      </c>
      <c r="D2984" s="1980" t="s">
        <v>22</v>
      </c>
      <c r="E2984" s="928" t="s">
        <v>616</v>
      </c>
      <c r="F2984" s="885"/>
      <c r="G2984" s="651" t="s">
        <v>272</v>
      </c>
      <c r="H2984" s="651" t="s">
        <v>599</v>
      </c>
      <c r="I2984" s="651" t="s">
        <v>617</v>
      </c>
      <c r="J2984" s="651" t="s">
        <v>276</v>
      </c>
      <c r="K2984" s="890" t="s">
        <v>304</v>
      </c>
      <c r="L2984" s="651" t="s">
        <v>312</v>
      </c>
      <c r="M2984" s="651" t="str">
        <f t="shared" si="180"/>
        <v>&lt;INSERT CONNECTION POINT NAME&gt;</v>
      </c>
      <c r="N2984" s="890" t="s">
        <v>602</v>
      </c>
      <c r="O2984" s="890" t="s">
        <v>22</v>
      </c>
      <c r="P2984" s="890"/>
      <c r="Q2984" s="1071"/>
      <c r="R2984" s="1058"/>
      <c r="S2984" s="1059"/>
      <c r="T2984" s="1059"/>
      <c r="U2984" s="1060"/>
      <c r="V2984" s="906"/>
      <c r="W2984" s="933"/>
      <c r="X2984" s="934"/>
      <c r="Y2984" s="935"/>
      <c r="Z2984" s="935"/>
      <c r="AA2984" s="935"/>
      <c r="AB2984" s="452"/>
      <c r="AC2984" s="452"/>
      <c r="AD2984" s="452"/>
      <c r="AE2984" s="452"/>
      <c r="AF2984" s="935"/>
      <c r="AG2984" s="452"/>
      <c r="AH2984" s="452"/>
      <c r="AI2984" s="935"/>
      <c r="AJ2984" s="935"/>
      <c r="AK2984" s="935"/>
      <c r="AL2984" s="936"/>
      <c r="AM2984" s="936"/>
      <c r="AN2984" s="936"/>
      <c r="AO2984" s="942"/>
      <c r="AP2984" s="936"/>
      <c r="AQ2984" s="936"/>
      <c r="AR2984" s="936"/>
      <c r="AS2984" s="936"/>
      <c r="AT2984" s="936"/>
      <c r="AU2984" s="936"/>
      <c r="AV2984" s="936"/>
    </row>
    <row r="2985" spans="2:48" ht="15" customHeight="1">
      <c r="B2985" s="937"/>
      <c r="C2985" s="1979"/>
      <c r="D2985" s="1981"/>
      <c r="E2985" s="928" t="s">
        <v>619</v>
      </c>
      <c r="F2985" s="885"/>
      <c r="G2985" s="651" t="s">
        <v>272</v>
      </c>
      <c r="H2985" s="651" t="s">
        <v>599</v>
      </c>
      <c r="I2985" s="651" t="s">
        <v>620</v>
      </c>
      <c r="J2985" s="651" t="s">
        <v>276</v>
      </c>
      <c r="K2985" s="890" t="s">
        <v>304</v>
      </c>
      <c r="L2985" s="651" t="s">
        <v>312</v>
      </c>
      <c r="M2985" s="651" t="str">
        <f t="shared" si="180"/>
        <v>&lt;INSERT CONNECTION POINT NAME&gt;</v>
      </c>
      <c r="N2985" s="890" t="s">
        <v>602</v>
      </c>
      <c r="O2985" s="890" t="s">
        <v>22</v>
      </c>
      <c r="P2985" s="890"/>
      <c r="Q2985" s="1071"/>
      <c r="R2985" s="1058"/>
      <c r="S2985" s="1059"/>
      <c r="T2985" s="1059"/>
      <c r="U2985" s="1060"/>
      <c r="V2985" s="906"/>
      <c r="W2985" s="933"/>
      <c r="X2985" s="934"/>
      <c r="Y2985" s="935"/>
      <c r="Z2985" s="935"/>
      <c r="AA2985" s="935"/>
      <c r="AB2985" s="452"/>
      <c r="AC2985" s="452"/>
      <c r="AD2985" s="452"/>
      <c r="AE2985" s="452"/>
      <c r="AF2985" s="935"/>
      <c r="AG2985" s="452"/>
      <c r="AH2985" s="452"/>
      <c r="AI2985" s="935"/>
      <c r="AJ2985" s="935"/>
      <c r="AK2985" s="935"/>
      <c r="AL2985" s="936"/>
      <c r="AM2985" s="936"/>
      <c r="AN2985" s="936"/>
      <c r="AO2985" s="942"/>
      <c r="AP2985" s="936"/>
      <c r="AQ2985" s="936"/>
      <c r="AR2985" s="936"/>
      <c r="AS2985" s="936"/>
      <c r="AT2985" s="936"/>
      <c r="AU2985" s="936"/>
      <c r="AV2985" s="936"/>
    </row>
    <row r="2986" spans="2:48" ht="15" customHeight="1">
      <c r="B2986" s="937"/>
      <c r="C2986" s="1978" t="s">
        <v>304</v>
      </c>
      <c r="D2986" s="1980" t="s">
        <v>23</v>
      </c>
      <c r="E2986" s="928" t="s">
        <v>616</v>
      </c>
      <c r="F2986" s="885"/>
      <c r="G2986" s="651" t="s">
        <v>272</v>
      </c>
      <c r="H2986" s="651" t="s">
        <v>599</v>
      </c>
      <c r="I2986" s="651" t="s">
        <v>617</v>
      </c>
      <c r="J2986" s="651" t="s">
        <v>276</v>
      </c>
      <c r="K2986" s="890" t="s">
        <v>304</v>
      </c>
      <c r="L2986" s="651" t="s">
        <v>312</v>
      </c>
      <c r="M2986" s="651" t="str">
        <f t="shared" si="180"/>
        <v>&lt;INSERT CONNECTION POINT NAME&gt;</v>
      </c>
      <c r="N2986" s="890" t="s">
        <v>602</v>
      </c>
      <c r="O2986" s="891" t="s">
        <v>23</v>
      </c>
      <c r="P2986" s="890"/>
      <c r="Q2986" s="1071"/>
      <c r="R2986" s="1058"/>
      <c r="S2986" s="1059"/>
      <c r="T2986" s="1059"/>
      <c r="U2986" s="1060"/>
      <c r="V2986" s="906"/>
      <c r="W2986" s="933"/>
      <c r="X2986" s="934"/>
      <c r="Y2986" s="935"/>
      <c r="Z2986" s="935"/>
      <c r="AA2986" s="935"/>
      <c r="AB2986" s="452"/>
      <c r="AC2986" s="452"/>
      <c r="AD2986" s="452"/>
      <c r="AE2986" s="452"/>
      <c r="AF2986" s="935"/>
      <c r="AG2986" s="452"/>
      <c r="AH2986" s="452"/>
      <c r="AI2986" s="935"/>
      <c r="AJ2986" s="943"/>
      <c r="AK2986" s="935"/>
      <c r="AL2986" s="936"/>
      <c r="AM2986" s="936"/>
      <c r="AN2986" s="936"/>
      <c r="AO2986" s="942"/>
      <c r="AP2986" s="936"/>
      <c r="AQ2986" s="936"/>
      <c r="AR2986" s="936"/>
      <c r="AS2986" s="936"/>
      <c r="AT2986" s="936"/>
      <c r="AU2986" s="936"/>
      <c r="AV2986" s="936"/>
    </row>
    <row r="2987" spans="2:48" ht="15" customHeight="1">
      <c r="B2987" s="937"/>
      <c r="C2987" s="1979"/>
      <c r="D2987" s="1981"/>
      <c r="E2987" s="928" t="s">
        <v>619</v>
      </c>
      <c r="F2987" s="885"/>
      <c r="G2987" s="651" t="s">
        <v>272</v>
      </c>
      <c r="H2987" s="651" t="s">
        <v>599</v>
      </c>
      <c r="I2987" s="651" t="s">
        <v>620</v>
      </c>
      <c r="J2987" s="651" t="s">
        <v>276</v>
      </c>
      <c r="K2987" s="890" t="s">
        <v>304</v>
      </c>
      <c r="L2987" s="651" t="s">
        <v>312</v>
      </c>
      <c r="M2987" s="651" t="str">
        <f t="shared" si="180"/>
        <v>&lt;INSERT CONNECTION POINT NAME&gt;</v>
      </c>
      <c r="N2987" s="890" t="s">
        <v>602</v>
      </c>
      <c r="O2987" s="891" t="s">
        <v>23</v>
      </c>
      <c r="P2987" s="890"/>
      <c r="Q2987" s="1071"/>
      <c r="R2987" s="1058"/>
      <c r="S2987" s="1059"/>
      <c r="T2987" s="1059"/>
      <c r="U2987" s="1060"/>
      <c r="V2987" s="906"/>
      <c r="W2987" s="933"/>
      <c r="X2987" s="934"/>
      <c r="Y2987" s="935"/>
      <c r="Z2987" s="935"/>
      <c r="AA2987" s="935"/>
      <c r="AB2987" s="452"/>
      <c r="AC2987" s="452"/>
      <c r="AD2987" s="452"/>
      <c r="AE2987" s="452"/>
      <c r="AF2987" s="935"/>
      <c r="AG2987" s="452"/>
      <c r="AH2987" s="452"/>
      <c r="AI2987" s="935"/>
      <c r="AJ2987" s="943"/>
      <c r="AK2987" s="935"/>
      <c r="AL2987" s="936"/>
      <c r="AM2987" s="936"/>
      <c r="AN2987" s="936"/>
      <c r="AO2987" s="942"/>
      <c r="AP2987" s="936"/>
      <c r="AQ2987" s="936"/>
      <c r="AR2987" s="936"/>
      <c r="AS2987" s="936"/>
      <c r="AT2987" s="936"/>
      <c r="AU2987" s="936"/>
      <c r="AV2987" s="936"/>
    </row>
    <row r="2988" spans="2:48" ht="15" customHeight="1">
      <c r="B2988" s="937"/>
      <c r="C2988" s="1978" t="s">
        <v>305</v>
      </c>
      <c r="D2988" s="1980"/>
      <c r="E2988" s="928" t="s">
        <v>616</v>
      </c>
      <c r="F2988" s="885"/>
      <c r="G2988" s="651" t="s">
        <v>272</v>
      </c>
      <c r="H2988" s="651" t="s">
        <v>599</v>
      </c>
      <c r="I2988" s="651" t="s">
        <v>617</v>
      </c>
      <c r="J2988" s="651" t="s">
        <v>276</v>
      </c>
      <c r="K2988" s="890" t="s">
        <v>305</v>
      </c>
      <c r="L2988" s="651" t="s">
        <v>312</v>
      </c>
      <c r="M2988" s="651" t="str">
        <f t="shared" si="180"/>
        <v>&lt;INSERT CONNECTION POINT NAME&gt;</v>
      </c>
      <c r="N2988" s="890" t="s">
        <v>604</v>
      </c>
      <c r="O2988" s="890" t="s">
        <v>605</v>
      </c>
      <c r="P2988" s="890"/>
      <c r="Q2988" s="1072"/>
      <c r="R2988" s="1073"/>
      <c r="S2988" s="1074"/>
      <c r="T2988" s="1074"/>
      <c r="U2988" s="1075"/>
      <c r="V2988" s="906"/>
      <c r="W2988" s="933"/>
      <c r="X2988" s="934"/>
      <c r="Y2988" s="935"/>
      <c r="Z2988" s="935"/>
      <c r="AA2988" s="935"/>
      <c r="AB2988" s="452"/>
      <c r="AC2988" s="452"/>
      <c r="AD2988" s="452"/>
      <c r="AE2988" s="452"/>
      <c r="AF2988" s="935"/>
      <c r="AG2988" s="452"/>
      <c r="AH2988" s="452"/>
      <c r="AI2988" s="935"/>
      <c r="AJ2988" s="935"/>
      <c r="AK2988" s="935"/>
      <c r="AL2988" s="936"/>
      <c r="AM2988" s="936"/>
      <c r="AN2988" s="936"/>
      <c r="AO2988" s="936"/>
      <c r="AP2988" s="936"/>
      <c r="AQ2988" s="936"/>
      <c r="AR2988" s="936"/>
      <c r="AS2988" s="936"/>
      <c r="AT2988" s="936"/>
      <c r="AU2988" s="936"/>
      <c r="AV2988" s="936"/>
    </row>
    <row r="2989" spans="2:48" ht="15" customHeight="1">
      <c r="B2989" s="937"/>
      <c r="C2989" s="1979"/>
      <c r="D2989" s="1981"/>
      <c r="E2989" s="928" t="s">
        <v>619</v>
      </c>
      <c r="F2989" s="885"/>
      <c r="G2989" s="651" t="s">
        <v>272</v>
      </c>
      <c r="H2989" s="651" t="s">
        <v>599</v>
      </c>
      <c r="I2989" s="651" t="s">
        <v>620</v>
      </c>
      <c r="J2989" s="651" t="s">
        <v>276</v>
      </c>
      <c r="K2989" s="890" t="s">
        <v>305</v>
      </c>
      <c r="L2989" s="651" t="s">
        <v>312</v>
      </c>
      <c r="M2989" s="651" t="str">
        <f t="shared" si="180"/>
        <v>&lt;INSERT CONNECTION POINT NAME&gt;</v>
      </c>
      <c r="N2989" s="890" t="s">
        <v>604</v>
      </c>
      <c r="O2989" s="890" t="s">
        <v>605</v>
      </c>
      <c r="P2989" s="890"/>
      <c r="Q2989" s="1072"/>
      <c r="R2989" s="1073"/>
      <c r="S2989" s="1074"/>
      <c r="T2989" s="1074"/>
      <c r="U2989" s="1075"/>
      <c r="V2989" s="906"/>
      <c r="W2989" s="933"/>
      <c r="X2989" s="934"/>
      <c r="Y2989" s="935"/>
      <c r="Z2989" s="935"/>
      <c r="AA2989" s="935"/>
      <c r="AB2989" s="452"/>
      <c r="AC2989" s="452"/>
      <c r="AD2989" s="452"/>
      <c r="AE2989" s="452"/>
      <c r="AF2989" s="935"/>
      <c r="AG2989" s="452"/>
      <c r="AH2989" s="452"/>
      <c r="AI2989" s="935"/>
      <c r="AJ2989" s="935"/>
      <c r="AK2989" s="935"/>
      <c r="AL2989" s="936"/>
      <c r="AM2989" s="936"/>
      <c r="AN2989" s="936"/>
      <c r="AO2989" s="936"/>
      <c r="AP2989" s="936"/>
      <c r="AQ2989" s="936"/>
      <c r="AR2989" s="936"/>
      <c r="AS2989" s="936"/>
      <c r="AT2989" s="936"/>
      <c r="AU2989" s="936"/>
      <c r="AV2989" s="936"/>
    </row>
    <row r="2990" spans="2:48" ht="15" customHeight="1">
      <c r="B2990" s="937"/>
      <c r="C2990" s="1978" t="s">
        <v>306</v>
      </c>
      <c r="D2990" s="1980"/>
      <c r="E2990" s="928" t="s">
        <v>616</v>
      </c>
      <c r="F2990" s="885"/>
      <c r="G2990" s="651" t="s">
        <v>272</v>
      </c>
      <c r="H2990" s="651" t="s">
        <v>599</v>
      </c>
      <c r="I2990" s="651" t="s">
        <v>617</v>
      </c>
      <c r="J2990" s="651" t="s">
        <v>276</v>
      </c>
      <c r="K2990" s="890" t="s">
        <v>306</v>
      </c>
      <c r="L2990" s="651" t="s">
        <v>312</v>
      </c>
      <c r="M2990" s="651" t="str">
        <f t="shared" si="180"/>
        <v>&lt;INSERT CONNECTION POINT NAME&gt;</v>
      </c>
      <c r="N2990" s="890" t="s">
        <v>606</v>
      </c>
      <c r="O2990" s="891">
        <v>0</v>
      </c>
      <c r="P2990" s="890"/>
      <c r="Q2990" s="1076"/>
      <c r="R2990" s="1077"/>
      <c r="S2990" s="1078"/>
      <c r="T2990" s="1078"/>
      <c r="U2990" s="1079"/>
      <c r="V2990" s="906"/>
      <c r="W2990" s="933"/>
      <c r="X2990" s="934"/>
      <c r="Y2990" s="935"/>
      <c r="Z2990" s="935"/>
      <c r="AA2990" s="935"/>
      <c r="AB2990" s="452"/>
      <c r="AC2990" s="452"/>
      <c r="AD2990" s="452"/>
      <c r="AE2990" s="452"/>
      <c r="AF2990" s="935"/>
      <c r="AG2990" s="452"/>
      <c r="AH2990" s="452"/>
      <c r="AI2990" s="935"/>
      <c r="AJ2990" s="943"/>
      <c r="AK2990" s="935"/>
      <c r="AL2990" s="936"/>
      <c r="AM2990" s="936"/>
      <c r="AN2990" s="936"/>
      <c r="AO2990" s="936"/>
      <c r="AP2990" s="936"/>
      <c r="AQ2990" s="936"/>
      <c r="AR2990" s="936"/>
      <c r="AS2990" s="936"/>
      <c r="AT2990" s="936"/>
      <c r="AU2990" s="936"/>
      <c r="AV2990" s="936"/>
    </row>
    <row r="2991" spans="2:48" ht="15" customHeight="1">
      <c r="B2991" s="937"/>
      <c r="C2991" s="1979"/>
      <c r="D2991" s="1981"/>
      <c r="E2991" s="928" t="s">
        <v>619</v>
      </c>
      <c r="F2991" s="885"/>
      <c r="G2991" s="651" t="s">
        <v>272</v>
      </c>
      <c r="H2991" s="651" t="s">
        <v>599</v>
      </c>
      <c r="I2991" s="651" t="s">
        <v>620</v>
      </c>
      <c r="J2991" s="651" t="s">
        <v>276</v>
      </c>
      <c r="K2991" s="890" t="s">
        <v>306</v>
      </c>
      <c r="L2991" s="651" t="s">
        <v>312</v>
      </c>
      <c r="M2991" s="651" t="str">
        <f t="shared" si="180"/>
        <v>&lt;INSERT CONNECTION POINT NAME&gt;</v>
      </c>
      <c r="N2991" s="890" t="s">
        <v>606</v>
      </c>
      <c r="O2991" s="891">
        <v>0</v>
      </c>
      <c r="P2991" s="890"/>
      <c r="Q2991" s="1076"/>
      <c r="R2991" s="1077"/>
      <c r="S2991" s="1078"/>
      <c r="T2991" s="1078"/>
      <c r="U2991" s="1079"/>
      <c r="V2991" s="906"/>
      <c r="W2991" s="933"/>
      <c r="X2991" s="934"/>
      <c r="Y2991" s="935"/>
      <c r="Z2991" s="935"/>
      <c r="AA2991" s="935"/>
      <c r="AB2991" s="452"/>
      <c r="AC2991" s="452"/>
      <c r="AD2991" s="452"/>
      <c r="AE2991" s="452"/>
      <c r="AF2991" s="935"/>
      <c r="AG2991" s="452"/>
      <c r="AH2991" s="452"/>
      <c r="AI2991" s="935"/>
      <c r="AJ2991" s="943"/>
      <c r="AK2991" s="935"/>
      <c r="AL2991" s="936"/>
      <c r="AM2991" s="936"/>
      <c r="AN2991" s="936"/>
      <c r="AO2991" s="936"/>
      <c r="AP2991" s="936"/>
      <c r="AQ2991" s="936"/>
      <c r="AR2991" s="936"/>
      <c r="AS2991" s="936"/>
      <c r="AT2991" s="936"/>
      <c r="AU2991" s="936"/>
      <c r="AV2991" s="936"/>
    </row>
    <row r="2992" spans="2:48" ht="15" customHeight="1">
      <c r="B2992" s="937"/>
      <c r="C2992" s="1978" t="s">
        <v>307</v>
      </c>
      <c r="D2992" s="1980"/>
      <c r="E2992" s="928" t="s">
        <v>616</v>
      </c>
      <c r="F2992" s="885"/>
      <c r="G2992" s="651" t="s">
        <v>272</v>
      </c>
      <c r="H2992" s="651" t="s">
        <v>599</v>
      </c>
      <c r="I2992" s="651" t="s">
        <v>617</v>
      </c>
      <c r="J2992" s="651" t="s">
        <v>276</v>
      </c>
      <c r="K2992" s="890" t="s">
        <v>307</v>
      </c>
      <c r="L2992" s="651" t="s">
        <v>312</v>
      </c>
      <c r="M2992" s="651" t="str">
        <f t="shared" si="180"/>
        <v>&lt;INSERT CONNECTION POINT NAME&gt;</v>
      </c>
      <c r="N2992" s="890" t="s">
        <v>607</v>
      </c>
      <c r="O2992" s="890" t="s">
        <v>607</v>
      </c>
      <c r="P2992" s="890"/>
      <c r="Q2992" s="1080"/>
      <c r="R2992" s="1081"/>
      <c r="S2992" s="1081"/>
      <c r="T2992" s="1081"/>
      <c r="U2992" s="1082"/>
      <c r="V2992" s="906"/>
      <c r="W2992" s="933"/>
      <c r="X2992" s="934"/>
      <c r="Y2992" s="935"/>
      <c r="Z2992" s="935"/>
      <c r="AA2992" s="935"/>
      <c r="AB2992" s="452"/>
      <c r="AC2992" s="452"/>
      <c r="AD2992" s="452"/>
      <c r="AE2992" s="452"/>
      <c r="AF2992" s="935"/>
      <c r="AG2992" s="452"/>
      <c r="AH2992" s="452"/>
      <c r="AI2992" s="935"/>
      <c r="AJ2992" s="935"/>
      <c r="AK2992" s="935"/>
      <c r="AL2992" s="936"/>
      <c r="AM2992" s="936"/>
      <c r="AN2992" s="936"/>
      <c r="AO2992" s="936"/>
      <c r="AP2992" s="936"/>
      <c r="AQ2992" s="936"/>
      <c r="AR2992" s="936"/>
      <c r="AS2992" s="936"/>
      <c r="AT2992" s="936"/>
      <c r="AU2992" s="936"/>
      <c r="AV2992" s="936"/>
    </row>
    <row r="2993" spans="2:48" ht="15" customHeight="1">
      <c r="B2993" s="937"/>
      <c r="C2993" s="1979"/>
      <c r="D2993" s="1981"/>
      <c r="E2993" s="928" t="s">
        <v>619</v>
      </c>
      <c r="F2993" s="885"/>
      <c r="G2993" s="651" t="s">
        <v>272</v>
      </c>
      <c r="H2993" s="651" t="s">
        <v>599</v>
      </c>
      <c r="I2993" s="651" t="s">
        <v>620</v>
      </c>
      <c r="J2993" s="651" t="s">
        <v>276</v>
      </c>
      <c r="K2993" s="890" t="s">
        <v>307</v>
      </c>
      <c r="L2993" s="651" t="s">
        <v>312</v>
      </c>
      <c r="M2993" s="651" t="str">
        <f t="shared" si="180"/>
        <v>&lt;INSERT CONNECTION POINT NAME&gt;</v>
      </c>
      <c r="N2993" s="890" t="s">
        <v>607</v>
      </c>
      <c r="O2993" s="890" t="s">
        <v>607</v>
      </c>
      <c r="P2993" s="890"/>
      <c r="Q2993" s="1080"/>
      <c r="R2993" s="1081"/>
      <c r="S2993" s="1081"/>
      <c r="T2993" s="1081"/>
      <c r="U2993" s="1082"/>
      <c r="V2993" s="906"/>
      <c r="W2993" s="933"/>
      <c r="X2993" s="934"/>
      <c r="Y2993" s="935"/>
      <c r="Z2993" s="935"/>
      <c r="AA2993" s="935"/>
      <c r="AB2993" s="452"/>
      <c r="AC2993" s="452"/>
      <c r="AD2993" s="452"/>
      <c r="AE2993" s="452"/>
      <c r="AF2993" s="935"/>
      <c r="AG2993" s="452"/>
      <c r="AH2993" s="452"/>
      <c r="AI2993" s="935"/>
      <c r="AJ2993" s="935"/>
      <c r="AK2993" s="935"/>
      <c r="AL2993" s="936"/>
      <c r="AM2993" s="936"/>
      <c r="AN2993" s="936"/>
      <c r="AO2993" s="936"/>
      <c r="AP2993" s="936"/>
      <c r="AQ2993" s="936"/>
      <c r="AR2993" s="936"/>
      <c r="AS2993" s="936"/>
      <c r="AT2993" s="936"/>
      <c r="AU2993" s="936"/>
      <c r="AV2993" s="936"/>
    </row>
    <row r="2994" spans="2:48" ht="15" customHeight="1">
      <c r="B2994" s="937"/>
      <c r="C2994" s="1978" t="s">
        <v>308</v>
      </c>
      <c r="D2994" s="1980" t="s">
        <v>22</v>
      </c>
      <c r="E2994" s="928" t="s">
        <v>616</v>
      </c>
      <c r="F2994" s="885"/>
      <c r="G2994" s="651" t="s">
        <v>272</v>
      </c>
      <c r="H2994" s="651" t="s">
        <v>599</v>
      </c>
      <c r="I2994" s="651" t="s">
        <v>617</v>
      </c>
      <c r="J2994" s="651" t="s">
        <v>276</v>
      </c>
      <c r="K2994" s="890" t="s">
        <v>308</v>
      </c>
      <c r="L2994" s="651" t="s">
        <v>312</v>
      </c>
      <c r="M2994" s="651" t="str">
        <f t="shared" si="180"/>
        <v>&lt;INSERT CONNECTION POINT NAME&gt;</v>
      </c>
      <c r="N2994" s="890" t="s">
        <v>609</v>
      </c>
      <c r="O2994" s="890" t="s">
        <v>22</v>
      </c>
      <c r="P2994" s="890"/>
      <c r="Q2994" s="1083"/>
      <c r="R2994" s="1061"/>
      <c r="S2994" s="1062"/>
      <c r="T2994" s="1062"/>
      <c r="U2994" s="1063"/>
      <c r="V2994" s="906"/>
      <c r="W2994" s="933"/>
      <c r="X2994" s="934"/>
      <c r="Y2994" s="935"/>
      <c r="Z2994" s="935"/>
      <c r="AA2994" s="935"/>
      <c r="AB2994" s="452"/>
      <c r="AC2994" s="452"/>
      <c r="AD2994" s="452"/>
      <c r="AE2994" s="452"/>
      <c r="AF2994" s="935"/>
      <c r="AG2994" s="452"/>
      <c r="AH2994" s="452"/>
      <c r="AI2994" s="935"/>
      <c r="AJ2994" s="935"/>
      <c r="AK2994" s="935"/>
      <c r="AL2994" s="936"/>
      <c r="AM2994" s="936"/>
      <c r="AN2994" s="936"/>
      <c r="AO2994" s="936"/>
      <c r="AP2994" s="936"/>
      <c r="AQ2994" s="936"/>
      <c r="AR2994" s="936"/>
      <c r="AS2994" s="936"/>
      <c r="AT2994" s="936"/>
      <c r="AU2994" s="936"/>
      <c r="AV2994" s="936"/>
    </row>
    <row r="2995" spans="2:48" ht="15" customHeight="1">
      <c r="B2995" s="937"/>
      <c r="C2995" s="1979"/>
      <c r="D2995" s="1981"/>
      <c r="E2995" s="928" t="s">
        <v>619</v>
      </c>
      <c r="F2995" s="885"/>
      <c r="G2995" s="651" t="s">
        <v>272</v>
      </c>
      <c r="H2995" s="651" t="s">
        <v>599</v>
      </c>
      <c r="I2995" s="651" t="s">
        <v>620</v>
      </c>
      <c r="J2995" s="651" t="s">
        <v>276</v>
      </c>
      <c r="K2995" s="890" t="s">
        <v>308</v>
      </c>
      <c r="L2995" s="651" t="s">
        <v>312</v>
      </c>
      <c r="M2995" s="651" t="str">
        <f t="shared" si="180"/>
        <v>&lt;INSERT CONNECTION POINT NAME&gt;</v>
      </c>
      <c r="N2995" s="890" t="s">
        <v>609</v>
      </c>
      <c r="O2995" s="890" t="s">
        <v>22</v>
      </c>
      <c r="P2995" s="890"/>
      <c r="Q2995" s="1083"/>
      <c r="R2995" s="1061"/>
      <c r="S2995" s="1062"/>
      <c r="T2995" s="1062"/>
      <c r="U2995" s="1063"/>
      <c r="V2995" s="906"/>
      <c r="W2995" s="933"/>
      <c r="X2995" s="934"/>
      <c r="Y2995" s="935"/>
      <c r="Z2995" s="935"/>
      <c r="AA2995" s="935"/>
      <c r="AB2995" s="452"/>
      <c r="AC2995" s="452"/>
      <c r="AD2995" s="452"/>
      <c r="AE2995" s="452"/>
      <c r="AF2995" s="935"/>
      <c r="AG2995" s="452"/>
      <c r="AH2995" s="452"/>
      <c r="AI2995" s="935"/>
      <c r="AJ2995" s="935"/>
      <c r="AK2995" s="935"/>
      <c r="AL2995" s="936"/>
      <c r="AM2995" s="936"/>
      <c r="AN2995" s="936"/>
      <c r="AO2995" s="936"/>
      <c r="AP2995" s="936"/>
      <c r="AQ2995" s="936"/>
      <c r="AR2995" s="936"/>
      <c r="AS2995" s="936"/>
      <c r="AT2995" s="936"/>
      <c r="AU2995" s="936"/>
      <c r="AV2995" s="936"/>
    </row>
    <row r="2996" spans="2:48" ht="15" customHeight="1">
      <c r="B2996" s="937"/>
      <c r="C2996" s="1978" t="s">
        <v>309</v>
      </c>
      <c r="D2996" s="1980" t="s">
        <v>22</v>
      </c>
      <c r="E2996" s="928" t="s">
        <v>616</v>
      </c>
      <c r="F2996" s="885"/>
      <c r="G2996" s="651" t="s">
        <v>272</v>
      </c>
      <c r="H2996" s="651" t="s">
        <v>599</v>
      </c>
      <c r="I2996" s="651" t="s">
        <v>617</v>
      </c>
      <c r="J2996" s="651" t="s">
        <v>276</v>
      </c>
      <c r="K2996" s="890" t="s">
        <v>309</v>
      </c>
      <c r="L2996" s="651" t="s">
        <v>312</v>
      </c>
      <c r="M2996" s="651" t="str">
        <f t="shared" si="180"/>
        <v>&lt;INSERT CONNECTION POINT NAME&gt;</v>
      </c>
      <c r="N2996" s="890" t="s">
        <v>602</v>
      </c>
      <c r="O2996" s="890" t="s">
        <v>22</v>
      </c>
      <c r="P2996" s="890"/>
      <c r="Q2996" s="1083"/>
      <c r="R2996" s="1061"/>
      <c r="S2996" s="1062"/>
      <c r="T2996" s="1062"/>
      <c r="U2996" s="1063"/>
      <c r="V2996" s="906"/>
      <c r="W2996" s="933"/>
      <c r="X2996" s="934"/>
      <c r="Y2996" s="935"/>
      <c r="Z2996" s="935"/>
      <c r="AA2996" s="935"/>
      <c r="AB2996" s="452"/>
      <c r="AC2996" s="452"/>
      <c r="AD2996" s="452"/>
      <c r="AE2996" s="452"/>
      <c r="AF2996" s="935"/>
      <c r="AG2996" s="452"/>
      <c r="AH2996" s="452"/>
      <c r="AI2996" s="935"/>
      <c r="AJ2996" s="935"/>
      <c r="AK2996" s="935"/>
      <c r="AL2996" s="936"/>
      <c r="AM2996" s="936"/>
      <c r="AN2996" s="936"/>
      <c r="AO2996" s="936"/>
      <c r="AP2996" s="936"/>
      <c r="AQ2996" s="936"/>
      <c r="AR2996" s="936"/>
      <c r="AS2996" s="936"/>
      <c r="AT2996" s="936"/>
      <c r="AU2996" s="936"/>
      <c r="AV2996" s="936"/>
    </row>
    <row r="2997" spans="2:48" ht="15" customHeight="1">
      <c r="B2997" s="937"/>
      <c r="C2997" s="1979"/>
      <c r="D2997" s="1981"/>
      <c r="E2997" s="928" t="s">
        <v>619</v>
      </c>
      <c r="F2997" s="885"/>
      <c r="G2997" s="651" t="s">
        <v>272</v>
      </c>
      <c r="H2997" s="651" t="s">
        <v>599</v>
      </c>
      <c r="I2997" s="651" t="s">
        <v>620</v>
      </c>
      <c r="J2997" s="651" t="s">
        <v>276</v>
      </c>
      <c r="K2997" s="890" t="s">
        <v>309</v>
      </c>
      <c r="L2997" s="651" t="s">
        <v>312</v>
      </c>
      <c r="M2997" s="651" t="str">
        <f t="shared" si="180"/>
        <v>&lt;INSERT CONNECTION POINT NAME&gt;</v>
      </c>
      <c r="N2997" s="890" t="s">
        <v>602</v>
      </c>
      <c r="O2997" s="890" t="s">
        <v>22</v>
      </c>
      <c r="P2997" s="890"/>
      <c r="Q2997" s="1083"/>
      <c r="R2997" s="1061"/>
      <c r="S2997" s="1062"/>
      <c r="T2997" s="1062"/>
      <c r="U2997" s="1063"/>
      <c r="V2997" s="906"/>
      <c r="W2997" s="933"/>
      <c r="X2997" s="934"/>
      <c r="Y2997" s="935"/>
      <c r="Z2997" s="935"/>
      <c r="AA2997" s="935"/>
      <c r="AB2997" s="452"/>
      <c r="AC2997" s="452"/>
      <c r="AD2997" s="452"/>
      <c r="AE2997" s="452"/>
      <c r="AF2997" s="935"/>
      <c r="AG2997" s="452"/>
      <c r="AH2997" s="452"/>
      <c r="AI2997" s="935"/>
      <c r="AJ2997" s="935"/>
      <c r="AK2997" s="935"/>
      <c r="AL2997" s="936"/>
      <c r="AM2997" s="936"/>
      <c r="AN2997" s="936"/>
      <c r="AO2997" s="936"/>
      <c r="AP2997" s="936"/>
      <c r="AQ2997" s="936"/>
      <c r="AR2997" s="936"/>
      <c r="AS2997" s="936"/>
      <c r="AT2997" s="936"/>
      <c r="AU2997" s="936"/>
      <c r="AV2997" s="936"/>
    </row>
    <row r="2998" spans="2:48" ht="15" customHeight="1">
      <c r="B2998" s="937"/>
      <c r="C2998" s="1978" t="s">
        <v>309</v>
      </c>
      <c r="D2998" s="1980" t="s">
        <v>23</v>
      </c>
      <c r="E2998" s="928" t="s">
        <v>616</v>
      </c>
      <c r="F2998" s="885"/>
      <c r="G2998" s="651" t="s">
        <v>272</v>
      </c>
      <c r="H2998" s="651" t="s">
        <v>599</v>
      </c>
      <c r="I2998" s="651" t="s">
        <v>617</v>
      </c>
      <c r="J2998" s="651" t="s">
        <v>276</v>
      </c>
      <c r="K2998" s="890" t="s">
        <v>309</v>
      </c>
      <c r="L2998" s="651" t="s">
        <v>312</v>
      </c>
      <c r="M2998" s="651" t="str">
        <f t="shared" si="180"/>
        <v>&lt;INSERT CONNECTION POINT NAME&gt;</v>
      </c>
      <c r="N2998" s="890" t="s">
        <v>602</v>
      </c>
      <c r="O2998" s="890" t="s">
        <v>23</v>
      </c>
      <c r="P2998" s="890"/>
      <c r="Q2998" s="1083"/>
      <c r="R2998" s="1061"/>
      <c r="S2998" s="1062"/>
      <c r="T2998" s="1062"/>
      <c r="U2998" s="1063"/>
      <c r="V2998" s="906"/>
      <c r="W2998" s="933"/>
      <c r="X2998" s="934"/>
      <c r="Y2998" s="935"/>
      <c r="Z2998" s="935"/>
      <c r="AA2998" s="935"/>
      <c r="AB2998" s="452"/>
      <c r="AC2998" s="452"/>
      <c r="AD2998" s="452"/>
      <c r="AE2998" s="452"/>
      <c r="AF2998" s="935"/>
      <c r="AG2998" s="452"/>
      <c r="AH2998" s="452"/>
      <c r="AI2998" s="935"/>
      <c r="AJ2998" s="935"/>
      <c r="AK2998" s="935"/>
      <c r="AL2998" s="936"/>
      <c r="AM2998" s="936"/>
      <c r="AN2998" s="936"/>
      <c r="AO2998" s="936"/>
      <c r="AP2998" s="936"/>
      <c r="AQ2998" s="936"/>
      <c r="AR2998" s="936"/>
      <c r="AS2998" s="936"/>
      <c r="AT2998" s="936"/>
      <c r="AU2998" s="936"/>
      <c r="AV2998" s="936"/>
    </row>
    <row r="2999" spans="2:48" ht="15" customHeight="1">
      <c r="B2999" s="937"/>
      <c r="C2999" s="1979"/>
      <c r="D2999" s="1981"/>
      <c r="E2999" s="928" t="s">
        <v>619</v>
      </c>
      <c r="F2999" s="885"/>
      <c r="G2999" s="651" t="s">
        <v>272</v>
      </c>
      <c r="H2999" s="651" t="s">
        <v>599</v>
      </c>
      <c r="I2999" s="651" t="s">
        <v>620</v>
      </c>
      <c r="J2999" s="651" t="s">
        <v>276</v>
      </c>
      <c r="K2999" s="890" t="s">
        <v>309</v>
      </c>
      <c r="L2999" s="651" t="s">
        <v>312</v>
      </c>
      <c r="M2999" s="651" t="str">
        <f t="shared" si="180"/>
        <v>&lt;INSERT CONNECTION POINT NAME&gt;</v>
      </c>
      <c r="N2999" s="890" t="s">
        <v>602</v>
      </c>
      <c r="O2999" s="890" t="s">
        <v>23</v>
      </c>
      <c r="P2999" s="890"/>
      <c r="Q2999" s="1083"/>
      <c r="R2999" s="1061"/>
      <c r="S2999" s="1062"/>
      <c r="T2999" s="1062"/>
      <c r="U2999" s="1063"/>
      <c r="V2999" s="906"/>
      <c r="W2999" s="933"/>
      <c r="X2999" s="934"/>
      <c r="Y2999" s="935"/>
      <c r="Z2999" s="935"/>
      <c r="AA2999" s="935"/>
      <c r="AB2999" s="452"/>
      <c r="AC2999" s="452"/>
      <c r="AD2999" s="452"/>
      <c r="AE2999" s="452"/>
      <c r="AF2999" s="935"/>
      <c r="AG2999" s="452"/>
      <c r="AH2999" s="452"/>
      <c r="AI2999" s="935"/>
      <c r="AJ2999" s="935"/>
      <c r="AK2999" s="935"/>
      <c r="AL2999" s="936"/>
      <c r="AM2999" s="936"/>
      <c r="AN2999" s="936"/>
      <c r="AO2999" s="936"/>
      <c r="AP2999" s="936"/>
      <c r="AQ2999" s="936"/>
      <c r="AR2999" s="936"/>
      <c r="AS2999" s="936"/>
      <c r="AT2999" s="936"/>
      <c r="AU2999" s="936"/>
      <c r="AV2999" s="936"/>
    </row>
    <row r="3000" spans="2:48" ht="15" customHeight="1">
      <c r="B3000" s="937"/>
      <c r="C3000" s="1978" t="s">
        <v>310</v>
      </c>
      <c r="D3000" s="1980" t="s">
        <v>22</v>
      </c>
      <c r="E3000" s="928" t="s">
        <v>616</v>
      </c>
      <c r="F3000" s="885"/>
      <c r="G3000" s="651" t="s">
        <v>272</v>
      </c>
      <c r="H3000" s="651" t="s">
        <v>599</v>
      </c>
      <c r="I3000" s="651" t="s">
        <v>617</v>
      </c>
      <c r="J3000" s="651" t="s">
        <v>276</v>
      </c>
      <c r="K3000" s="890" t="s">
        <v>310</v>
      </c>
      <c r="L3000" s="651" t="s">
        <v>312</v>
      </c>
      <c r="M3000" s="651" t="str">
        <f t="shared" si="180"/>
        <v>&lt;INSERT CONNECTION POINT NAME&gt;</v>
      </c>
      <c r="N3000" s="890" t="s">
        <v>602</v>
      </c>
      <c r="O3000" s="890" t="s">
        <v>22</v>
      </c>
      <c r="P3000" s="890"/>
      <c r="Q3000" s="1083"/>
      <c r="R3000" s="1061"/>
      <c r="S3000" s="1062"/>
      <c r="T3000" s="1062"/>
      <c r="U3000" s="1063"/>
      <c r="V3000" s="906"/>
      <c r="W3000" s="933"/>
      <c r="X3000" s="934"/>
      <c r="Y3000" s="935"/>
      <c r="Z3000" s="935"/>
      <c r="AA3000" s="935"/>
      <c r="AB3000" s="452"/>
      <c r="AC3000" s="452"/>
      <c r="AD3000" s="452"/>
      <c r="AE3000" s="452"/>
      <c r="AF3000" s="935"/>
      <c r="AG3000" s="452"/>
      <c r="AH3000" s="452"/>
      <c r="AI3000" s="935"/>
      <c r="AJ3000" s="935"/>
      <c r="AK3000" s="935"/>
      <c r="AL3000" s="936"/>
      <c r="AM3000" s="936"/>
      <c r="AN3000" s="936"/>
      <c r="AO3000" s="936"/>
      <c r="AP3000" s="936"/>
      <c r="AQ3000" s="936"/>
      <c r="AR3000" s="936"/>
      <c r="AS3000" s="936"/>
      <c r="AT3000" s="936"/>
      <c r="AU3000" s="936"/>
      <c r="AV3000" s="936"/>
    </row>
    <row r="3001" spans="2:48" ht="15" customHeight="1">
      <c r="B3001" s="937"/>
      <c r="C3001" s="1979"/>
      <c r="D3001" s="1981"/>
      <c r="E3001" s="928" t="s">
        <v>619</v>
      </c>
      <c r="F3001" s="885"/>
      <c r="G3001" s="651" t="s">
        <v>272</v>
      </c>
      <c r="H3001" s="651" t="s">
        <v>599</v>
      </c>
      <c r="I3001" s="651" t="s">
        <v>620</v>
      </c>
      <c r="J3001" s="651" t="s">
        <v>276</v>
      </c>
      <c r="K3001" s="890" t="s">
        <v>310</v>
      </c>
      <c r="L3001" s="651" t="s">
        <v>312</v>
      </c>
      <c r="M3001" s="651" t="str">
        <f t="shared" si="180"/>
        <v>&lt;INSERT CONNECTION POINT NAME&gt;</v>
      </c>
      <c r="N3001" s="890" t="s">
        <v>602</v>
      </c>
      <c r="O3001" s="890" t="s">
        <v>22</v>
      </c>
      <c r="P3001" s="890"/>
      <c r="Q3001" s="1084"/>
      <c r="R3001" s="1085"/>
      <c r="S3001" s="1086"/>
      <c r="T3001" s="1086"/>
      <c r="U3001" s="1087"/>
      <c r="V3001" s="906"/>
      <c r="W3001" s="933"/>
      <c r="X3001" s="934"/>
      <c r="Y3001" s="935"/>
      <c r="Z3001" s="935"/>
      <c r="AA3001" s="935"/>
      <c r="AB3001" s="452"/>
      <c r="AC3001" s="452"/>
      <c r="AD3001" s="452"/>
      <c r="AE3001" s="452"/>
      <c r="AF3001" s="935"/>
      <c r="AG3001" s="452"/>
      <c r="AH3001" s="452"/>
      <c r="AI3001" s="935"/>
      <c r="AJ3001" s="935"/>
      <c r="AK3001" s="935"/>
      <c r="AL3001" s="936"/>
      <c r="AM3001" s="936"/>
      <c r="AN3001" s="936"/>
      <c r="AO3001" s="936"/>
      <c r="AP3001" s="936"/>
      <c r="AQ3001" s="936"/>
      <c r="AR3001" s="936"/>
      <c r="AS3001" s="936"/>
      <c r="AT3001" s="936"/>
      <c r="AU3001" s="936"/>
      <c r="AV3001" s="936"/>
    </row>
    <row r="3002" spans="2:48" ht="15" customHeight="1">
      <c r="B3002" s="937"/>
      <c r="C3002" s="1978" t="s">
        <v>310</v>
      </c>
      <c r="D3002" s="1980" t="s">
        <v>23</v>
      </c>
      <c r="E3002" s="928" t="s">
        <v>616</v>
      </c>
      <c r="F3002" s="885"/>
      <c r="G3002" s="651" t="s">
        <v>272</v>
      </c>
      <c r="H3002" s="651" t="s">
        <v>599</v>
      </c>
      <c r="I3002" s="651" t="s">
        <v>617</v>
      </c>
      <c r="J3002" s="651" t="s">
        <v>276</v>
      </c>
      <c r="K3002" s="890" t="s">
        <v>310</v>
      </c>
      <c r="L3002" s="651" t="s">
        <v>312</v>
      </c>
      <c r="M3002" s="651" t="str">
        <f t="shared" si="180"/>
        <v>&lt;INSERT CONNECTION POINT NAME&gt;</v>
      </c>
      <c r="N3002" s="890" t="s">
        <v>602</v>
      </c>
      <c r="O3002" s="890" t="s">
        <v>23</v>
      </c>
      <c r="P3002" s="890"/>
      <c r="Q3002" s="1084"/>
      <c r="R3002" s="1085"/>
      <c r="S3002" s="1086"/>
      <c r="T3002" s="1086"/>
      <c r="U3002" s="1087"/>
      <c r="V3002" s="906"/>
      <c r="W3002" s="933"/>
      <c r="X3002" s="934"/>
      <c r="Y3002" s="935"/>
      <c r="Z3002" s="935"/>
      <c r="AA3002" s="935"/>
      <c r="AB3002" s="452"/>
      <c r="AC3002" s="452"/>
      <c r="AD3002" s="452"/>
      <c r="AE3002" s="452"/>
      <c r="AF3002" s="935"/>
      <c r="AG3002" s="452"/>
      <c r="AH3002" s="452"/>
      <c r="AI3002" s="935"/>
      <c r="AJ3002" s="935"/>
      <c r="AK3002" s="935"/>
      <c r="AL3002" s="936"/>
      <c r="AM3002" s="936"/>
      <c r="AN3002" s="936"/>
      <c r="AO3002" s="936"/>
      <c r="AP3002" s="936"/>
      <c r="AQ3002" s="936"/>
      <c r="AR3002" s="936"/>
      <c r="AS3002" s="936"/>
      <c r="AT3002" s="936"/>
      <c r="AU3002" s="936"/>
      <c r="AV3002" s="936"/>
    </row>
    <row r="3003" spans="2:48" ht="15" customHeight="1" thickBot="1">
      <c r="B3003" s="944"/>
      <c r="C3003" s="1984"/>
      <c r="D3003" s="1985"/>
      <c r="E3003" s="945" t="s">
        <v>619</v>
      </c>
      <c r="F3003" s="885"/>
      <c r="G3003" s="651" t="s">
        <v>272</v>
      </c>
      <c r="H3003" s="651" t="s">
        <v>599</v>
      </c>
      <c r="I3003" s="651" t="s">
        <v>620</v>
      </c>
      <c r="J3003" s="651" t="s">
        <v>276</v>
      </c>
      <c r="K3003" s="890" t="s">
        <v>310</v>
      </c>
      <c r="L3003" s="651" t="s">
        <v>312</v>
      </c>
      <c r="M3003" s="651" t="str">
        <f t="shared" si="180"/>
        <v>&lt;INSERT CONNECTION POINT NAME&gt;</v>
      </c>
      <c r="N3003" s="890" t="s">
        <v>602</v>
      </c>
      <c r="O3003" s="890" t="s">
        <v>23</v>
      </c>
      <c r="P3003" s="890"/>
      <c r="Q3003" s="946"/>
      <c r="R3003" s="1067"/>
      <c r="S3003" s="893"/>
      <c r="T3003" s="893"/>
      <c r="U3003" s="894"/>
      <c r="V3003" s="947"/>
      <c r="W3003" s="933"/>
      <c r="X3003" s="934"/>
      <c r="Y3003" s="935"/>
      <c r="Z3003" s="935"/>
      <c r="AA3003" s="935"/>
      <c r="AB3003" s="452"/>
      <c r="AC3003" s="452"/>
      <c r="AD3003" s="452"/>
      <c r="AE3003" s="452"/>
      <c r="AF3003" s="935"/>
      <c r="AG3003" s="452"/>
      <c r="AH3003" s="452"/>
      <c r="AI3003" s="935"/>
      <c r="AJ3003" s="935"/>
      <c r="AK3003" s="935"/>
      <c r="AL3003" s="936"/>
      <c r="AM3003" s="936"/>
      <c r="AN3003" s="936"/>
      <c r="AO3003" s="936"/>
      <c r="AP3003" s="936"/>
      <c r="AQ3003" s="936"/>
      <c r="AR3003" s="936"/>
      <c r="AS3003" s="936"/>
      <c r="AT3003" s="936"/>
      <c r="AU3003" s="936"/>
      <c r="AV3003" s="936"/>
    </row>
    <row r="3004" spans="2:48" ht="15" customHeight="1">
      <c r="B3004" s="927" t="s">
        <v>615</v>
      </c>
      <c r="C3004" s="1982" t="s">
        <v>313</v>
      </c>
      <c r="D3004" s="1983" t="s">
        <v>23</v>
      </c>
      <c r="E3004" s="928" t="s">
        <v>616</v>
      </c>
      <c r="F3004" s="885"/>
      <c r="G3004" s="651" t="s">
        <v>272</v>
      </c>
      <c r="H3004" s="651" t="s">
        <v>599</v>
      </c>
      <c r="I3004" s="651" t="s">
        <v>617</v>
      </c>
      <c r="J3004" s="651" t="s">
        <v>276</v>
      </c>
      <c r="K3004" s="651" t="s">
        <v>313</v>
      </c>
      <c r="L3004" s="651" t="s">
        <v>312</v>
      </c>
      <c r="M3004" s="651" t="str">
        <f t="shared" ref="M3004" si="183">B3004</f>
        <v>&lt;INSERT CONNECTION POINT NAME&gt;</v>
      </c>
      <c r="N3004" s="651" t="s">
        <v>618</v>
      </c>
      <c r="O3004" s="651" t="s">
        <v>23</v>
      </c>
      <c r="P3004" s="890"/>
      <c r="Q3004" s="929"/>
      <c r="R3004" s="930"/>
      <c r="S3004" s="931"/>
      <c r="T3004" s="931"/>
      <c r="U3004" s="932"/>
      <c r="V3004" s="906"/>
      <c r="W3004" s="933"/>
      <c r="X3004" s="934"/>
      <c r="Y3004" s="935"/>
      <c r="Z3004" s="935"/>
      <c r="AA3004" s="935"/>
      <c r="AB3004" s="452"/>
      <c r="AC3004" s="452"/>
      <c r="AD3004" s="452"/>
      <c r="AE3004" s="452"/>
      <c r="AF3004" s="452"/>
      <c r="AG3004" s="452"/>
      <c r="AH3004" s="452"/>
      <c r="AI3004" s="452"/>
      <c r="AJ3004" s="452"/>
      <c r="AK3004" s="935"/>
      <c r="AL3004" s="936"/>
      <c r="AM3004" s="936"/>
      <c r="AN3004" s="936"/>
      <c r="AO3004" s="936"/>
      <c r="AP3004" s="936"/>
      <c r="AQ3004" s="936"/>
      <c r="AR3004" s="936"/>
      <c r="AS3004" s="936"/>
      <c r="AT3004" s="936"/>
      <c r="AU3004" s="936"/>
      <c r="AV3004" s="936"/>
    </row>
    <row r="3005" spans="2:48" ht="15" customHeight="1">
      <c r="B3005" s="937"/>
      <c r="C3005" s="1979"/>
      <c r="D3005" s="1981"/>
      <c r="E3005" s="928" t="s">
        <v>619</v>
      </c>
      <c r="F3005" s="885"/>
      <c r="G3005" s="651" t="s">
        <v>272</v>
      </c>
      <c r="H3005" s="651" t="s">
        <v>599</v>
      </c>
      <c r="I3005" s="651" t="s">
        <v>620</v>
      </c>
      <c r="J3005" s="651" t="s">
        <v>276</v>
      </c>
      <c r="K3005" s="651" t="s">
        <v>313</v>
      </c>
      <c r="L3005" s="651" t="s">
        <v>312</v>
      </c>
      <c r="M3005" s="651" t="str">
        <f t="shared" si="180"/>
        <v>&lt;INSERT CONNECTION POINT NAME&gt;</v>
      </c>
      <c r="N3005" s="651" t="s">
        <v>618</v>
      </c>
      <c r="O3005" s="651" t="s">
        <v>23</v>
      </c>
      <c r="P3005" s="890"/>
      <c r="Q3005" s="938"/>
      <c r="R3005" s="939"/>
      <c r="S3005" s="940"/>
      <c r="T3005" s="940"/>
      <c r="U3005" s="941"/>
      <c r="V3005" s="906"/>
      <c r="W3005" s="933"/>
      <c r="X3005" s="934"/>
      <c r="Y3005" s="935"/>
      <c r="Z3005" s="935"/>
      <c r="AA3005" s="935"/>
      <c r="AB3005" s="452"/>
      <c r="AC3005" s="452"/>
      <c r="AD3005" s="452"/>
      <c r="AE3005" s="452"/>
      <c r="AF3005" s="452"/>
      <c r="AG3005" s="452"/>
      <c r="AH3005" s="452"/>
      <c r="AI3005" s="452"/>
      <c r="AJ3005" s="452"/>
      <c r="AK3005" s="935"/>
      <c r="AL3005" s="936"/>
      <c r="AM3005" s="936"/>
      <c r="AN3005" s="936"/>
      <c r="AO3005" s="936"/>
      <c r="AP3005" s="936"/>
      <c r="AQ3005" s="936"/>
      <c r="AR3005" s="936"/>
      <c r="AS3005" s="936"/>
      <c r="AT3005" s="936"/>
      <c r="AU3005" s="936"/>
      <c r="AV3005" s="936"/>
    </row>
    <row r="3006" spans="2:48" ht="15" customHeight="1">
      <c r="B3006" s="937"/>
      <c r="C3006" s="1978" t="s">
        <v>304</v>
      </c>
      <c r="D3006" s="1980" t="s">
        <v>22</v>
      </c>
      <c r="E3006" s="928" t="s">
        <v>616</v>
      </c>
      <c r="F3006" s="885"/>
      <c r="G3006" s="651" t="s">
        <v>272</v>
      </c>
      <c r="H3006" s="651" t="s">
        <v>599</v>
      </c>
      <c r="I3006" s="651" t="s">
        <v>617</v>
      </c>
      <c r="J3006" s="651" t="s">
        <v>276</v>
      </c>
      <c r="K3006" s="890" t="s">
        <v>304</v>
      </c>
      <c r="L3006" s="651" t="s">
        <v>312</v>
      </c>
      <c r="M3006" s="651" t="str">
        <f t="shared" si="180"/>
        <v>&lt;INSERT CONNECTION POINT NAME&gt;</v>
      </c>
      <c r="N3006" s="890" t="s">
        <v>602</v>
      </c>
      <c r="O3006" s="890" t="s">
        <v>22</v>
      </c>
      <c r="P3006" s="890"/>
      <c r="Q3006" s="1071"/>
      <c r="R3006" s="1058"/>
      <c r="S3006" s="1059"/>
      <c r="T3006" s="1059"/>
      <c r="U3006" s="1060"/>
      <c r="V3006" s="906"/>
      <c r="W3006" s="933"/>
      <c r="X3006" s="934"/>
      <c r="Y3006" s="935"/>
      <c r="Z3006" s="935"/>
      <c r="AA3006" s="935"/>
      <c r="AB3006" s="452"/>
      <c r="AC3006" s="452"/>
      <c r="AD3006" s="452"/>
      <c r="AE3006" s="452"/>
      <c r="AF3006" s="935"/>
      <c r="AG3006" s="452"/>
      <c r="AH3006" s="452"/>
      <c r="AI3006" s="935"/>
      <c r="AJ3006" s="935"/>
      <c r="AK3006" s="935"/>
      <c r="AL3006" s="936"/>
      <c r="AM3006" s="936"/>
      <c r="AN3006" s="936"/>
      <c r="AO3006" s="942"/>
      <c r="AP3006" s="936"/>
      <c r="AQ3006" s="936"/>
      <c r="AR3006" s="936"/>
      <c r="AS3006" s="936"/>
      <c r="AT3006" s="936"/>
      <c r="AU3006" s="936"/>
      <c r="AV3006" s="936"/>
    </row>
    <row r="3007" spans="2:48" ht="15" customHeight="1">
      <c r="B3007" s="937"/>
      <c r="C3007" s="1979"/>
      <c r="D3007" s="1981"/>
      <c r="E3007" s="928" t="s">
        <v>619</v>
      </c>
      <c r="F3007" s="885"/>
      <c r="G3007" s="651" t="s">
        <v>272</v>
      </c>
      <c r="H3007" s="651" t="s">
        <v>599</v>
      </c>
      <c r="I3007" s="651" t="s">
        <v>620</v>
      </c>
      <c r="J3007" s="651" t="s">
        <v>276</v>
      </c>
      <c r="K3007" s="890" t="s">
        <v>304</v>
      </c>
      <c r="L3007" s="651" t="s">
        <v>312</v>
      </c>
      <c r="M3007" s="651" t="str">
        <f t="shared" si="180"/>
        <v>&lt;INSERT CONNECTION POINT NAME&gt;</v>
      </c>
      <c r="N3007" s="890" t="s">
        <v>602</v>
      </c>
      <c r="O3007" s="890" t="s">
        <v>22</v>
      </c>
      <c r="P3007" s="890"/>
      <c r="Q3007" s="1071"/>
      <c r="R3007" s="1058"/>
      <c r="S3007" s="1059"/>
      <c r="T3007" s="1059"/>
      <c r="U3007" s="1060"/>
      <c r="V3007" s="906"/>
      <c r="W3007" s="933"/>
      <c r="X3007" s="934"/>
      <c r="Y3007" s="935"/>
      <c r="Z3007" s="935"/>
      <c r="AA3007" s="935"/>
      <c r="AB3007" s="452"/>
      <c r="AC3007" s="452"/>
      <c r="AD3007" s="452"/>
      <c r="AE3007" s="452"/>
      <c r="AF3007" s="935"/>
      <c r="AG3007" s="452"/>
      <c r="AH3007" s="452"/>
      <c r="AI3007" s="935"/>
      <c r="AJ3007" s="935"/>
      <c r="AK3007" s="935"/>
      <c r="AL3007" s="936"/>
      <c r="AM3007" s="936"/>
      <c r="AN3007" s="936"/>
      <c r="AO3007" s="942"/>
      <c r="AP3007" s="936"/>
      <c r="AQ3007" s="936"/>
      <c r="AR3007" s="936"/>
      <c r="AS3007" s="936"/>
      <c r="AT3007" s="936"/>
      <c r="AU3007" s="936"/>
      <c r="AV3007" s="936"/>
    </row>
    <row r="3008" spans="2:48" ht="15" customHeight="1">
      <c r="B3008" s="937"/>
      <c r="C3008" s="1978" t="s">
        <v>304</v>
      </c>
      <c r="D3008" s="1980" t="s">
        <v>23</v>
      </c>
      <c r="E3008" s="928" t="s">
        <v>616</v>
      </c>
      <c r="F3008" s="885"/>
      <c r="G3008" s="651" t="s">
        <v>272</v>
      </c>
      <c r="H3008" s="651" t="s">
        <v>599</v>
      </c>
      <c r="I3008" s="651" t="s">
        <v>617</v>
      </c>
      <c r="J3008" s="651" t="s">
        <v>276</v>
      </c>
      <c r="K3008" s="890" t="s">
        <v>304</v>
      </c>
      <c r="L3008" s="651" t="s">
        <v>312</v>
      </c>
      <c r="M3008" s="651" t="str">
        <f t="shared" si="180"/>
        <v>&lt;INSERT CONNECTION POINT NAME&gt;</v>
      </c>
      <c r="N3008" s="890" t="s">
        <v>602</v>
      </c>
      <c r="O3008" s="891" t="s">
        <v>23</v>
      </c>
      <c r="P3008" s="890"/>
      <c r="Q3008" s="1071"/>
      <c r="R3008" s="1058"/>
      <c r="S3008" s="1059"/>
      <c r="T3008" s="1059"/>
      <c r="U3008" s="1060"/>
      <c r="V3008" s="906"/>
      <c r="W3008" s="933"/>
      <c r="X3008" s="934"/>
      <c r="Y3008" s="935"/>
      <c r="Z3008" s="935"/>
      <c r="AA3008" s="935"/>
      <c r="AB3008" s="452"/>
      <c r="AC3008" s="452"/>
      <c r="AD3008" s="452"/>
      <c r="AE3008" s="452"/>
      <c r="AF3008" s="935"/>
      <c r="AG3008" s="452"/>
      <c r="AH3008" s="452"/>
      <c r="AI3008" s="935"/>
      <c r="AJ3008" s="943"/>
      <c r="AK3008" s="935"/>
      <c r="AL3008" s="936"/>
      <c r="AM3008" s="936"/>
      <c r="AN3008" s="936"/>
      <c r="AO3008" s="942"/>
      <c r="AP3008" s="936"/>
      <c r="AQ3008" s="936"/>
      <c r="AR3008" s="936"/>
      <c r="AS3008" s="936"/>
      <c r="AT3008" s="936"/>
      <c r="AU3008" s="936"/>
      <c r="AV3008" s="936"/>
    </row>
    <row r="3009" spans="2:48" ht="15" customHeight="1">
      <c r="B3009" s="937"/>
      <c r="C3009" s="1979"/>
      <c r="D3009" s="1981"/>
      <c r="E3009" s="928" t="s">
        <v>619</v>
      </c>
      <c r="F3009" s="885"/>
      <c r="G3009" s="651" t="s">
        <v>272</v>
      </c>
      <c r="H3009" s="651" t="s">
        <v>599</v>
      </c>
      <c r="I3009" s="651" t="s">
        <v>620</v>
      </c>
      <c r="J3009" s="651" t="s">
        <v>276</v>
      </c>
      <c r="K3009" s="890" t="s">
        <v>304</v>
      </c>
      <c r="L3009" s="651" t="s">
        <v>312</v>
      </c>
      <c r="M3009" s="651" t="str">
        <f t="shared" si="180"/>
        <v>&lt;INSERT CONNECTION POINT NAME&gt;</v>
      </c>
      <c r="N3009" s="890" t="s">
        <v>602</v>
      </c>
      <c r="O3009" s="891" t="s">
        <v>23</v>
      </c>
      <c r="P3009" s="890"/>
      <c r="Q3009" s="1071"/>
      <c r="R3009" s="1058"/>
      <c r="S3009" s="1059"/>
      <c r="T3009" s="1059"/>
      <c r="U3009" s="1060"/>
      <c r="V3009" s="906"/>
      <c r="W3009" s="933"/>
      <c r="X3009" s="934"/>
      <c r="Y3009" s="935"/>
      <c r="Z3009" s="935"/>
      <c r="AA3009" s="935"/>
      <c r="AB3009" s="452"/>
      <c r="AC3009" s="452"/>
      <c r="AD3009" s="452"/>
      <c r="AE3009" s="452"/>
      <c r="AF3009" s="935"/>
      <c r="AG3009" s="452"/>
      <c r="AH3009" s="452"/>
      <c r="AI3009" s="935"/>
      <c r="AJ3009" s="943"/>
      <c r="AK3009" s="935"/>
      <c r="AL3009" s="936"/>
      <c r="AM3009" s="936"/>
      <c r="AN3009" s="936"/>
      <c r="AO3009" s="942"/>
      <c r="AP3009" s="936"/>
      <c r="AQ3009" s="936"/>
      <c r="AR3009" s="936"/>
      <c r="AS3009" s="936"/>
      <c r="AT3009" s="936"/>
      <c r="AU3009" s="936"/>
      <c r="AV3009" s="936"/>
    </row>
    <row r="3010" spans="2:48" ht="15" customHeight="1">
      <c r="B3010" s="937"/>
      <c r="C3010" s="1978" t="s">
        <v>305</v>
      </c>
      <c r="D3010" s="1980"/>
      <c r="E3010" s="928" t="s">
        <v>616</v>
      </c>
      <c r="F3010" s="885"/>
      <c r="G3010" s="651" t="s">
        <v>272</v>
      </c>
      <c r="H3010" s="651" t="s">
        <v>599</v>
      </c>
      <c r="I3010" s="651" t="s">
        <v>617</v>
      </c>
      <c r="J3010" s="651" t="s">
        <v>276</v>
      </c>
      <c r="K3010" s="890" t="s">
        <v>305</v>
      </c>
      <c r="L3010" s="651" t="s">
        <v>312</v>
      </c>
      <c r="M3010" s="651" t="str">
        <f t="shared" si="180"/>
        <v>&lt;INSERT CONNECTION POINT NAME&gt;</v>
      </c>
      <c r="N3010" s="890" t="s">
        <v>604</v>
      </c>
      <c r="O3010" s="890" t="s">
        <v>605</v>
      </c>
      <c r="P3010" s="890"/>
      <c r="Q3010" s="1072"/>
      <c r="R3010" s="1073"/>
      <c r="S3010" s="1074"/>
      <c r="T3010" s="1074"/>
      <c r="U3010" s="1075"/>
      <c r="V3010" s="906"/>
      <c r="W3010" s="933"/>
      <c r="X3010" s="934"/>
      <c r="Y3010" s="935"/>
      <c r="Z3010" s="935"/>
      <c r="AA3010" s="935"/>
      <c r="AB3010" s="452"/>
      <c r="AC3010" s="452"/>
      <c r="AD3010" s="452"/>
      <c r="AE3010" s="452"/>
      <c r="AF3010" s="935"/>
      <c r="AG3010" s="452"/>
      <c r="AH3010" s="452"/>
      <c r="AI3010" s="935"/>
      <c r="AJ3010" s="935"/>
      <c r="AK3010" s="935"/>
      <c r="AL3010" s="936"/>
      <c r="AM3010" s="936"/>
      <c r="AN3010" s="936"/>
      <c r="AO3010" s="936"/>
      <c r="AP3010" s="936"/>
      <c r="AQ3010" s="936"/>
      <c r="AR3010" s="936"/>
      <c r="AS3010" s="936"/>
      <c r="AT3010" s="936"/>
      <c r="AU3010" s="936"/>
      <c r="AV3010" s="936"/>
    </row>
    <row r="3011" spans="2:48" ht="15" customHeight="1">
      <c r="B3011" s="937"/>
      <c r="C3011" s="1979"/>
      <c r="D3011" s="1981"/>
      <c r="E3011" s="928" t="s">
        <v>619</v>
      </c>
      <c r="F3011" s="885"/>
      <c r="G3011" s="651" t="s">
        <v>272</v>
      </c>
      <c r="H3011" s="651" t="s">
        <v>599</v>
      </c>
      <c r="I3011" s="651" t="s">
        <v>620</v>
      </c>
      <c r="J3011" s="651" t="s">
        <v>276</v>
      </c>
      <c r="K3011" s="890" t="s">
        <v>305</v>
      </c>
      <c r="L3011" s="651" t="s">
        <v>312</v>
      </c>
      <c r="M3011" s="651" t="str">
        <f t="shared" si="180"/>
        <v>&lt;INSERT CONNECTION POINT NAME&gt;</v>
      </c>
      <c r="N3011" s="890" t="s">
        <v>604</v>
      </c>
      <c r="O3011" s="890" t="s">
        <v>605</v>
      </c>
      <c r="P3011" s="890"/>
      <c r="Q3011" s="1072"/>
      <c r="R3011" s="1073"/>
      <c r="S3011" s="1074"/>
      <c r="T3011" s="1074"/>
      <c r="U3011" s="1075"/>
      <c r="V3011" s="906"/>
      <c r="W3011" s="933"/>
      <c r="X3011" s="934"/>
      <c r="Y3011" s="935"/>
      <c r="Z3011" s="935"/>
      <c r="AA3011" s="935"/>
      <c r="AB3011" s="452"/>
      <c r="AC3011" s="452"/>
      <c r="AD3011" s="452"/>
      <c r="AE3011" s="452"/>
      <c r="AF3011" s="935"/>
      <c r="AG3011" s="452"/>
      <c r="AH3011" s="452"/>
      <c r="AI3011" s="935"/>
      <c r="AJ3011" s="935"/>
      <c r="AK3011" s="935"/>
      <c r="AL3011" s="936"/>
      <c r="AM3011" s="936"/>
      <c r="AN3011" s="936"/>
      <c r="AO3011" s="936"/>
      <c r="AP3011" s="936"/>
      <c r="AQ3011" s="936"/>
      <c r="AR3011" s="936"/>
      <c r="AS3011" s="936"/>
      <c r="AT3011" s="936"/>
      <c r="AU3011" s="936"/>
      <c r="AV3011" s="936"/>
    </row>
    <row r="3012" spans="2:48" ht="15" customHeight="1">
      <c r="B3012" s="937"/>
      <c r="C3012" s="1978" t="s">
        <v>306</v>
      </c>
      <c r="D3012" s="1980"/>
      <c r="E3012" s="928" t="s">
        <v>616</v>
      </c>
      <c r="F3012" s="885"/>
      <c r="G3012" s="651" t="s">
        <v>272</v>
      </c>
      <c r="H3012" s="651" t="s">
        <v>599</v>
      </c>
      <c r="I3012" s="651" t="s">
        <v>617</v>
      </c>
      <c r="J3012" s="651" t="s">
        <v>276</v>
      </c>
      <c r="K3012" s="890" t="s">
        <v>306</v>
      </c>
      <c r="L3012" s="651" t="s">
        <v>312</v>
      </c>
      <c r="M3012" s="651" t="str">
        <f t="shared" si="180"/>
        <v>&lt;INSERT CONNECTION POINT NAME&gt;</v>
      </c>
      <c r="N3012" s="890" t="s">
        <v>606</v>
      </c>
      <c r="O3012" s="891">
        <v>0</v>
      </c>
      <c r="P3012" s="890"/>
      <c r="Q3012" s="1076"/>
      <c r="R3012" s="1077"/>
      <c r="S3012" s="1078"/>
      <c r="T3012" s="1078"/>
      <c r="U3012" s="1079"/>
      <c r="V3012" s="906"/>
      <c r="W3012" s="933"/>
      <c r="X3012" s="934"/>
      <c r="Y3012" s="935"/>
      <c r="Z3012" s="935"/>
      <c r="AA3012" s="935"/>
      <c r="AB3012" s="452"/>
      <c r="AC3012" s="452"/>
      <c r="AD3012" s="452"/>
      <c r="AE3012" s="452"/>
      <c r="AF3012" s="935"/>
      <c r="AG3012" s="452"/>
      <c r="AH3012" s="452"/>
      <c r="AI3012" s="935"/>
      <c r="AJ3012" s="943"/>
      <c r="AK3012" s="935"/>
      <c r="AL3012" s="936"/>
      <c r="AM3012" s="936"/>
      <c r="AN3012" s="936"/>
      <c r="AO3012" s="936"/>
      <c r="AP3012" s="936"/>
      <c r="AQ3012" s="936"/>
      <c r="AR3012" s="936"/>
      <c r="AS3012" s="936"/>
      <c r="AT3012" s="936"/>
      <c r="AU3012" s="936"/>
      <c r="AV3012" s="936"/>
    </row>
    <row r="3013" spans="2:48" ht="15" customHeight="1">
      <c r="B3013" s="937"/>
      <c r="C3013" s="1979"/>
      <c r="D3013" s="1981"/>
      <c r="E3013" s="928" t="s">
        <v>619</v>
      </c>
      <c r="F3013" s="885"/>
      <c r="G3013" s="651" t="s">
        <v>272</v>
      </c>
      <c r="H3013" s="651" t="s">
        <v>599</v>
      </c>
      <c r="I3013" s="651" t="s">
        <v>620</v>
      </c>
      <c r="J3013" s="651" t="s">
        <v>276</v>
      </c>
      <c r="K3013" s="890" t="s">
        <v>306</v>
      </c>
      <c r="L3013" s="651" t="s">
        <v>312</v>
      </c>
      <c r="M3013" s="651" t="str">
        <f t="shared" si="180"/>
        <v>&lt;INSERT CONNECTION POINT NAME&gt;</v>
      </c>
      <c r="N3013" s="890" t="s">
        <v>606</v>
      </c>
      <c r="O3013" s="891">
        <v>0</v>
      </c>
      <c r="P3013" s="890"/>
      <c r="Q3013" s="1076"/>
      <c r="R3013" s="1077"/>
      <c r="S3013" s="1078"/>
      <c r="T3013" s="1078"/>
      <c r="U3013" s="1079"/>
      <c r="V3013" s="906"/>
      <c r="W3013" s="933"/>
      <c r="X3013" s="934"/>
      <c r="Y3013" s="935"/>
      <c r="Z3013" s="935"/>
      <c r="AA3013" s="935"/>
      <c r="AB3013" s="452"/>
      <c r="AC3013" s="452"/>
      <c r="AD3013" s="452"/>
      <c r="AE3013" s="452"/>
      <c r="AF3013" s="935"/>
      <c r="AG3013" s="452"/>
      <c r="AH3013" s="452"/>
      <c r="AI3013" s="935"/>
      <c r="AJ3013" s="943"/>
      <c r="AK3013" s="935"/>
      <c r="AL3013" s="936"/>
      <c r="AM3013" s="936"/>
      <c r="AN3013" s="936"/>
      <c r="AO3013" s="936"/>
      <c r="AP3013" s="936"/>
      <c r="AQ3013" s="936"/>
      <c r="AR3013" s="936"/>
      <c r="AS3013" s="936"/>
      <c r="AT3013" s="936"/>
      <c r="AU3013" s="936"/>
      <c r="AV3013" s="936"/>
    </row>
    <row r="3014" spans="2:48" ht="15" customHeight="1">
      <c r="B3014" s="937"/>
      <c r="C3014" s="1978" t="s">
        <v>307</v>
      </c>
      <c r="D3014" s="1980"/>
      <c r="E3014" s="928" t="s">
        <v>616</v>
      </c>
      <c r="F3014" s="885"/>
      <c r="G3014" s="651" t="s">
        <v>272</v>
      </c>
      <c r="H3014" s="651" t="s">
        <v>599</v>
      </c>
      <c r="I3014" s="651" t="s">
        <v>617</v>
      </c>
      <c r="J3014" s="651" t="s">
        <v>276</v>
      </c>
      <c r="K3014" s="890" t="s">
        <v>307</v>
      </c>
      <c r="L3014" s="651" t="s">
        <v>312</v>
      </c>
      <c r="M3014" s="651" t="str">
        <f t="shared" si="180"/>
        <v>&lt;INSERT CONNECTION POINT NAME&gt;</v>
      </c>
      <c r="N3014" s="890" t="s">
        <v>607</v>
      </c>
      <c r="O3014" s="890" t="s">
        <v>607</v>
      </c>
      <c r="P3014" s="890"/>
      <c r="Q3014" s="1080"/>
      <c r="R3014" s="1081"/>
      <c r="S3014" s="1081"/>
      <c r="T3014" s="1081"/>
      <c r="U3014" s="1082"/>
      <c r="V3014" s="906"/>
      <c r="W3014" s="933"/>
      <c r="X3014" s="934"/>
      <c r="Y3014" s="935"/>
      <c r="Z3014" s="935"/>
      <c r="AA3014" s="935"/>
      <c r="AB3014" s="452"/>
      <c r="AC3014" s="452"/>
      <c r="AD3014" s="452"/>
      <c r="AE3014" s="452"/>
      <c r="AF3014" s="935"/>
      <c r="AG3014" s="452"/>
      <c r="AH3014" s="452"/>
      <c r="AI3014" s="935"/>
      <c r="AJ3014" s="935"/>
      <c r="AK3014" s="935"/>
      <c r="AL3014" s="936"/>
      <c r="AM3014" s="936"/>
      <c r="AN3014" s="936"/>
      <c r="AO3014" s="936"/>
      <c r="AP3014" s="936"/>
      <c r="AQ3014" s="936"/>
      <c r="AR3014" s="936"/>
      <c r="AS3014" s="936"/>
      <c r="AT3014" s="936"/>
      <c r="AU3014" s="936"/>
      <c r="AV3014" s="936"/>
    </row>
    <row r="3015" spans="2:48" ht="15" customHeight="1">
      <c r="B3015" s="937"/>
      <c r="C3015" s="1979"/>
      <c r="D3015" s="1981"/>
      <c r="E3015" s="928" t="s">
        <v>619</v>
      </c>
      <c r="F3015" s="885"/>
      <c r="G3015" s="651" t="s">
        <v>272</v>
      </c>
      <c r="H3015" s="651" t="s">
        <v>599</v>
      </c>
      <c r="I3015" s="651" t="s">
        <v>620</v>
      </c>
      <c r="J3015" s="651" t="s">
        <v>276</v>
      </c>
      <c r="K3015" s="890" t="s">
        <v>307</v>
      </c>
      <c r="L3015" s="651" t="s">
        <v>312</v>
      </c>
      <c r="M3015" s="651" t="str">
        <f t="shared" si="180"/>
        <v>&lt;INSERT CONNECTION POINT NAME&gt;</v>
      </c>
      <c r="N3015" s="890" t="s">
        <v>607</v>
      </c>
      <c r="O3015" s="890" t="s">
        <v>607</v>
      </c>
      <c r="P3015" s="890"/>
      <c r="Q3015" s="1080"/>
      <c r="R3015" s="1081"/>
      <c r="S3015" s="1081"/>
      <c r="T3015" s="1081"/>
      <c r="U3015" s="1082"/>
      <c r="V3015" s="906"/>
      <c r="W3015" s="933"/>
      <c r="X3015" s="934"/>
      <c r="Y3015" s="935"/>
      <c r="Z3015" s="935"/>
      <c r="AA3015" s="935"/>
      <c r="AB3015" s="452"/>
      <c r="AC3015" s="452"/>
      <c r="AD3015" s="452"/>
      <c r="AE3015" s="452"/>
      <c r="AF3015" s="935"/>
      <c r="AG3015" s="452"/>
      <c r="AH3015" s="452"/>
      <c r="AI3015" s="935"/>
      <c r="AJ3015" s="935"/>
      <c r="AK3015" s="935"/>
      <c r="AL3015" s="936"/>
      <c r="AM3015" s="936"/>
      <c r="AN3015" s="936"/>
      <c r="AO3015" s="936"/>
      <c r="AP3015" s="936"/>
      <c r="AQ3015" s="936"/>
      <c r="AR3015" s="936"/>
      <c r="AS3015" s="936"/>
      <c r="AT3015" s="936"/>
      <c r="AU3015" s="936"/>
      <c r="AV3015" s="936"/>
    </row>
    <row r="3016" spans="2:48" ht="15" customHeight="1">
      <c r="B3016" s="937"/>
      <c r="C3016" s="1978" t="s">
        <v>308</v>
      </c>
      <c r="D3016" s="1980" t="s">
        <v>22</v>
      </c>
      <c r="E3016" s="928" t="s">
        <v>616</v>
      </c>
      <c r="F3016" s="885"/>
      <c r="G3016" s="651" t="s">
        <v>272</v>
      </c>
      <c r="H3016" s="651" t="s">
        <v>599</v>
      </c>
      <c r="I3016" s="651" t="s">
        <v>617</v>
      </c>
      <c r="J3016" s="651" t="s">
        <v>276</v>
      </c>
      <c r="K3016" s="890" t="s">
        <v>308</v>
      </c>
      <c r="L3016" s="651" t="s">
        <v>312</v>
      </c>
      <c r="M3016" s="651" t="str">
        <f t="shared" si="180"/>
        <v>&lt;INSERT CONNECTION POINT NAME&gt;</v>
      </c>
      <c r="N3016" s="890" t="s">
        <v>609</v>
      </c>
      <c r="O3016" s="890" t="s">
        <v>22</v>
      </c>
      <c r="P3016" s="890"/>
      <c r="Q3016" s="1083"/>
      <c r="R3016" s="1061"/>
      <c r="S3016" s="1062"/>
      <c r="T3016" s="1062"/>
      <c r="U3016" s="1063"/>
      <c r="V3016" s="906"/>
      <c r="W3016" s="933"/>
      <c r="X3016" s="934"/>
      <c r="Y3016" s="935"/>
      <c r="Z3016" s="935"/>
      <c r="AA3016" s="935"/>
      <c r="AB3016" s="452"/>
      <c r="AC3016" s="452"/>
      <c r="AD3016" s="452"/>
      <c r="AE3016" s="452"/>
      <c r="AF3016" s="935"/>
      <c r="AG3016" s="452"/>
      <c r="AH3016" s="452"/>
      <c r="AI3016" s="935"/>
      <c r="AJ3016" s="935"/>
      <c r="AK3016" s="935"/>
      <c r="AL3016" s="936"/>
      <c r="AM3016" s="936"/>
      <c r="AN3016" s="936"/>
      <c r="AO3016" s="936"/>
      <c r="AP3016" s="936"/>
      <c r="AQ3016" s="936"/>
      <c r="AR3016" s="936"/>
      <c r="AS3016" s="936"/>
      <c r="AT3016" s="936"/>
      <c r="AU3016" s="936"/>
      <c r="AV3016" s="936"/>
    </row>
    <row r="3017" spans="2:48" ht="15" customHeight="1">
      <c r="B3017" s="937"/>
      <c r="C3017" s="1979"/>
      <c r="D3017" s="1981"/>
      <c r="E3017" s="928" t="s">
        <v>619</v>
      </c>
      <c r="F3017" s="885"/>
      <c r="G3017" s="651" t="s">
        <v>272</v>
      </c>
      <c r="H3017" s="651" t="s">
        <v>599</v>
      </c>
      <c r="I3017" s="651" t="s">
        <v>620</v>
      </c>
      <c r="J3017" s="651" t="s">
        <v>276</v>
      </c>
      <c r="K3017" s="890" t="s">
        <v>308</v>
      </c>
      <c r="L3017" s="651" t="s">
        <v>312</v>
      </c>
      <c r="M3017" s="651" t="str">
        <f t="shared" si="180"/>
        <v>&lt;INSERT CONNECTION POINT NAME&gt;</v>
      </c>
      <c r="N3017" s="890" t="s">
        <v>609</v>
      </c>
      <c r="O3017" s="890" t="s">
        <v>22</v>
      </c>
      <c r="P3017" s="890"/>
      <c r="Q3017" s="1083"/>
      <c r="R3017" s="1061"/>
      <c r="S3017" s="1062"/>
      <c r="T3017" s="1062"/>
      <c r="U3017" s="1063"/>
      <c r="V3017" s="906"/>
      <c r="W3017" s="933"/>
      <c r="X3017" s="934"/>
      <c r="Y3017" s="935"/>
      <c r="Z3017" s="935"/>
      <c r="AA3017" s="935"/>
      <c r="AB3017" s="452"/>
      <c r="AC3017" s="452"/>
      <c r="AD3017" s="452"/>
      <c r="AE3017" s="452"/>
      <c r="AF3017" s="935"/>
      <c r="AG3017" s="452"/>
      <c r="AH3017" s="452"/>
      <c r="AI3017" s="935"/>
      <c r="AJ3017" s="935"/>
      <c r="AK3017" s="935"/>
      <c r="AL3017" s="936"/>
      <c r="AM3017" s="936"/>
      <c r="AN3017" s="936"/>
      <c r="AO3017" s="936"/>
      <c r="AP3017" s="936"/>
      <c r="AQ3017" s="936"/>
      <c r="AR3017" s="936"/>
      <c r="AS3017" s="936"/>
      <c r="AT3017" s="936"/>
      <c r="AU3017" s="936"/>
      <c r="AV3017" s="936"/>
    </row>
    <row r="3018" spans="2:48" ht="15" customHeight="1">
      <c r="B3018" s="937"/>
      <c r="C3018" s="1978" t="s">
        <v>309</v>
      </c>
      <c r="D3018" s="1980" t="s">
        <v>22</v>
      </c>
      <c r="E3018" s="928" t="s">
        <v>616</v>
      </c>
      <c r="F3018" s="885"/>
      <c r="G3018" s="651" t="s">
        <v>272</v>
      </c>
      <c r="H3018" s="651" t="s">
        <v>599</v>
      </c>
      <c r="I3018" s="651" t="s">
        <v>617</v>
      </c>
      <c r="J3018" s="651" t="s">
        <v>276</v>
      </c>
      <c r="K3018" s="890" t="s">
        <v>309</v>
      </c>
      <c r="L3018" s="651" t="s">
        <v>312</v>
      </c>
      <c r="M3018" s="651" t="str">
        <f t="shared" si="180"/>
        <v>&lt;INSERT CONNECTION POINT NAME&gt;</v>
      </c>
      <c r="N3018" s="890" t="s">
        <v>602</v>
      </c>
      <c r="O3018" s="890" t="s">
        <v>22</v>
      </c>
      <c r="P3018" s="890"/>
      <c r="Q3018" s="1083"/>
      <c r="R3018" s="1061"/>
      <c r="S3018" s="1062"/>
      <c r="T3018" s="1062"/>
      <c r="U3018" s="1063"/>
      <c r="V3018" s="906"/>
      <c r="W3018" s="933"/>
      <c r="X3018" s="934"/>
      <c r="Y3018" s="935"/>
      <c r="Z3018" s="935"/>
      <c r="AA3018" s="935"/>
      <c r="AB3018" s="452"/>
      <c r="AC3018" s="452"/>
      <c r="AD3018" s="452"/>
      <c r="AE3018" s="452"/>
      <c r="AF3018" s="935"/>
      <c r="AG3018" s="452"/>
      <c r="AH3018" s="452"/>
      <c r="AI3018" s="935"/>
      <c r="AJ3018" s="935"/>
      <c r="AK3018" s="935"/>
      <c r="AL3018" s="936"/>
      <c r="AM3018" s="936"/>
      <c r="AN3018" s="936"/>
      <c r="AO3018" s="936"/>
      <c r="AP3018" s="936"/>
      <c r="AQ3018" s="936"/>
      <c r="AR3018" s="936"/>
      <c r="AS3018" s="936"/>
      <c r="AT3018" s="936"/>
      <c r="AU3018" s="936"/>
      <c r="AV3018" s="936"/>
    </row>
    <row r="3019" spans="2:48" ht="15" customHeight="1">
      <c r="B3019" s="937"/>
      <c r="C3019" s="1979"/>
      <c r="D3019" s="1981"/>
      <c r="E3019" s="928" t="s">
        <v>619</v>
      </c>
      <c r="F3019" s="885"/>
      <c r="G3019" s="651" t="s">
        <v>272</v>
      </c>
      <c r="H3019" s="651" t="s">
        <v>599</v>
      </c>
      <c r="I3019" s="651" t="s">
        <v>620</v>
      </c>
      <c r="J3019" s="651" t="s">
        <v>276</v>
      </c>
      <c r="K3019" s="890" t="s">
        <v>309</v>
      </c>
      <c r="L3019" s="651" t="s">
        <v>312</v>
      </c>
      <c r="M3019" s="651" t="str">
        <f t="shared" si="180"/>
        <v>&lt;INSERT CONNECTION POINT NAME&gt;</v>
      </c>
      <c r="N3019" s="890" t="s">
        <v>602</v>
      </c>
      <c r="O3019" s="890" t="s">
        <v>22</v>
      </c>
      <c r="P3019" s="890"/>
      <c r="Q3019" s="1083"/>
      <c r="R3019" s="1061"/>
      <c r="S3019" s="1062"/>
      <c r="T3019" s="1062"/>
      <c r="U3019" s="1063"/>
      <c r="V3019" s="906"/>
      <c r="W3019" s="933"/>
      <c r="X3019" s="934"/>
      <c r="Y3019" s="935"/>
      <c r="Z3019" s="935"/>
      <c r="AA3019" s="935"/>
      <c r="AB3019" s="452"/>
      <c r="AC3019" s="452"/>
      <c r="AD3019" s="452"/>
      <c r="AE3019" s="452"/>
      <c r="AF3019" s="935"/>
      <c r="AG3019" s="452"/>
      <c r="AH3019" s="452"/>
      <c r="AI3019" s="935"/>
      <c r="AJ3019" s="935"/>
      <c r="AK3019" s="935"/>
      <c r="AL3019" s="936"/>
      <c r="AM3019" s="936"/>
      <c r="AN3019" s="936"/>
      <c r="AO3019" s="936"/>
      <c r="AP3019" s="936"/>
      <c r="AQ3019" s="936"/>
      <c r="AR3019" s="936"/>
      <c r="AS3019" s="936"/>
      <c r="AT3019" s="936"/>
      <c r="AU3019" s="936"/>
      <c r="AV3019" s="936"/>
    </row>
    <row r="3020" spans="2:48" ht="15" customHeight="1">
      <c r="B3020" s="937"/>
      <c r="C3020" s="1978" t="s">
        <v>309</v>
      </c>
      <c r="D3020" s="1980" t="s">
        <v>23</v>
      </c>
      <c r="E3020" s="928" t="s">
        <v>616</v>
      </c>
      <c r="F3020" s="885"/>
      <c r="G3020" s="651" t="s">
        <v>272</v>
      </c>
      <c r="H3020" s="651" t="s">
        <v>599</v>
      </c>
      <c r="I3020" s="651" t="s">
        <v>617</v>
      </c>
      <c r="J3020" s="651" t="s">
        <v>276</v>
      </c>
      <c r="K3020" s="890" t="s">
        <v>309</v>
      </c>
      <c r="L3020" s="651" t="s">
        <v>312</v>
      </c>
      <c r="M3020" s="651" t="str">
        <f t="shared" si="180"/>
        <v>&lt;INSERT CONNECTION POINT NAME&gt;</v>
      </c>
      <c r="N3020" s="890" t="s">
        <v>602</v>
      </c>
      <c r="O3020" s="890" t="s">
        <v>23</v>
      </c>
      <c r="P3020" s="890"/>
      <c r="Q3020" s="1083"/>
      <c r="R3020" s="1061"/>
      <c r="S3020" s="1062"/>
      <c r="T3020" s="1062"/>
      <c r="U3020" s="1063"/>
      <c r="V3020" s="906"/>
      <c r="W3020" s="933"/>
      <c r="X3020" s="934"/>
      <c r="Y3020" s="935"/>
      <c r="Z3020" s="935"/>
      <c r="AA3020" s="935"/>
      <c r="AB3020" s="452"/>
      <c r="AC3020" s="452"/>
      <c r="AD3020" s="452"/>
      <c r="AE3020" s="452"/>
      <c r="AF3020" s="935"/>
      <c r="AG3020" s="452"/>
      <c r="AH3020" s="452"/>
      <c r="AI3020" s="935"/>
      <c r="AJ3020" s="935"/>
      <c r="AK3020" s="935"/>
      <c r="AL3020" s="936"/>
      <c r="AM3020" s="936"/>
      <c r="AN3020" s="936"/>
      <c r="AO3020" s="936"/>
      <c r="AP3020" s="936"/>
      <c r="AQ3020" s="936"/>
      <c r="AR3020" s="936"/>
      <c r="AS3020" s="936"/>
      <c r="AT3020" s="936"/>
      <c r="AU3020" s="936"/>
      <c r="AV3020" s="936"/>
    </row>
    <row r="3021" spans="2:48" ht="15" customHeight="1">
      <c r="B3021" s="937"/>
      <c r="C3021" s="1979"/>
      <c r="D3021" s="1981"/>
      <c r="E3021" s="928" t="s">
        <v>619</v>
      </c>
      <c r="F3021" s="885"/>
      <c r="G3021" s="651" t="s">
        <v>272</v>
      </c>
      <c r="H3021" s="651" t="s">
        <v>599</v>
      </c>
      <c r="I3021" s="651" t="s">
        <v>620</v>
      </c>
      <c r="J3021" s="651" t="s">
        <v>276</v>
      </c>
      <c r="K3021" s="890" t="s">
        <v>309</v>
      </c>
      <c r="L3021" s="651" t="s">
        <v>312</v>
      </c>
      <c r="M3021" s="651" t="str">
        <f t="shared" ref="M3021:M3084" si="184">M3020</f>
        <v>&lt;INSERT CONNECTION POINT NAME&gt;</v>
      </c>
      <c r="N3021" s="890" t="s">
        <v>602</v>
      </c>
      <c r="O3021" s="890" t="s">
        <v>23</v>
      </c>
      <c r="P3021" s="890"/>
      <c r="Q3021" s="1083"/>
      <c r="R3021" s="1061"/>
      <c r="S3021" s="1062"/>
      <c r="T3021" s="1062"/>
      <c r="U3021" s="1063"/>
      <c r="V3021" s="906"/>
      <c r="W3021" s="933"/>
      <c r="X3021" s="934"/>
      <c r="Y3021" s="935"/>
      <c r="Z3021" s="935"/>
      <c r="AA3021" s="935"/>
      <c r="AB3021" s="452"/>
      <c r="AC3021" s="452"/>
      <c r="AD3021" s="452"/>
      <c r="AE3021" s="452"/>
      <c r="AF3021" s="935"/>
      <c r="AG3021" s="452"/>
      <c r="AH3021" s="452"/>
      <c r="AI3021" s="935"/>
      <c r="AJ3021" s="935"/>
      <c r="AK3021" s="935"/>
      <c r="AL3021" s="936"/>
      <c r="AM3021" s="936"/>
      <c r="AN3021" s="936"/>
      <c r="AO3021" s="936"/>
      <c r="AP3021" s="936"/>
      <c r="AQ3021" s="936"/>
      <c r="AR3021" s="936"/>
      <c r="AS3021" s="936"/>
      <c r="AT3021" s="936"/>
      <c r="AU3021" s="936"/>
      <c r="AV3021" s="936"/>
    </row>
    <row r="3022" spans="2:48" ht="15" customHeight="1">
      <c r="B3022" s="937"/>
      <c r="C3022" s="1978" t="s">
        <v>310</v>
      </c>
      <c r="D3022" s="1980" t="s">
        <v>22</v>
      </c>
      <c r="E3022" s="928" t="s">
        <v>616</v>
      </c>
      <c r="F3022" s="885"/>
      <c r="G3022" s="651" t="s">
        <v>272</v>
      </c>
      <c r="H3022" s="651" t="s">
        <v>599</v>
      </c>
      <c r="I3022" s="651" t="s">
        <v>617</v>
      </c>
      <c r="J3022" s="651" t="s">
        <v>276</v>
      </c>
      <c r="K3022" s="890" t="s">
        <v>310</v>
      </c>
      <c r="L3022" s="651" t="s">
        <v>312</v>
      </c>
      <c r="M3022" s="651" t="str">
        <f t="shared" si="184"/>
        <v>&lt;INSERT CONNECTION POINT NAME&gt;</v>
      </c>
      <c r="N3022" s="890" t="s">
        <v>602</v>
      </c>
      <c r="O3022" s="890" t="s">
        <v>22</v>
      </c>
      <c r="P3022" s="890"/>
      <c r="Q3022" s="1083"/>
      <c r="R3022" s="1061"/>
      <c r="S3022" s="1062"/>
      <c r="T3022" s="1062"/>
      <c r="U3022" s="1063"/>
      <c r="V3022" s="906"/>
      <c r="W3022" s="933"/>
      <c r="X3022" s="934"/>
      <c r="Y3022" s="935"/>
      <c r="Z3022" s="935"/>
      <c r="AA3022" s="935"/>
      <c r="AB3022" s="452"/>
      <c r="AC3022" s="452"/>
      <c r="AD3022" s="452"/>
      <c r="AE3022" s="452"/>
      <c r="AF3022" s="935"/>
      <c r="AG3022" s="452"/>
      <c r="AH3022" s="452"/>
      <c r="AI3022" s="935"/>
      <c r="AJ3022" s="935"/>
      <c r="AK3022" s="935"/>
      <c r="AL3022" s="936"/>
      <c r="AM3022" s="936"/>
      <c r="AN3022" s="936"/>
      <c r="AO3022" s="936"/>
      <c r="AP3022" s="936"/>
      <c r="AQ3022" s="936"/>
      <c r="AR3022" s="936"/>
      <c r="AS3022" s="936"/>
      <c r="AT3022" s="936"/>
      <c r="AU3022" s="936"/>
      <c r="AV3022" s="936"/>
    </row>
    <row r="3023" spans="2:48" ht="15" customHeight="1">
      <c r="B3023" s="937"/>
      <c r="C3023" s="1979"/>
      <c r="D3023" s="1981"/>
      <c r="E3023" s="928" t="s">
        <v>619</v>
      </c>
      <c r="F3023" s="885"/>
      <c r="G3023" s="651" t="s">
        <v>272</v>
      </c>
      <c r="H3023" s="651" t="s">
        <v>599</v>
      </c>
      <c r="I3023" s="651" t="s">
        <v>620</v>
      </c>
      <c r="J3023" s="651" t="s">
        <v>276</v>
      </c>
      <c r="K3023" s="890" t="s">
        <v>310</v>
      </c>
      <c r="L3023" s="651" t="s">
        <v>312</v>
      </c>
      <c r="M3023" s="651" t="str">
        <f t="shared" si="184"/>
        <v>&lt;INSERT CONNECTION POINT NAME&gt;</v>
      </c>
      <c r="N3023" s="890" t="s">
        <v>602</v>
      </c>
      <c r="O3023" s="890" t="s">
        <v>22</v>
      </c>
      <c r="P3023" s="890"/>
      <c r="Q3023" s="1084"/>
      <c r="R3023" s="1085"/>
      <c r="S3023" s="1086"/>
      <c r="T3023" s="1086"/>
      <c r="U3023" s="1087"/>
      <c r="V3023" s="906"/>
      <c r="W3023" s="933"/>
      <c r="X3023" s="934"/>
      <c r="Y3023" s="935"/>
      <c r="Z3023" s="935"/>
      <c r="AA3023" s="935"/>
      <c r="AB3023" s="452"/>
      <c r="AC3023" s="452"/>
      <c r="AD3023" s="452"/>
      <c r="AE3023" s="452"/>
      <c r="AF3023" s="935"/>
      <c r="AG3023" s="452"/>
      <c r="AH3023" s="452"/>
      <c r="AI3023" s="935"/>
      <c r="AJ3023" s="935"/>
      <c r="AK3023" s="935"/>
      <c r="AL3023" s="936"/>
      <c r="AM3023" s="936"/>
      <c r="AN3023" s="936"/>
      <c r="AO3023" s="936"/>
      <c r="AP3023" s="936"/>
      <c r="AQ3023" s="936"/>
      <c r="AR3023" s="936"/>
      <c r="AS3023" s="936"/>
      <c r="AT3023" s="936"/>
      <c r="AU3023" s="936"/>
      <c r="AV3023" s="936"/>
    </row>
    <row r="3024" spans="2:48" ht="15" customHeight="1">
      <c r="B3024" s="937"/>
      <c r="C3024" s="1978" t="s">
        <v>310</v>
      </c>
      <c r="D3024" s="1980" t="s">
        <v>23</v>
      </c>
      <c r="E3024" s="928" t="s">
        <v>616</v>
      </c>
      <c r="F3024" s="885"/>
      <c r="G3024" s="651" t="s">
        <v>272</v>
      </c>
      <c r="H3024" s="651" t="s">
        <v>599</v>
      </c>
      <c r="I3024" s="651" t="s">
        <v>617</v>
      </c>
      <c r="J3024" s="651" t="s">
        <v>276</v>
      </c>
      <c r="K3024" s="890" t="s">
        <v>310</v>
      </c>
      <c r="L3024" s="651" t="s">
        <v>312</v>
      </c>
      <c r="M3024" s="651" t="str">
        <f t="shared" si="184"/>
        <v>&lt;INSERT CONNECTION POINT NAME&gt;</v>
      </c>
      <c r="N3024" s="890" t="s">
        <v>602</v>
      </c>
      <c r="O3024" s="890" t="s">
        <v>23</v>
      </c>
      <c r="P3024" s="890"/>
      <c r="Q3024" s="1084"/>
      <c r="R3024" s="1085"/>
      <c r="S3024" s="1086"/>
      <c r="T3024" s="1086"/>
      <c r="U3024" s="1087"/>
      <c r="V3024" s="906"/>
      <c r="W3024" s="933"/>
      <c r="X3024" s="934"/>
      <c r="Y3024" s="935"/>
      <c r="Z3024" s="935"/>
      <c r="AA3024" s="935"/>
      <c r="AB3024" s="452"/>
      <c r="AC3024" s="452"/>
      <c r="AD3024" s="452"/>
      <c r="AE3024" s="452"/>
      <c r="AF3024" s="935"/>
      <c r="AG3024" s="452"/>
      <c r="AH3024" s="452"/>
      <c r="AI3024" s="935"/>
      <c r="AJ3024" s="935"/>
      <c r="AK3024" s="935"/>
      <c r="AL3024" s="936"/>
      <c r="AM3024" s="936"/>
      <c r="AN3024" s="936"/>
      <c r="AO3024" s="936"/>
      <c r="AP3024" s="936"/>
      <c r="AQ3024" s="936"/>
      <c r="AR3024" s="936"/>
      <c r="AS3024" s="936"/>
      <c r="AT3024" s="936"/>
      <c r="AU3024" s="936"/>
      <c r="AV3024" s="936"/>
    </row>
    <row r="3025" spans="2:48" ht="15" customHeight="1" thickBot="1">
      <c r="B3025" s="944"/>
      <c r="C3025" s="1984"/>
      <c r="D3025" s="1985"/>
      <c r="E3025" s="945" t="s">
        <v>619</v>
      </c>
      <c r="F3025" s="885"/>
      <c r="G3025" s="651" t="s">
        <v>272</v>
      </c>
      <c r="H3025" s="651" t="s">
        <v>599</v>
      </c>
      <c r="I3025" s="651" t="s">
        <v>620</v>
      </c>
      <c r="J3025" s="651" t="s">
        <v>276</v>
      </c>
      <c r="K3025" s="890" t="s">
        <v>310</v>
      </c>
      <c r="L3025" s="651" t="s">
        <v>312</v>
      </c>
      <c r="M3025" s="651" t="str">
        <f t="shared" si="184"/>
        <v>&lt;INSERT CONNECTION POINT NAME&gt;</v>
      </c>
      <c r="N3025" s="890" t="s">
        <v>602</v>
      </c>
      <c r="O3025" s="890" t="s">
        <v>23</v>
      </c>
      <c r="P3025" s="890"/>
      <c r="Q3025" s="946"/>
      <c r="R3025" s="1067"/>
      <c r="S3025" s="893"/>
      <c r="T3025" s="893"/>
      <c r="U3025" s="894"/>
      <c r="V3025" s="947"/>
      <c r="W3025" s="933"/>
      <c r="X3025" s="934"/>
      <c r="Y3025" s="935"/>
      <c r="Z3025" s="935"/>
      <c r="AA3025" s="935"/>
      <c r="AB3025" s="452"/>
      <c r="AC3025" s="452"/>
      <c r="AD3025" s="452"/>
      <c r="AE3025" s="452"/>
      <c r="AF3025" s="935"/>
      <c r="AG3025" s="452"/>
      <c r="AH3025" s="452"/>
      <c r="AI3025" s="935"/>
      <c r="AJ3025" s="935"/>
      <c r="AK3025" s="935"/>
      <c r="AL3025" s="936"/>
      <c r="AM3025" s="936"/>
      <c r="AN3025" s="936"/>
      <c r="AO3025" s="936"/>
      <c r="AP3025" s="936"/>
      <c r="AQ3025" s="936"/>
      <c r="AR3025" s="936"/>
      <c r="AS3025" s="936"/>
      <c r="AT3025" s="936"/>
      <c r="AU3025" s="936"/>
      <c r="AV3025" s="936"/>
    </row>
    <row r="3026" spans="2:48" ht="15" customHeight="1">
      <c r="B3026" s="927" t="s">
        <v>615</v>
      </c>
      <c r="C3026" s="1982" t="s">
        <v>313</v>
      </c>
      <c r="D3026" s="1983" t="s">
        <v>23</v>
      </c>
      <c r="E3026" s="928" t="s">
        <v>616</v>
      </c>
      <c r="F3026" s="885"/>
      <c r="G3026" s="651" t="s">
        <v>272</v>
      </c>
      <c r="H3026" s="651" t="s">
        <v>599</v>
      </c>
      <c r="I3026" s="651" t="s">
        <v>617</v>
      </c>
      <c r="J3026" s="651" t="s">
        <v>276</v>
      </c>
      <c r="K3026" s="651" t="s">
        <v>313</v>
      </c>
      <c r="L3026" s="651" t="s">
        <v>312</v>
      </c>
      <c r="M3026" s="651" t="str">
        <f t="shared" ref="M3026" si="185">B3026</f>
        <v>&lt;INSERT CONNECTION POINT NAME&gt;</v>
      </c>
      <c r="N3026" s="651" t="s">
        <v>618</v>
      </c>
      <c r="O3026" s="651" t="s">
        <v>23</v>
      </c>
      <c r="P3026" s="890"/>
      <c r="Q3026" s="929"/>
      <c r="R3026" s="930"/>
      <c r="S3026" s="931"/>
      <c r="T3026" s="931"/>
      <c r="U3026" s="932"/>
      <c r="W3026" s="452"/>
      <c r="X3026" s="452"/>
      <c r="Y3026" s="452"/>
      <c r="Z3026" s="452"/>
      <c r="AA3026" s="452"/>
      <c r="AB3026" s="452"/>
      <c r="AC3026" s="452"/>
      <c r="AD3026" s="452"/>
      <c r="AE3026" s="452"/>
      <c r="AF3026" s="452"/>
      <c r="AG3026" s="452"/>
      <c r="AH3026" s="452"/>
      <c r="AI3026" s="452"/>
      <c r="AJ3026" s="452"/>
      <c r="AK3026" s="452"/>
      <c r="AL3026" s="452"/>
      <c r="AM3026" s="452"/>
      <c r="AN3026" s="452"/>
      <c r="AO3026" s="452"/>
      <c r="AP3026" s="452"/>
      <c r="AQ3026" s="452"/>
      <c r="AR3026" s="452"/>
      <c r="AS3026" s="452"/>
      <c r="AT3026" s="452"/>
      <c r="AU3026" s="452"/>
      <c r="AV3026" s="452"/>
    </row>
    <row r="3027" spans="2:48" ht="15" customHeight="1">
      <c r="B3027" s="937"/>
      <c r="C3027" s="1979"/>
      <c r="D3027" s="1981"/>
      <c r="E3027" s="928" t="s">
        <v>619</v>
      </c>
      <c r="F3027" s="885"/>
      <c r="G3027" s="651" t="s">
        <v>272</v>
      </c>
      <c r="H3027" s="651" t="s">
        <v>599</v>
      </c>
      <c r="I3027" s="651" t="s">
        <v>620</v>
      </c>
      <c r="J3027" s="651" t="s">
        <v>276</v>
      </c>
      <c r="K3027" s="651" t="s">
        <v>313</v>
      </c>
      <c r="L3027" s="651" t="s">
        <v>312</v>
      </c>
      <c r="M3027" s="651" t="str">
        <f t="shared" si="184"/>
        <v>&lt;INSERT CONNECTION POINT NAME&gt;</v>
      </c>
      <c r="N3027" s="651" t="s">
        <v>618</v>
      </c>
      <c r="O3027" s="651" t="s">
        <v>23</v>
      </c>
      <c r="P3027" s="890"/>
      <c r="Q3027" s="938"/>
      <c r="R3027" s="939"/>
      <c r="S3027" s="940"/>
      <c r="T3027" s="940"/>
      <c r="U3027" s="941"/>
      <c r="W3027" s="452"/>
      <c r="X3027" s="452"/>
      <c r="Y3027" s="452"/>
      <c r="Z3027" s="452"/>
      <c r="AA3027" s="452"/>
      <c r="AB3027" s="452"/>
      <c r="AC3027" s="452"/>
      <c r="AD3027" s="452"/>
      <c r="AE3027" s="452"/>
      <c r="AF3027" s="452"/>
      <c r="AG3027" s="452"/>
      <c r="AH3027" s="452"/>
      <c r="AI3027" s="452"/>
      <c r="AJ3027" s="452"/>
      <c r="AK3027" s="452"/>
      <c r="AL3027" s="452"/>
      <c r="AM3027" s="452"/>
      <c r="AN3027" s="452"/>
      <c r="AO3027" s="452"/>
      <c r="AP3027" s="452"/>
      <c r="AQ3027" s="452"/>
      <c r="AR3027" s="452"/>
      <c r="AS3027" s="452"/>
      <c r="AT3027" s="452"/>
      <c r="AU3027" s="452"/>
      <c r="AV3027" s="452"/>
    </row>
    <row r="3028" spans="2:48" ht="15" customHeight="1">
      <c r="B3028" s="937"/>
      <c r="C3028" s="1978" t="s">
        <v>304</v>
      </c>
      <c r="D3028" s="1980" t="s">
        <v>22</v>
      </c>
      <c r="E3028" s="928" t="s">
        <v>616</v>
      </c>
      <c r="F3028" s="885"/>
      <c r="G3028" s="651" t="s">
        <v>272</v>
      </c>
      <c r="H3028" s="651" t="s">
        <v>599</v>
      </c>
      <c r="I3028" s="651" t="s">
        <v>617</v>
      </c>
      <c r="J3028" s="651" t="s">
        <v>276</v>
      </c>
      <c r="K3028" s="890" t="s">
        <v>304</v>
      </c>
      <c r="L3028" s="651" t="s">
        <v>312</v>
      </c>
      <c r="M3028" s="651" t="str">
        <f t="shared" si="184"/>
        <v>&lt;INSERT CONNECTION POINT NAME&gt;</v>
      </c>
      <c r="N3028" s="890" t="s">
        <v>602</v>
      </c>
      <c r="O3028" s="890" t="s">
        <v>22</v>
      </c>
      <c r="P3028" s="890"/>
      <c r="Q3028" s="1071"/>
      <c r="R3028" s="1058"/>
      <c r="S3028" s="1059"/>
      <c r="T3028" s="1059"/>
      <c r="U3028" s="1060"/>
      <c r="W3028" s="452"/>
      <c r="X3028" s="452"/>
      <c r="Y3028" s="452"/>
      <c r="Z3028" s="452"/>
      <c r="AA3028" s="452"/>
      <c r="AB3028" s="452"/>
      <c r="AC3028" s="452"/>
      <c r="AD3028" s="452"/>
      <c r="AE3028" s="452"/>
      <c r="AF3028" s="452"/>
      <c r="AG3028" s="452"/>
      <c r="AH3028" s="452"/>
      <c r="AI3028" s="452"/>
      <c r="AJ3028" s="452"/>
      <c r="AK3028" s="452"/>
      <c r="AL3028" s="452"/>
      <c r="AM3028" s="452"/>
      <c r="AN3028" s="452"/>
      <c r="AO3028" s="452"/>
      <c r="AP3028" s="452"/>
      <c r="AQ3028" s="452"/>
      <c r="AR3028" s="452"/>
      <c r="AS3028" s="452"/>
      <c r="AT3028" s="452"/>
      <c r="AU3028" s="452"/>
      <c r="AV3028" s="452"/>
    </row>
    <row r="3029" spans="2:48" ht="15" customHeight="1">
      <c r="B3029" s="937"/>
      <c r="C3029" s="1979"/>
      <c r="D3029" s="1981"/>
      <c r="E3029" s="928" t="s">
        <v>619</v>
      </c>
      <c r="F3029" s="885"/>
      <c r="G3029" s="651" t="s">
        <v>272</v>
      </c>
      <c r="H3029" s="651" t="s">
        <v>599</v>
      </c>
      <c r="I3029" s="651" t="s">
        <v>620</v>
      </c>
      <c r="J3029" s="651" t="s">
        <v>276</v>
      </c>
      <c r="K3029" s="890" t="s">
        <v>304</v>
      </c>
      <c r="L3029" s="651" t="s">
        <v>312</v>
      </c>
      <c r="M3029" s="651" t="str">
        <f t="shared" si="184"/>
        <v>&lt;INSERT CONNECTION POINT NAME&gt;</v>
      </c>
      <c r="N3029" s="890" t="s">
        <v>602</v>
      </c>
      <c r="O3029" s="890" t="s">
        <v>22</v>
      </c>
      <c r="P3029" s="890"/>
      <c r="Q3029" s="1071"/>
      <c r="R3029" s="1058"/>
      <c r="S3029" s="1059"/>
      <c r="T3029" s="1059"/>
      <c r="U3029" s="1060"/>
      <c r="W3029" s="452"/>
      <c r="X3029" s="452"/>
      <c r="Y3029" s="452"/>
      <c r="Z3029" s="452"/>
      <c r="AA3029" s="452"/>
      <c r="AB3029" s="452"/>
      <c r="AC3029" s="452"/>
      <c r="AD3029" s="452"/>
      <c r="AE3029" s="452"/>
      <c r="AF3029" s="452"/>
      <c r="AG3029" s="452"/>
      <c r="AH3029" s="452"/>
      <c r="AI3029" s="452"/>
      <c r="AJ3029" s="452"/>
      <c r="AK3029" s="452"/>
      <c r="AL3029" s="452"/>
      <c r="AM3029" s="452"/>
      <c r="AN3029" s="452"/>
      <c r="AO3029" s="452"/>
      <c r="AP3029" s="452"/>
      <c r="AQ3029" s="452"/>
      <c r="AR3029" s="452"/>
      <c r="AS3029" s="452"/>
      <c r="AT3029" s="452"/>
      <c r="AU3029" s="452"/>
      <c r="AV3029" s="452"/>
    </row>
    <row r="3030" spans="2:48" ht="15" customHeight="1">
      <c r="B3030" s="937"/>
      <c r="C3030" s="1978" t="s">
        <v>304</v>
      </c>
      <c r="D3030" s="1980" t="s">
        <v>23</v>
      </c>
      <c r="E3030" s="928" t="s">
        <v>616</v>
      </c>
      <c r="F3030" s="885"/>
      <c r="G3030" s="651" t="s">
        <v>272</v>
      </c>
      <c r="H3030" s="651" t="s">
        <v>599</v>
      </c>
      <c r="I3030" s="651" t="s">
        <v>617</v>
      </c>
      <c r="J3030" s="651" t="s">
        <v>276</v>
      </c>
      <c r="K3030" s="890" t="s">
        <v>304</v>
      </c>
      <c r="L3030" s="651" t="s">
        <v>312</v>
      </c>
      <c r="M3030" s="651" t="str">
        <f t="shared" si="184"/>
        <v>&lt;INSERT CONNECTION POINT NAME&gt;</v>
      </c>
      <c r="N3030" s="890" t="s">
        <v>602</v>
      </c>
      <c r="O3030" s="891" t="s">
        <v>23</v>
      </c>
      <c r="P3030" s="890"/>
      <c r="Q3030" s="1071"/>
      <c r="R3030" s="1058"/>
      <c r="S3030" s="1059"/>
      <c r="T3030" s="1059"/>
      <c r="U3030" s="1060"/>
      <c r="W3030" s="452"/>
      <c r="X3030" s="452"/>
      <c r="Y3030" s="452"/>
      <c r="Z3030" s="452"/>
      <c r="AA3030" s="452"/>
      <c r="AB3030" s="452"/>
      <c r="AC3030" s="452"/>
      <c r="AD3030" s="452"/>
      <c r="AE3030" s="452"/>
      <c r="AF3030" s="452"/>
      <c r="AG3030" s="452"/>
      <c r="AH3030" s="452"/>
      <c r="AI3030" s="452"/>
      <c r="AJ3030" s="452"/>
      <c r="AK3030" s="452"/>
      <c r="AL3030" s="452"/>
      <c r="AM3030" s="452"/>
      <c r="AN3030" s="452"/>
      <c r="AO3030" s="452"/>
      <c r="AP3030" s="452"/>
      <c r="AQ3030" s="452"/>
      <c r="AR3030" s="452"/>
      <c r="AS3030" s="452"/>
      <c r="AT3030" s="452"/>
      <c r="AU3030" s="452"/>
      <c r="AV3030" s="452"/>
    </row>
    <row r="3031" spans="2:48" ht="15" customHeight="1">
      <c r="B3031" s="937"/>
      <c r="C3031" s="1979"/>
      <c r="D3031" s="1981"/>
      <c r="E3031" s="928" t="s">
        <v>619</v>
      </c>
      <c r="F3031" s="885"/>
      <c r="G3031" s="651" t="s">
        <v>272</v>
      </c>
      <c r="H3031" s="651" t="s">
        <v>599</v>
      </c>
      <c r="I3031" s="651" t="s">
        <v>620</v>
      </c>
      <c r="J3031" s="651" t="s">
        <v>276</v>
      </c>
      <c r="K3031" s="890" t="s">
        <v>304</v>
      </c>
      <c r="L3031" s="651" t="s">
        <v>312</v>
      </c>
      <c r="M3031" s="651" t="str">
        <f t="shared" si="184"/>
        <v>&lt;INSERT CONNECTION POINT NAME&gt;</v>
      </c>
      <c r="N3031" s="890" t="s">
        <v>602</v>
      </c>
      <c r="O3031" s="891" t="s">
        <v>23</v>
      </c>
      <c r="P3031" s="890"/>
      <c r="Q3031" s="1071"/>
      <c r="R3031" s="1058"/>
      <c r="S3031" s="1059"/>
      <c r="T3031" s="1059"/>
      <c r="U3031" s="1060"/>
      <c r="W3031" s="452"/>
      <c r="X3031" s="452"/>
      <c r="Y3031" s="452"/>
      <c r="Z3031" s="452"/>
      <c r="AA3031" s="452"/>
      <c r="AB3031" s="452"/>
      <c r="AC3031" s="452"/>
      <c r="AD3031" s="452"/>
      <c r="AE3031" s="452"/>
      <c r="AF3031" s="452"/>
      <c r="AG3031" s="452"/>
      <c r="AH3031" s="452"/>
      <c r="AI3031" s="452"/>
      <c r="AJ3031" s="452"/>
      <c r="AK3031" s="452"/>
      <c r="AL3031" s="452"/>
      <c r="AM3031" s="452"/>
      <c r="AN3031" s="452"/>
      <c r="AO3031" s="452"/>
      <c r="AP3031" s="452"/>
      <c r="AQ3031" s="452"/>
      <c r="AR3031" s="452"/>
      <c r="AS3031" s="452"/>
      <c r="AT3031" s="452"/>
      <c r="AU3031" s="452"/>
      <c r="AV3031" s="452"/>
    </row>
    <row r="3032" spans="2:48" ht="15" customHeight="1">
      <c r="B3032" s="937"/>
      <c r="C3032" s="1978" t="s">
        <v>305</v>
      </c>
      <c r="D3032" s="1980"/>
      <c r="E3032" s="928" t="s">
        <v>616</v>
      </c>
      <c r="F3032" s="885"/>
      <c r="G3032" s="651" t="s">
        <v>272</v>
      </c>
      <c r="H3032" s="651" t="s">
        <v>599</v>
      </c>
      <c r="I3032" s="651" t="s">
        <v>617</v>
      </c>
      <c r="J3032" s="651" t="s">
        <v>276</v>
      </c>
      <c r="K3032" s="890" t="s">
        <v>305</v>
      </c>
      <c r="L3032" s="651" t="s">
        <v>312</v>
      </c>
      <c r="M3032" s="651" t="str">
        <f t="shared" si="184"/>
        <v>&lt;INSERT CONNECTION POINT NAME&gt;</v>
      </c>
      <c r="N3032" s="890" t="s">
        <v>604</v>
      </c>
      <c r="O3032" s="890" t="s">
        <v>605</v>
      </c>
      <c r="P3032" s="890"/>
      <c r="Q3032" s="1072"/>
      <c r="R3032" s="1073"/>
      <c r="S3032" s="1074"/>
      <c r="T3032" s="1074"/>
      <c r="U3032" s="1075"/>
      <c r="W3032" s="452"/>
      <c r="X3032" s="452"/>
      <c r="Y3032" s="452"/>
      <c r="Z3032" s="452"/>
      <c r="AA3032" s="452"/>
      <c r="AB3032" s="452"/>
      <c r="AC3032" s="452"/>
      <c r="AD3032" s="452"/>
      <c r="AE3032" s="452"/>
      <c r="AF3032" s="452"/>
      <c r="AG3032" s="452"/>
      <c r="AH3032" s="452"/>
      <c r="AI3032" s="452"/>
      <c r="AJ3032" s="452"/>
      <c r="AK3032" s="452"/>
      <c r="AL3032" s="452"/>
      <c r="AM3032" s="452"/>
      <c r="AN3032" s="452"/>
      <c r="AO3032" s="452"/>
      <c r="AP3032" s="452"/>
      <c r="AQ3032" s="452"/>
      <c r="AR3032" s="452"/>
      <c r="AS3032" s="452"/>
      <c r="AT3032" s="452"/>
      <c r="AU3032" s="452"/>
      <c r="AV3032" s="452"/>
    </row>
    <row r="3033" spans="2:48" ht="15" customHeight="1">
      <c r="B3033" s="937"/>
      <c r="C3033" s="1979"/>
      <c r="D3033" s="1981"/>
      <c r="E3033" s="928" t="s">
        <v>619</v>
      </c>
      <c r="F3033" s="885"/>
      <c r="G3033" s="651" t="s">
        <v>272</v>
      </c>
      <c r="H3033" s="651" t="s">
        <v>599</v>
      </c>
      <c r="I3033" s="651" t="s">
        <v>620</v>
      </c>
      <c r="J3033" s="651" t="s">
        <v>276</v>
      </c>
      <c r="K3033" s="890" t="s">
        <v>305</v>
      </c>
      <c r="L3033" s="651" t="s">
        <v>312</v>
      </c>
      <c r="M3033" s="651" t="str">
        <f t="shared" si="184"/>
        <v>&lt;INSERT CONNECTION POINT NAME&gt;</v>
      </c>
      <c r="N3033" s="890" t="s">
        <v>604</v>
      </c>
      <c r="O3033" s="890" t="s">
        <v>605</v>
      </c>
      <c r="P3033" s="890"/>
      <c r="Q3033" s="1072"/>
      <c r="R3033" s="1073"/>
      <c r="S3033" s="1074"/>
      <c r="T3033" s="1074"/>
      <c r="U3033" s="1075"/>
      <c r="W3033" s="452"/>
      <c r="X3033" s="452"/>
      <c r="Y3033" s="452"/>
      <c r="Z3033" s="452"/>
      <c r="AA3033" s="452"/>
      <c r="AB3033" s="452"/>
      <c r="AC3033" s="452"/>
      <c r="AD3033" s="452"/>
      <c r="AE3033" s="452"/>
      <c r="AF3033" s="452"/>
      <c r="AG3033" s="452"/>
      <c r="AH3033" s="452"/>
      <c r="AI3033" s="452"/>
      <c r="AJ3033" s="452"/>
      <c r="AK3033" s="452"/>
      <c r="AL3033" s="452"/>
      <c r="AM3033" s="452"/>
      <c r="AN3033" s="452"/>
      <c r="AO3033" s="452"/>
      <c r="AP3033" s="452"/>
      <c r="AQ3033" s="452"/>
      <c r="AR3033" s="452"/>
      <c r="AS3033" s="452"/>
      <c r="AT3033" s="452"/>
      <c r="AU3033" s="452"/>
      <c r="AV3033" s="452"/>
    </row>
    <row r="3034" spans="2:48" ht="15" customHeight="1">
      <c r="B3034" s="937"/>
      <c r="C3034" s="1978" t="s">
        <v>306</v>
      </c>
      <c r="D3034" s="1980"/>
      <c r="E3034" s="928" t="s">
        <v>616</v>
      </c>
      <c r="F3034" s="885"/>
      <c r="G3034" s="651" t="s">
        <v>272</v>
      </c>
      <c r="H3034" s="651" t="s">
        <v>599</v>
      </c>
      <c r="I3034" s="651" t="s">
        <v>617</v>
      </c>
      <c r="J3034" s="651" t="s">
        <v>276</v>
      </c>
      <c r="K3034" s="890" t="s">
        <v>306</v>
      </c>
      <c r="L3034" s="651" t="s">
        <v>312</v>
      </c>
      <c r="M3034" s="651" t="str">
        <f t="shared" si="184"/>
        <v>&lt;INSERT CONNECTION POINT NAME&gt;</v>
      </c>
      <c r="N3034" s="890" t="s">
        <v>606</v>
      </c>
      <c r="O3034" s="891">
        <v>0</v>
      </c>
      <c r="P3034" s="890"/>
      <c r="Q3034" s="1076"/>
      <c r="R3034" s="1077"/>
      <c r="S3034" s="1078"/>
      <c r="T3034" s="1078"/>
      <c r="U3034" s="1079"/>
      <c r="W3034" s="452"/>
      <c r="X3034" s="452"/>
      <c r="Y3034" s="452"/>
      <c r="Z3034" s="452"/>
      <c r="AA3034" s="452"/>
      <c r="AB3034" s="452"/>
      <c r="AC3034" s="452"/>
      <c r="AD3034" s="452"/>
      <c r="AE3034" s="452"/>
      <c r="AF3034" s="452"/>
      <c r="AG3034" s="452"/>
      <c r="AH3034" s="452"/>
      <c r="AI3034" s="452"/>
      <c r="AJ3034" s="452"/>
      <c r="AK3034" s="452"/>
      <c r="AL3034" s="452"/>
      <c r="AM3034" s="452"/>
      <c r="AN3034" s="452"/>
      <c r="AO3034" s="452"/>
      <c r="AP3034" s="452"/>
      <c r="AQ3034" s="452"/>
      <c r="AR3034" s="452"/>
      <c r="AS3034" s="452"/>
      <c r="AT3034" s="452"/>
      <c r="AU3034" s="452"/>
      <c r="AV3034" s="452"/>
    </row>
    <row r="3035" spans="2:48" ht="15" customHeight="1">
      <c r="B3035" s="937"/>
      <c r="C3035" s="1979"/>
      <c r="D3035" s="1981"/>
      <c r="E3035" s="928" t="s">
        <v>619</v>
      </c>
      <c r="F3035" s="885"/>
      <c r="G3035" s="651" t="s">
        <v>272</v>
      </c>
      <c r="H3035" s="651" t="s">
        <v>599</v>
      </c>
      <c r="I3035" s="651" t="s">
        <v>620</v>
      </c>
      <c r="J3035" s="651" t="s">
        <v>276</v>
      </c>
      <c r="K3035" s="890" t="s">
        <v>306</v>
      </c>
      <c r="L3035" s="651" t="s">
        <v>312</v>
      </c>
      <c r="M3035" s="651" t="str">
        <f t="shared" si="184"/>
        <v>&lt;INSERT CONNECTION POINT NAME&gt;</v>
      </c>
      <c r="N3035" s="890" t="s">
        <v>606</v>
      </c>
      <c r="O3035" s="891">
        <v>0</v>
      </c>
      <c r="P3035" s="890"/>
      <c r="Q3035" s="1076"/>
      <c r="R3035" s="1077"/>
      <c r="S3035" s="1078"/>
      <c r="T3035" s="1078"/>
      <c r="U3035" s="1079"/>
      <c r="W3035" s="452"/>
      <c r="X3035" s="452"/>
      <c r="Y3035" s="452"/>
      <c r="Z3035" s="452"/>
      <c r="AA3035" s="452"/>
      <c r="AB3035" s="452"/>
      <c r="AC3035" s="452"/>
      <c r="AD3035" s="452"/>
      <c r="AE3035" s="452"/>
      <c r="AF3035" s="452"/>
      <c r="AG3035" s="452"/>
      <c r="AH3035" s="452"/>
      <c r="AI3035" s="452"/>
      <c r="AJ3035" s="452"/>
      <c r="AK3035" s="452"/>
      <c r="AL3035" s="452"/>
      <c r="AM3035" s="452"/>
      <c r="AN3035" s="452"/>
      <c r="AO3035" s="452"/>
      <c r="AP3035" s="452"/>
      <c r="AQ3035" s="452"/>
      <c r="AR3035" s="452"/>
      <c r="AS3035" s="452"/>
      <c r="AT3035" s="452"/>
      <c r="AU3035" s="452"/>
      <c r="AV3035" s="452"/>
    </row>
    <row r="3036" spans="2:48" ht="15" customHeight="1">
      <c r="B3036" s="937"/>
      <c r="C3036" s="1978" t="s">
        <v>307</v>
      </c>
      <c r="D3036" s="1980"/>
      <c r="E3036" s="928" t="s">
        <v>616</v>
      </c>
      <c r="F3036" s="885"/>
      <c r="G3036" s="651" t="s">
        <v>272</v>
      </c>
      <c r="H3036" s="651" t="s">
        <v>599</v>
      </c>
      <c r="I3036" s="651" t="s">
        <v>617</v>
      </c>
      <c r="J3036" s="651" t="s">
        <v>276</v>
      </c>
      <c r="K3036" s="890" t="s">
        <v>307</v>
      </c>
      <c r="L3036" s="651" t="s">
        <v>312</v>
      </c>
      <c r="M3036" s="651" t="str">
        <f t="shared" si="184"/>
        <v>&lt;INSERT CONNECTION POINT NAME&gt;</v>
      </c>
      <c r="N3036" s="890" t="s">
        <v>607</v>
      </c>
      <c r="O3036" s="890" t="s">
        <v>607</v>
      </c>
      <c r="P3036" s="890"/>
      <c r="Q3036" s="1080"/>
      <c r="R3036" s="1081"/>
      <c r="S3036" s="1081"/>
      <c r="T3036" s="1081"/>
      <c r="U3036" s="1082"/>
      <c r="W3036" s="452"/>
      <c r="X3036" s="452"/>
      <c r="Y3036" s="452"/>
      <c r="Z3036" s="452"/>
      <c r="AA3036" s="452"/>
      <c r="AB3036" s="452"/>
      <c r="AC3036" s="452"/>
      <c r="AD3036" s="452"/>
      <c r="AE3036" s="452"/>
      <c r="AF3036" s="452"/>
      <c r="AG3036" s="452"/>
      <c r="AH3036" s="452"/>
      <c r="AI3036" s="452"/>
      <c r="AJ3036" s="452"/>
      <c r="AK3036" s="452"/>
      <c r="AL3036" s="452"/>
      <c r="AM3036" s="452"/>
      <c r="AN3036" s="452"/>
      <c r="AO3036" s="452"/>
      <c r="AP3036" s="452"/>
      <c r="AQ3036" s="452"/>
      <c r="AR3036" s="452"/>
      <c r="AS3036" s="452"/>
      <c r="AT3036" s="452"/>
      <c r="AU3036" s="452"/>
      <c r="AV3036" s="452"/>
    </row>
    <row r="3037" spans="2:48" ht="15" customHeight="1">
      <c r="B3037" s="937"/>
      <c r="C3037" s="1979"/>
      <c r="D3037" s="1981"/>
      <c r="E3037" s="928" t="s">
        <v>619</v>
      </c>
      <c r="F3037" s="885"/>
      <c r="G3037" s="651" t="s">
        <v>272</v>
      </c>
      <c r="H3037" s="651" t="s">
        <v>599</v>
      </c>
      <c r="I3037" s="651" t="s">
        <v>620</v>
      </c>
      <c r="J3037" s="651" t="s">
        <v>276</v>
      </c>
      <c r="K3037" s="890" t="s">
        <v>307</v>
      </c>
      <c r="L3037" s="651" t="s">
        <v>312</v>
      </c>
      <c r="M3037" s="651" t="str">
        <f t="shared" si="184"/>
        <v>&lt;INSERT CONNECTION POINT NAME&gt;</v>
      </c>
      <c r="N3037" s="890" t="s">
        <v>607</v>
      </c>
      <c r="O3037" s="890" t="s">
        <v>607</v>
      </c>
      <c r="P3037" s="890"/>
      <c r="Q3037" s="1080"/>
      <c r="R3037" s="1081"/>
      <c r="S3037" s="1081"/>
      <c r="T3037" s="1081"/>
      <c r="U3037" s="1082"/>
      <c r="W3037" s="452"/>
      <c r="X3037" s="452"/>
      <c r="Y3037" s="452"/>
      <c r="Z3037" s="452"/>
      <c r="AA3037" s="452"/>
      <c r="AB3037" s="452"/>
      <c r="AC3037" s="452"/>
      <c r="AD3037" s="452"/>
      <c r="AE3037" s="452"/>
      <c r="AF3037" s="452"/>
      <c r="AG3037" s="452"/>
      <c r="AH3037" s="452"/>
      <c r="AI3037" s="452"/>
      <c r="AJ3037" s="452"/>
      <c r="AK3037" s="452"/>
      <c r="AL3037" s="452"/>
      <c r="AM3037" s="452"/>
      <c r="AN3037" s="452"/>
      <c r="AO3037" s="452"/>
      <c r="AP3037" s="452"/>
      <c r="AQ3037" s="452"/>
      <c r="AR3037" s="452"/>
      <c r="AS3037" s="452"/>
      <c r="AT3037" s="452"/>
      <c r="AU3037" s="452"/>
      <c r="AV3037" s="452"/>
    </row>
    <row r="3038" spans="2:48" ht="15" customHeight="1">
      <c r="B3038" s="937"/>
      <c r="C3038" s="1978" t="s">
        <v>308</v>
      </c>
      <c r="D3038" s="1980" t="s">
        <v>22</v>
      </c>
      <c r="E3038" s="928" t="s">
        <v>616</v>
      </c>
      <c r="F3038" s="885"/>
      <c r="G3038" s="651" t="s">
        <v>272</v>
      </c>
      <c r="H3038" s="651" t="s">
        <v>599</v>
      </c>
      <c r="I3038" s="651" t="s">
        <v>617</v>
      </c>
      <c r="J3038" s="651" t="s">
        <v>276</v>
      </c>
      <c r="K3038" s="890" t="s">
        <v>308</v>
      </c>
      <c r="L3038" s="651" t="s">
        <v>312</v>
      </c>
      <c r="M3038" s="651" t="str">
        <f t="shared" si="184"/>
        <v>&lt;INSERT CONNECTION POINT NAME&gt;</v>
      </c>
      <c r="N3038" s="890" t="s">
        <v>609</v>
      </c>
      <c r="O3038" s="890" t="s">
        <v>22</v>
      </c>
      <c r="P3038" s="890"/>
      <c r="Q3038" s="1083"/>
      <c r="R3038" s="1061"/>
      <c r="S3038" s="1062"/>
      <c r="T3038" s="1062"/>
      <c r="U3038" s="1063"/>
      <c r="W3038" s="452"/>
      <c r="X3038" s="452"/>
      <c r="Y3038" s="452"/>
      <c r="Z3038" s="452"/>
      <c r="AA3038" s="452"/>
      <c r="AB3038" s="452"/>
      <c r="AC3038" s="452"/>
      <c r="AD3038" s="452"/>
      <c r="AE3038" s="452"/>
      <c r="AF3038" s="452"/>
      <c r="AG3038" s="452"/>
      <c r="AH3038" s="452"/>
      <c r="AI3038" s="452"/>
      <c r="AJ3038" s="452"/>
      <c r="AK3038" s="452"/>
      <c r="AL3038" s="452"/>
      <c r="AM3038" s="452"/>
      <c r="AN3038" s="452"/>
      <c r="AO3038" s="452"/>
      <c r="AP3038" s="452"/>
      <c r="AQ3038" s="452"/>
      <c r="AR3038" s="452"/>
      <c r="AS3038" s="452"/>
      <c r="AT3038" s="452"/>
      <c r="AU3038" s="452"/>
      <c r="AV3038" s="452"/>
    </row>
    <row r="3039" spans="2:48" ht="15" customHeight="1">
      <c r="B3039" s="937"/>
      <c r="C3039" s="1979"/>
      <c r="D3039" s="1981"/>
      <c r="E3039" s="928" t="s">
        <v>619</v>
      </c>
      <c r="F3039" s="885"/>
      <c r="G3039" s="651" t="s">
        <v>272</v>
      </c>
      <c r="H3039" s="651" t="s">
        <v>599</v>
      </c>
      <c r="I3039" s="651" t="s">
        <v>620</v>
      </c>
      <c r="J3039" s="651" t="s">
        <v>276</v>
      </c>
      <c r="K3039" s="890" t="s">
        <v>308</v>
      </c>
      <c r="L3039" s="651" t="s">
        <v>312</v>
      </c>
      <c r="M3039" s="651" t="str">
        <f t="shared" si="184"/>
        <v>&lt;INSERT CONNECTION POINT NAME&gt;</v>
      </c>
      <c r="N3039" s="890" t="s">
        <v>609</v>
      </c>
      <c r="O3039" s="890" t="s">
        <v>22</v>
      </c>
      <c r="P3039" s="890"/>
      <c r="Q3039" s="1083"/>
      <c r="R3039" s="1061"/>
      <c r="S3039" s="1062"/>
      <c r="T3039" s="1062"/>
      <c r="U3039" s="1063"/>
      <c r="W3039" s="452"/>
      <c r="X3039" s="452"/>
      <c r="Y3039" s="452"/>
      <c r="Z3039" s="452"/>
      <c r="AA3039" s="452"/>
      <c r="AB3039" s="452"/>
      <c r="AC3039" s="452"/>
      <c r="AD3039" s="452"/>
      <c r="AE3039" s="452"/>
      <c r="AF3039" s="452"/>
      <c r="AG3039" s="452"/>
      <c r="AH3039" s="452"/>
      <c r="AI3039" s="452"/>
      <c r="AJ3039" s="452"/>
      <c r="AK3039" s="452"/>
      <c r="AL3039" s="452"/>
      <c r="AM3039" s="452"/>
      <c r="AN3039" s="452"/>
      <c r="AO3039" s="452"/>
      <c r="AP3039" s="452"/>
      <c r="AQ3039" s="452"/>
      <c r="AR3039" s="452"/>
      <c r="AS3039" s="452"/>
      <c r="AT3039" s="452"/>
      <c r="AU3039" s="452"/>
      <c r="AV3039" s="452"/>
    </row>
    <row r="3040" spans="2:48" ht="15" customHeight="1">
      <c r="B3040" s="937"/>
      <c r="C3040" s="1978" t="s">
        <v>309</v>
      </c>
      <c r="D3040" s="1980" t="s">
        <v>22</v>
      </c>
      <c r="E3040" s="928" t="s">
        <v>616</v>
      </c>
      <c r="F3040" s="885"/>
      <c r="G3040" s="651" t="s">
        <v>272</v>
      </c>
      <c r="H3040" s="651" t="s">
        <v>599</v>
      </c>
      <c r="I3040" s="651" t="s">
        <v>617</v>
      </c>
      <c r="J3040" s="651" t="s">
        <v>276</v>
      </c>
      <c r="K3040" s="890" t="s">
        <v>309</v>
      </c>
      <c r="L3040" s="651" t="s">
        <v>312</v>
      </c>
      <c r="M3040" s="651" t="str">
        <f t="shared" si="184"/>
        <v>&lt;INSERT CONNECTION POINT NAME&gt;</v>
      </c>
      <c r="N3040" s="890" t="s">
        <v>602</v>
      </c>
      <c r="O3040" s="890" t="s">
        <v>22</v>
      </c>
      <c r="P3040" s="890"/>
      <c r="Q3040" s="1083"/>
      <c r="R3040" s="1061"/>
      <c r="S3040" s="1062"/>
      <c r="T3040" s="1062"/>
      <c r="U3040" s="1063"/>
      <c r="W3040" s="452"/>
      <c r="X3040" s="452"/>
      <c r="Y3040" s="452"/>
      <c r="Z3040" s="452"/>
      <c r="AA3040" s="452"/>
      <c r="AB3040" s="452"/>
      <c r="AC3040" s="452"/>
      <c r="AD3040" s="452"/>
      <c r="AE3040" s="452"/>
      <c r="AF3040" s="452"/>
      <c r="AG3040" s="452"/>
      <c r="AH3040" s="452"/>
      <c r="AI3040" s="452"/>
      <c r="AJ3040" s="452"/>
      <c r="AK3040" s="452"/>
      <c r="AL3040" s="452"/>
      <c r="AM3040" s="452"/>
      <c r="AN3040" s="452"/>
      <c r="AO3040" s="452"/>
      <c r="AP3040" s="452"/>
      <c r="AQ3040" s="452"/>
      <c r="AR3040" s="452"/>
      <c r="AS3040" s="452"/>
      <c r="AT3040" s="452"/>
      <c r="AU3040" s="452"/>
      <c r="AV3040" s="452"/>
    </row>
    <row r="3041" spans="2:48" ht="15" customHeight="1">
      <c r="B3041" s="937"/>
      <c r="C3041" s="1979"/>
      <c r="D3041" s="1981"/>
      <c r="E3041" s="928" t="s">
        <v>619</v>
      </c>
      <c r="F3041" s="885"/>
      <c r="G3041" s="651" t="s">
        <v>272</v>
      </c>
      <c r="H3041" s="651" t="s">
        <v>599</v>
      </c>
      <c r="I3041" s="651" t="s">
        <v>620</v>
      </c>
      <c r="J3041" s="651" t="s">
        <v>276</v>
      </c>
      <c r="K3041" s="890" t="s">
        <v>309</v>
      </c>
      <c r="L3041" s="651" t="s">
        <v>312</v>
      </c>
      <c r="M3041" s="651" t="str">
        <f t="shared" si="184"/>
        <v>&lt;INSERT CONNECTION POINT NAME&gt;</v>
      </c>
      <c r="N3041" s="890" t="s">
        <v>602</v>
      </c>
      <c r="O3041" s="890" t="s">
        <v>22</v>
      </c>
      <c r="P3041" s="890"/>
      <c r="Q3041" s="1083"/>
      <c r="R3041" s="1061"/>
      <c r="S3041" s="1062"/>
      <c r="T3041" s="1062"/>
      <c r="U3041" s="1063"/>
      <c r="W3041" s="452"/>
      <c r="X3041" s="452"/>
      <c r="Y3041" s="452"/>
      <c r="Z3041" s="452"/>
      <c r="AA3041" s="452"/>
      <c r="AB3041" s="452"/>
      <c r="AC3041" s="452"/>
      <c r="AD3041" s="452"/>
      <c r="AE3041" s="452"/>
      <c r="AF3041" s="452"/>
      <c r="AG3041" s="452"/>
      <c r="AH3041" s="452"/>
      <c r="AI3041" s="452"/>
      <c r="AJ3041" s="452"/>
      <c r="AK3041" s="452"/>
      <c r="AL3041" s="452"/>
      <c r="AM3041" s="452"/>
      <c r="AN3041" s="452"/>
      <c r="AO3041" s="452"/>
      <c r="AP3041" s="452"/>
      <c r="AQ3041" s="452"/>
      <c r="AR3041" s="452"/>
      <c r="AS3041" s="452"/>
      <c r="AT3041" s="452"/>
      <c r="AU3041" s="452"/>
      <c r="AV3041" s="452"/>
    </row>
    <row r="3042" spans="2:48" ht="15" customHeight="1">
      <c r="B3042" s="937"/>
      <c r="C3042" s="1978" t="s">
        <v>309</v>
      </c>
      <c r="D3042" s="1980" t="s">
        <v>23</v>
      </c>
      <c r="E3042" s="928" t="s">
        <v>616</v>
      </c>
      <c r="F3042" s="885"/>
      <c r="G3042" s="651" t="s">
        <v>272</v>
      </c>
      <c r="H3042" s="651" t="s">
        <v>599</v>
      </c>
      <c r="I3042" s="651" t="s">
        <v>617</v>
      </c>
      <c r="J3042" s="651" t="s">
        <v>276</v>
      </c>
      <c r="K3042" s="890" t="s">
        <v>309</v>
      </c>
      <c r="L3042" s="651" t="s">
        <v>312</v>
      </c>
      <c r="M3042" s="651" t="str">
        <f t="shared" si="184"/>
        <v>&lt;INSERT CONNECTION POINT NAME&gt;</v>
      </c>
      <c r="N3042" s="890" t="s">
        <v>602</v>
      </c>
      <c r="O3042" s="890" t="s">
        <v>23</v>
      </c>
      <c r="P3042" s="890"/>
      <c r="Q3042" s="1083"/>
      <c r="R3042" s="1061"/>
      <c r="S3042" s="1062"/>
      <c r="T3042" s="1062"/>
      <c r="U3042" s="1063"/>
      <c r="W3042" s="452"/>
      <c r="X3042" s="452"/>
      <c r="Y3042" s="452"/>
      <c r="Z3042" s="452"/>
      <c r="AA3042" s="452"/>
      <c r="AB3042" s="452"/>
      <c r="AC3042" s="452"/>
      <c r="AD3042" s="452"/>
      <c r="AE3042" s="452"/>
      <c r="AF3042" s="452"/>
      <c r="AG3042" s="452"/>
      <c r="AH3042" s="452"/>
      <c r="AI3042" s="452"/>
      <c r="AJ3042" s="452"/>
      <c r="AK3042" s="452"/>
      <c r="AL3042" s="452"/>
      <c r="AM3042" s="452"/>
      <c r="AN3042" s="452"/>
      <c r="AO3042" s="452"/>
      <c r="AP3042" s="452"/>
      <c r="AQ3042" s="452"/>
      <c r="AR3042" s="452"/>
      <c r="AS3042" s="452"/>
      <c r="AT3042" s="452"/>
      <c r="AU3042" s="452"/>
      <c r="AV3042" s="452"/>
    </row>
    <row r="3043" spans="2:48" ht="15" customHeight="1">
      <c r="B3043" s="937"/>
      <c r="C3043" s="1979"/>
      <c r="D3043" s="1981"/>
      <c r="E3043" s="928" t="s">
        <v>619</v>
      </c>
      <c r="F3043" s="885"/>
      <c r="G3043" s="651" t="s">
        <v>272</v>
      </c>
      <c r="H3043" s="651" t="s">
        <v>599</v>
      </c>
      <c r="I3043" s="651" t="s">
        <v>620</v>
      </c>
      <c r="J3043" s="651" t="s">
        <v>276</v>
      </c>
      <c r="K3043" s="890" t="s">
        <v>309</v>
      </c>
      <c r="L3043" s="651" t="s">
        <v>312</v>
      </c>
      <c r="M3043" s="651" t="str">
        <f t="shared" si="184"/>
        <v>&lt;INSERT CONNECTION POINT NAME&gt;</v>
      </c>
      <c r="N3043" s="890" t="s">
        <v>602</v>
      </c>
      <c r="O3043" s="890" t="s">
        <v>23</v>
      </c>
      <c r="P3043" s="890"/>
      <c r="Q3043" s="1083"/>
      <c r="R3043" s="1061"/>
      <c r="S3043" s="1062"/>
      <c r="T3043" s="1062"/>
      <c r="U3043" s="1063"/>
      <c r="W3043" s="452"/>
      <c r="X3043" s="452"/>
      <c r="Y3043" s="452"/>
      <c r="Z3043" s="452"/>
      <c r="AA3043" s="452"/>
      <c r="AB3043" s="452"/>
      <c r="AC3043" s="452"/>
      <c r="AD3043" s="452"/>
      <c r="AE3043" s="452"/>
      <c r="AF3043" s="452"/>
      <c r="AG3043" s="452"/>
      <c r="AH3043" s="452"/>
      <c r="AI3043" s="452"/>
      <c r="AJ3043" s="452"/>
      <c r="AK3043" s="452"/>
      <c r="AL3043" s="452"/>
      <c r="AM3043" s="452"/>
      <c r="AN3043" s="452"/>
      <c r="AO3043" s="452"/>
      <c r="AP3043" s="452"/>
      <c r="AQ3043" s="452"/>
      <c r="AR3043" s="452"/>
      <c r="AS3043" s="452"/>
      <c r="AT3043" s="452"/>
      <c r="AU3043" s="452"/>
      <c r="AV3043" s="452"/>
    </row>
    <row r="3044" spans="2:48" ht="15" customHeight="1">
      <c r="B3044" s="937"/>
      <c r="C3044" s="1978" t="s">
        <v>310</v>
      </c>
      <c r="D3044" s="1980" t="s">
        <v>22</v>
      </c>
      <c r="E3044" s="928" t="s">
        <v>616</v>
      </c>
      <c r="F3044" s="885"/>
      <c r="G3044" s="651" t="s">
        <v>272</v>
      </c>
      <c r="H3044" s="651" t="s">
        <v>599</v>
      </c>
      <c r="I3044" s="651" t="s">
        <v>617</v>
      </c>
      <c r="J3044" s="651" t="s">
        <v>276</v>
      </c>
      <c r="K3044" s="890" t="s">
        <v>310</v>
      </c>
      <c r="L3044" s="651" t="s">
        <v>312</v>
      </c>
      <c r="M3044" s="651" t="str">
        <f t="shared" si="184"/>
        <v>&lt;INSERT CONNECTION POINT NAME&gt;</v>
      </c>
      <c r="N3044" s="890" t="s">
        <v>602</v>
      </c>
      <c r="O3044" s="890" t="s">
        <v>22</v>
      </c>
      <c r="P3044" s="890"/>
      <c r="Q3044" s="1083"/>
      <c r="R3044" s="1061"/>
      <c r="S3044" s="1062"/>
      <c r="T3044" s="1062"/>
      <c r="U3044" s="1063"/>
      <c r="W3044" s="452"/>
      <c r="X3044" s="452"/>
      <c r="Y3044" s="452"/>
      <c r="Z3044" s="452"/>
      <c r="AA3044" s="452"/>
      <c r="AB3044" s="452"/>
      <c r="AC3044" s="452"/>
      <c r="AD3044" s="452"/>
      <c r="AE3044" s="452"/>
      <c r="AF3044" s="452"/>
      <c r="AG3044" s="452"/>
      <c r="AH3044" s="452"/>
      <c r="AI3044" s="452"/>
      <c r="AJ3044" s="452"/>
      <c r="AK3044" s="452"/>
      <c r="AL3044" s="452"/>
      <c r="AM3044" s="452"/>
      <c r="AN3044" s="452"/>
      <c r="AO3044" s="452"/>
      <c r="AP3044" s="452"/>
      <c r="AQ3044" s="452"/>
      <c r="AR3044" s="452"/>
      <c r="AS3044" s="452"/>
      <c r="AT3044" s="452"/>
      <c r="AU3044" s="452"/>
      <c r="AV3044" s="452"/>
    </row>
    <row r="3045" spans="2:48" ht="15" customHeight="1">
      <c r="B3045" s="937"/>
      <c r="C3045" s="1979"/>
      <c r="D3045" s="1981"/>
      <c r="E3045" s="928" t="s">
        <v>619</v>
      </c>
      <c r="F3045" s="885"/>
      <c r="G3045" s="651" t="s">
        <v>272</v>
      </c>
      <c r="H3045" s="651" t="s">
        <v>599</v>
      </c>
      <c r="I3045" s="651" t="s">
        <v>620</v>
      </c>
      <c r="J3045" s="651" t="s">
        <v>276</v>
      </c>
      <c r="K3045" s="890" t="s">
        <v>310</v>
      </c>
      <c r="L3045" s="651" t="s">
        <v>312</v>
      </c>
      <c r="M3045" s="651" t="str">
        <f t="shared" si="184"/>
        <v>&lt;INSERT CONNECTION POINT NAME&gt;</v>
      </c>
      <c r="N3045" s="890" t="s">
        <v>602</v>
      </c>
      <c r="O3045" s="890" t="s">
        <v>22</v>
      </c>
      <c r="P3045" s="890"/>
      <c r="Q3045" s="1084"/>
      <c r="R3045" s="1085"/>
      <c r="S3045" s="1086"/>
      <c r="T3045" s="1086"/>
      <c r="U3045" s="1087"/>
      <c r="W3045" s="452"/>
      <c r="X3045" s="452"/>
      <c r="Y3045" s="452"/>
      <c r="Z3045" s="452"/>
      <c r="AA3045" s="452"/>
      <c r="AB3045" s="452"/>
      <c r="AC3045" s="452"/>
      <c r="AD3045" s="452"/>
      <c r="AE3045" s="452"/>
      <c r="AF3045" s="452"/>
      <c r="AG3045" s="452"/>
      <c r="AH3045" s="452"/>
      <c r="AI3045" s="452"/>
      <c r="AJ3045" s="452"/>
      <c r="AK3045" s="452"/>
      <c r="AL3045" s="452"/>
      <c r="AM3045" s="452"/>
      <c r="AN3045" s="452"/>
      <c r="AO3045" s="452"/>
      <c r="AP3045" s="452"/>
      <c r="AQ3045" s="452"/>
      <c r="AR3045" s="452"/>
      <c r="AS3045" s="452"/>
      <c r="AT3045" s="452"/>
      <c r="AU3045" s="452"/>
      <c r="AV3045" s="452"/>
    </row>
    <row r="3046" spans="2:48" ht="15" customHeight="1">
      <c r="B3046" s="937"/>
      <c r="C3046" s="1978" t="s">
        <v>310</v>
      </c>
      <c r="D3046" s="1980" t="s">
        <v>23</v>
      </c>
      <c r="E3046" s="928" t="s">
        <v>616</v>
      </c>
      <c r="F3046" s="885"/>
      <c r="G3046" s="651" t="s">
        <v>272</v>
      </c>
      <c r="H3046" s="651" t="s">
        <v>599</v>
      </c>
      <c r="I3046" s="651" t="s">
        <v>617</v>
      </c>
      <c r="J3046" s="651" t="s">
        <v>276</v>
      </c>
      <c r="K3046" s="890" t="s">
        <v>310</v>
      </c>
      <c r="L3046" s="651" t="s">
        <v>312</v>
      </c>
      <c r="M3046" s="651" t="str">
        <f t="shared" si="184"/>
        <v>&lt;INSERT CONNECTION POINT NAME&gt;</v>
      </c>
      <c r="N3046" s="890" t="s">
        <v>602</v>
      </c>
      <c r="O3046" s="890" t="s">
        <v>23</v>
      </c>
      <c r="P3046" s="890"/>
      <c r="Q3046" s="1084"/>
      <c r="R3046" s="1085"/>
      <c r="S3046" s="1086"/>
      <c r="T3046" s="1086"/>
      <c r="U3046" s="1087"/>
      <c r="W3046" s="452"/>
      <c r="X3046" s="452"/>
      <c r="Y3046" s="452"/>
      <c r="Z3046" s="452"/>
      <c r="AA3046" s="452"/>
      <c r="AB3046" s="452"/>
      <c r="AC3046" s="452"/>
      <c r="AD3046" s="452"/>
      <c r="AE3046" s="452"/>
      <c r="AF3046" s="452"/>
      <c r="AG3046" s="452"/>
      <c r="AH3046" s="452"/>
      <c r="AI3046" s="452"/>
      <c r="AJ3046" s="452"/>
      <c r="AK3046" s="452"/>
      <c r="AL3046" s="452"/>
      <c r="AM3046" s="452"/>
      <c r="AN3046" s="452"/>
      <c r="AO3046" s="452"/>
      <c r="AP3046" s="452"/>
      <c r="AQ3046" s="452"/>
      <c r="AR3046" s="452"/>
      <c r="AS3046" s="452"/>
      <c r="AT3046" s="452"/>
      <c r="AU3046" s="452"/>
      <c r="AV3046" s="452"/>
    </row>
    <row r="3047" spans="2:48" ht="15" customHeight="1" thickBot="1">
      <c r="B3047" s="944"/>
      <c r="C3047" s="1984"/>
      <c r="D3047" s="1985"/>
      <c r="E3047" s="945" t="s">
        <v>619</v>
      </c>
      <c r="F3047" s="885"/>
      <c r="G3047" s="651" t="s">
        <v>272</v>
      </c>
      <c r="H3047" s="651" t="s">
        <v>599</v>
      </c>
      <c r="I3047" s="651" t="s">
        <v>620</v>
      </c>
      <c r="J3047" s="651" t="s">
        <v>276</v>
      </c>
      <c r="K3047" s="890" t="s">
        <v>310</v>
      </c>
      <c r="L3047" s="651" t="s">
        <v>312</v>
      </c>
      <c r="M3047" s="651" t="str">
        <f t="shared" si="184"/>
        <v>&lt;INSERT CONNECTION POINT NAME&gt;</v>
      </c>
      <c r="N3047" s="890" t="s">
        <v>602</v>
      </c>
      <c r="O3047" s="890" t="s">
        <v>23</v>
      </c>
      <c r="P3047" s="890"/>
      <c r="Q3047" s="946"/>
      <c r="R3047" s="1067"/>
      <c r="S3047" s="893"/>
      <c r="T3047" s="893"/>
      <c r="U3047" s="894"/>
      <c r="W3047" s="452"/>
      <c r="X3047" s="452"/>
      <c r="Y3047" s="452"/>
      <c r="Z3047" s="452"/>
      <c r="AA3047" s="452"/>
      <c r="AB3047" s="452"/>
      <c r="AC3047" s="452"/>
      <c r="AD3047" s="452"/>
      <c r="AE3047" s="452"/>
      <c r="AF3047" s="452"/>
      <c r="AG3047" s="452"/>
      <c r="AH3047" s="452"/>
      <c r="AI3047" s="452"/>
      <c r="AJ3047" s="452"/>
      <c r="AK3047" s="452"/>
      <c r="AL3047" s="452"/>
      <c r="AM3047" s="452"/>
      <c r="AN3047" s="452"/>
      <c r="AO3047" s="452"/>
      <c r="AP3047" s="452"/>
      <c r="AQ3047" s="452"/>
      <c r="AR3047" s="452"/>
      <c r="AS3047" s="452"/>
      <c r="AT3047" s="452"/>
      <c r="AU3047" s="452"/>
      <c r="AV3047" s="452"/>
    </row>
    <row r="3048" spans="2:48" ht="15" customHeight="1">
      <c r="B3048" s="927" t="s">
        <v>615</v>
      </c>
      <c r="C3048" s="1982" t="s">
        <v>313</v>
      </c>
      <c r="D3048" s="1983" t="s">
        <v>23</v>
      </c>
      <c r="E3048" s="928" t="s">
        <v>616</v>
      </c>
      <c r="F3048" s="885"/>
      <c r="G3048" s="651" t="s">
        <v>272</v>
      </c>
      <c r="H3048" s="651" t="s">
        <v>599</v>
      </c>
      <c r="I3048" s="651" t="s">
        <v>617</v>
      </c>
      <c r="J3048" s="651" t="s">
        <v>276</v>
      </c>
      <c r="K3048" s="651" t="s">
        <v>313</v>
      </c>
      <c r="L3048" s="651" t="s">
        <v>312</v>
      </c>
      <c r="M3048" s="651" t="str">
        <f t="shared" ref="M3048" si="186">B3048</f>
        <v>&lt;INSERT CONNECTION POINT NAME&gt;</v>
      </c>
      <c r="N3048" s="651" t="s">
        <v>618</v>
      </c>
      <c r="O3048" s="651" t="s">
        <v>23</v>
      </c>
      <c r="P3048" s="890"/>
      <c r="Q3048" s="929"/>
      <c r="R3048" s="930"/>
      <c r="S3048" s="931"/>
      <c r="T3048" s="931"/>
      <c r="U3048" s="932"/>
      <c r="W3048" s="452"/>
      <c r="X3048" s="452"/>
      <c r="Y3048" s="452"/>
      <c r="Z3048" s="452"/>
      <c r="AA3048" s="452"/>
      <c r="AB3048" s="452"/>
      <c r="AC3048" s="452"/>
      <c r="AD3048" s="452"/>
      <c r="AE3048" s="452"/>
      <c r="AF3048" s="452"/>
      <c r="AG3048" s="452"/>
      <c r="AH3048" s="452"/>
      <c r="AI3048" s="452"/>
      <c r="AJ3048" s="452"/>
      <c r="AK3048" s="452"/>
      <c r="AL3048" s="452"/>
      <c r="AM3048" s="452"/>
      <c r="AN3048" s="452"/>
      <c r="AO3048" s="452"/>
      <c r="AP3048" s="452"/>
      <c r="AQ3048" s="452"/>
      <c r="AR3048" s="452"/>
      <c r="AS3048" s="452"/>
      <c r="AT3048" s="452"/>
      <c r="AU3048" s="452"/>
      <c r="AV3048" s="452"/>
    </row>
    <row r="3049" spans="2:48" ht="15" customHeight="1">
      <c r="B3049" s="937"/>
      <c r="C3049" s="1979"/>
      <c r="D3049" s="1981"/>
      <c r="E3049" s="928" t="s">
        <v>619</v>
      </c>
      <c r="F3049" s="885"/>
      <c r="G3049" s="651" t="s">
        <v>272</v>
      </c>
      <c r="H3049" s="651" t="s">
        <v>599</v>
      </c>
      <c r="I3049" s="651" t="s">
        <v>620</v>
      </c>
      <c r="J3049" s="651" t="s">
        <v>276</v>
      </c>
      <c r="K3049" s="651" t="s">
        <v>313</v>
      </c>
      <c r="L3049" s="651" t="s">
        <v>312</v>
      </c>
      <c r="M3049" s="651" t="str">
        <f t="shared" si="184"/>
        <v>&lt;INSERT CONNECTION POINT NAME&gt;</v>
      </c>
      <c r="N3049" s="651" t="s">
        <v>618</v>
      </c>
      <c r="O3049" s="651" t="s">
        <v>23</v>
      </c>
      <c r="P3049" s="890"/>
      <c r="Q3049" s="938"/>
      <c r="R3049" s="939"/>
      <c r="S3049" s="940"/>
      <c r="T3049" s="940"/>
      <c r="U3049" s="941"/>
      <c r="W3049" s="452"/>
      <c r="X3049" s="452"/>
      <c r="Y3049" s="452"/>
      <c r="Z3049" s="452"/>
      <c r="AA3049" s="452"/>
      <c r="AB3049" s="452"/>
      <c r="AC3049" s="452"/>
      <c r="AD3049" s="452"/>
      <c r="AE3049" s="452"/>
      <c r="AF3049" s="452"/>
      <c r="AG3049" s="452"/>
      <c r="AH3049" s="452"/>
      <c r="AI3049" s="452"/>
      <c r="AJ3049" s="452"/>
      <c r="AK3049" s="452"/>
      <c r="AL3049" s="452"/>
      <c r="AM3049" s="452"/>
      <c r="AN3049" s="452"/>
      <c r="AO3049" s="452"/>
      <c r="AP3049" s="452"/>
      <c r="AQ3049" s="452"/>
      <c r="AR3049" s="452"/>
      <c r="AS3049" s="452"/>
      <c r="AT3049" s="452"/>
      <c r="AU3049" s="452"/>
      <c r="AV3049" s="452"/>
    </row>
    <row r="3050" spans="2:48" ht="15" customHeight="1">
      <c r="B3050" s="937"/>
      <c r="C3050" s="1978" t="s">
        <v>304</v>
      </c>
      <c r="D3050" s="1980" t="s">
        <v>22</v>
      </c>
      <c r="E3050" s="928" t="s">
        <v>616</v>
      </c>
      <c r="F3050" s="885"/>
      <c r="G3050" s="651" t="s">
        <v>272</v>
      </c>
      <c r="H3050" s="651" t="s">
        <v>599</v>
      </c>
      <c r="I3050" s="651" t="s">
        <v>617</v>
      </c>
      <c r="J3050" s="651" t="s">
        <v>276</v>
      </c>
      <c r="K3050" s="890" t="s">
        <v>304</v>
      </c>
      <c r="L3050" s="651" t="s">
        <v>312</v>
      </c>
      <c r="M3050" s="651" t="str">
        <f t="shared" si="184"/>
        <v>&lt;INSERT CONNECTION POINT NAME&gt;</v>
      </c>
      <c r="N3050" s="890" t="s">
        <v>602</v>
      </c>
      <c r="O3050" s="890" t="s">
        <v>22</v>
      </c>
      <c r="P3050" s="890"/>
      <c r="Q3050" s="1071"/>
      <c r="R3050" s="1058"/>
      <c r="S3050" s="1059"/>
      <c r="T3050" s="1059"/>
      <c r="U3050" s="1060"/>
      <c r="W3050" s="452"/>
      <c r="X3050" s="452"/>
      <c r="Y3050" s="452"/>
      <c r="Z3050" s="452"/>
      <c r="AA3050" s="452"/>
      <c r="AB3050" s="452"/>
      <c r="AC3050" s="452"/>
      <c r="AD3050" s="452"/>
      <c r="AE3050" s="452"/>
      <c r="AF3050" s="452"/>
      <c r="AG3050" s="452"/>
      <c r="AH3050" s="452"/>
      <c r="AI3050" s="452"/>
      <c r="AJ3050" s="452"/>
      <c r="AK3050" s="452"/>
      <c r="AL3050" s="452"/>
      <c r="AM3050" s="452"/>
      <c r="AN3050" s="452"/>
      <c r="AO3050" s="452"/>
      <c r="AP3050" s="452"/>
      <c r="AQ3050" s="452"/>
      <c r="AR3050" s="452"/>
      <c r="AS3050" s="452"/>
      <c r="AT3050" s="452"/>
      <c r="AU3050" s="452"/>
      <c r="AV3050" s="452"/>
    </row>
    <row r="3051" spans="2:48" ht="15" customHeight="1">
      <c r="B3051" s="937"/>
      <c r="C3051" s="1979"/>
      <c r="D3051" s="1981"/>
      <c r="E3051" s="928" t="s">
        <v>619</v>
      </c>
      <c r="F3051" s="885"/>
      <c r="G3051" s="651" t="s">
        <v>272</v>
      </c>
      <c r="H3051" s="651" t="s">
        <v>599</v>
      </c>
      <c r="I3051" s="651" t="s">
        <v>620</v>
      </c>
      <c r="J3051" s="651" t="s">
        <v>276</v>
      </c>
      <c r="K3051" s="890" t="s">
        <v>304</v>
      </c>
      <c r="L3051" s="651" t="s">
        <v>312</v>
      </c>
      <c r="M3051" s="651" t="str">
        <f t="shared" si="184"/>
        <v>&lt;INSERT CONNECTION POINT NAME&gt;</v>
      </c>
      <c r="N3051" s="890" t="s">
        <v>602</v>
      </c>
      <c r="O3051" s="890" t="s">
        <v>22</v>
      </c>
      <c r="P3051" s="890"/>
      <c r="Q3051" s="1071"/>
      <c r="R3051" s="1058"/>
      <c r="S3051" s="1059"/>
      <c r="T3051" s="1059"/>
      <c r="U3051" s="1060"/>
      <c r="W3051" s="452"/>
      <c r="X3051" s="452"/>
      <c r="Y3051" s="452"/>
      <c r="Z3051" s="452"/>
      <c r="AA3051" s="452"/>
      <c r="AB3051" s="452"/>
      <c r="AC3051" s="452"/>
      <c r="AD3051" s="452"/>
      <c r="AE3051" s="452"/>
      <c r="AF3051" s="452"/>
      <c r="AG3051" s="452"/>
      <c r="AH3051" s="452"/>
      <c r="AI3051" s="452"/>
      <c r="AJ3051" s="452"/>
      <c r="AK3051" s="452"/>
      <c r="AL3051" s="452"/>
      <c r="AM3051" s="452"/>
      <c r="AN3051" s="452"/>
      <c r="AO3051" s="452"/>
      <c r="AP3051" s="452"/>
      <c r="AQ3051" s="452"/>
      <c r="AR3051" s="452"/>
      <c r="AS3051" s="452"/>
      <c r="AT3051" s="452"/>
      <c r="AU3051" s="452"/>
      <c r="AV3051" s="452"/>
    </row>
    <row r="3052" spans="2:48" ht="15" customHeight="1">
      <c r="B3052" s="937"/>
      <c r="C3052" s="1978" t="s">
        <v>304</v>
      </c>
      <c r="D3052" s="1980" t="s">
        <v>23</v>
      </c>
      <c r="E3052" s="928" t="s">
        <v>616</v>
      </c>
      <c r="F3052" s="885"/>
      <c r="G3052" s="651" t="s">
        <v>272</v>
      </c>
      <c r="H3052" s="651" t="s">
        <v>599</v>
      </c>
      <c r="I3052" s="651" t="s">
        <v>617</v>
      </c>
      <c r="J3052" s="651" t="s">
        <v>276</v>
      </c>
      <c r="K3052" s="890" t="s">
        <v>304</v>
      </c>
      <c r="L3052" s="651" t="s">
        <v>312</v>
      </c>
      <c r="M3052" s="651" t="str">
        <f t="shared" si="184"/>
        <v>&lt;INSERT CONNECTION POINT NAME&gt;</v>
      </c>
      <c r="N3052" s="890" t="s">
        <v>602</v>
      </c>
      <c r="O3052" s="891" t="s">
        <v>23</v>
      </c>
      <c r="P3052" s="890"/>
      <c r="Q3052" s="1071"/>
      <c r="R3052" s="1058"/>
      <c r="S3052" s="1059"/>
      <c r="T3052" s="1059"/>
      <c r="U3052" s="1060"/>
      <c r="W3052" s="452"/>
      <c r="X3052" s="452"/>
      <c r="Y3052" s="452"/>
      <c r="Z3052" s="452"/>
      <c r="AA3052" s="452"/>
      <c r="AB3052" s="452"/>
      <c r="AC3052" s="452"/>
      <c r="AD3052" s="452"/>
      <c r="AE3052" s="452"/>
      <c r="AF3052" s="452"/>
      <c r="AG3052" s="452"/>
      <c r="AH3052" s="452"/>
      <c r="AI3052" s="452"/>
      <c r="AJ3052" s="452"/>
      <c r="AK3052" s="452"/>
      <c r="AL3052" s="452"/>
      <c r="AM3052" s="452"/>
      <c r="AN3052" s="452"/>
      <c r="AO3052" s="452"/>
      <c r="AP3052" s="452"/>
      <c r="AQ3052" s="452"/>
      <c r="AR3052" s="452"/>
      <c r="AS3052" s="452"/>
      <c r="AT3052" s="452"/>
      <c r="AU3052" s="452"/>
      <c r="AV3052" s="452"/>
    </row>
    <row r="3053" spans="2:48" ht="15" customHeight="1">
      <c r="B3053" s="937"/>
      <c r="C3053" s="1979"/>
      <c r="D3053" s="1981"/>
      <c r="E3053" s="928" t="s">
        <v>619</v>
      </c>
      <c r="F3053" s="885"/>
      <c r="G3053" s="651" t="s">
        <v>272</v>
      </c>
      <c r="H3053" s="651" t="s">
        <v>599</v>
      </c>
      <c r="I3053" s="651" t="s">
        <v>620</v>
      </c>
      <c r="J3053" s="651" t="s">
        <v>276</v>
      </c>
      <c r="K3053" s="890" t="s">
        <v>304</v>
      </c>
      <c r="L3053" s="651" t="s">
        <v>312</v>
      </c>
      <c r="M3053" s="651" t="str">
        <f t="shared" si="184"/>
        <v>&lt;INSERT CONNECTION POINT NAME&gt;</v>
      </c>
      <c r="N3053" s="890" t="s">
        <v>602</v>
      </c>
      <c r="O3053" s="891" t="s">
        <v>23</v>
      </c>
      <c r="P3053" s="890"/>
      <c r="Q3053" s="1071"/>
      <c r="R3053" s="1058"/>
      <c r="S3053" s="1059"/>
      <c r="T3053" s="1059"/>
      <c r="U3053" s="1060"/>
      <c r="W3053" s="452"/>
      <c r="X3053" s="452"/>
      <c r="Y3053" s="452"/>
      <c r="Z3053" s="452"/>
      <c r="AA3053" s="452"/>
      <c r="AB3053" s="452"/>
      <c r="AC3053" s="452"/>
      <c r="AD3053" s="452"/>
      <c r="AE3053" s="452"/>
      <c r="AF3053" s="452"/>
      <c r="AG3053" s="452"/>
      <c r="AH3053" s="452"/>
      <c r="AI3053" s="452"/>
      <c r="AJ3053" s="452"/>
      <c r="AK3053" s="452"/>
      <c r="AL3053" s="452"/>
      <c r="AM3053" s="452"/>
      <c r="AN3053" s="452"/>
      <c r="AO3053" s="452"/>
      <c r="AP3053" s="452"/>
      <c r="AQ3053" s="452"/>
      <c r="AR3053" s="452"/>
      <c r="AS3053" s="452"/>
      <c r="AT3053" s="452"/>
      <c r="AU3053" s="452"/>
      <c r="AV3053" s="452"/>
    </row>
    <row r="3054" spans="2:48" ht="15" customHeight="1">
      <c r="B3054" s="937"/>
      <c r="C3054" s="1978" t="s">
        <v>305</v>
      </c>
      <c r="D3054" s="1980"/>
      <c r="E3054" s="928" t="s">
        <v>616</v>
      </c>
      <c r="F3054" s="885"/>
      <c r="G3054" s="651" t="s">
        <v>272</v>
      </c>
      <c r="H3054" s="651" t="s">
        <v>599</v>
      </c>
      <c r="I3054" s="651" t="s">
        <v>617</v>
      </c>
      <c r="J3054" s="651" t="s">
        <v>276</v>
      </c>
      <c r="K3054" s="890" t="s">
        <v>305</v>
      </c>
      <c r="L3054" s="651" t="s">
        <v>312</v>
      </c>
      <c r="M3054" s="651" t="str">
        <f t="shared" si="184"/>
        <v>&lt;INSERT CONNECTION POINT NAME&gt;</v>
      </c>
      <c r="N3054" s="890" t="s">
        <v>604</v>
      </c>
      <c r="O3054" s="890" t="s">
        <v>605</v>
      </c>
      <c r="P3054" s="890"/>
      <c r="Q3054" s="1072"/>
      <c r="R3054" s="1073"/>
      <c r="S3054" s="1074"/>
      <c r="T3054" s="1074"/>
      <c r="U3054" s="1075"/>
      <c r="W3054" s="452"/>
      <c r="X3054" s="452"/>
      <c r="Y3054" s="452"/>
      <c r="Z3054" s="452"/>
      <c r="AA3054" s="452"/>
      <c r="AB3054" s="452"/>
      <c r="AC3054" s="452"/>
      <c r="AD3054" s="452"/>
      <c r="AE3054" s="452"/>
      <c r="AF3054" s="452"/>
      <c r="AG3054" s="452"/>
      <c r="AH3054" s="452"/>
      <c r="AI3054" s="452"/>
      <c r="AJ3054" s="452"/>
      <c r="AK3054" s="452"/>
      <c r="AL3054" s="452"/>
      <c r="AM3054" s="452"/>
      <c r="AN3054" s="452"/>
      <c r="AO3054" s="452"/>
      <c r="AP3054" s="452"/>
      <c r="AQ3054" s="452"/>
      <c r="AR3054" s="452"/>
      <c r="AS3054" s="452"/>
      <c r="AT3054" s="452"/>
      <c r="AU3054" s="452"/>
      <c r="AV3054" s="452"/>
    </row>
    <row r="3055" spans="2:48" ht="15" customHeight="1">
      <c r="B3055" s="937"/>
      <c r="C3055" s="1979"/>
      <c r="D3055" s="1981"/>
      <c r="E3055" s="928" t="s">
        <v>619</v>
      </c>
      <c r="F3055" s="885"/>
      <c r="G3055" s="651" t="s">
        <v>272</v>
      </c>
      <c r="H3055" s="651" t="s">
        <v>599</v>
      </c>
      <c r="I3055" s="651" t="s">
        <v>620</v>
      </c>
      <c r="J3055" s="651" t="s">
        <v>276</v>
      </c>
      <c r="K3055" s="890" t="s">
        <v>305</v>
      </c>
      <c r="L3055" s="651" t="s">
        <v>312</v>
      </c>
      <c r="M3055" s="651" t="str">
        <f t="shared" si="184"/>
        <v>&lt;INSERT CONNECTION POINT NAME&gt;</v>
      </c>
      <c r="N3055" s="890" t="s">
        <v>604</v>
      </c>
      <c r="O3055" s="890" t="s">
        <v>605</v>
      </c>
      <c r="P3055" s="890"/>
      <c r="Q3055" s="1072"/>
      <c r="R3055" s="1073"/>
      <c r="S3055" s="1074"/>
      <c r="T3055" s="1074"/>
      <c r="U3055" s="1075"/>
      <c r="W3055" s="452"/>
      <c r="X3055" s="452"/>
      <c r="Y3055" s="452"/>
      <c r="Z3055" s="452"/>
      <c r="AA3055" s="452"/>
      <c r="AB3055" s="452"/>
      <c r="AC3055" s="452"/>
      <c r="AD3055" s="452"/>
      <c r="AE3055" s="452"/>
      <c r="AF3055" s="452"/>
      <c r="AG3055" s="452"/>
      <c r="AH3055" s="452"/>
      <c r="AI3055" s="452"/>
      <c r="AJ3055" s="452"/>
      <c r="AK3055" s="452"/>
      <c r="AL3055" s="452"/>
      <c r="AM3055" s="452"/>
      <c r="AN3055" s="452"/>
      <c r="AO3055" s="452"/>
      <c r="AP3055" s="452"/>
      <c r="AQ3055" s="452"/>
      <c r="AR3055" s="452"/>
      <c r="AS3055" s="452"/>
      <c r="AT3055" s="452"/>
      <c r="AU3055" s="452"/>
      <c r="AV3055" s="452"/>
    </row>
    <row r="3056" spans="2:48" ht="15" customHeight="1">
      <c r="B3056" s="937"/>
      <c r="C3056" s="1978" t="s">
        <v>306</v>
      </c>
      <c r="D3056" s="1980"/>
      <c r="E3056" s="928" t="s">
        <v>616</v>
      </c>
      <c r="F3056" s="885"/>
      <c r="G3056" s="651" t="s">
        <v>272</v>
      </c>
      <c r="H3056" s="651" t="s">
        <v>599</v>
      </c>
      <c r="I3056" s="651" t="s">
        <v>617</v>
      </c>
      <c r="J3056" s="651" t="s">
        <v>276</v>
      </c>
      <c r="K3056" s="890" t="s">
        <v>306</v>
      </c>
      <c r="L3056" s="651" t="s">
        <v>312</v>
      </c>
      <c r="M3056" s="651" t="str">
        <f t="shared" si="184"/>
        <v>&lt;INSERT CONNECTION POINT NAME&gt;</v>
      </c>
      <c r="N3056" s="890" t="s">
        <v>606</v>
      </c>
      <c r="O3056" s="891">
        <v>0</v>
      </c>
      <c r="P3056" s="890"/>
      <c r="Q3056" s="1076"/>
      <c r="R3056" s="1077"/>
      <c r="S3056" s="1078"/>
      <c r="T3056" s="1078"/>
      <c r="U3056" s="1079"/>
      <c r="W3056" s="452"/>
      <c r="X3056" s="452"/>
      <c r="Y3056" s="452"/>
      <c r="Z3056" s="452"/>
      <c r="AA3056" s="452"/>
      <c r="AB3056" s="452"/>
      <c r="AC3056" s="452"/>
      <c r="AD3056" s="452"/>
      <c r="AE3056" s="452"/>
      <c r="AF3056" s="452"/>
      <c r="AG3056" s="452"/>
      <c r="AH3056" s="452"/>
      <c r="AI3056" s="452"/>
      <c r="AJ3056" s="452"/>
      <c r="AK3056" s="452"/>
      <c r="AL3056" s="452"/>
      <c r="AM3056" s="452"/>
      <c r="AN3056" s="452"/>
      <c r="AO3056" s="452"/>
      <c r="AP3056" s="452"/>
      <c r="AQ3056" s="452"/>
      <c r="AR3056" s="452"/>
      <c r="AS3056" s="452"/>
      <c r="AT3056" s="452"/>
      <c r="AU3056" s="452"/>
      <c r="AV3056" s="452"/>
    </row>
    <row r="3057" spans="2:48" ht="15" customHeight="1">
      <c r="B3057" s="937"/>
      <c r="C3057" s="1979"/>
      <c r="D3057" s="1981"/>
      <c r="E3057" s="928" t="s">
        <v>619</v>
      </c>
      <c r="F3057" s="885"/>
      <c r="G3057" s="651" t="s">
        <v>272</v>
      </c>
      <c r="H3057" s="651" t="s">
        <v>599</v>
      </c>
      <c r="I3057" s="651" t="s">
        <v>620</v>
      </c>
      <c r="J3057" s="651" t="s">
        <v>276</v>
      </c>
      <c r="K3057" s="890" t="s">
        <v>306</v>
      </c>
      <c r="L3057" s="651" t="s">
        <v>312</v>
      </c>
      <c r="M3057" s="651" t="str">
        <f t="shared" si="184"/>
        <v>&lt;INSERT CONNECTION POINT NAME&gt;</v>
      </c>
      <c r="N3057" s="890" t="s">
        <v>606</v>
      </c>
      <c r="O3057" s="891">
        <v>0</v>
      </c>
      <c r="P3057" s="890"/>
      <c r="Q3057" s="1076"/>
      <c r="R3057" s="1077"/>
      <c r="S3057" s="1078"/>
      <c r="T3057" s="1078"/>
      <c r="U3057" s="1079"/>
      <c r="W3057" s="452"/>
      <c r="X3057" s="452"/>
      <c r="Y3057" s="452"/>
      <c r="Z3057" s="452"/>
      <c r="AA3057" s="452"/>
      <c r="AB3057" s="452"/>
      <c r="AC3057" s="452"/>
      <c r="AD3057" s="452"/>
      <c r="AE3057" s="452"/>
      <c r="AF3057" s="452"/>
      <c r="AG3057" s="452"/>
      <c r="AH3057" s="452"/>
      <c r="AI3057" s="452"/>
      <c r="AJ3057" s="452"/>
      <c r="AK3057" s="452"/>
      <c r="AL3057" s="452"/>
      <c r="AM3057" s="452"/>
      <c r="AN3057" s="452"/>
      <c r="AO3057" s="452"/>
      <c r="AP3057" s="452"/>
      <c r="AQ3057" s="452"/>
      <c r="AR3057" s="452"/>
      <c r="AS3057" s="452"/>
      <c r="AT3057" s="452"/>
      <c r="AU3057" s="452"/>
      <c r="AV3057" s="452"/>
    </row>
    <row r="3058" spans="2:48" ht="15" customHeight="1">
      <c r="B3058" s="937"/>
      <c r="C3058" s="1978" t="s">
        <v>307</v>
      </c>
      <c r="D3058" s="1980"/>
      <c r="E3058" s="928" t="s">
        <v>616</v>
      </c>
      <c r="F3058" s="885"/>
      <c r="G3058" s="651" t="s">
        <v>272</v>
      </c>
      <c r="H3058" s="651" t="s">
        <v>599</v>
      </c>
      <c r="I3058" s="651" t="s">
        <v>617</v>
      </c>
      <c r="J3058" s="651" t="s">
        <v>276</v>
      </c>
      <c r="K3058" s="890" t="s">
        <v>307</v>
      </c>
      <c r="L3058" s="651" t="s">
        <v>312</v>
      </c>
      <c r="M3058" s="651" t="str">
        <f t="shared" si="184"/>
        <v>&lt;INSERT CONNECTION POINT NAME&gt;</v>
      </c>
      <c r="N3058" s="890" t="s">
        <v>607</v>
      </c>
      <c r="O3058" s="890" t="s">
        <v>607</v>
      </c>
      <c r="P3058" s="890"/>
      <c r="Q3058" s="1080"/>
      <c r="R3058" s="1081"/>
      <c r="S3058" s="1081"/>
      <c r="T3058" s="1081"/>
      <c r="U3058" s="1082"/>
      <c r="W3058" s="452"/>
      <c r="X3058" s="452"/>
      <c r="Y3058" s="452"/>
      <c r="Z3058" s="452"/>
      <c r="AA3058" s="452"/>
      <c r="AB3058" s="452"/>
      <c r="AC3058" s="452"/>
      <c r="AD3058" s="452"/>
      <c r="AE3058" s="452"/>
      <c r="AF3058" s="452"/>
      <c r="AG3058" s="452"/>
      <c r="AH3058" s="452"/>
      <c r="AI3058" s="452"/>
      <c r="AJ3058" s="452"/>
      <c r="AK3058" s="452"/>
      <c r="AL3058" s="452"/>
      <c r="AM3058" s="452"/>
      <c r="AN3058" s="452"/>
      <c r="AO3058" s="452"/>
      <c r="AP3058" s="452"/>
      <c r="AQ3058" s="452"/>
      <c r="AR3058" s="452"/>
      <c r="AS3058" s="452"/>
      <c r="AT3058" s="452"/>
      <c r="AU3058" s="452"/>
      <c r="AV3058" s="452"/>
    </row>
    <row r="3059" spans="2:48" ht="15" customHeight="1">
      <c r="B3059" s="937"/>
      <c r="C3059" s="1979"/>
      <c r="D3059" s="1981"/>
      <c r="E3059" s="928" t="s">
        <v>619</v>
      </c>
      <c r="F3059" s="885"/>
      <c r="G3059" s="651" t="s">
        <v>272</v>
      </c>
      <c r="H3059" s="651" t="s">
        <v>599</v>
      </c>
      <c r="I3059" s="651" t="s">
        <v>620</v>
      </c>
      <c r="J3059" s="651" t="s">
        <v>276</v>
      </c>
      <c r="K3059" s="890" t="s">
        <v>307</v>
      </c>
      <c r="L3059" s="651" t="s">
        <v>312</v>
      </c>
      <c r="M3059" s="651" t="str">
        <f t="shared" si="184"/>
        <v>&lt;INSERT CONNECTION POINT NAME&gt;</v>
      </c>
      <c r="N3059" s="890" t="s">
        <v>607</v>
      </c>
      <c r="O3059" s="890" t="s">
        <v>607</v>
      </c>
      <c r="P3059" s="890"/>
      <c r="Q3059" s="1080"/>
      <c r="R3059" s="1081"/>
      <c r="S3059" s="1081"/>
      <c r="T3059" s="1081"/>
      <c r="U3059" s="1082"/>
      <c r="W3059" s="452"/>
      <c r="X3059" s="452"/>
      <c r="Y3059" s="452"/>
      <c r="Z3059" s="452"/>
      <c r="AA3059" s="452"/>
      <c r="AB3059" s="452"/>
      <c r="AC3059" s="452"/>
      <c r="AD3059" s="452"/>
      <c r="AE3059" s="452"/>
      <c r="AF3059" s="452"/>
      <c r="AG3059" s="452"/>
      <c r="AH3059" s="452"/>
      <c r="AI3059" s="452"/>
      <c r="AJ3059" s="452"/>
      <c r="AK3059" s="452"/>
      <c r="AL3059" s="452"/>
      <c r="AM3059" s="452"/>
      <c r="AN3059" s="452"/>
      <c r="AO3059" s="452"/>
      <c r="AP3059" s="452"/>
      <c r="AQ3059" s="452"/>
      <c r="AR3059" s="452"/>
      <c r="AS3059" s="452"/>
      <c r="AT3059" s="452"/>
      <c r="AU3059" s="452"/>
      <c r="AV3059" s="452"/>
    </row>
    <row r="3060" spans="2:48" ht="15" customHeight="1">
      <c r="B3060" s="937"/>
      <c r="C3060" s="1978" t="s">
        <v>308</v>
      </c>
      <c r="D3060" s="1980" t="s">
        <v>22</v>
      </c>
      <c r="E3060" s="928" t="s">
        <v>616</v>
      </c>
      <c r="F3060" s="885"/>
      <c r="G3060" s="651" t="s">
        <v>272</v>
      </c>
      <c r="H3060" s="651" t="s">
        <v>599</v>
      </c>
      <c r="I3060" s="651" t="s">
        <v>617</v>
      </c>
      <c r="J3060" s="651" t="s">
        <v>276</v>
      </c>
      <c r="K3060" s="890" t="s">
        <v>308</v>
      </c>
      <c r="L3060" s="651" t="s">
        <v>312</v>
      </c>
      <c r="M3060" s="651" t="str">
        <f t="shared" si="184"/>
        <v>&lt;INSERT CONNECTION POINT NAME&gt;</v>
      </c>
      <c r="N3060" s="890" t="s">
        <v>609</v>
      </c>
      <c r="O3060" s="890" t="s">
        <v>22</v>
      </c>
      <c r="P3060" s="890"/>
      <c r="Q3060" s="1083"/>
      <c r="R3060" s="1061"/>
      <c r="S3060" s="1062"/>
      <c r="T3060" s="1062"/>
      <c r="U3060" s="1063"/>
      <c r="W3060" s="452"/>
      <c r="X3060" s="452"/>
      <c r="Y3060" s="452"/>
      <c r="Z3060" s="452"/>
      <c r="AA3060" s="452"/>
      <c r="AB3060" s="452"/>
      <c r="AC3060" s="452"/>
      <c r="AD3060" s="452"/>
      <c r="AE3060" s="452"/>
      <c r="AF3060" s="452"/>
      <c r="AG3060" s="452"/>
      <c r="AH3060" s="452"/>
      <c r="AI3060" s="452"/>
      <c r="AJ3060" s="452"/>
      <c r="AK3060" s="452"/>
      <c r="AL3060" s="452"/>
      <c r="AM3060" s="452"/>
      <c r="AN3060" s="452"/>
      <c r="AO3060" s="452"/>
      <c r="AP3060" s="452"/>
      <c r="AQ3060" s="452"/>
      <c r="AR3060" s="452"/>
      <c r="AS3060" s="452"/>
      <c r="AT3060" s="452"/>
      <c r="AU3060" s="452"/>
      <c r="AV3060" s="452"/>
    </row>
    <row r="3061" spans="2:48" ht="15" customHeight="1">
      <c r="B3061" s="937"/>
      <c r="C3061" s="1979"/>
      <c r="D3061" s="1981"/>
      <c r="E3061" s="928" t="s">
        <v>619</v>
      </c>
      <c r="F3061" s="885"/>
      <c r="G3061" s="651" t="s">
        <v>272</v>
      </c>
      <c r="H3061" s="651" t="s">
        <v>599</v>
      </c>
      <c r="I3061" s="651" t="s">
        <v>620</v>
      </c>
      <c r="J3061" s="651" t="s">
        <v>276</v>
      </c>
      <c r="K3061" s="890" t="s">
        <v>308</v>
      </c>
      <c r="L3061" s="651" t="s">
        <v>312</v>
      </c>
      <c r="M3061" s="651" t="str">
        <f t="shared" si="184"/>
        <v>&lt;INSERT CONNECTION POINT NAME&gt;</v>
      </c>
      <c r="N3061" s="890" t="s">
        <v>609</v>
      </c>
      <c r="O3061" s="890" t="s">
        <v>22</v>
      </c>
      <c r="P3061" s="890"/>
      <c r="Q3061" s="1083"/>
      <c r="R3061" s="1061"/>
      <c r="S3061" s="1062"/>
      <c r="T3061" s="1062"/>
      <c r="U3061" s="1063"/>
      <c r="W3061" s="452"/>
      <c r="X3061" s="452"/>
      <c r="Y3061" s="452"/>
      <c r="Z3061" s="452"/>
      <c r="AA3061" s="452"/>
      <c r="AB3061" s="452"/>
      <c r="AC3061" s="452"/>
      <c r="AD3061" s="452"/>
      <c r="AE3061" s="452"/>
      <c r="AF3061" s="452"/>
      <c r="AG3061" s="452"/>
      <c r="AH3061" s="452"/>
      <c r="AI3061" s="452"/>
      <c r="AJ3061" s="452"/>
      <c r="AK3061" s="452"/>
      <c r="AL3061" s="452"/>
      <c r="AM3061" s="452"/>
      <c r="AN3061" s="452"/>
      <c r="AO3061" s="452"/>
      <c r="AP3061" s="452"/>
      <c r="AQ3061" s="452"/>
      <c r="AR3061" s="452"/>
      <c r="AS3061" s="452"/>
      <c r="AT3061" s="452"/>
      <c r="AU3061" s="452"/>
      <c r="AV3061" s="452"/>
    </row>
    <row r="3062" spans="2:48" ht="15" customHeight="1">
      <c r="B3062" s="937"/>
      <c r="C3062" s="1978" t="s">
        <v>309</v>
      </c>
      <c r="D3062" s="1980" t="s">
        <v>22</v>
      </c>
      <c r="E3062" s="928" t="s">
        <v>616</v>
      </c>
      <c r="F3062" s="885"/>
      <c r="G3062" s="651" t="s">
        <v>272</v>
      </c>
      <c r="H3062" s="651" t="s">
        <v>599</v>
      </c>
      <c r="I3062" s="651" t="s">
        <v>617</v>
      </c>
      <c r="J3062" s="651" t="s">
        <v>276</v>
      </c>
      <c r="K3062" s="890" t="s">
        <v>309</v>
      </c>
      <c r="L3062" s="651" t="s">
        <v>312</v>
      </c>
      <c r="M3062" s="651" t="str">
        <f t="shared" si="184"/>
        <v>&lt;INSERT CONNECTION POINT NAME&gt;</v>
      </c>
      <c r="N3062" s="890" t="s">
        <v>602</v>
      </c>
      <c r="O3062" s="890" t="s">
        <v>22</v>
      </c>
      <c r="P3062" s="890"/>
      <c r="Q3062" s="1083"/>
      <c r="R3062" s="1061"/>
      <c r="S3062" s="1062"/>
      <c r="T3062" s="1062"/>
      <c r="U3062" s="1063"/>
      <c r="W3062" s="452"/>
      <c r="X3062" s="452"/>
      <c r="Y3062" s="452"/>
      <c r="Z3062" s="452"/>
      <c r="AA3062" s="452"/>
      <c r="AB3062" s="452"/>
      <c r="AC3062" s="452"/>
      <c r="AD3062" s="452"/>
      <c r="AE3062" s="452"/>
      <c r="AF3062" s="452"/>
      <c r="AG3062" s="452"/>
      <c r="AH3062" s="452"/>
      <c r="AI3062" s="452"/>
      <c r="AJ3062" s="452"/>
      <c r="AK3062" s="452"/>
      <c r="AL3062" s="452"/>
      <c r="AM3062" s="452"/>
      <c r="AN3062" s="452"/>
      <c r="AO3062" s="452"/>
      <c r="AP3062" s="452"/>
      <c r="AQ3062" s="452"/>
      <c r="AR3062" s="452"/>
      <c r="AS3062" s="452"/>
      <c r="AT3062" s="452"/>
      <c r="AU3062" s="452"/>
      <c r="AV3062" s="452"/>
    </row>
    <row r="3063" spans="2:48" ht="15" customHeight="1">
      <c r="B3063" s="937"/>
      <c r="C3063" s="1979"/>
      <c r="D3063" s="1981"/>
      <c r="E3063" s="928" t="s">
        <v>619</v>
      </c>
      <c r="F3063" s="885"/>
      <c r="G3063" s="651" t="s">
        <v>272</v>
      </c>
      <c r="H3063" s="651" t="s">
        <v>599</v>
      </c>
      <c r="I3063" s="651" t="s">
        <v>620</v>
      </c>
      <c r="J3063" s="651" t="s">
        <v>276</v>
      </c>
      <c r="K3063" s="890" t="s">
        <v>309</v>
      </c>
      <c r="L3063" s="651" t="s">
        <v>312</v>
      </c>
      <c r="M3063" s="651" t="str">
        <f t="shared" si="184"/>
        <v>&lt;INSERT CONNECTION POINT NAME&gt;</v>
      </c>
      <c r="N3063" s="890" t="s">
        <v>602</v>
      </c>
      <c r="O3063" s="890" t="s">
        <v>22</v>
      </c>
      <c r="P3063" s="890"/>
      <c r="Q3063" s="1083"/>
      <c r="R3063" s="1061"/>
      <c r="S3063" s="1062"/>
      <c r="T3063" s="1062"/>
      <c r="U3063" s="1063"/>
      <c r="W3063" s="452"/>
      <c r="X3063" s="452"/>
      <c r="Y3063" s="452"/>
      <c r="Z3063" s="452"/>
      <c r="AA3063" s="452"/>
      <c r="AB3063" s="452"/>
      <c r="AC3063" s="452"/>
      <c r="AD3063" s="452"/>
      <c r="AE3063" s="452"/>
      <c r="AF3063" s="452"/>
      <c r="AG3063" s="452"/>
      <c r="AH3063" s="452"/>
      <c r="AI3063" s="452"/>
      <c r="AJ3063" s="452"/>
      <c r="AK3063" s="452"/>
      <c r="AL3063" s="452"/>
      <c r="AM3063" s="452"/>
      <c r="AN3063" s="452"/>
      <c r="AO3063" s="452"/>
      <c r="AP3063" s="452"/>
      <c r="AQ3063" s="452"/>
      <c r="AR3063" s="452"/>
      <c r="AS3063" s="452"/>
      <c r="AT3063" s="452"/>
      <c r="AU3063" s="452"/>
      <c r="AV3063" s="452"/>
    </row>
    <row r="3064" spans="2:48" ht="15" customHeight="1">
      <c r="B3064" s="937"/>
      <c r="C3064" s="1978" t="s">
        <v>309</v>
      </c>
      <c r="D3064" s="1980" t="s">
        <v>23</v>
      </c>
      <c r="E3064" s="928" t="s">
        <v>616</v>
      </c>
      <c r="F3064" s="885"/>
      <c r="G3064" s="651" t="s">
        <v>272</v>
      </c>
      <c r="H3064" s="651" t="s">
        <v>599</v>
      </c>
      <c r="I3064" s="651" t="s">
        <v>617</v>
      </c>
      <c r="J3064" s="651" t="s">
        <v>276</v>
      </c>
      <c r="K3064" s="890" t="s">
        <v>309</v>
      </c>
      <c r="L3064" s="651" t="s">
        <v>312</v>
      </c>
      <c r="M3064" s="651" t="str">
        <f t="shared" si="184"/>
        <v>&lt;INSERT CONNECTION POINT NAME&gt;</v>
      </c>
      <c r="N3064" s="890" t="s">
        <v>602</v>
      </c>
      <c r="O3064" s="890" t="s">
        <v>23</v>
      </c>
      <c r="P3064" s="890"/>
      <c r="Q3064" s="1083"/>
      <c r="R3064" s="1061"/>
      <c r="S3064" s="1062"/>
      <c r="T3064" s="1062"/>
      <c r="U3064" s="1063"/>
      <c r="W3064" s="452"/>
      <c r="X3064" s="452"/>
      <c r="Y3064" s="452"/>
      <c r="Z3064" s="452"/>
      <c r="AA3064" s="452"/>
      <c r="AB3064" s="452"/>
      <c r="AC3064" s="452"/>
      <c r="AD3064" s="452"/>
      <c r="AE3064" s="452"/>
      <c r="AF3064" s="452"/>
      <c r="AG3064" s="452"/>
      <c r="AH3064" s="452"/>
      <c r="AI3064" s="452"/>
      <c r="AJ3064" s="452"/>
      <c r="AK3064" s="452"/>
      <c r="AL3064" s="452"/>
      <c r="AM3064" s="452"/>
      <c r="AN3064" s="452"/>
      <c r="AO3064" s="452"/>
      <c r="AP3064" s="452"/>
      <c r="AQ3064" s="452"/>
      <c r="AR3064" s="452"/>
      <c r="AS3064" s="452"/>
      <c r="AT3064" s="452"/>
      <c r="AU3064" s="452"/>
      <c r="AV3064" s="452"/>
    </row>
    <row r="3065" spans="2:48" ht="15" customHeight="1">
      <c r="B3065" s="937"/>
      <c r="C3065" s="1979"/>
      <c r="D3065" s="1981"/>
      <c r="E3065" s="928" t="s">
        <v>619</v>
      </c>
      <c r="F3065" s="885"/>
      <c r="G3065" s="651" t="s">
        <v>272</v>
      </c>
      <c r="H3065" s="651" t="s">
        <v>599</v>
      </c>
      <c r="I3065" s="651" t="s">
        <v>620</v>
      </c>
      <c r="J3065" s="651" t="s">
        <v>276</v>
      </c>
      <c r="K3065" s="890" t="s">
        <v>309</v>
      </c>
      <c r="L3065" s="651" t="s">
        <v>312</v>
      </c>
      <c r="M3065" s="651" t="str">
        <f t="shared" si="184"/>
        <v>&lt;INSERT CONNECTION POINT NAME&gt;</v>
      </c>
      <c r="N3065" s="890" t="s">
        <v>602</v>
      </c>
      <c r="O3065" s="890" t="s">
        <v>23</v>
      </c>
      <c r="P3065" s="890"/>
      <c r="Q3065" s="1083"/>
      <c r="R3065" s="1061"/>
      <c r="S3065" s="1062"/>
      <c r="T3065" s="1062"/>
      <c r="U3065" s="1063"/>
      <c r="W3065" s="452"/>
      <c r="X3065" s="452"/>
      <c r="Y3065" s="452"/>
      <c r="Z3065" s="452"/>
      <c r="AA3065" s="452"/>
      <c r="AB3065" s="452"/>
      <c r="AC3065" s="452"/>
      <c r="AD3065" s="452"/>
      <c r="AE3065" s="452"/>
      <c r="AF3065" s="452"/>
      <c r="AG3065" s="452"/>
      <c r="AH3065" s="452"/>
      <c r="AI3065" s="452"/>
      <c r="AJ3065" s="452"/>
      <c r="AK3065" s="452"/>
      <c r="AL3065" s="452"/>
      <c r="AM3065" s="452"/>
      <c r="AN3065" s="452"/>
      <c r="AO3065" s="452"/>
      <c r="AP3065" s="452"/>
      <c r="AQ3065" s="452"/>
      <c r="AR3065" s="452"/>
      <c r="AS3065" s="452"/>
      <c r="AT3065" s="452"/>
      <c r="AU3065" s="452"/>
      <c r="AV3065" s="452"/>
    </row>
    <row r="3066" spans="2:48" ht="15" customHeight="1">
      <c r="B3066" s="937"/>
      <c r="C3066" s="1978" t="s">
        <v>310</v>
      </c>
      <c r="D3066" s="1980" t="s">
        <v>22</v>
      </c>
      <c r="E3066" s="928" t="s">
        <v>616</v>
      </c>
      <c r="F3066" s="885"/>
      <c r="G3066" s="651" t="s">
        <v>272</v>
      </c>
      <c r="H3066" s="651" t="s">
        <v>599</v>
      </c>
      <c r="I3066" s="651" t="s">
        <v>617</v>
      </c>
      <c r="J3066" s="651" t="s">
        <v>276</v>
      </c>
      <c r="K3066" s="890" t="s">
        <v>310</v>
      </c>
      <c r="L3066" s="651" t="s">
        <v>312</v>
      </c>
      <c r="M3066" s="651" t="str">
        <f t="shared" si="184"/>
        <v>&lt;INSERT CONNECTION POINT NAME&gt;</v>
      </c>
      <c r="N3066" s="890" t="s">
        <v>602</v>
      </c>
      <c r="O3066" s="890" t="s">
        <v>22</v>
      </c>
      <c r="P3066" s="890"/>
      <c r="Q3066" s="1083"/>
      <c r="R3066" s="1061"/>
      <c r="S3066" s="1062"/>
      <c r="T3066" s="1062"/>
      <c r="U3066" s="1063"/>
      <c r="W3066" s="452"/>
      <c r="X3066" s="452"/>
      <c r="Y3066" s="452"/>
      <c r="Z3066" s="452"/>
      <c r="AA3066" s="452"/>
      <c r="AB3066" s="452"/>
      <c r="AC3066" s="452"/>
      <c r="AD3066" s="452"/>
      <c r="AE3066" s="452"/>
      <c r="AF3066" s="452"/>
      <c r="AG3066" s="452"/>
      <c r="AH3066" s="452"/>
      <c r="AI3066" s="452"/>
      <c r="AJ3066" s="452"/>
      <c r="AK3066" s="452"/>
      <c r="AL3066" s="452"/>
      <c r="AM3066" s="452"/>
      <c r="AN3066" s="452"/>
      <c r="AO3066" s="452"/>
      <c r="AP3066" s="452"/>
      <c r="AQ3066" s="452"/>
      <c r="AR3066" s="452"/>
      <c r="AS3066" s="452"/>
      <c r="AT3066" s="452"/>
      <c r="AU3066" s="452"/>
      <c r="AV3066" s="452"/>
    </row>
    <row r="3067" spans="2:48" ht="15" customHeight="1">
      <c r="B3067" s="937"/>
      <c r="C3067" s="1979"/>
      <c r="D3067" s="1981"/>
      <c r="E3067" s="928" t="s">
        <v>619</v>
      </c>
      <c r="F3067" s="885"/>
      <c r="G3067" s="651" t="s">
        <v>272</v>
      </c>
      <c r="H3067" s="651" t="s">
        <v>599</v>
      </c>
      <c r="I3067" s="651" t="s">
        <v>620</v>
      </c>
      <c r="J3067" s="651" t="s">
        <v>276</v>
      </c>
      <c r="K3067" s="890" t="s">
        <v>310</v>
      </c>
      <c r="L3067" s="651" t="s">
        <v>312</v>
      </c>
      <c r="M3067" s="651" t="str">
        <f t="shared" si="184"/>
        <v>&lt;INSERT CONNECTION POINT NAME&gt;</v>
      </c>
      <c r="N3067" s="890" t="s">
        <v>602</v>
      </c>
      <c r="O3067" s="890" t="s">
        <v>22</v>
      </c>
      <c r="P3067" s="890"/>
      <c r="Q3067" s="1084"/>
      <c r="R3067" s="1085"/>
      <c r="S3067" s="1086"/>
      <c r="T3067" s="1086"/>
      <c r="U3067" s="1087"/>
      <c r="W3067" s="452"/>
      <c r="X3067" s="452"/>
      <c r="Y3067" s="452"/>
      <c r="Z3067" s="452"/>
      <c r="AA3067" s="452"/>
      <c r="AB3067" s="452"/>
      <c r="AC3067" s="452"/>
      <c r="AD3067" s="452"/>
      <c r="AE3067" s="452"/>
      <c r="AF3067" s="452"/>
      <c r="AG3067" s="452"/>
      <c r="AH3067" s="452"/>
      <c r="AI3067" s="452"/>
      <c r="AJ3067" s="452"/>
      <c r="AK3067" s="452"/>
      <c r="AL3067" s="452"/>
      <c r="AM3067" s="452"/>
      <c r="AN3067" s="452"/>
      <c r="AO3067" s="452"/>
      <c r="AP3067" s="452"/>
      <c r="AQ3067" s="452"/>
      <c r="AR3067" s="452"/>
      <c r="AS3067" s="452"/>
      <c r="AT3067" s="452"/>
      <c r="AU3067" s="452"/>
      <c r="AV3067" s="452"/>
    </row>
    <row r="3068" spans="2:48" ht="15" customHeight="1">
      <c r="B3068" s="937"/>
      <c r="C3068" s="1978" t="s">
        <v>310</v>
      </c>
      <c r="D3068" s="1980" t="s">
        <v>23</v>
      </c>
      <c r="E3068" s="928" t="s">
        <v>616</v>
      </c>
      <c r="F3068" s="885"/>
      <c r="G3068" s="651" t="s">
        <v>272</v>
      </c>
      <c r="H3068" s="651" t="s">
        <v>599</v>
      </c>
      <c r="I3068" s="651" t="s">
        <v>617</v>
      </c>
      <c r="J3068" s="651" t="s">
        <v>276</v>
      </c>
      <c r="K3068" s="890" t="s">
        <v>310</v>
      </c>
      <c r="L3068" s="651" t="s">
        <v>312</v>
      </c>
      <c r="M3068" s="651" t="str">
        <f t="shared" si="184"/>
        <v>&lt;INSERT CONNECTION POINT NAME&gt;</v>
      </c>
      <c r="N3068" s="890" t="s">
        <v>602</v>
      </c>
      <c r="O3068" s="890" t="s">
        <v>23</v>
      </c>
      <c r="P3068" s="890"/>
      <c r="Q3068" s="1084"/>
      <c r="R3068" s="1085"/>
      <c r="S3068" s="1086"/>
      <c r="T3068" s="1086"/>
      <c r="U3068" s="1087"/>
      <c r="W3068" s="452"/>
      <c r="X3068" s="452"/>
      <c r="Y3068" s="452"/>
      <c r="Z3068" s="452"/>
      <c r="AA3068" s="452"/>
      <c r="AB3068" s="452"/>
      <c r="AC3068" s="452"/>
      <c r="AD3068" s="452"/>
      <c r="AE3068" s="452"/>
      <c r="AF3068" s="452"/>
      <c r="AG3068" s="452"/>
      <c r="AH3068" s="452"/>
      <c r="AI3068" s="452"/>
      <c r="AJ3068" s="452"/>
      <c r="AK3068" s="452"/>
      <c r="AL3068" s="452"/>
      <c r="AM3068" s="452"/>
      <c r="AN3068" s="452"/>
      <c r="AO3068" s="452"/>
      <c r="AP3068" s="452"/>
      <c r="AQ3068" s="452"/>
      <c r="AR3068" s="452"/>
      <c r="AS3068" s="452"/>
      <c r="AT3068" s="452"/>
      <c r="AU3068" s="452"/>
      <c r="AV3068" s="452"/>
    </row>
    <row r="3069" spans="2:48" ht="15" customHeight="1" thickBot="1">
      <c r="B3069" s="944"/>
      <c r="C3069" s="1984"/>
      <c r="D3069" s="1985"/>
      <c r="E3069" s="945" t="s">
        <v>619</v>
      </c>
      <c r="F3069" s="885"/>
      <c r="G3069" s="651" t="s">
        <v>272</v>
      </c>
      <c r="H3069" s="651" t="s">
        <v>599</v>
      </c>
      <c r="I3069" s="651" t="s">
        <v>620</v>
      </c>
      <c r="J3069" s="651" t="s">
        <v>276</v>
      </c>
      <c r="K3069" s="890" t="s">
        <v>310</v>
      </c>
      <c r="L3069" s="651" t="s">
        <v>312</v>
      </c>
      <c r="M3069" s="651" t="str">
        <f t="shared" si="184"/>
        <v>&lt;INSERT CONNECTION POINT NAME&gt;</v>
      </c>
      <c r="N3069" s="890" t="s">
        <v>602</v>
      </c>
      <c r="O3069" s="890" t="s">
        <v>23</v>
      </c>
      <c r="P3069" s="890"/>
      <c r="Q3069" s="946"/>
      <c r="R3069" s="1067"/>
      <c r="S3069" s="893"/>
      <c r="T3069" s="893"/>
      <c r="U3069" s="894"/>
      <c r="W3069" s="452"/>
      <c r="X3069" s="452"/>
      <c r="Y3069" s="452"/>
      <c r="Z3069" s="452"/>
      <c r="AA3069" s="452"/>
      <c r="AB3069" s="452"/>
      <c r="AC3069" s="452"/>
      <c r="AD3069" s="452"/>
      <c r="AE3069" s="452"/>
      <c r="AF3069" s="452"/>
      <c r="AG3069" s="452"/>
      <c r="AH3069" s="452"/>
      <c r="AI3069" s="452"/>
      <c r="AJ3069" s="452"/>
      <c r="AK3069" s="452"/>
      <c r="AL3069" s="452"/>
      <c r="AM3069" s="452"/>
      <c r="AN3069" s="452"/>
      <c r="AO3069" s="452"/>
      <c r="AP3069" s="452"/>
      <c r="AQ3069" s="452"/>
      <c r="AR3069" s="452"/>
      <c r="AS3069" s="452"/>
      <c r="AT3069" s="452"/>
      <c r="AU3069" s="452"/>
      <c r="AV3069" s="452"/>
    </row>
    <row r="3070" spans="2:48" ht="15" customHeight="1">
      <c r="B3070" s="927" t="s">
        <v>615</v>
      </c>
      <c r="C3070" s="1982" t="s">
        <v>313</v>
      </c>
      <c r="D3070" s="1983" t="s">
        <v>23</v>
      </c>
      <c r="E3070" s="928" t="s">
        <v>616</v>
      </c>
      <c r="F3070" s="885"/>
      <c r="G3070" s="651" t="s">
        <v>272</v>
      </c>
      <c r="H3070" s="651" t="s">
        <v>599</v>
      </c>
      <c r="I3070" s="651" t="s">
        <v>617</v>
      </c>
      <c r="J3070" s="651" t="s">
        <v>276</v>
      </c>
      <c r="K3070" s="651" t="s">
        <v>313</v>
      </c>
      <c r="L3070" s="651" t="s">
        <v>312</v>
      </c>
      <c r="M3070" s="651" t="str">
        <f t="shared" ref="M3070" si="187">B3070</f>
        <v>&lt;INSERT CONNECTION POINT NAME&gt;</v>
      </c>
      <c r="N3070" s="651" t="s">
        <v>618</v>
      </c>
      <c r="O3070" s="651" t="s">
        <v>23</v>
      </c>
      <c r="P3070" s="890"/>
      <c r="Q3070" s="929"/>
      <c r="R3070" s="930"/>
      <c r="S3070" s="931"/>
      <c r="T3070" s="931"/>
      <c r="U3070" s="932"/>
      <c r="V3070" s="906"/>
      <c r="W3070" s="933"/>
      <c r="X3070" s="934"/>
      <c r="Y3070" s="935"/>
      <c r="Z3070" s="935"/>
      <c r="AA3070" s="935"/>
      <c r="AB3070" s="452"/>
      <c r="AC3070" s="452"/>
      <c r="AD3070" s="452"/>
      <c r="AE3070" s="452"/>
      <c r="AF3070" s="452"/>
      <c r="AG3070" s="452"/>
      <c r="AH3070" s="452"/>
      <c r="AI3070" s="452"/>
      <c r="AJ3070" s="452"/>
      <c r="AK3070" s="935"/>
      <c r="AL3070" s="936"/>
      <c r="AM3070" s="936"/>
      <c r="AN3070" s="936"/>
      <c r="AO3070" s="936"/>
      <c r="AP3070" s="936"/>
      <c r="AQ3070" s="936"/>
      <c r="AR3070" s="936"/>
      <c r="AS3070" s="936"/>
      <c r="AT3070" s="936"/>
      <c r="AU3070" s="936"/>
      <c r="AV3070" s="936"/>
    </row>
    <row r="3071" spans="2:48" ht="15" customHeight="1">
      <c r="B3071" s="937"/>
      <c r="C3071" s="1979"/>
      <c r="D3071" s="1981"/>
      <c r="E3071" s="928" t="s">
        <v>619</v>
      </c>
      <c r="F3071" s="885"/>
      <c r="G3071" s="651" t="s">
        <v>272</v>
      </c>
      <c r="H3071" s="651" t="s">
        <v>599</v>
      </c>
      <c r="I3071" s="651" t="s">
        <v>620</v>
      </c>
      <c r="J3071" s="651" t="s">
        <v>276</v>
      </c>
      <c r="K3071" s="651" t="s">
        <v>313</v>
      </c>
      <c r="L3071" s="651" t="s">
        <v>312</v>
      </c>
      <c r="M3071" s="651" t="str">
        <f t="shared" si="184"/>
        <v>&lt;INSERT CONNECTION POINT NAME&gt;</v>
      </c>
      <c r="N3071" s="651" t="s">
        <v>618</v>
      </c>
      <c r="O3071" s="651" t="s">
        <v>23</v>
      </c>
      <c r="P3071" s="890"/>
      <c r="Q3071" s="938"/>
      <c r="R3071" s="939"/>
      <c r="S3071" s="940"/>
      <c r="T3071" s="940"/>
      <c r="U3071" s="941"/>
      <c r="V3071" s="906"/>
      <c r="W3071" s="933"/>
      <c r="X3071" s="934"/>
      <c r="Y3071" s="935"/>
      <c r="Z3071" s="935"/>
      <c r="AA3071" s="935"/>
      <c r="AB3071" s="452"/>
      <c r="AC3071" s="452"/>
      <c r="AD3071" s="452"/>
      <c r="AE3071" s="452"/>
      <c r="AF3071" s="452"/>
      <c r="AG3071" s="452"/>
      <c r="AH3071" s="452"/>
      <c r="AI3071" s="452"/>
      <c r="AJ3071" s="452"/>
      <c r="AK3071" s="935"/>
      <c r="AL3071" s="936"/>
      <c r="AM3071" s="936"/>
      <c r="AN3071" s="936"/>
      <c r="AO3071" s="936"/>
      <c r="AP3071" s="936"/>
      <c r="AQ3071" s="936"/>
      <c r="AR3071" s="936"/>
      <c r="AS3071" s="936"/>
      <c r="AT3071" s="936"/>
      <c r="AU3071" s="936"/>
      <c r="AV3071" s="936"/>
    </row>
    <row r="3072" spans="2:48" ht="15" customHeight="1">
      <c r="B3072" s="937"/>
      <c r="C3072" s="1978" t="s">
        <v>304</v>
      </c>
      <c r="D3072" s="1980" t="s">
        <v>22</v>
      </c>
      <c r="E3072" s="928" t="s">
        <v>616</v>
      </c>
      <c r="F3072" s="885"/>
      <c r="G3072" s="651" t="s">
        <v>272</v>
      </c>
      <c r="H3072" s="651" t="s">
        <v>599</v>
      </c>
      <c r="I3072" s="651" t="s">
        <v>617</v>
      </c>
      <c r="J3072" s="651" t="s">
        <v>276</v>
      </c>
      <c r="K3072" s="890" t="s">
        <v>304</v>
      </c>
      <c r="L3072" s="651" t="s">
        <v>312</v>
      </c>
      <c r="M3072" s="651" t="str">
        <f t="shared" si="184"/>
        <v>&lt;INSERT CONNECTION POINT NAME&gt;</v>
      </c>
      <c r="N3072" s="890" t="s">
        <v>602</v>
      </c>
      <c r="O3072" s="890" t="s">
        <v>22</v>
      </c>
      <c r="P3072" s="890"/>
      <c r="Q3072" s="1071"/>
      <c r="R3072" s="1058"/>
      <c r="S3072" s="1059"/>
      <c r="T3072" s="1059"/>
      <c r="U3072" s="1060"/>
      <c r="V3072" s="906"/>
      <c r="W3072" s="933"/>
      <c r="X3072" s="934"/>
      <c r="Y3072" s="935"/>
      <c r="Z3072" s="935"/>
      <c r="AA3072" s="935"/>
      <c r="AB3072" s="452"/>
      <c r="AC3072" s="452"/>
      <c r="AD3072" s="452"/>
      <c r="AE3072" s="452"/>
      <c r="AF3072" s="935"/>
      <c r="AG3072" s="452"/>
      <c r="AH3072" s="452"/>
      <c r="AI3072" s="935"/>
      <c r="AJ3072" s="935"/>
      <c r="AK3072" s="935"/>
      <c r="AL3072" s="936"/>
      <c r="AM3072" s="936"/>
      <c r="AN3072" s="936"/>
      <c r="AO3072" s="942"/>
      <c r="AP3072" s="936"/>
      <c r="AQ3072" s="936"/>
      <c r="AR3072" s="936"/>
      <c r="AS3072" s="936"/>
      <c r="AT3072" s="936"/>
      <c r="AU3072" s="936"/>
      <c r="AV3072" s="936"/>
    </row>
    <row r="3073" spans="2:48" ht="15" customHeight="1">
      <c r="B3073" s="937"/>
      <c r="C3073" s="1979"/>
      <c r="D3073" s="1981"/>
      <c r="E3073" s="928" t="s">
        <v>619</v>
      </c>
      <c r="F3073" s="885"/>
      <c r="G3073" s="651" t="s">
        <v>272</v>
      </c>
      <c r="H3073" s="651" t="s">
        <v>599</v>
      </c>
      <c r="I3073" s="651" t="s">
        <v>620</v>
      </c>
      <c r="J3073" s="651" t="s">
        <v>276</v>
      </c>
      <c r="K3073" s="890" t="s">
        <v>304</v>
      </c>
      <c r="L3073" s="651" t="s">
        <v>312</v>
      </c>
      <c r="M3073" s="651" t="str">
        <f t="shared" si="184"/>
        <v>&lt;INSERT CONNECTION POINT NAME&gt;</v>
      </c>
      <c r="N3073" s="890" t="s">
        <v>602</v>
      </c>
      <c r="O3073" s="890" t="s">
        <v>22</v>
      </c>
      <c r="P3073" s="890"/>
      <c r="Q3073" s="1071"/>
      <c r="R3073" s="1058"/>
      <c r="S3073" s="1059"/>
      <c r="T3073" s="1059"/>
      <c r="U3073" s="1060"/>
      <c r="V3073" s="906"/>
      <c r="W3073" s="933"/>
      <c r="X3073" s="934"/>
      <c r="Y3073" s="935"/>
      <c r="Z3073" s="935"/>
      <c r="AA3073" s="935"/>
      <c r="AB3073" s="452"/>
      <c r="AC3073" s="452"/>
      <c r="AD3073" s="452"/>
      <c r="AE3073" s="452"/>
      <c r="AF3073" s="935"/>
      <c r="AG3073" s="452"/>
      <c r="AH3073" s="452"/>
      <c r="AI3073" s="935"/>
      <c r="AJ3073" s="935"/>
      <c r="AK3073" s="935"/>
      <c r="AL3073" s="936"/>
      <c r="AM3073" s="936"/>
      <c r="AN3073" s="936"/>
      <c r="AO3073" s="942"/>
      <c r="AP3073" s="936"/>
      <c r="AQ3073" s="936"/>
      <c r="AR3073" s="936"/>
      <c r="AS3073" s="936"/>
      <c r="AT3073" s="936"/>
      <c r="AU3073" s="936"/>
      <c r="AV3073" s="936"/>
    </row>
    <row r="3074" spans="2:48" ht="15" customHeight="1">
      <c r="B3074" s="937"/>
      <c r="C3074" s="1978" t="s">
        <v>304</v>
      </c>
      <c r="D3074" s="1980" t="s">
        <v>23</v>
      </c>
      <c r="E3074" s="928" t="s">
        <v>616</v>
      </c>
      <c r="F3074" s="885"/>
      <c r="G3074" s="651" t="s">
        <v>272</v>
      </c>
      <c r="H3074" s="651" t="s">
        <v>599</v>
      </c>
      <c r="I3074" s="651" t="s">
        <v>617</v>
      </c>
      <c r="J3074" s="651" t="s">
        <v>276</v>
      </c>
      <c r="K3074" s="890" t="s">
        <v>304</v>
      </c>
      <c r="L3074" s="651" t="s">
        <v>312</v>
      </c>
      <c r="M3074" s="651" t="str">
        <f t="shared" si="184"/>
        <v>&lt;INSERT CONNECTION POINT NAME&gt;</v>
      </c>
      <c r="N3074" s="890" t="s">
        <v>602</v>
      </c>
      <c r="O3074" s="891" t="s">
        <v>23</v>
      </c>
      <c r="P3074" s="890"/>
      <c r="Q3074" s="1071"/>
      <c r="R3074" s="1058"/>
      <c r="S3074" s="1059"/>
      <c r="T3074" s="1059"/>
      <c r="U3074" s="1060"/>
      <c r="V3074" s="906"/>
      <c r="W3074" s="933"/>
      <c r="X3074" s="934"/>
      <c r="Y3074" s="935"/>
      <c r="Z3074" s="935"/>
      <c r="AA3074" s="935"/>
      <c r="AB3074" s="452"/>
      <c r="AC3074" s="452"/>
      <c r="AD3074" s="452"/>
      <c r="AE3074" s="452"/>
      <c r="AF3074" s="935"/>
      <c r="AG3074" s="452"/>
      <c r="AH3074" s="452"/>
      <c r="AI3074" s="935"/>
      <c r="AJ3074" s="943"/>
      <c r="AK3074" s="935"/>
      <c r="AL3074" s="936"/>
      <c r="AM3074" s="936"/>
      <c r="AN3074" s="936"/>
      <c r="AO3074" s="942"/>
      <c r="AP3074" s="936"/>
      <c r="AQ3074" s="936"/>
      <c r="AR3074" s="936"/>
      <c r="AS3074" s="936"/>
      <c r="AT3074" s="936"/>
      <c r="AU3074" s="936"/>
      <c r="AV3074" s="936"/>
    </row>
    <row r="3075" spans="2:48" ht="15" customHeight="1">
      <c r="B3075" s="937"/>
      <c r="C3075" s="1979"/>
      <c r="D3075" s="1981"/>
      <c r="E3075" s="928" t="s">
        <v>619</v>
      </c>
      <c r="F3075" s="885"/>
      <c r="G3075" s="651" t="s">
        <v>272</v>
      </c>
      <c r="H3075" s="651" t="s">
        <v>599</v>
      </c>
      <c r="I3075" s="651" t="s">
        <v>620</v>
      </c>
      <c r="J3075" s="651" t="s">
        <v>276</v>
      </c>
      <c r="K3075" s="890" t="s">
        <v>304</v>
      </c>
      <c r="L3075" s="651" t="s">
        <v>312</v>
      </c>
      <c r="M3075" s="651" t="str">
        <f t="shared" si="184"/>
        <v>&lt;INSERT CONNECTION POINT NAME&gt;</v>
      </c>
      <c r="N3075" s="890" t="s">
        <v>602</v>
      </c>
      <c r="O3075" s="891" t="s">
        <v>23</v>
      </c>
      <c r="P3075" s="890"/>
      <c r="Q3075" s="1071"/>
      <c r="R3075" s="1058"/>
      <c r="S3075" s="1059"/>
      <c r="T3075" s="1059"/>
      <c r="U3075" s="1060"/>
      <c r="V3075" s="906"/>
      <c r="W3075" s="933"/>
      <c r="X3075" s="934"/>
      <c r="Y3075" s="935"/>
      <c r="Z3075" s="935"/>
      <c r="AA3075" s="935"/>
      <c r="AB3075" s="452"/>
      <c r="AC3075" s="452"/>
      <c r="AD3075" s="452"/>
      <c r="AE3075" s="452"/>
      <c r="AF3075" s="935"/>
      <c r="AG3075" s="452"/>
      <c r="AH3075" s="452"/>
      <c r="AI3075" s="935"/>
      <c r="AJ3075" s="943"/>
      <c r="AK3075" s="935"/>
      <c r="AL3075" s="936"/>
      <c r="AM3075" s="936"/>
      <c r="AN3075" s="936"/>
      <c r="AO3075" s="942"/>
      <c r="AP3075" s="936"/>
      <c r="AQ3075" s="936"/>
      <c r="AR3075" s="936"/>
      <c r="AS3075" s="936"/>
      <c r="AT3075" s="936"/>
      <c r="AU3075" s="936"/>
      <c r="AV3075" s="936"/>
    </row>
    <row r="3076" spans="2:48" ht="15" customHeight="1">
      <c r="B3076" s="937"/>
      <c r="C3076" s="1978" t="s">
        <v>305</v>
      </c>
      <c r="D3076" s="1980"/>
      <c r="E3076" s="928" t="s">
        <v>616</v>
      </c>
      <c r="F3076" s="885"/>
      <c r="G3076" s="651" t="s">
        <v>272</v>
      </c>
      <c r="H3076" s="651" t="s">
        <v>599</v>
      </c>
      <c r="I3076" s="651" t="s">
        <v>617</v>
      </c>
      <c r="J3076" s="651" t="s">
        <v>276</v>
      </c>
      <c r="K3076" s="890" t="s">
        <v>305</v>
      </c>
      <c r="L3076" s="651" t="s">
        <v>312</v>
      </c>
      <c r="M3076" s="651" t="str">
        <f t="shared" si="184"/>
        <v>&lt;INSERT CONNECTION POINT NAME&gt;</v>
      </c>
      <c r="N3076" s="890" t="s">
        <v>604</v>
      </c>
      <c r="O3076" s="890" t="s">
        <v>605</v>
      </c>
      <c r="P3076" s="890"/>
      <c r="Q3076" s="1072"/>
      <c r="R3076" s="1073"/>
      <c r="S3076" s="1074"/>
      <c r="T3076" s="1074"/>
      <c r="U3076" s="1075"/>
      <c r="V3076" s="906"/>
      <c r="W3076" s="933"/>
      <c r="X3076" s="934"/>
      <c r="Y3076" s="935"/>
      <c r="Z3076" s="935"/>
      <c r="AA3076" s="935"/>
      <c r="AB3076" s="452"/>
      <c r="AC3076" s="452"/>
      <c r="AD3076" s="452"/>
      <c r="AE3076" s="452"/>
      <c r="AF3076" s="935"/>
      <c r="AG3076" s="452"/>
      <c r="AH3076" s="452"/>
      <c r="AI3076" s="935"/>
      <c r="AJ3076" s="935"/>
      <c r="AK3076" s="935"/>
      <c r="AL3076" s="936"/>
      <c r="AM3076" s="936"/>
      <c r="AN3076" s="936"/>
      <c r="AO3076" s="936"/>
      <c r="AP3076" s="936"/>
      <c r="AQ3076" s="936"/>
      <c r="AR3076" s="936"/>
      <c r="AS3076" s="936"/>
      <c r="AT3076" s="936"/>
      <c r="AU3076" s="936"/>
      <c r="AV3076" s="936"/>
    </row>
    <row r="3077" spans="2:48" ht="15" customHeight="1">
      <c r="B3077" s="937"/>
      <c r="C3077" s="1979"/>
      <c r="D3077" s="1981"/>
      <c r="E3077" s="928" t="s">
        <v>619</v>
      </c>
      <c r="F3077" s="885"/>
      <c r="G3077" s="651" t="s">
        <v>272</v>
      </c>
      <c r="H3077" s="651" t="s">
        <v>599</v>
      </c>
      <c r="I3077" s="651" t="s">
        <v>620</v>
      </c>
      <c r="J3077" s="651" t="s">
        <v>276</v>
      </c>
      <c r="K3077" s="890" t="s">
        <v>305</v>
      </c>
      <c r="L3077" s="651" t="s">
        <v>312</v>
      </c>
      <c r="M3077" s="651" t="str">
        <f t="shared" si="184"/>
        <v>&lt;INSERT CONNECTION POINT NAME&gt;</v>
      </c>
      <c r="N3077" s="890" t="s">
        <v>604</v>
      </c>
      <c r="O3077" s="890" t="s">
        <v>605</v>
      </c>
      <c r="P3077" s="890"/>
      <c r="Q3077" s="1072"/>
      <c r="R3077" s="1073"/>
      <c r="S3077" s="1074"/>
      <c r="T3077" s="1074"/>
      <c r="U3077" s="1075"/>
      <c r="V3077" s="906"/>
      <c r="W3077" s="933"/>
      <c r="X3077" s="934"/>
      <c r="Y3077" s="935"/>
      <c r="Z3077" s="935"/>
      <c r="AA3077" s="935"/>
      <c r="AB3077" s="452"/>
      <c r="AC3077" s="452"/>
      <c r="AD3077" s="452"/>
      <c r="AE3077" s="452"/>
      <c r="AF3077" s="935"/>
      <c r="AG3077" s="452"/>
      <c r="AH3077" s="452"/>
      <c r="AI3077" s="935"/>
      <c r="AJ3077" s="935"/>
      <c r="AK3077" s="935"/>
      <c r="AL3077" s="936"/>
      <c r="AM3077" s="936"/>
      <c r="AN3077" s="936"/>
      <c r="AO3077" s="936"/>
      <c r="AP3077" s="936"/>
      <c r="AQ3077" s="936"/>
      <c r="AR3077" s="936"/>
      <c r="AS3077" s="936"/>
      <c r="AT3077" s="936"/>
      <c r="AU3077" s="936"/>
      <c r="AV3077" s="936"/>
    </row>
    <row r="3078" spans="2:48" ht="15" customHeight="1">
      <c r="B3078" s="937"/>
      <c r="C3078" s="1978" t="s">
        <v>306</v>
      </c>
      <c r="D3078" s="1980"/>
      <c r="E3078" s="928" t="s">
        <v>616</v>
      </c>
      <c r="F3078" s="885"/>
      <c r="G3078" s="651" t="s">
        <v>272</v>
      </c>
      <c r="H3078" s="651" t="s">
        <v>599</v>
      </c>
      <c r="I3078" s="651" t="s">
        <v>617</v>
      </c>
      <c r="J3078" s="651" t="s">
        <v>276</v>
      </c>
      <c r="K3078" s="890" t="s">
        <v>306</v>
      </c>
      <c r="L3078" s="651" t="s">
        <v>312</v>
      </c>
      <c r="M3078" s="651" t="str">
        <f t="shared" si="184"/>
        <v>&lt;INSERT CONNECTION POINT NAME&gt;</v>
      </c>
      <c r="N3078" s="890" t="s">
        <v>606</v>
      </c>
      <c r="O3078" s="891">
        <v>0</v>
      </c>
      <c r="P3078" s="890"/>
      <c r="Q3078" s="1076"/>
      <c r="R3078" s="1077"/>
      <c r="S3078" s="1078"/>
      <c r="T3078" s="1078"/>
      <c r="U3078" s="1079"/>
      <c r="V3078" s="906"/>
      <c r="W3078" s="933"/>
      <c r="X3078" s="934"/>
      <c r="Y3078" s="935"/>
      <c r="Z3078" s="935"/>
      <c r="AA3078" s="935"/>
      <c r="AB3078" s="452"/>
      <c r="AC3078" s="452"/>
      <c r="AD3078" s="452"/>
      <c r="AE3078" s="452"/>
      <c r="AF3078" s="935"/>
      <c r="AG3078" s="452"/>
      <c r="AH3078" s="452"/>
      <c r="AI3078" s="935"/>
      <c r="AJ3078" s="943"/>
      <c r="AK3078" s="935"/>
      <c r="AL3078" s="936"/>
      <c r="AM3078" s="936"/>
      <c r="AN3078" s="936"/>
      <c r="AO3078" s="936"/>
      <c r="AP3078" s="936"/>
      <c r="AQ3078" s="936"/>
      <c r="AR3078" s="936"/>
      <c r="AS3078" s="936"/>
      <c r="AT3078" s="936"/>
      <c r="AU3078" s="936"/>
      <c r="AV3078" s="936"/>
    </row>
    <row r="3079" spans="2:48" ht="15" customHeight="1">
      <c r="B3079" s="937"/>
      <c r="C3079" s="1979"/>
      <c r="D3079" s="1981"/>
      <c r="E3079" s="928" t="s">
        <v>619</v>
      </c>
      <c r="F3079" s="885"/>
      <c r="G3079" s="651" t="s">
        <v>272</v>
      </c>
      <c r="H3079" s="651" t="s">
        <v>599</v>
      </c>
      <c r="I3079" s="651" t="s">
        <v>620</v>
      </c>
      <c r="J3079" s="651" t="s">
        <v>276</v>
      </c>
      <c r="K3079" s="890" t="s">
        <v>306</v>
      </c>
      <c r="L3079" s="651" t="s">
        <v>312</v>
      </c>
      <c r="M3079" s="651" t="str">
        <f t="shared" si="184"/>
        <v>&lt;INSERT CONNECTION POINT NAME&gt;</v>
      </c>
      <c r="N3079" s="890" t="s">
        <v>606</v>
      </c>
      <c r="O3079" s="891">
        <v>0</v>
      </c>
      <c r="P3079" s="890"/>
      <c r="Q3079" s="1076"/>
      <c r="R3079" s="1077"/>
      <c r="S3079" s="1078"/>
      <c r="T3079" s="1078"/>
      <c r="U3079" s="1079"/>
      <c r="V3079" s="906"/>
      <c r="W3079" s="933"/>
      <c r="X3079" s="934"/>
      <c r="Y3079" s="935"/>
      <c r="Z3079" s="935"/>
      <c r="AA3079" s="935"/>
      <c r="AB3079" s="452"/>
      <c r="AC3079" s="452"/>
      <c r="AD3079" s="452"/>
      <c r="AE3079" s="452"/>
      <c r="AF3079" s="935"/>
      <c r="AG3079" s="452"/>
      <c r="AH3079" s="452"/>
      <c r="AI3079" s="935"/>
      <c r="AJ3079" s="943"/>
      <c r="AK3079" s="935"/>
      <c r="AL3079" s="936"/>
      <c r="AM3079" s="936"/>
      <c r="AN3079" s="936"/>
      <c r="AO3079" s="936"/>
      <c r="AP3079" s="936"/>
      <c r="AQ3079" s="936"/>
      <c r="AR3079" s="936"/>
      <c r="AS3079" s="936"/>
      <c r="AT3079" s="936"/>
      <c r="AU3079" s="936"/>
      <c r="AV3079" s="936"/>
    </row>
    <row r="3080" spans="2:48" ht="15" customHeight="1">
      <c r="B3080" s="937"/>
      <c r="C3080" s="1978" t="s">
        <v>307</v>
      </c>
      <c r="D3080" s="1980"/>
      <c r="E3080" s="928" t="s">
        <v>616</v>
      </c>
      <c r="F3080" s="885"/>
      <c r="G3080" s="651" t="s">
        <v>272</v>
      </c>
      <c r="H3080" s="651" t="s">
        <v>599</v>
      </c>
      <c r="I3080" s="651" t="s">
        <v>617</v>
      </c>
      <c r="J3080" s="651" t="s">
        <v>276</v>
      </c>
      <c r="K3080" s="890" t="s">
        <v>307</v>
      </c>
      <c r="L3080" s="651" t="s">
        <v>312</v>
      </c>
      <c r="M3080" s="651" t="str">
        <f t="shared" si="184"/>
        <v>&lt;INSERT CONNECTION POINT NAME&gt;</v>
      </c>
      <c r="N3080" s="890" t="s">
        <v>607</v>
      </c>
      <c r="O3080" s="890" t="s">
        <v>607</v>
      </c>
      <c r="P3080" s="890"/>
      <c r="Q3080" s="1080"/>
      <c r="R3080" s="1081"/>
      <c r="S3080" s="1081"/>
      <c r="T3080" s="1081"/>
      <c r="U3080" s="1082"/>
      <c r="V3080" s="906"/>
      <c r="W3080" s="933"/>
      <c r="X3080" s="934"/>
      <c r="Y3080" s="935"/>
      <c r="Z3080" s="935"/>
      <c r="AA3080" s="935"/>
      <c r="AB3080" s="452"/>
      <c r="AC3080" s="452"/>
      <c r="AD3080" s="452"/>
      <c r="AE3080" s="452"/>
      <c r="AF3080" s="935"/>
      <c r="AG3080" s="452"/>
      <c r="AH3080" s="452"/>
      <c r="AI3080" s="935"/>
      <c r="AJ3080" s="935"/>
      <c r="AK3080" s="935"/>
      <c r="AL3080" s="936"/>
      <c r="AM3080" s="936"/>
      <c r="AN3080" s="936"/>
      <c r="AO3080" s="936"/>
      <c r="AP3080" s="936"/>
      <c r="AQ3080" s="936"/>
      <c r="AR3080" s="936"/>
      <c r="AS3080" s="936"/>
      <c r="AT3080" s="936"/>
      <c r="AU3080" s="936"/>
      <c r="AV3080" s="936"/>
    </row>
    <row r="3081" spans="2:48" ht="15" customHeight="1">
      <c r="B3081" s="937"/>
      <c r="C3081" s="1979"/>
      <c r="D3081" s="1981"/>
      <c r="E3081" s="928" t="s">
        <v>619</v>
      </c>
      <c r="F3081" s="885"/>
      <c r="G3081" s="651" t="s">
        <v>272</v>
      </c>
      <c r="H3081" s="651" t="s">
        <v>599</v>
      </c>
      <c r="I3081" s="651" t="s">
        <v>620</v>
      </c>
      <c r="J3081" s="651" t="s">
        <v>276</v>
      </c>
      <c r="K3081" s="890" t="s">
        <v>307</v>
      </c>
      <c r="L3081" s="651" t="s">
        <v>312</v>
      </c>
      <c r="M3081" s="651" t="str">
        <f t="shared" si="184"/>
        <v>&lt;INSERT CONNECTION POINT NAME&gt;</v>
      </c>
      <c r="N3081" s="890" t="s">
        <v>607</v>
      </c>
      <c r="O3081" s="890" t="s">
        <v>607</v>
      </c>
      <c r="P3081" s="890"/>
      <c r="Q3081" s="1080"/>
      <c r="R3081" s="1081"/>
      <c r="S3081" s="1081"/>
      <c r="T3081" s="1081"/>
      <c r="U3081" s="1082"/>
      <c r="V3081" s="906"/>
      <c r="W3081" s="933"/>
      <c r="X3081" s="934"/>
      <c r="Y3081" s="935"/>
      <c r="Z3081" s="935"/>
      <c r="AA3081" s="935"/>
      <c r="AB3081" s="452"/>
      <c r="AC3081" s="452"/>
      <c r="AD3081" s="452"/>
      <c r="AE3081" s="452"/>
      <c r="AF3081" s="935"/>
      <c r="AG3081" s="452"/>
      <c r="AH3081" s="452"/>
      <c r="AI3081" s="935"/>
      <c r="AJ3081" s="935"/>
      <c r="AK3081" s="935"/>
      <c r="AL3081" s="936"/>
      <c r="AM3081" s="936"/>
      <c r="AN3081" s="936"/>
      <c r="AO3081" s="936"/>
      <c r="AP3081" s="936"/>
      <c r="AQ3081" s="936"/>
      <c r="AR3081" s="936"/>
      <c r="AS3081" s="936"/>
      <c r="AT3081" s="936"/>
      <c r="AU3081" s="936"/>
      <c r="AV3081" s="936"/>
    </row>
    <row r="3082" spans="2:48" ht="15" customHeight="1">
      <c r="B3082" s="937"/>
      <c r="C3082" s="1978" t="s">
        <v>308</v>
      </c>
      <c r="D3082" s="1980" t="s">
        <v>22</v>
      </c>
      <c r="E3082" s="928" t="s">
        <v>616</v>
      </c>
      <c r="F3082" s="885"/>
      <c r="G3082" s="651" t="s">
        <v>272</v>
      </c>
      <c r="H3082" s="651" t="s">
        <v>599</v>
      </c>
      <c r="I3082" s="651" t="s">
        <v>617</v>
      </c>
      <c r="J3082" s="651" t="s">
        <v>276</v>
      </c>
      <c r="K3082" s="890" t="s">
        <v>308</v>
      </c>
      <c r="L3082" s="651" t="s">
        <v>312</v>
      </c>
      <c r="M3082" s="651" t="str">
        <f t="shared" si="184"/>
        <v>&lt;INSERT CONNECTION POINT NAME&gt;</v>
      </c>
      <c r="N3082" s="890" t="s">
        <v>609</v>
      </c>
      <c r="O3082" s="890" t="s">
        <v>22</v>
      </c>
      <c r="P3082" s="890"/>
      <c r="Q3082" s="1083"/>
      <c r="R3082" s="1061"/>
      <c r="S3082" s="1062"/>
      <c r="T3082" s="1062"/>
      <c r="U3082" s="1063"/>
      <c r="V3082" s="906"/>
      <c r="W3082" s="933"/>
      <c r="X3082" s="934"/>
      <c r="Y3082" s="935"/>
      <c r="Z3082" s="935"/>
      <c r="AA3082" s="935"/>
      <c r="AB3082" s="452"/>
      <c r="AC3082" s="452"/>
      <c r="AD3082" s="452"/>
      <c r="AE3082" s="452"/>
      <c r="AF3082" s="935"/>
      <c r="AG3082" s="452"/>
      <c r="AH3082" s="452"/>
      <c r="AI3082" s="935"/>
      <c r="AJ3082" s="935"/>
      <c r="AK3082" s="935"/>
      <c r="AL3082" s="936"/>
      <c r="AM3082" s="936"/>
      <c r="AN3082" s="936"/>
      <c r="AO3082" s="936"/>
      <c r="AP3082" s="936"/>
      <c r="AQ3082" s="936"/>
      <c r="AR3082" s="936"/>
      <c r="AS3082" s="936"/>
      <c r="AT3082" s="936"/>
      <c r="AU3082" s="936"/>
      <c r="AV3082" s="936"/>
    </row>
    <row r="3083" spans="2:48" ht="15" customHeight="1">
      <c r="B3083" s="937"/>
      <c r="C3083" s="1979"/>
      <c r="D3083" s="1981"/>
      <c r="E3083" s="928" t="s">
        <v>619</v>
      </c>
      <c r="F3083" s="885"/>
      <c r="G3083" s="651" t="s">
        <v>272</v>
      </c>
      <c r="H3083" s="651" t="s">
        <v>599</v>
      </c>
      <c r="I3083" s="651" t="s">
        <v>620</v>
      </c>
      <c r="J3083" s="651" t="s">
        <v>276</v>
      </c>
      <c r="K3083" s="890" t="s">
        <v>308</v>
      </c>
      <c r="L3083" s="651" t="s">
        <v>312</v>
      </c>
      <c r="M3083" s="651" t="str">
        <f t="shared" si="184"/>
        <v>&lt;INSERT CONNECTION POINT NAME&gt;</v>
      </c>
      <c r="N3083" s="890" t="s">
        <v>609</v>
      </c>
      <c r="O3083" s="890" t="s">
        <v>22</v>
      </c>
      <c r="P3083" s="890"/>
      <c r="Q3083" s="1083"/>
      <c r="R3083" s="1061"/>
      <c r="S3083" s="1062"/>
      <c r="T3083" s="1062"/>
      <c r="U3083" s="1063"/>
      <c r="V3083" s="906"/>
      <c r="W3083" s="933"/>
      <c r="X3083" s="934"/>
      <c r="Y3083" s="935"/>
      <c r="Z3083" s="935"/>
      <c r="AA3083" s="935"/>
      <c r="AB3083" s="452"/>
      <c r="AC3083" s="452"/>
      <c r="AD3083" s="452"/>
      <c r="AE3083" s="452"/>
      <c r="AF3083" s="935"/>
      <c r="AG3083" s="452"/>
      <c r="AH3083" s="452"/>
      <c r="AI3083" s="935"/>
      <c r="AJ3083" s="935"/>
      <c r="AK3083" s="935"/>
      <c r="AL3083" s="936"/>
      <c r="AM3083" s="936"/>
      <c r="AN3083" s="936"/>
      <c r="AO3083" s="936"/>
      <c r="AP3083" s="936"/>
      <c r="AQ3083" s="936"/>
      <c r="AR3083" s="936"/>
      <c r="AS3083" s="936"/>
      <c r="AT3083" s="936"/>
      <c r="AU3083" s="936"/>
      <c r="AV3083" s="936"/>
    </row>
    <row r="3084" spans="2:48" ht="15" customHeight="1">
      <c r="B3084" s="937"/>
      <c r="C3084" s="1978" t="s">
        <v>309</v>
      </c>
      <c r="D3084" s="1980" t="s">
        <v>22</v>
      </c>
      <c r="E3084" s="928" t="s">
        <v>616</v>
      </c>
      <c r="F3084" s="885"/>
      <c r="G3084" s="651" t="s">
        <v>272</v>
      </c>
      <c r="H3084" s="651" t="s">
        <v>599</v>
      </c>
      <c r="I3084" s="651" t="s">
        <v>617</v>
      </c>
      <c r="J3084" s="651" t="s">
        <v>276</v>
      </c>
      <c r="K3084" s="890" t="s">
        <v>309</v>
      </c>
      <c r="L3084" s="651" t="s">
        <v>312</v>
      </c>
      <c r="M3084" s="651" t="str">
        <f t="shared" si="184"/>
        <v>&lt;INSERT CONNECTION POINT NAME&gt;</v>
      </c>
      <c r="N3084" s="890" t="s">
        <v>602</v>
      </c>
      <c r="O3084" s="890" t="s">
        <v>22</v>
      </c>
      <c r="P3084" s="890"/>
      <c r="Q3084" s="1083"/>
      <c r="R3084" s="1061"/>
      <c r="S3084" s="1062"/>
      <c r="T3084" s="1062"/>
      <c r="U3084" s="1063"/>
      <c r="V3084" s="906"/>
      <c r="W3084" s="933"/>
      <c r="X3084" s="934"/>
      <c r="Y3084" s="935"/>
      <c r="Z3084" s="935"/>
      <c r="AA3084" s="935"/>
      <c r="AB3084" s="452"/>
      <c r="AC3084" s="452"/>
      <c r="AD3084" s="452"/>
      <c r="AE3084" s="452"/>
      <c r="AF3084" s="935"/>
      <c r="AG3084" s="452"/>
      <c r="AH3084" s="452"/>
      <c r="AI3084" s="935"/>
      <c r="AJ3084" s="935"/>
      <c r="AK3084" s="935"/>
      <c r="AL3084" s="936"/>
      <c r="AM3084" s="936"/>
      <c r="AN3084" s="936"/>
      <c r="AO3084" s="936"/>
      <c r="AP3084" s="936"/>
      <c r="AQ3084" s="936"/>
      <c r="AR3084" s="936"/>
      <c r="AS3084" s="936"/>
      <c r="AT3084" s="936"/>
      <c r="AU3084" s="936"/>
      <c r="AV3084" s="936"/>
    </row>
    <row r="3085" spans="2:48" ht="15" customHeight="1">
      <c r="B3085" s="937"/>
      <c r="C3085" s="1979"/>
      <c r="D3085" s="1981"/>
      <c r="E3085" s="928" t="s">
        <v>619</v>
      </c>
      <c r="F3085" s="885"/>
      <c r="G3085" s="651" t="s">
        <v>272</v>
      </c>
      <c r="H3085" s="651" t="s">
        <v>599</v>
      </c>
      <c r="I3085" s="651" t="s">
        <v>620</v>
      </c>
      <c r="J3085" s="651" t="s">
        <v>276</v>
      </c>
      <c r="K3085" s="890" t="s">
        <v>309</v>
      </c>
      <c r="L3085" s="651" t="s">
        <v>312</v>
      </c>
      <c r="M3085" s="651" t="str">
        <f t="shared" ref="M3085:M3148" si="188">M3084</f>
        <v>&lt;INSERT CONNECTION POINT NAME&gt;</v>
      </c>
      <c r="N3085" s="890" t="s">
        <v>602</v>
      </c>
      <c r="O3085" s="890" t="s">
        <v>22</v>
      </c>
      <c r="P3085" s="890"/>
      <c r="Q3085" s="1083"/>
      <c r="R3085" s="1061"/>
      <c r="S3085" s="1062"/>
      <c r="T3085" s="1062"/>
      <c r="U3085" s="1063"/>
      <c r="V3085" s="906"/>
      <c r="W3085" s="933"/>
      <c r="X3085" s="934"/>
      <c r="Y3085" s="935"/>
      <c r="Z3085" s="935"/>
      <c r="AA3085" s="935"/>
      <c r="AB3085" s="452"/>
      <c r="AC3085" s="452"/>
      <c r="AD3085" s="452"/>
      <c r="AE3085" s="452"/>
      <c r="AF3085" s="935"/>
      <c r="AG3085" s="452"/>
      <c r="AH3085" s="452"/>
      <c r="AI3085" s="935"/>
      <c r="AJ3085" s="935"/>
      <c r="AK3085" s="935"/>
      <c r="AL3085" s="936"/>
      <c r="AM3085" s="936"/>
      <c r="AN3085" s="936"/>
      <c r="AO3085" s="936"/>
      <c r="AP3085" s="936"/>
      <c r="AQ3085" s="936"/>
      <c r="AR3085" s="936"/>
      <c r="AS3085" s="936"/>
      <c r="AT3085" s="936"/>
      <c r="AU3085" s="936"/>
      <c r="AV3085" s="936"/>
    </row>
    <row r="3086" spans="2:48" ht="15" customHeight="1">
      <c r="B3086" s="937"/>
      <c r="C3086" s="1978" t="s">
        <v>309</v>
      </c>
      <c r="D3086" s="1980" t="s">
        <v>23</v>
      </c>
      <c r="E3086" s="928" t="s">
        <v>616</v>
      </c>
      <c r="F3086" s="885"/>
      <c r="G3086" s="651" t="s">
        <v>272</v>
      </c>
      <c r="H3086" s="651" t="s">
        <v>599</v>
      </c>
      <c r="I3086" s="651" t="s">
        <v>617</v>
      </c>
      <c r="J3086" s="651" t="s">
        <v>276</v>
      </c>
      <c r="K3086" s="890" t="s">
        <v>309</v>
      </c>
      <c r="L3086" s="651" t="s">
        <v>312</v>
      </c>
      <c r="M3086" s="651" t="str">
        <f t="shared" si="188"/>
        <v>&lt;INSERT CONNECTION POINT NAME&gt;</v>
      </c>
      <c r="N3086" s="890" t="s">
        <v>602</v>
      </c>
      <c r="O3086" s="890" t="s">
        <v>23</v>
      </c>
      <c r="P3086" s="890"/>
      <c r="Q3086" s="1083"/>
      <c r="R3086" s="1061"/>
      <c r="S3086" s="1062"/>
      <c r="T3086" s="1062"/>
      <c r="U3086" s="1063"/>
      <c r="V3086" s="906"/>
      <c r="W3086" s="933"/>
      <c r="X3086" s="934"/>
      <c r="Y3086" s="935"/>
      <c r="Z3086" s="935"/>
      <c r="AA3086" s="935"/>
      <c r="AB3086" s="452"/>
      <c r="AC3086" s="452"/>
      <c r="AD3086" s="452"/>
      <c r="AE3086" s="452"/>
      <c r="AF3086" s="935"/>
      <c r="AG3086" s="452"/>
      <c r="AH3086" s="452"/>
      <c r="AI3086" s="935"/>
      <c r="AJ3086" s="935"/>
      <c r="AK3086" s="935"/>
      <c r="AL3086" s="936"/>
      <c r="AM3086" s="936"/>
      <c r="AN3086" s="936"/>
      <c r="AO3086" s="936"/>
      <c r="AP3086" s="936"/>
      <c r="AQ3086" s="936"/>
      <c r="AR3086" s="936"/>
      <c r="AS3086" s="936"/>
      <c r="AT3086" s="936"/>
      <c r="AU3086" s="936"/>
      <c r="AV3086" s="936"/>
    </row>
    <row r="3087" spans="2:48" ht="15" customHeight="1">
      <c r="B3087" s="937"/>
      <c r="C3087" s="1979"/>
      <c r="D3087" s="1981"/>
      <c r="E3087" s="928" t="s">
        <v>619</v>
      </c>
      <c r="F3087" s="885"/>
      <c r="G3087" s="651" t="s">
        <v>272</v>
      </c>
      <c r="H3087" s="651" t="s">
        <v>599</v>
      </c>
      <c r="I3087" s="651" t="s">
        <v>620</v>
      </c>
      <c r="J3087" s="651" t="s">
        <v>276</v>
      </c>
      <c r="K3087" s="890" t="s">
        <v>309</v>
      </c>
      <c r="L3087" s="651" t="s">
        <v>312</v>
      </c>
      <c r="M3087" s="651" t="str">
        <f t="shared" si="188"/>
        <v>&lt;INSERT CONNECTION POINT NAME&gt;</v>
      </c>
      <c r="N3087" s="890" t="s">
        <v>602</v>
      </c>
      <c r="O3087" s="890" t="s">
        <v>23</v>
      </c>
      <c r="P3087" s="890"/>
      <c r="Q3087" s="1083"/>
      <c r="R3087" s="1061"/>
      <c r="S3087" s="1062"/>
      <c r="T3087" s="1062"/>
      <c r="U3087" s="1063"/>
      <c r="V3087" s="906"/>
      <c r="W3087" s="933"/>
      <c r="X3087" s="934"/>
      <c r="Y3087" s="935"/>
      <c r="Z3087" s="935"/>
      <c r="AA3087" s="935"/>
      <c r="AB3087" s="452"/>
      <c r="AC3087" s="452"/>
      <c r="AD3087" s="452"/>
      <c r="AE3087" s="452"/>
      <c r="AF3087" s="935"/>
      <c r="AG3087" s="452"/>
      <c r="AH3087" s="452"/>
      <c r="AI3087" s="935"/>
      <c r="AJ3087" s="935"/>
      <c r="AK3087" s="935"/>
      <c r="AL3087" s="936"/>
      <c r="AM3087" s="936"/>
      <c r="AN3087" s="936"/>
      <c r="AO3087" s="936"/>
      <c r="AP3087" s="936"/>
      <c r="AQ3087" s="936"/>
      <c r="AR3087" s="936"/>
      <c r="AS3087" s="936"/>
      <c r="AT3087" s="936"/>
      <c r="AU3087" s="936"/>
      <c r="AV3087" s="936"/>
    </row>
    <row r="3088" spans="2:48" ht="15" customHeight="1">
      <c r="B3088" s="937"/>
      <c r="C3088" s="1978" t="s">
        <v>310</v>
      </c>
      <c r="D3088" s="1980" t="s">
        <v>22</v>
      </c>
      <c r="E3088" s="928" t="s">
        <v>616</v>
      </c>
      <c r="F3088" s="885"/>
      <c r="G3088" s="651" t="s">
        <v>272</v>
      </c>
      <c r="H3088" s="651" t="s">
        <v>599</v>
      </c>
      <c r="I3088" s="651" t="s">
        <v>617</v>
      </c>
      <c r="J3088" s="651" t="s">
        <v>276</v>
      </c>
      <c r="K3088" s="890" t="s">
        <v>310</v>
      </c>
      <c r="L3088" s="651" t="s">
        <v>312</v>
      </c>
      <c r="M3088" s="651" t="str">
        <f t="shared" si="188"/>
        <v>&lt;INSERT CONNECTION POINT NAME&gt;</v>
      </c>
      <c r="N3088" s="890" t="s">
        <v>602</v>
      </c>
      <c r="O3088" s="890" t="s">
        <v>22</v>
      </c>
      <c r="P3088" s="890"/>
      <c r="Q3088" s="1083"/>
      <c r="R3088" s="1061"/>
      <c r="S3088" s="1062"/>
      <c r="T3088" s="1062"/>
      <c r="U3088" s="1063"/>
      <c r="V3088" s="906"/>
      <c r="W3088" s="933"/>
      <c r="X3088" s="934"/>
      <c r="Y3088" s="935"/>
      <c r="Z3088" s="935"/>
      <c r="AA3088" s="935"/>
      <c r="AB3088" s="452"/>
      <c r="AC3088" s="452"/>
      <c r="AD3088" s="452"/>
      <c r="AE3088" s="452"/>
      <c r="AF3088" s="935"/>
      <c r="AG3088" s="452"/>
      <c r="AH3088" s="452"/>
      <c r="AI3088" s="935"/>
      <c r="AJ3088" s="935"/>
      <c r="AK3088" s="935"/>
      <c r="AL3088" s="936"/>
      <c r="AM3088" s="936"/>
      <c r="AN3088" s="936"/>
      <c r="AO3088" s="936"/>
      <c r="AP3088" s="936"/>
      <c r="AQ3088" s="936"/>
      <c r="AR3088" s="936"/>
      <c r="AS3088" s="936"/>
      <c r="AT3088" s="936"/>
      <c r="AU3088" s="936"/>
      <c r="AV3088" s="936"/>
    </row>
    <row r="3089" spans="2:48" ht="15" customHeight="1">
      <c r="B3089" s="937"/>
      <c r="C3089" s="1979"/>
      <c r="D3089" s="1981"/>
      <c r="E3089" s="928" t="s">
        <v>619</v>
      </c>
      <c r="F3089" s="885"/>
      <c r="G3089" s="651" t="s">
        <v>272</v>
      </c>
      <c r="H3089" s="651" t="s">
        <v>599</v>
      </c>
      <c r="I3089" s="651" t="s">
        <v>620</v>
      </c>
      <c r="J3089" s="651" t="s">
        <v>276</v>
      </c>
      <c r="K3089" s="890" t="s">
        <v>310</v>
      </c>
      <c r="L3089" s="651" t="s">
        <v>312</v>
      </c>
      <c r="M3089" s="651" t="str">
        <f t="shared" si="188"/>
        <v>&lt;INSERT CONNECTION POINT NAME&gt;</v>
      </c>
      <c r="N3089" s="890" t="s">
        <v>602</v>
      </c>
      <c r="O3089" s="890" t="s">
        <v>22</v>
      </c>
      <c r="P3089" s="890"/>
      <c r="Q3089" s="1084"/>
      <c r="R3089" s="1085"/>
      <c r="S3089" s="1086"/>
      <c r="T3089" s="1086"/>
      <c r="U3089" s="1087"/>
      <c r="V3089" s="906"/>
      <c r="W3089" s="933"/>
      <c r="X3089" s="934"/>
      <c r="Y3089" s="935"/>
      <c r="Z3089" s="935"/>
      <c r="AA3089" s="935"/>
      <c r="AB3089" s="452"/>
      <c r="AC3089" s="452"/>
      <c r="AD3089" s="452"/>
      <c r="AE3089" s="452"/>
      <c r="AF3089" s="935"/>
      <c r="AG3089" s="452"/>
      <c r="AH3089" s="452"/>
      <c r="AI3089" s="935"/>
      <c r="AJ3089" s="935"/>
      <c r="AK3089" s="935"/>
      <c r="AL3089" s="936"/>
      <c r="AM3089" s="936"/>
      <c r="AN3089" s="936"/>
      <c r="AO3089" s="936"/>
      <c r="AP3089" s="936"/>
      <c r="AQ3089" s="936"/>
      <c r="AR3089" s="936"/>
      <c r="AS3089" s="936"/>
      <c r="AT3089" s="936"/>
      <c r="AU3089" s="936"/>
      <c r="AV3089" s="936"/>
    </row>
    <row r="3090" spans="2:48" ht="15" customHeight="1">
      <c r="B3090" s="937"/>
      <c r="C3090" s="1978" t="s">
        <v>310</v>
      </c>
      <c r="D3090" s="1980" t="s">
        <v>23</v>
      </c>
      <c r="E3090" s="928" t="s">
        <v>616</v>
      </c>
      <c r="F3090" s="885"/>
      <c r="G3090" s="651" t="s">
        <v>272</v>
      </c>
      <c r="H3090" s="651" t="s">
        <v>599</v>
      </c>
      <c r="I3090" s="651" t="s">
        <v>617</v>
      </c>
      <c r="J3090" s="651" t="s">
        <v>276</v>
      </c>
      <c r="K3090" s="890" t="s">
        <v>310</v>
      </c>
      <c r="L3090" s="651" t="s">
        <v>312</v>
      </c>
      <c r="M3090" s="651" t="str">
        <f t="shared" si="188"/>
        <v>&lt;INSERT CONNECTION POINT NAME&gt;</v>
      </c>
      <c r="N3090" s="890" t="s">
        <v>602</v>
      </c>
      <c r="O3090" s="890" t="s">
        <v>23</v>
      </c>
      <c r="P3090" s="890"/>
      <c r="Q3090" s="1084"/>
      <c r="R3090" s="1085"/>
      <c r="S3090" s="1086"/>
      <c r="T3090" s="1086"/>
      <c r="U3090" s="1087"/>
      <c r="V3090" s="906"/>
      <c r="W3090" s="933"/>
      <c r="X3090" s="934"/>
      <c r="Y3090" s="935"/>
      <c r="Z3090" s="935"/>
      <c r="AA3090" s="935"/>
      <c r="AB3090" s="452"/>
      <c r="AC3090" s="452"/>
      <c r="AD3090" s="452"/>
      <c r="AE3090" s="452"/>
      <c r="AF3090" s="935"/>
      <c r="AG3090" s="452"/>
      <c r="AH3090" s="452"/>
      <c r="AI3090" s="935"/>
      <c r="AJ3090" s="935"/>
      <c r="AK3090" s="935"/>
      <c r="AL3090" s="936"/>
      <c r="AM3090" s="936"/>
      <c r="AN3090" s="936"/>
      <c r="AO3090" s="936"/>
      <c r="AP3090" s="936"/>
      <c r="AQ3090" s="936"/>
      <c r="AR3090" s="936"/>
      <c r="AS3090" s="936"/>
      <c r="AT3090" s="936"/>
      <c r="AU3090" s="936"/>
      <c r="AV3090" s="936"/>
    </row>
    <row r="3091" spans="2:48" ht="15" customHeight="1" thickBot="1">
      <c r="B3091" s="944"/>
      <c r="C3091" s="1984"/>
      <c r="D3091" s="1985"/>
      <c r="E3091" s="945" t="s">
        <v>619</v>
      </c>
      <c r="F3091" s="885"/>
      <c r="G3091" s="651" t="s">
        <v>272</v>
      </c>
      <c r="H3091" s="651" t="s">
        <v>599</v>
      </c>
      <c r="I3091" s="651" t="s">
        <v>620</v>
      </c>
      <c r="J3091" s="651" t="s">
        <v>276</v>
      </c>
      <c r="K3091" s="890" t="s">
        <v>310</v>
      </c>
      <c r="L3091" s="651" t="s">
        <v>312</v>
      </c>
      <c r="M3091" s="651" t="str">
        <f t="shared" si="188"/>
        <v>&lt;INSERT CONNECTION POINT NAME&gt;</v>
      </c>
      <c r="N3091" s="890" t="s">
        <v>602</v>
      </c>
      <c r="O3091" s="890" t="s">
        <v>23</v>
      </c>
      <c r="P3091" s="890"/>
      <c r="Q3091" s="946"/>
      <c r="R3091" s="1067"/>
      <c r="S3091" s="893"/>
      <c r="T3091" s="893"/>
      <c r="U3091" s="894"/>
      <c r="V3091" s="947"/>
      <c r="W3091" s="933"/>
      <c r="X3091" s="934"/>
      <c r="Y3091" s="935"/>
      <c r="Z3091" s="935"/>
      <c r="AA3091" s="935"/>
      <c r="AB3091" s="452"/>
      <c r="AC3091" s="452"/>
      <c r="AD3091" s="452"/>
      <c r="AE3091" s="452"/>
      <c r="AF3091" s="935"/>
      <c r="AG3091" s="452"/>
      <c r="AH3091" s="452"/>
      <c r="AI3091" s="935"/>
      <c r="AJ3091" s="935"/>
      <c r="AK3091" s="935"/>
      <c r="AL3091" s="936"/>
      <c r="AM3091" s="936"/>
      <c r="AN3091" s="936"/>
      <c r="AO3091" s="936"/>
      <c r="AP3091" s="936"/>
      <c r="AQ3091" s="936"/>
      <c r="AR3091" s="936"/>
      <c r="AS3091" s="936"/>
      <c r="AT3091" s="936"/>
      <c r="AU3091" s="936"/>
      <c r="AV3091" s="936"/>
    </row>
    <row r="3092" spans="2:48" ht="15" customHeight="1">
      <c r="B3092" s="927" t="s">
        <v>615</v>
      </c>
      <c r="C3092" s="1982" t="s">
        <v>313</v>
      </c>
      <c r="D3092" s="1983" t="s">
        <v>23</v>
      </c>
      <c r="E3092" s="928" t="s">
        <v>616</v>
      </c>
      <c r="F3092" s="885"/>
      <c r="G3092" s="651" t="s">
        <v>272</v>
      </c>
      <c r="H3092" s="651" t="s">
        <v>599</v>
      </c>
      <c r="I3092" s="651" t="s">
        <v>617</v>
      </c>
      <c r="J3092" s="651" t="s">
        <v>276</v>
      </c>
      <c r="K3092" s="651" t="s">
        <v>313</v>
      </c>
      <c r="L3092" s="651" t="s">
        <v>312</v>
      </c>
      <c r="M3092" s="651" t="str">
        <f t="shared" ref="M3092" si="189">B3092</f>
        <v>&lt;INSERT CONNECTION POINT NAME&gt;</v>
      </c>
      <c r="N3092" s="651" t="s">
        <v>618</v>
      </c>
      <c r="O3092" s="651" t="s">
        <v>23</v>
      </c>
      <c r="P3092" s="890"/>
      <c r="Q3092" s="929"/>
      <c r="R3092" s="930"/>
      <c r="S3092" s="931"/>
      <c r="T3092" s="931"/>
      <c r="U3092" s="932"/>
      <c r="V3092" s="906"/>
      <c r="W3092" s="933"/>
      <c r="X3092" s="934"/>
      <c r="Y3092" s="935"/>
      <c r="Z3092" s="935"/>
      <c r="AA3092" s="935"/>
      <c r="AB3092" s="452"/>
      <c r="AC3092" s="452"/>
      <c r="AD3092" s="452"/>
      <c r="AE3092" s="452"/>
      <c r="AF3092" s="452"/>
      <c r="AG3092" s="452"/>
      <c r="AH3092" s="452"/>
      <c r="AI3092" s="452"/>
      <c r="AJ3092" s="452"/>
      <c r="AK3092" s="935"/>
      <c r="AL3092" s="936"/>
      <c r="AM3092" s="936"/>
      <c r="AN3092" s="936"/>
      <c r="AO3092" s="936"/>
      <c r="AP3092" s="936"/>
      <c r="AQ3092" s="936"/>
      <c r="AR3092" s="936"/>
      <c r="AS3092" s="936"/>
      <c r="AT3092" s="936"/>
      <c r="AU3092" s="936"/>
      <c r="AV3092" s="936"/>
    </row>
    <row r="3093" spans="2:48" ht="15" customHeight="1">
      <c r="B3093" s="937"/>
      <c r="C3093" s="1979"/>
      <c r="D3093" s="1981"/>
      <c r="E3093" s="928" t="s">
        <v>619</v>
      </c>
      <c r="F3093" s="885"/>
      <c r="G3093" s="651" t="s">
        <v>272</v>
      </c>
      <c r="H3093" s="651" t="s">
        <v>599</v>
      </c>
      <c r="I3093" s="651" t="s">
        <v>620</v>
      </c>
      <c r="J3093" s="651" t="s">
        <v>276</v>
      </c>
      <c r="K3093" s="651" t="s">
        <v>313</v>
      </c>
      <c r="L3093" s="651" t="s">
        <v>312</v>
      </c>
      <c r="M3093" s="651" t="str">
        <f t="shared" si="188"/>
        <v>&lt;INSERT CONNECTION POINT NAME&gt;</v>
      </c>
      <c r="N3093" s="651" t="s">
        <v>618</v>
      </c>
      <c r="O3093" s="651" t="s">
        <v>23</v>
      </c>
      <c r="P3093" s="890"/>
      <c r="Q3093" s="938"/>
      <c r="R3093" s="939"/>
      <c r="S3093" s="940"/>
      <c r="T3093" s="940"/>
      <c r="U3093" s="941"/>
      <c r="V3093" s="906"/>
      <c r="W3093" s="933"/>
      <c r="X3093" s="934"/>
      <c r="Y3093" s="935"/>
      <c r="Z3093" s="935"/>
      <c r="AA3093" s="935"/>
      <c r="AB3093" s="452"/>
      <c r="AC3093" s="452"/>
      <c r="AD3093" s="452"/>
      <c r="AE3093" s="452"/>
      <c r="AF3093" s="452"/>
      <c r="AG3093" s="452"/>
      <c r="AH3093" s="452"/>
      <c r="AI3093" s="452"/>
      <c r="AJ3093" s="452"/>
      <c r="AK3093" s="935"/>
      <c r="AL3093" s="936"/>
      <c r="AM3093" s="936"/>
      <c r="AN3093" s="936"/>
      <c r="AO3093" s="936"/>
      <c r="AP3093" s="936"/>
      <c r="AQ3093" s="936"/>
      <c r="AR3093" s="936"/>
      <c r="AS3093" s="936"/>
      <c r="AT3093" s="936"/>
      <c r="AU3093" s="936"/>
      <c r="AV3093" s="936"/>
    </row>
    <row r="3094" spans="2:48" ht="15" customHeight="1">
      <c r="B3094" s="937"/>
      <c r="C3094" s="1978" t="s">
        <v>304</v>
      </c>
      <c r="D3094" s="1980" t="s">
        <v>22</v>
      </c>
      <c r="E3094" s="928" t="s">
        <v>616</v>
      </c>
      <c r="F3094" s="885"/>
      <c r="G3094" s="651" t="s">
        <v>272</v>
      </c>
      <c r="H3094" s="651" t="s">
        <v>599</v>
      </c>
      <c r="I3094" s="651" t="s">
        <v>617</v>
      </c>
      <c r="J3094" s="651" t="s">
        <v>276</v>
      </c>
      <c r="K3094" s="890" t="s">
        <v>304</v>
      </c>
      <c r="L3094" s="651" t="s">
        <v>312</v>
      </c>
      <c r="M3094" s="651" t="str">
        <f t="shared" si="188"/>
        <v>&lt;INSERT CONNECTION POINT NAME&gt;</v>
      </c>
      <c r="N3094" s="890" t="s">
        <v>602</v>
      </c>
      <c r="O3094" s="890" t="s">
        <v>22</v>
      </c>
      <c r="P3094" s="890"/>
      <c r="Q3094" s="1071"/>
      <c r="R3094" s="1058"/>
      <c r="S3094" s="1059"/>
      <c r="T3094" s="1059"/>
      <c r="U3094" s="1060"/>
      <c r="V3094" s="906"/>
      <c r="W3094" s="933"/>
      <c r="X3094" s="934"/>
      <c r="Y3094" s="935"/>
      <c r="Z3094" s="935"/>
      <c r="AA3094" s="935"/>
      <c r="AB3094" s="452"/>
      <c r="AC3094" s="452"/>
      <c r="AD3094" s="452"/>
      <c r="AE3094" s="452"/>
      <c r="AF3094" s="935"/>
      <c r="AG3094" s="452"/>
      <c r="AH3094" s="452"/>
      <c r="AI3094" s="935"/>
      <c r="AJ3094" s="935"/>
      <c r="AK3094" s="935"/>
      <c r="AL3094" s="936"/>
      <c r="AM3094" s="936"/>
      <c r="AN3094" s="936"/>
      <c r="AO3094" s="942"/>
      <c r="AP3094" s="936"/>
      <c r="AQ3094" s="936"/>
      <c r="AR3094" s="936"/>
      <c r="AS3094" s="936"/>
      <c r="AT3094" s="936"/>
      <c r="AU3094" s="936"/>
      <c r="AV3094" s="936"/>
    </row>
    <row r="3095" spans="2:48" ht="15" customHeight="1">
      <c r="B3095" s="937"/>
      <c r="C3095" s="1979"/>
      <c r="D3095" s="1981"/>
      <c r="E3095" s="928" t="s">
        <v>619</v>
      </c>
      <c r="F3095" s="885"/>
      <c r="G3095" s="651" t="s">
        <v>272</v>
      </c>
      <c r="H3095" s="651" t="s">
        <v>599</v>
      </c>
      <c r="I3095" s="651" t="s">
        <v>620</v>
      </c>
      <c r="J3095" s="651" t="s">
        <v>276</v>
      </c>
      <c r="K3095" s="890" t="s">
        <v>304</v>
      </c>
      <c r="L3095" s="651" t="s">
        <v>312</v>
      </c>
      <c r="M3095" s="651" t="str">
        <f t="shared" si="188"/>
        <v>&lt;INSERT CONNECTION POINT NAME&gt;</v>
      </c>
      <c r="N3095" s="890" t="s">
        <v>602</v>
      </c>
      <c r="O3095" s="890" t="s">
        <v>22</v>
      </c>
      <c r="P3095" s="890"/>
      <c r="Q3095" s="1071"/>
      <c r="R3095" s="1058"/>
      <c r="S3095" s="1059"/>
      <c r="T3095" s="1059"/>
      <c r="U3095" s="1060"/>
      <c r="V3095" s="906"/>
      <c r="W3095" s="933"/>
      <c r="X3095" s="934"/>
      <c r="Y3095" s="935"/>
      <c r="Z3095" s="935"/>
      <c r="AA3095" s="935"/>
      <c r="AB3095" s="452"/>
      <c r="AC3095" s="452"/>
      <c r="AD3095" s="452"/>
      <c r="AE3095" s="452"/>
      <c r="AF3095" s="935"/>
      <c r="AG3095" s="452"/>
      <c r="AH3095" s="452"/>
      <c r="AI3095" s="935"/>
      <c r="AJ3095" s="935"/>
      <c r="AK3095" s="935"/>
      <c r="AL3095" s="936"/>
      <c r="AM3095" s="936"/>
      <c r="AN3095" s="936"/>
      <c r="AO3095" s="942"/>
      <c r="AP3095" s="936"/>
      <c r="AQ3095" s="936"/>
      <c r="AR3095" s="936"/>
      <c r="AS3095" s="936"/>
      <c r="AT3095" s="936"/>
      <c r="AU3095" s="936"/>
      <c r="AV3095" s="936"/>
    </row>
    <row r="3096" spans="2:48" ht="15" customHeight="1">
      <c r="B3096" s="937"/>
      <c r="C3096" s="1978" t="s">
        <v>304</v>
      </c>
      <c r="D3096" s="1980" t="s">
        <v>23</v>
      </c>
      <c r="E3096" s="928" t="s">
        <v>616</v>
      </c>
      <c r="F3096" s="885"/>
      <c r="G3096" s="651" t="s">
        <v>272</v>
      </c>
      <c r="H3096" s="651" t="s">
        <v>599</v>
      </c>
      <c r="I3096" s="651" t="s">
        <v>617</v>
      </c>
      <c r="J3096" s="651" t="s">
        <v>276</v>
      </c>
      <c r="K3096" s="890" t="s">
        <v>304</v>
      </c>
      <c r="L3096" s="651" t="s">
        <v>312</v>
      </c>
      <c r="M3096" s="651" t="str">
        <f t="shared" si="188"/>
        <v>&lt;INSERT CONNECTION POINT NAME&gt;</v>
      </c>
      <c r="N3096" s="890" t="s">
        <v>602</v>
      </c>
      <c r="O3096" s="891" t="s">
        <v>23</v>
      </c>
      <c r="P3096" s="890"/>
      <c r="Q3096" s="1071"/>
      <c r="R3096" s="1058"/>
      <c r="S3096" s="1059"/>
      <c r="T3096" s="1059"/>
      <c r="U3096" s="1060"/>
      <c r="V3096" s="906"/>
      <c r="W3096" s="933"/>
      <c r="X3096" s="934"/>
      <c r="Y3096" s="935"/>
      <c r="Z3096" s="935"/>
      <c r="AA3096" s="935"/>
      <c r="AB3096" s="452"/>
      <c r="AC3096" s="452"/>
      <c r="AD3096" s="452"/>
      <c r="AE3096" s="452"/>
      <c r="AF3096" s="935"/>
      <c r="AG3096" s="452"/>
      <c r="AH3096" s="452"/>
      <c r="AI3096" s="935"/>
      <c r="AJ3096" s="943"/>
      <c r="AK3096" s="935"/>
      <c r="AL3096" s="936"/>
      <c r="AM3096" s="936"/>
      <c r="AN3096" s="936"/>
      <c r="AO3096" s="942"/>
      <c r="AP3096" s="936"/>
      <c r="AQ3096" s="936"/>
      <c r="AR3096" s="936"/>
      <c r="AS3096" s="936"/>
      <c r="AT3096" s="936"/>
      <c r="AU3096" s="936"/>
      <c r="AV3096" s="936"/>
    </row>
    <row r="3097" spans="2:48" ht="15" customHeight="1">
      <c r="B3097" s="937"/>
      <c r="C3097" s="1979"/>
      <c r="D3097" s="1981"/>
      <c r="E3097" s="928" t="s">
        <v>619</v>
      </c>
      <c r="F3097" s="885"/>
      <c r="G3097" s="651" t="s">
        <v>272</v>
      </c>
      <c r="H3097" s="651" t="s">
        <v>599</v>
      </c>
      <c r="I3097" s="651" t="s">
        <v>620</v>
      </c>
      <c r="J3097" s="651" t="s">
        <v>276</v>
      </c>
      <c r="K3097" s="890" t="s">
        <v>304</v>
      </c>
      <c r="L3097" s="651" t="s">
        <v>312</v>
      </c>
      <c r="M3097" s="651" t="str">
        <f t="shared" si="188"/>
        <v>&lt;INSERT CONNECTION POINT NAME&gt;</v>
      </c>
      <c r="N3097" s="890" t="s">
        <v>602</v>
      </c>
      <c r="O3097" s="891" t="s">
        <v>23</v>
      </c>
      <c r="P3097" s="890"/>
      <c r="Q3097" s="1071"/>
      <c r="R3097" s="1058"/>
      <c r="S3097" s="1059"/>
      <c r="T3097" s="1059"/>
      <c r="U3097" s="1060"/>
      <c r="V3097" s="906"/>
      <c r="W3097" s="933"/>
      <c r="X3097" s="934"/>
      <c r="Y3097" s="935"/>
      <c r="Z3097" s="935"/>
      <c r="AA3097" s="935"/>
      <c r="AB3097" s="452"/>
      <c r="AC3097" s="452"/>
      <c r="AD3097" s="452"/>
      <c r="AE3097" s="452"/>
      <c r="AF3097" s="935"/>
      <c r="AG3097" s="452"/>
      <c r="AH3097" s="452"/>
      <c r="AI3097" s="935"/>
      <c r="AJ3097" s="943"/>
      <c r="AK3097" s="935"/>
      <c r="AL3097" s="936"/>
      <c r="AM3097" s="936"/>
      <c r="AN3097" s="936"/>
      <c r="AO3097" s="942"/>
      <c r="AP3097" s="936"/>
      <c r="AQ3097" s="936"/>
      <c r="AR3097" s="936"/>
      <c r="AS3097" s="936"/>
      <c r="AT3097" s="936"/>
      <c r="AU3097" s="936"/>
      <c r="AV3097" s="936"/>
    </row>
    <row r="3098" spans="2:48" ht="15" customHeight="1">
      <c r="B3098" s="937"/>
      <c r="C3098" s="1978" t="s">
        <v>305</v>
      </c>
      <c r="D3098" s="1980"/>
      <c r="E3098" s="928" t="s">
        <v>616</v>
      </c>
      <c r="F3098" s="885"/>
      <c r="G3098" s="651" t="s">
        <v>272</v>
      </c>
      <c r="H3098" s="651" t="s">
        <v>599</v>
      </c>
      <c r="I3098" s="651" t="s">
        <v>617</v>
      </c>
      <c r="J3098" s="651" t="s">
        <v>276</v>
      </c>
      <c r="K3098" s="890" t="s">
        <v>305</v>
      </c>
      <c r="L3098" s="651" t="s">
        <v>312</v>
      </c>
      <c r="M3098" s="651" t="str">
        <f t="shared" si="188"/>
        <v>&lt;INSERT CONNECTION POINT NAME&gt;</v>
      </c>
      <c r="N3098" s="890" t="s">
        <v>604</v>
      </c>
      <c r="O3098" s="890" t="s">
        <v>605</v>
      </c>
      <c r="P3098" s="890"/>
      <c r="Q3098" s="1072"/>
      <c r="R3098" s="1073"/>
      <c r="S3098" s="1074"/>
      <c r="T3098" s="1074"/>
      <c r="U3098" s="1075"/>
      <c r="V3098" s="906"/>
      <c r="W3098" s="933"/>
      <c r="X3098" s="934"/>
      <c r="Y3098" s="935"/>
      <c r="Z3098" s="935"/>
      <c r="AA3098" s="935"/>
      <c r="AB3098" s="452"/>
      <c r="AC3098" s="452"/>
      <c r="AD3098" s="452"/>
      <c r="AE3098" s="452"/>
      <c r="AF3098" s="935"/>
      <c r="AG3098" s="452"/>
      <c r="AH3098" s="452"/>
      <c r="AI3098" s="935"/>
      <c r="AJ3098" s="935"/>
      <c r="AK3098" s="935"/>
      <c r="AL3098" s="936"/>
      <c r="AM3098" s="936"/>
      <c r="AN3098" s="936"/>
      <c r="AO3098" s="936"/>
      <c r="AP3098" s="936"/>
      <c r="AQ3098" s="936"/>
      <c r="AR3098" s="936"/>
      <c r="AS3098" s="936"/>
      <c r="AT3098" s="936"/>
      <c r="AU3098" s="936"/>
      <c r="AV3098" s="936"/>
    </row>
    <row r="3099" spans="2:48" ht="15" customHeight="1">
      <c r="B3099" s="937"/>
      <c r="C3099" s="1979"/>
      <c r="D3099" s="1981"/>
      <c r="E3099" s="928" t="s">
        <v>619</v>
      </c>
      <c r="F3099" s="885"/>
      <c r="G3099" s="651" t="s">
        <v>272</v>
      </c>
      <c r="H3099" s="651" t="s">
        <v>599</v>
      </c>
      <c r="I3099" s="651" t="s">
        <v>620</v>
      </c>
      <c r="J3099" s="651" t="s">
        <v>276</v>
      </c>
      <c r="K3099" s="890" t="s">
        <v>305</v>
      </c>
      <c r="L3099" s="651" t="s">
        <v>312</v>
      </c>
      <c r="M3099" s="651" t="str">
        <f t="shared" si="188"/>
        <v>&lt;INSERT CONNECTION POINT NAME&gt;</v>
      </c>
      <c r="N3099" s="890" t="s">
        <v>604</v>
      </c>
      <c r="O3099" s="890" t="s">
        <v>605</v>
      </c>
      <c r="P3099" s="890"/>
      <c r="Q3099" s="1072"/>
      <c r="R3099" s="1073"/>
      <c r="S3099" s="1074"/>
      <c r="T3099" s="1074"/>
      <c r="U3099" s="1075"/>
      <c r="V3099" s="906"/>
      <c r="W3099" s="933"/>
      <c r="X3099" s="934"/>
      <c r="Y3099" s="935"/>
      <c r="Z3099" s="935"/>
      <c r="AA3099" s="935"/>
      <c r="AB3099" s="452"/>
      <c r="AC3099" s="452"/>
      <c r="AD3099" s="452"/>
      <c r="AE3099" s="452"/>
      <c r="AF3099" s="935"/>
      <c r="AG3099" s="452"/>
      <c r="AH3099" s="452"/>
      <c r="AI3099" s="935"/>
      <c r="AJ3099" s="935"/>
      <c r="AK3099" s="935"/>
      <c r="AL3099" s="936"/>
      <c r="AM3099" s="936"/>
      <c r="AN3099" s="936"/>
      <c r="AO3099" s="936"/>
      <c r="AP3099" s="936"/>
      <c r="AQ3099" s="936"/>
      <c r="AR3099" s="936"/>
      <c r="AS3099" s="936"/>
      <c r="AT3099" s="936"/>
      <c r="AU3099" s="936"/>
      <c r="AV3099" s="936"/>
    </row>
    <row r="3100" spans="2:48" ht="15" customHeight="1">
      <c r="B3100" s="937"/>
      <c r="C3100" s="1978" t="s">
        <v>306</v>
      </c>
      <c r="D3100" s="1980"/>
      <c r="E3100" s="928" t="s">
        <v>616</v>
      </c>
      <c r="F3100" s="885"/>
      <c r="G3100" s="651" t="s">
        <v>272</v>
      </c>
      <c r="H3100" s="651" t="s">
        <v>599</v>
      </c>
      <c r="I3100" s="651" t="s">
        <v>617</v>
      </c>
      <c r="J3100" s="651" t="s">
        <v>276</v>
      </c>
      <c r="K3100" s="890" t="s">
        <v>306</v>
      </c>
      <c r="L3100" s="651" t="s">
        <v>312</v>
      </c>
      <c r="M3100" s="651" t="str">
        <f t="shared" si="188"/>
        <v>&lt;INSERT CONNECTION POINT NAME&gt;</v>
      </c>
      <c r="N3100" s="890" t="s">
        <v>606</v>
      </c>
      <c r="O3100" s="891">
        <v>0</v>
      </c>
      <c r="P3100" s="890"/>
      <c r="Q3100" s="1076"/>
      <c r="R3100" s="1077"/>
      <c r="S3100" s="1078"/>
      <c r="T3100" s="1078"/>
      <c r="U3100" s="1079"/>
      <c r="V3100" s="906"/>
      <c r="W3100" s="933"/>
      <c r="X3100" s="934"/>
      <c r="Y3100" s="935"/>
      <c r="Z3100" s="935"/>
      <c r="AA3100" s="935"/>
      <c r="AB3100" s="452"/>
      <c r="AC3100" s="452"/>
      <c r="AD3100" s="452"/>
      <c r="AE3100" s="452"/>
      <c r="AF3100" s="935"/>
      <c r="AG3100" s="452"/>
      <c r="AH3100" s="452"/>
      <c r="AI3100" s="935"/>
      <c r="AJ3100" s="943"/>
      <c r="AK3100" s="935"/>
      <c r="AL3100" s="936"/>
      <c r="AM3100" s="936"/>
      <c r="AN3100" s="936"/>
      <c r="AO3100" s="936"/>
      <c r="AP3100" s="936"/>
      <c r="AQ3100" s="936"/>
      <c r="AR3100" s="936"/>
      <c r="AS3100" s="936"/>
      <c r="AT3100" s="936"/>
      <c r="AU3100" s="936"/>
      <c r="AV3100" s="936"/>
    </row>
    <row r="3101" spans="2:48" ht="15" customHeight="1">
      <c r="B3101" s="937"/>
      <c r="C3101" s="1979"/>
      <c r="D3101" s="1981"/>
      <c r="E3101" s="928" t="s">
        <v>619</v>
      </c>
      <c r="F3101" s="885"/>
      <c r="G3101" s="651" t="s">
        <v>272</v>
      </c>
      <c r="H3101" s="651" t="s">
        <v>599</v>
      </c>
      <c r="I3101" s="651" t="s">
        <v>620</v>
      </c>
      <c r="J3101" s="651" t="s">
        <v>276</v>
      </c>
      <c r="K3101" s="890" t="s">
        <v>306</v>
      </c>
      <c r="L3101" s="651" t="s">
        <v>312</v>
      </c>
      <c r="M3101" s="651" t="str">
        <f t="shared" si="188"/>
        <v>&lt;INSERT CONNECTION POINT NAME&gt;</v>
      </c>
      <c r="N3101" s="890" t="s">
        <v>606</v>
      </c>
      <c r="O3101" s="891">
        <v>0</v>
      </c>
      <c r="P3101" s="890"/>
      <c r="Q3101" s="1076"/>
      <c r="R3101" s="1077"/>
      <c r="S3101" s="1078"/>
      <c r="T3101" s="1078"/>
      <c r="U3101" s="1079"/>
      <c r="V3101" s="906"/>
      <c r="W3101" s="933"/>
      <c r="X3101" s="934"/>
      <c r="Y3101" s="935"/>
      <c r="Z3101" s="935"/>
      <c r="AA3101" s="935"/>
      <c r="AB3101" s="452"/>
      <c r="AC3101" s="452"/>
      <c r="AD3101" s="452"/>
      <c r="AE3101" s="452"/>
      <c r="AF3101" s="935"/>
      <c r="AG3101" s="452"/>
      <c r="AH3101" s="452"/>
      <c r="AI3101" s="935"/>
      <c r="AJ3101" s="943"/>
      <c r="AK3101" s="935"/>
      <c r="AL3101" s="936"/>
      <c r="AM3101" s="936"/>
      <c r="AN3101" s="936"/>
      <c r="AO3101" s="936"/>
      <c r="AP3101" s="936"/>
      <c r="AQ3101" s="936"/>
      <c r="AR3101" s="936"/>
      <c r="AS3101" s="936"/>
      <c r="AT3101" s="936"/>
      <c r="AU3101" s="936"/>
      <c r="AV3101" s="936"/>
    </row>
    <row r="3102" spans="2:48" ht="15" customHeight="1">
      <c r="B3102" s="937"/>
      <c r="C3102" s="1978" t="s">
        <v>307</v>
      </c>
      <c r="D3102" s="1980"/>
      <c r="E3102" s="928" t="s">
        <v>616</v>
      </c>
      <c r="F3102" s="885"/>
      <c r="G3102" s="651" t="s">
        <v>272</v>
      </c>
      <c r="H3102" s="651" t="s">
        <v>599</v>
      </c>
      <c r="I3102" s="651" t="s">
        <v>617</v>
      </c>
      <c r="J3102" s="651" t="s">
        <v>276</v>
      </c>
      <c r="K3102" s="890" t="s">
        <v>307</v>
      </c>
      <c r="L3102" s="651" t="s">
        <v>312</v>
      </c>
      <c r="M3102" s="651" t="str">
        <f t="shared" si="188"/>
        <v>&lt;INSERT CONNECTION POINT NAME&gt;</v>
      </c>
      <c r="N3102" s="890" t="s">
        <v>607</v>
      </c>
      <c r="O3102" s="890" t="s">
        <v>607</v>
      </c>
      <c r="P3102" s="890"/>
      <c r="Q3102" s="1080"/>
      <c r="R3102" s="1081"/>
      <c r="S3102" s="1081"/>
      <c r="T3102" s="1081"/>
      <c r="U3102" s="1082"/>
      <c r="V3102" s="906"/>
      <c r="W3102" s="933"/>
      <c r="X3102" s="934"/>
      <c r="Y3102" s="935"/>
      <c r="Z3102" s="935"/>
      <c r="AA3102" s="935"/>
      <c r="AB3102" s="452"/>
      <c r="AC3102" s="452"/>
      <c r="AD3102" s="452"/>
      <c r="AE3102" s="452"/>
      <c r="AF3102" s="935"/>
      <c r="AG3102" s="452"/>
      <c r="AH3102" s="452"/>
      <c r="AI3102" s="935"/>
      <c r="AJ3102" s="935"/>
      <c r="AK3102" s="935"/>
      <c r="AL3102" s="936"/>
      <c r="AM3102" s="936"/>
      <c r="AN3102" s="936"/>
      <c r="AO3102" s="936"/>
      <c r="AP3102" s="936"/>
      <c r="AQ3102" s="936"/>
      <c r="AR3102" s="936"/>
      <c r="AS3102" s="936"/>
      <c r="AT3102" s="936"/>
      <c r="AU3102" s="936"/>
      <c r="AV3102" s="936"/>
    </row>
    <row r="3103" spans="2:48" ht="15" customHeight="1">
      <c r="B3103" s="937"/>
      <c r="C3103" s="1979"/>
      <c r="D3103" s="1981"/>
      <c r="E3103" s="928" t="s">
        <v>619</v>
      </c>
      <c r="F3103" s="885"/>
      <c r="G3103" s="651" t="s">
        <v>272</v>
      </c>
      <c r="H3103" s="651" t="s">
        <v>599</v>
      </c>
      <c r="I3103" s="651" t="s">
        <v>620</v>
      </c>
      <c r="J3103" s="651" t="s">
        <v>276</v>
      </c>
      <c r="K3103" s="890" t="s">
        <v>307</v>
      </c>
      <c r="L3103" s="651" t="s">
        <v>312</v>
      </c>
      <c r="M3103" s="651" t="str">
        <f t="shared" si="188"/>
        <v>&lt;INSERT CONNECTION POINT NAME&gt;</v>
      </c>
      <c r="N3103" s="890" t="s">
        <v>607</v>
      </c>
      <c r="O3103" s="890" t="s">
        <v>607</v>
      </c>
      <c r="P3103" s="890"/>
      <c r="Q3103" s="1080"/>
      <c r="R3103" s="1081"/>
      <c r="S3103" s="1081"/>
      <c r="T3103" s="1081"/>
      <c r="U3103" s="1082"/>
      <c r="V3103" s="906"/>
      <c r="W3103" s="933"/>
      <c r="X3103" s="934"/>
      <c r="Y3103" s="935"/>
      <c r="Z3103" s="935"/>
      <c r="AA3103" s="935"/>
      <c r="AB3103" s="452"/>
      <c r="AC3103" s="452"/>
      <c r="AD3103" s="452"/>
      <c r="AE3103" s="452"/>
      <c r="AF3103" s="935"/>
      <c r="AG3103" s="452"/>
      <c r="AH3103" s="452"/>
      <c r="AI3103" s="935"/>
      <c r="AJ3103" s="935"/>
      <c r="AK3103" s="935"/>
      <c r="AL3103" s="936"/>
      <c r="AM3103" s="936"/>
      <c r="AN3103" s="936"/>
      <c r="AO3103" s="936"/>
      <c r="AP3103" s="936"/>
      <c r="AQ3103" s="936"/>
      <c r="AR3103" s="936"/>
      <c r="AS3103" s="936"/>
      <c r="AT3103" s="936"/>
      <c r="AU3103" s="936"/>
      <c r="AV3103" s="936"/>
    </row>
    <row r="3104" spans="2:48" ht="15" customHeight="1">
      <c r="B3104" s="937"/>
      <c r="C3104" s="1978" t="s">
        <v>308</v>
      </c>
      <c r="D3104" s="1980" t="s">
        <v>22</v>
      </c>
      <c r="E3104" s="928" t="s">
        <v>616</v>
      </c>
      <c r="F3104" s="885"/>
      <c r="G3104" s="651" t="s">
        <v>272</v>
      </c>
      <c r="H3104" s="651" t="s">
        <v>599</v>
      </c>
      <c r="I3104" s="651" t="s">
        <v>617</v>
      </c>
      <c r="J3104" s="651" t="s">
        <v>276</v>
      </c>
      <c r="K3104" s="890" t="s">
        <v>308</v>
      </c>
      <c r="L3104" s="651" t="s">
        <v>312</v>
      </c>
      <c r="M3104" s="651" t="str">
        <f t="shared" si="188"/>
        <v>&lt;INSERT CONNECTION POINT NAME&gt;</v>
      </c>
      <c r="N3104" s="890" t="s">
        <v>609</v>
      </c>
      <c r="O3104" s="890" t="s">
        <v>22</v>
      </c>
      <c r="P3104" s="890"/>
      <c r="Q3104" s="1083"/>
      <c r="R3104" s="1061"/>
      <c r="S3104" s="1062"/>
      <c r="T3104" s="1062"/>
      <c r="U3104" s="1063"/>
      <c r="V3104" s="906"/>
      <c r="W3104" s="933"/>
      <c r="X3104" s="934"/>
      <c r="Y3104" s="935"/>
      <c r="Z3104" s="935"/>
      <c r="AA3104" s="935"/>
      <c r="AB3104" s="452"/>
      <c r="AC3104" s="452"/>
      <c r="AD3104" s="452"/>
      <c r="AE3104" s="452"/>
      <c r="AF3104" s="935"/>
      <c r="AG3104" s="452"/>
      <c r="AH3104" s="452"/>
      <c r="AI3104" s="935"/>
      <c r="AJ3104" s="935"/>
      <c r="AK3104" s="935"/>
      <c r="AL3104" s="936"/>
      <c r="AM3104" s="936"/>
      <c r="AN3104" s="936"/>
      <c r="AO3104" s="936"/>
      <c r="AP3104" s="936"/>
      <c r="AQ3104" s="936"/>
      <c r="AR3104" s="936"/>
      <c r="AS3104" s="936"/>
      <c r="AT3104" s="936"/>
      <c r="AU3104" s="936"/>
      <c r="AV3104" s="936"/>
    </row>
    <row r="3105" spans="2:48" ht="15" customHeight="1">
      <c r="B3105" s="937"/>
      <c r="C3105" s="1979"/>
      <c r="D3105" s="1981"/>
      <c r="E3105" s="928" t="s">
        <v>619</v>
      </c>
      <c r="F3105" s="885"/>
      <c r="G3105" s="651" t="s">
        <v>272</v>
      </c>
      <c r="H3105" s="651" t="s">
        <v>599</v>
      </c>
      <c r="I3105" s="651" t="s">
        <v>620</v>
      </c>
      <c r="J3105" s="651" t="s">
        <v>276</v>
      </c>
      <c r="K3105" s="890" t="s">
        <v>308</v>
      </c>
      <c r="L3105" s="651" t="s">
        <v>312</v>
      </c>
      <c r="M3105" s="651" t="str">
        <f t="shared" si="188"/>
        <v>&lt;INSERT CONNECTION POINT NAME&gt;</v>
      </c>
      <c r="N3105" s="890" t="s">
        <v>609</v>
      </c>
      <c r="O3105" s="890" t="s">
        <v>22</v>
      </c>
      <c r="P3105" s="890"/>
      <c r="Q3105" s="1083"/>
      <c r="R3105" s="1061"/>
      <c r="S3105" s="1062"/>
      <c r="T3105" s="1062"/>
      <c r="U3105" s="1063"/>
      <c r="V3105" s="906"/>
      <c r="W3105" s="933"/>
      <c r="X3105" s="934"/>
      <c r="Y3105" s="935"/>
      <c r="Z3105" s="935"/>
      <c r="AA3105" s="935"/>
      <c r="AB3105" s="452"/>
      <c r="AC3105" s="452"/>
      <c r="AD3105" s="452"/>
      <c r="AE3105" s="452"/>
      <c r="AF3105" s="935"/>
      <c r="AG3105" s="452"/>
      <c r="AH3105" s="452"/>
      <c r="AI3105" s="935"/>
      <c r="AJ3105" s="935"/>
      <c r="AK3105" s="935"/>
      <c r="AL3105" s="936"/>
      <c r="AM3105" s="936"/>
      <c r="AN3105" s="936"/>
      <c r="AO3105" s="936"/>
      <c r="AP3105" s="936"/>
      <c r="AQ3105" s="936"/>
      <c r="AR3105" s="936"/>
      <c r="AS3105" s="936"/>
      <c r="AT3105" s="936"/>
      <c r="AU3105" s="936"/>
      <c r="AV3105" s="936"/>
    </row>
    <row r="3106" spans="2:48" ht="15" customHeight="1">
      <c r="B3106" s="937"/>
      <c r="C3106" s="1978" t="s">
        <v>309</v>
      </c>
      <c r="D3106" s="1980" t="s">
        <v>22</v>
      </c>
      <c r="E3106" s="928" t="s">
        <v>616</v>
      </c>
      <c r="F3106" s="885"/>
      <c r="G3106" s="651" t="s">
        <v>272</v>
      </c>
      <c r="H3106" s="651" t="s">
        <v>599</v>
      </c>
      <c r="I3106" s="651" t="s">
        <v>617</v>
      </c>
      <c r="J3106" s="651" t="s">
        <v>276</v>
      </c>
      <c r="K3106" s="890" t="s">
        <v>309</v>
      </c>
      <c r="L3106" s="651" t="s">
        <v>312</v>
      </c>
      <c r="M3106" s="651" t="str">
        <f t="shared" si="188"/>
        <v>&lt;INSERT CONNECTION POINT NAME&gt;</v>
      </c>
      <c r="N3106" s="890" t="s">
        <v>602</v>
      </c>
      <c r="O3106" s="890" t="s">
        <v>22</v>
      </c>
      <c r="P3106" s="890"/>
      <c r="Q3106" s="1083"/>
      <c r="R3106" s="1061"/>
      <c r="S3106" s="1062"/>
      <c r="T3106" s="1062"/>
      <c r="U3106" s="1063"/>
      <c r="V3106" s="906"/>
      <c r="W3106" s="933"/>
      <c r="X3106" s="934"/>
      <c r="Y3106" s="935"/>
      <c r="Z3106" s="935"/>
      <c r="AA3106" s="935"/>
      <c r="AB3106" s="452"/>
      <c r="AC3106" s="452"/>
      <c r="AD3106" s="452"/>
      <c r="AE3106" s="452"/>
      <c r="AF3106" s="935"/>
      <c r="AG3106" s="452"/>
      <c r="AH3106" s="452"/>
      <c r="AI3106" s="935"/>
      <c r="AJ3106" s="935"/>
      <c r="AK3106" s="935"/>
      <c r="AL3106" s="936"/>
      <c r="AM3106" s="936"/>
      <c r="AN3106" s="936"/>
      <c r="AO3106" s="936"/>
      <c r="AP3106" s="936"/>
      <c r="AQ3106" s="936"/>
      <c r="AR3106" s="936"/>
      <c r="AS3106" s="936"/>
      <c r="AT3106" s="936"/>
      <c r="AU3106" s="936"/>
      <c r="AV3106" s="936"/>
    </row>
    <row r="3107" spans="2:48" ht="15" customHeight="1">
      <c r="B3107" s="937"/>
      <c r="C3107" s="1979"/>
      <c r="D3107" s="1981"/>
      <c r="E3107" s="928" t="s">
        <v>619</v>
      </c>
      <c r="F3107" s="885"/>
      <c r="G3107" s="651" t="s">
        <v>272</v>
      </c>
      <c r="H3107" s="651" t="s">
        <v>599</v>
      </c>
      <c r="I3107" s="651" t="s">
        <v>620</v>
      </c>
      <c r="J3107" s="651" t="s">
        <v>276</v>
      </c>
      <c r="K3107" s="890" t="s">
        <v>309</v>
      </c>
      <c r="L3107" s="651" t="s">
        <v>312</v>
      </c>
      <c r="M3107" s="651" t="str">
        <f t="shared" si="188"/>
        <v>&lt;INSERT CONNECTION POINT NAME&gt;</v>
      </c>
      <c r="N3107" s="890" t="s">
        <v>602</v>
      </c>
      <c r="O3107" s="890" t="s">
        <v>22</v>
      </c>
      <c r="P3107" s="890"/>
      <c r="Q3107" s="1083"/>
      <c r="R3107" s="1061"/>
      <c r="S3107" s="1062"/>
      <c r="T3107" s="1062"/>
      <c r="U3107" s="1063"/>
      <c r="V3107" s="906"/>
      <c r="W3107" s="933"/>
      <c r="X3107" s="934"/>
      <c r="Y3107" s="935"/>
      <c r="Z3107" s="935"/>
      <c r="AA3107" s="935"/>
      <c r="AB3107" s="452"/>
      <c r="AC3107" s="452"/>
      <c r="AD3107" s="452"/>
      <c r="AE3107" s="452"/>
      <c r="AF3107" s="935"/>
      <c r="AG3107" s="452"/>
      <c r="AH3107" s="452"/>
      <c r="AI3107" s="935"/>
      <c r="AJ3107" s="935"/>
      <c r="AK3107" s="935"/>
      <c r="AL3107" s="936"/>
      <c r="AM3107" s="936"/>
      <c r="AN3107" s="936"/>
      <c r="AO3107" s="936"/>
      <c r="AP3107" s="936"/>
      <c r="AQ3107" s="936"/>
      <c r="AR3107" s="936"/>
      <c r="AS3107" s="936"/>
      <c r="AT3107" s="936"/>
      <c r="AU3107" s="936"/>
      <c r="AV3107" s="936"/>
    </row>
    <row r="3108" spans="2:48" ht="15" customHeight="1">
      <c r="B3108" s="937"/>
      <c r="C3108" s="1978" t="s">
        <v>309</v>
      </c>
      <c r="D3108" s="1980" t="s">
        <v>23</v>
      </c>
      <c r="E3108" s="928" t="s">
        <v>616</v>
      </c>
      <c r="F3108" s="885"/>
      <c r="G3108" s="651" t="s">
        <v>272</v>
      </c>
      <c r="H3108" s="651" t="s">
        <v>599</v>
      </c>
      <c r="I3108" s="651" t="s">
        <v>617</v>
      </c>
      <c r="J3108" s="651" t="s">
        <v>276</v>
      </c>
      <c r="K3108" s="890" t="s">
        <v>309</v>
      </c>
      <c r="L3108" s="651" t="s">
        <v>312</v>
      </c>
      <c r="M3108" s="651" t="str">
        <f t="shared" si="188"/>
        <v>&lt;INSERT CONNECTION POINT NAME&gt;</v>
      </c>
      <c r="N3108" s="890" t="s">
        <v>602</v>
      </c>
      <c r="O3108" s="890" t="s">
        <v>23</v>
      </c>
      <c r="P3108" s="890"/>
      <c r="Q3108" s="1083"/>
      <c r="R3108" s="1061"/>
      <c r="S3108" s="1062"/>
      <c r="T3108" s="1062"/>
      <c r="U3108" s="1063"/>
      <c r="V3108" s="906"/>
      <c r="W3108" s="933"/>
      <c r="X3108" s="934"/>
      <c r="Y3108" s="935"/>
      <c r="Z3108" s="935"/>
      <c r="AA3108" s="935"/>
      <c r="AB3108" s="452"/>
      <c r="AC3108" s="452"/>
      <c r="AD3108" s="452"/>
      <c r="AE3108" s="452"/>
      <c r="AF3108" s="935"/>
      <c r="AG3108" s="452"/>
      <c r="AH3108" s="452"/>
      <c r="AI3108" s="935"/>
      <c r="AJ3108" s="935"/>
      <c r="AK3108" s="935"/>
      <c r="AL3108" s="936"/>
      <c r="AM3108" s="936"/>
      <c r="AN3108" s="936"/>
      <c r="AO3108" s="936"/>
      <c r="AP3108" s="936"/>
      <c r="AQ3108" s="936"/>
      <c r="AR3108" s="936"/>
      <c r="AS3108" s="936"/>
      <c r="AT3108" s="936"/>
      <c r="AU3108" s="936"/>
      <c r="AV3108" s="936"/>
    </row>
    <row r="3109" spans="2:48" ht="15" customHeight="1">
      <c r="B3109" s="937"/>
      <c r="C3109" s="1979"/>
      <c r="D3109" s="1981"/>
      <c r="E3109" s="928" t="s">
        <v>619</v>
      </c>
      <c r="F3109" s="885"/>
      <c r="G3109" s="651" t="s">
        <v>272</v>
      </c>
      <c r="H3109" s="651" t="s">
        <v>599</v>
      </c>
      <c r="I3109" s="651" t="s">
        <v>620</v>
      </c>
      <c r="J3109" s="651" t="s">
        <v>276</v>
      </c>
      <c r="K3109" s="890" t="s">
        <v>309</v>
      </c>
      <c r="L3109" s="651" t="s">
        <v>312</v>
      </c>
      <c r="M3109" s="651" t="str">
        <f t="shared" si="188"/>
        <v>&lt;INSERT CONNECTION POINT NAME&gt;</v>
      </c>
      <c r="N3109" s="890" t="s">
        <v>602</v>
      </c>
      <c r="O3109" s="890" t="s">
        <v>23</v>
      </c>
      <c r="P3109" s="890"/>
      <c r="Q3109" s="1083"/>
      <c r="R3109" s="1061"/>
      <c r="S3109" s="1062"/>
      <c r="T3109" s="1062"/>
      <c r="U3109" s="1063"/>
      <c r="V3109" s="906"/>
      <c r="W3109" s="933"/>
      <c r="X3109" s="934"/>
      <c r="Y3109" s="935"/>
      <c r="Z3109" s="935"/>
      <c r="AA3109" s="935"/>
      <c r="AB3109" s="452"/>
      <c r="AC3109" s="452"/>
      <c r="AD3109" s="452"/>
      <c r="AE3109" s="452"/>
      <c r="AF3109" s="935"/>
      <c r="AG3109" s="452"/>
      <c r="AH3109" s="452"/>
      <c r="AI3109" s="935"/>
      <c r="AJ3109" s="935"/>
      <c r="AK3109" s="935"/>
      <c r="AL3109" s="936"/>
      <c r="AM3109" s="936"/>
      <c r="AN3109" s="936"/>
      <c r="AO3109" s="936"/>
      <c r="AP3109" s="936"/>
      <c r="AQ3109" s="936"/>
      <c r="AR3109" s="936"/>
      <c r="AS3109" s="936"/>
      <c r="AT3109" s="936"/>
      <c r="AU3109" s="936"/>
      <c r="AV3109" s="936"/>
    </row>
    <row r="3110" spans="2:48" ht="15" customHeight="1">
      <c r="B3110" s="937"/>
      <c r="C3110" s="1978" t="s">
        <v>310</v>
      </c>
      <c r="D3110" s="1980" t="s">
        <v>22</v>
      </c>
      <c r="E3110" s="928" t="s">
        <v>616</v>
      </c>
      <c r="F3110" s="885"/>
      <c r="G3110" s="651" t="s">
        <v>272</v>
      </c>
      <c r="H3110" s="651" t="s">
        <v>599</v>
      </c>
      <c r="I3110" s="651" t="s">
        <v>617</v>
      </c>
      <c r="J3110" s="651" t="s">
        <v>276</v>
      </c>
      <c r="K3110" s="890" t="s">
        <v>310</v>
      </c>
      <c r="L3110" s="651" t="s">
        <v>312</v>
      </c>
      <c r="M3110" s="651" t="str">
        <f t="shared" si="188"/>
        <v>&lt;INSERT CONNECTION POINT NAME&gt;</v>
      </c>
      <c r="N3110" s="890" t="s">
        <v>602</v>
      </c>
      <c r="O3110" s="890" t="s">
        <v>22</v>
      </c>
      <c r="P3110" s="890"/>
      <c r="Q3110" s="1083"/>
      <c r="R3110" s="1061"/>
      <c r="S3110" s="1062"/>
      <c r="T3110" s="1062"/>
      <c r="U3110" s="1063"/>
      <c r="V3110" s="906"/>
      <c r="W3110" s="933"/>
      <c r="X3110" s="934"/>
      <c r="Y3110" s="935"/>
      <c r="Z3110" s="935"/>
      <c r="AA3110" s="935"/>
      <c r="AB3110" s="452"/>
      <c r="AC3110" s="452"/>
      <c r="AD3110" s="452"/>
      <c r="AE3110" s="452"/>
      <c r="AF3110" s="935"/>
      <c r="AG3110" s="452"/>
      <c r="AH3110" s="452"/>
      <c r="AI3110" s="935"/>
      <c r="AJ3110" s="935"/>
      <c r="AK3110" s="935"/>
      <c r="AL3110" s="936"/>
      <c r="AM3110" s="936"/>
      <c r="AN3110" s="936"/>
      <c r="AO3110" s="936"/>
      <c r="AP3110" s="936"/>
      <c r="AQ3110" s="936"/>
      <c r="AR3110" s="936"/>
      <c r="AS3110" s="936"/>
      <c r="AT3110" s="936"/>
      <c r="AU3110" s="936"/>
      <c r="AV3110" s="936"/>
    </row>
    <row r="3111" spans="2:48" ht="15" customHeight="1">
      <c r="B3111" s="937"/>
      <c r="C3111" s="1979"/>
      <c r="D3111" s="1981"/>
      <c r="E3111" s="928" t="s">
        <v>619</v>
      </c>
      <c r="F3111" s="885"/>
      <c r="G3111" s="651" t="s">
        <v>272</v>
      </c>
      <c r="H3111" s="651" t="s">
        <v>599</v>
      </c>
      <c r="I3111" s="651" t="s">
        <v>620</v>
      </c>
      <c r="J3111" s="651" t="s">
        <v>276</v>
      </c>
      <c r="K3111" s="890" t="s">
        <v>310</v>
      </c>
      <c r="L3111" s="651" t="s">
        <v>312</v>
      </c>
      <c r="M3111" s="651" t="str">
        <f t="shared" si="188"/>
        <v>&lt;INSERT CONNECTION POINT NAME&gt;</v>
      </c>
      <c r="N3111" s="890" t="s">
        <v>602</v>
      </c>
      <c r="O3111" s="890" t="s">
        <v>22</v>
      </c>
      <c r="P3111" s="890"/>
      <c r="Q3111" s="1084"/>
      <c r="R3111" s="1085"/>
      <c r="S3111" s="1086"/>
      <c r="T3111" s="1086"/>
      <c r="U3111" s="1087"/>
      <c r="V3111" s="906"/>
      <c r="W3111" s="933"/>
      <c r="X3111" s="934"/>
      <c r="Y3111" s="935"/>
      <c r="Z3111" s="935"/>
      <c r="AA3111" s="935"/>
      <c r="AB3111" s="452"/>
      <c r="AC3111" s="452"/>
      <c r="AD3111" s="452"/>
      <c r="AE3111" s="452"/>
      <c r="AF3111" s="935"/>
      <c r="AG3111" s="452"/>
      <c r="AH3111" s="452"/>
      <c r="AI3111" s="935"/>
      <c r="AJ3111" s="935"/>
      <c r="AK3111" s="935"/>
      <c r="AL3111" s="936"/>
      <c r="AM3111" s="936"/>
      <c r="AN3111" s="936"/>
      <c r="AO3111" s="936"/>
      <c r="AP3111" s="936"/>
      <c r="AQ3111" s="936"/>
      <c r="AR3111" s="936"/>
      <c r="AS3111" s="936"/>
      <c r="AT3111" s="936"/>
      <c r="AU3111" s="936"/>
      <c r="AV3111" s="936"/>
    </row>
    <row r="3112" spans="2:48" ht="15" customHeight="1">
      <c r="B3112" s="937"/>
      <c r="C3112" s="1978" t="s">
        <v>310</v>
      </c>
      <c r="D3112" s="1980" t="s">
        <v>23</v>
      </c>
      <c r="E3112" s="928" t="s">
        <v>616</v>
      </c>
      <c r="F3112" s="885"/>
      <c r="G3112" s="651" t="s">
        <v>272</v>
      </c>
      <c r="H3112" s="651" t="s">
        <v>599</v>
      </c>
      <c r="I3112" s="651" t="s">
        <v>617</v>
      </c>
      <c r="J3112" s="651" t="s">
        <v>276</v>
      </c>
      <c r="K3112" s="890" t="s">
        <v>310</v>
      </c>
      <c r="L3112" s="651" t="s">
        <v>312</v>
      </c>
      <c r="M3112" s="651" t="str">
        <f t="shared" si="188"/>
        <v>&lt;INSERT CONNECTION POINT NAME&gt;</v>
      </c>
      <c r="N3112" s="890" t="s">
        <v>602</v>
      </c>
      <c r="O3112" s="890" t="s">
        <v>23</v>
      </c>
      <c r="P3112" s="890"/>
      <c r="Q3112" s="1084"/>
      <c r="R3112" s="1085"/>
      <c r="S3112" s="1086"/>
      <c r="T3112" s="1086"/>
      <c r="U3112" s="1087"/>
      <c r="V3112" s="906"/>
      <c r="W3112" s="933"/>
      <c r="X3112" s="934"/>
      <c r="Y3112" s="935"/>
      <c r="Z3112" s="935"/>
      <c r="AA3112" s="935"/>
      <c r="AB3112" s="452"/>
      <c r="AC3112" s="452"/>
      <c r="AD3112" s="452"/>
      <c r="AE3112" s="452"/>
      <c r="AF3112" s="935"/>
      <c r="AG3112" s="452"/>
      <c r="AH3112" s="452"/>
      <c r="AI3112" s="935"/>
      <c r="AJ3112" s="935"/>
      <c r="AK3112" s="935"/>
      <c r="AL3112" s="936"/>
      <c r="AM3112" s="936"/>
      <c r="AN3112" s="936"/>
      <c r="AO3112" s="936"/>
      <c r="AP3112" s="936"/>
      <c r="AQ3112" s="936"/>
      <c r="AR3112" s="936"/>
      <c r="AS3112" s="936"/>
      <c r="AT3112" s="936"/>
      <c r="AU3112" s="936"/>
      <c r="AV3112" s="936"/>
    </row>
    <row r="3113" spans="2:48" ht="15" customHeight="1" thickBot="1">
      <c r="B3113" s="944"/>
      <c r="C3113" s="1984"/>
      <c r="D3113" s="1985"/>
      <c r="E3113" s="945" t="s">
        <v>619</v>
      </c>
      <c r="F3113" s="885"/>
      <c r="G3113" s="651" t="s">
        <v>272</v>
      </c>
      <c r="H3113" s="651" t="s">
        <v>599</v>
      </c>
      <c r="I3113" s="651" t="s">
        <v>620</v>
      </c>
      <c r="J3113" s="651" t="s">
        <v>276</v>
      </c>
      <c r="K3113" s="890" t="s">
        <v>310</v>
      </c>
      <c r="L3113" s="651" t="s">
        <v>312</v>
      </c>
      <c r="M3113" s="651" t="str">
        <f t="shared" si="188"/>
        <v>&lt;INSERT CONNECTION POINT NAME&gt;</v>
      </c>
      <c r="N3113" s="890" t="s">
        <v>602</v>
      </c>
      <c r="O3113" s="890" t="s">
        <v>23</v>
      </c>
      <c r="P3113" s="890"/>
      <c r="Q3113" s="946"/>
      <c r="R3113" s="1067"/>
      <c r="S3113" s="893"/>
      <c r="T3113" s="893"/>
      <c r="U3113" s="894"/>
      <c r="V3113" s="947"/>
      <c r="W3113" s="933"/>
      <c r="X3113" s="934"/>
      <c r="Y3113" s="935"/>
      <c r="Z3113" s="935"/>
      <c r="AA3113" s="935"/>
      <c r="AB3113" s="452"/>
      <c r="AC3113" s="452"/>
      <c r="AD3113" s="452"/>
      <c r="AE3113" s="452"/>
      <c r="AF3113" s="935"/>
      <c r="AG3113" s="452"/>
      <c r="AH3113" s="452"/>
      <c r="AI3113" s="935"/>
      <c r="AJ3113" s="935"/>
      <c r="AK3113" s="935"/>
      <c r="AL3113" s="936"/>
      <c r="AM3113" s="936"/>
      <c r="AN3113" s="936"/>
      <c r="AO3113" s="936"/>
      <c r="AP3113" s="936"/>
      <c r="AQ3113" s="936"/>
      <c r="AR3113" s="936"/>
      <c r="AS3113" s="936"/>
      <c r="AT3113" s="936"/>
      <c r="AU3113" s="936"/>
      <c r="AV3113" s="936"/>
    </row>
    <row r="3114" spans="2:48" ht="15" customHeight="1">
      <c r="B3114" s="927" t="s">
        <v>615</v>
      </c>
      <c r="C3114" s="1982" t="s">
        <v>313</v>
      </c>
      <c r="D3114" s="1983" t="s">
        <v>23</v>
      </c>
      <c r="E3114" s="928" t="s">
        <v>616</v>
      </c>
      <c r="F3114" s="885"/>
      <c r="G3114" s="651" t="s">
        <v>272</v>
      </c>
      <c r="H3114" s="651" t="s">
        <v>599</v>
      </c>
      <c r="I3114" s="651" t="s">
        <v>617</v>
      </c>
      <c r="J3114" s="651" t="s">
        <v>276</v>
      </c>
      <c r="K3114" s="651" t="s">
        <v>313</v>
      </c>
      <c r="L3114" s="651" t="s">
        <v>312</v>
      </c>
      <c r="M3114" s="651" t="str">
        <f t="shared" ref="M3114" si="190">B3114</f>
        <v>&lt;INSERT CONNECTION POINT NAME&gt;</v>
      </c>
      <c r="N3114" s="651" t="s">
        <v>618</v>
      </c>
      <c r="O3114" s="651" t="s">
        <v>23</v>
      </c>
      <c r="P3114" s="890"/>
      <c r="Q3114" s="929"/>
      <c r="R3114" s="930"/>
      <c r="S3114" s="931"/>
      <c r="T3114" s="931"/>
      <c r="U3114" s="932"/>
      <c r="V3114" s="906"/>
      <c r="W3114" s="933"/>
      <c r="X3114" s="934"/>
      <c r="Y3114" s="935"/>
      <c r="Z3114" s="935"/>
      <c r="AA3114" s="935"/>
      <c r="AB3114" s="452"/>
      <c r="AC3114" s="452"/>
      <c r="AD3114" s="452"/>
      <c r="AE3114" s="452"/>
      <c r="AF3114" s="452"/>
      <c r="AG3114" s="452"/>
      <c r="AH3114" s="452"/>
      <c r="AI3114" s="452"/>
      <c r="AJ3114" s="452"/>
      <c r="AK3114" s="935"/>
      <c r="AL3114" s="936"/>
      <c r="AM3114" s="936"/>
      <c r="AN3114" s="936"/>
      <c r="AO3114" s="936"/>
      <c r="AP3114" s="936"/>
      <c r="AQ3114" s="936"/>
      <c r="AR3114" s="936"/>
      <c r="AS3114" s="936"/>
      <c r="AT3114" s="936"/>
      <c r="AU3114" s="936"/>
      <c r="AV3114" s="936"/>
    </row>
    <row r="3115" spans="2:48" ht="15" customHeight="1">
      <c r="B3115" s="937"/>
      <c r="C3115" s="1979"/>
      <c r="D3115" s="1981"/>
      <c r="E3115" s="928" t="s">
        <v>619</v>
      </c>
      <c r="F3115" s="885"/>
      <c r="G3115" s="651" t="s">
        <v>272</v>
      </c>
      <c r="H3115" s="651" t="s">
        <v>599</v>
      </c>
      <c r="I3115" s="651" t="s">
        <v>620</v>
      </c>
      <c r="J3115" s="651" t="s">
        <v>276</v>
      </c>
      <c r="K3115" s="651" t="s">
        <v>313</v>
      </c>
      <c r="L3115" s="651" t="s">
        <v>312</v>
      </c>
      <c r="M3115" s="651" t="str">
        <f t="shared" si="188"/>
        <v>&lt;INSERT CONNECTION POINT NAME&gt;</v>
      </c>
      <c r="N3115" s="651" t="s">
        <v>618</v>
      </c>
      <c r="O3115" s="651" t="s">
        <v>23</v>
      </c>
      <c r="P3115" s="890"/>
      <c r="Q3115" s="938"/>
      <c r="R3115" s="939"/>
      <c r="S3115" s="940"/>
      <c r="T3115" s="940"/>
      <c r="U3115" s="941"/>
      <c r="V3115" s="906"/>
      <c r="W3115" s="933"/>
      <c r="X3115" s="934"/>
      <c r="Y3115" s="935"/>
      <c r="Z3115" s="935"/>
      <c r="AA3115" s="935"/>
      <c r="AB3115" s="452"/>
      <c r="AC3115" s="452"/>
      <c r="AD3115" s="452"/>
      <c r="AE3115" s="452"/>
      <c r="AF3115" s="452"/>
      <c r="AG3115" s="452"/>
      <c r="AH3115" s="452"/>
      <c r="AI3115" s="452"/>
      <c r="AJ3115" s="452"/>
      <c r="AK3115" s="935"/>
      <c r="AL3115" s="936"/>
      <c r="AM3115" s="936"/>
      <c r="AN3115" s="936"/>
      <c r="AO3115" s="936"/>
      <c r="AP3115" s="936"/>
      <c r="AQ3115" s="936"/>
      <c r="AR3115" s="936"/>
      <c r="AS3115" s="936"/>
      <c r="AT3115" s="936"/>
      <c r="AU3115" s="936"/>
      <c r="AV3115" s="936"/>
    </row>
    <row r="3116" spans="2:48" ht="15" customHeight="1">
      <c r="B3116" s="937"/>
      <c r="C3116" s="1978" t="s">
        <v>304</v>
      </c>
      <c r="D3116" s="1980" t="s">
        <v>22</v>
      </c>
      <c r="E3116" s="928" t="s">
        <v>616</v>
      </c>
      <c r="F3116" s="885"/>
      <c r="G3116" s="651" t="s">
        <v>272</v>
      </c>
      <c r="H3116" s="651" t="s">
        <v>599</v>
      </c>
      <c r="I3116" s="651" t="s">
        <v>617</v>
      </c>
      <c r="J3116" s="651" t="s">
        <v>276</v>
      </c>
      <c r="K3116" s="890" t="s">
        <v>304</v>
      </c>
      <c r="L3116" s="651" t="s">
        <v>312</v>
      </c>
      <c r="M3116" s="651" t="str">
        <f t="shared" si="188"/>
        <v>&lt;INSERT CONNECTION POINT NAME&gt;</v>
      </c>
      <c r="N3116" s="890" t="s">
        <v>602</v>
      </c>
      <c r="O3116" s="890" t="s">
        <v>22</v>
      </c>
      <c r="P3116" s="890"/>
      <c r="Q3116" s="1071"/>
      <c r="R3116" s="1058"/>
      <c r="S3116" s="1059"/>
      <c r="T3116" s="1059"/>
      <c r="U3116" s="1060"/>
      <c r="V3116" s="906"/>
      <c r="W3116" s="933"/>
      <c r="X3116" s="934"/>
      <c r="Y3116" s="935"/>
      <c r="Z3116" s="935"/>
      <c r="AA3116" s="935"/>
      <c r="AB3116" s="452"/>
      <c r="AC3116" s="452"/>
      <c r="AD3116" s="452"/>
      <c r="AE3116" s="452"/>
      <c r="AF3116" s="935"/>
      <c r="AG3116" s="452"/>
      <c r="AH3116" s="452"/>
      <c r="AI3116" s="935"/>
      <c r="AJ3116" s="935"/>
      <c r="AK3116" s="935"/>
      <c r="AL3116" s="936"/>
      <c r="AM3116" s="936"/>
      <c r="AN3116" s="936"/>
      <c r="AO3116" s="942"/>
      <c r="AP3116" s="936"/>
      <c r="AQ3116" s="936"/>
      <c r="AR3116" s="936"/>
      <c r="AS3116" s="936"/>
      <c r="AT3116" s="936"/>
      <c r="AU3116" s="936"/>
      <c r="AV3116" s="936"/>
    </row>
    <row r="3117" spans="2:48" ht="15" customHeight="1">
      <c r="B3117" s="937"/>
      <c r="C3117" s="1979"/>
      <c r="D3117" s="1981"/>
      <c r="E3117" s="928" t="s">
        <v>619</v>
      </c>
      <c r="F3117" s="885"/>
      <c r="G3117" s="651" t="s">
        <v>272</v>
      </c>
      <c r="H3117" s="651" t="s">
        <v>599</v>
      </c>
      <c r="I3117" s="651" t="s">
        <v>620</v>
      </c>
      <c r="J3117" s="651" t="s">
        <v>276</v>
      </c>
      <c r="K3117" s="890" t="s">
        <v>304</v>
      </c>
      <c r="L3117" s="651" t="s">
        <v>312</v>
      </c>
      <c r="M3117" s="651" t="str">
        <f t="shared" si="188"/>
        <v>&lt;INSERT CONNECTION POINT NAME&gt;</v>
      </c>
      <c r="N3117" s="890" t="s">
        <v>602</v>
      </c>
      <c r="O3117" s="890" t="s">
        <v>22</v>
      </c>
      <c r="P3117" s="890"/>
      <c r="Q3117" s="1071"/>
      <c r="R3117" s="1058"/>
      <c r="S3117" s="1059"/>
      <c r="T3117" s="1059"/>
      <c r="U3117" s="1060"/>
      <c r="V3117" s="906"/>
      <c r="W3117" s="933"/>
      <c r="X3117" s="934"/>
      <c r="Y3117" s="935"/>
      <c r="Z3117" s="935"/>
      <c r="AA3117" s="935"/>
      <c r="AB3117" s="452"/>
      <c r="AC3117" s="452"/>
      <c r="AD3117" s="452"/>
      <c r="AE3117" s="452"/>
      <c r="AF3117" s="935"/>
      <c r="AG3117" s="452"/>
      <c r="AH3117" s="452"/>
      <c r="AI3117" s="935"/>
      <c r="AJ3117" s="935"/>
      <c r="AK3117" s="935"/>
      <c r="AL3117" s="936"/>
      <c r="AM3117" s="936"/>
      <c r="AN3117" s="936"/>
      <c r="AO3117" s="942"/>
      <c r="AP3117" s="936"/>
      <c r="AQ3117" s="936"/>
      <c r="AR3117" s="936"/>
      <c r="AS3117" s="936"/>
      <c r="AT3117" s="936"/>
      <c r="AU3117" s="936"/>
      <c r="AV3117" s="936"/>
    </row>
    <row r="3118" spans="2:48" ht="15" customHeight="1">
      <c r="B3118" s="937"/>
      <c r="C3118" s="1978" t="s">
        <v>304</v>
      </c>
      <c r="D3118" s="1980" t="s">
        <v>23</v>
      </c>
      <c r="E3118" s="928" t="s">
        <v>616</v>
      </c>
      <c r="F3118" s="885"/>
      <c r="G3118" s="651" t="s">
        <v>272</v>
      </c>
      <c r="H3118" s="651" t="s">
        <v>599</v>
      </c>
      <c r="I3118" s="651" t="s">
        <v>617</v>
      </c>
      <c r="J3118" s="651" t="s">
        <v>276</v>
      </c>
      <c r="K3118" s="890" t="s">
        <v>304</v>
      </c>
      <c r="L3118" s="651" t="s">
        <v>312</v>
      </c>
      <c r="M3118" s="651" t="str">
        <f t="shared" si="188"/>
        <v>&lt;INSERT CONNECTION POINT NAME&gt;</v>
      </c>
      <c r="N3118" s="890" t="s">
        <v>602</v>
      </c>
      <c r="O3118" s="891" t="s">
        <v>23</v>
      </c>
      <c r="P3118" s="890"/>
      <c r="Q3118" s="1071"/>
      <c r="R3118" s="1058"/>
      <c r="S3118" s="1059"/>
      <c r="T3118" s="1059"/>
      <c r="U3118" s="1060"/>
      <c r="V3118" s="906"/>
      <c r="W3118" s="933"/>
      <c r="X3118" s="934"/>
      <c r="Y3118" s="935"/>
      <c r="Z3118" s="935"/>
      <c r="AA3118" s="935"/>
      <c r="AB3118" s="452"/>
      <c r="AC3118" s="452"/>
      <c r="AD3118" s="452"/>
      <c r="AE3118" s="452"/>
      <c r="AF3118" s="935"/>
      <c r="AG3118" s="452"/>
      <c r="AH3118" s="452"/>
      <c r="AI3118" s="935"/>
      <c r="AJ3118" s="943"/>
      <c r="AK3118" s="935"/>
      <c r="AL3118" s="936"/>
      <c r="AM3118" s="936"/>
      <c r="AN3118" s="936"/>
      <c r="AO3118" s="942"/>
      <c r="AP3118" s="936"/>
      <c r="AQ3118" s="936"/>
      <c r="AR3118" s="936"/>
      <c r="AS3118" s="936"/>
      <c r="AT3118" s="936"/>
      <c r="AU3118" s="936"/>
      <c r="AV3118" s="936"/>
    </row>
    <row r="3119" spans="2:48" ht="15" customHeight="1">
      <c r="B3119" s="937"/>
      <c r="C3119" s="1979"/>
      <c r="D3119" s="1981"/>
      <c r="E3119" s="928" t="s">
        <v>619</v>
      </c>
      <c r="F3119" s="885"/>
      <c r="G3119" s="651" t="s">
        <v>272</v>
      </c>
      <c r="H3119" s="651" t="s">
        <v>599</v>
      </c>
      <c r="I3119" s="651" t="s">
        <v>620</v>
      </c>
      <c r="J3119" s="651" t="s">
        <v>276</v>
      </c>
      <c r="K3119" s="890" t="s">
        <v>304</v>
      </c>
      <c r="L3119" s="651" t="s">
        <v>312</v>
      </c>
      <c r="M3119" s="651" t="str">
        <f t="shared" si="188"/>
        <v>&lt;INSERT CONNECTION POINT NAME&gt;</v>
      </c>
      <c r="N3119" s="890" t="s">
        <v>602</v>
      </c>
      <c r="O3119" s="891" t="s">
        <v>23</v>
      </c>
      <c r="P3119" s="890"/>
      <c r="Q3119" s="1071"/>
      <c r="R3119" s="1058"/>
      <c r="S3119" s="1059"/>
      <c r="T3119" s="1059"/>
      <c r="U3119" s="1060"/>
      <c r="V3119" s="906"/>
      <c r="W3119" s="933"/>
      <c r="X3119" s="934"/>
      <c r="Y3119" s="935"/>
      <c r="Z3119" s="935"/>
      <c r="AA3119" s="935"/>
      <c r="AB3119" s="452"/>
      <c r="AC3119" s="452"/>
      <c r="AD3119" s="452"/>
      <c r="AE3119" s="452"/>
      <c r="AF3119" s="935"/>
      <c r="AG3119" s="452"/>
      <c r="AH3119" s="452"/>
      <c r="AI3119" s="935"/>
      <c r="AJ3119" s="943"/>
      <c r="AK3119" s="935"/>
      <c r="AL3119" s="936"/>
      <c r="AM3119" s="936"/>
      <c r="AN3119" s="936"/>
      <c r="AO3119" s="942"/>
      <c r="AP3119" s="936"/>
      <c r="AQ3119" s="936"/>
      <c r="AR3119" s="936"/>
      <c r="AS3119" s="936"/>
      <c r="AT3119" s="936"/>
      <c r="AU3119" s="936"/>
      <c r="AV3119" s="936"/>
    </row>
    <row r="3120" spans="2:48" ht="15" customHeight="1">
      <c r="B3120" s="937"/>
      <c r="C3120" s="1978" t="s">
        <v>305</v>
      </c>
      <c r="D3120" s="1980"/>
      <c r="E3120" s="928" t="s">
        <v>616</v>
      </c>
      <c r="F3120" s="885"/>
      <c r="G3120" s="651" t="s">
        <v>272</v>
      </c>
      <c r="H3120" s="651" t="s">
        <v>599</v>
      </c>
      <c r="I3120" s="651" t="s">
        <v>617</v>
      </c>
      <c r="J3120" s="651" t="s">
        <v>276</v>
      </c>
      <c r="K3120" s="890" t="s">
        <v>305</v>
      </c>
      <c r="L3120" s="651" t="s">
        <v>312</v>
      </c>
      <c r="M3120" s="651" t="str">
        <f t="shared" si="188"/>
        <v>&lt;INSERT CONNECTION POINT NAME&gt;</v>
      </c>
      <c r="N3120" s="890" t="s">
        <v>604</v>
      </c>
      <c r="O3120" s="890" t="s">
        <v>605</v>
      </c>
      <c r="P3120" s="890"/>
      <c r="Q3120" s="1072"/>
      <c r="R3120" s="1073"/>
      <c r="S3120" s="1074"/>
      <c r="T3120" s="1074"/>
      <c r="U3120" s="1075"/>
      <c r="V3120" s="906"/>
      <c r="W3120" s="933"/>
      <c r="X3120" s="934"/>
      <c r="Y3120" s="935"/>
      <c r="Z3120" s="935"/>
      <c r="AA3120" s="935"/>
      <c r="AB3120" s="452"/>
      <c r="AC3120" s="452"/>
      <c r="AD3120" s="452"/>
      <c r="AE3120" s="452"/>
      <c r="AF3120" s="935"/>
      <c r="AG3120" s="452"/>
      <c r="AH3120" s="452"/>
      <c r="AI3120" s="935"/>
      <c r="AJ3120" s="935"/>
      <c r="AK3120" s="935"/>
      <c r="AL3120" s="936"/>
      <c r="AM3120" s="936"/>
      <c r="AN3120" s="936"/>
      <c r="AO3120" s="936"/>
      <c r="AP3120" s="936"/>
      <c r="AQ3120" s="936"/>
      <c r="AR3120" s="936"/>
      <c r="AS3120" s="936"/>
      <c r="AT3120" s="936"/>
      <c r="AU3120" s="936"/>
      <c r="AV3120" s="936"/>
    </row>
    <row r="3121" spans="2:48" ht="15" customHeight="1">
      <c r="B3121" s="937"/>
      <c r="C3121" s="1979"/>
      <c r="D3121" s="1981"/>
      <c r="E3121" s="928" t="s">
        <v>619</v>
      </c>
      <c r="F3121" s="885"/>
      <c r="G3121" s="651" t="s">
        <v>272</v>
      </c>
      <c r="H3121" s="651" t="s">
        <v>599</v>
      </c>
      <c r="I3121" s="651" t="s">
        <v>620</v>
      </c>
      <c r="J3121" s="651" t="s">
        <v>276</v>
      </c>
      <c r="K3121" s="890" t="s">
        <v>305</v>
      </c>
      <c r="L3121" s="651" t="s">
        <v>312</v>
      </c>
      <c r="M3121" s="651" t="str">
        <f t="shared" si="188"/>
        <v>&lt;INSERT CONNECTION POINT NAME&gt;</v>
      </c>
      <c r="N3121" s="890" t="s">
        <v>604</v>
      </c>
      <c r="O3121" s="890" t="s">
        <v>605</v>
      </c>
      <c r="P3121" s="890"/>
      <c r="Q3121" s="1072"/>
      <c r="R3121" s="1073"/>
      <c r="S3121" s="1074"/>
      <c r="T3121" s="1074"/>
      <c r="U3121" s="1075"/>
      <c r="V3121" s="906"/>
      <c r="W3121" s="933"/>
      <c r="X3121" s="934"/>
      <c r="Y3121" s="935"/>
      <c r="Z3121" s="935"/>
      <c r="AA3121" s="935"/>
      <c r="AB3121" s="452"/>
      <c r="AC3121" s="452"/>
      <c r="AD3121" s="452"/>
      <c r="AE3121" s="452"/>
      <c r="AF3121" s="935"/>
      <c r="AG3121" s="452"/>
      <c r="AH3121" s="452"/>
      <c r="AI3121" s="935"/>
      <c r="AJ3121" s="935"/>
      <c r="AK3121" s="935"/>
      <c r="AL3121" s="936"/>
      <c r="AM3121" s="936"/>
      <c r="AN3121" s="936"/>
      <c r="AO3121" s="936"/>
      <c r="AP3121" s="936"/>
      <c r="AQ3121" s="936"/>
      <c r="AR3121" s="936"/>
      <c r="AS3121" s="936"/>
      <c r="AT3121" s="936"/>
      <c r="AU3121" s="936"/>
      <c r="AV3121" s="936"/>
    </row>
    <row r="3122" spans="2:48" ht="15" customHeight="1">
      <c r="B3122" s="937"/>
      <c r="C3122" s="1978" t="s">
        <v>306</v>
      </c>
      <c r="D3122" s="1980"/>
      <c r="E3122" s="928" t="s">
        <v>616</v>
      </c>
      <c r="F3122" s="885"/>
      <c r="G3122" s="651" t="s">
        <v>272</v>
      </c>
      <c r="H3122" s="651" t="s">
        <v>599</v>
      </c>
      <c r="I3122" s="651" t="s">
        <v>617</v>
      </c>
      <c r="J3122" s="651" t="s">
        <v>276</v>
      </c>
      <c r="K3122" s="890" t="s">
        <v>306</v>
      </c>
      <c r="L3122" s="651" t="s">
        <v>312</v>
      </c>
      <c r="M3122" s="651" t="str">
        <f t="shared" si="188"/>
        <v>&lt;INSERT CONNECTION POINT NAME&gt;</v>
      </c>
      <c r="N3122" s="890" t="s">
        <v>606</v>
      </c>
      <c r="O3122" s="891">
        <v>0</v>
      </c>
      <c r="P3122" s="890"/>
      <c r="Q3122" s="1076"/>
      <c r="R3122" s="1077"/>
      <c r="S3122" s="1078"/>
      <c r="T3122" s="1078"/>
      <c r="U3122" s="1079"/>
      <c r="V3122" s="906"/>
      <c r="W3122" s="933"/>
      <c r="X3122" s="934"/>
      <c r="Y3122" s="935"/>
      <c r="Z3122" s="935"/>
      <c r="AA3122" s="935"/>
      <c r="AB3122" s="452"/>
      <c r="AC3122" s="452"/>
      <c r="AD3122" s="452"/>
      <c r="AE3122" s="452"/>
      <c r="AF3122" s="935"/>
      <c r="AG3122" s="452"/>
      <c r="AH3122" s="452"/>
      <c r="AI3122" s="935"/>
      <c r="AJ3122" s="943"/>
      <c r="AK3122" s="935"/>
      <c r="AL3122" s="936"/>
      <c r="AM3122" s="936"/>
      <c r="AN3122" s="936"/>
      <c r="AO3122" s="936"/>
      <c r="AP3122" s="936"/>
      <c r="AQ3122" s="936"/>
      <c r="AR3122" s="936"/>
      <c r="AS3122" s="936"/>
      <c r="AT3122" s="936"/>
      <c r="AU3122" s="936"/>
      <c r="AV3122" s="936"/>
    </row>
    <row r="3123" spans="2:48" ht="15" customHeight="1">
      <c r="B3123" s="937"/>
      <c r="C3123" s="1979"/>
      <c r="D3123" s="1981"/>
      <c r="E3123" s="928" t="s">
        <v>619</v>
      </c>
      <c r="F3123" s="885"/>
      <c r="G3123" s="651" t="s">
        <v>272</v>
      </c>
      <c r="H3123" s="651" t="s">
        <v>599</v>
      </c>
      <c r="I3123" s="651" t="s">
        <v>620</v>
      </c>
      <c r="J3123" s="651" t="s">
        <v>276</v>
      </c>
      <c r="K3123" s="890" t="s">
        <v>306</v>
      </c>
      <c r="L3123" s="651" t="s">
        <v>312</v>
      </c>
      <c r="M3123" s="651" t="str">
        <f t="shared" si="188"/>
        <v>&lt;INSERT CONNECTION POINT NAME&gt;</v>
      </c>
      <c r="N3123" s="890" t="s">
        <v>606</v>
      </c>
      <c r="O3123" s="891">
        <v>0</v>
      </c>
      <c r="P3123" s="890"/>
      <c r="Q3123" s="1076"/>
      <c r="R3123" s="1077"/>
      <c r="S3123" s="1078"/>
      <c r="T3123" s="1078"/>
      <c r="U3123" s="1079"/>
      <c r="V3123" s="906"/>
      <c r="W3123" s="933"/>
      <c r="X3123" s="934"/>
      <c r="Y3123" s="935"/>
      <c r="Z3123" s="935"/>
      <c r="AA3123" s="935"/>
      <c r="AB3123" s="452"/>
      <c r="AC3123" s="452"/>
      <c r="AD3123" s="452"/>
      <c r="AE3123" s="452"/>
      <c r="AF3123" s="935"/>
      <c r="AG3123" s="452"/>
      <c r="AH3123" s="452"/>
      <c r="AI3123" s="935"/>
      <c r="AJ3123" s="943"/>
      <c r="AK3123" s="935"/>
      <c r="AL3123" s="936"/>
      <c r="AM3123" s="936"/>
      <c r="AN3123" s="936"/>
      <c r="AO3123" s="936"/>
      <c r="AP3123" s="936"/>
      <c r="AQ3123" s="936"/>
      <c r="AR3123" s="936"/>
      <c r="AS3123" s="936"/>
      <c r="AT3123" s="936"/>
      <c r="AU3123" s="936"/>
      <c r="AV3123" s="936"/>
    </row>
    <row r="3124" spans="2:48" ht="15" customHeight="1">
      <c r="B3124" s="937"/>
      <c r="C3124" s="1978" t="s">
        <v>307</v>
      </c>
      <c r="D3124" s="1980"/>
      <c r="E3124" s="928" t="s">
        <v>616</v>
      </c>
      <c r="F3124" s="885"/>
      <c r="G3124" s="651" t="s">
        <v>272</v>
      </c>
      <c r="H3124" s="651" t="s">
        <v>599</v>
      </c>
      <c r="I3124" s="651" t="s">
        <v>617</v>
      </c>
      <c r="J3124" s="651" t="s">
        <v>276</v>
      </c>
      <c r="K3124" s="890" t="s">
        <v>307</v>
      </c>
      <c r="L3124" s="651" t="s">
        <v>312</v>
      </c>
      <c r="M3124" s="651" t="str">
        <f t="shared" si="188"/>
        <v>&lt;INSERT CONNECTION POINT NAME&gt;</v>
      </c>
      <c r="N3124" s="890" t="s">
        <v>607</v>
      </c>
      <c r="O3124" s="890" t="s">
        <v>607</v>
      </c>
      <c r="P3124" s="890"/>
      <c r="Q3124" s="1080"/>
      <c r="R3124" s="1081"/>
      <c r="S3124" s="1081"/>
      <c r="T3124" s="1081"/>
      <c r="U3124" s="1082"/>
      <c r="V3124" s="906"/>
      <c r="W3124" s="933"/>
      <c r="X3124" s="934"/>
      <c r="Y3124" s="935"/>
      <c r="Z3124" s="935"/>
      <c r="AA3124" s="935"/>
      <c r="AB3124" s="452"/>
      <c r="AC3124" s="452"/>
      <c r="AD3124" s="452"/>
      <c r="AE3124" s="452"/>
      <c r="AF3124" s="935"/>
      <c r="AG3124" s="452"/>
      <c r="AH3124" s="452"/>
      <c r="AI3124" s="935"/>
      <c r="AJ3124" s="935"/>
      <c r="AK3124" s="935"/>
      <c r="AL3124" s="936"/>
      <c r="AM3124" s="936"/>
      <c r="AN3124" s="936"/>
      <c r="AO3124" s="936"/>
      <c r="AP3124" s="936"/>
      <c r="AQ3124" s="936"/>
      <c r="AR3124" s="936"/>
      <c r="AS3124" s="936"/>
      <c r="AT3124" s="936"/>
      <c r="AU3124" s="936"/>
      <c r="AV3124" s="936"/>
    </row>
    <row r="3125" spans="2:48" ht="15" customHeight="1">
      <c r="B3125" s="937"/>
      <c r="C3125" s="1979"/>
      <c r="D3125" s="1981"/>
      <c r="E3125" s="928" t="s">
        <v>619</v>
      </c>
      <c r="F3125" s="885"/>
      <c r="G3125" s="651" t="s">
        <v>272</v>
      </c>
      <c r="H3125" s="651" t="s">
        <v>599</v>
      </c>
      <c r="I3125" s="651" t="s">
        <v>620</v>
      </c>
      <c r="J3125" s="651" t="s">
        <v>276</v>
      </c>
      <c r="K3125" s="890" t="s">
        <v>307</v>
      </c>
      <c r="L3125" s="651" t="s">
        <v>312</v>
      </c>
      <c r="M3125" s="651" t="str">
        <f t="shared" si="188"/>
        <v>&lt;INSERT CONNECTION POINT NAME&gt;</v>
      </c>
      <c r="N3125" s="890" t="s">
        <v>607</v>
      </c>
      <c r="O3125" s="890" t="s">
        <v>607</v>
      </c>
      <c r="P3125" s="890"/>
      <c r="Q3125" s="1080"/>
      <c r="R3125" s="1081"/>
      <c r="S3125" s="1081"/>
      <c r="T3125" s="1081"/>
      <c r="U3125" s="1082"/>
      <c r="V3125" s="906"/>
      <c r="W3125" s="933"/>
      <c r="X3125" s="934"/>
      <c r="Y3125" s="935"/>
      <c r="Z3125" s="935"/>
      <c r="AA3125" s="935"/>
      <c r="AB3125" s="452"/>
      <c r="AC3125" s="452"/>
      <c r="AD3125" s="452"/>
      <c r="AE3125" s="452"/>
      <c r="AF3125" s="935"/>
      <c r="AG3125" s="452"/>
      <c r="AH3125" s="452"/>
      <c r="AI3125" s="935"/>
      <c r="AJ3125" s="935"/>
      <c r="AK3125" s="935"/>
      <c r="AL3125" s="936"/>
      <c r="AM3125" s="936"/>
      <c r="AN3125" s="936"/>
      <c r="AO3125" s="936"/>
      <c r="AP3125" s="936"/>
      <c r="AQ3125" s="936"/>
      <c r="AR3125" s="936"/>
      <c r="AS3125" s="936"/>
      <c r="AT3125" s="936"/>
      <c r="AU3125" s="936"/>
      <c r="AV3125" s="936"/>
    </row>
    <row r="3126" spans="2:48" ht="15" customHeight="1">
      <c r="B3126" s="937"/>
      <c r="C3126" s="1978" t="s">
        <v>308</v>
      </c>
      <c r="D3126" s="1980" t="s">
        <v>22</v>
      </c>
      <c r="E3126" s="928" t="s">
        <v>616</v>
      </c>
      <c r="F3126" s="885"/>
      <c r="G3126" s="651" t="s">
        <v>272</v>
      </c>
      <c r="H3126" s="651" t="s">
        <v>599</v>
      </c>
      <c r="I3126" s="651" t="s">
        <v>617</v>
      </c>
      <c r="J3126" s="651" t="s">
        <v>276</v>
      </c>
      <c r="K3126" s="890" t="s">
        <v>308</v>
      </c>
      <c r="L3126" s="651" t="s">
        <v>312</v>
      </c>
      <c r="M3126" s="651" t="str">
        <f t="shared" si="188"/>
        <v>&lt;INSERT CONNECTION POINT NAME&gt;</v>
      </c>
      <c r="N3126" s="890" t="s">
        <v>609</v>
      </c>
      <c r="O3126" s="890" t="s">
        <v>22</v>
      </c>
      <c r="P3126" s="890"/>
      <c r="Q3126" s="1083"/>
      <c r="R3126" s="1061"/>
      <c r="S3126" s="1062"/>
      <c r="T3126" s="1062"/>
      <c r="U3126" s="1063"/>
      <c r="V3126" s="906"/>
      <c r="W3126" s="933"/>
      <c r="X3126" s="934"/>
      <c r="Y3126" s="935"/>
      <c r="Z3126" s="935"/>
      <c r="AA3126" s="935"/>
      <c r="AB3126" s="452"/>
      <c r="AC3126" s="452"/>
      <c r="AD3126" s="452"/>
      <c r="AE3126" s="452"/>
      <c r="AF3126" s="935"/>
      <c r="AG3126" s="452"/>
      <c r="AH3126" s="452"/>
      <c r="AI3126" s="935"/>
      <c r="AJ3126" s="935"/>
      <c r="AK3126" s="935"/>
      <c r="AL3126" s="936"/>
      <c r="AM3126" s="936"/>
      <c r="AN3126" s="936"/>
      <c r="AO3126" s="936"/>
      <c r="AP3126" s="936"/>
      <c r="AQ3126" s="936"/>
      <c r="AR3126" s="936"/>
      <c r="AS3126" s="936"/>
      <c r="AT3126" s="936"/>
      <c r="AU3126" s="936"/>
      <c r="AV3126" s="936"/>
    </row>
    <row r="3127" spans="2:48" ht="15" customHeight="1">
      <c r="B3127" s="937"/>
      <c r="C3127" s="1979"/>
      <c r="D3127" s="1981"/>
      <c r="E3127" s="928" t="s">
        <v>619</v>
      </c>
      <c r="F3127" s="885"/>
      <c r="G3127" s="651" t="s">
        <v>272</v>
      </c>
      <c r="H3127" s="651" t="s">
        <v>599</v>
      </c>
      <c r="I3127" s="651" t="s">
        <v>620</v>
      </c>
      <c r="J3127" s="651" t="s">
        <v>276</v>
      </c>
      <c r="K3127" s="890" t="s">
        <v>308</v>
      </c>
      <c r="L3127" s="651" t="s">
        <v>312</v>
      </c>
      <c r="M3127" s="651" t="str">
        <f t="shared" si="188"/>
        <v>&lt;INSERT CONNECTION POINT NAME&gt;</v>
      </c>
      <c r="N3127" s="890" t="s">
        <v>609</v>
      </c>
      <c r="O3127" s="890" t="s">
        <v>22</v>
      </c>
      <c r="P3127" s="890"/>
      <c r="Q3127" s="1083"/>
      <c r="R3127" s="1061"/>
      <c r="S3127" s="1062"/>
      <c r="T3127" s="1062"/>
      <c r="U3127" s="1063"/>
      <c r="V3127" s="906"/>
      <c r="W3127" s="933"/>
      <c r="X3127" s="934"/>
      <c r="Y3127" s="935"/>
      <c r="Z3127" s="935"/>
      <c r="AA3127" s="935"/>
      <c r="AB3127" s="452"/>
      <c r="AC3127" s="452"/>
      <c r="AD3127" s="452"/>
      <c r="AE3127" s="452"/>
      <c r="AF3127" s="935"/>
      <c r="AG3127" s="452"/>
      <c r="AH3127" s="452"/>
      <c r="AI3127" s="935"/>
      <c r="AJ3127" s="935"/>
      <c r="AK3127" s="935"/>
      <c r="AL3127" s="936"/>
      <c r="AM3127" s="936"/>
      <c r="AN3127" s="936"/>
      <c r="AO3127" s="936"/>
      <c r="AP3127" s="936"/>
      <c r="AQ3127" s="936"/>
      <c r="AR3127" s="936"/>
      <c r="AS3127" s="936"/>
      <c r="AT3127" s="936"/>
      <c r="AU3127" s="936"/>
      <c r="AV3127" s="936"/>
    </row>
    <row r="3128" spans="2:48" ht="15" customHeight="1">
      <c r="B3128" s="937"/>
      <c r="C3128" s="1978" t="s">
        <v>309</v>
      </c>
      <c r="D3128" s="1980" t="s">
        <v>22</v>
      </c>
      <c r="E3128" s="928" t="s">
        <v>616</v>
      </c>
      <c r="F3128" s="885"/>
      <c r="G3128" s="651" t="s">
        <v>272</v>
      </c>
      <c r="H3128" s="651" t="s">
        <v>599</v>
      </c>
      <c r="I3128" s="651" t="s">
        <v>617</v>
      </c>
      <c r="J3128" s="651" t="s">
        <v>276</v>
      </c>
      <c r="K3128" s="890" t="s">
        <v>309</v>
      </c>
      <c r="L3128" s="651" t="s">
        <v>312</v>
      </c>
      <c r="M3128" s="651" t="str">
        <f t="shared" si="188"/>
        <v>&lt;INSERT CONNECTION POINT NAME&gt;</v>
      </c>
      <c r="N3128" s="890" t="s">
        <v>602</v>
      </c>
      <c r="O3128" s="890" t="s">
        <v>22</v>
      </c>
      <c r="P3128" s="890"/>
      <c r="Q3128" s="1083"/>
      <c r="R3128" s="1061"/>
      <c r="S3128" s="1062"/>
      <c r="T3128" s="1062"/>
      <c r="U3128" s="1063"/>
      <c r="V3128" s="906"/>
      <c r="W3128" s="933"/>
      <c r="X3128" s="934"/>
      <c r="Y3128" s="935"/>
      <c r="Z3128" s="935"/>
      <c r="AA3128" s="935"/>
      <c r="AB3128" s="452"/>
      <c r="AC3128" s="452"/>
      <c r="AD3128" s="452"/>
      <c r="AE3128" s="452"/>
      <c r="AF3128" s="935"/>
      <c r="AG3128" s="452"/>
      <c r="AH3128" s="452"/>
      <c r="AI3128" s="935"/>
      <c r="AJ3128" s="935"/>
      <c r="AK3128" s="935"/>
      <c r="AL3128" s="936"/>
      <c r="AM3128" s="936"/>
      <c r="AN3128" s="936"/>
      <c r="AO3128" s="936"/>
      <c r="AP3128" s="936"/>
      <c r="AQ3128" s="936"/>
      <c r="AR3128" s="936"/>
      <c r="AS3128" s="936"/>
      <c r="AT3128" s="936"/>
      <c r="AU3128" s="936"/>
      <c r="AV3128" s="936"/>
    </row>
    <row r="3129" spans="2:48" ht="15" customHeight="1">
      <c r="B3129" s="937"/>
      <c r="C3129" s="1979"/>
      <c r="D3129" s="1981"/>
      <c r="E3129" s="928" t="s">
        <v>619</v>
      </c>
      <c r="F3129" s="885"/>
      <c r="G3129" s="651" t="s">
        <v>272</v>
      </c>
      <c r="H3129" s="651" t="s">
        <v>599</v>
      </c>
      <c r="I3129" s="651" t="s">
        <v>620</v>
      </c>
      <c r="J3129" s="651" t="s">
        <v>276</v>
      </c>
      <c r="K3129" s="890" t="s">
        <v>309</v>
      </c>
      <c r="L3129" s="651" t="s">
        <v>312</v>
      </c>
      <c r="M3129" s="651" t="str">
        <f t="shared" si="188"/>
        <v>&lt;INSERT CONNECTION POINT NAME&gt;</v>
      </c>
      <c r="N3129" s="890" t="s">
        <v>602</v>
      </c>
      <c r="O3129" s="890" t="s">
        <v>22</v>
      </c>
      <c r="P3129" s="890"/>
      <c r="Q3129" s="1083"/>
      <c r="R3129" s="1061"/>
      <c r="S3129" s="1062"/>
      <c r="T3129" s="1062"/>
      <c r="U3129" s="1063"/>
      <c r="V3129" s="906"/>
      <c r="W3129" s="933"/>
      <c r="X3129" s="934"/>
      <c r="Y3129" s="935"/>
      <c r="Z3129" s="935"/>
      <c r="AA3129" s="935"/>
      <c r="AB3129" s="452"/>
      <c r="AC3129" s="452"/>
      <c r="AD3129" s="452"/>
      <c r="AE3129" s="452"/>
      <c r="AF3129" s="935"/>
      <c r="AG3129" s="452"/>
      <c r="AH3129" s="452"/>
      <c r="AI3129" s="935"/>
      <c r="AJ3129" s="935"/>
      <c r="AK3129" s="935"/>
      <c r="AL3129" s="936"/>
      <c r="AM3129" s="936"/>
      <c r="AN3129" s="936"/>
      <c r="AO3129" s="936"/>
      <c r="AP3129" s="936"/>
      <c r="AQ3129" s="936"/>
      <c r="AR3129" s="936"/>
      <c r="AS3129" s="936"/>
      <c r="AT3129" s="936"/>
      <c r="AU3129" s="936"/>
      <c r="AV3129" s="936"/>
    </row>
    <row r="3130" spans="2:48" ht="15" customHeight="1">
      <c r="B3130" s="937"/>
      <c r="C3130" s="1978" t="s">
        <v>309</v>
      </c>
      <c r="D3130" s="1980" t="s">
        <v>23</v>
      </c>
      <c r="E3130" s="928" t="s">
        <v>616</v>
      </c>
      <c r="F3130" s="885"/>
      <c r="G3130" s="651" t="s">
        <v>272</v>
      </c>
      <c r="H3130" s="651" t="s">
        <v>599</v>
      </c>
      <c r="I3130" s="651" t="s">
        <v>617</v>
      </c>
      <c r="J3130" s="651" t="s">
        <v>276</v>
      </c>
      <c r="K3130" s="890" t="s">
        <v>309</v>
      </c>
      <c r="L3130" s="651" t="s">
        <v>312</v>
      </c>
      <c r="M3130" s="651" t="str">
        <f t="shared" si="188"/>
        <v>&lt;INSERT CONNECTION POINT NAME&gt;</v>
      </c>
      <c r="N3130" s="890" t="s">
        <v>602</v>
      </c>
      <c r="O3130" s="890" t="s">
        <v>23</v>
      </c>
      <c r="P3130" s="890"/>
      <c r="Q3130" s="1083"/>
      <c r="R3130" s="1061"/>
      <c r="S3130" s="1062"/>
      <c r="T3130" s="1062"/>
      <c r="U3130" s="1063"/>
      <c r="V3130" s="906"/>
      <c r="W3130" s="933"/>
      <c r="X3130" s="934"/>
      <c r="Y3130" s="935"/>
      <c r="Z3130" s="935"/>
      <c r="AA3130" s="935"/>
      <c r="AB3130" s="452"/>
      <c r="AC3130" s="452"/>
      <c r="AD3130" s="452"/>
      <c r="AE3130" s="452"/>
      <c r="AF3130" s="935"/>
      <c r="AG3130" s="452"/>
      <c r="AH3130" s="452"/>
      <c r="AI3130" s="935"/>
      <c r="AJ3130" s="935"/>
      <c r="AK3130" s="935"/>
      <c r="AL3130" s="936"/>
      <c r="AM3130" s="936"/>
      <c r="AN3130" s="936"/>
      <c r="AO3130" s="936"/>
      <c r="AP3130" s="936"/>
      <c r="AQ3130" s="936"/>
      <c r="AR3130" s="936"/>
      <c r="AS3130" s="936"/>
      <c r="AT3130" s="936"/>
      <c r="AU3130" s="936"/>
      <c r="AV3130" s="936"/>
    </row>
    <row r="3131" spans="2:48" ht="15" customHeight="1">
      <c r="B3131" s="937"/>
      <c r="C3131" s="1979"/>
      <c r="D3131" s="1981"/>
      <c r="E3131" s="928" t="s">
        <v>619</v>
      </c>
      <c r="F3131" s="885"/>
      <c r="G3131" s="651" t="s">
        <v>272</v>
      </c>
      <c r="H3131" s="651" t="s">
        <v>599</v>
      </c>
      <c r="I3131" s="651" t="s">
        <v>620</v>
      </c>
      <c r="J3131" s="651" t="s">
        <v>276</v>
      </c>
      <c r="K3131" s="890" t="s">
        <v>309</v>
      </c>
      <c r="L3131" s="651" t="s">
        <v>312</v>
      </c>
      <c r="M3131" s="651" t="str">
        <f t="shared" si="188"/>
        <v>&lt;INSERT CONNECTION POINT NAME&gt;</v>
      </c>
      <c r="N3131" s="890" t="s">
        <v>602</v>
      </c>
      <c r="O3131" s="890" t="s">
        <v>23</v>
      </c>
      <c r="P3131" s="890"/>
      <c r="Q3131" s="1083"/>
      <c r="R3131" s="1061"/>
      <c r="S3131" s="1062"/>
      <c r="T3131" s="1062"/>
      <c r="U3131" s="1063"/>
      <c r="V3131" s="906"/>
      <c r="W3131" s="933"/>
      <c r="X3131" s="934"/>
      <c r="Y3131" s="935"/>
      <c r="Z3131" s="935"/>
      <c r="AA3131" s="935"/>
      <c r="AB3131" s="452"/>
      <c r="AC3131" s="452"/>
      <c r="AD3131" s="452"/>
      <c r="AE3131" s="452"/>
      <c r="AF3131" s="935"/>
      <c r="AG3131" s="452"/>
      <c r="AH3131" s="452"/>
      <c r="AI3131" s="935"/>
      <c r="AJ3131" s="935"/>
      <c r="AK3131" s="935"/>
      <c r="AL3131" s="936"/>
      <c r="AM3131" s="936"/>
      <c r="AN3131" s="936"/>
      <c r="AO3131" s="936"/>
      <c r="AP3131" s="936"/>
      <c r="AQ3131" s="936"/>
      <c r="AR3131" s="936"/>
      <c r="AS3131" s="936"/>
      <c r="AT3131" s="936"/>
      <c r="AU3131" s="936"/>
      <c r="AV3131" s="936"/>
    </row>
    <row r="3132" spans="2:48" ht="15" customHeight="1">
      <c r="B3132" s="937"/>
      <c r="C3132" s="1978" t="s">
        <v>310</v>
      </c>
      <c r="D3132" s="1980" t="s">
        <v>22</v>
      </c>
      <c r="E3132" s="928" t="s">
        <v>616</v>
      </c>
      <c r="F3132" s="885"/>
      <c r="G3132" s="651" t="s">
        <v>272</v>
      </c>
      <c r="H3132" s="651" t="s">
        <v>599</v>
      </c>
      <c r="I3132" s="651" t="s">
        <v>617</v>
      </c>
      <c r="J3132" s="651" t="s">
        <v>276</v>
      </c>
      <c r="K3132" s="890" t="s">
        <v>310</v>
      </c>
      <c r="L3132" s="651" t="s">
        <v>312</v>
      </c>
      <c r="M3132" s="651" t="str">
        <f t="shared" si="188"/>
        <v>&lt;INSERT CONNECTION POINT NAME&gt;</v>
      </c>
      <c r="N3132" s="890" t="s">
        <v>602</v>
      </c>
      <c r="O3132" s="890" t="s">
        <v>22</v>
      </c>
      <c r="P3132" s="890"/>
      <c r="Q3132" s="1083"/>
      <c r="R3132" s="1061"/>
      <c r="S3132" s="1062"/>
      <c r="T3132" s="1062"/>
      <c r="U3132" s="1063"/>
      <c r="V3132" s="906"/>
      <c r="W3132" s="933"/>
      <c r="X3132" s="934"/>
      <c r="Y3132" s="935"/>
      <c r="Z3132" s="935"/>
      <c r="AA3132" s="935"/>
      <c r="AB3132" s="452"/>
      <c r="AC3132" s="452"/>
      <c r="AD3132" s="452"/>
      <c r="AE3132" s="452"/>
      <c r="AF3132" s="935"/>
      <c r="AG3132" s="452"/>
      <c r="AH3132" s="452"/>
      <c r="AI3132" s="935"/>
      <c r="AJ3132" s="935"/>
      <c r="AK3132" s="935"/>
      <c r="AL3132" s="936"/>
      <c r="AM3132" s="936"/>
      <c r="AN3132" s="936"/>
      <c r="AO3132" s="936"/>
      <c r="AP3132" s="936"/>
      <c r="AQ3132" s="936"/>
      <c r="AR3132" s="936"/>
      <c r="AS3132" s="936"/>
      <c r="AT3132" s="936"/>
      <c r="AU3132" s="936"/>
      <c r="AV3132" s="936"/>
    </row>
    <row r="3133" spans="2:48" ht="15" customHeight="1">
      <c r="B3133" s="937"/>
      <c r="C3133" s="1979"/>
      <c r="D3133" s="1981"/>
      <c r="E3133" s="928" t="s">
        <v>619</v>
      </c>
      <c r="F3133" s="885"/>
      <c r="G3133" s="651" t="s">
        <v>272</v>
      </c>
      <c r="H3133" s="651" t="s">
        <v>599</v>
      </c>
      <c r="I3133" s="651" t="s">
        <v>620</v>
      </c>
      <c r="J3133" s="651" t="s">
        <v>276</v>
      </c>
      <c r="K3133" s="890" t="s">
        <v>310</v>
      </c>
      <c r="L3133" s="651" t="s">
        <v>312</v>
      </c>
      <c r="M3133" s="651" t="str">
        <f t="shared" si="188"/>
        <v>&lt;INSERT CONNECTION POINT NAME&gt;</v>
      </c>
      <c r="N3133" s="890" t="s">
        <v>602</v>
      </c>
      <c r="O3133" s="890" t="s">
        <v>22</v>
      </c>
      <c r="P3133" s="890"/>
      <c r="Q3133" s="1084"/>
      <c r="R3133" s="1085"/>
      <c r="S3133" s="1086"/>
      <c r="T3133" s="1086"/>
      <c r="U3133" s="1087"/>
      <c r="V3133" s="906"/>
      <c r="W3133" s="933"/>
      <c r="X3133" s="934"/>
      <c r="Y3133" s="935"/>
      <c r="Z3133" s="935"/>
      <c r="AA3133" s="935"/>
      <c r="AB3133" s="452"/>
      <c r="AC3133" s="452"/>
      <c r="AD3133" s="452"/>
      <c r="AE3133" s="452"/>
      <c r="AF3133" s="935"/>
      <c r="AG3133" s="452"/>
      <c r="AH3133" s="452"/>
      <c r="AI3133" s="935"/>
      <c r="AJ3133" s="935"/>
      <c r="AK3133" s="935"/>
      <c r="AL3133" s="936"/>
      <c r="AM3133" s="936"/>
      <c r="AN3133" s="936"/>
      <c r="AO3133" s="936"/>
      <c r="AP3133" s="936"/>
      <c r="AQ3133" s="936"/>
      <c r="AR3133" s="936"/>
      <c r="AS3133" s="936"/>
      <c r="AT3133" s="936"/>
      <c r="AU3133" s="936"/>
      <c r="AV3133" s="936"/>
    </row>
    <row r="3134" spans="2:48" ht="15" customHeight="1">
      <c r="B3134" s="937"/>
      <c r="C3134" s="1978" t="s">
        <v>310</v>
      </c>
      <c r="D3134" s="1980" t="s">
        <v>23</v>
      </c>
      <c r="E3134" s="928" t="s">
        <v>616</v>
      </c>
      <c r="F3134" s="885"/>
      <c r="G3134" s="651" t="s">
        <v>272</v>
      </c>
      <c r="H3134" s="651" t="s">
        <v>599</v>
      </c>
      <c r="I3134" s="651" t="s">
        <v>617</v>
      </c>
      <c r="J3134" s="651" t="s">
        <v>276</v>
      </c>
      <c r="K3134" s="890" t="s">
        <v>310</v>
      </c>
      <c r="L3134" s="651" t="s">
        <v>312</v>
      </c>
      <c r="M3134" s="651" t="str">
        <f t="shared" si="188"/>
        <v>&lt;INSERT CONNECTION POINT NAME&gt;</v>
      </c>
      <c r="N3134" s="890" t="s">
        <v>602</v>
      </c>
      <c r="O3134" s="890" t="s">
        <v>23</v>
      </c>
      <c r="P3134" s="890"/>
      <c r="Q3134" s="1084"/>
      <c r="R3134" s="1085"/>
      <c r="S3134" s="1086"/>
      <c r="T3134" s="1086"/>
      <c r="U3134" s="1087"/>
      <c r="V3134" s="906"/>
      <c r="W3134" s="933"/>
      <c r="X3134" s="934"/>
      <c r="Y3134" s="935"/>
      <c r="Z3134" s="935"/>
      <c r="AA3134" s="935"/>
      <c r="AB3134" s="452"/>
      <c r="AC3134" s="452"/>
      <c r="AD3134" s="452"/>
      <c r="AE3134" s="452"/>
      <c r="AF3134" s="935"/>
      <c r="AG3134" s="452"/>
      <c r="AH3134" s="452"/>
      <c r="AI3134" s="935"/>
      <c r="AJ3134" s="935"/>
      <c r="AK3134" s="935"/>
      <c r="AL3134" s="936"/>
      <c r="AM3134" s="936"/>
      <c r="AN3134" s="936"/>
      <c r="AO3134" s="936"/>
      <c r="AP3134" s="936"/>
      <c r="AQ3134" s="936"/>
      <c r="AR3134" s="936"/>
      <c r="AS3134" s="936"/>
      <c r="AT3134" s="936"/>
      <c r="AU3134" s="936"/>
      <c r="AV3134" s="936"/>
    </row>
    <row r="3135" spans="2:48" ht="15" customHeight="1" thickBot="1">
      <c r="B3135" s="944"/>
      <c r="C3135" s="1984"/>
      <c r="D3135" s="1985"/>
      <c r="E3135" s="945" t="s">
        <v>619</v>
      </c>
      <c r="F3135" s="885"/>
      <c r="G3135" s="651" t="s">
        <v>272</v>
      </c>
      <c r="H3135" s="651" t="s">
        <v>599</v>
      </c>
      <c r="I3135" s="651" t="s">
        <v>620</v>
      </c>
      <c r="J3135" s="651" t="s">
        <v>276</v>
      </c>
      <c r="K3135" s="890" t="s">
        <v>310</v>
      </c>
      <c r="L3135" s="651" t="s">
        <v>312</v>
      </c>
      <c r="M3135" s="651" t="str">
        <f t="shared" si="188"/>
        <v>&lt;INSERT CONNECTION POINT NAME&gt;</v>
      </c>
      <c r="N3135" s="890" t="s">
        <v>602</v>
      </c>
      <c r="O3135" s="890" t="s">
        <v>23</v>
      </c>
      <c r="P3135" s="890"/>
      <c r="Q3135" s="946"/>
      <c r="R3135" s="1067"/>
      <c r="S3135" s="893"/>
      <c r="T3135" s="893"/>
      <c r="U3135" s="894"/>
      <c r="V3135" s="947"/>
      <c r="W3135" s="933"/>
      <c r="X3135" s="934"/>
      <c r="Y3135" s="935"/>
      <c r="Z3135" s="935"/>
      <c r="AA3135" s="935"/>
      <c r="AB3135" s="452"/>
      <c r="AC3135" s="452"/>
      <c r="AD3135" s="452"/>
      <c r="AE3135" s="452"/>
      <c r="AF3135" s="935"/>
      <c r="AG3135" s="452"/>
      <c r="AH3135" s="452"/>
      <c r="AI3135" s="935"/>
      <c r="AJ3135" s="935"/>
      <c r="AK3135" s="935"/>
      <c r="AL3135" s="936"/>
      <c r="AM3135" s="936"/>
      <c r="AN3135" s="936"/>
      <c r="AO3135" s="936"/>
      <c r="AP3135" s="936"/>
      <c r="AQ3135" s="936"/>
      <c r="AR3135" s="936"/>
      <c r="AS3135" s="936"/>
      <c r="AT3135" s="936"/>
      <c r="AU3135" s="936"/>
      <c r="AV3135" s="936"/>
    </row>
    <row r="3136" spans="2:48" ht="15" customHeight="1">
      <c r="B3136" s="927" t="s">
        <v>615</v>
      </c>
      <c r="C3136" s="1982" t="s">
        <v>313</v>
      </c>
      <c r="D3136" s="1983" t="s">
        <v>23</v>
      </c>
      <c r="E3136" s="928" t="s">
        <v>616</v>
      </c>
      <c r="F3136" s="885"/>
      <c r="G3136" s="651" t="s">
        <v>272</v>
      </c>
      <c r="H3136" s="651" t="s">
        <v>599</v>
      </c>
      <c r="I3136" s="651" t="s">
        <v>617</v>
      </c>
      <c r="J3136" s="651" t="s">
        <v>276</v>
      </c>
      <c r="K3136" s="651" t="s">
        <v>313</v>
      </c>
      <c r="L3136" s="651" t="s">
        <v>312</v>
      </c>
      <c r="M3136" s="651" t="str">
        <f t="shared" ref="M3136" si="191">B3136</f>
        <v>&lt;INSERT CONNECTION POINT NAME&gt;</v>
      </c>
      <c r="N3136" s="651" t="s">
        <v>618</v>
      </c>
      <c r="O3136" s="651" t="s">
        <v>23</v>
      </c>
      <c r="P3136" s="890"/>
      <c r="Q3136" s="929"/>
      <c r="R3136" s="930"/>
      <c r="S3136" s="931"/>
      <c r="T3136" s="931"/>
      <c r="U3136" s="932"/>
      <c r="W3136" s="452"/>
      <c r="X3136" s="452"/>
      <c r="Y3136" s="452"/>
      <c r="Z3136" s="452"/>
      <c r="AA3136" s="452"/>
      <c r="AB3136" s="452"/>
      <c r="AC3136" s="452"/>
      <c r="AD3136" s="452"/>
      <c r="AE3136" s="452"/>
      <c r="AF3136" s="452"/>
      <c r="AG3136" s="452"/>
      <c r="AH3136" s="452"/>
      <c r="AI3136" s="452"/>
      <c r="AJ3136" s="452"/>
      <c r="AK3136" s="452"/>
      <c r="AL3136" s="452"/>
      <c r="AM3136" s="452"/>
      <c r="AN3136" s="452"/>
      <c r="AO3136" s="452"/>
      <c r="AP3136" s="452"/>
      <c r="AQ3136" s="452"/>
      <c r="AR3136" s="452"/>
      <c r="AS3136" s="452"/>
      <c r="AT3136" s="452"/>
      <c r="AU3136" s="452"/>
      <c r="AV3136" s="452"/>
    </row>
    <row r="3137" spans="2:48" ht="15" customHeight="1">
      <c r="B3137" s="937"/>
      <c r="C3137" s="1979"/>
      <c r="D3137" s="1981"/>
      <c r="E3137" s="928" t="s">
        <v>619</v>
      </c>
      <c r="F3137" s="885"/>
      <c r="G3137" s="651" t="s">
        <v>272</v>
      </c>
      <c r="H3137" s="651" t="s">
        <v>599</v>
      </c>
      <c r="I3137" s="651" t="s">
        <v>620</v>
      </c>
      <c r="J3137" s="651" t="s">
        <v>276</v>
      </c>
      <c r="K3137" s="651" t="s">
        <v>313</v>
      </c>
      <c r="L3137" s="651" t="s">
        <v>312</v>
      </c>
      <c r="M3137" s="651" t="str">
        <f t="shared" si="188"/>
        <v>&lt;INSERT CONNECTION POINT NAME&gt;</v>
      </c>
      <c r="N3137" s="651" t="s">
        <v>618</v>
      </c>
      <c r="O3137" s="651" t="s">
        <v>23</v>
      </c>
      <c r="P3137" s="890"/>
      <c r="Q3137" s="938"/>
      <c r="R3137" s="939"/>
      <c r="S3137" s="940"/>
      <c r="T3137" s="940"/>
      <c r="U3137" s="941"/>
      <c r="W3137" s="452"/>
      <c r="X3137" s="452"/>
      <c r="Y3137" s="452"/>
      <c r="Z3137" s="452"/>
      <c r="AA3137" s="452"/>
      <c r="AB3137" s="452"/>
      <c r="AC3137" s="452"/>
      <c r="AD3137" s="452"/>
      <c r="AE3137" s="452"/>
      <c r="AF3137" s="452"/>
      <c r="AG3137" s="452"/>
      <c r="AH3137" s="452"/>
      <c r="AI3137" s="452"/>
      <c r="AJ3137" s="452"/>
      <c r="AK3137" s="452"/>
      <c r="AL3137" s="452"/>
      <c r="AM3137" s="452"/>
      <c r="AN3137" s="452"/>
      <c r="AO3137" s="452"/>
      <c r="AP3137" s="452"/>
      <c r="AQ3137" s="452"/>
      <c r="AR3137" s="452"/>
      <c r="AS3137" s="452"/>
      <c r="AT3137" s="452"/>
      <c r="AU3137" s="452"/>
      <c r="AV3137" s="452"/>
    </row>
    <row r="3138" spans="2:48" ht="15" customHeight="1">
      <c r="B3138" s="937"/>
      <c r="C3138" s="1978" t="s">
        <v>304</v>
      </c>
      <c r="D3138" s="1980" t="s">
        <v>22</v>
      </c>
      <c r="E3138" s="928" t="s">
        <v>616</v>
      </c>
      <c r="F3138" s="885"/>
      <c r="G3138" s="651" t="s">
        <v>272</v>
      </c>
      <c r="H3138" s="651" t="s">
        <v>599</v>
      </c>
      <c r="I3138" s="651" t="s">
        <v>617</v>
      </c>
      <c r="J3138" s="651" t="s">
        <v>276</v>
      </c>
      <c r="K3138" s="890" t="s">
        <v>304</v>
      </c>
      <c r="L3138" s="651" t="s">
        <v>312</v>
      </c>
      <c r="M3138" s="651" t="str">
        <f t="shared" si="188"/>
        <v>&lt;INSERT CONNECTION POINT NAME&gt;</v>
      </c>
      <c r="N3138" s="890" t="s">
        <v>602</v>
      </c>
      <c r="O3138" s="890" t="s">
        <v>22</v>
      </c>
      <c r="P3138" s="890"/>
      <c r="Q3138" s="1071"/>
      <c r="R3138" s="1058"/>
      <c r="S3138" s="1059"/>
      <c r="T3138" s="1059"/>
      <c r="U3138" s="1060"/>
      <c r="W3138" s="452"/>
      <c r="X3138" s="452"/>
      <c r="Y3138" s="452"/>
      <c r="Z3138" s="452"/>
      <c r="AA3138" s="452"/>
      <c r="AB3138" s="452"/>
      <c r="AC3138" s="452"/>
      <c r="AD3138" s="452"/>
      <c r="AE3138" s="452"/>
      <c r="AF3138" s="452"/>
      <c r="AG3138" s="452"/>
      <c r="AH3138" s="452"/>
      <c r="AI3138" s="452"/>
      <c r="AJ3138" s="452"/>
      <c r="AK3138" s="452"/>
      <c r="AL3138" s="452"/>
      <c r="AM3138" s="452"/>
      <c r="AN3138" s="452"/>
      <c r="AO3138" s="452"/>
      <c r="AP3138" s="452"/>
      <c r="AQ3138" s="452"/>
      <c r="AR3138" s="452"/>
      <c r="AS3138" s="452"/>
      <c r="AT3138" s="452"/>
      <c r="AU3138" s="452"/>
      <c r="AV3138" s="452"/>
    </row>
    <row r="3139" spans="2:48" ht="15" customHeight="1">
      <c r="B3139" s="937"/>
      <c r="C3139" s="1979"/>
      <c r="D3139" s="1981"/>
      <c r="E3139" s="928" t="s">
        <v>619</v>
      </c>
      <c r="F3139" s="885"/>
      <c r="G3139" s="651" t="s">
        <v>272</v>
      </c>
      <c r="H3139" s="651" t="s">
        <v>599</v>
      </c>
      <c r="I3139" s="651" t="s">
        <v>620</v>
      </c>
      <c r="J3139" s="651" t="s">
        <v>276</v>
      </c>
      <c r="K3139" s="890" t="s">
        <v>304</v>
      </c>
      <c r="L3139" s="651" t="s">
        <v>312</v>
      </c>
      <c r="M3139" s="651" t="str">
        <f t="shared" si="188"/>
        <v>&lt;INSERT CONNECTION POINT NAME&gt;</v>
      </c>
      <c r="N3139" s="890" t="s">
        <v>602</v>
      </c>
      <c r="O3139" s="890" t="s">
        <v>22</v>
      </c>
      <c r="P3139" s="890"/>
      <c r="Q3139" s="1071"/>
      <c r="R3139" s="1058"/>
      <c r="S3139" s="1059"/>
      <c r="T3139" s="1059"/>
      <c r="U3139" s="1060"/>
      <c r="W3139" s="452"/>
      <c r="X3139" s="452"/>
      <c r="Y3139" s="452"/>
      <c r="Z3139" s="452"/>
      <c r="AA3139" s="452"/>
      <c r="AB3139" s="452"/>
      <c r="AC3139" s="452"/>
      <c r="AD3139" s="452"/>
      <c r="AE3139" s="452"/>
      <c r="AF3139" s="452"/>
      <c r="AG3139" s="452"/>
      <c r="AH3139" s="452"/>
      <c r="AI3139" s="452"/>
      <c r="AJ3139" s="452"/>
      <c r="AK3139" s="452"/>
      <c r="AL3139" s="452"/>
      <c r="AM3139" s="452"/>
      <c r="AN3139" s="452"/>
      <c r="AO3139" s="452"/>
      <c r="AP3139" s="452"/>
      <c r="AQ3139" s="452"/>
      <c r="AR3139" s="452"/>
      <c r="AS3139" s="452"/>
      <c r="AT3139" s="452"/>
      <c r="AU3139" s="452"/>
      <c r="AV3139" s="452"/>
    </row>
    <row r="3140" spans="2:48" ht="15" customHeight="1">
      <c r="B3140" s="937"/>
      <c r="C3140" s="1978" t="s">
        <v>304</v>
      </c>
      <c r="D3140" s="1980" t="s">
        <v>23</v>
      </c>
      <c r="E3140" s="928" t="s">
        <v>616</v>
      </c>
      <c r="F3140" s="885"/>
      <c r="G3140" s="651" t="s">
        <v>272</v>
      </c>
      <c r="H3140" s="651" t="s">
        <v>599</v>
      </c>
      <c r="I3140" s="651" t="s">
        <v>617</v>
      </c>
      <c r="J3140" s="651" t="s">
        <v>276</v>
      </c>
      <c r="K3140" s="890" t="s">
        <v>304</v>
      </c>
      <c r="L3140" s="651" t="s">
        <v>312</v>
      </c>
      <c r="M3140" s="651" t="str">
        <f t="shared" si="188"/>
        <v>&lt;INSERT CONNECTION POINT NAME&gt;</v>
      </c>
      <c r="N3140" s="890" t="s">
        <v>602</v>
      </c>
      <c r="O3140" s="891" t="s">
        <v>23</v>
      </c>
      <c r="P3140" s="890"/>
      <c r="Q3140" s="1071"/>
      <c r="R3140" s="1058"/>
      <c r="S3140" s="1059"/>
      <c r="T3140" s="1059"/>
      <c r="U3140" s="1060"/>
      <c r="W3140" s="452"/>
      <c r="X3140" s="452"/>
      <c r="Y3140" s="452"/>
      <c r="Z3140" s="452"/>
      <c r="AA3140" s="452"/>
      <c r="AB3140" s="452"/>
      <c r="AC3140" s="452"/>
      <c r="AD3140" s="452"/>
      <c r="AE3140" s="452"/>
      <c r="AF3140" s="452"/>
      <c r="AG3140" s="452"/>
      <c r="AH3140" s="452"/>
      <c r="AI3140" s="452"/>
      <c r="AJ3140" s="452"/>
      <c r="AK3140" s="452"/>
      <c r="AL3140" s="452"/>
      <c r="AM3140" s="452"/>
      <c r="AN3140" s="452"/>
      <c r="AO3140" s="452"/>
      <c r="AP3140" s="452"/>
      <c r="AQ3140" s="452"/>
      <c r="AR3140" s="452"/>
      <c r="AS3140" s="452"/>
      <c r="AT3140" s="452"/>
      <c r="AU3140" s="452"/>
      <c r="AV3140" s="452"/>
    </row>
    <row r="3141" spans="2:48" ht="15" customHeight="1">
      <c r="B3141" s="937"/>
      <c r="C3141" s="1979"/>
      <c r="D3141" s="1981"/>
      <c r="E3141" s="928" t="s">
        <v>619</v>
      </c>
      <c r="F3141" s="885"/>
      <c r="G3141" s="651" t="s">
        <v>272</v>
      </c>
      <c r="H3141" s="651" t="s">
        <v>599</v>
      </c>
      <c r="I3141" s="651" t="s">
        <v>620</v>
      </c>
      <c r="J3141" s="651" t="s">
        <v>276</v>
      </c>
      <c r="K3141" s="890" t="s">
        <v>304</v>
      </c>
      <c r="L3141" s="651" t="s">
        <v>312</v>
      </c>
      <c r="M3141" s="651" t="str">
        <f t="shared" si="188"/>
        <v>&lt;INSERT CONNECTION POINT NAME&gt;</v>
      </c>
      <c r="N3141" s="890" t="s">
        <v>602</v>
      </c>
      <c r="O3141" s="891" t="s">
        <v>23</v>
      </c>
      <c r="P3141" s="890"/>
      <c r="Q3141" s="1071"/>
      <c r="R3141" s="1058"/>
      <c r="S3141" s="1059"/>
      <c r="T3141" s="1059"/>
      <c r="U3141" s="1060"/>
      <c r="W3141" s="452"/>
      <c r="X3141" s="452"/>
      <c r="Y3141" s="452"/>
      <c r="Z3141" s="452"/>
      <c r="AA3141" s="452"/>
      <c r="AB3141" s="452"/>
      <c r="AC3141" s="452"/>
      <c r="AD3141" s="452"/>
      <c r="AE3141" s="452"/>
      <c r="AF3141" s="452"/>
      <c r="AG3141" s="452"/>
      <c r="AH3141" s="452"/>
      <c r="AI3141" s="452"/>
      <c r="AJ3141" s="452"/>
      <c r="AK3141" s="452"/>
      <c r="AL3141" s="452"/>
      <c r="AM3141" s="452"/>
      <c r="AN3141" s="452"/>
      <c r="AO3141" s="452"/>
      <c r="AP3141" s="452"/>
      <c r="AQ3141" s="452"/>
      <c r="AR3141" s="452"/>
      <c r="AS3141" s="452"/>
      <c r="AT3141" s="452"/>
      <c r="AU3141" s="452"/>
      <c r="AV3141" s="452"/>
    </row>
    <row r="3142" spans="2:48" ht="15" customHeight="1">
      <c r="B3142" s="937"/>
      <c r="C3142" s="1978" t="s">
        <v>305</v>
      </c>
      <c r="D3142" s="1980"/>
      <c r="E3142" s="928" t="s">
        <v>616</v>
      </c>
      <c r="F3142" s="885"/>
      <c r="G3142" s="651" t="s">
        <v>272</v>
      </c>
      <c r="H3142" s="651" t="s">
        <v>599</v>
      </c>
      <c r="I3142" s="651" t="s">
        <v>617</v>
      </c>
      <c r="J3142" s="651" t="s">
        <v>276</v>
      </c>
      <c r="K3142" s="890" t="s">
        <v>305</v>
      </c>
      <c r="L3142" s="651" t="s">
        <v>312</v>
      </c>
      <c r="M3142" s="651" t="str">
        <f t="shared" si="188"/>
        <v>&lt;INSERT CONNECTION POINT NAME&gt;</v>
      </c>
      <c r="N3142" s="890" t="s">
        <v>604</v>
      </c>
      <c r="O3142" s="890" t="s">
        <v>605</v>
      </c>
      <c r="P3142" s="890"/>
      <c r="Q3142" s="1072"/>
      <c r="R3142" s="1073"/>
      <c r="S3142" s="1074"/>
      <c r="T3142" s="1074"/>
      <c r="U3142" s="1075"/>
      <c r="W3142" s="452"/>
      <c r="X3142" s="452"/>
      <c r="Y3142" s="452"/>
      <c r="Z3142" s="452"/>
      <c r="AA3142" s="452"/>
      <c r="AB3142" s="452"/>
      <c r="AC3142" s="452"/>
      <c r="AD3142" s="452"/>
      <c r="AE3142" s="452"/>
      <c r="AF3142" s="452"/>
      <c r="AG3142" s="452"/>
      <c r="AH3142" s="452"/>
      <c r="AI3142" s="452"/>
      <c r="AJ3142" s="452"/>
      <c r="AK3142" s="452"/>
      <c r="AL3142" s="452"/>
      <c r="AM3142" s="452"/>
      <c r="AN3142" s="452"/>
      <c r="AO3142" s="452"/>
      <c r="AP3142" s="452"/>
      <c r="AQ3142" s="452"/>
      <c r="AR3142" s="452"/>
      <c r="AS3142" s="452"/>
      <c r="AT3142" s="452"/>
      <c r="AU3142" s="452"/>
      <c r="AV3142" s="452"/>
    </row>
    <row r="3143" spans="2:48" ht="15" customHeight="1">
      <c r="B3143" s="937"/>
      <c r="C3143" s="1979"/>
      <c r="D3143" s="1981"/>
      <c r="E3143" s="928" t="s">
        <v>619</v>
      </c>
      <c r="F3143" s="885"/>
      <c r="G3143" s="651" t="s">
        <v>272</v>
      </c>
      <c r="H3143" s="651" t="s">
        <v>599</v>
      </c>
      <c r="I3143" s="651" t="s">
        <v>620</v>
      </c>
      <c r="J3143" s="651" t="s">
        <v>276</v>
      </c>
      <c r="K3143" s="890" t="s">
        <v>305</v>
      </c>
      <c r="L3143" s="651" t="s">
        <v>312</v>
      </c>
      <c r="M3143" s="651" t="str">
        <f t="shared" si="188"/>
        <v>&lt;INSERT CONNECTION POINT NAME&gt;</v>
      </c>
      <c r="N3143" s="890" t="s">
        <v>604</v>
      </c>
      <c r="O3143" s="890" t="s">
        <v>605</v>
      </c>
      <c r="P3143" s="890"/>
      <c r="Q3143" s="1072"/>
      <c r="R3143" s="1073"/>
      <c r="S3143" s="1074"/>
      <c r="T3143" s="1074"/>
      <c r="U3143" s="1075"/>
      <c r="W3143" s="452"/>
      <c r="X3143" s="452"/>
      <c r="Y3143" s="452"/>
      <c r="Z3143" s="452"/>
      <c r="AA3143" s="452"/>
      <c r="AB3143" s="452"/>
      <c r="AC3143" s="452"/>
      <c r="AD3143" s="452"/>
      <c r="AE3143" s="452"/>
      <c r="AF3143" s="452"/>
      <c r="AG3143" s="452"/>
      <c r="AH3143" s="452"/>
      <c r="AI3143" s="452"/>
      <c r="AJ3143" s="452"/>
      <c r="AK3143" s="452"/>
      <c r="AL3143" s="452"/>
      <c r="AM3143" s="452"/>
      <c r="AN3143" s="452"/>
      <c r="AO3143" s="452"/>
      <c r="AP3143" s="452"/>
      <c r="AQ3143" s="452"/>
      <c r="AR3143" s="452"/>
      <c r="AS3143" s="452"/>
      <c r="AT3143" s="452"/>
      <c r="AU3143" s="452"/>
      <c r="AV3143" s="452"/>
    </row>
    <row r="3144" spans="2:48" ht="15" customHeight="1">
      <c r="B3144" s="937"/>
      <c r="C3144" s="1978" t="s">
        <v>306</v>
      </c>
      <c r="D3144" s="1980"/>
      <c r="E3144" s="928" t="s">
        <v>616</v>
      </c>
      <c r="F3144" s="885"/>
      <c r="G3144" s="651" t="s">
        <v>272</v>
      </c>
      <c r="H3144" s="651" t="s">
        <v>599</v>
      </c>
      <c r="I3144" s="651" t="s">
        <v>617</v>
      </c>
      <c r="J3144" s="651" t="s">
        <v>276</v>
      </c>
      <c r="K3144" s="890" t="s">
        <v>306</v>
      </c>
      <c r="L3144" s="651" t="s">
        <v>312</v>
      </c>
      <c r="M3144" s="651" t="str">
        <f t="shared" si="188"/>
        <v>&lt;INSERT CONNECTION POINT NAME&gt;</v>
      </c>
      <c r="N3144" s="890" t="s">
        <v>606</v>
      </c>
      <c r="O3144" s="891">
        <v>0</v>
      </c>
      <c r="P3144" s="890"/>
      <c r="Q3144" s="1076"/>
      <c r="R3144" s="1077"/>
      <c r="S3144" s="1078"/>
      <c r="T3144" s="1078"/>
      <c r="U3144" s="1079"/>
      <c r="W3144" s="452"/>
      <c r="X3144" s="452"/>
      <c r="Y3144" s="452"/>
      <c r="Z3144" s="452"/>
      <c r="AA3144" s="452"/>
      <c r="AB3144" s="452"/>
      <c r="AC3144" s="452"/>
      <c r="AD3144" s="452"/>
      <c r="AE3144" s="452"/>
      <c r="AF3144" s="452"/>
      <c r="AG3144" s="452"/>
      <c r="AH3144" s="452"/>
      <c r="AI3144" s="452"/>
      <c r="AJ3144" s="452"/>
      <c r="AK3144" s="452"/>
      <c r="AL3144" s="452"/>
      <c r="AM3144" s="452"/>
      <c r="AN3144" s="452"/>
      <c r="AO3144" s="452"/>
      <c r="AP3144" s="452"/>
      <c r="AQ3144" s="452"/>
      <c r="AR3144" s="452"/>
      <c r="AS3144" s="452"/>
      <c r="AT3144" s="452"/>
      <c r="AU3144" s="452"/>
      <c r="AV3144" s="452"/>
    </row>
    <row r="3145" spans="2:48" ht="15" customHeight="1">
      <c r="B3145" s="937"/>
      <c r="C3145" s="1979"/>
      <c r="D3145" s="1981"/>
      <c r="E3145" s="928" t="s">
        <v>619</v>
      </c>
      <c r="F3145" s="885"/>
      <c r="G3145" s="651" t="s">
        <v>272</v>
      </c>
      <c r="H3145" s="651" t="s">
        <v>599</v>
      </c>
      <c r="I3145" s="651" t="s">
        <v>620</v>
      </c>
      <c r="J3145" s="651" t="s">
        <v>276</v>
      </c>
      <c r="K3145" s="890" t="s">
        <v>306</v>
      </c>
      <c r="L3145" s="651" t="s">
        <v>312</v>
      </c>
      <c r="M3145" s="651" t="str">
        <f t="shared" si="188"/>
        <v>&lt;INSERT CONNECTION POINT NAME&gt;</v>
      </c>
      <c r="N3145" s="890" t="s">
        <v>606</v>
      </c>
      <c r="O3145" s="891">
        <v>0</v>
      </c>
      <c r="P3145" s="890"/>
      <c r="Q3145" s="1076"/>
      <c r="R3145" s="1077"/>
      <c r="S3145" s="1078"/>
      <c r="T3145" s="1078"/>
      <c r="U3145" s="1079"/>
      <c r="W3145" s="452"/>
      <c r="X3145" s="452"/>
      <c r="Y3145" s="452"/>
      <c r="Z3145" s="452"/>
      <c r="AA3145" s="452"/>
      <c r="AB3145" s="452"/>
      <c r="AC3145" s="452"/>
      <c r="AD3145" s="452"/>
      <c r="AE3145" s="452"/>
      <c r="AF3145" s="452"/>
      <c r="AG3145" s="452"/>
      <c r="AH3145" s="452"/>
      <c r="AI3145" s="452"/>
      <c r="AJ3145" s="452"/>
      <c r="AK3145" s="452"/>
      <c r="AL3145" s="452"/>
      <c r="AM3145" s="452"/>
      <c r="AN3145" s="452"/>
      <c r="AO3145" s="452"/>
      <c r="AP3145" s="452"/>
      <c r="AQ3145" s="452"/>
      <c r="AR3145" s="452"/>
      <c r="AS3145" s="452"/>
      <c r="AT3145" s="452"/>
      <c r="AU3145" s="452"/>
      <c r="AV3145" s="452"/>
    </row>
    <row r="3146" spans="2:48" ht="15" customHeight="1">
      <c r="B3146" s="937"/>
      <c r="C3146" s="1978" t="s">
        <v>307</v>
      </c>
      <c r="D3146" s="1980"/>
      <c r="E3146" s="928" t="s">
        <v>616</v>
      </c>
      <c r="F3146" s="885"/>
      <c r="G3146" s="651" t="s">
        <v>272</v>
      </c>
      <c r="H3146" s="651" t="s">
        <v>599</v>
      </c>
      <c r="I3146" s="651" t="s">
        <v>617</v>
      </c>
      <c r="J3146" s="651" t="s">
        <v>276</v>
      </c>
      <c r="K3146" s="890" t="s">
        <v>307</v>
      </c>
      <c r="L3146" s="651" t="s">
        <v>312</v>
      </c>
      <c r="M3146" s="651" t="str">
        <f t="shared" si="188"/>
        <v>&lt;INSERT CONNECTION POINT NAME&gt;</v>
      </c>
      <c r="N3146" s="890" t="s">
        <v>607</v>
      </c>
      <c r="O3146" s="890" t="s">
        <v>607</v>
      </c>
      <c r="P3146" s="890"/>
      <c r="Q3146" s="1080"/>
      <c r="R3146" s="1081"/>
      <c r="S3146" s="1081"/>
      <c r="T3146" s="1081"/>
      <c r="U3146" s="1082"/>
      <c r="W3146" s="452"/>
      <c r="X3146" s="452"/>
      <c r="Y3146" s="452"/>
      <c r="Z3146" s="452"/>
      <c r="AA3146" s="452"/>
      <c r="AB3146" s="452"/>
      <c r="AC3146" s="452"/>
      <c r="AD3146" s="452"/>
      <c r="AE3146" s="452"/>
      <c r="AF3146" s="452"/>
      <c r="AG3146" s="452"/>
      <c r="AH3146" s="452"/>
      <c r="AI3146" s="452"/>
      <c r="AJ3146" s="452"/>
      <c r="AK3146" s="452"/>
      <c r="AL3146" s="452"/>
      <c r="AM3146" s="452"/>
      <c r="AN3146" s="452"/>
      <c r="AO3146" s="452"/>
      <c r="AP3146" s="452"/>
      <c r="AQ3146" s="452"/>
      <c r="AR3146" s="452"/>
      <c r="AS3146" s="452"/>
      <c r="AT3146" s="452"/>
      <c r="AU3146" s="452"/>
      <c r="AV3146" s="452"/>
    </row>
    <row r="3147" spans="2:48" ht="15" customHeight="1">
      <c r="B3147" s="937"/>
      <c r="C3147" s="1979"/>
      <c r="D3147" s="1981"/>
      <c r="E3147" s="928" t="s">
        <v>619</v>
      </c>
      <c r="F3147" s="885"/>
      <c r="G3147" s="651" t="s">
        <v>272</v>
      </c>
      <c r="H3147" s="651" t="s">
        <v>599</v>
      </c>
      <c r="I3147" s="651" t="s">
        <v>620</v>
      </c>
      <c r="J3147" s="651" t="s">
        <v>276</v>
      </c>
      <c r="K3147" s="890" t="s">
        <v>307</v>
      </c>
      <c r="L3147" s="651" t="s">
        <v>312</v>
      </c>
      <c r="M3147" s="651" t="str">
        <f t="shared" si="188"/>
        <v>&lt;INSERT CONNECTION POINT NAME&gt;</v>
      </c>
      <c r="N3147" s="890" t="s">
        <v>607</v>
      </c>
      <c r="O3147" s="890" t="s">
        <v>607</v>
      </c>
      <c r="P3147" s="890"/>
      <c r="Q3147" s="1080"/>
      <c r="R3147" s="1081"/>
      <c r="S3147" s="1081"/>
      <c r="T3147" s="1081"/>
      <c r="U3147" s="1082"/>
      <c r="W3147" s="452"/>
      <c r="X3147" s="452"/>
      <c r="Y3147" s="452"/>
      <c r="Z3147" s="452"/>
      <c r="AA3147" s="452"/>
      <c r="AB3147" s="452"/>
      <c r="AC3147" s="452"/>
      <c r="AD3147" s="452"/>
      <c r="AE3147" s="452"/>
      <c r="AF3147" s="452"/>
      <c r="AG3147" s="452"/>
      <c r="AH3147" s="452"/>
      <c r="AI3147" s="452"/>
      <c r="AJ3147" s="452"/>
      <c r="AK3147" s="452"/>
      <c r="AL3147" s="452"/>
      <c r="AM3147" s="452"/>
      <c r="AN3147" s="452"/>
      <c r="AO3147" s="452"/>
      <c r="AP3147" s="452"/>
      <c r="AQ3147" s="452"/>
      <c r="AR3147" s="452"/>
      <c r="AS3147" s="452"/>
      <c r="AT3147" s="452"/>
      <c r="AU3147" s="452"/>
      <c r="AV3147" s="452"/>
    </row>
    <row r="3148" spans="2:48" ht="15" customHeight="1">
      <c r="B3148" s="937"/>
      <c r="C3148" s="1978" t="s">
        <v>308</v>
      </c>
      <c r="D3148" s="1980" t="s">
        <v>22</v>
      </c>
      <c r="E3148" s="928" t="s">
        <v>616</v>
      </c>
      <c r="F3148" s="885"/>
      <c r="G3148" s="651" t="s">
        <v>272</v>
      </c>
      <c r="H3148" s="651" t="s">
        <v>599</v>
      </c>
      <c r="I3148" s="651" t="s">
        <v>617</v>
      </c>
      <c r="J3148" s="651" t="s">
        <v>276</v>
      </c>
      <c r="K3148" s="890" t="s">
        <v>308</v>
      </c>
      <c r="L3148" s="651" t="s">
        <v>312</v>
      </c>
      <c r="M3148" s="651" t="str">
        <f t="shared" si="188"/>
        <v>&lt;INSERT CONNECTION POINT NAME&gt;</v>
      </c>
      <c r="N3148" s="890" t="s">
        <v>609</v>
      </c>
      <c r="O3148" s="890" t="s">
        <v>22</v>
      </c>
      <c r="P3148" s="890"/>
      <c r="Q3148" s="1083"/>
      <c r="R3148" s="1061"/>
      <c r="S3148" s="1062"/>
      <c r="T3148" s="1062"/>
      <c r="U3148" s="1063"/>
      <c r="W3148" s="452"/>
      <c r="X3148" s="452"/>
      <c r="Y3148" s="452"/>
      <c r="Z3148" s="452"/>
      <c r="AA3148" s="452"/>
      <c r="AB3148" s="452"/>
      <c r="AC3148" s="452"/>
      <c r="AD3148" s="452"/>
      <c r="AE3148" s="452"/>
      <c r="AF3148" s="452"/>
      <c r="AG3148" s="452"/>
      <c r="AH3148" s="452"/>
      <c r="AI3148" s="452"/>
      <c r="AJ3148" s="452"/>
      <c r="AK3148" s="452"/>
      <c r="AL3148" s="452"/>
      <c r="AM3148" s="452"/>
      <c r="AN3148" s="452"/>
      <c r="AO3148" s="452"/>
      <c r="AP3148" s="452"/>
      <c r="AQ3148" s="452"/>
      <c r="AR3148" s="452"/>
      <c r="AS3148" s="452"/>
      <c r="AT3148" s="452"/>
      <c r="AU3148" s="452"/>
      <c r="AV3148" s="452"/>
    </row>
    <row r="3149" spans="2:48" ht="15" customHeight="1">
      <c r="B3149" s="937"/>
      <c r="C3149" s="1979"/>
      <c r="D3149" s="1981"/>
      <c r="E3149" s="928" t="s">
        <v>619</v>
      </c>
      <c r="F3149" s="885"/>
      <c r="G3149" s="651" t="s">
        <v>272</v>
      </c>
      <c r="H3149" s="651" t="s">
        <v>599</v>
      </c>
      <c r="I3149" s="651" t="s">
        <v>620</v>
      </c>
      <c r="J3149" s="651" t="s">
        <v>276</v>
      </c>
      <c r="K3149" s="890" t="s">
        <v>308</v>
      </c>
      <c r="L3149" s="651" t="s">
        <v>312</v>
      </c>
      <c r="M3149" s="651" t="str">
        <f t="shared" ref="M3149:M3212" si="192">M3148</f>
        <v>&lt;INSERT CONNECTION POINT NAME&gt;</v>
      </c>
      <c r="N3149" s="890" t="s">
        <v>609</v>
      </c>
      <c r="O3149" s="890" t="s">
        <v>22</v>
      </c>
      <c r="P3149" s="890"/>
      <c r="Q3149" s="1083"/>
      <c r="R3149" s="1061"/>
      <c r="S3149" s="1062"/>
      <c r="T3149" s="1062"/>
      <c r="U3149" s="1063"/>
      <c r="W3149" s="452"/>
      <c r="X3149" s="452"/>
      <c r="Y3149" s="452"/>
      <c r="Z3149" s="452"/>
      <c r="AA3149" s="452"/>
      <c r="AB3149" s="452"/>
      <c r="AC3149" s="452"/>
      <c r="AD3149" s="452"/>
      <c r="AE3149" s="452"/>
      <c r="AF3149" s="452"/>
      <c r="AG3149" s="452"/>
      <c r="AH3149" s="452"/>
      <c r="AI3149" s="452"/>
      <c r="AJ3149" s="452"/>
      <c r="AK3149" s="452"/>
      <c r="AL3149" s="452"/>
      <c r="AM3149" s="452"/>
      <c r="AN3149" s="452"/>
      <c r="AO3149" s="452"/>
      <c r="AP3149" s="452"/>
      <c r="AQ3149" s="452"/>
      <c r="AR3149" s="452"/>
      <c r="AS3149" s="452"/>
      <c r="AT3149" s="452"/>
      <c r="AU3149" s="452"/>
      <c r="AV3149" s="452"/>
    </row>
    <row r="3150" spans="2:48" ht="15" customHeight="1">
      <c r="B3150" s="937"/>
      <c r="C3150" s="1978" t="s">
        <v>309</v>
      </c>
      <c r="D3150" s="1980" t="s">
        <v>22</v>
      </c>
      <c r="E3150" s="928" t="s">
        <v>616</v>
      </c>
      <c r="F3150" s="885"/>
      <c r="G3150" s="651" t="s">
        <v>272</v>
      </c>
      <c r="H3150" s="651" t="s">
        <v>599</v>
      </c>
      <c r="I3150" s="651" t="s">
        <v>617</v>
      </c>
      <c r="J3150" s="651" t="s">
        <v>276</v>
      </c>
      <c r="K3150" s="890" t="s">
        <v>309</v>
      </c>
      <c r="L3150" s="651" t="s">
        <v>312</v>
      </c>
      <c r="M3150" s="651" t="str">
        <f t="shared" si="192"/>
        <v>&lt;INSERT CONNECTION POINT NAME&gt;</v>
      </c>
      <c r="N3150" s="890" t="s">
        <v>602</v>
      </c>
      <c r="O3150" s="890" t="s">
        <v>22</v>
      </c>
      <c r="P3150" s="890"/>
      <c r="Q3150" s="1083"/>
      <c r="R3150" s="1061"/>
      <c r="S3150" s="1062"/>
      <c r="T3150" s="1062"/>
      <c r="U3150" s="1063"/>
      <c r="W3150" s="452"/>
      <c r="X3150" s="452"/>
      <c r="Y3150" s="452"/>
      <c r="Z3150" s="452"/>
      <c r="AA3150" s="452"/>
      <c r="AB3150" s="452"/>
      <c r="AC3150" s="452"/>
      <c r="AD3150" s="452"/>
      <c r="AE3150" s="452"/>
      <c r="AF3150" s="452"/>
      <c r="AG3150" s="452"/>
      <c r="AH3150" s="452"/>
      <c r="AI3150" s="452"/>
      <c r="AJ3150" s="452"/>
      <c r="AK3150" s="452"/>
      <c r="AL3150" s="452"/>
      <c r="AM3150" s="452"/>
      <c r="AN3150" s="452"/>
      <c r="AO3150" s="452"/>
      <c r="AP3150" s="452"/>
      <c r="AQ3150" s="452"/>
      <c r="AR3150" s="452"/>
      <c r="AS3150" s="452"/>
      <c r="AT3150" s="452"/>
      <c r="AU3150" s="452"/>
      <c r="AV3150" s="452"/>
    </row>
    <row r="3151" spans="2:48" ht="15" customHeight="1">
      <c r="B3151" s="937"/>
      <c r="C3151" s="1979"/>
      <c r="D3151" s="1981"/>
      <c r="E3151" s="928" t="s">
        <v>619</v>
      </c>
      <c r="F3151" s="885"/>
      <c r="G3151" s="651" t="s">
        <v>272</v>
      </c>
      <c r="H3151" s="651" t="s">
        <v>599</v>
      </c>
      <c r="I3151" s="651" t="s">
        <v>620</v>
      </c>
      <c r="J3151" s="651" t="s">
        <v>276</v>
      </c>
      <c r="K3151" s="890" t="s">
        <v>309</v>
      </c>
      <c r="L3151" s="651" t="s">
        <v>312</v>
      </c>
      <c r="M3151" s="651" t="str">
        <f t="shared" si="192"/>
        <v>&lt;INSERT CONNECTION POINT NAME&gt;</v>
      </c>
      <c r="N3151" s="890" t="s">
        <v>602</v>
      </c>
      <c r="O3151" s="890" t="s">
        <v>22</v>
      </c>
      <c r="P3151" s="890"/>
      <c r="Q3151" s="1083"/>
      <c r="R3151" s="1061"/>
      <c r="S3151" s="1062"/>
      <c r="T3151" s="1062"/>
      <c r="U3151" s="1063"/>
      <c r="W3151" s="452"/>
      <c r="X3151" s="452"/>
      <c r="Y3151" s="452"/>
      <c r="Z3151" s="452"/>
      <c r="AA3151" s="452"/>
      <c r="AB3151" s="452"/>
      <c r="AC3151" s="452"/>
      <c r="AD3151" s="452"/>
      <c r="AE3151" s="452"/>
      <c r="AF3151" s="452"/>
      <c r="AG3151" s="452"/>
      <c r="AH3151" s="452"/>
      <c r="AI3151" s="452"/>
      <c r="AJ3151" s="452"/>
      <c r="AK3151" s="452"/>
      <c r="AL3151" s="452"/>
      <c r="AM3151" s="452"/>
      <c r="AN3151" s="452"/>
      <c r="AO3151" s="452"/>
      <c r="AP3151" s="452"/>
      <c r="AQ3151" s="452"/>
      <c r="AR3151" s="452"/>
      <c r="AS3151" s="452"/>
      <c r="AT3151" s="452"/>
      <c r="AU3151" s="452"/>
      <c r="AV3151" s="452"/>
    </row>
    <row r="3152" spans="2:48" ht="15" customHeight="1">
      <c r="B3152" s="937"/>
      <c r="C3152" s="1978" t="s">
        <v>309</v>
      </c>
      <c r="D3152" s="1980" t="s">
        <v>23</v>
      </c>
      <c r="E3152" s="928" t="s">
        <v>616</v>
      </c>
      <c r="F3152" s="885"/>
      <c r="G3152" s="651" t="s">
        <v>272</v>
      </c>
      <c r="H3152" s="651" t="s">
        <v>599</v>
      </c>
      <c r="I3152" s="651" t="s">
        <v>617</v>
      </c>
      <c r="J3152" s="651" t="s">
        <v>276</v>
      </c>
      <c r="K3152" s="890" t="s">
        <v>309</v>
      </c>
      <c r="L3152" s="651" t="s">
        <v>312</v>
      </c>
      <c r="M3152" s="651" t="str">
        <f t="shared" si="192"/>
        <v>&lt;INSERT CONNECTION POINT NAME&gt;</v>
      </c>
      <c r="N3152" s="890" t="s">
        <v>602</v>
      </c>
      <c r="O3152" s="890" t="s">
        <v>23</v>
      </c>
      <c r="P3152" s="890"/>
      <c r="Q3152" s="1083"/>
      <c r="R3152" s="1061"/>
      <c r="S3152" s="1062"/>
      <c r="T3152" s="1062"/>
      <c r="U3152" s="1063"/>
      <c r="W3152" s="452"/>
      <c r="X3152" s="452"/>
      <c r="Y3152" s="452"/>
      <c r="Z3152" s="452"/>
      <c r="AA3152" s="452"/>
      <c r="AB3152" s="452"/>
      <c r="AC3152" s="452"/>
      <c r="AD3152" s="452"/>
      <c r="AE3152" s="452"/>
      <c r="AF3152" s="452"/>
      <c r="AG3152" s="452"/>
      <c r="AH3152" s="452"/>
      <c r="AI3152" s="452"/>
      <c r="AJ3152" s="452"/>
      <c r="AK3152" s="452"/>
      <c r="AL3152" s="452"/>
      <c r="AM3152" s="452"/>
      <c r="AN3152" s="452"/>
      <c r="AO3152" s="452"/>
      <c r="AP3152" s="452"/>
      <c r="AQ3152" s="452"/>
      <c r="AR3152" s="452"/>
      <c r="AS3152" s="452"/>
      <c r="AT3152" s="452"/>
      <c r="AU3152" s="452"/>
      <c r="AV3152" s="452"/>
    </row>
    <row r="3153" spans="2:48" ht="15" customHeight="1">
      <c r="B3153" s="937"/>
      <c r="C3153" s="1979"/>
      <c r="D3153" s="1981"/>
      <c r="E3153" s="928" t="s">
        <v>619</v>
      </c>
      <c r="F3153" s="885"/>
      <c r="G3153" s="651" t="s">
        <v>272</v>
      </c>
      <c r="H3153" s="651" t="s">
        <v>599</v>
      </c>
      <c r="I3153" s="651" t="s">
        <v>620</v>
      </c>
      <c r="J3153" s="651" t="s">
        <v>276</v>
      </c>
      <c r="K3153" s="890" t="s">
        <v>309</v>
      </c>
      <c r="L3153" s="651" t="s">
        <v>312</v>
      </c>
      <c r="M3153" s="651" t="str">
        <f t="shared" si="192"/>
        <v>&lt;INSERT CONNECTION POINT NAME&gt;</v>
      </c>
      <c r="N3153" s="890" t="s">
        <v>602</v>
      </c>
      <c r="O3153" s="890" t="s">
        <v>23</v>
      </c>
      <c r="P3153" s="890"/>
      <c r="Q3153" s="1083"/>
      <c r="R3153" s="1061"/>
      <c r="S3153" s="1062"/>
      <c r="T3153" s="1062"/>
      <c r="U3153" s="1063"/>
      <c r="W3153" s="452"/>
      <c r="X3153" s="452"/>
      <c r="Y3153" s="452"/>
      <c r="Z3153" s="452"/>
      <c r="AA3153" s="452"/>
      <c r="AB3153" s="452"/>
      <c r="AC3153" s="452"/>
      <c r="AD3153" s="452"/>
      <c r="AE3153" s="452"/>
      <c r="AF3153" s="452"/>
      <c r="AG3153" s="452"/>
      <c r="AH3153" s="452"/>
      <c r="AI3153" s="452"/>
      <c r="AJ3153" s="452"/>
      <c r="AK3153" s="452"/>
      <c r="AL3153" s="452"/>
      <c r="AM3153" s="452"/>
      <c r="AN3153" s="452"/>
      <c r="AO3153" s="452"/>
      <c r="AP3153" s="452"/>
      <c r="AQ3153" s="452"/>
      <c r="AR3153" s="452"/>
      <c r="AS3153" s="452"/>
      <c r="AT3153" s="452"/>
      <c r="AU3153" s="452"/>
      <c r="AV3153" s="452"/>
    </row>
    <row r="3154" spans="2:48" ht="15" customHeight="1">
      <c r="B3154" s="937"/>
      <c r="C3154" s="1978" t="s">
        <v>310</v>
      </c>
      <c r="D3154" s="1980" t="s">
        <v>22</v>
      </c>
      <c r="E3154" s="928" t="s">
        <v>616</v>
      </c>
      <c r="F3154" s="885"/>
      <c r="G3154" s="651" t="s">
        <v>272</v>
      </c>
      <c r="H3154" s="651" t="s">
        <v>599</v>
      </c>
      <c r="I3154" s="651" t="s">
        <v>617</v>
      </c>
      <c r="J3154" s="651" t="s">
        <v>276</v>
      </c>
      <c r="K3154" s="890" t="s">
        <v>310</v>
      </c>
      <c r="L3154" s="651" t="s">
        <v>312</v>
      </c>
      <c r="M3154" s="651" t="str">
        <f t="shared" si="192"/>
        <v>&lt;INSERT CONNECTION POINT NAME&gt;</v>
      </c>
      <c r="N3154" s="890" t="s">
        <v>602</v>
      </c>
      <c r="O3154" s="890" t="s">
        <v>22</v>
      </c>
      <c r="P3154" s="890"/>
      <c r="Q3154" s="1083"/>
      <c r="R3154" s="1061"/>
      <c r="S3154" s="1062"/>
      <c r="T3154" s="1062"/>
      <c r="U3154" s="1063"/>
      <c r="W3154" s="452"/>
      <c r="X3154" s="452"/>
      <c r="Y3154" s="452"/>
      <c r="Z3154" s="452"/>
      <c r="AA3154" s="452"/>
      <c r="AB3154" s="452"/>
      <c r="AC3154" s="452"/>
      <c r="AD3154" s="452"/>
      <c r="AE3154" s="452"/>
      <c r="AF3154" s="452"/>
      <c r="AG3154" s="452"/>
      <c r="AH3154" s="452"/>
      <c r="AI3154" s="452"/>
      <c r="AJ3154" s="452"/>
      <c r="AK3154" s="452"/>
      <c r="AL3154" s="452"/>
      <c r="AM3154" s="452"/>
      <c r="AN3154" s="452"/>
      <c r="AO3154" s="452"/>
      <c r="AP3154" s="452"/>
      <c r="AQ3154" s="452"/>
      <c r="AR3154" s="452"/>
      <c r="AS3154" s="452"/>
      <c r="AT3154" s="452"/>
      <c r="AU3154" s="452"/>
      <c r="AV3154" s="452"/>
    </row>
    <row r="3155" spans="2:48" ht="15" customHeight="1">
      <c r="B3155" s="937"/>
      <c r="C3155" s="1979"/>
      <c r="D3155" s="1981"/>
      <c r="E3155" s="928" t="s">
        <v>619</v>
      </c>
      <c r="F3155" s="885"/>
      <c r="G3155" s="651" t="s">
        <v>272</v>
      </c>
      <c r="H3155" s="651" t="s">
        <v>599</v>
      </c>
      <c r="I3155" s="651" t="s">
        <v>620</v>
      </c>
      <c r="J3155" s="651" t="s">
        <v>276</v>
      </c>
      <c r="K3155" s="890" t="s">
        <v>310</v>
      </c>
      <c r="L3155" s="651" t="s">
        <v>312</v>
      </c>
      <c r="M3155" s="651" t="str">
        <f t="shared" si="192"/>
        <v>&lt;INSERT CONNECTION POINT NAME&gt;</v>
      </c>
      <c r="N3155" s="890" t="s">
        <v>602</v>
      </c>
      <c r="O3155" s="890" t="s">
        <v>22</v>
      </c>
      <c r="P3155" s="890"/>
      <c r="Q3155" s="1084"/>
      <c r="R3155" s="1085"/>
      <c r="S3155" s="1086"/>
      <c r="T3155" s="1086"/>
      <c r="U3155" s="1087"/>
      <c r="W3155" s="452"/>
      <c r="X3155" s="452"/>
      <c r="Y3155" s="452"/>
      <c r="Z3155" s="452"/>
      <c r="AA3155" s="452"/>
      <c r="AB3155" s="452"/>
      <c r="AC3155" s="452"/>
      <c r="AD3155" s="452"/>
      <c r="AE3155" s="452"/>
      <c r="AF3155" s="452"/>
      <c r="AG3155" s="452"/>
      <c r="AH3155" s="452"/>
      <c r="AI3155" s="452"/>
      <c r="AJ3155" s="452"/>
      <c r="AK3155" s="452"/>
      <c r="AL3155" s="452"/>
      <c r="AM3155" s="452"/>
      <c r="AN3155" s="452"/>
      <c r="AO3155" s="452"/>
      <c r="AP3155" s="452"/>
      <c r="AQ3155" s="452"/>
      <c r="AR3155" s="452"/>
      <c r="AS3155" s="452"/>
      <c r="AT3155" s="452"/>
      <c r="AU3155" s="452"/>
      <c r="AV3155" s="452"/>
    </row>
    <row r="3156" spans="2:48" ht="15" customHeight="1">
      <c r="B3156" s="937"/>
      <c r="C3156" s="1978" t="s">
        <v>310</v>
      </c>
      <c r="D3156" s="1980" t="s">
        <v>23</v>
      </c>
      <c r="E3156" s="928" t="s">
        <v>616</v>
      </c>
      <c r="F3156" s="885"/>
      <c r="G3156" s="651" t="s">
        <v>272</v>
      </c>
      <c r="H3156" s="651" t="s">
        <v>599</v>
      </c>
      <c r="I3156" s="651" t="s">
        <v>617</v>
      </c>
      <c r="J3156" s="651" t="s">
        <v>276</v>
      </c>
      <c r="K3156" s="890" t="s">
        <v>310</v>
      </c>
      <c r="L3156" s="651" t="s">
        <v>312</v>
      </c>
      <c r="M3156" s="651" t="str">
        <f t="shared" si="192"/>
        <v>&lt;INSERT CONNECTION POINT NAME&gt;</v>
      </c>
      <c r="N3156" s="890" t="s">
        <v>602</v>
      </c>
      <c r="O3156" s="890" t="s">
        <v>23</v>
      </c>
      <c r="P3156" s="890"/>
      <c r="Q3156" s="1084"/>
      <c r="R3156" s="1085"/>
      <c r="S3156" s="1086"/>
      <c r="T3156" s="1086"/>
      <c r="U3156" s="1087"/>
      <c r="W3156" s="452"/>
      <c r="X3156" s="452"/>
      <c r="Y3156" s="452"/>
      <c r="Z3156" s="452"/>
      <c r="AA3156" s="452"/>
      <c r="AB3156" s="452"/>
      <c r="AC3156" s="452"/>
      <c r="AD3156" s="452"/>
      <c r="AE3156" s="452"/>
      <c r="AF3156" s="452"/>
      <c r="AG3156" s="452"/>
      <c r="AH3156" s="452"/>
      <c r="AI3156" s="452"/>
      <c r="AJ3156" s="452"/>
      <c r="AK3156" s="452"/>
      <c r="AL3156" s="452"/>
      <c r="AM3156" s="452"/>
      <c r="AN3156" s="452"/>
      <c r="AO3156" s="452"/>
      <c r="AP3156" s="452"/>
      <c r="AQ3156" s="452"/>
      <c r="AR3156" s="452"/>
      <c r="AS3156" s="452"/>
      <c r="AT3156" s="452"/>
      <c r="AU3156" s="452"/>
      <c r="AV3156" s="452"/>
    </row>
    <row r="3157" spans="2:48" ht="15" customHeight="1" thickBot="1">
      <c r="B3157" s="944"/>
      <c r="C3157" s="1984"/>
      <c r="D3157" s="1985"/>
      <c r="E3157" s="945" t="s">
        <v>619</v>
      </c>
      <c r="F3157" s="885"/>
      <c r="G3157" s="651" t="s">
        <v>272</v>
      </c>
      <c r="H3157" s="651" t="s">
        <v>599</v>
      </c>
      <c r="I3157" s="651" t="s">
        <v>620</v>
      </c>
      <c r="J3157" s="651" t="s">
        <v>276</v>
      </c>
      <c r="K3157" s="890" t="s">
        <v>310</v>
      </c>
      <c r="L3157" s="651" t="s">
        <v>312</v>
      </c>
      <c r="M3157" s="651" t="str">
        <f t="shared" si="192"/>
        <v>&lt;INSERT CONNECTION POINT NAME&gt;</v>
      </c>
      <c r="N3157" s="890" t="s">
        <v>602</v>
      </c>
      <c r="O3157" s="890" t="s">
        <v>23</v>
      </c>
      <c r="P3157" s="890"/>
      <c r="Q3157" s="946"/>
      <c r="R3157" s="1067"/>
      <c r="S3157" s="893"/>
      <c r="T3157" s="893"/>
      <c r="U3157" s="894"/>
      <c r="W3157" s="452"/>
      <c r="X3157" s="452"/>
      <c r="Y3157" s="452"/>
      <c r="Z3157" s="452"/>
      <c r="AA3157" s="452"/>
      <c r="AB3157" s="452"/>
      <c r="AC3157" s="452"/>
      <c r="AD3157" s="452"/>
      <c r="AE3157" s="452"/>
      <c r="AF3157" s="452"/>
      <c r="AG3157" s="452"/>
      <c r="AH3157" s="452"/>
      <c r="AI3157" s="452"/>
      <c r="AJ3157" s="452"/>
      <c r="AK3157" s="452"/>
      <c r="AL3157" s="452"/>
      <c r="AM3157" s="452"/>
      <c r="AN3157" s="452"/>
      <c r="AO3157" s="452"/>
      <c r="AP3157" s="452"/>
      <c r="AQ3157" s="452"/>
      <c r="AR3157" s="452"/>
      <c r="AS3157" s="452"/>
      <c r="AT3157" s="452"/>
      <c r="AU3157" s="452"/>
      <c r="AV3157" s="452"/>
    </row>
    <row r="3158" spans="2:48" ht="15" customHeight="1">
      <c r="B3158" s="927" t="s">
        <v>615</v>
      </c>
      <c r="C3158" s="1982" t="s">
        <v>313</v>
      </c>
      <c r="D3158" s="1983" t="s">
        <v>23</v>
      </c>
      <c r="E3158" s="928" t="s">
        <v>616</v>
      </c>
      <c r="F3158" s="885"/>
      <c r="G3158" s="651" t="s">
        <v>272</v>
      </c>
      <c r="H3158" s="651" t="s">
        <v>599</v>
      </c>
      <c r="I3158" s="651" t="s">
        <v>617</v>
      </c>
      <c r="J3158" s="651" t="s">
        <v>276</v>
      </c>
      <c r="K3158" s="651" t="s">
        <v>313</v>
      </c>
      <c r="L3158" s="651" t="s">
        <v>312</v>
      </c>
      <c r="M3158" s="651" t="str">
        <f t="shared" ref="M3158" si="193">B3158</f>
        <v>&lt;INSERT CONNECTION POINT NAME&gt;</v>
      </c>
      <c r="N3158" s="651" t="s">
        <v>618</v>
      </c>
      <c r="O3158" s="651" t="s">
        <v>23</v>
      </c>
      <c r="P3158" s="890"/>
      <c r="Q3158" s="929"/>
      <c r="R3158" s="930"/>
      <c r="S3158" s="931"/>
      <c r="T3158" s="931"/>
      <c r="U3158" s="932"/>
      <c r="W3158" s="452"/>
      <c r="X3158" s="452"/>
      <c r="Y3158" s="452"/>
      <c r="Z3158" s="452"/>
      <c r="AA3158" s="452"/>
      <c r="AB3158" s="452"/>
      <c r="AC3158" s="452"/>
      <c r="AD3158" s="452"/>
      <c r="AE3158" s="452"/>
      <c r="AF3158" s="452"/>
      <c r="AG3158" s="452"/>
      <c r="AH3158" s="452"/>
      <c r="AI3158" s="452"/>
      <c r="AJ3158" s="452"/>
      <c r="AK3158" s="452"/>
      <c r="AL3158" s="452"/>
      <c r="AM3158" s="452"/>
      <c r="AN3158" s="452"/>
      <c r="AO3158" s="452"/>
      <c r="AP3158" s="452"/>
      <c r="AQ3158" s="452"/>
      <c r="AR3158" s="452"/>
      <c r="AS3158" s="452"/>
      <c r="AT3158" s="452"/>
      <c r="AU3158" s="452"/>
      <c r="AV3158" s="452"/>
    </row>
    <row r="3159" spans="2:48" ht="15" customHeight="1">
      <c r="B3159" s="937"/>
      <c r="C3159" s="1979"/>
      <c r="D3159" s="1981"/>
      <c r="E3159" s="928" t="s">
        <v>619</v>
      </c>
      <c r="F3159" s="885"/>
      <c r="G3159" s="651" t="s">
        <v>272</v>
      </c>
      <c r="H3159" s="651" t="s">
        <v>599</v>
      </c>
      <c r="I3159" s="651" t="s">
        <v>620</v>
      </c>
      <c r="J3159" s="651" t="s">
        <v>276</v>
      </c>
      <c r="K3159" s="651" t="s">
        <v>313</v>
      </c>
      <c r="L3159" s="651" t="s">
        <v>312</v>
      </c>
      <c r="M3159" s="651" t="str">
        <f t="shared" si="192"/>
        <v>&lt;INSERT CONNECTION POINT NAME&gt;</v>
      </c>
      <c r="N3159" s="651" t="s">
        <v>618</v>
      </c>
      <c r="O3159" s="651" t="s">
        <v>23</v>
      </c>
      <c r="P3159" s="890"/>
      <c r="Q3159" s="938"/>
      <c r="R3159" s="939"/>
      <c r="S3159" s="940"/>
      <c r="T3159" s="940"/>
      <c r="U3159" s="941"/>
      <c r="W3159" s="452"/>
      <c r="X3159" s="452"/>
      <c r="Y3159" s="452"/>
      <c r="Z3159" s="452"/>
      <c r="AA3159" s="452"/>
      <c r="AB3159" s="452"/>
      <c r="AC3159" s="452"/>
      <c r="AD3159" s="452"/>
      <c r="AE3159" s="452"/>
      <c r="AF3159" s="452"/>
      <c r="AG3159" s="452"/>
      <c r="AH3159" s="452"/>
      <c r="AI3159" s="452"/>
      <c r="AJ3159" s="452"/>
      <c r="AK3159" s="452"/>
      <c r="AL3159" s="452"/>
      <c r="AM3159" s="452"/>
      <c r="AN3159" s="452"/>
      <c r="AO3159" s="452"/>
      <c r="AP3159" s="452"/>
      <c r="AQ3159" s="452"/>
      <c r="AR3159" s="452"/>
      <c r="AS3159" s="452"/>
      <c r="AT3159" s="452"/>
      <c r="AU3159" s="452"/>
      <c r="AV3159" s="452"/>
    </row>
    <row r="3160" spans="2:48" ht="15" customHeight="1">
      <c r="B3160" s="937"/>
      <c r="C3160" s="1978" t="s">
        <v>304</v>
      </c>
      <c r="D3160" s="1980" t="s">
        <v>22</v>
      </c>
      <c r="E3160" s="928" t="s">
        <v>616</v>
      </c>
      <c r="F3160" s="885"/>
      <c r="G3160" s="651" t="s">
        <v>272</v>
      </c>
      <c r="H3160" s="651" t="s">
        <v>599</v>
      </c>
      <c r="I3160" s="651" t="s">
        <v>617</v>
      </c>
      <c r="J3160" s="651" t="s">
        <v>276</v>
      </c>
      <c r="K3160" s="890" t="s">
        <v>304</v>
      </c>
      <c r="L3160" s="651" t="s">
        <v>312</v>
      </c>
      <c r="M3160" s="651" t="str">
        <f t="shared" si="192"/>
        <v>&lt;INSERT CONNECTION POINT NAME&gt;</v>
      </c>
      <c r="N3160" s="890" t="s">
        <v>602</v>
      </c>
      <c r="O3160" s="890" t="s">
        <v>22</v>
      </c>
      <c r="P3160" s="890"/>
      <c r="Q3160" s="1071"/>
      <c r="R3160" s="1058"/>
      <c r="S3160" s="1059"/>
      <c r="T3160" s="1059"/>
      <c r="U3160" s="1060"/>
      <c r="W3160" s="452"/>
      <c r="X3160" s="452"/>
      <c r="Y3160" s="452"/>
      <c r="Z3160" s="452"/>
      <c r="AA3160" s="452"/>
      <c r="AB3160" s="452"/>
      <c r="AC3160" s="452"/>
      <c r="AD3160" s="452"/>
      <c r="AE3160" s="452"/>
      <c r="AF3160" s="452"/>
      <c r="AG3160" s="452"/>
      <c r="AH3160" s="452"/>
      <c r="AI3160" s="452"/>
      <c r="AJ3160" s="452"/>
      <c r="AK3160" s="452"/>
      <c r="AL3160" s="452"/>
      <c r="AM3160" s="452"/>
      <c r="AN3160" s="452"/>
      <c r="AO3160" s="452"/>
      <c r="AP3160" s="452"/>
      <c r="AQ3160" s="452"/>
      <c r="AR3160" s="452"/>
      <c r="AS3160" s="452"/>
      <c r="AT3160" s="452"/>
      <c r="AU3160" s="452"/>
      <c r="AV3160" s="452"/>
    </row>
    <row r="3161" spans="2:48" ht="15" customHeight="1">
      <c r="B3161" s="937"/>
      <c r="C3161" s="1979"/>
      <c r="D3161" s="1981"/>
      <c r="E3161" s="928" t="s">
        <v>619</v>
      </c>
      <c r="F3161" s="885"/>
      <c r="G3161" s="651" t="s">
        <v>272</v>
      </c>
      <c r="H3161" s="651" t="s">
        <v>599</v>
      </c>
      <c r="I3161" s="651" t="s">
        <v>620</v>
      </c>
      <c r="J3161" s="651" t="s">
        <v>276</v>
      </c>
      <c r="K3161" s="890" t="s">
        <v>304</v>
      </c>
      <c r="L3161" s="651" t="s">
        <v>312</v>
      </c>
      <c r="M3161" s="651" t="str">
        <f t="shared" si="192"/>
        <v>&lt;INSERT CONNECTION POINT NAME&gt;</v>
      </c>
      <c r="N3161" s="890" t="s">
        <v>602</v>
      </c>
      <c r="O3161" s="890" t="s">
        <v>22</v>
      </c>
      <c r="P3161" s="890"/>
      <c r="Q3161" s="1071"/>
      <c r="R3161" s="1058"/>
      <c r="S3161" s="1059"/>
      <c r="T3161" s="1059"/>
      <c r="U3161" s="1060"/>
      <c r="W3161" s="452"/>
      <c r="X3161" s="452"/>
      <c r="Y3161" s="452"/>
      <c r="Z3161" s="452"/>
      <c r="AA3161" s="452"/>
      <c r="AB3161" s="452"/>
      <c r="AC3161" s="452"/>
      <c r="AD3161" s="452"/>
      <c r="AE3161" s="452"/>
      <c r="AF3161" s="452"/>
      <c r="AG3161" s="452"/>
      <c r="AH3161" s="452"/>
      <c r="AI3161" s="452"/>
      <c r="AJ3161" s="452"/>
      <c r="AK3161" s="452"/>
      <c r="AL3161" s="452"/>
      <c r="AM3161" s="452"/>
      <c r="AN3161" s="452"/>
      <c r="AO3161" s="452"/>
      <c r="AP3161" s="452"/>
      <c r="AQ3161" s="452"/>
      <c r="AR3161" s="452"/>
      <c r="AS3161" s="452"/>
      <c r="AT3161" s="452"/>
      <c r="AU3161" s="452"/>
      <c r="AV3161" s="452"/>
    </row>
    <row r="3162" spans="2:48" ht="15" customHeight="1">
      <c r="B3162" s="937"/>
      <c r="C3162" s="1978" t="s">
        <v>304</v>
      </c>
      <c r="D3162" s="1980" t="s">
        <v>23</v>
      </c>
      <c r="E3162" s="928" t="s">
        <v>616</v>
      </c>
      <c r="F3162" s="885"/>
      <c r="G3162" s="651" t="s">
        <v>272</v>
      </c>
      <c r="H3162" s="651" t="s">
        <v>599</v>
      </c>
      <c r="I3162" s="651" t="s">
        <v>617</v>
      </c>
      <c r="J3162" s="651" t="s">
        <v>276</v>
      </c>
      <c r="K3162" s="890" t="s">
        <v>304</v>
      </c>
      <c r="L3162" s="651" t="s">
        <v>312</v>
      </c>
      <c r="M3162" s="651" t="str">
        <f t="shared" si="192"/>
        <v>&lt;INSERT CONNECTION POINT NAME&gt;</v>
      </c>
      <c r="N3162" s="890" t="s">
        <v>602</v>
      </c>
      <c r="O3162" s="891" t="s">
        <v>23</v>
      </c>
      <c r="P3162" s="890"/>
      <c r="Q3162" s="1071"/>
      <c r="R3162" s="1058"/>
      <c r="S3162" s="1059"/>
      <c r="T3162" s="1059"/>
      <c r="U3162" s="1060"/>
      <c r="W3162" s="452"/>
      <c r="X3162" s="452"/>
      <c r="Y3162" s="452"/>
      <c r="Z3162" s="452"/>
      <c r="AA3162" s="452"/>
      <c r="AB3162" s="452"/>
      <c r="AC3162" s="452"/>
      <c r="AD3162" s="452"/>
      <c r="AE3162" s="452"/>
      <c r="AF3162" s="452"/>
      <c r="AG3162" s="452"/>
      <c r="AH3162" s="452"/>
      <c r="AI3162" s="452"/>
      <c r="AJ3162" s="452"/>
      <c r="AK3162" s="452"/>
      <c r="AL3162" s="452"/>
      <c r="AM3162" s="452"/>
      <c r="AN3162" s="452"/>
      <c r="AO3162" s="452"/>
      <c r="AP3162" s="452"/>
      <c r="AQ3162" s="452"/>
      <c r="AR3162" s="452"/>
      <c r="AS3162" s="452"/>
      <c r="AT3162" s="452"/>
      <c r="AU3162" s="452"/>
      <c r="AV3162" s="452"/>
    </row>
    <row r="3163" spans="2:48" ht="15" customHeight="1">
      <c r="B3163" s="937"/>
      <c r="C3163" s="1979"/>
      <c r="D3163" s="1981"/>
      <c r="E3163" s="928" t="s">
        <v>619</v>
      </c>
      <c r="F3163" s="885"/>
      <c r="G3163" s="651" t="s">
        <v>272</v>
      </c>
      <c r="H3163" s="651" t="s">
        <v>599</v>
      </c>
      <c r="I3163" s="651" t="s">
        <v>620</v>
      </c>
      <c r="J3163" s="651" t="s">
        <v>276</v>
      </c>
      <c r="K3163" s="890" t="s">
        <v>304</v>
      </c>
      <c r="L3163" s="651" t="s">
        <v>312</v>
      </c>
      <c r="M3163" s="651" t="str">
        <f t="shared" si="192"/>
        <v>&lt;INSERT CONNECTION POINT NAME&gt;</v>
      </c>
      <c r="N3163" s="890" t="s">
        <v>602</v>
      </c>
      <c r="O3163" s="891" t="s">
        <v>23</v>
      </c>
      <c r="P3163" s="890"/>
      <c r="Q3163" s="1071"/>
      <c r="R3163" s="1058"/>
      <c r="S3163" s="1059"/>
      <c r="T3163" s="1059"/>
      <c r="U3163" s="1060"/>
      <c r="W3163" s="452"/>
      <c r="X3163" s="452"/>
      <c r="Y3163" s="452"/>
      <c r="Z3163" s="452"/>
      <c r="AA3163" s="452"/>
      <c r="AB3163" s="452"/>
      <c r="AC3163" s="452"/>
      <c r="AD3163" s="452"/>
      <c r="AE3163" s="452"/>
      <c r="AF3163" s="452"/>
      <c r="AG3163" s="452"/>
      <c r="AH3163" s="452"/>
      <c r="AI3163" s="452"/>
      <c r="AJ3163" s="452"/>
      <c r="AK3163" s="452"/>
      <c r="AL3163" s="452"/>
      <c r="AM3163" s="452"/>
      <c r="AN3163" s="452"/>
      <c r="AO3163" s="452"/>
      <c r="AP3163" s="452"/>
      <c r="AQ3163" s="452"/>
      <c r="AR3163" s="452"/>
      <c r="AS3163" s="452"/>
      <c r="AT3163" s="452"/>
      <c r="AU3163" s="452"/>
      <c r="AV3163" s="452"/>
    </row>
    <row r="3164" spans="2:48" ht="15" customHeight="1">
      <c r="B3164" s="937"/>
      <c r="C3164" s="1978" t="s">
        <v>305</v>
      </c>
      <c r="D3164" s="1980"/>
      <c r="E3164" s="928" t="s">
        <v>616</v>
      </c>
      <c r="F3164" s="885"/>
      <c r="G3164" s="651" t="s">
        <v>272</v>
      </c>
      <c r="H3164" s="651" t="s">
        <v>599</v>
      </c>
      <c r="I3164" s="651" t="s">
        <v>617</v>
      </c>
      <c r="J3164" s="651" t="s">
        <v>276</v>
      </c>
      <c r="K3164" s="890" t="s">
        <v>305</v>
      </c>
      <c r="L3164" s="651" t="s">
        <v>312</v>
      </c>
      <c r="M3164" s="651" t="str">
        <f t="shared" si="192"/>
        <v>&lt;INSERT CONNECTION POINT NAME&gt;</v>
      </c>
      <c r="N3164" s="890" t="s">
        <v>604</v>
      </c>
      <c r="O3164" s="890" t="s">
        <v>605</v>
      </c>
      <c r="P3164" s="890"/>
      <c r="Q3164" s="1072"/>
      <c r="R3164" s="1073"/>
      <c r="S3164" s="1074"/>
      <c r="T3164" s="1074"/>
      <c r="U3164" s="1075"/>
      <c r="W3164" s="452"/>
      <c r="X3164" s="452"/>
      <c r="Y3164" s="452"/>
      <c r="Z3164" s="452"/>
      <c r="AA3164" s="452"/>
      <c r="AB3164" s="452"/>
      <c r="AC3164" s="452"/>
      <c r="AD3164" s="452"/>
      <c r="AE3164" s="452"/>
      <c r="AF3164" s="452"/>
      <c r="AG3164" s="452"/>
      <c r="AH3164" s="452"/>
      <c r="AI3164" s="452"/>
      <c r="AJ3164" s="452"/>
      <c r="AK3164" s="452"/>
      <c r="AL3164" s="452"/>
      <c r="AM3164" s="452"/>
      <c r="AN3164" s="452"/>
      <c r="AO3164" s="452"/>
      <c r="AP3164" s="452"/>
      <c r="AQ3164" s="452"/>
      <c r="AR3164" s="452"/>
      <c r="AS3164" s="452"/>
      <c r="AT3164" s="452"/>
      <c r="AU3164" s="452"/>
      <c r="AV3164" s="452"/>
    </row>
    <row r="3165" spans="2:48" ht="15" customHeight="1">
      <c r="B3165" s="937"/>
      <c r="C3165" s="1979"/>
      <c r="D3165" s="1981"/>
      <c r="E3165" s="928" t="s">
        <v>619</v>
      </c>
      <c r="F3165" s="885"/>
      <c r="G3165" s="651" t="s">
        <v>272</v>
      </c>
      <c r="H3165" s="651" t="s">
        <v>599</v>
      </c>
      <c r="I3165" s="651" t="s">
        <v>620</v>
      </c>
      <c r="J3165" s="651" t="s">
        <v>276</v>
      </c>
      <c r="K3165" s="890" t="s">
        <v>305</v>
      </c>
      <c r="L3165" s="651" t="s">
        <v>312</v>
      </c>
      <c r="M3165" s="651" t="str">
        <f t="shared" si="192"/>
        <v>&lt;INSERT CONNECTION POINT NAME&gt;</v>
      </c>
      <c r="N3165" s="890" t="s">
        <v>604</v>
      </c>
      <c r="O3165" s="890" t="s">
        <v>605</v>
      </c>
      <c r="P3165" s="890"/>
      <c r="Q3165" s="1072"/>
      <c r="R3165" s="1073"/>
      <c r="S3165" s="1074"/>
      <c r="T3165" s="1074"/>
      <c r="U3165" s="1075"/>
      <c r="W3165" s="452"/>
      <c r="X3165" s="452"/>
      <c r="Y3165" s="452"/>
      <c r="Z3165" s="452"/>
      <c r="AA3165" s="452"/>
      <c r="AB3165" s="452"/>
      <c r="AC3165" s="452"/>
      <c r="AD3165" s="452"/>
      <c r="AE3165" s="452"/>
      <c r="AF3165" s="452"/>
      <c r="AG3165" s="452"/>
      <c r="AH3165" s="452"/>
      <c r="AI3165" s="452"/>
      <c r="AJ3165" s="452"/>
      <c r="AK3165" s="452"/>
      <c r="AL3165" s="452"/>
      <c r="AM3165" s="452"/>
      <c r="AN3165" s="452"/>
      <c r="AO3165" s="452"/>
      <c r="AP3165" s="452"/>
      <c r="AQ3165" s="452"/>
      <c r="AR3165" s="452"/>
      <c r="AS3165" s="452"/>
      <c r="AT3165" s="452"/>
      <c r="AU3165" s="452"/>
      <c r="AV3165" s="452"/>
    </row>
    <row r="3166" spans="2:48" ht="15" customHeight="1">
      <c r="B3166" s="937"/>
      <c r="C3166" s="1978" t="s">
        <v>306</v>
      </c>
      <c r="D3166" s="1980"/>
      <c r="E3166" s="928" t="s">
        <v>616</v>
      </c>
      <c r="F3166" s="885"/>
      <c r="G3166" s="651" t="s">
        <v>272</v>
      </c>
      <c r="H3166" s="651" t="s">
        <v>599</v>
      </c>
      <c r="I3166" s="651" t="s">
        <v>617</v>
      </c>
      <c r="J3166" s="651" t="s">
        <v>276</v>
      </c>
      <c r="K3166" s="890" t="s">
        <v>306</v>
      </c>
      <c r="L3166" s="651" t="s">
        <v>312</v>
      </c>
      <c r="M3166" s="651" t="str">
        <f t="shared" si="192"/>
        <v>&lt;INSERT CONNECTION POINT NAME&gt;</v>
      </c>
      <c r="N3166" s="890" t="s">
        <v>606</v>
      </c>
      <c r="O3166" s="891">
        <v>0</v>
      </c>
      <c r="P3166" s="890"/>
      <c r="Q3166" s="1076"/>
      <c r="R3166" s="1077"/>
      <c r="S3166" s="1078"/>
      <c r="T3166" s="1078"/>
      <c r="U3166" s="1079"/>
      <c r="W3166" s="452"/>
      <c r="X3166" s="452"/>
      <c r="Y3166" s="452"/>
      <c r="Z3166" s="452"/>
      <c r="AA3166" s="452"/>
      <c r="AB3166" s="452"/>
      <c r="AC3166" s="452"/>
      <c r="AD3166" s="452"/>
      <c r="AE3166" s="452"/>
      <c r="AF3166" s="452"/>
      <c r="AG3166" s="452"/>
      <c r="AH3166" s="452"/>
      <c r="AI3166" s="452"/>
      <c r="AJ3166" s="452"/>
      <c r="AK3166" s="452"/>
      <c r="AL3166" s="452"/>
      <c r="AM3166" s="452"/>
      <c r="AN3166" s="452"/>
      <c r="AO3166" s="452"/>
      <c r="AP3166" s="452"/>
      <c r="AQ3166" s="452"/>
      <c r="AR3166" s="452"/>
      <c r="AS3166" s="452"/>
      <c r="AT3166" s="452"/>
      <c r="AU3166" s="452"/>
      <c r="AV3166" s="452"/>
    </row>
    <row r="3167" spans="2:48" ht="15" customHeight="1">
      <c r="B3167" s="937"/>
      <c r="C3167" s="1979"/>
      <c r="D3167" s="1981"/>
      <c r="E3167" s="928" t="s">
        <v>619</v>
      </c>
      <c r="F3167" s="885"/>
      <c r="G3167" s="651" t="s">
        <v>272</v>
      </c>
      <c r="H3167" s="651" t="s">
        <v>599</v>
      </c>
      <c r="I3167" s="651" t="s">
        <v>620</v>
      </c>
      <c r="J3167" s="651" t="s">
        <v>276</v>
      </c>
      <c r="K3167" s="890" t="s">
        <v>306</v>
      </c>
      <c r="L3167" s="651" t="s">
        <v>312</v>
      </c>
      <c r="M3167" s="651" t="str">
        <f t="shared" si="192"/>
        <v>&lt;INSERT CONNECTION POINT NAME&gt;</v>
      </c>
      <c r="N3167" s="890" t="s">
        <v>606</v>
      </c>
      <c r="O3167" s="891">
        <v>0</v>
      </c>
      <c r="P3167" s="890"/>
      <c r="Q3167" s="1076"/>
      <c r="R3167" s="1077"/>
      <c r="S3167" s="1078"/>
      <c r="T3167" s="1078"/>
      <c r="U3167" s="1079"/>
      <c r="W3167" s="452"/>
      <c r="X3167" s="452"/>
      <c r="Y3167" s="452"/>
      <c r="Z3167" s="452"/>
      <c r="AA3167" s="452"/>
      <c r="AB3167" s="452"/>
      <c r="AC3167" s="452"/>
      <c r="AD3167" s="452"/>
      <c r="AE3167" s="452"/>
      <c r="AF3167" s="452"/>
      <c r="AG3167" s="452"/>
      <c r="AH3167" s="452"/>
      <c r="AI3167" s="452"/>
      <c r="AJ3167" s="452"/>
      <c r="AK3167" s="452"/>
      <c r="AL3167" s="452"/>
      <c r="AM3167" s="452"/>
      <c r="AN3167" s="452"/>
      <c r="AO3167" s="452"/>
      <c r="AP3167" s="452"/>
      <c r="AQ3167" s="452"/>
      <c r="AR3167" s="452"/>
      <c r="AS3167" s="452"/>
      <c r="AT3167" s="452"/>
      <c r="AU3167" s="452"/>
      <c r="AV3167" s="452"/>
    </row>
    <row r="3168" spans="2:48" ht="15" customHeight="1">
      <c r="B3168" s="937"/>
      <c r="C3168" s="1978" t="s">
        <v>307</v>
      </c>
      <c r="D3168" s="1980"/>
      <c r="E3168" s="928" t="s">
        <v>616</v>
      </c>
      <c r="F3168" s="885"/>
      <c r="G3168" s="651" t="s">
        <v>272</v>
      </c>
      <c r="H3168" s="651" t="s">
        <v>599</v>
      </c>
      <c r="I3168" s="651" t="s">
        <v>617</v>
      </c>
      <c r="J3168" s="651" t="s">
        <v>276</v>
      </c>
      <c r="K3168" s="890" t="s">
        <v>307</v>
      </c>
      <c r="L3168" s="651" t="s">
        <v>312</v>
      </c>
      <c r="M3168" s="651" t="str">
        <f t="shared" si="192"/>
        <v>&lt;INSERT CONNECTION POINT NAME&gt;</v>
      </c>
      <c r="N3168" s="890" t="s">
        <v>607</v>
      </c>
      <c r="O3168" s="890" t="s">
        <v>607</v>
      </c>
      <c r="P3168" s="890"/>
      <c r="Q3168" s="1080"/>
      <c r="R3168" s="1081"/>
      <c r="S3168" s="1081"/>
      <c r="T3168" s="1081"/>
      <c r="U3168" s="1082"/>
      <c r="W3168" s="452"/>
      <c r="X3168" s="452"/>
      <c r="Y3168" s="452"/>
      <c r="Z3168" s="452"/>
      <c r="AA3168" s="452"/>
      <c r="AB3168" s="452"/>
      <c r="AC3168" s="452"/>
      <c r="AD3168" s="452"/>
      <c r="AE3168" s="452"/>
      <c r="AF3168" s="452"/>
      <c r="AG3168" s="452"/>
      <c r="AH3168" s="452"/>
      <c r="AI3168" s="452"/>
      <c r="AJ3168" s="452"/>
      <c r="AK3168" s="452"/>
      <c r="AL3168" s="452"/>
      <c r="AM3168" s="452"/>
      <c r="AN3168" s="452"/>
      <c r="AO3168" s="452"/>
      <c r="AP3168" s="452"/>
      <c r="AQ3168" s="452"/>
      <c r="AR3168" s="452"/>
      <c r="AS3168" s="452"/>
      <c r="AT3168" s="452"/>
      <c r="AU3168" s="452"/>
      <c r="AV3168" s="452"/>
    </row>
    <row r="3169" spans="2:48" ht="15" customHeight="1">
      <c r="B3169" s="937"/>
      <c r="C3169" s="1979"/>
      <c r="D3169" s="1981"/>
      <c r="E3169" s="928" t="s">
        <v>619</v>
      </c>
      <c r="F3169" s="885"/>
      <c r="G3169" s="651" t="s">
        <v>272</v>
      </c>
      <c r="H3169" s="651" t="s">
        <v>599</v>
      </c>
      <c r="I3169" s="651" t="s">
        <v>620</v>
      </c>
      <c r="J3169" s="651" t="s">
        <v>276</v>
      </c>
      <c r="K3169" s="890" t="s">
        <v>307</v>
      </c>
      <c r="L3169" s="651" t="s">
        <v>312</v>
      </c>
      <c r="M3169" s="651" t="str">
        <f t="shared" si="192"/>
        <v>&lt;INSERT CONNECTION POINT NAME&gt;</v>
      </c>
      <c r="N3169" s="890" t="s">
        <v>607</v>
      </c>
      <c r="O3169" s="890" t="s">
        <v>607</v>
      </c>
      <c r="P3169" s="890"/>
      <c r="Q3169" s="1080"/>
      <c r="R3169" s="1081"/>
      <c r="S3169" s="1081"/>
      <c r="T3169" s="1081"/>
      <c r="U3169" s="1082"/>
      <c r="W3169" s="452"/>
      <c r="X3169" s="452"/>
      <c r="Y3169" s="452"/>
      <c r="Z3169" s="452"/>
      <c r="AA3169" s="452"/>
      <c r="AB3169" s="452"/>
      <c r="AC3169" s="452"/>
      <c r="AD3169" s="452"/>
      <c r="AE3169" s="452"/>
      <c r="AF3169" s="452"/>
      <c r="AG3169" s="452"/>
      <c r="AH3169" s="452"/>
      <c r="AI3169" s="452"/>
      <c r="AJ3169" s="452"/>
      <c r="AK3169" s="452"/>
      <c r="AL3169" s="452"/>
      <c r="AM3169" s="452"/>
      <c r="AN3169" s="452"/>
      <c r="AO3169" s="452"/>
      <c r="AP3169" s="452"/>
      <c r="AQ3169" s="452"/>
      <c r="AR3169" s="452"/>
      <c r="AS3169" s="452"/>
      <c r="AT3169" s="452"/>
      <c r="AU3169" s="452"/>
      <c r="AV3169" s="452"/>
    </row>
    <row r="3170" spans="2:48" ht="15" customHeight="1">
      <c r="B3170" s="937"/>
      <c r="C3170" s="1978" t="s">
        <v>308</v>
      </c>
      <c r="D3170" s="1980" t="s">
        <v>22</v>
      </c>
      <c r="E3170" s="928" t="s">
        <v>616</v>
      </c>
      <c r="F3170" s="885"/>
      <c r="G3170" s="651" t="s">
        <v>272</v>
      </c>
      <c r="H3170" s="651" t="s">
        <v>599</v>
      </c>
      <c r="I3170" s="651" t="s">
        <v>617</v>
      </c>
      <c r="J3170" s="651" t="s">
        <v>276</v>
      </c>
      <c r="K3170" s="890" t="s">
        <v>308</v>
      </c>
      <c r="L3170" s="651" t="s">
        <v>312</v>
      </c>
      <c r="M3170" s="651" t="str">
        <f t="shared" si="192"/>
        <v>&lt;INSERT CONNECTION POINT NAME&gt;</v>
      </c>
      <c r="N3170" s="890" t="s">
        <v>609</v>
      </c>
      <c r="O3170" s="890" t="s">
        <v>22</v>
      </c>
      <c r="P3170" s="890"/>
      <c r="Q3170" s="1083"/>
      <c r="R3170" s="1061"/>
      <c r="S3170" s="1062"/>
      <c r="T3170" s="1062"/>
      <c r="U3170" s="1063"/>
      <c r="W3170" s="452"/>
      <c r="X3170" s="452"/>
      <c r="Y3170" s="452"/>
      <c r="Z3170" s="452"/>
      <c r="AA3170" s="452"/>
      <c r="AB3170" s="452"/>
      <c r="AC3170" s="452"/>
      <c r="AD3170" s="452"/>
      <c r="AE3170" s="452"/>
      <c r="AF3170" s="452"/>
      <c r="AG3170" s="452"/>
      <c r="AH3170" s="452"/>
      <c r="AI3170" s="452"/>
      <c r="AJ3170" s="452"/>
      <c r="AK3170" s="452"/>
      <c r="AL3170" s="452"/>
      <c r="AM3170" s="452"/>
      <c r="AN3170" s="452"/>
      <c r="AO3170" s="452"/>
      <c r="AP3170" s="452"/>
      <c r="AQ3170" s="452"/>
      <c r="AR3170" s="452"/>
      <c r="AS3170" s="452"/>
      <c r="AT3170" s="452"/>
      <c r="AU3170" s="452"/>
      <c r="AV3170" s="452"/>
    </row>
    <row r="3171" spans="2:48" ht="15" customHeight="1">
      <c r="B3171" s="937"/>
      <c r="C3171" s="1979"/>
      <c r="D3171" s="1981"/>
      <c r="E3171" s="928" t="s">
        <v>619</v>
      </c>
      <c r="F3171" s="885"/>
      <c r="G3171" s="651" t="s">
        <v>272</v>
      </c>
      <c r="H3171" s="651" t="s">
        <v>599</v>
      </c>
      <c r="I3171" s="651" t="s">
        <v>620</v>
      </c>
      <c r="J3171" s="651" t="s">
        <v>276</v>
      </c>
      <c r="K3171" s="890" t="s">
        <v>308</v>
      </c>
      <c r="L3171" s="651" t="s">
        <v>312</v>
      </c>
      <c r="M3171" s="651" t="str">
        <f t="shared" si="192"/>
        <v>&lt;INSERT CONNECTION POINT NAME&gt;</v>
      </c>
      <c r="N3171" s="890" t="s">
        <v>609</v>
      </c>
      <c r="O3171" s="890" t="s">
        <v>22</v>
      </c>
      <c r="P3171" s="890"/>
      <c r="Q3171" s="1083"/>
      <c r="R3171" s="1061"/>
      <c r="S3171" s="1062"/>
      <c r="T3171" s="1062"/>
      <c r="U3171" s="1063"/>
      <c r="W3171" s="452"/>
      <c r="X3171" s="452"/>
      <c r="Y3171" s="452"/>
      <c r="Z3171" s="452"/>
      <c r="AA3171" s="452"/>
      <c r="AB3171" s="452"/>
      <c r="AC3171" s="452"/>
      <c r="AD3171" s="452"/>
      <c r="AE3171" s="452"/>
      <c r="AF3171" s="452"/>
      <c r="AG3171" s="452"/>
      <c r="AH3171" s="452"/>
      <c r="AI3171" s="452"/>
      <c r="AJ3171" s="452"/>
      <c r="AK3171" s="452"/>
      <c r="AL3171" s="452"/>
      <c r="AM3171" s="452"/>
      <c r="AN3171" s="452"/>
      <c r="AO3171" s="452"/>
      <c r="AP3171" s="452"/>
      <c r="AQ3171" s="452"/>
      <c r="AR3171" s="452"/>
      <c r="AS3171" s="452"/>
      <c r="AT3171" s="452"/>
      <c r="AU3171" s="452"/>
      <c r="AV3171" s="452"/>
    </row>
    <row r="3172" spans="2:48" ht="15" customHeight="1">
      <c r="B3172" s="937"/>
      <c r="C3172" s="1978" t="s">
        <v>309</v>
      </c>
      <c r="D3172" s="1980" t="s">
        <v>22</v>
      </c>
      <c r="E3172" s="928" t="s">
        <v>616</v>
      </c>
      <c r="F3172" s="885"/>
      <c r="G3172" s="651" t="s">
        <v>272</v>
      </c>
      <c r="H3172" s="651" t="s">
        <v>599</v>
      </c>
      <c r="I3172" s="651" t="s">
        <v>617</v>
      </c>
      <c r="J3172" s="651" t="s">
        <v>276</v>
      </c>
      <c r="K3172" s="890" t="s">
        <v>309</v>
      </c>
      <c r="L3172" s="651" t="s">
        <v>312</v>
      </c>
      <c r="M3172" s="651" t="str">
        <f t="shared" si="192"/>
        <v>&lt;INSERT CONNECTION POINT NAME&gt;</v>
      </c>
      <c r="N3172" s="890" t="s">
        <v>602</v>
      </c>
      <c r="O3172" s="890" t="s">
        <v>22</v>
      </c>
      <c r="P3172" s="890"/>
      <c r="Q3172" s="1083"/>
      <c r="R3172" s="1061"/>
      <c r="S3172" s="1062"/>
      <c r="T3172" s="1062"/>
      <c r="U3172" s="1063"/>
      <c r="W3172" s="452"/>
      <c r="X3172" s="452"/>
      <c r="Y3172" s="452"/>
      <c r="Z3172" s="452"/>
      <c r="AA3172" s="452"/>
      <c r="AB3172" s="452"/>
      <c r="AC3172" s="452"/>
      <c r="AD3172" s="452"/>
      <c r="AE3172" s="452"/>
      <c r="AF3172" s="452"/>
      <c r="AG3172" s="452"/>
      <c r="AH3172" s="452"/>
      <c r="AI3172" s="452"/>
      <c r="AJ3172" s="452"/>
      <c r="AK3172" s="452"/>
      <c r="AL3172" s="452"/>
      <c r="AM3172" s="452"/>
      <c r="AN3172" s="452"/>
      <c r="AO3172" s="452"/>
      <c r="AP3172" s="452"/>
      <c r="AQ3172" s="452"/>
      <c r="AR3172" s="452"/>
      <c r="AS3172" s="452"/>
      <c r="AT3172" s="452"/>
      <c r="AU3172" s="452"/>
      <c r="AV3172" s="452"/>
    </row>
    <row r="3173" spans="2:48" ht="15" customHeight="1">
      <c r="B3173" s="937"/>
      <c r="C3173" s="1979"/>
      <c r="D3173" s="1981"/>
      <c r="E3173" s="928" t="s">
        <v>619</v>
      </c>
      <c r="F3173" s="885"/>
      <c r="G3173" s="651" t="s">
        <v>272</v>
      </c>
      <c r="H3173" s="651" t="s">
        <v>599</v>
      </c>
      <c r="I3173" s="651" t="s">
        <v>620</v>
      </c>
      <c r="J3173" s="651" t="s">
        <v>276</v>
      </c>
      <c r="K3173" s="890" t="s">
        <v>309</v>
      </c>
      <c r="L3173" s="651" t="s">
        <v>312</v>
      </c>
      <c r="M3173" s="651" t="str">
        <f t="shared" si="192"/>
        <v>&lt;INSERT CONNECTION POINT NAME&gt;</v>
      </c>
      <c r="N3173" s="890" t="s">
        <v>602</v>
      </c>
      <c r="O3173" s="890" t="s">
        <v>22</v>
      </c>
      <c r="P3173" s="890"/>
      <c r="Q3173" s="1083"/>
      <c r="R3173" s="1061"/>
      <c r="S3173" s="1062"/>
      <c r="T3173" s="1062"/>
      <c r="U3173" s="1063"/>
      <c r="W3173" s="452"/>
      <c r="X3173" s="452"/>
      <c r="Y3173" s="452"/>
      <c r="Z3173" s="452"/>
      <c r="AA3173" s="452"/>
      <c r="AB3173" s="452"/>
      <c r="AC3173" s="452"/>
      <c r="AD3173" s="452"/>
      <c r="AE3173" s="452"/>
      <c r="AF3173" s="452"/>
      <c r="AG3173" s="452"/>
      <c r="AH3173" s="452"/>
      <c r="AI3173" s="452"/>
      <c r="AJ3173" s="452"/>
      <c r="AK3173" s="452"/>
      <c r="AL3173" s="452"/>
      <c r="AM3173" s="452"/>
      <c r="AN3173" s="452"/>
      <c r="AO3173" s="452"/>
      <c r="AP3173" s="452"/>
      <c r="AQ3173" s="452"/>
      <c r="AR3173" s="452"/>
      <c r="AS3173" s="452"/>
      <c r="AT3173" s="452"/>
      <c r="AU3173" s="452"/>
      <c r="AV3173" s="452"/>
    </row>
    <row r="3174" spans="2:48" ht="15" customHeight="1">
      <c r="B3174" s="937"/>
      <c r="C3174" s="1978" t="s">
        <v>309</v>
      </c>
      <c r="D3174" s="1980" t="s">
        <v>23</v>
      </c>
      <c r="E3174" s="928" t="s">
        <v>616</v>
      </c>
      <c r="F3174" s="885"/>
      <c r="G3174" s="651" t="s">
        <v>272</v>
      </c>
      <c r="H3174" s="651" t="s">
        <v>599</v>
      </c>
      <c r="I3174" s="651" t="s">
        <v>617</v>
      </c>
      <c r="J3174" s="651" t="s">
        <v>276</v>
      </c>
      <c r="K3174" s="890" t="s">
        <v>309</v>
      </c>
      <c r="L3174" s="651" t="s">
        <v>312</v>
      </c>
      <c r="M3174" s="651" t="str">
        <f t="shared" si="192"/>
        <v>&lt;INSERT CONNECTION POINT NAME&gt;</v>
      </c>
      <c r="N3174" s="890" t="s">
        <v>602</v>
      </c>
      <c r="O3174" s="890" t="s">
        <v>23</v>
      </c>
      <c r="P3174" s="890"/>
      <c r="Q3174" s="1083"/>
      <c r="R3174" s="1061"/>
      <c r="S3174" s="1062"/>
      <c r="T3174" s="1062"/>
      <c r="U3174" s="1063"/>
      <c r="W3174" s="452"/>
      <c r="X3174" s="452"/>
      <c r="Y3174" s="452"/>
      <c r="Z3174" s="452"/>
      <c r="AA3174" s="452"/>
      <c r="AB3174" s="452"/>
      <c r="AC3174" s="452"/>
      <c r="AD3174" s="452"/>
      <c r="AE3174" s="452"/>
      <c r="AF3174" s="452"/>
      <c r="AG3174" s="452"/>
      <c r="AH3174" s="452"/>
      <c r="AI3174" s="452"/>
      <c r="AJ3174" s="452"/>
      <c r="AK3174" s="452"/>
      <c r="AL3174" s="452"/>
      <c r="AM3174" s="452"/>
      <c r="AN3174" s="452"/>
      <c r="AO3174" s="452"/>
      <c r="AP3174" s="452"/>
      <c r="AQ3174" s="452"/>
      <c r="AR3174" s="452"/>
      <c r="AS3174" s="452"/>
      <c r="AT3174" s="452"/>
      <c r="AU3174" s="452"/>
      <c r="AV3174" s="452"/>
    </row>
    <row r="3175" spans="2:48" ht="15" customHeight="1">
      <c r="B3175" s="937"/>
      <c r="C3175" s="1979"/>
      <c r="D3175" s="1981"/>
      <c r="E3175" s="928" t="s">
        <v>619</v>
      </c>
      <c r="F3175" s="885"/>
      <c r="G3175" s="651" t="s">
        <v>272</v>
      </c>
      <c r="H3175" s="651" t="s">
        <v>599</v>
      </c>
      <c r="I3175" s="651" t="s">
        <v>620</v>
      </c>
      <c r="J3175" s="651" t="s">
        <v>276</v>
      </c>
      <c r="K3175" s="890" t="s">
        <v>309</v>
      </c>
      <c r="L3175" s="651" t="s">
        <v>312</v>
      </c>
      <c r="M3175" s="651" t="str">
        <f t="shared" si="192"/>
        <v>&lt;INSERT CONNECTION POINT NAME&gt;</v>
      </c>
      <c r="N3175" s="890" t="s">
        <v>602</v>
      </c>
      <c r="O3175" s="890" t="s">
        <v>23</v>
      </c>
      <c r="P3175" s="890"/>
      <c r="Q3175" s="1083"/>
      <c r="R3175" s="1061"/>
      <c r="S3175" s="1062"/>
      <c r="T3175" s="1062"/>
      <c r="U3175" s="1063"/>
      <c r="W3175" s="452"/>
      <c r="X3175" s="452"/>
      <c r="Y3175" s="452"/>
      <c r="Z3175" s="452"/>
      <c r="AA3175" s="452"/>
      <c r="AB3175" s="452"/>
      <c r="AC3175" s="452"/>
      <c r="AD3175" s="452"/>
      <c r="AE3175" s="452"/>
      <c r="AF3175" s="452"/>
      <c r="AG3175" s="452"/>
      <c r="AH3175" s="452"/>
      <c r="AI3175" s="452"/>
      <c r="AJ3175" s="452"/>
      <c r="AK3175" s="452"/>
      <c r="AL3175" s="452"/>
      <c r="AM3175" s="452"/>
      <c r="AN3175" s="452"/>
      <c r="AO3175" s="452"/>
      <c r="AP3175" s="452"/>
      <c r="AQ3175" s="452"/>
      <c r="AR3175" s="452"/>
      <c r="AS3175" s="452"/>
      <c r="AT3175" s="452"/>
      <c r="AU3175" s="452"/>
      <c r="AV3175" s="452"/>
    </row>
    <row r="3176" spans="2:48" ht="15" customHeight="1">
      <c r="B3176" s="937"/>
      <c r="C3176" s="1978" t="s">
        <v>310</v>
      </c>
      <c r="D3176" s="1980" t="s">
        <v>22</v>
      </c>
      <c r="E3176" s="928" t="s">
        <v>616</v>
      </c>
      <c r="F3176" s="885"/>
      <c r="G3176" s="651" t="s">
        <v>272</v>
      </c>
      <c r="H3176" s="651" t="s">
        <v>599</v>
      </c>
      <c r="I3176" s="651" t="s">
        <v>617</v>
      </c>
      <c r="J3176" s="651" t="s">
        <v>276</v>
      </c>
      <c r="K3176" s="890" t="s">
        <v>310</v>
      </c>
      <c r="L3176" s="651" t="s">
        <v>312</v>
      </c>
      <c r="M3176" s="651" t="str">
        <f t="shared" si="192"/>
        <v>&lt;INSERT CONNECTION POINT NAME&gt;</v>
      </c>
      <c r="N3176" s="890" t="s">
        <v>602</v>
      </c>
      <c r="O3176" s="890" t="s">
        <v>22</v>
      </c>
      <c r="P3176" s="890"/>
      <c r="Q3176" s="1083"/>
      <c r="R3176" s="1061"/>
      <c r="S3176" s="1062"/>
      <c r="T3176" s="1062"/>
      <c r="U3176" s="1063"/>
      <c r="W3176" s="452"/>
      <c r="X3176" s="452"/>
      <c r="Y3176" s="452"/>
      <c r="Z3176" s="452"/>
      <c r="AA3176" s="452"/>
      <c r="AB3176" s="452"/>
      <c r="AC3176" s="452"/>
      <c r="AD3176" s="452"/>
      <c r="AE3176" s="452"/>
      <c r="AF3176" s="452"/>
      <c r="AG3176" s="452"/>
      <c r="AH3176" s="452"/>
      <c r="AI3176" s="452"/>
      <c r="AJ3176" s="452"/>
      <c r="AK3176" s="452"/>
      <c r="AL3176" s="452"/>
      <c r="AM3176" s="452"/>
      <c r="AN3176" s="452"/>
      <c r="AO3176" s="452"/>
      <c r="AP3176" s="452"/>
      <c r="AQ3176" s="452"/>
      <c r="AR3176" s="452"/>
      <c r="AS3176" s="452"/>
      <c r="AT3176" s="452"/>
      <c r="AU3176" s="452"/>
      <c r="AV3176" s="452"/>
    </row>
    <row r="3177" spans="2:48" ht="15" customHeight="1">
      <c r="B3177" s="937"/>
      <c r="C3177" s="1979"/>
      <c r="D3177" s="1981"/>
      <c r="E3177" s="928" t="s">
        <v>619</v>
      </c>
      <c r="F3177" s="885"/>
      <c r="G3177" s="651" t="s">
        <v>272</v>
      </c>
      <c r="H3177" s="651" t="s">
        <v>599</v>
      </c>
      <c r="I3177" s="651" t="s">
        <v>620</v>
      </c>
      <c r="J3177" s="651" t="s">
        <v>276</v>
      </c>
      <c r="K3177" s="890" t="s">
        <v>310</v>
      </c>
      <c r="L3177" s="651" t="s">
        <v>312</v>
      </c>
      <c r="M3177" s="651" t="str">
        <f t="shared" si="192"/>
        <v>&lt;INSERT CONNECTION POINT NAME&gt;</v>
      </c>
      <c r="N3177" s="890" t="s">
        <v>602</v>
      </c>
      <c r="O3177" s="890" t="s">
        <v>22</v>
      </c>
      <c r="P3177" s="890"/>
      <c r="Q3177" s="1084"/>
      <c r="R3177" s="1085"/>
      <c r="S3177" s="1086"/>
      <c r="T3177" s="1086"/>
      <c r="U3177" s="1087"/>
      <c r="W3177" s="452"/>
      <c r="X3177" s="452"/>
      <c r="Y3177" s="452"/>
      <c r="Z3177" s="452"/>
      <c r="AA3177" s="452"/>
      <c r="AB3177" s="452"/>
      <c r="AC3177" s="452"/>
      <c r="AD3177" s="452"/>
      <c r="AE3177" s="452"/>
      <c r="AF3177" s="452"/>
      <c r="AG3177" s="452"/>
      <c r="AH3177" s="452"/>
      <c r="AI3177" s="452"/>
      <c r="AJ3177" s="452"/>
      <c r="AK3177" s="452"/>
      <c r="AL3177" s="452"/>
      <c r="AM3177" s="452"/>
      <c r="AN3177" s="452"/>
      <c r="AO3177" s="452"/>
      <c r="AP3177" s="452"/>
      <c r="AQ3177" s="452"/>
      <c r="AR3177" s="452"/>
      <c r="AS3177" s="452"/>
      <c r="AT3177" s="452"/>
      <c r="AU3177" s="452"/>
      <c r="AV3177" s="452"/>
    </row>
    <row r="3178" spans="2:48" ht="15" customHeight="1">
      <c r="B3178" s="937"/>
      <c r="C3178" s="1978" t="s">
        <v>310</v>
      </c>
      <c r="D3178" s="1980" t="s">
        <v>23</v>
      </c>
      <c r="E3178" s="928" t="s">
        <v>616</v>
      </c>
      <c r="F3178" s="885"/>
      <c r="G3178" s="651" t="s">
        <v>272</v>
      </c>
      <c r="H3178" s="651" t="s">
        <v>599</v>
      </c>
      <c r="I3178" s="651" t="s">
        <v>617</v>
      </c>
      <c r="J3178" s="651" t="s">
        <v>276</v>
      </c>
      <c r="K3178" s="890" t="s">
        <v>310</v>
      </c>
      <c r="L3178" s="651" t="s">
        <v>312</v>
      </c>
      <c r="M3178" s="651" t="str">
        <f t="shared" si="192"/>
        <v>&lt;INSERT CONNECTION POINT NAME&gt;</v>
      </c>
      <c r="N3178" s="890" t="s">
        <v>602</v>
      </c>
      <c r="O3178" s="890" t="s">
        <v>23</v>
      </c>
      <c r="P3178" s="890"/>
      <c r="Q3178" s="1084"/>
      <c r="R3178" s="1085"/>
      <c r="S3178" s="1086"/>
      <c r="T3178" s="1086"/>
      <c r="U3178" s="1087"/>
      <c r="W3178" s="452"/>
      <c r="X3178" s="452"/>
      <c r="Y3178" s="452"/>
      <c r="Z3178" s="452"/>
      <c r="AA3178" s="452"/>
      <c r="AB3178" s="452"/>
      <c r="AC3178" s="452"/>
      <c r="AD3178" s="452"/>
      <c r="AE3178" s="452"/>
      <c r="AF3178" s="452"/>
      <c r="AG3178" s="452"/>
      <c r="AH3178" s="452"/>
      <c r="AI3178" s="452"/>
      <c r="AJ3178" s="452"/>
      <c r="AK3178" s="452"/>
      <c r="AL3178" s="452"/>
      <c r="AM3178" s="452"/>
      <c r="AN3178" s="452"/>
      <c r="AO3178" s="452"/>
      <c r="AP3178" s="452"/>
      <c r="AQ3178" s="452"/>
      <c r="AR3178" s="452"/>
      <c r="AS3178" s="452"/>
      <c r="AT3178" s="452"/>
      <c r="AU3178" s="452"/>
      <c r="AV3178" s="452"/>
    </row>
    <row r="3179" spans="2:48" ht="15" customHeight="1" thickBot="1">
      <c r="B3179" s="944"/>
      <c r="C3179" s="1984"/>
      <c r="D3179" s="1985"/>
      <c r="E3179" s="945" t="s">
        <v>619</v>
      </c>
      <c r="F3179" s="885"/>
      <c r="G3179" s="651" t="s">
        <v>272</v>
      </c>
      <c r="H3179" s="651" t="s">
        <v>599</v>
      </c>
      <c r="I3179" s="651" t="s">
        <v>620</v>
      </c>
      <c r="J3179" s="651" t="s">
        <v>276</v>
      </c>
      <c r="K3179" s="890" t="s">
        <v>310</v>
      </c>
      <c r="L3179" s="651" t="s">
        <v>312</v>
      </c>
      <c r="M3179" s="651" t="str">
        <f t="shared" si="192"/>
        <v>&lt;INSERT CONNECTION POINT NAME&gt;</v>
      </c>
      <c r="N3179" s="890" t="s">
        <v>602</v>
      </c>
      <c r="O3179" s="890" t="s">
        <v>23</v>
      </c>
      <c r="P3179" s="890"/>
      <c r="Q3179" s="946"/>
      <c r="R3179" s="1067"/>
      <c r="S3179" s="893"/>
      <c r="T3179" s="893"/>
      <c r="U3179" s="894"/>
      <c r="W3179" s="452"/>
      <c r="X3179" s="452"/>
      <c r="Y3179" s="452"/>
      <c r="Z3179" s="452"/>
      <c r="AA3179" s="452"/>
      <c r="AB3179" s="452"/>
      <c r="AC3179" s="452"/>
      <c r="AD3179" s="452"/>
      <c r="AE3179" s="452"/>
      <c r="AF3179" s="452"/>
      <c r="AG3179" s="452"/>
      <c r="AH3179" s="452"/>
      <c r="AI3179" s="452"/>
      <c r="AJ3179" s="452"/>
      <c r="AK3179" s="452"/>
      <c r="AL3179" s="452"/>
      <c r="AM3179" s="452"/>
      <c r="AN3179" s="452"/>
      <c r="AO3179" s="452"/>
      <c r="AP3179" s="452"/>
      <c r="AQ3179" s="452"/>
      <c r="AR3179" s="452"/>
      <c r="AS3179" s="452"/>
      <c r="AT3179" s="452"/>
      <c r="AU3179" s="452"/>
      <c r="AV3179" s="452"/>
    </row>
    <row r="3180" spans="2:48" ht="15" customHeight="1">
      <c r="B3180" s="927" t="s">
        <v>615</v>
      </c>
      <c r="C3180" s="1982" t="s">
        <v>313</v>
      </c>
      <c r="D3180" s="1983" t="s">
        <v>23</v>
      </c>
      <c r="E3180" s="928" t="s">
        <v>616</v>
      </c>
      <c r="F3180" s="885"/>
      <c r="G3180" s="651" t="s">
        <v>272</v>
      </c>
      <c r="H3180" s="651" t="s">
        <v>599</v>
      </c>
      <c r="I3180" s="651" t="s">
        <v>617</v>
      </c>
      <c r="J3180" s="651" t="s">
        <v>276</v>
      </c>
      <c r="K3180" s="651" t="s">
        <v>313</v>
      </c>
      <c r="L3180" s="651" t="s">
        <v>312</v>
      </c>
      <c r="M3180" s="651" t="str">
        <f t="shared" ref="M3180" si="194">B3180</f>
        <v>&lt;INSERT CONNECTION POINT NAME&gt;</v>
      </c>
      <c r="N3180" s="651" t="s">
        <v>618</v>
      </c>
      <c r="O3180" s="651" t="s">
        <v>23</v>
      </c>
      <c r="P3180" s="890"/>
      <c r="Q3180" s="929"/>
      <c r="R3180" s="930"/>
      <c r="S3180" s="931"/>
      <c r="T3180" s="931"/>
      <c r="U3180" s="932"/>
      <c r="V3180" s="906"/>
      <c r="W3180" s="933"/>
      <c r="X3180" s="934"/>
      <c r="Y3180" s="935"/>
      <c r="Z3180" s="935"/>
      <c r="AA3180" s="935"/>
      <c r="AB3180" s="452"/>
      <c r="AC3180" s="452"/>
      <c r="AD3180" s="452"/>
      <c r="AE3180" s="452"/>
      <c r="AF3180" s="452"/>
      <c r="AG3180" s="452"/>
      <c r="AH3180" s="452"/>
      <c r="AI3180" s="452"/>
      <c r="AJ3180" s="452"/>
      <c r="AK3180" s="935"/>
      <c r="AL3180" s="936"/>
      <c r="AM3180" s="936"/>
      <c r="AN3180" s="936"/>
      <c r="AO3180" s="936"/>
      <c r="AP3180" s="936"/>
      <c r="AQ3180" s="936"/>
      <c r="AR3180" s="936"/>
      <c r="AS3180" s="936"/>
      <c r="AT3180" s="936"/>
      <c r="AU3180" s="936"/>
      <c r="AV3180" s="936"/>
    </row>
    <row r="3181" spans="2:48" ht="15" customHeight="1">
      <c r="B3181" s="937"/>
      <c r="C3181" s="1979"/>
      <c r="D3181" s="1981"/>
      <c r="E3181" s="928" t="s">
        <v>619</v>
      </c>
      <c r="F3181" s="885"/>
      <c r="G3181" s="651" t="s">
        <v>272</v>
      </c>
      <c r="H3181" s="651" t="s">
        <v>599</v>
      </c>
      <c r="I3181" s="651" t="s">
        <v>620</v>
      </c>
      <c r="J3181" s="651" t="s">
        <v>276</v>
      </c>
      <c r="K3181" s="651" t="s">
        <v>313</v>
      </c>
      <c r="L3181" s="651" t="s">
        <v>312</v>
      </c>
      <c r="M3181" s="651" t="str">
        <f t="shared" si="192"/>
        <v>&lt;INSERT CONNECTION POINT NAME&gt;</v>
      </c>
      <c r="N3181" s="651" t="s">
        <v>618</v>
      </c>
      <c r="O3181" s="651" t="s">
        <v>23</v>
      </c>
      <c r="P3181" s="890"/>
      <c r="Q3181" s="938"/>
      <c r="R3181" s="939"/>
      <c r="S3181" s="940"/>
      <c r="T3181" s="940"/>
      <c r="U3181" s="941"/>
      <c r="V3181" s="906"/>
      <c r="W3181" s="933"/>
      <c r="X3181" s="934"/>
      <c r="Y3181" s="935"/>
      <c r="Z3181" s="935"/>
      <c r="AA3181" s="935"/>
      <c r="AB3181" s="452"/>
      <c r="AC3181" s="452"/>
      <c r="AD3181" s="452"/>
      <c r="AE3181" s="452"/>
      <c r="AF3181" s="452"/>
      <c r="AG3181" s="452"/>
      <c r="AH3181" s="452"/>
      <c r="AI3181" s="452"/>
      <c r="AJ3181" s="452"/>
      <c r="AK3181" s="935"/>
      <c r="AL3181" s="936"/>
      <c r="AM3181" s="936"/>
      <c r="AN3181" s="936"/>
      <c r="AO3181" s="936"/>
      <c r="AP3181" s="936"/>
      <c r="AQ3181" s="936"/>
      <c r="AR3181" s="936"/>
      <c r="AS3181" s="936"/>
      <c r="AT3181" s="936"/>
      <c r="AU3181" s="936"/>
      <c r="AV3181" s="936"/>
    </row>
    <row r="3182" spans="2:48" ht="15" customHeight="1">
      <c r="B3182" s="937"/>
      <c r="C3182" s="1978" t="s">
        <v>304</v>
      </c>
      <c r="D3182" s="1980" t="s">
        <v>22</v>
      </c>
      <c r="E3182" s="928" t="s">
        <v>616</v>
      </c>
      <c r="F3182" s="885"/>
      <c r="G3182" s="651" t="s">
        <v>272</v>
      </c>
      <c r="H3182" s="651" t="s">
        <v>599</v>
      </c>
      <c r="I3182" s="651" t="s">
        <v>617</v>
      </c>
      <c r="J3182" s="651" t="s">
        <v>276</v>
      </c>
      <c r="K3182" s="890" t="s">
        <v>304</v>
      </c>
      <c r="L3182" s="651" t="s">
        <v>312</v>
      </c>
      <c r="M3182" s="651" t="str">
        <f t="shared" si="192"/>
        <v>&lt;INSERT CONNECTION POINT NAME&gt;</v>
      </c>
      <c r="N3182" s="890" t="s">
        <v>602</v>
      </c>
      <c r="O3182" s="890" t="s">
        <v>22</v>
      </c>
      <c r="P3182" s="890"/>
      <c r="Q3182" s="1071"/>
      <c r="R3182" s="1058"/>
      <c r="S3182" s="1059"/>
      <c r="T3182" s="1059"/>
      <c r="U3182" s="1060"/>
      <c r="V3182" s="906"/>
      <c r="W3182" s="933"/>
      <c r="X3182" s="934"/>
      <c r="Y3182" s="935"/>
      <c r="Z3182" s="935"/>
      <c r="AA3182" s="935"/>
      <c r="AB3182" s="452"/>
      <c r="AC3182" s="452"/>
      <c r="AD3182" s="452"/>
      <c r="AE3182" s="452"/>
      <c r="AF3182" s="935"/>
      <c r="AG3182" s="452"/>
      <c r="AH3182" s="452"/>
      <c r="AI3182" s="935"/>
      <c r="AJ3182" s="935"/>
      <c r="AK3182" s="935"/>
      <c r="AL3182" s="936"/>
      <c r="AM3182" s="936"/>
      <c r="AN3182" s="936"/>
      <c r="AO3182" s="942"/>
      <c r="AP3182" s="936"/>
      <c r="AQ3182" s="936"/>
      <c r="AR3182" s="936"/>
      <c r="AS3182" s="936"/>
      <c r="AT3182" s="936"/>
      <c r="AU3182" s="936"/>
      <c r="AV3182" s="936"/>
    </row>
    <row r="3183" spans="2:48" ht="15" customHeight="1">
      <c r="B3183" s="937"/>
      <c r="C3183" s="1979"/>
      <c r="D3183" s="1981"/>
      <c r="E3183" s="928" t="s">
        <v>619</v>
      </c>
      <c r="F3183" s="885"/>
      <c r="G3183" s="651" t="s">
        <v>272</v>
      </c>
      <c r="H3183" s="651" t="s">
        <v>599</v>
      </c>
      <c r="I3183" s="651" t="s">
        <v>620</v>
      </c>
      <c r="J3183" s="651" t="s">
        <v>276</v>
      </c>
      <c r="K3183" s="890" t="s">
        <v>304</v>
      </c>
      <c r="L3183" s="651" t="s">
        <v>312</v>
      </c>
      <c r="M3183" s="651" t="str">
        <f t="shared" si="192"/>
        <v>&lt;INSERT CONNECTION POINT NAME&gt;</v>
      </c>
      <c r="N3183" s="890" t="s">
        <v>602</v>
      </c>
      <c r="O3183" s="890" t="s">
        <v>22</v>
      </c>
      <c r="P3183" s="890"/>
      <c r="Q3183" s="1071"/>
      <c r="R3183" s="1058"/>
      <c r="S3183" s="1059"/>
      <c r="T3183" s="1059"/>
      <c r="U3183" s="1060"/>
      <c r="V3183" s="906"/>
      <c r="W3183" s="933"/>
      <c r="X3183" s="934"/>
      <c r="Y3183" s="935"/>
      <c r="Z3183" s="935"/>
      <c r="AA3183" s="935"/>
      <c r="AB3183" s="452"/>
      <c r="AC3183" s="452"/>
      <c r="AD3183" s="452"/>
      <c r="AE3183" s="452"/>
      <c r="AF3183" s="935"/>
      <c r="AG3183" s="452"/>
      <c r="AH3183" s="452"/>
      <c r="AI3183" s="935"/>
      <c r="AJ3183" s="935"/>
      <c r="AK3183" s="935"/>
      <c r="AL3183" s="936"/>
      <c r="AM3183" s="936"/>
      <c r="AN3183" s="936"/>
      <c r="AO3183" s="942"/>
      <c r="AP3183" s="936"/>
      <c r="AQ3183" s="936"/>
      <c r="AR3183" s="936"/>
      <c r="AS3183" s="936"/>
      <c r="AT3183" s="936"/>
      <c r="AU3183" s="936"/>
      <c r="AV3183" s="936"/>
    </row>
    <row r="3184" spans="2:48" ht="15" customHeight="1">
      <c r="B3184" s="937"/>
      <c r="C3184" s="1978" t="s">
        <v>304</v>
      </c>
      <c r="D3184" s="1980" t="s">
        <v>23</v>
      </c>
      <c r="E3184" s="928" t="s">
        <v>616</v>
      </c>
      <c r="F3184" s="885"/>
      <c r="G3184" s="651" t="s">
        <v>272</v>
      </c>
      <c r="H3184" s="651" t="s">
        <v>599</v>
      </c>
      <c r="I3184" s="651" t="s">
        <v>617</v>
      </c>
      <c r="J3184" s="651" t="s">
        <v>276</v>
      </c>
      <c r="K3184" s="890" t="s">
        <v>304</v>
      </c>
      <c r="L3184" s="651" t="s">
        <v>312</v>
      </c>
      <c r="M3184" s="651" t="str">
        <f t="shared" si="192"/>
        <v>&lt;INSERT CONNECTION POINT NAME&gt;</v>
      </c>
      <c r="N3184" s="890" t="s">
        <v>602</v>
      </c>
      <c r="O3184" s="891" t="s">
        <v>23</v>
      </c>
      <c r="P3184" s="890"/>
      <c r="Q3184" s="1071"/>
      <c r="R3184" s="1058"/>
      <c r="S3184" s="1059"/>
      <c r="T3184" s="1059"/>
      <c r="U3184" s="1060"/>
      <c r="V3184" s="906"/>
      <c r="W3184" s="933"/>
      <c r="X3184" s="934"/>
      <c r="Y3184" s="935"/>
      <c r="Z3184" s="935"/>
      <c r="AA3184" s="935"/>
      <c r="AB3184" s="452"/>
      <c r="AC3184" s="452"/>
      <c r="AD3184" s="452"/>
      <c r="AE3184" s="452"/>
      <c r="AF3184" s="935"/>
      <c r="AG3184" s="452"/>
      <c r="AH3184" s="452"/>
      <c r="AI3184" s="935"/>
      <c r="AJ3184" s="943"/>
      <c r="AK3184" s="935"/>
      <c r="AL3184" s="936"/>
      <c r="AM3184" s="936"/>
      <c r="AN3184" s="936"/>
      <c r="AO3184" s="942"/>
      <c r="AP3184" s="936"/>
      <c r="AQ3184" s="936"/>
      <c r="AR3184" s="936"/>
      <c r="AS3184" s="936"/>
      <c r="AT3184" s="936"/>
      <c r="AU3184" s="936"/>
      <c r="AV3184" s="936"/>
    </row>
    <row r="3185" spans="2:48" ht="15" customHeight="1">
      <c r="B3185" s="937"/>
      <c r="C3185" s="1979"/>
      <c r="D3185" s="1981"/>
      <c r="E3185" s="928" t="s">
        <v>619</v>
      </c>
      <c r="F3185" s="885"/>
      <c r="G3185" s="651" t="s">
        <v>272</v>
      </c>
      <c r="H3185" s="651" t="s">
        <v>599</v>
      </c>
      <c r="I3185" s="651" t="s">
        <v>620</v>
      </c>
      <c r="J3185" s="651" t="s">
        <v>276</v>
      </c>
      <c r="K3185" s="890" t="s">
        <v>304</v>
      </c>
      <c r="L3185" s="651" t="s">
        <v>312</v>
      </c>
      <c r="M3185" s="651" t="str">
        <f t="shared" si="192"/>
        <v>&lt;INSERT CONNECTION POINT NAME&gt;</v>
      </c>
      <c r="N3185" s="890" t="s">
        <v>602</v>
      </c>
      <c r="O3185" s="891" t="s">
        <v>23</v>
      </c>
      <c r="P3185" s="890"/>
      <c r="Q3185" s="1071"/>
      <c r="R3185" s="1058"/>
      <c r="S3185" s="1059"/>
      <c r="T3185" s="1059"/>
      <c r="U3185" s="1060"/>
      <c r="V3185" s="906"/>
      <c r="W3185" s="933"/>
      <c r="X3185" s="934"/>
      <c r="Y3185" s="935"/>
      <c r="Z3185" s="935"/>
      <c r="AA3185" s="935"/>
      <c r="AB3185" s="452"/>
      <c r="AC3185" s="452"/>
      <c r="AD3185" s="452"/>
      <c r="AE3185" s="452"/>
      <c r="AF3185" s="935"/>
      <c r="AG3185" s="452"/>
      <c r="AH3185" s="452"/>
      <c r="AI3185" s="935"/>
      <c r="AJ3185" s="943"/>
      <c r="AK3185" s="935"/>
      <c r="AL3185" s="936"/>
      <c r="AM3185" s="936"/>
      <c r="AN3185" s="936"/>
      <c r="AO3185" s="942"/>
      <c r="AP3185" s="936"/>
      <c r="AQ3185" s="936"/>
      <c r="AR3185" s="936"/>
      <c r="AS3185" s="936"/>
      <c r="AT3185" s="936"/>
      <c r="AU3185" s="936"/>
      <c r="AV3185" s="936"/>
    </row>
    <row r="3186" spans="2:48" ht="15" customHeight="1">
      <c r="B3186" s="937"/>
      <c r="C3186" s="1978" t="s">
        <v>305</v>
      </c>
      <c r="D3186" s="1980"/>
      <c r="E3186" s="928" t="s">
        <v>616</v>
      </c>
      <c r="F3186" s="885"/>
      <c r="G3186" s="651" t="s">
        <v>272</v>
      </c>
      <c r="H3186" s="651" t="s">
        <v>599</v>
      </c>
      <c r="I3186" s="651" t="s">
        <v>617</v>
      </c>
      <c r="J3186" s="651" t="s">
        <v>276</v>
      </c>
      <c r="K3186" s="890" t="s">
        <v>305</v>
      </c>
      <c r="L3186" s="651" t="s">
        <v>312</v>
      </c>
      <c r="M3186" s="651" t="str">
        <f t="shared" si="192"/>
        <v>&lt;INSERT CONNECTION POINT NAME&gt;</v>
      </c>
      <c r="N3186" s="890" t="s">
        <v>604</v>
      </c>
      <c r="O3186" s="890" t="s">
        <v>605</v>
      </c>
      <c r="P3186" s="890"/>
      <c r="Q3186" s="1072"/>
      <c r="R3186" s="1073"/>
      <c r="S3186" s="1074"/>
      <c r="T3186" s="1074"/>
      <c r="U3186" s="1075"/>
      <c r="V3186" s="906"/>
      <c r="W3186" s="933"/>
      <c r="X3186" s="934"/>
      <c r="Y3186" s="935"/>
      <c r="Z3186" s="935"/>
      <c r="AA3186" s="935"/>
      <c r="AB3186" s="452"/>
      <c r="AC3186" s="452"/>
      <c r="AD3186" s="452"/>
      <c r="AE3186" s="452"/>
      <c r="AF3186" s="935"/>
      <c r="AG3186" s="452"/>
      <c r="AH3186" s="452"/>
      <c r="AI3186" s="935"/>
      <c r="AJ3186" s="935"/>
      <c r="AK3186" s="935"/>
      <c r="AL3186" s="936"/>
      <c r="AM3186" s="936"/>
      <c r="AN3186" s="936"/>
      <c r="AO3186" s="936"/>
      <c r="AP3186" s="936"/>
      <c r="AQ3186" s="936"/>
      <c r="AR3186" s="936"/>
      <c r="AS3186" s="936"/>
      <c r="AT3186" s="936"/>
      <c r="AU3186" s="936"/>
      <c r="AV3186" s="936"/>
    </row>
    <row r="3187" spans="2:48" ht="15" customHeight="1">
      <c r="B3187" s="937"/>
      <c r="C3187" s="1979"/>
      <c r="D3187" s="1981"/>
      <c r="E3187" s="928" t="s">
        <v>619</v>
      </c>
      <c r="F3187" s="885"/>
      <c r="G3187" s="651" t="s">
        <v>272</v>
      </c>
      <c r="H3187" s="651" t="s">
        <v>599</v>
      </c>
      <c r="I3187" s="651" t="s">
        <v>620</v>
      </c>
      <c r="J3187" s="651" t="s">
        <v>276</v>
      </c>
      <c r="K3187" s="890" t="s">
        <v>305</v>
      </c>
      <c r="L3187" s="651" t="s">
        <v>312</v>
      </c>
      <c r="M3187" s="651" t="str">
        <f t="shared" si="192"/>
        <v>&lt;INSERT CONNECTION POINT NAME&gt;</v>
      </c>
      <c r="N3187" s="890" t="s">
        <v>604</v>
      </c>
      <c r="O3187" s="890" t="s">
        <v>605</v>
      </c>
      <c r="P3187" s="890"/>
      <c r="Q3187" s="1072"/>
      <c r="R3187" s="1073"/>
      <c r="S3187" s="1074"/>
      <c r="T3187" s="1074"/>
      <c r="U3187" s="1075"/>
      <c r="V3187" s="906"/>
      <c r="W3187" s="933"/>
      <c r="X3187" s="934"/>
      <c r="Y3187" s="935"/>
      <c r="Z3187" s="935"/>
      <c r="AA3187" s="935"/>
      <c r="AB3187" s="452"/>
      <c r="AC3187" s="452"/>
      <c r="AD3187" s="452"/>
      <c r="AE3187" s="452"/>
      <c r="AF3187" s="935"/>
      <c r="AG3187" s="452"/>
      <c r="AH3187" s="452"/>
      <c r="AI3187" s="935"/>
      <c r="AJ3187" s="935"/>
      <c r="AK3187" s="935"/>
      <c r="AL3187" s="936"/>
      <c r="AM3187" s="936"/>
      <c r="AN3187" s="936"/>
      <c r="AO3187" s="936"/>
      <c r="AP3187" s="936"/>
      <c r="AQ3187" s="936"/>
      <c r="AR3187" s="936"/>
      <c r="AS3187" s="936"/>
      <c r="AT3187" s="936"/>
      <c r="AU3187" s="936"/>
      <c r="AV3187" s="936"/>
    </row>
    <row r="3188" spans="2:48" ht="15" customHeight="1">
      <c r="B3188" s="937"/>
      <c r="C3188" s="1978" t="s">
        <v>306</v>
      </c>
      <c r="D3188" s="1980"/>
      <c r="E3188" s="928" t="s">
        <v>616</v>
      </c>
      <c r="F3188" s="885"/>
      <c r="G3188" s="651" t="s">
        <v>272</v>
      </c>
      <c r="H3188" s="651" t="s">
        <v>599</v>
      </c>
      <c r="I3188" s="651" t="s">
        <v>617</v>
      </c>
      <c r="J3188" s="651" t="s">
        <v>276</v>
      </c>
      <c r="K3188" s="890" t="s">
        <v>306</v>
      </c>
      <c r="L3188" s="651" t="s">
        <v>312</v>
      </c>
      <c r="M3188" s="651" t="str">
        <f t="shared" si="192"/>
        <v>&lt;INSERT CONNECTION POINT NAME&gt;</v>
      </c>
      <c r="N3188" s="890" t="s">
        <v>606</v>
      </c>
      <c r="O3188" s="891">
        <v>0</v>
      </c>
      <c r="P3188" s="890"/>
      <c r="Q3188" s="1076"/>
      <c r="R3188" s="1077"/>
      <c r="S3188" s="1078"/>
      <c r="T3188" s="1078"/>
      <c r="U3188" s="1079"/>
      <c r="V3188" s="906"/>
      <c r="W3188" s="933"/>
      <c r="X3188" s="934"/>
      <c r="Y3188" s="935"/>
      <c r="Z3188" s="935"/>
      <c r="AA3188" s="935"/>
      <c r="AB3188" s="452"/>
      <c r="AC3188" s="452"/>
      <c r="AD3188" s="452"/>
      <c r="AE3188" s="452"/>
      <c r="AF3188" s="935"/>
      <c r="AG3188" s="452"/>
      <c r="AH3188" s="452"/>
      <c r="AI3188" s="935"/>
      <c r="AJ3188" s="943"/>
      <c r="AK3188" s="935"/>
      <c r="AL3188" s="936"/>
      <c r="AM3188" s="936"/>
      <c r="AN3188" s="936"/>
      <c r="AO3188" s="936"/>
      <c r="AP3188" s="936"/>
      <c r="AQ3188" s="936"/>
      <c r="AR3188" s="936"/>
      <c r="AS3188" s="936"/>
      <c r="AT3188" s="936"/>
      <c r="AU3188" s="936"/>
      <c r="AV3188" s="936"/>
    </row>
    <row r="3189" spans="2:48" ht="15" customHeight="1">
      <c r="B3189" s="937"/>
      <c r="C3189" s="1979"/>
      <c r="D3189" s="1981"/>
      <c r="E3189" s="928" t="s">
        <v>619</v>
      </c>
      <c r="F3189" s="885"/>
      <c r="G3189" s="651" t="s">
        <v>272</v>
      </c>
      <c r="H3189" s="651" t="s">
        <v>599</v>
      </c>
      <c r="I3189" s="651" t="s">
        <v>620</v>
      </c>
      <c r="J3189" s="651" t="s">
        <v>276</v>
      </c>
      <c r="K3189" s="890" t="s">
        <v>306</v>
      </c>
      <c r="L3189" s="651" t="s">
        <v>312</v>
      </c>
      <c r="M3189" s="651" t="str">
        <f t="shared" si="192"/>
        <v>&lt;INSERT CONNECTION POINT NAME&gt;</v>
      </c>
      <c r="N3189" s="890" t="s">
        <v>606</v>
      </c>
      <c r="O3189" s="891">
        <v>0</v>
      </c>
      <c r="P3189" s="890"/>
      <c r="Q3189" s="1076"/>
      <c r="R3189" s="1077"/>
      <c r="S3189" s="1078"/>
      <c r="T3189" s="1078"/>
      <c r="U3189" s="1079"/>
      <c r="V3189" s="906"/>
      <c r="W3189" s="933"/>
      <c r="X3189" s="934"/>
      <c r="Y3189" s="935"/>
      <c r="Z3189" s="935"/>
      <c r="AA3189" s="935"/>
      <c r="AB3189" s="452"/>
      <c r="AC3189" s="452"/>
      <c r="AD3189" s="452"/>
      <c r="AE3189" s="452"/>
      <c r="AF3189" s="935"/>
      <c r="AG3189" s="452"/>
      <c r="AH3189" s="452"/>
      <c r="AI3189" s="935"/>
      <c r="AJ3189" s="943"/>
      <c r="AK3189" s="935"/>
      <c r="AL3189" s="936"/>
      <c r="AM3189" s="936"/>
      <c r="AN3189" s="936"/>
      <c r="AO3189" s="936"/>
      <c r="AP3189" s="936"/>
      <c r="AQ3189" s="936"/>
      <c r="AR3189" s="936"/>
      <c r="AS3189" s="936"/>
      <c r="AT3189" s="936"/>
      <c r="AU3189" s="936"/>
      <c r="AV3189" s="936"/>
    </row>
    <row r="3190" spans="2:48" ht="15" customHeight="1">
      <c r="B3190" s="937"/>
      <c r="C3190" s="1978" t="s">
        <v>307</v>
      </c>
      <c r="D3190" s="1980"/>
      <c r="E3190" s="928" t="s">
        <v>616</v>
      </c>
      <c r="F3190" s="885"/>
      <c r="G3190" s="651" t="s">
        <v>272</v>
      </c>
      <c r="H3190" s="651" t="s">
        <v>599</v>
      </c>
      <c r="I3190" s="651" t="s">
        <v>617</v>
      </c>
      <c r="J3190" s="651" t="s">
        <v>276</v>
      </c>
      <c r="K3190" s="890" t="s">
        <v>307</v>
      </c>
      <c r="L3190" s="651" t="s">
        <v>312</v>
      </c>
      <c r="M3190" s="651" t="str">
        <f t="shared" si="192"/>
        <v>&lt;INSERT CONNECTION POINT NAME&gt;</v>
      </c>
      <c r="N3190" s="890" t="s">
        <v>607</v>
      </c>
      <c r="O3190" s="890" t="s">
        <v>607</v>
      </c>
      <c r="P3190" s="890"/>
      <c r="Q3190" s="1080"/>
      <c r="R3190" s="1081"/>
      <c r="S3190" s="1081"/>
      <c r="T3190" s="1081"/>
      <c r="U3190" s="1082"/>
      <c r="V3190" s="906"/>
      <c r="W3190" s="933"/>
      <c r="X3190" s="934"/>
      <c r="Y3190" s="935"/>
      <c r="Z3190" s="935"/>
      <c r="AA3190" s="935"/>
      <c r="AB3190" s="452"/>
      <c r="AC3190" s="452"/>
      <c r="AD3190" s="452"/>
      <c r="AE3190" s="452"/>
      <c r="AF3190" s="935"/>
      <c r="AG3190" s="452"/>
      <c r="AH3190" s="452"/>
      <c r="AI3190" s="935"/>
      <c r="AJ3190" s="935"/>
      <c r="AK3190" s="935"/>
      <c r="AL3190" s="936"/>
      <c r="AM3190" s="936"/>
      <c r="AN3190" s="936"/>
      <c r="AO3190" s="936"/>
      <c r="AP3190" s="936"/>
      <c r="AQ3190" s="936"/>
      <c r="AR3190" s="936"/>
      <c r="AS3190" s="936"/>
      <c r="AT3190" s="936"/>
      <c r="AU3190" s="936"/>
      <c r="AV3190" s="936"/>
    </row>
    <row r="3191" spans="2:48" ht="15" customHeight="1">
      <c r="B3191" s="937"/>
      <c r="C3191" s="1979"/>
      <c r="D3191" s="1981"/>
      <c r="E3191" s="928" t="s">
        <v>619</v>
      </c>
      <c r="F3191" s="885"/>
      <c r="G3191" s="651" t="s">
        <v>272</v>
      </c>
      <c r="H3191" s="651" t="s">
        <v>599</v>
      </c>
      <c r="I3191" s="651" t="s">
        <v>620</v>
      </c>
      <c r="J3191" s="651" t="s">
        <v>276</v>
      </c>
      <c r="K3191" s="890" t="s">
        <v>307</v>
      </c>
      <c r="L3191" s="651" t="s">
        <v>312</v>
      </c>
      <c r="M3191" s="651" t="str">
        <f t="shared" si="192"/>
        <v>&lt;INSERT CONNECTION POINT NAME&gt;</v>
      </c>
      <c r="N3191" s="890" t="s">
        <v>607</v>
      </c>
      <c r="O3191" s="890" t="s">
        <v>607</v>
      </c>
      <c r="P3191" s="890"/>
      <c r="Q3191" s="1080"/>
      <c r="R3191" s="1081"/>
      <c r="S3191" s="1081"/>
      <c r="T3191" s="1081"/>
      <c r="U3191" s="1082"/>
      <c r="V3191" s="906"/>
      <c r="W3191" s="933"/>
      <c r="X3191" s="934"/>
      <c r="Y3191" s="935"/>
      <c r="Z3191" s="935"/>
      <c r="AA3191" s="935"/>
      <c r="AB3191" s="452"/>
      <c r="AC3191" s="452"/>
      <c r="AD3191" s="452"/>
      <c r="AE3191" s="452"/>
      <c r="AF3191" s="935"/>
      <c r="AG3191" s="452"/>
      <c r="AH3191" s="452"/>
      <c r="AI3191" s="935"/>
      <c r="AJ3191" s="935"/>
      <c r="AK3191" s="935"/>
      <c r="AL3191" s="936"/>
      <c r="AM3191" s="936"/>
      <c r="AN3191" s="936"/>
      <c r="AO3191" s="936"/>
      <c r="AP3191" s="936"/>
      <c r="AQ3191" s="936"/>
      <c r="AR3191" s="936"/>
      <c r="AS3191" s="936"/>
      <c r="AT3191" s="936"/>
      <c r="AU3191" s="936"/>
      <c r="AV3191" s="936"/>
    </row>
    <row r="3192" spans="2:48" ht="15" customHeight="1">
      <c r="B3192" s="937"/>
      <c r="C3192" s="1978" t="s">
        <v>308</v>
      </c>
      <c r="D3192" s="1980" t="s">
        <v>22</v>
      </c>
      <c r="E3192" s="928" t="s">
        <v>616</v>
      </c>
      <c r="F3192" s="885"/>
      <c r="G3192" s="651" t="s">
        <v>272</v>
      </c>
      <c r="H3192" s="651" t="s">
        <v>599</v>
      </c>
      <c r="I3192" s="651" t="s">
        <v>617</v>
      </c>
      <c r="J3192" s="651" t="s">
        <v>276</v>
      </c>
      <c r="K3192" s="890" t="s">
        <v>308</v>
      </c>
      <c r="L3192" s="651" t="s">
        <v>312</v>
      </c>
      <c r="M3192" s="651" t="str">
        <f t="shared" si="192"/>
        <v>&lt;INSERT CONNECTION POINT NAME&gt;</v>
      </c>
      <c r="N3192" s="890" t="s">
        <v>609</v>
      </c>
      <c r="O3192" s="890" t="s">
        <v>22</v>
      </c>
      <c r="P3192" s="890"/>
      <c r="Q3192" s="1083"/>
      <c r="R3192" s="1061"/>
      <c r="S3192" s="1062"/>
      <c r="T3192" s="1062"/>
      <c r="U3192" s="1063"/>
      <c r="V3192" s="906"/>
      <c r="W3192" s="933"/>
      <c r="X3192" s="934"/>
      <c r="Y3192" s="935"/>
      <c r="Z3192" s="935"/>
      <c r="AA3192" s="935"/>
      <c r="AB3192" s="452"/>
      <c r="AC3192" s="452"/>
      <c r="AD3192" s="452"/>
      <c r="AE3192" s="452"/>
      <c r="AF3192" s="935"/>
      <c r="AG3192" s="452"/>
      <c r="AH3192" s="452"/>
      <c r="AI3192" s="935"/>
      <c r="AJ3192" s="935"/>
      <c r="AK3192" s="935"/>
      <c r="AL3192" s="936"/>
      <c r="AM3192" s="936"/>
      <c r="AN3192" s="936"/>
      <c r="AO3192" s="936"/>
      <c r="AP3192" s="936"/>
      <c r="AQ3192" s="936"/>
      <c r="AR3192" s="936"/>
      <c r="AS3192" s="936"/>
      <c r="AT3192" s="936"/>
      <c r="AU3192" s="936"/>
      <c r="AV3192" s="936"/>
    </row>
    <row r="3193" spans="2:48" ht="15" customHeight="1">
      <c r="B3193" s="937"/>
      <c r="C3193" s="1979"/>
      <c r="D3193" s="1981"/>
      <c r="E3193" s="928" t="s">
        <v>619</v>
      </c>
      <c r="F3193" s="885"/>
      <c r="G3193" s="651" t="s">
        <v>272</v>
      </c>
      <c r="H3193" s="651" t="s">
        <v>599</v>
      </c>
      <c r="I3193" s="651" t="s">
        <v>620</v>
      </c>
      <c r="J3193" s="651" t="s">
        <v>276</v>
      </c>
      <c r="K3193" s="890" t="s">
        <v>308</v>
      </c>
      <c r="L3193" s="651" t="s">
        <v>312</v>
      </c>
      <c r="M3193" s="651" t="str">
        <f t="shared" si="192"/>
        <v>&lt;INSERT CONNECTION POINT NAME&gt;</v>
      </c>
      <c r="N3193" s="890" t="s">
        <v>609</v>
      </c>
      <c r="O3193" s="890" t="s">
        <v>22</v>
      </c>
      <c r="P3193" s="890"/>
      <c r="Q3193" s="1083"/>
      <c r="R3193" s="1061"/>
      <c r="S3193" s="1062"/>
      <c r="T3193" s="1062"/>
      <c r="U3193" s="1063"/>
      <c r="V3193" s="906"/>
      <c r="W3193" s="933"/>
      <c r="X3193" s="934"/>
      <c r="Y3193" s="935"/>
      <c r="Z3193" s="935"/>
      <c r="AA3193" s="935"/>
      <c r="AB3193" s="452"/>
      <c r="AC3193" s="452"/>
      <c r="AD3193" s="452"/>
      <c r="AE3193" s="452"/>
      <c r="AF3193" s="935"/>
      <c r="AG3193" s="452"/>
      <c r="AH3193" s="452"/>
      <c r="AI3193" s="935"/>
      <c r="AJ3193" s="935"/>
      <c r="AK3193" s="935"/>
      <c r="AL3193" s="936"/>
      <c r="AM3193" s="936"/>
      <c r="AN3193" s="936"/>
      <c r="AO3193" s="936"/>
      <c r="AP3193" s="936"/>
      <c r="AQ3193" s="936"/>
      <c r="AR3193" s="936"/>
      <c r="AS3193" s="936"/>
      <c r="AT3193" s="936"/>
      <c r="AU3193" s="936"/>
      <c r="AV3193" s="936"/>
    </row>
    <row r="3194" spans="2:48" ht="15" customHeight="1">
      <c r="B3194" s="937"/>
      <c r="C3194" s="1978" t="s">
        <v>309</v>
      </c>
      <c r="D3194" s="1980" t="s">
        <v>22</v>
      </c>
      <c r="E3194" s="928" t="s">
        <v>616</v>
      </c>
      <c r="F3194" s="885"/>
      <c r="G3194" s="651" t="s">
        <v>272</v>
      </c>
      <c r="H3194" s="651" t="s">
        <v>599</v>
      </c>
      <c r="I3194" s="651" t="s">
        <v>617</v>
      </c>
      <c r="J3194" s="651" t="s">
        <v>276</v>
      </c>
      <c r="K3194" s="890" t="s">
        <v>309</v>
      </c>
      <c r="L3194" s="651" t="s">
        <v>312</v>
      </c>
      <c r="M3194" s="651" t="str">
        <f t="shared" si="192"/>
        <v>&lt;INSERT CONNECTION POINT NAME&gt;</v>
      </c>
      <c r="N3194" s="890" t="s">
        <v>602</v>
      </c>
      <c r="O3194" s="890" t="s">
        <v>22</v>
      </c>
      <c r="P3194" s="890"/>
      <c r="Q3194" s="1083"/>
      <c r="R3194" s="1061"/>
      <c r="S3194" s="1062"/>
      <c r="T3194" s="1062"/>
      <c r="U3194" s="1063"/>
      <c r="V3194" s="906"/>
      <c r="W3194" s="933"/>
      <c r="X3194" s="934"/>
      <c r="Y3194" s="935"/>
      <c r="Z3194" s="935"/>
      <c r="AA3194" s="935"/>
      <c r="AB3194" s="452"/>
      <c r="AC3194" s="452"/>
      <c r="AD3194" s="452"/>
      <c r="AE3194" s="452"/>
      <c r="AF3194" s="935"/>
      <c r="AG3194" s="452"/>
      <c r="AH3194" s="452"/>
      <c r="AI3194" s="935"/>
      <c r="AJ3194" s="935"/>
      <c r="AK3194" s="935"/>
      <c r="AL3194" s="936"/>
      <c r="AM3194" s="936"/>
      <c r="AN3194" s="936"/>
      <c r="AO3194" s="936"/>
      <c r="AP3194" s="936"/>
      <c r="AQ3194" s="936"/>
      <c r="AR3194" s="936"/>
      <c r="AS3194" s="936"/>
      <c r="AT3194" s="936"/>
      <c r="AU3194" s="936"/>
      <c r="AV3194" s="936"/>
    </row>
    <row r="3195" spans="2:48" ht="15" customHeight="1">
      <c r="B3195" s="937"/>
      <c r="C3195" s="1979"/>
      <c r="D3195" s="1981"/>
      <c r="E3195" s="928" t="s">
        <v>619</v>
      </c>
      <c r="F3195" s="885"/>
      <c r="G3195" s="651" t="s">
        <v>272</v>
      </c>
      <c r="H3195" s="651" t="s">
        <v>599</v>
      </c>
      <c r="I3195" s="651" t="s">
        <v>620</v>
      </c>
      <c r="J3195" s="651" t="s">
        <v>276</v>
      </c>
      <c r="K3195" s="890" t="s">
        <v>309</v>
      </c>
      <c r="L3195" s="651" t="s">
        <v>312</v>
      </c>
      <c r="M3195" s="651" t="str">
        <f t="shared" si="192"/>
        <v>&lt;INSERT CONNECTION POINT NAME&gt;</v>
      </c>
      <c r="N3195" s="890" t="s">
        <v>602</v>
      </c>
      <c r="O3195" s="890" t="s">
        <v>22</v>
      </c>
      <c r="P3195" s="890"/>
      <c r="Q3195" s="1083"/>
      <c r="R3195" s="1061"/>
      <c r="S3195" s="1062"/>
      <c r="T3195" s="1062"/>
      <c r="U3195" s="1063"/>
      <c r="V3195" s="906"/>
      <c r="W3195" s="933"/>
      <c r="X3195" s="934"/>
      <c r="Y3195" s="935"/>
      <c r="Z3195" s="935"/>
      <c r="AA3195" s="935"/>
      <c r="AB3195" s="452"/>
      <c r="AC3195" s="452"/>
      <c r="AD3195" s="452"/>
      <c r="AE3195" s="452"/>
      <c r="AF3195" s="935"/>
      <c r="AG3195" s="452"/>
      <c r="AH3195" s="452"/>
      <c r="AI3195" s="935"/>
      <c r="AJ3195" s="935"/>
      <c r="AK3195" s="935"/>
      <c r="AL3195" s="936"/>
      <c r="AM3195" s="936"/>
      <c r="AN3195" s="936"/>
      <c r="AO3195" s="936"/>
      <c r="AP3195" s="936"/>
      <c r="AQ3195" s="936"/>
      <c r="AR3195" s="936"/>
      <c r="AS3195" s="936"/>
      <c r="AT3195" s="936"/>
      <c r="AU3195" s="936"/>
      <c r="AV3195" s="936"/>
    </row>
    <row r="3196" spans="2:48" ht="15" customHeight="1">
      <c r="B3196" s="937"/>
      <c r="C3196" s="1978" t="s">
        <v>309</v>
      </c>
      <c r="D3196" s="1980" t="s">
        <v>23</v>
      </c>
      <c r="E3196" s="928" t="s">
        <v>616</v>
      </c>
      <c r="F3196" s="885"/>
      <c r="G3196" s="651" t="s">
        <v>272</v>
      </c>
      <c r="H3196" s="651" t="s">
        <v>599</v>
      </c>
      <c r="I3196" s="651" t="s">
        <v>617</v>
      </c>
      <c r="J3196" s="651" t="s">
        <v>276</v>
      </c>
      <c r="K3196" s="890" t="s">
        <v>309</v>
      </c>
      <c r="L3196" s="651" t="s">
        <v>312</v>
      </c>
      <c r="M3196" s="651" t="str">
        <f t="shared" si="192"/>
        <v>&lt;INSERT CONNECTION POINT NAME&gt;</v>
      </c>
      <c r="N3196" s="890" t="s">
        <v>602</v>
      </c>
      <c r="O3196" s="890" t="s">
        <v>23</v>
      </c>
      <c r="P3196" s="890"/>
      <c r="Q3196" s="1083"/>
      <c r="R3196" s="1061"/>
      <c r="S3196" s="1062"/>
      <c r="T3196" s="1062"/>
      <c r="U3196" s="1063"/>
      <c r="V3196" s="906"/>
      <c r="W3196" s="933"/>
      <c r="X3196" s="934"/>
      <c r="Y3196" s="935"/>
      <c r="Z3196" s="935"/>
      <c r="AA3196" s="935"/>
      <c r="AB3196" s="452"/>
      <c r="AC3196" s="452"/>
      <c r="AD3196" s="452"/>
      <c r="AE3196" s="452"/>
      <c r="AF3196" s="935"/>
      <c r="AG3196" s="452"/>
      <c r="AH3196" s="452"/>
      <c r="AI3196" s="935"/>
      <c r="AJ3196" s="935"/>
      <c r="AK3196" s="935"/>
      <c r="AL3196" s="936"/>
      <c r="AM3196" s="936"/>
      <c r="AN3196" s="936"/>
      <c r="AO3196" s="936"/>
      <c r="AP3196" s="936"/>
      <c r="AQ3196" s="936"/>
      <c r="AR3196" s="936"/>
      <c r="AS3196" s="936"/>
      <c r="AT3196" s="936"/>
      <c r="AU3196" s="936"/>
      <c r="AV3196" s="936"/>
    </row>
    <row r="3197" spans="2:48" ht="15" customHeight="1">
      <c r="B3197" s="937"/>
      <c r="C3197" s="1979"/>
      <c r="D3197" s="1981"/>
      <c r="E3197" s="928" t="s">
        <v>619</v>
      </c>
      <c r="F3197" s="885"/>
      <c r="G3197" s="651" t="s">
        <v>272</v>
      </c>
      <c r="H3197" s="651" t="s">
        <v>599</v>
      </c>
      <c r="I3197" s="651" t="s">
        <v>620</v>
      </c>
      <c r="J3197" s="651" t="s">
        <v>276</v>
      </c>
      <c r="K3197" s="890" t="s">
        <v>309</v>
      </c>
      <c r="L3197" s="651" t="s">
        <v>312</v>
      </c>
      <c r="M3197" s="651" t="str">
        <f t="shared" si="192"/>
        <v>&lt;INSERT CONNECTION POINT NAME&gt;</v>
      </c>
      <c r="N3197" s="890" t="s">
        <v>602</v>
      </c>
      <c r="O3197" s="890" t="s">
        <v>23</v>
      </c>
      <c r="P3197" s="890"/>
      <c r="Q3197" s="1083"/>
      <c r="R3197" s="1061"/>
      <c r="S3197" s="1062"/>
      <c r="T3197" s="1062"/>
      <c r="U3197" s="1063"/>
      <c r="V3197" s="906"/>
      <c r="W3197" s="933"/>
      <c r="X3197" s="934"/>
      <c r="Y3197" s="935"/>
      <c r="Z3197" s="935"/>
      <c r="AA3197" s="935"/>
      <c r="AB3197" s="452"/>
      <c r="AC3197" s="452"/>
      <c r="AD3197" s="452"/>
      <c r="AE3197" s="452"/>
      <c r="AF3197" s="935"/>
      <c r="AG3197" s="452"/>
      <c r="AH3197" s="452"/>
      <c r="AI3197" s="935"/>
      <c r="AJ3197" s="935"/>
      <c r="AK3197" s="935"/>
      <c r="AL3197" s="936"/>
      <c r="AM3197" s="936"/>
      <c r="AN3197" s="936"/>
      <c r="AO3197" s="936"/>
      <c r="AP3197" s="936"/>
      <c r="AQ3197" s="936"/>
      <c r="AR3197" s="936"/>
      <c r="AS3197" s="936"/>
      <c r="AT3197" s="936"/>
      <c r="AU3197" s="936"/>
      <c r="AV3197" s="936"/>
    </row>
    <row r="3198" spans="2:48" ht="15" customHeight="1">
      <c r="B3198" s="937"/>
      <c r="C3198" s="1978" t="s">
        <v>310</v>
      </c>
      <c r="D3198" s="1980" t="s">
        <v>22</v>
      </c>
      <c r="E3198" s="928" t="s">
        <v>616</v>
      </c>
      <c r="F3198" s="885"/>
      <c r="G3198" s="651" t="s">
        <v>272</v>
      </c>
      <c r="H3198" s="651" t="s">
        <v>599</v>
      </c>
      <c r="I3198" s="651" t="s">
        <v>617</v>
      </c>
      <c r="J3198" s="651" t="s">
        <v>276</v>
      </c>
      <c r="K3198" s="890" t="s">
        <v>310</v>
      </c>
      <c r="L3198" s="651" t="s">
        <v>312</v>
      </c>
      <c r="M3198" s="651" t="str">
        <f t="shared" si="192"/>
        <v>&lt;INSERT CONNECTION POINT NAME&gt;</v>
      </c>
      <c r="N3198" s="890" t="s">
        <v>602</v>
      </c>
      <c r="O3198" s="890" t="s">
        <v>22</v>
      </c>
      <c r="P3198" s="890"/>
      <c r="Q3198" s="1083"/>
      <c r="R3198" s="1061"/>
      <c r="S3198" s="1062"/>
      <c r="T3198" s="1062"/>
      <c r="U3198" s="1063"/>
      <c r="V3198" s="906"/>
      <c r="W3198" s="933"/>
      <c r="X3198" s="934"/>
      <c r="Y3198" s="935"/>
      <c r="Z3198" s="935"/>
      <c r="AA3198" s="935"/>
      <c r="AB3198" s="452"/>
      <c r="AC3198" s="452"/>
      <c r="AD3198" s="452"/>
      <c r="AE3198" s="452"/>
      <c r="AF3198" s="935"/>
      <c r="AG3198" s="452"/>
      <c r="AH3198" s="452"/>
      <c r="AI3198" s="935"/>
      <c r="AJ3198" s="935"/>
      <c r="AK3198" s="935"/>
      <c r="AL3198" s="936"/>
      <c r="AM3198" s="936"/>
      <c r="AN3198" s="936"/>
      <c r="AO3198" s="936"/>
      <c r="AP3198" s="936"/>
      <c r="AQ3198" s="936"/>
      <c r="AR3198" s="936"/>
      <c r="AS3198" s="936"/>
      <c r="AT3198" s="936"/>
      <c r="AU3198" s="936"/>
      <c r="AV3198" s="936"/>
    </row>
    <row r="3199" spans="2:48" ht="15" customHeight="1">
      <c r="B3199" s="937"/>
      <c r="C3199" s="1979"/>
      <c r="D3199" s="1981"/>
      <c r="E3199" s="928" t="s">
        <v>619</v>
      </c>
      <c r="F3199" s="885"/>
      <c r="G3199" s="651" t="s">
        <v>272</v>
      </c>
      <c r="H3199" s="651" t="s">
        <v>599</v>
      </c>
      <c r="I3199" s="651" t="s">
        <v>620</v>
      </c>
      <c r="J3199" s="651" t="s">
        <v>276</v>
      </c>
      <c r="K3199" s="890" t="s">
        <v>310</v>
      </c>
      <c r="L3199" s="651" t="s">
        <v>312</v>
      </c>
      <c r="M3199" s="651" t="str">
        <f t="shared" si="192"/>
        <v>&lt;INSERT CONNECTION POINT NAME&gt;</v>
      </c>
      <c r="N3199" s="890" t="s">
        <v>602</v>
      </c>
      <c r="O3199" s="890" t="s">
        <v>22</v>
      </c>
      <c r="P3199" s="890"/>
      <c r="Q3199" s="1084"/>
      <c r="R3199" s="1085"/>
      <c r="S3199" s="1086"/>
      <c r="T3199" s="1086"/>
      <c r="U3199" s="1087"/>
      <c r="V3199" s="906"/>
      <c r="W3199" s="933"/>
      <c r="X3199" s="934"/>
      <c r="Y3199" s="935"/>
      <c r="Z3199" s="935"/>
      <c r="AA3199" s="935"/>
      <c r="AB3199" s="452"/>
      <c r="AC3199" s="452"/>
      <c r="AD3199" s="452"/>
      <c r="AE3199" s="452"/>
      <c r="AF3199" s="935"/>
      <c r="AG3199" s="452"/>
      <c r="AH3199" s="452"/>
      <c r="AI3199" s="935"/>
      <c r="AJ3199" s="935"/>
      <c r="AK3199" s="935"/>
      <c r="AL3199" s="936"/>
      <c r="AM3199" s="936"/>
      <c r="AN3199" s="936"/>
      <c r="AO3199" s="936"/>
      <c r="AP3199" s="936"/>
      <c r="AQ3199" s="936"/>
      <c r="AR3199" s="936"/>
      <c r="AS3199" s="936"/>
      <c r="AT3199" s="936"/>
      <c r="AU3199" s="936"/>
      <c r="AV3199" s="936"/>
    </row>
    <row r="3200" spans="2:48" ht="15" customHeight="1">
      <c r="B3200" s="937"/>
      <c r="C3200" s="1978" t="s">
        <v>310</v>
      </c>
      <c r="D3200" s="1980" t="s">
        <v>23</v>
      </c>
      <c r="E3200" s="928" t="s">
        <v>616</v>
      </c>
      <c r="F3200" s="885"/>
      <c r="G3200" s="651" t="s">
        <v>272</v>
      </c>
      <c r="H3200" s="651" t="s">
        <v>599</v>
      </c>
      <c r="I3200" s="651" t="s">
        <v>617</v>
      </c>
      <c r="J3200" s="651" t="s">
        <v>276</v>
      </c>
      <c r="K3200" s="890" t="s">
        <v>310</v>
      </c>
      <c r="L3200" s="651" t="s">
        <v>312</v>
      </c>
      <c r="M3200" s="651" t="str">
        <f t="shared" si="192"/>
        <v>&lt;INSERT CONNECTION POINT NAME&gt;</v>
      </c>
      <c r="N3200" s="890" t="s">
        <v>602</v>
      </c>
      <c r="O3200" s="890" t="s">
        <v>23</v>
      </c>
      <c r="P3200" s="890"/>
      <c r="Q3200" s="1084"/>
      <c r="R3200" s="1085"/>
      <c r="S3200" s="1086"/>
      <c r="T3200" s="1086"/>
      <c r="U3200" s="1087"/>
      <c r="V3200" s="906"/>
      <c r="W3200" s="933"/>
      <c r="X3200" s="934"/>
      <c r="Y3200" s="935"/>
      <c r="Z3200" s="935"/>
      <c r="AA3200" s="935"/>
      <c r="AB3200" s="452"/>
      <c r="AC3200" s="452"/>
      <c r="AD3200" s="452"/>
      <c r="AE3200" s="452"/>
      <c r="AF3200" s="935"/>
      <c r="AG3200" s="452"/>
      <c r="AH3200" s="452"/>
      <c r="AI3200" s="935"/>
      <c r="AJ3200" s="935"/>
      <c r="AK3200" s="935"/>
      <c r="AL3200" s="936"/>
      <c r="AM3200" s="936"/>
      <c r="AN3200" s="936"/>
      <c r="AO3200" s="936"/>
      <c r="AP3200" s="936"/>
      <c r="AQ3200" s="936"/>
      <c r="AR3200" s="936"/>
      <c r="AS3200" s="936"/>
      <c r="AT3200" s="936"/>
      <c r="AU3200" s="936"/>
      <c r="AV3200" s="936"/>
    </row>
    <row r="3201" spans="2:48" ht="15" customHeight="1" thickBot="1">
      <c r="B3201" s="944"/>
      <c r="C3201" s="1984"/>
      <c r="D3201" s="1985"/>
      <c r="E3201" s="945" t="s">
        <v>619</v>
      </c>
      <c r="F3201" s="885"/>
      <c r="G3201" s="651" t="s">
        <v>272</v>
      </c>
      <c r="H3201" s="651" t="s">
        <v>599</v>
      </c>
      <c r="I3201" s="651" t="s">
        <v>620</v>
      </c>
      <c r="J3201" s="651" t="s">
        <v>276</v>
      </c>
      <c r="K3201" s="890" t="s">
        <v>310</v>
      </c>
      <c r="L3201" s="651" t="s">
        <v>312</v>
      </c>
      <c r="M3201" s="651" t="str">
        <f t="shared" si="192"/>
        <v>&lt;INSERT CONNECTION POINT NAME&gt;</v>
      </c>
      <c r="N3201" s="890" t="s">
        <v>602</v>
      </c>
      <c r="O3201" s="890" t="s">
        <v>23</v>
      </c>
      <c r="P3201" s="890"/>
      <c r="Q3201" s="946"/>
      <c r="R3201" s="1067"/>
      <c r="S3201" s="893"/>
      <c r="T3201" s="893"/>
      <c r="U3201" s="894"/>
      <c r="V3201" s="947"/>
      <c r="W3201" s="933"/>
      <c r="X3201" s="934"/>
      <c r="Y3201" s="935"/>
      <c r="Z3201" s="935"/>
      <c r="AA3201" s="935"/>
      <c r="AB3201" s="452"/>
      <c r="AC3201" s="452"/>
      <c r="AD3201" s="452"/>
      <c r="AE3201" s="452"/>
      <c r="AF3201" s="935"/>
      <c r="AG3201" s="452"/>
      <c r="AH3201" s="452"/>
      <c r="AI3201" s="935"/>
      <c r="AJ3201" s="935"/>
      <c r="AK3201" s="935"/>
      <c r="AL3201" s="936"/>
      <c r="AM3201" s="936"/>
      <c r="AN3201" s="936"/>
      <c r="AO3201" s="936"/>
      <c r="AP3201" s="936"/>
      <c r="AQ3201" s="936"/>
      <c r="AR3201" s="936"/>
      <c r="AS3201" s="936"/>
      <c r="AT3201" s="936"/>
      <c r="AU3201" s="936"/>
      <c r="AV3201" s="936"/>
    </row>
    <row r="3202" spans="2:48" ht="15" customHeight="1">
      <c r="B3202" s="927" t="s">
        <v>615</v>
      </c>
      <c r="C3202" s="1982" t="s">
        <v>313</v>
      </c>
      <c r="D3202" s="1983" t="s">
        <v>23</v>
      </c>
      <c r="E3202" s="928" t="s">
        <v>616</v>
      </c>
      <c r="F3202" s="885"/>
      <c r="G3202" s="651" t="s">
        <v>272</v>
      </c>
      <c r="H3202" s="651" t="s">
        <v>599</v>
      </c>
      <c r="I3202" s="651" t="s">
        <v>617</v>
      </c>
      <c r="J3202" s="651" t="s">
        <v>276</v>
      </c>
      <c r="K3202" s="651" t="s">
        <v>313</v>
      </c>
      <c r="L3202" s="651" t="s">
        <v>312</v>
      </c>
      <c r="M3202" s="651" t="str">
        <f t="shared" ref="M3202" si="195">B3202</f>
        <v>&lt;INSERT CONNECTION POINT NAME&gt;</v>
      </c>
      <c r="N3202" s="651" t="s">
        <v>618</v>
      </c>
      <c r="O3202" s="651" t="s">
        <v>23</v>
      </c>
      <c r="P3202" s="890"/>
      <c r="Q3202" s="929"/>
      <c r="R3202" s="930"/>
      <c r="S3202" s="931"/>
      <c r="T3202" s="931"/>
      <c r="U3202" s="932"/>
      <c r="V3202" s="906"/>
      <c r="W3202" s="933"/>
      <c r="X3202" s="934"/>
      <c r="Y3202" s="935"/>
      <c r="Z3202" s="935"/>
      <c r="AA3202" s="935"/>
      <c r="AB3202" s="452"/>
      <c r="AC3202" s="452"/>
      <c r="AD3202" s="452"/>
      <c r="AE3202" s="452"/>
      <c r="AF3202" s="452"/>
      <c r="AG3202" s="452"/>
      <c r="AH3202" s="452"/>
      <c r="AI3202" s="452"/>
      <c r="AJ3202" s="452"/>
      <c r="AK3202" s="935"/>
      <c r="AL3202" s="936"/>
      <c r="AM3202" s="936"/>
      <c r="AN3202" s="936"/>
      <c r="AO3202" s="936"/>
      <c r="AP3202" s="936"/>
      <c r="AQ3202" s="936"/>
      <c r="AR3202" s="936"/>
      <c r="AS3202" s="936"/>
      <c r="AT3202" s="936"/>
      <c r="AU3202" s="936"/>
      <c r="AV3202" s="936"/>
    </row>
    <row r="3203" spans="2:48" ht="15" customHeight="1">
      <c r="B3203" s="937"/>
      <c r="C3203" s="1979"/>
      <c r="D3203" s="1981"/>
      <c r="E3203" s="928" t="s">
        <v>619</v>
      </c>
      <c r="F3203" s="885"/>
      <c r="G3203" s="651" t="s">
        <v>272</v>
      </c>
      <c r="H3203" s="651" t="s">
        <v>599</v>
      </c>
      <c r="I3203" s="651" t="s">
        <v>620</v>
      </c>
      <c r="J3203" s="651" t="s">
        <v>276</v>
      </c>
      <c r="K3203" s="651" t="s">
        <v>313</v>
      </c>
      <c r="L3203" s="651" t="s">
        <v>312</v>
      </c>
      <c r="M3203" s="651" t="str">
        <f t="shared" si="192"/>
        <v>&lt;INSERT CONNECTION POINT NAME&gt;</v>
      </c>
      <c r="N3203" s="651" t="s">
        <v>618</v>
      </c>
      <c r="O3203" s="651" t="s">
        <v>23</v>
      </c>
      <c r="P3203" s="890"/>
      <c r="Q3203" s="938"/>
      <c r="R3203" s="939"/>
      <c r="S3203" s="940"/>
      <c r="T3203" s="940"/>
      <c r="U3203" s="941"/>
      <c r="V3203" s="906"/>
      <c r="W3203" s="933"/>
      <c r="X3203" s="934"/>
      <c r="Y3203" s="935"/>
      <c r="Z3203" s="935"/>
      <c r="AA3203" s="935"/>
      <c r="AB3203" s="452"/>
      <c r="AC3203" s="452"/>
      <c r="AD3203" s="452"/>
      <c r="AE3203" s="452"/>
      <c r="AF3203" s="452"/>
      <c r="AG3203" s="452"/>
      <c r="AH3203" s="452"/>
      <c r="AI3203" s="452"/>
      <c r="AJ3203" s="452"/>
      <c r="AK3203" s="935"/>
      <c r="AL3203" s="936"/>
      <c r="AM3203" s="936"/>
      <c r="AN3203" s="936"/>
      <c r="AO3203" s="936"/>
      <c r="AP3203" s="936"/>
      <c r="AQ3203" s="936"/>
      <c r="AR3203" s="936"/>
      <c r="AS3203" s="936"/>
      <c r="AT3203" s="936"/>
      <c r="AU3203" s="936"/>
      <c r="AV3203" s="936"/>
    </row>
    <row r="3204" spans="2:48" ht="15" customHeight="1">
      <c r="B3204" s="937"/>
      <c r="C3204" s="1978" t="s">
        <v>304</v>
      </c>
      <c r="D3204" s="1980" t="s">
        <v>22</v>
      </c>
      <c r="E3204" s="928" t="s">
        <v>616</v>
      </c>
      <c r="F3204" s="885"/>
      <c r="G3204" s="651" t="s">
        <v>272</v>
      </c>
      <c r="H3204" s="651" t="s">
        <v>599</v>
      </c>
      <c r="I3204" s="651" t="s">
        <v>617</v>
      </c>
      <c r="J3204" s="651" t="s">
        <v>276</v>
      </c>
      <c r="K3204" s="890" t="s">
        <v>304</v>
      </c>
      <c r="L3204" s="651" t="s">
        <v>312</v>
      </c>
      <c r="M3204" s="651" t="str">
        <f t="shared" si="192"/>
        <v>&lt;INSERT CONNECTION POINT NAME&gt;</v>
      </c>
      <c r="N3204" s="890" t="s">
        <v>602</v>
      </c>
      <c r="O3204" s="890" t="s">
        <v>22</v>
      </c>
      <c r="P3204" s="890"/>
      <c r="Q3204" s="1071"/>
      <c r="R3204" s="1058"/>
      <c r="S3204" s="1059"/>
      <c r="T3204" s="1059"/>
      <c r="U3204" s="1060"/>
      <c r="V3204" s="906"/>
      <c r="W3204" s="933"/>
      <c r="X3204" s="934"/>
      <c r="Y3204" s="935"/>
      <c r="Z3204" s="935"/>
      <c r="AA3204" s="935"/>
      <c r="AB3204" s="452"/>
      <c r="AC3204" s="452"/>
      <c r="AD3204" s="452"/>
      <c r="AE3204" s="452"/>
      <c r="AF3204" s="935"/>
      <c r="AG3204" s="452"/>
      <c r="AH3204" s="452"/>
      <c r="AI3204" s="935"/>
      <c r="AJ3204" s="935"/>
      <c r="AK3204" s="935"/>
      <c r="AL3204" s="936"/>
      <c r="AM3204" s="936"/>
      <c r="AN3204" s="936"/>
      <c r="AO3204" s="942"/>
      <c r="AP3204" s="936"/>
      <c r="AQ3204" s="936"/>
      <c r="AR3204" s="936"/>
      <c r="AS3204" s="936"/>
      <c r="AT3204" s="936"/>
      <c r="AU3204" s="936"/>
      <c r="AV3204" s="936"/>
    </row>
    <row r="3205" spans="2:48" ht="15" customHeight="1">
      <c r="B3205" s="937"/>
      <c r="C3205" s="1979"/>
      <c r="D3205" s="1981"/>
      <c r="E3205" s="928" t="s">
        <v>619</v>
      </c>
      <c r="F3205" s="885"/>
      <c r="G3205" s="651" t="s">
        <v>272</v>
      </c>
      <c r="H3205" s="651" t="s">
        <v>599</v>
      </c>
      <c r="I3205" s="651" t="s">
        <v>620</v>
      </c>
      <c r="J3205" s="651" t="s">
        <v>276</v>
      </c>
      <c r="K3205" s="890" t="s">
        <v>304</v>
      </c>
      <c r="L3205" s="651" t="s">
        <v>312</v>
      </c>
      <c r="M3205" s="651" t="str">
        <f t="shared" si="192"/>
        <v>&lt;INSERT CONNECTION POINT NAME&gt;</v>
      </c>
      <c r="N3205" s="890" t="s">
        <v>602</v>
      </c>
      <c r="O3205" s="890" t="s">
        <v>22</v>
      </c>
      <c r="P3205" s="890"/>
      <c r="Q3205" s="1071"/>
      <c r="R3205" s="1058"/>
      <c r="S3205" s="1059"/>
      <c r="T3205" s="1059"/>
      <c r="U3205" s="1060"/>
      <c r="V3205" s="906"/>
      <c r="W3205" s="933"/>
      <c r="X3205" s="934"/>
      <c r="Y3205" s="935"/>
      <c r="Z3205" s="935"/>
      <c r="AA3205" s="935"/>
      <c r="AB3205" s="452"/>
      <c r="AC3205" s="452"/>
      <c r="AD3205" s="452"/>
      <c r="AE3205" s="452"/>
      <c r="AF3205" s="935"/>
      <c r="AG3205" s="452"/>
      <c r="AH3205" s="452"/>
      <c r="AI3205" s="935"/>
      <c r="AJ3205" s="935"/>
      <c r="AK3205" s="935"/>
      <c r="AL3205" s="936"/>
      <c r="AM3205" s="936"/>
      <c r="AN3205" s="936"/>
      <c r="AO3205" s="942"/>
      <c r="AP3205" s="936"/>
      <c r="AQ3205" s="936"/>
      <c r="AR3205" s="936"/>
      <c r="AS3205" s="936"/>
      <c r="AT3205" s="936"/>
      <c r="AU3205" s="936"/>
      <c r="AV3205" s="936"/>
    </row>
    <row r="3206" spans="2:48" ht="15" customHeight="1">
      <c r="B3206" s="937"/>
      <c r="C3206" s="1978" t="s">
        <v>304</v>
      </c>
      <c r="D3206" s="1980" t="s">
        <v>23</v>
      </c>
      <c r="E3206" s="928" t="s">
        <v>616</v>
      </c>
      <c r="F3206" s="885"/>
      <c r="G3206" s="651" t="s">
        <v>272</v>
      </c>
      <c r="H3206" s="651" t="s">
        <v>599</v>
      </c>
      <c r="I3206" s="651" t="s">
        <v>617</v>
      </c>
      <c r="J3206" s="651" t="s">
        <v>276</v>
      </c>
      <c r="K3206" s="890" t="s">
        <v>304</v>
      </c>
      <c r="L3206" s="651" t="s">
        <v>312</v>
      </c>
      <c r="M3206" s="651" t="str">
        <f t="shared" si="192"/>
        <v>&lt;INSERT CONNECTION POINT NAME&gt;</v>
      </c>
      <c r="N3206" s="890" t="s">
        <v>602</v>
      </c>
      <c r="O3206" s="891" t="s">
        <v>23</v>
      </c>
      <c r="P3206" s="890"/>
      <c r="Q3206" s="1071"/>
      <c r="R3206" s="1058"/>
      <c r="S3206" s="1059"/>
      <c r="T3206" s="1059"/>
      <c r="U3206" s="1060"/>
      <c r="V3206" s="906"/>
      <c r="W3206" s="933"/>
      <c r="X3206" s="934"/>
      <c r="Y3206" s="935"/>
      <c r="Z3206" s="935"/>
      <c r="AA3206" s="935"/>
      <c r="AB3206" s="452"/>
      <c r="AC3206" s="452"/>
      <c r="AD3206" s="452"/>
      <c r="AE3206" s="452"/>
      <c r="AF3206" s="935"/>
      <c r="AG3206" s="452"/>
      <c r="AH3206" s="452"/>
      <c r="AI3206" s="935"/>
      <c r="AJ3206" s="943"/>
      <c r="AK3206" s="935"/>
      <c r="AL3206" s="936"/>
      <c r="AM3206" s="936"/>
      <c r="AN3206" s="936"/>
      <c r="AO3206" s="942"/>
      <c r="AP3206" s="936"/>
      <c r="AQ3206" s="936"/>
      <c r="AR3206" s="936"/>
      <c r="AS3206" s="936"/>
      <c r="AT3206" s="936"/>
      <c r="AU3206" s="936"/>
      <c r="AV3206" s="936"/>
    </row>
    <row r="3207" spans="2:48" ht="15" customHeight="1">
      <c r="B3207" s="937"/>
      <c r="C3207" s="1979"/>
      <c r="D3207" s="1981"/>
      <c r="E3207" s="928" t="s">
        <v>619</v>
      </c>
      <c r="F3207" s="885"/>
      <c r="G3207" s="651" t="s">
        <v>272</v>
      </c>
      <c r="H3207" s="651" t="s">
        <v>599</v>
      </c>
      <c r="I3207" s="651" t="s">
        <v>620</v>
      </c>
      <c r="J3207" s="651" t="s">
        <v>276</v>
      </c>
      <c r="K3207" s="890" t="s">
        <v>304</v>
      </c>
      <c r="L3207" s="651" t="s">
        <v>312</v>
      </c>
      <c r="M3207" s="651" t="str">
        <f t="shared" si="192"/>
        <v>&lt;INSERT CONNECTION POINT NAME&gt;</v>
      </c>
      <c r="N3207" s="890" t="s">
        <v>602</v>
      </c>
      <c r="O3207" s="891" t="s">
        <v>23</v>
      </c>
      <c r="P3207" s="890"/>
      <c r="Q3207" s="1071"/>
      <c r="R3207" s="1058"/>
      <c r="S3207" s="1059"/>
      <c r="T3207" s="1059"/>
      <c r="U3207" s="1060"/>
      <c r="V3207" s="906"/>
      <c r="W3207" s="933"/>
      <c r="X3207" s="934"/>
      <c r="Y3207" s="935"/>
      <c r="Z3207" s="935"/>
      <c r="AA3207" s="935"/>
      <c r="AB3207" s="452"/>
      <c r="AC3207" s="452"/>
      <c r="AD3207" s="452"/>
      <c r="AE3207" s="452"/>
      <c r="AF3207" s="935"/>
      <c r="AG3207" s="452"/>
      <c r="AH3207" s="452"/>
      <c r="AI3207" s="935"/>
      <c r="AJ3207" s="943"/>
      <c r="AK3207" s="935"/>
      <c r="AL3207" s="936"/>
      <c r="AM3207" s="936"/>
      <c r="AN3207" s="936"/>
      <c r="AO3207" s="942"/>
      <c r="AP3207" s="936"/>
      <c r="AQ3207" s="936"/>
      <c r="AR3207" s="936"/>
      <c r="AS3207" s="936"/>
      <c r="AT3207" s="936"/>
      <c r="AU3207" s="936"/>
      <c r="AV3207" s="936"/>
    </row>
    <row r="3208" spans="2:48" ht="15" customHeight="1">
      <c r="B3208" s="937"/>
      <c r="C3208" s="1978" t="s">
        <v>305</v>
      </c>
      <c r="D3208" s="1980"/>
      <c r="E3208" s="928" t="s">
        <v>616</v>
      </c>
      <c r="F3208" s="885"/>
      <c r="G3208" s="651" t="s">
        <v>272</v>
      </c>
      <c r="H3208" s="651" t="s">
        <v>599</v>
      </c>
      <c r="I3208" s="651" t="s">
        <v>617</v>
      </c>
      <c r="J3208" s="651" t="s">
        <v>276</v>
      </c>
      <c r="K3208" s="890" t="s">
        <v>305</v>
      </c>
      <c r="L3208" s="651" t="s">
        <v>312</v>
      </c>
      <c r="M3208" s="651" t="str">
        <f t="shared" si="192"/>
        <v>&lt;INSERT CONNECTION POINT NAME&gt;</v>
      </c>
      <c r="N3208" s="890" t="s">
        <v>604</v>
      </c>
      <c r="O3208" s="890" t="s">
        <v>605</v>
      </c>
      <c r="P3208" s="890"/>
      <c r="Q3208" s="1072"/>
      <c r="R3208" s="1073"/>
      <c r="S3208" s="1074"/>
      <c r="T3208" s="1074"/>
      <c r="U3208" s="1075"/>
      <c r="V3208" s="906"/>
      <c r="W3208" s="933"/>
      <c r="X3208" s="934"/>
      <c r="Y3208" s="935"/>
      <c r="Z3208" s="935"/>
      <c r="AA3208" s="935"/>
      <c r="AB3208" s="452"/>
      <c r="AC3208" s="452"/>
      <c r="AD3208" s="452"/>
      <c r="AE3208" s="452"/>
      <c r="AF3208" s="935"/>
      <c r="AG3208" s="452"/>
      <c r="AH3208" s="452"/>
      <c r="AI3208" s="935"/>
      <c r="AJ3208" s="935"/>
      <c r="AK3208" s="935"/>
      <c r="AL3208" s="936"/>
      <c r="AM3208" s="936"/>
      <c r="AN3208" s="936"/>
      <c r="AO3208" s="936"/>
      <c r="AP3208" s="936"/>
      <c r="AQ3208" s="936"/>
      <c r="AR3208" s="936"/>
      <c r="AS3208" s="936"/>
      <c r="AT3208" s="936"/>
      <c r="AU3208" s="936"/>
      <c r="AV3208" s="936"/>
    </row>
    <row r="3209" spans="2:48" ht="15" customHeight="1">
      <c r="B3209" s="937"/>
      <c r="C3209" s="1979"/>
      <c r="D3209" s="1981"/>
      <c r="E3209" s="928" t="s">
        <v>619</v>
      </c>
      <c r="F3209" s="885"/>
      <c r="G3209" s="651" t="s">
        <v>272</v>
      </c>
      <c r="H3209" s="651" t="s">
        <v>599</v>
      </c>
      <c r="I3209" s="651" t="s">
        <v>620</v>
      </c>
      <c r="J3209" s="651" t="s">
        <v>276</v>
      </c>
      <c r="K3209" s="890" t="s">
        <v>305</v>
      </c>
      <c r="L3209" s="651" t="s">
        <v>312</v>
      </c>
      <c r="M3209" s="651" t="str">
        <f t="shared" si="192"/>
        <v>&lt;INSERT CONNECTION POINT NAME&gt;</v>
      </c>
      <c r="N3209" s="890" t="s">
        <v>604</v>
      </c>
      <c r="O3209" s="890" t="s">
        <v>605</v>
      </c>
      <c r="P3209" s="890"/>
      <c r="Q3209" s="1072"/>
      <c r="R3209" s="1073"/>
      <c r="S3209" s="1074"/>
      <c r="T3209" s="1074"/>
      <c r="U3209" s="1075"/>
      <c r="V3209" s="906"/>
      <c r="W3209" s="933"/>
      <c r="X3209" s="934"/>
      <c r="Y3209" s="935"/>
      <c r="Z3209" s="935"/>
      <c r="AA3209" s="935"/>
      <c r="AB3209" s="452"/>
      <c r="AC3209" s="452"/>
      <c r="AD3209" s="452"/>
      <c r="AE3209" s="452"/>
      <c r="AF3209" s="935"/>
      <c r="AG3209" s="452"/>
      <c r="AH3209" s="452"/>
      <c r="AI3209" s="935"/>
      <c r="AJ3209" s="935"/>
      <c r="AK3209" s="935"/>
      <c r="AL3209" s="936"/>
      <c r="AM3209" s="936"/>
      <c r="AN3209" s="936"/>
      <c r="AO3209" s="936"/>
      <c r="AP3209" s="936"/>
      <c r="AQ3209" s="936"/>
      <c r="AR3209" s="936"/>
      <c r="AS3209" s="936"/>
      <c r="AT3209" s="936"/>
      <c r="AU3209" s="936"/>
      <c r="AV3209" s="936"/>
    </row>
    <row r="3210" spans="2:48" ht="15" customHeight="1">
      <c r="B3210" s="937"/>
      <c r="C3210" s="1978" t="s">
        <v>306</v>
      </c>
      <c r="D3210" s="1980"/>
      <c r="E3210" s="928" t="s">
        <v>616</v>
      </c>
      <c r="F3210" s="885"/>
      <c r="G3210" s="651" t="s">
        <v>272</v>
      </c>
      <c r="H3210" s="651" t="s">
        <v>599</v>
      </c>
      <c r="I3210" s="651" t="s">
        <v>617</v>
      </c>
      <c r="J3210" s="651" t="s">
        <v>276</v>
      </c>
      <c r="K3210" s="890" t="s">
        <v>306</v>
      </c>
      <c r="L3210" s="651" t="s">
        <v>312</v>
      </c>
      <c r="M3210" s="651" t="str">
        <f t="shared" si="192"/>
        <v>&lt;INSERT CONNECTION POINT NAME&gt;</v>
      </c>
      <c r="N3210" s="890" t="s">
        <v>606</v>
      </c>
      <c r="O3210" s="891">
        <v>0</v>
      </c>
      <c r="P3210" s="890"/>
      <c r="Q3210" s="1076"/>
      <c r="R3210" s="1077"/>
      <c r="S3210" s="1078"/>
      <c r="T3210" s="1078"/>
      <c r="U3210" s="1079"/>
      <c r="V3210" s="906"/>
      <c r="W3210" s="933"/>
      <c r="X3210" s="934"/>
      <c r="Y3210" s="935"/>
      <c r="Z3210" s="935"/>
      <c r="AA3210" s="935"/>
      <c r="AB3210" s="452"/>
      <c r="AC3210" s="452"/>
      <c r="AD3210" s="452"/>
      <c r="AE3210" s="452"/>
      <c r="AF3210" s="935"/>
      <c r="AG3210" s="452"/>
      <c r="AH3210" s="452"/>
      <c r="AI3210" s="935"/>
      <c r="AJ3210" s="943"/>
      <c r="AK3210" s="935"/>
      <c r="AL3210" s="936"/>
      <c r="AM3210" s="936"/>
      <c r="AN3210" s="936"/>
      <c r="AO3210" s="936"/>
      <c r="AP3210" s="936"/>
      <c r="AQ3210" s="936"/>
      <c r="AR3210" s="936"/>
      <c r="AS3210" s="936"/>
      <c r="AT3210" s="936"/>
      <c r="AU3210" s="936"/>
      <c r="AV3210" s="936"/>
    </row>
    <row r="3211" spans="2:48" ht="15" customHeight="1">
      <c r="B3211" s="937"/>
      <c r="C3211" s="1979"/>
      <c r="D3211" s="1981"/>
      <c r="E3211" s="928" t="s">
        <v>619</v>
      </c>
      <c r="F3211" s="885"/>
      <c r="G3211" s="651" t="s">
        <v>272</v>
      </c>
      <c r="H3211" s="651" t="s">
        <v>599</v>
      </c>
      <c r="I3211" s="651" t="s">
        <v>620</v>
      </c>
      <c r="J3211" s="651" t="s">
        <v>276</v>
      </c>
      <c r="K3211" s="890" t="s">
        <v>306</v>
      </c>
      <c r="L3211" s="651" t="s">
        <v>312</v>
      </c>
      <c r="M3211" s="651" t="str">
        <f t="shared" si="192"/>
        <v>&lt;INSERT CONNECTION POINT NAME&gt;</v>
      </c>
      <c r="N3211" s="890" t="s">
        <v>606</v>
      </c>
      <c r="O3211" s="891">
        <v>0</v>
      </c>
      <c r="P3211" s="890"/>
      <c r="Q3211" s="1076"/>
      <c r="R3211" s="1077"/>
      <c r="S3211" s="1078"/>
      <c r="T3211" s="1078"/>
      <c r="U3211" s="1079"/>
      <c r="V3211" s="906"/>
      <c r="W3211" s="933"/>
      <c r="X3211" s="934"/>
      <c r="Y3211" s="935"/>
      <c r="Z3211" s="935"/>
      <c r="AA3211" s="935"/>
      <c r="AB3211" s="452"/>
      <c r="AC3211" s="452"/>
      <c r="AD3211" s="452"/>
      <c r="AE3211" s="452"/>
      <c r="AF3211" s="935"/>
      <c r="AG3211" s="452"/>
      <c r="AH3211" s="452"/>
      <c r="AI3211" s="935"/>
      <c r="AJ3211" s="943"/>
      <c r="AK3211" s="935"/>
      <c r="AL3211" s="936"/>
      <c r="AM3211" s="936"/>
      <c r="AN3211" s="936"/>
      <c r="AO3211" s="936"/>
      <c r="AP3211" s="936"/>
      <c r="AQ3211" s="936"/>
      <c r="AR3211" s="936"/>
      <c r="AS3211" s="936"/>
      <c r="AT3211" s="936"/>
      <c r="AU3211" s="936"/>
      <c r="AV3211" s="936"/>
    </row>
    <row r="3212" spans="2:48" ht="15" customHeight="1">
      <c r="B3212" s="937"/>
      <c r="C3212" s="1978" t="s">
        <v>307</v>
      </c>
      <c r="D3212" s="1980"/>
      <c r="E3212" s="928" t="s">
        <v>616</v>
      </c>
      <c r="F3212" s="885"/>
      <c r="G3212" s="651" t="s">
        <v>272</v>
      </c>
      <c r="H3212" s="651" t="s">
        <v>599</v>
      </c>
      <c r="I3212" s="651" t="s">
        <v>617</v>
      </c>
      <c r="J3212" s="651" t="s">
        <v>276</v>
      </c>
      <c r="K3212" s="890" t="s">
        <v>307</v>
      </c>
      <c r="L3212" s="651" t="s">
        <v>312</v>
      </c>
      <c r="M3212" s="651" t="str">
        <f t="shared" si="192"/>
        <v>&lt;INSERT CONNECTION POINT NAME&gt;</v>
      </c>
      <c r="N3212" s="890" t="s">
        <v>607</v>
      </c>
      <c r="O3212" s="890" t="s">
        <v>607</v>
      </c>
      <c r="P3212" s="890"/>
      <c r="Q3212" s="1080"/>
      <c r="R3212" s="1081"/>
      <c r="S3212" s="1081"/>
      <c r="T3212" s="1081"/>
      <c r="U3212" s="1082"/>
      <c r="V3212" s="906"/>
      <c r="W3212" s="933"/>
      <c r="X3212" s="934"/>
      <c r="Y3212" s="935"/>
      <c r="Z3212" s="935"/>
      <c r="AA3212" s="935"/>
      <c r="AB3212" s="452"/>
      <c r="AC3212" s="452"/>
      <c r="AD3212" s="452"/>
      <c r="AE3212" s="452"/>
      <c r="AF3212" s="935"/>
      <c r="AG3212" s="452"/>
      <c r="AH3212" s="452"/>
      <c r="AI3212" s="935"/>
      <c r="AJ3212" s="935"/>
      <c r="AK3212" s="935"/>
      <c r="AL3212" s="936"/>
      <c r="AM3212" s="936"/>
      <c r="AN3212" s="936"/>
      <c r="AO3212" s="936"/>
      <c r="AP3212" s="936"/>
      <c r="AQ3212" s="936"/>
      <c r="AR3212" s="936"/>
      <c r="AS3212" s="936"/>
      <c r="AT3212" s="936"/>
      <c r="AU3212" s="936"/>
      <c r="AV3212" s="936"/>
    </row>
    <row r="3213" spans="2:48" ht="15" customHeight="1">
      <c r="B3213" s="937"/>
      <c r="C3213" s="1979"/>
      <c r="D3213" s="1981"/>
      <c r="E3213" s="928" t="s">
        <v>619</v>
      </c>
      <c r="F3213" s="885"/>
      <c r="G3213" s="651" t="s">
        <v>272</v>
      </c>
      <c r="H3213" s="651" t="s">
        <v>599</v>
      </c>
      <c r="I3213" s="651" t="s">
        <v>620</v>
      </c>
      <c r="J3213" s="651" t="s">
        <v>276</v>
      </c>
      <c r="K3213" s="890" t="s">
        <v>307</v>
      </c>
      <c r="L3213" s="651" t="s">
        <v>312</v>
      </c>
      <c r="M3213" s="651" t="str">
        <f t="shared" ref="M3213:M3276" si="196">M3212</f>
        <v>&lt;INSERT CONNECTION POINT NAME&gt;</v>
      </c>
      <c r="N3213" s="890" t="s">
        <v>607</v>
      </c>
      <c r="O3213" s="890" t="s">
        <v>607</v>
      </c>
      <c r="P3213" s="890"/>
      <c r="Q3213" s="1080"/>
      <c r="R3213" s="1081"/>
      <c r="S3213" s="1081"/>
      <c r="T3213" s="1081"/>
      <c r="U3213" s="1082"/>
      <c r="V3213" s="906"/>
      <c r="W3213" s="933"/>
      <c r="X3213" s="934"/>
      <c r="Y3213" s="935"/>
      <c r="Z3213" s="935"/>
      <c r="AA3213" s="935"/>
      <c r="AB3213" s="452"/>
      <c r="AC3213" s="452"/>
      <c r="AD3213" s="452"/>
      <c r="AE3213" s="452"/>
      <c r="AF3213" s="935"/>
      <c r="AG3213" s="452"/>
      <c r="AH3213" s="452"/>
      <c r="AI3213" s="935"/>
      <c r="AJ3213" s="935"/>
      <c r="AK3213" s="935"/>
      <c r="AL3213" s="936"/>
      <c r="AM3213" s="936"/>
      <c r="AN3213" s="936"/>
      <c r="AO3213" s="936"/>
      <c r="AP3213" s="936"/>
      <c r="AQ3213" s="936"/>
      <c r="AR3213" s="936"/>
      <c r="AS3213" s="936"/>
      <c r="AT3213" s="936"/>
      <c r="AU3213" s="936"/>
      <c r="AV3213" s="936"/>
    </row>
    <row r="3214" spans="2:48" ht="15" customHeight="1">
      <c r="B3214" s="937"/>
      <c r="C3214" s="1978" t="s">
        <v>308</v>
      </c>
      <c r="D3214" s="1980" t="s">
        <v>22</v>
      </c>
      <c r="E3214" s="928" t="s">
        <v>616</v>
      </c>
      <c r="F3214" s="885"/>
      <c r="G3214" s="651" t="s">
        <v>272</v>
      </c>
      <c r="H3214" s="651" t="s">
        <v>599</v>
      </c>
      <c r="I3214" s="651" t="s">
        <v>617</v>
      </c>
      <c r="J3214" s="651" t="s">
        <v>276</v>
      </c>
      <c r="K3214" s="890" t="s">
        <v>308</v>
      </c>
      <c r="L3214" s="651" t="s">
        <v>312</v>
      </c>
      <c r="M3214" s="651" t="str">
        <f t="shared" si="196"/>
        <v>&lt;INSERT CONNECTION POINT NAME&gt;</v>
      </c>
      <c r="N3214" s="890" t="s">
        <v>609</v>
      </c>
      <c r="O3214" s="890" t="s">
        <v>22</v>
      </c>
      <c r="P3214" s="890"/>
      <c r="Q3214" s="1083"/>
      <c r="R3214" s="1061"/>
      <c r="S3214" s="1062"/>
      <c r="T3214" s="1062"/>
      <c r="U3214" s="1063"/>
      <c r="V3214" s="906"/>
      <c r="W3214" s="933"/>
      <c r="X3214" s="934"/>
      <c r="Y3214" s="935"/>
      <c r="Z3214" s="935"/>
      <c r="AA3214" s="935"/>
      <c r="AB3214" s="452"/>
      <c r="AC3214" s="452"/>
      <c r="AD3214" s="452"/>
      <c r="AE3214" s="452"/>
      <c r="AF3214" s="935"/>
      <c r="AG3214" s="452"/>
      <c r="AH3214" s="452"/>
      <c r="AI3214" s="935"/>
      <c r="AJ3214" s="935"/>
      <c r="AK3214" s="935"/>
      <c r="AL3214" s="936"/>
      <c r="AM3214" s="936"/>
      <c r="AN3214" s="936"/>
      <c r="AO3214" s="936"/>
      <c r="AP3214" s="936"/>
      <c r="AQ3214" s="936"/>
      <c r="AR3214" s="936"/>
      <c r="AS3214" s="936"/>
      <c r="AT3214" s="936"/>
      <c r="AU3214" s="936"/>
      <c r="AV3214" s="936"/>
    </row>
    <row r="3215" spans="2:48" ht="15" customHeight="1">
      <c r="B3215" s="937"/>
      <c r="C3215" s="1979"/>
      <c r="D3215" s="1981"/>
      <c r="E3215" s="928" t="s">
        <v>619</v>
      </c>
      <c r="F3215" s="885"/>
      <c r="G3215" s="651" t="s">
        <v>272</v>
      </c>
      <c r="H3215" s="651" t="s">
        <v>599</v>
      </c>
      <c r="I3215" s="651" t="s">
        <v>620</v>
      </c>
      <c r="J3215" s="651" t="s">
        <v>276</v>
      </c>
      <c r="K3215" s="890" t="s">
        <v>308</v>
      </c>
      <c r="L3215" s="651" t="s">
        <v>312</v>
      </c>
      <c r="M3215" s="651" t="str">
        <f t="shared" si="196"/>
        <v>&lt;INSERT CONNECTION POINT NAME&gt;</v>
      </c>
      <c r="N3215" s="890" t="s">
        <v>609</v>
      </c>
      <c r="O3215" s="890" t="s">
        <v>22</v>
      </c>
      <c r="P3215" s="890"/>
      <c r="Q3215" s="1083"/>
      <c r="R3215" s="1061"/>
      <c r="S3215" s="1062"/>
      <c r="T3215" s="1062"/>
      <c r="U3215" s="1063"/>
      <c r="V3215" s="906"/>
      <c r="W3215" s="933"/>
      <c r="X3215" s="934"/>
      <c r="Y3215" s="935"/>
      <c r="Z3215" s="935"/>
      <c r="AA3215" s="935"/>
      <c r="AB3215" s="452"/>
      <c r="AC3215" s="452"/>
      <c r="AD3215" s="452"/>
      <c r="AE3215" s="452"/>
      <c r="AF3215" s="935"/>
      <c r="AG3215" s="452"/>
      <c r="AH3215" s="452"/>
      <c r="AI3215" s="935"/>
      <c r="AJ3215" s="935"/>
      <c r="AK3215" s="935"/>
      <c r="AL3215" s="936"/>
      <c r="AM3215" s="936"/>
      <c r="AN3215" s="936"/>
      <c r="AO3215" s="936"/>
      <c r="AP3215" s="936"/>
      <c r="AQ3215" s="936"/>
      <c r="AR3215" s="936"/>
      <c r="AS3215" s="936"/>
      <c r="AT3215" s="936"/>
      <c r="AU3215" s="936"/>
      <c r="AV3215" s="936"/>
    </row>
    <row r="3216" spans="2:48" ht="15" customHeight="1">
      <c r="B3216" s="937"/>
      <c r="C3216" s="1978" t="s">
        <v>309</v>
      </c>
      <c r="D3216" s="1980" t="s">
        <v>22</v>
      </c>
      <c r="E3216" s="928" t="s">
        <v>616</v>
      </c>
      <c r="F3216" s="885"/>
      <c r="G3216" s="651" t="s">
        <v>272</v>
      </c>
      <c r="H3216" s="651" t="s">
        <v>599</v>
      </c>
      <c r="I3216" s="651" t="s">
        <v>617</v>
      </c>
      <c r="J3216" s="651" t="s">
        <v>276</v>
      </c>
      <c r="K3216" s="890" t="s">
        <v>309</v>
      </c>
      <c r="L3216" s="651" t="s">
        <v>312</v>
      </c>
      <c r="M3216" s="651" t="str">
        <f t="shared" si="196"/>
        <v>&lt;INSERT CONNECTION POINT NAME&gt;</v>
      </c>
      <c r="N3216" s="890" t="s">
        <v>602</v>
      </c>
      <c r="O3216" s="890" t="s">
        <v>22</v>
      </c>
      <c r="P3216" s="890"/>
      <c r="Q3216" s="1083"/>
      <c r="R3216" s="1061"/>
      <c r="S3216" s="1062"/>
      <c r="T3216" s="1062"/>
      <c r="U3216" s="1063"/>
      <c r="V3216" s="906"/>
      <c r="W3216" s="933"/>
      <c r="X3216" s="934"/>
      <c r="Y3216" s="935"/>
      <c r="Z3216" s="935"/>
      <c r="AA3216" s="935"/>
      <c r="AB3216" s="452"/>
      <c r="AC3216" s="452"/>
      <c r="AD3216" s="452"/>
      <c r="AE3216" s="452"/>
      <c r="AF3216" s="935"/>
      <c r="AG3216" s="452"/>
      <c r="AH3216" s="452"/>
      <c r="AI3216" s="935"/>
      <c r="AJ3216" s="935"/>
      <c r="AK3216" s="935"/>
      <c r="AL3216" s="936"/>
      <c r="AM3216" s="936"/>
      <c r="AN3216" s="936"/>
      <c r="AO3216" s="936"/>
      <c r="AP3216" s="936"/>
      <c r="AQ3216" s="936"/>
      <c r="AR3216" s="936"/>
      <c r="AS3216" s="936"/>
      <c r="AT3216" s="936"/>
      <c r="AU3216" s="936"/>
      <c r="AV3216" s="936"/>
    </row>
    <row r="3217" spans="2:48" ht="15" customHeight="1">
      <c r="B3217" s="937"/>
      <c r="C3217" s="1979"/>
      <c r="D3217" s="1981"/>
      <c r="E3217" s="928" t="s">
        <v>619</v>
      </c>
      <c r="F3217" s="885"/>
      <c r="G3217" s="651" t="s">
        <v>272</v>
      </c>
      <c r="H3217" s="651" t="s">
        <v>599</v>
      </c>
      <c r="I3217" s="651" t="s">
        <v>620</v>
      </c>
      <c r="J3217" s="651" t="s">
        <v>276</v>
      </c>
      <c r="K3217" s="890" t="s">
        <v>309</v>
      </c>
      <c r="L3217" s="651" t="s">
        <v>312</v>
      </c>
      <c r="M3217" s="651" t="str">
        <f t="shared" si="196"/>
        <v>&lt;INSERT CONNECTION POINT NAME&gt;</v>
      </c>
      <c r="N3217" s="890" t="s">
        <v>602</v>
      </c>
      <c r="O3217" s="890" t="s">
        <v>22</v>
      </c>
      <c r="P3217" s="890"/>
      <c r="Q3217" s="1083"/>
      <c r="R3217" s="1061"/>
      <c r="S3217" s="1062"/>
      <c r="T3217" s="1062"/>
      <c r="U3217" s="1063"/>
      <c r="V3217" s="906"/>
      <c r="W3217" s="933"/>
      <c r="X3217" s="934"/>
      <c r="Y3217" s="935"/>
      <c r="Z3217" s="935"/>
      <c r="AA3217" s="935"/>
      <c r="AB3217" s="452"/>
      <c r="AC3217" s="452"/>
      <c r="AD3217" s="452"/>
      <c r="AE3217" s="452"/>
      <c r="AF3217" s="935"/>
      <c r="AG3217" s="452"/>
      <c r="AH3217" s="452"/>
      <c r="AI3217" s="935"/>
      <c r="AJ3217" s="935"/>
      <c r="AK3217" s="935"/>
      <c r="AL3217" s="936"/>
      <c r="AM3217" s="936"/>
      <c r="AN3217" s="936"/>
      <c r="AO3217" s="936"/>
      <c r="AP3217" s="936"/>
      <c r="AQ3217" s="936"/>
      <c r="AR3217" s="936"/>
      <c r="AS3217" s="936"/>
      <c r="AT3217" s="936"/>
      <c r="AU3217" s="936"/>
      <c r="AV3217" s="936"/>
    </row>
    <row r="3218" spans="2:48" ht="15" customHeight="1">
      <c r="B3218" s="937"/>
      <c r="C3218" s="1978" t="s">
        <v>309</v>
      </c>
      <c r="D3218" s="1980" t="s">
        <v>23</v>
      </c>
      <c r="E3218" s="928" t="s">
        <v>616</v>
      </c>
      <c r="F3218" s="885"/>
      <c r="G3218" s="651" t="s">
        <v>272</v>
      </c>
      <c r="H3218" s="651" t="s">
        <v>599</v>
      </c>
      <c r="I3218" s="651" t="s">
        <v>617</v>
      </c>
      <c r="J3218" s="651" t="s">
        <v>276</v>
      </c>
      <c r="K3218" s="890" t="s">
        <v>309</v>
      </c>
      <c r="L3218" s="651" t="s">
        <v>312</v>
      </c>
      <c r="M3218" s="651" t="str">
        <f t="shared" si="196"/>
        <v>&lt;INSERT CONNECTION POINT NAME&gt;</v>
      </c>
      <c r="N3218" s="890" t="s">
        <v>602</v>
      </c>
      <c r="O3218" s="890" t="s">
        <v>23</v>
      </c>
      <c r="P3218" s="890"/>
      <c r="Q3218" s="1083"/>
      <c r="R3218" s="1061"/>
      <c r="S3218" s="1062"/>
      <c r="T3218" s="1062"/>
      <c r="U3218" s="1063"/>
      <c r="V3218" s="906"/>
      <c r="W3218" s="933"/>
      <c r="X3218" s="934"/>
      <c r="Y3218" s="935"/>
      <c r="Z3218" s="935"/>
      <c r="AA3218" s="935"/>
      <c r="AB3218" s="452"/>
      <c r="AC3218" s="452"/>
      <c r="AD3218" s="452"/>
      <c r="AE3218" s="452"/>
      <c r="AF3218" s="935"/>
      <c r="AG3218" s="452"/>
      <c r="AH3218" s="452"/>
      <c r="AI3218" s="935"/>
      <c r="AJ3218" s="935"/>
      <c r="AK3218" s="935"/>
      <c r="AL3218" s="936"/>
      <c r="AM3218" s="936"/>
      <c r="AN3218" s="936"/>
      <c r="AO3218" s="936"/>
      <c r="AP3218" s="936"/>
      <c r="AQ3218" s="936"/>
      <c r="AR3218" s="936"/>
      <c r="AS3218" s="936"/>
      <c r="AT3218" s="936"/>
      <c r="AU3218" s="936"/>
      <c r="AV3218" s="936"/>
    </row>
    <row r="3219" spans="2:48" ht="15" customHeight="1">
      <c r="B3219" s="937"/>
      <c r="C3219" s="1979"/>
      <c r="D3219" s="1981"/>
      <c r="E3219" s="928" t="s">
        <v>619</v>
      </c>
      <c r="F3219" s="885"/>
      <c r="G3219" s="651" t="s">
        <v>272</v>
      </c>
      <c r="H3219" s="651" t="s">
        <v>599</v>
      </c>
      <c r="I3219" s="651" t="s">
        <v>620</v>
      </c>
      <c r="J3219" s="651" t="s">
        <v>276</v>
      </c>
      <c r="K3219" s="890" t="s">
        <v>309</v>
      </c>
      <c r="L3219" s="651" t="s">
        <v>312</v>
      </c>
      <c r="M3219" s="651" t="str">
        <f t="shared" si="196"/>
        <v>&lt;INSERT CONNECTION POINT NAME&gt;</v>
      </c>
      <c r="N3219" s="890" t="s">
        <v>602</v>
      </c>
      <c r="O3219" s="890" t="s">
        <v>23</v>
      </c>
      <c r="P3219" s="890"/>
      <c r="Q3219" s="1083"/>
      <c r="R3219" s="1061"/>
      <c r="S3219" s="1062"/>
      <c r="T3219" s="1062"/>
      <c r="U3219" s="1063"/>
      <c r="V3219" s="906"/>
      <c r="W3219" s="933"/>
      <c r="X3219" s="934"/>
      <c r="Y3219" s="935"/>
      <c r="Z3219" s="935"/>
      <c r="AA3219" s="935"/>
      <c r="AB3219" s="452"/>
      <c r="AC3219" s="452"/>
      <c r="AD3219" s="452"/>
      <c r="AE3219" s="452"/>
      <c r="AF3219" s="935"/>
      <c r="AG3219" s="452"/>
      <c r="AH3219" s="452"/>
      <c r="AI3219" s="935"/>
      <c r="AJ3219" s="935"/>
      <c r="AK3219" s="935"/>
      <c r="AL3219" s="936"/>
      <c r="AM3219" s="936"/>
      <c r="AN3219" s="936"/>
      <c r="AO3219" s="936"/>
      <c r="AP3219" s="936"/>
      <c r="AQ3219" s="936"/>
      <c r="AR3219" s="936"/>
      <c r="AS3219" s="936"/>
      <c r="AT3219" s="936"/>
      <c r="AU3219" s="936"/>
      <c r="AV3219" s="936"/>
    </row>
    <row r="3220" spans="2:48" ht="15" customHeight="1">
      <c r="B3220" s="937"/>
      <c r="C3220" s="1978" t="s">
        <v>310</v>
      </c>
      <c r="D3220" s="1980" t="s">
        <v>22</v>
      </c>
      <c r="E3220" s="928" t="s">
        <v>616</v>
      </c>
      <c r="F3220" s="885"/>
      <c r="G3220" s="651" t="s">
        <v>272</v>
      </c>
      <c r="H3220" s="651" t="s">
        <v>599</v>
      </c>
      <c r="I3220" s="651" t="s">
        <v>617</v>
      </c>
      <c r="J3220" s="651" t="s">
        <v>276</v>
      </c>
      <c r="K3220" s="890" t="s">
        <v>310</v>
      </c>
      <c r="L3220" s="651" t="s">
        <v>312</v>
      </c>
      <c r="M3220" s="651" t="str">
        <f t="shared" si="196"/>
        <v>&lt;INSERT CONNECTION POINT NAME&gt;</v>
      </c>
      <c r="N3220" s="890" t="s">
        <v>602</v>
      </c>
      <c r="O3220" s="890" t="s">
        <v>22</v>
      </c>
      <c r="P3220" s="890"/>
      <c r="Q3220" s="1083"/>
      <c r="R3220" s="1061"/>
      <c r="S3220" s="1062"/>
      <c r="T3220" s="1062"/>
      <c r="U3220" s="1063"/>
      <c r="V3220" s="906"/>
      <c r="W3220" s="933"/>
      <c r="X3220" s="934"/>
      <c r="Y3220" s="935"/>
      <c r="Z3220" s="935"/>
      <c r="AA3220" s="935"/>
      <c r="AB3220" s="452"/>
      <c r="AC3220" s="452"/>
      <c r="AD3220" s="452"/>
      <c r="AE3220" s="452"/>
      <c r="AF3220" s="935"/>
      <c r="AG3220" s="452"/>
      <c r="AH3220" s="452"/>
      <c r="AI3220" s="935"/>
      <c r="AJ3220" s="935"/>
      <c r="AK3220" s="935"/>
      <c r="AL3220" s="936"/>
      <c r="AM3220" s="936"/>
      <c r="AN3220" s="936"/>
      <c r="AO3220" s="936"/>
      <c r="AP3220" s="936"/>
      <c r="AQ3220" s="936"/>
      <c r="AR3220" s="936"/>
      <c r="AS3220" s="936"/>
      <c r="AT3220" s="936"/>
      <c r="AU3220" s="936"/>
      <c r="AV3220" s="936"/>
    </row>
    <row r="3221" spans="2:48" ht="15" customHeight="1">
      <c r="B3221" s="937"/>
      <c r="C3221" s="1979"/>
      <c r="D3221" s="1981"/>
      <c r="E3221" s="928" t="s">
        <v>619</v>
      </c>
      <c r="F3221" s="885"/>
      <c r="G3221" s="651" t="s">
        <v>272</v>
      </c>
      <c r="H3221" s="651" t="s">
        <v>599</v>
      </c>
      <c r="I3221" s="651" t="s">
        <v>620</v>
      </c>
      <c r="J3221" s="651" t="s">
        <v>276</v>
      </c>
      <c r="K3221" s="890" t="s">
        <v>310</v>
      </c>
      <c r="L3221" s="651" t="s">
        <v>312</v>
      </c>
      <c r="M3221" s="651" t="str">
        <f t="shared" si="196"/>
        <v>&lt;INSERT CONNECTION POINT NAME&gt;</v>
      </c>
      <c r="N3221" s="890" t="s">
        <v>602</v>
      </c>
      <c r="O3221" s="890" t="s">
        <v>22</v>
      </c>
      <c r="P3221" s="890"/>
      <c r="Q3221" s="1084"/>
      <c r="R3221" s="1085"/>
      <c r="S3221" s="1086"/>
      <c r="T3221" s="1086"/>
      <c r="U3221" s="1087"/>
      <c r="V3221" s="906"/>
      <c r="W3221" s="933"/>
      <c r="X3221" s="934"/>
      <c r="Y3221" s="935"/>
      <c r="Z3221" s="935"/>
      <c r="AA3221" s="935"/>
      <c r="AB3221" s="452"/>
      <c r="AC3221" s="452"/>
      <c r="AD3221" s="452"/>
      <c r="AE3221" s="452"/>
      <c r="AF3221" s="935"/>
      <c r="AG3221" s="452"/>
      <c r="AH3221" s="452"/>
      <c r="AI3221" s="935"/>
      <c r="AJ3221" s="935"/>
      <c r="AK3221" s="935"/>
      <c r="AL3221" s="936"/>
      <c r="AM3221" s="936"/>
      <c r="AN3221" s="936"/>
      <c r="AO3221" s="936"/>
      <c r="AP3221" s="936"/>
      <c r="AQ3221" s="936"/>
      <c r="AR3221" s="936"/>
      <c r="AS3221" s="936"/>
      <c r="AT3221" s="936"/>
      <c r="AU3221" s="936"/>
      <c r="AV3221" s="936"/>
    </row>
    <row r="3222" spans="2:48" ht="15" customHeight="1">
      <c r="B3222" s="937"/>
      <c r="C3222" s="1978" t="s">
        <v>310</v>
      </c>
      <c r="D3222" s="1980" t="s">
        <v>23</v>
      </c>
      <c r="E3222" s="928" t="s">
        <v>616</v>
      </c>
      <c r="F3222" s="885"/>
      <c r="G3222" s="651" t="s">
        <v>272</v>
      </c>
      <c r="H3222" s="651" t="s">
        <v>599</v>
      </c>
      <c r="I3222" s="651" t="s">
        <v>617</v>
      </c>
      <c r="J3222" s="651" t="s">
        <v>276</v>
      </c>
      <c r="K3222" s="890" t="s">
        <v>310</v>
      </c>
      <c r="L3222" s="651" t="s">
        <v>312</v>
      </c>
      <c r="M3222" s="651" t="str">
        <f t="shared" si="196"/>
        <v>&lt;INSERT CONNECTION POINT NAME&gt;</v>
      </c>
      <c r="N3222" s="890" t="s">
        <v>602</v>
      </c>
      <c r="O3222" s="890" t="s">
        <v>23</v>
      </c>
      <c r="P3222" s="890"/>
      <c r="Q3222" s="1084"/>
      <c r="R3222" s="1085"/>
      <c r="S3222" s="1086"/>
      <c r="T3222" s="1086"/>
      <c r="U3222" s="1087"/>
      <c r="V3222" s="906"/>
      <c r="W3222" s="933"/>
      <c r="X3222" s="934"/>
      <c r="Y3222" s="935"/>
      <c r="Z3222" s="935"/>
      <c r="AA3222" s="935"/>
      <c r="AB3222" s="452"/>
      <c r="AC3222" s="452"/>
      <c r="AD3222" s="452"/>
      <c r="AE3222" s="452"/>
      <c r="AF3222" s="935"/>
      <c r="AG3222" s="452"/>
      <c r="AH3222" s="452"/>
      <c r="AI3222" s="935"/>
      <c r="AJ3222" s="935"/>
      <c r="AK3222" s="935"/>
      <c r="AL3222" s="936"/>
      <c r="AM3222" s="936"/>
      <c r="AN3222" s="936"/>
      <c r="AO3222" s="936"/>
      <c r="AP3222" s="936"/>
      <c r="AQ3222" s="936"/>
      <c r="AR3222" s="936"/>
      <c r="AS3222" s="936"/>
      <c r="AT3222" s="936"/>
      <c r="AU3222" s="936"/>
      <c r="AV3222" s="936"/>
    </row>
    <row r="3223" spans="2:48" ht="15" customHeight="1" thickBot="1">
      <c r="B3223" s="944"/>
      <c r="C3223" s="1984"/>
      <c r="D3223" s="1985"/>
      <c r="E3223" s="945" t="s">
        <v>619</v>
      </c>
      <c r="F3223" s="885"/>
      <c r="G3223" s="651" t="s">
        <v>272</v>
      </c>
      <c r="H3223" s="651" t="s">
        <v>599</v>
      </c>
      <c r="I3223" s="651" t="s">
        <v>620</v>
      </c>
      <c r="J3223" s="651" t="s">
        <v>276</v>
      </c>
      <c r="K3223" s="890" t="s">
        <v>310</v>
      </c>
      <c r="L3223" s="651" t="s">
        <v>312</v>
      </c>
      <c r="M3223" s="651" t="str">
        <f t="shared" si="196"/>
        <v>&lt;INSERT CONNECTION POINT NAME&gt;</v>
      </c>
      <c r="N3223" s="890" t="s">
        <v>602</v>
      </c>
      <c r="O3223" s="890" t="s">
        <v>23</v>
      </c>
      <c r="P3223" s="890"/>
      <c r="Q3223" s="946"/>
      <c r="R3223" s="1067"/>
      <c r="S3223" s="893"/>
      <c r="T3223" s="893"/>
      <c r="U3223" s="894"/>
      <c r="V3223" s="947"/>
      <c r="W3223" s="933"/>
      <c r="X3223" s="934"/>
      <c r="Y3223" s="935"/>
      <c r="Z3223" s="935"/>
      <c r="AA3223" s="935"/>
      <c r="AB3223" s="452"/>
      <c r="AC3223" s="452"/>
      <c r="AD3223" s="452"/>
      <c r="AE3223" s="452"/>
      <c r="AF3223" s="935"/>
      <c r="AG3223" s="452"/>
      <c r="AH3223" s="452"/>
      <c r="AI3223" s="935"/>
      <c r="AJ3223" s="935"/>
      <c r="AK3223" s="935"/>
      <c r="AL3223" s="936"/>
      <c r="AM3223" s="936"/>
      <c r="AN3223" s="936"/>
      <c r="AO3223" s="936"/>
      <c r="AP3223" s="936"/>
      <c r="AQ3223" s="936"/>
      <c r="AR3223" s="936"/>
      <c r="AS3223" s="936"/>
      <c r="AT3223" s="936"/>
      <c r="AU3223" s="936"/>
      <c r="AV3223" s="936"/>
    </row>
    <row r="3224" spans="2:48" ht="15" customHeight="1">
      <c r="B3224" s="927" t="s">
        <v>615</v>
      </c>
      <c r="C3224" s="1982" t="s">
        <v>313</v>
      </c>
      <c r="D3224" s="1983" t="s">
        <v>23</v>
      </c>
      <c r="E3224" s="928" t="s">
        <v>616</v>
      </c>
      <c r="F3224" s="885"/>
      <c r="G3224" s="651" t="s">
        <v>272</v>
      </c>
      <c r="H3224" s="651" t="s">
        <v>599</v>
      </c>
      <c r="I3224" s="651" t="s">
        <v>617</v>
      </c>
      <c r="J3224" s="651" t="s">
        <v>276</v>
      </c>
      <c r="K3224" s="651" t="s">
        <v>313</v>
      </c>
      <c r="L3224" s="651" t="s">
        <v>312</v>
      </c>
      <c r="M3224" s="651" t="str">
        <f t="shared" ref="M3224" si="197">B3224</f>
        <v>&lt;INSERT CONNECTION POINT NAME&gt;</v>
      </c>
      <c r="N3224" s="651" t="s">
        <v>618</v>
      </c>
      <c r="O3224" s="651" t="s">
        <v>23</v>
      </c>
      <c r="P3224" s="890"/>
      <c r="Q3224" s="929"/>
      <c r="R3224" s="930"/>
      <c r="S3224" s="931"/>
      <c r="T3224" s="931"/>
      <c r="U3224" s="932"/>
      <c r="V3224" s="906"/>
      <c r="W3224" s="933"/>
      <c r="X3224" s="934"/>
      <c r="Y3224" s="935"/>
      <c r="Z3224" s="935"/>
      <c r="AA3224" s="935"/>
      <c r="AB3224" s="452"/>
      <c r="AC3224" s="452"/>
      <c r="AD3224" s="452"/>
      <c r="AE3224" s="452"/>
      <c r="AF3224" s="452"/>
      <c r="AG3224" s="452"/>
      <c r="AH3224" s="452"/>
      <c r="AI3224" s="452"/>
      <c r="AJ3224" s="452"/>
      <c r="AK3224" s="935"/>
      <c r="AL3224" s="936"/>
      <c r="AM3224" s="936"/>
      <c r="AN3224" s="936"/>
      <c r="AO3224" s="936"/>
      <c r="AP3224" s="936"/>
      <c r="AQ3224" s="936"/>
      <c r="AR3224" s="936"/>
      <c r="AS3224" s="936"/>
      <c r="AT3224" s="936"/>
      <c r="AU3224" s="936"/>
      <c r="AV3224" s="936"/>
    </row>
    <row r="3225" spans="2:48" ht="15" customHeight="1">
      <c r="B3225" s="937"/>
      <c r="C3225" s="1979"/>
      <c r="D3225" s="1981"/>
      <c r="E3225" s="928" t="s">
        <v>619</v>
      </c>
      <c r="F3225" s="885"/>
      <c r="G3225" s="651" t="s">
        <v>272</v>
      </c>
      <c r="H3225" s="651" t="s">
        <v>599</v>
      </c>
      <c r="I3225" s="651" t="s">
        <v>620</v>
      </c>
      <c r="J3225" s="651" t="s">
        <v>276</v>
      </c>
      <c r="K3225" s="651" t="s">
        <v>313</v>
      </c>
      <c r="L3225" s="651" t="s">
        <v>312</v>
      </c>
      <c r="M3225" s="651" t="str">
        <f t="shared" si="196"/>
        <v>&lt;INSERT CONNECTION POINT NAME&gt;</v>
      </c>
      <c r="N3225" s="651" t="s">
        <v>618</v>
      </c>
      <c r="O3225" s="651" t="s">
        <v>23</v>
      </c>
      <c r="P3225" s="890"/>
      <c r="Q3225" s="938"/>
      <c r="R3225" s="939"/>
      <c r="S3225" s="940"/>
      <c r="T3225" s="940"/>
      <c r="U3225" s="941"/>
      <c r="V3225" s="906"/>
      <c r="W3225" s="933"/>
      <c r="X3225" s="934"/>
      <c r="Y3225" s="935"/>
      <c r="Z3225" s="935"/>
      <c r="AA3225" s="935"/>
      <c r="AB3225" s="452"/>
      <c r="AC3225" s="452"/>
      <c r="AD3225" s="452"/>
      <c r="AE3225" s="452"/>
      <c r="AF3225" s="452"/>
      <c r="AG3225" s="452"/>
      <c r="AH3225" s="452"/>
      <c r="AI3225" s="452"/>
      <c r="AJ3225" s="452"/>
      <c r="AK3225" s="935"/>
      <c r="AL3225" s="936"/>
      <c r="AM3225" s="936"/>
      <c r="AN3225" s="936"/>
      <c r="AO3225" s="936"/>
      <c r="AP3225" s="936"/>
      <c r="AQ3225" s="936"/>
      <c r="AR3225" s="936"/>
      <c r="AS3225" s="936"/>
      <c r="AT3225" s="936"/>
      <c r="AU3225" s="936"/>
      <c r="AV3225" s="936"/>
    </row>
    <row r="3226" spans="2:48" ht="15" customHeight="1">
      <c r="B3226" s="937"/>
      <c r="C3226" s="1978" t="s">
        <v>304</v>
      </c>
      <c r="D3226" s="1980" t="s">
        <v>22</v>
      </c>
      <c r="E3226" s="928" t="s">
        <v>616</v>
      </c>
      <c r="F3226" s="885"/>
      <c r="G3226" s="651" t="s">
        <v>272</v>
      </c>
      <c r="H3226" s="651" t="s">
        <v>599</v>
      </c>
      <c r="I3226" s="651" t="s">
        <v>617</v>
      </c>
      <c r="J3226" s="651" t="s">
        <v>276</v>
      </c>
      <c r="K3226" s="890" t="s">
        <v>304</v>
      </c>
      <c r="L3226" s="651" t="s">
        <v>312</v>
      </c>
      <c r="M3226" s="651" t="str">
        <f t="shared" si="196"/>
        <v>&lt;INSERT CONNECTION POINT NAME&gt;</v>
      </c>
      <c r="N3226" s="890" t="s">
        <v>602</v>
      </c>
      <c r="O3226" s="890" t="s">
        <v>22</v>
      </c>
      <c r="P3226" s="890"/>
      <c r="Q3226" s="1071"/>
      <c r="R3226" s="1058"/>
      <c r="S3226" s="1059"/>
      <c r="T3226" s="1059"/>
      <c r="U3226" s="1060"/>
      <c r="V3226" s="906"/>
      <c r="W3226" s="933"/>
      <c r="X3226" s="934"/>
      <c r="Y3226" s="935"/>
      <c r="Z3226" s="935"/>
      <c r="AA3226" s="935"/>
      <c r="AB3226" s="452"/>
      <c r="AC3226" s="452"/>
      <c r="AD3226" s="452"/>
      <c r="AE3226" s="452"/>
      <c r="AF3226" s="935"/>
      <c r="AG3226" s="452"/>
      <c r="AH3226" s="452"/>
      <c r="AI3226" s="935"/>
      <c r="AJ3226" s="935"/>
      <c r="AK3226" s="935"/>
      <c r="AL3226" s="936"/>
      <c r="AM3226" s="936"/>
      <c r="AN3226" s="936"/>
      <c r="AO3226" s="942"/>
      <c r="AP3226" s="936"/>
      <c r="AQ3226" s="936"/>
      <c r="AR3226" s="936"/>
      <c r="AS3226" s="936"/>
      <c r="AT3226" s="936"/>
      <c r="AU3226" s="936"/>
      <c r="AV3226" s="936"/>
    </row>
    <row r="3227" spans="2:48" ht="15" customHeight="1">
      <c r="B3227" s="937"/>
      <c r="C3227" s="1979"/>
      <c r="D3227" s="1981"/>
      <c r="E3227" s="928" t="s">
        <v>619</v>
      </c>
      <c r="F3227" s="885"/>
      <c r="G3227" s="651" t="s">
        <v>272</v>
      </c>
      <c r="H3227" s="651" t="s">
        <v>599</v>
      </c>
      <c r="I3227" s="651" t="s">
        <v>620</v>
      </c>
      <c r="J3227" s="651" t="s">
        <v>276</v>
      </c>
      <c r="K3227" s="890" t="s">
        <v>304</v>
      </c>
      <c r="L3227" s="651" t="s">
        <v>312</v>
      </c>
      <c r="M3227" s="651" t="str">
        <f t="shared" si="196"/>
        <v>&lt;INSERT CONNECTION POINT NAME&gt;</v>
      </c>
      <c r="N3227" s="890" t="s">
        <v>602</v>
      </c>
      <c r="O3227" s="890" t="s">
        <v>22</v>
      </c>
      <c r="P3227" s="890"/>
      <c r="Q3227" s="1071"/>
      <c r="R3227" s="1058"/>
      <c r="S3227" s="1059"/>
      <c r="T3227" s="1059"/>
      <c r="U3227" s="1060"/>
      <c r="V3227" s="906"/>
      <c r="W3227" s="933"/>
      <c r="X3227" s="934"/>
      <c r="Y3227" s="935"/>
      <c r="Z3227" s="935"/>
      <c r="AA3227" s="935"/>
      <c r="AB3227" s="452"/>
      <c r="AC3227" s="452"/>
      <c r="AD3227" s="452"/>
      <c r="AE3227" s="452"/>
      <c r="AF3227" s="935"/>
      <c r="AG3227" s="452"/>
      <c r="AH3227" s="452"/>
      <c r="AI3227" s="935"/>
      <c r="AJ3227" s="935"/>
      <c r="AK3227" s="935"/>
      <c r="AL3227" s="936"/>
      <c r="AM3227" s="936"/>
      <c r="AN3227" s="936"/>
      <c r="AO3227" s="942"/>
      <c r="AP3227" s="936"/>
      <c r="AQ3227" s="936"/>
      <c r="AR3227" s="936"/>
      <c r="AS3227" s="936"/>
      <c r="AT3227" s="936"/>
      <c r="AU3227" s="936"/>
      <c r="AV3227" s="936"/>
    </row>
    <row r="3228" spans="2:48" ht="15" customHeight="1">
      <c r="B3228" s="937"/>
      <c r="C3228" s="1978" t="s">
        <v>304</v>
      </c>
      <c r="D3228" s="1980" t="s">
        <v>23</v>
      </c>
      <c r="E3228" s="928" t="s">
        <v>616</v>
      </c>
      <c r="F3228" s="885"/>
      <c r="G3228" s="651" t="s">
        <v>272</v>
      </c>
      <c r="H3228" s="651" t="s">
        <v>599</v>
      </c>
      <c r="I3228" s="651" t="s">
        <v>617</v>
      </c>
      <c r="J3228" s="651" t="s">
        <v>276</v>
      </c>
      <c r="K3228" s="890" t="s">
        <v>304</v>
      </c>
      <c r="L3228" s="651" t="s">
        <v>312</v>
      </c>
      <c r="M3228" s="651" t="str">
        <f t="shared" si="196"/>
        <v>&lt;INSERT CONNECTION POINT NAME&gt;</v>
      </c>
      <c r="N3228" s="890" t="s">
        <v>602</v>
      </c>
      <c r="O3228" s="891" t="s">
        <v>23</v>
      </c>
      <c r="P3228" s="890"/>
      <c r="Q3228" s="1071"/>
      <c r="R3228" s="1058"/>
      <c r="S3228" s="1059"/>
      <c r="T3228" s="1059"/>
      <c r="U3228" s="1060"/>
      <c r="V3228" s="906"/>
      <c r="W3228" s="933"/>
      <c r="X3228" s="934"/>
      <c r="Y3228" s="935"/>
      <c r="Z3228" s="935"/>
      <c r="AA3228" s="935"/>
      <c r="AB3228" s="452"/>
      <c r="AC3228" s="452"/>
      <c r="AD3228" s="452"/>
      <c r="AE3228" s="452"/>
      <c r="AF3228" s="935"/>
      <c r="AG3228" s="452"/>
      <c r="AH3228" s="452"/>
      <c r="AI3228" s="935"/>
      <c r="AJ3228" s="943"/>
      <c r="AK3228" s="935"/>
      <c r="AL3228" s="936"/>
      <c r="AM3228" s="936"/>
      <c r="AN3228" s="936"/>
      <c r="AO3228" s="942"/>
      <c r="AP3228" s="936"/>
      <c r="AQ3228" s="936"/>
      <c r="AR3228" s="936"/>
      <c r="AS3228" s="936"/>
      <c r="AT3228" s="936"/>
      <c r="AU3228" s="936"/>
      <c r="AV3228" s="936"/>
    </row>
    <row r="3229" spans="2:48" ht="15" customHeight="1">
      <c r="B3229" s="937"/>
      <c r="C3229" s="1979"/>
      <c r="D3229" s="1981"/>
      <c r="E3229" s="928" t="s">
        <v>619</v>
      </c>
      <c r="F3229" s="885"/>
      <c r="G3229" s="651" t="s">
        <v>272</v>
      </c>
      <c r="H3229" s="651" t="s">
        <v>599</v>
      </c>
      <c r="I3229" s="651" t="s">
        <v>620</v>
      </c>
      <c r="J3229" s="651" t="s">
        <v>276</v>
      </c>
      <c r="K3229" s="890" t="s">
        <v>304</v>
      </c>
      <c r="L3229" s="651" t="s">
        <v>312</v>
      </c>
      <c r="M3229" s="651" t="str">
        <f t="shared" si="196"/>
        <v>&lt;INSERT CONNECTION POINT NAME&gt;</v>
      </c>
      <c r="N3229" s="890" t="s">
        <v>602</v>
      </c>
      <c r="O3229" s="891" t="s">
        <v>23</v>
      </c>
      <c r="P3229" s="890"/>
      <c r="Q3229" s="1071"/>
      <c r="R3229" s="1058"/>
      <c r="S3229" s="1059"/>
      <c r="T3229" s="1059"/>
      <c r="U3229" s="1060"/>
      <c r="V3229" s="906"/>
      <c r="W3229" s="933"/>
      <c r="X3229" s="934"/>
      <c r="Y3229" s="935"/>
      <c r="Z3229" s="935"/>
      <c r="AA3229" s="935"/>
      <c r="AB3229" s="452"/>
      <c r="AC3229" s="452"/>
      <c r="AD3229" s="452"/>
      <c r="AE3229" s="452"/>
      <c r="AF3229" s="935"/>
      <c r="AG3229" s="452"/>
      <c r="AH3229" s="452"/>
      <c r="AI3229" s="935"/>
      <c r="AJ3229" s="943"/>
      <c r="AK3229" s="935"/>
      <c r="AL3229" s="936"/>
      <c r="AM3229" s="936"/>
      <c r="AN3229" s="936"/>
      <c r="AO3229" s="942"/>
      <c r="AP3229" s="936"/>
      <c r="AQ3229" s="936"/>
      <c r="AR3229" s="936"/>
      <c r="AS3229" s="936"/>
      <c r="AT3229" s="936"/>
      <c r="AU3229" s="936"/>
      <c r="AV3229" s="936"/>
    </row>
    <row r="3230" spans="2:48" ht="15" customHeight="1">
      <c r="B3230" s="937"/>
      <c r="C3230" s="1978" t="s">
        <v>305</v>
      </c>
      <c r="D3230" s="1980"/>
      <c r="E3230" s="928" t="s">
        <v>616</v>
      </c>
      <c r="F3230" s="885"/>
      <c r="G3230" s="651" t="s">
        <v>272</v>
      </c>
      <c r="H3230" s="651" t="s">
        <v>599</v>
      </c>
      <c r="I3230" s="651" t="s">
        <v>617</v>
      </c>
      <c r="J3230" s="651" t="s">
        <v>276</v>
      </c>
      <c r="K3230" s="890" t="s">
        <v>305</v>
      </c>
      <c r="L3230" s="651" t="s">
        <v>312</v>
      </c>
      <c r="M3230" s="651" t="str">
        <f t="shared" si="196"/>
        <v>&lt;INSERT CONNECTION POINT NAME&gt;</v>
      </c>
      <c r="N3230" s="890" t="s">
        <v>604</v>
      </c>
      <c r="O3230" s="890" t="s">
        <v>605</v>
      </c>
      <c r="P3230" s="890"/>
      <c r="Q3230" s="1072"/>
      <c r="R3230" s="1073"/>
      <c r="S3230" s="1074"/>
      <c r="T3230" s="1074"/>
      <c r="U3230" s="1075"/>
      <c r="V3230" s="906"/>
      <c r="W3230" s="933"/>
      <c r="X3230" s="934"/>
      <c r="Y3230" s="935"/>
      <c r="Z3230" s="935"/>
      <c r="AA3230" s="935"/>
      <c r="AB3230" s="452"/>
      <c r="AC3230" s="452"/>
      <c r="AD3230" s="452"/>
      <c r="AE3230" s="452"/>
      <c r="AF3230" s="935"/>
      <c r="AG3230" s="452"/>
      <c r="AH3230" s="452"/>
      <c r="AI3230" s="935"/>
      <c r="AJ3230" s="935"/>
      <c r="AK3230" s="935"/>
      <c r="AL3230" s="936"/>
      <c r="AM3230" s="936"/>
      <c r="AN3230" s="936"/>
      <c r="AO3230" s="936"/>
      <c r="AP3230" s="936"/>
      <c r="AQ3230" s="936"/>
      <c r="AR3230" s="936"/>
      <c r="AS3230" s="936"/>
      <c r="AT3230" s="936"/>
      <c r="AU3230" s="936"/>
      <c r="AV3230" s="936"/>
    </row>
    <row r="3231" spans="2:48" ht="15" customHeight="1">
      <c r="B3231" s="937"/>
      <c r="C3231" s="1979"/>
      <c r="D3231" s="1981"/>
      <c r="E3231" s="928" t="s">
        <v>619</v>
      </c>
      <c r="F3231" s="885"/>
      <c r="G3231" s="651" t="s">
        <v>272</v>
      </c>
      <c r="H3231" s="651" t="s">
        <v>599</v>
      </c>
      <c r="I3231" s="651" t="s">
        <v>620</v>
      </c>
      <c r="J3231" s="651" t="s">
        <v>276</v>
      </c>
      <c r="K3231" s="890" t="s">
        <v>305</v>
      </c>
      <c r="L3231" s="651" t="s">
        <v>312</v>
      </c>
      <c r="M3231" s="651" t="str">
        <f t="shared" si="196"/>
        <v>&lt;INSERT CONNECTION POINT NAME&gt;</v>
      </c>
      <c r="N3231" s="890" t="s">
        <v>604</v>
      </c>
      <c r="O3231" s="890" t="s">
        <v>605</v>
      </c>
      <c r="P3231" s="890"/>
      <c r="Q3231" s="1072"/>
      <c r="R3231" s="1073"/>
      <c r="S3231" s="1074"/>
      <c r="T3231" s="1074"/>
      <c r="U3231" s="1075"/>
      <c r="V3231" s="906"/>
      <c r="W3231" s="933"/>
      <c r="X3231" s="934"/>
      <c r="Y3231" s="935"/>
      <c r="Z3231" s="935"/>
      <c r="AA3231" s="935"/>
      <c r="AB3231" s="452"/>
      <c r="AC3231" s="452"/>
      <c r="AD3231" s="452"/>
      <c r="AE3231" s="452"/>
      <c r="AF3231" s="935"/>
      <c r="AG3231" s="452"/>
      <c r="AH3231" s="452"/>
      <c r="AI3231" s="935"/>
      <c r="AJ3231" s="935"/>
      <c r="AK3231" s="935"/>
      <c r="AL3231" s="936"/>
      <c r="AM3231" s="936"/>
      <c r="AN3231" s="936"/>
      <c r="AO3231" s="936"/>
      <c r="AP3231" s="936"/>
      <c r="AQ3231" s="936"/>
      <c r="AR3231" s="936"/>
      <c r="AS3231" s="936"/>
      <c r="AT3231" s="936"/>
      <c r="AU3231" s="936"/>
      <c r="AV3231" s="936"/>
    </row>
    <row r="3232" spans="2:48" ht="15" customHeight="1">
      <c r="B3232" s="937"/>
      <c r="C3232" s="1978" t="s">
        <v>306</v>
      </c>
      <c r="D3232" s="1980"/>
      <c r="E3232" s="928" t="s">
        <v>616</v>
      </c>
      <c r="F3232" s="885"/>
      <c r="G3232" s="651" t="s">
        <v>272</v>
      </c>
      <c r="H3232" s="651" t="s">
        <v>599</v>
      </c>
      <c r="I3232" s="651" t="s">
        <v>617</v>
      </c>
      <c r="J3232" s="651" t="s">
        <v>276</v>
      </c>
      <c r="K3232" s="890" t="s">
        <v>306</v>
      </c>
      <c r="L3232" s="651" t="s">
        <v>312</v>
      </c>
      <c r="M3232" s="651" t="str">
        <f t="shared" si="196"/>
        <v>&lt;INSERT CONNECTION POINT NAME&gt;</v>
      </c>
      <c r="N3232" s="890" t="s">
        <v>606</v>
      </c>
      <c r="O3232" s="891">
        <v>0</v>
      </c>
      <c r="P3232" s="890"/>
      <c r="Q3232" s="1076"/>
      <c r="R3232" s="1077"/>
      <c r="S3232" s="1078"/>
      <c r="T3232" s="1078"/>
      <c r="U3232" s="1079"/>
      <c r="V3232" s="906"/>
      <c r="W3232" s="933"/>
      <c r="X3232" s="934"/>
      <c r="Y3232" s="935"/>
      <c r="Z3232" s="935"/>
      <c r="AA3232" s="935"/>
      <c r="AB3232" s="452"/>
      <c r="AC3232" s="452"/>
      <c r="AD3232" s="452"/>
      <c r="AE3232" s="452"/>
      <c r="AF3232" s="935"/>
      <c r="AG3232" s="452"/>
      <c r="AH3232" s="452"/>
      <c r="AI3232" s="935"/>
      <c r="AJ3232" s="943"/>
      <c r="AK3232" s="935"/>
      <c r="AL3232" s="936"/>
      <c r="AM3232" s="936"/>
      <c r="AN3232" s="936"/>
      <c r="AO3232" s="936"/>
      <c r="AP3232" s="936"/>
      <c r="AQ3232" s="936"/>
      <c r="AR3232" s="936"/>
      <c r="AS3232" s="936"/>
      <c r="AT3232" s="936"/>
      <c r="AU3232" s="936"/>
      <c r="AV3232" s="936"/>
    </row>
    <row r="3233" spans="2:48" ht="15" customHeight="1">
      <c r="B3233" s="937"/>
      <c r="C3233" s="1979"/>
      <c r="D3233" s="1981"/>
      <c r="E3233" s="928" t="s">
        <v>619</v>
      </c>
      <c r="F3233" s="885"/>
      <c r="G3233" s="651" t="s">
        <v>272</v>
      </c>
      <c r="H3233" s="651" t="s">
        <v>599</v>
      </c>
      <c r="I3233" s="651" t="s">
        <v>620</v>
      </c>
      <c r="J3233" s="651" t="s">
        <v>276</v>
      </c>
      <c r="K3233" s="890" t="s">
        <v>306</v>
      </c>
      <c r="L3233" s="651" t="s">
        <v>312</v>
      </c>
      <c r="M3233" s="651" t="str">
        <f t="shared" si="196"/>
        <v>&lt;INSERT CONNECTION POINT NAME&gt;</v>
      </c>
      <c r="N3233" s="890" t="s">
        <v>606</v>
      </c>
      <c r="O3233" s="891">
        <v>0</v>
      </c>
      <c r="P3233" s="890"/>
      <c r="Q3233" s="1076"/>
      <c r="R3233" s="1077"/>
      <c r="S3233" s="1078"/>
      <c r="T3233" s="1078"/>
      <c r="U3233" s="1079"/>
      <c r="V3233" s="906"/>
      <c r="W3233" s="933"/>
      <c r="X3233" s="934"/>
      <c r="Y3233" s="935"/>
      <c r="Z3233" s="935"/>
      <c r="AA3233" s="935"/>
      <c r="AB3233" s="452"/>
      <c r="AC3233" s="452"/>
      <c r="AD3233" s="452"/>
      <c r="AE3233" s="452"/>
      <c r="AF3233" s="935"/>
      <c r="AG3233" s="452"/>
      <c r="AH3233" s="452"/>
      <c r="AI3233" s="935"/>
      <c r="AJ3233" s="943"/>
      <c r="AK3233" s="935"/>
      <c r="AL3233" s="936"/>
      <c r="AM3233" s="936"/>
      <c r="AN3233" s="936"/>
      <c r="AO3233" s="936"/>
      <c r="AP3233" s="936"/>
      <c r="AQ3233" s="936"/>
      <c r="AR3233" s="936"/>
      <c r="AS3233" s="936"/>
      <c r="AT3233" s="936"/>
      <c r="AU3233" s="936"/>
      <c r="AV3233" s="936"/>
    </row>
    <row r="3234" spans="2:48" ht="15" customHeight="1">
      <c r="B3234" s="937"/>
      <c r="C3234" s="1978" t="s">
        <v>307</v>
      </c>
      <c r="D3234" s="1980"/>
      <c r="E3234" s="928" t="s">
        <v>616</v>
      </c>
      <c r="F3234" s="885"/>
      <c r="G3234" s="651" t="s">
        <v>272</v>
      </c>
      <c r="H3234" s="651" t="s">
        <v>599</v>
      </c>
      <c r="I3234" s="651" t="s">
        <v>617</v>
      </c>
      <c r="J3234" s="651" t="s">
        <v>276</v>
      </c>
      <c r="K3234" s="890" t="s">
        <v>307</v>
      </c>
      <c r="L3234" s="651" t="s">
        <v>312</v>
      </c>
      <c r="M3234" s="651" t="str">
        <f t="shared" si="196"/>
        <v>&lt;INSERT CONNECTION POINT NAME&gt;</v>
      </c>
      <c r="N3234" s="890" t="s">
        <v>607</v>
      </c>
      <c r="O3234" s="890" t="s">
        <v>607</v>
      </c>
      <c r="P3234" s="890"/>
      <c r="Q3234" s="1080"/>
      <c r="R3234" s="1081"/>
      <c r="S3234" s="1081"/>
      <c r="T3234" s="1081"/>
      <c r="U3234" s="1082"/>
      <c r="V3234" s="906"/>
      <c r="W3234" s="933"/>
      <c r="X3234" s="934"/>
      <c r="Y3234" s="935"/>
      <c r="Z3234" s="935"/>
      <c r="AA3234" s="935"/>
      <c r="AB3234" s="452"/>
      <c r="AC3234" s="452"/>
      <c r="AD3234" s="452"/>
      <c r="AE3234" s="452"/>
      <c r="AF3234" s="935"/>
      <c r="AG3234" s="452"/>
      <c r="AH3234" s="452"/>
      <c r="AI3234" s="935"/>
      <c r="AJ3234" s="935"/>
      <c r="AK3234" s="935"/>
      <c r="AL3234" s="936"/>
      <c r="AM3234" s="936"/>
      <c r="AN3234" s="936"/>
      <c r="AO3234" s="936"/>
      <c r="AP3234" s="936"/>
      <c r="AQ3234" s="936"/>
      <c r="AR3234" s="936"/>
      <c r="AS3234" s="936"/>
      <c r="AT3234" s="936"/>
      <c r="AU3234" s="936"/>
      <c r="AV3234" s="936"/>
    </row>
    <row r="3235" spans="2:48" ht="15" customHeight="1">
      <c r="B3235" s="937"/>
      <c r="C3235" s="1979"/>
      <c r="D3235" s="1981"/>
      <c r="E3235" s="928" t="s">
        <v>619</v>
      </c>
      <c r="F3235" s="885"/>
      <c r="G3235" s="651" t="s">
        <v>272</v>
      </c>
      <c r="H3235" s="651" t="s">
        <v>599</v>
      </c>
      <c r="I3235" s="651" t="s">
        <v>620</v>
      </c>
      <c r="J3235" s="651" t="s">
        <v>276</v>
      </c>
      <c r="K3235" s="890" t="s">
        <v>307</v>
      </c>
      <c r="L3235" s="651" t="s">
        <v>312</v>
      </c>
      <c r="M3235" s="651" t="str">
        <f t="shared" si="196"/>
        <v>&lt;INSERT CONNECTION POINT NAME&gt;</v>
      </c>
      <c r="N3235" s="890" t="s">
        <v>607</v>
      </c>
      <c r="O3235" s="890" t="s">
        <v>607</v>
      </c>
      <c r="P3235" s="890"/>
      <c r="Q3235" s="1080"/>
      <c r="R3235" s="1081"/>
      <c r="S3235" s="1081"/>
      <c r="T3235" s="1081"/>
      <c r="U3235" s="1082"/>
      <c r="V3235" s="906"/>
      <c r="W3235" s="933"/>
      <c r="X3235" s="934"/>
      <c r="Y3235" s="935"/>
      <c r="Z3235" s="935"/>
      <c r="AA3235" s="935"/>
      <c r="AB3235" s="452"/>
      <c r="AC3235" s="452"/>
      <c r="AD3235" s="452"/>
      <c r="AE3235" s="452"/>
      <c r="AF3235" s="935"/>
      <c r="AG3235" s="452"/>
      <c r="AH3235" s="452"/>
      <c r="AI3235" s="935"/>
      <c r="AJ3235" s="935"/>
      <c r="AK3235" s="935"/>
      <c r="AL3235" s="936"/>
      <c r="AM3235" s="936"/>
      <c r="AN3235" s="936"/>
      <c r="AO3235" s="936"/>
      <c r="AP3235" s="936"/>
      <c r="AQ3235" s="936"/>
      <c r="AR3235" s="936"/>
      <c r="AS3235" s="936"/>
      <c r="AT3235" s="936"/>
      <c r="AU3235" s="936"/>
      <c r="AV3235" s="936"/>
    </row>
    <row r="3236" spans="2:48" ht="15" customHeight="1">
      <c r="B3236" s="937"/>
      <c r="C3236" s="1978" t="s">
        <v>308</v>
      </c>
      <c r="D3236" s="1980" t="s">
        <v>22</v>
      </c>
      <c r="E3236" s="928" t="s">
        <v>616</v>
      </c>
      <c r="F3236" s="885"/>
      <c r="G3236" s="651" t="s">
        <v>272</v>
      </c>
      <c r="H3236" s="651" t="s">
        <v>599</v>
      </c>
      <c r="I3236" s="651" t="s">
        <v>617</v>
      </c>
      <c r="J3236" s="651" t="s">
        <v>276</v>
      </c>
      <c r="K3236" s="890" t="s">
        <v>308</v>
      </c>
      <c r="L3236" s="651" t="s">
        <v>312</v>
      </c>
      <c r="M3236" s="651" t="str">
        <f t="shared" si="196"/>
        <v>&lt;INSERT CONNECTION POINT NAME&gt;</v>
      </c>
      <c r="N3236" s="890" t="s">
        <v>609</v>
      </c>
      <c r="O3236" s="890" t="s">
        <v>22</v>
      </c>
      <c r="P3236" s="890"/>
      <c r="Q3236" s="1083"/>
      <c r="R3236" s="1061"/>
      <c r="S3236" s="1062"/>
      <c r="T3236" s="1062"/>
      <c r="U3236" s="1063"/>
      <c r="V3236" s="906"/>
      <c r="W3236" s="933"/>
      <c r="X3236" s="934"/>
      <c r="Y3236" s="935"/>
      <c r="Z3236" s="935"/>
      <c r="AA3236" s="935"/>
      <c r="AB3236" s="452"/>
      <c r="AC3236" s="452"/>
      <c r="AD3236" s="452"/>
      <c r="AE3236" s="452"/>
      <c r="AF3236" s="935"/>
      <c r="AG3236" s="452"/>
      <c r="AH3236" s="452"/>
      <c r="AI3236" s="935"/>
      <c r="AJ3236" s="935"/>
      <c r="AK3236" s="935"/>
      <c r="AL3236" s="936"/>
      <c r="AM3236" s="936"/>
      <c r="AN3236" s="936"/>
      <c r="AO3236" s="936"/>
      <c r="AP3236" s="936"/>
      <c r="AQ3236" s="936"/>
      <c r="AR3236" s="936"/>
      <c r="AS3236" s="936"/>
      <c r="AT3236" s="936"/>
      <c r="AU3236" s="936"/>
      <c r="AV3236" s="936"/>
    </row>
    <row r="3237" spans="2:48" ht="15" customHeight="1">
      <c r="B3237" s="937"/>
      <c r="C3237" s="1979"/>
      <c r="D3237" s="1981"/>
      <c r="E3237" s="928" t="s">
        <v>619</v>
      </c>
      <c r="F3237" s="885"/>
      <c r="G3237" s="651" t="s">
        <v>272</v>
      </c>
      <c r="H3237" s="651" t="s">
        <v>599</v>
      </c>
      <c r="I3237" s="651" t="s">
        <v>620</v>
      </c>
      <c r="J3237" s="651" t="s">
        <v>276</v>
      </c>
      <c r="K3237" s="890" t="s">
        <v>308</v>
      </c>
      <c r="L3237" s="651" t="s">
        <v>312</v>
      </c>
      <c r="M3237" s="651" t="str">
        <f t="shared" si="196"/>
        <v>&lt;INSERT CONNECTION POINT NAME&gt;</v>
      </c>
      <c r="N3237" s="890" t="s">
        <v>609</v>
      </c>
      <c r="O3237" s="890" t="s">
        <v>22</v>
      </c>
      <c r="P3237" s="890"/>
      <c r="Q3237" s="1083"/>
      <c r="R3237" s="1061"/>
      <c r="S3237" s="1062"/>
      <c r="T3237" s="1062"/>
      <c r="U3237" s="1063"/>
      <c r="V3237" s="906"/>
      <c r="W3237" s="933"/>
      <c r="X3237" s="934"/>
      <c r="Y3237" s="935"/>
      <c r="Z3237" s="935"/>
      <c r="AA3237" s="935"/>
      <c r="AB3237" s="452"/>
      <c r="AC3237" s="452"/>
      <c r="AD3237" s="452"/>
      <c r="AE3237" s="452"/>
      <c r="AF3237" s="935"/>
      <c r="AG3237" s="452"/>
      <c r="AH3237" s="452"/>
      <c r="AI3237" s="935"/>
      <c r="AJ3237" s="935"/>
      <c r="AK3237" s="935"/>
      <c r="AL3237" s="936"/>
      <c r="AM3237" s="936"/>
      <c r="AN3237" s="936"/>
      <c r="AO3237" s="936"/>
      <c r="AP3237" s="936"/>
      <c r="AQ3237" s="936"/>
      <c r="AR3237" s="936"/>
      <c r="AS3237" s="936"/>
      <c r="AT3237" s="936"/>
      <c r="AU3237" s="936"/>
      <c r="AV3237" s="936"/>
    </row>
    <row r="3238" spans="2:48" ht="15" customHeight="1">
      <c r="B3238" s="937"/>
      <c r="C3238" s="1978" t="s">
        <v>309</v>
      </c>
      <c r="D3238" s="1980" t="s">
        <v>22</v>
      </c>
      <c r="E3238" s="928" t="s">
        <v>616</v>
      </c>
      <c r="F3238" s="885"/>
      <c r="G3238" s="651" t="s">
        <v>272</v>
      </c>
      <c r="H3238" s="651" t="s">
        <v>599</v>
      </c>
      <c r="I3238" s="651" t="s">
        <v>617</v>
      </c>
      <c r="J3238" s="651" t="s">
        <v>276</v>
      </c>
      <c r="K3238" s="890" t="s">
        <v>309</v>
      </c>
      <c r="L3238" s="651" t="s">
        <v>312</v>
      </c>
      <c r="M3238" s="651" t="str">
        <f t="shared" si="196"/>
        <v>&lt;INSERT CONNECTION POINT NAME&gt;</v>
      </c>
      <c r="N3238" s="890" t="s">
        <v>602</v>
      </c>
      <c r="O3238" s="890" t="s">
        <v>22</v>
      </c>
      <c r="P3238" s="890"/>
      <c r="Q3238" s="1083"/>
      <c r="R3238" s="1061"/>
      <c r="S3238" s="1062"/>
      <c r="T3238" s="1062"/>
      <c r="U3238" s="1063"/>
      <c r="V3238" s="906"/>
      <c r="W3238" s="933"/>
      <c r="X3238" s="934"/>
      <c r="Y3238" s="935"/>
      <c r="Z3238" s="935"/>
      <c r="AA3238" s="935"/>
      <c r="AB3238" s="452"/>
      <c r="AC3238" s="452"/>
      <c r="AD3238" s="452"/>
      <c r="AE3238" s="452"/>
      <c r="AF3238" s="935"/>
      <c r="AG3238" s="452"/>
      <c r="AH3238" s="452"/>
      <c r="AI3238" s="935"/>
      <c r="AJ3238" s="935"/>
      <c r="AK3238" s="935"/>
      <c r="AL3238" s="936"/>
      <c r="AM3238" s="936"/>
      <c r="AN3238" s="936"/>
      <c r="AO3238" s="936"/>
      <c r="AP3238" s="936"/>
      <c r="AQ3238" s="936"/>
      <c r="AR3238" s="936"/>
      <c r="AS3238" s="936"/>
      <c r="AT3238" s="936"/>
      <c r="AU3238" s="936"/>
      <c r="AV3238" s="936"/>
    </row>
    <row r="3239" spans="2:48" ht="15" customHeight="1">
      <c r="B3239" s="937"/>
      <c r="C3239" s="1979"/>
      <c r="D3239" s="1981"/>
      <c r="E3239" s="928" t="s">
        <v>619</v>
      </c>
      <c r="F3239" s="885"/>
      <c r="G3239" s="651" t="s">
        <v>272</v>
      </c>
      <c r="H3239" s="651" t="s">
        <v>599</v>
      </c>
      <c r="I3239" s="651" t="s">
        <v>620</v>
      </c>
      <c r="J3239" s="651" t="s">
        <v>276</v>
      </c>
      <c r="K3239" s="890" t="s">
        <v>309</v>
      </c>
      <c r="L3239" s="651" t="s">
        <v>312</v>
      </c>
      <c r="M3239" s="651" t="str">
        <f t="shared" si="196"/>
        <v>&lt;INSERT CONNECTION POINT NAME&gt;</v>
      </c>
      <c r="N3239" s="890" t="s">
        <v>602</v>
      </c>
      <c r="O3239" s="890" t="s">
        <v>22</v>
      </c>
      <c r="P3239" s="890"/>
      <c r="Q3239" s="1083"/>
      <c r="R3239" s="1061"/>
      <c r="S3239" s="1062"/>
      <c r="T3239" s="1062"/>
      <c r="U3239" s="1063"/>
      <c r="V3239" s="906"/>
      <c r="W3239" s="933"/>
      <c r="X3239" s="934"/>
      <c r="Y3239" s="935"/>
      <c r="Z3239" s="935"/>
      <c r="AA3239" s="935"/>
      <c r="AB3239" s="452"/>
      <c r="AC3239" s="452"/>
      <c r="AD3239" s="452"/>
      <c r="AE3239" s="452"/>
      <c r="AF3239" s="935"/>
      <c r="AG3239" s="452"/>
      <c r="AH3239" s="452"/>
      <c r="AI3239" s="935"/>
      <c r="AJ3239" s="935"/>
      <c r="AK3239" s="935"/>
      <c r="AL3239" s="936"/>
      <c r="AM3239" s="936"/>
      <c r="AN3239" s="936"/>
      <c r="AO3239" s="936"/>
      <c r="AP3239" s="936"/>
      <c r="AQ3239" s="936"/>
      <c r="AR3239" s="936"/>
      <c r="AS3239" s="936"/>
      <c r="AT3239" s="936"/>
      <c r="AU3239" s="936"/>
      <c r="AV3239" s="936"/>
    </row>
    <row r="3240" spans="2:48" ht="15" customHeight="1">
      <c r="B3240" s="937"/>
      <c r="C3240" s="1978" t="s">
        <v>309</v>
      </c>
      <c r="D3240" s="1980" t="s">
        <v>23</v>
      </c>
      <c r="E3240" s="928" t="s">
        <v>616</v>
      </c>
      <c r="F3240" s="885"/>
      <c r="G3240" s="651" t="s">
        <v>272</v>
      </c>
      <c r="H3240" s="651" t="s">
        <v>599</v>
      </c>
      <c r="I3240" s="651" t="s">
        <v>617</v>
      </c>
      <c r="J3240" s="651" t="s">
        <v>276</v>
      </c>
      <c r="K3240" s="890" t="s">
        <v>309</v>
      </c>
      <c r="L3240" s="651" t="s">
        <v>312</v>
      </c>
      <c r="M3240" s="651" t="str">
        <f t="shared" si="196"/>
        <v>&lt;INSERT CONNECTION POINT NAME&gt;</v>
      </c>
      <c r="N3240" s="890" t="s">
        <v>602</v>
      </c>
      <c r="O3240" s="890" t="s">
        <v>23</v>
      </c>
      <c r="P3240" s="890"/>
      <c r="Q3240" s="1083"/>
      <c r="R3240" s="1061"/>
      <c r="S3240" s="1062"/>
      <c r="T3240" s="1062"/>
      <c r="U3240" s="1063"/>
      <c r="V3240" s="906"/>
      <c r="W3240" s="933"/>
      <c r="X3240" s="934"/>
      <c r="Y3240" s="935"/>
      <c r="Z3240" s="935"/>
      <c r="AA3240" s="935"/>
      <c r="AB3240" s="452"/>
      <c r="AC3240" s="452"/>
      <c r="AD3240" s="452"/>
      <c r="AE3240" s="452"/>
      <c r="AF3240" s="935"/>
      <c r="AG3240" s="452"/>
      <c r="AH3240" s="452"/>
      <c r="AI3240" s="935"/>
      <c r="AJ3240" s="935"/>
      <c r="AK3240" s="935"/>
      <c r="AL3240" s="936"/>
      <c r="AM3240" s="936"/>
      <c r="AN3240" s="936"/>
      <c r="AO3240" s="936"/>
      <c r="AP3240" s="936"/>
      <c r="AQ3240" s="936"/>
      <c r="AR3240" s="936"/>
      <c r="AS3240" s="936"/>
      <c r="AT3240" s="936"/>
      <c r="AU3240" s="936"/>
      <c r="AV3240" s="936"/>
    </row>
    <row r="3241" spans="2:48" ht="15" customHeight="1">
      <c r="B3241" s="937"/>
      <c r="C3241" s="1979"/>
      <c r="D3241" s="1981"/>
      <c r="E3241" s="928" t="s">
        <v>619</v>
      </c>
      <c r="F3241" s="885"/>
      <c r="G3241" s="651" t="s">
        <v>272</v>
      </c>
      <c r="H3241" s="651" t="s">
        <v>599</v>
      </c>
      <c r="I3241" s="651" t="s">
        <v>620</v>
      </c>
      <c r="J3241" s="651" t="s">
        <v>276</v>
      </c>
      <c r="K3241" s="890" t="s">
        <v>309</v>
      </c>
      <c r="L3241" s="651" t="s">
        <v>312</v>
      </c>
      <c r="M3241" s="651" t="str">
        <f t="shared" si="196"/>
        <v>&lt;INSERT CONNECTION POINT NAME&gt;</v>
      </c>
      <c r="N3241" s="890" t="s">
        <v>602</v>
      </c>
      <c r="O3241" s="890" t="s">
        <v>23</v>
      </c>
      <c r="P3241" s="890"/>
      <c r="Q3241" s="1083"/>
      <c r="R3241" s="1061"/>
      <c r="S3241" s="1062"/>
      <c r="T3241" s="1062"/>
      <c r="U3241" s="1063"/>
      <c r="V3241" s="906"/>
      <c r="W3241" s="933"/>
      <c r="X3241" s="934"/>
      <c r="Y3241" s="935"/>
      <c r="Z3241" s="935"/>
      <c r="AA3241" s="935"/>
      <c r="AB3241" s="452"/>
      <c r="AC3241" s="452"/>
      <c r="AD3241" s="452"/>
      <c r="AE3241" s="452"/>
      <c r="AF3241" s="935"/>
      <c r="AG3241" s="452"/>
      <c r="AH3241" s="452"/>
      <c r="AI3241" s="935"/>
      <c r="AJ3241" s="935"/>
      <c r="AK3241" s="935"/>
      <c r="AL3241" s="936"/>
      <c r="AM3241" s="936"/>
      <c r="AN3241" s="936"/>
      <c r="AO3241" s="936"/>
      <c r="AP3241" s="936"/>
      <c r="AQ3241" s="936"/>
      <c r="AR3241" s="936"/>
      <c r="AS3241" s="936"/>
      <c r="AT3241" s="936"/>
      <c r="AU3241" s="936"/>
      <c r="AV3241" s="936"/>
    </row>
    <row r="3242" spans="2:48" ht="15" customHeight="1">
      <c r="B3242" s="937"/>
      <c r="C3242" s="1978" t="s">
        <v>310</v>
      </c>
      <c r="D3242" s="1980" t="s">
        <v>22</v>
      </c>
      <c r="E3242" s="928" t="s">
        <v>616</v>
      </c>
      <c r="F3242" s="885"/>
      <c r="G3242" s="651" t="s">
        <v>272</v>
      </c>
      <c r="H3242" s="651" t="s">
        <v>599</v>
      </c>
      <c r="I3242" s="651" t="s">
        <v>617</v>
      </c>
      <c r="J3242" s="651" t="s">
        <v>276</v>
      </c>
      <c r="K3242" s="890" t="s">
        <v>310</v>
      </c>
      <c r="L3242" s="651" t="s">
        <v>312</v>
      </c>
      <c r="M3242" s="651" t="str">
        <f t="shared" si="196"/>
        <v>&lt;INSERT CONNECTION POINT NAME&gt;</v>
      </c>
      <c r="N3242" s="890" t="s">
        <v>602</v>
      </c>
      <c r="O3242" s="890" t="s">
        <v>22</v>
      </c>
      <c r="P3242" s="890"/>
      <c r="Q3242" s="1083"/>
      <c r="R3242" s="1061"/>
      <c r="S3242" s="1062"/>
      <c r="T3242" s="1062"/>
      <c r="U3242" s="1063"/>
      <c r="V3242" s="906"/>
      <c r="W3242" s="933"/>
      <c r="X3242" s="934"/>
      <c r="Y3242" s="935"/>
      <c r="Z3242" s="935"/>
      <c r="AA3242" s="935"/>
      <c r="AB3242" s="452"/>
      <c r="AC3242" s="452"/>
      <c r="AD3242" s="452"/>
      <c r="AE3242" s="452"/>
      <c r="AF3242" s="935"/>
      <c r="AG3242" s="452"/>
      <c r="AH3242" s="452"/>
      <c r="AI3242" s="935"/>
      <c r="AJ3242" s="935"/>
      <c r="AK3242" s="935"/>
      <c r="AL3242" s="936"/>
      <c r="AM3242" s="936"/>
      <c r="AN3242" s="936"/>
      <c r="AO3242" s="936"/>
      <c r="AP3242" s="936"/>
      <c r="AQ3242" s="936"/>
      <c r="AR3242" s="936"/>
      <c r="AS3242" s="936"/>
      <c r="AT3242" s="936"/>
      <c r="AU3242" s="936"/>
      <c r="AV3242" s="936"/>
    </row>
    <row r="3243" spans="2:48" ht="15" customHeight="1">
      <c r="B3243" s="937"/>
      <c r="C3243" s="1979"/>
      <c r="D3243" s="1981"/>
      <c r="E3243" s="928" t="s">
        <v>619</v>
      </c>
      <c r="F3243" s="885"/>
      <c r="G3243" s="651" t="s">
        <v>272</v>
      </c>
      <c r="H3243" s="651" t="s">
        <v>599</v>
      </c>
      <c r="I3243" s="651" t="s">
        <v>620</v>
      </c>
      <c r="J3243" s="651" t="s">
        <v>276</v>
      </c>
      <c r="K3243" s="890" t="s">
        <v>310</v>
      </c>
      <c r="L3243" s="651" t="s">
        <v>312</v>
      </c>
      <c r="M3243" s="651" t="str">
        <f t="shared" si="196"/>
        <v>&lt;INSERT CONNECTION POINT NAME&gt;</v>
      </c>
      <c r="N3243" s="890" t="s">
        <v>602</v>
      </c>
      <c r="O3243" s="890" t="s">
        <v>22</v>
      </c>
      <c r="P3243" s="890"/>
      <c r="Q3243" s="1084"/>
      <c r="R3243" s="1085"/>
      <c r="S3243" s="1086"/>
      <c r="T3243" s="1086"/>
      <c r="U3243" s="1087"/>
      <c r="V3243" s="906"/>
      <c r="W3243" s="933"/>
      <c r="X3243" s="934"/>
      <c r="Y3243" s="935"/>
      <c r="Z3243" s="935"/>
      <c r="AA3243" s="935"/>
      <c r="AB3243" s="452"/>
      <c r="AC3243" s="452"/>
      <c r="AD3243" s="452"/>
      <c r="AE3243" s="452"/>
      <c r="AF3243" s="935"/>
      <c r="AG3243" s="452"/>
      <c r="AH3243" s="452"/>
      <c r="AI3243" s="935"/>
      <c r="AJ3243" s="935"/>
      <c r="AK3243" s="935"/>
      <c r="AL3243" s="936"/>
      <c r="AM3243" s="936"/>
      <c r="AN3243" s="936"/>
      <c r="AO3243" s="936"/>
      <c r="AP3243" s="936"/>
      <c r="AQ3243" s="936"/>
      <c r="AR3243" s="936"/>
      <c r="AS3243" s="936"/>
      <c r="AT3243" s="936"/>
      <c r="AU3243" s="936"/>
      <c r="AV3243" s="936"/>
    </row>
    <row r="3244" spans="2:48" ht="15" customHeight="1">
      <c r="B3244" s="937"/>
      <c r="C3244" s="1978" t="s">
        <v>310</v>
      </c>
      <c r="D3244" s="1980" t="s">
        <v>23</v>
      </c>
      <c r="E3244" s="928" t="s">
        <v>616</v>
      </c>
      <c r="F3244" s="885"/>
      <c r="G3244" s="651" t="s">
        <v>272</v>
      </c>
      <c r="H3244" s="651" t="s">
        <v>599</v>
      </c>
      <c r="I3244" s="651" t="s">
        <v>617</v>
      </c>
      <c r="J3244" s="651" t="s">
        <v>276</v>
      </c>
      <c r="K3244" s="890" t="s">
        <v>310</v>
      </c>
      <c r="L3244" s="651" t="s">
        <v>312</v>
      </c>
      <c r="M3244" s="651" t="str">
        <f t="shared" si="196"/>
        <v>&lt;INSERT CONNECTION POINT NAME&gt;</v>
      </c>
      <c r="N3244" s="890" t="s">
        <v>602</v>
      </c>
      <c r="O3244" s="890" t="s">
        <v>23</v>
      </c>
      <c r="P3244" s="890"/>
      <c r="Q3244" s="1084"/>
      <c r="R3244" s="1085"/>
      <c r="S3244" s="1086"/>
      <c r="T3244" s="1086"/>
      <c r="U3244" s="1087"/>
      <c r="V3244" s="906"/>
      <c r="W3244" s="933"/>
      <c r="X3244" s="934"/>
      <c r="Y3244" s="935"/>
      <c r="Z3244" s="935"/>
      <c r="AA3244" s="935"/>
      <c r="AB3244" s="452"/>
      <c r="AC3244" s="452"/>
      <c r="AD3244" s="452"/>
      <c r="AE3244" s="452"/>
      <c r="AF3244" s="935"/>
      <c r="AG3244" s="452"/>
      <c r="AH3244" s="452"/>
      <c r="AI3244" s="935"/>
      <c r="AJ3244" s="935"/>
      <c r="AK3244" s="935"/>
      <c r="AL3244" s="936"/>
      <c r="AM3244" s="936"/>
      <c r="AN3244" s="936"/>
      <c r="AO3244" s="936"/>
      <c r="AP3244" s="936"/>
      <c r="AQ3244" s="936"/>
      <c r="AR3244" s="936"/>
      <c r="AS3244" s="936"/>
      <c r="AT3244" s="936"/>
      <c r="AU3244" s="936"/>
      <c r="AV3244" s="936"/>
    </row>
    <row r="3245" spans="2:48" ht="15" customHeight="1" thickBot="1">
      <c r="B3245" s="944"/>
      <c r="C3245" s="1984"/>
      <c r="D3245" s="1985"/>
      <c r="E3245" s="945" t="s">
        <v>619</v>
      </c>
      <c r="F3245" s="885"/>
      <c r="G3245" s="651" t="s">
        <v>272</v>
      </c>
      <c r="H3245" s="651" t="s">
        <v>599</v>
      </c>
      <c r="I3245" s="651" t="s">
        <v>620</v>
      </c>
      <c r="J3245" s="651" t="s">
        <v>276</v>
      </c>
      <c r="K3245" s="890" t="s">
        <v>310</v>
      </c>
      <c r="L3245" s="651" t="s">
        <v>312</v>
      </c>
      <c r="M3245" s="651" t="str">
        <f t="shared" si="196"/>
        <v>&lt;INSERT CONNECTION POINT NAME&gt;</v>
      </c>
      <c r="N3245" s="890" t="s">
        <v>602</v>
      </c>
      <c r="O3245" s="890" t="s">
        <v>23</v>
      </c>
      <c r="P3245" s="890"/>
      <c r="Q3245" s="946"/>
      <c r="R3245" s="1067"/>
      <c r="S3245" s="893"/>
      <c r="T3245" s="893"/>
      <c r="U3245" s="894"/>
      <c r="V3245" s="947"/>
      <c r="W3245" s="933"/>
      <c r="X3245" s="934"/>
      <c r="Y3245" s="935"/>
      <c r="Z3245" s="935"/>
      <c r="AA3245" s="935"/>
      <c r="AB3245" s="452"/>
      <c r="AC3245" s="452"/>
      <c r="AD3245" s="452"/>
      <c r="AE3245" s="452"/>
      <c r="AF3245" s="935"/>
      <c r="AG3245" s="452"/>
      <c r="AH3245" s="452"/>
      <c r="AI3245" s="935"/>
      <c r="AJ3245" s="935"/>
      <c r="AK3245" s="935"/>
      <c r="AL3245" s="936"/>
      <c r="AM3245" s="936"/>
      <c r="AN3245" s="936"/>
      <c r="AO3245" s="936"/>
      <c r="AP3245" s="936"/>
      <c r="AQ3245" s="936"/>
      <c r="AR3245" s="936"/>
      <c r="AS3245" s="936"/>
      <c r="AT3245" s="936"/>
      <c r="AU3245" s="936"/>
      <c r="AV3245" s="936"/>
    </row>
    <row r="3246" spans="2:48" ht="15" customHeight="1">
      <c r="B3246" s="927" t="s">
        <v>615</v>
      </c>
      <c r="C3246" s="1982" t="s">
        <v>313</v>
      </c>
      <c r="D3246" s="1983" t="s">
        <v>23</v>
      </c>
      <c r="E3246" s="928" t="s">
        <v>616</v>
      </c>
      <c r="F3246" s="885"/>
      <c r="G3246" s="651" t="s">
        <v>272</v>
      </c>
      <c r="H3246" s="651" t="s">
        <v>599</v>
      </c>
      <c r="I3246" s="651" t="s">
        <v>617</v>
      </c>
      <c r="J3246" s="651" t="s">
        <v>276</v>
      </c>
      <c r="K3246" s="651" t="s">
        <v>313</v>
      </c>
      <c r="L3246" s="651" t="s">
        <v>312</v>
      </c>
      <c r="M3246" s="651" t="str">
        <f t="shared" ref="M3246" si="198">B3246</f>
        <v>&lt;INSERT CONNECTION POINT NAME&gt;</v>
      </c>
      <c r="N3246" s="651" t="s">
        <v>618</v>
      </c>
      <c r="O3246" s="651" t="s">
        <v>23</v>
      </c>
      <c r="P3246" s="890"/>
      <c r="Q3246" s="929"/>
      <c r="R3246" s="930"/>
      <c r="S3246" s="931"/>
      <c r="T3246" s="931"/>
      <c r="U3246" s="932"/>
      <c r="W3246" s="452"/>
      <c r="X3246" s="452"/>
      <c r="Y3246" s="452"/>
      <c r="Z3246" s="452"/>
      <c r="AA3246" s="452"/>
      <c r="AB3246" s="452"/>
      <c r="AC3246" s="452"/>
      <c r="AD3246" s="452"/>
      <c r="AE3246" s="452"/>
      <c r="AF3246" s="452"/>
      <c r="AG3246" s="452"/>
      <c r="AH3246" s="452"/>
      <c r="AI3246" s="452"/>
      <c r="AJ3246" s="452"/>
      <c r="AK3246" s="452"/>
      <c r="AL3246" s="452"/>
      <c r="AM3246" s="452"/>
      <c r="AN3246" s="452"/>
      <c r="AO3246" s="452"/>
      <c r="AP3246" s="452"/>
      <c r="AQ3246" s="452"/>
      <c r="AR3246" s="452"/>
      <c r="AS3246" s="452"/>
      <c r="AT3246" s="452"/>
      <c r="AU3246" s="452"/>
      <c r="AV3246" s="452"/>
    </row>
    <row r="3247" spans="2:48" ht="15" customHeight="1">
      <c r="B3247" s="937"/>
      <c r="C3247" s="1979"/>
      <c r="D3247" s="1981"/>
      <c r="E3247" s="928" t="s">
        <v>619</v>
      </c>
      <c r="F3247" s="885"/>
      <c r="G3247" s="651" t="s">
        <v>272</v>
      </c>
      <c r="H3247" s="651" t="s">
        <v>599</v>
      </c>
      <c r="I3247" s="651" t="s">
        <v>620</v>
      </c>
      <c r="J3247" s="651" t="s">
        <v>276</v>
      </c>
      <c r="K3247" s="651" t="s">
        <v>313</v>
      </c>
      <c r="L3247" s="651" t="s">
        <v>312</v>
      </c>
      <c r="M3247" s="651" t="str">
        <f t="shared" si="196"/>
        <v>&lt;INSERT CONNECTION POINT NAME&gt;</v>
      </c>
      <c r="N3247" s="651" t="s">
        <v>618</v>
      </c>
      <c r="O3247" s="651" t="s">
        <v>23</v>
      </c>
      <c r="P3247" s="890"/>
      <c r="Q3247" s="938"/>
      <c r="R3247" s="939"/>
      <c r="S3247" s="940"/>
      <c r="T3247" s="940"/>
      <c r="U3247" s="941"/>
      <c r="W3247" s="452"/>
      <c r="X3247" s="452"/>
      <c r="Y3247" s="452"/>
      <c r="Z3247" s="452"/>
      <c r="AA3247" s="452"/>
      <c r="AB3247" s="452"/>
      <c r="AC3247" s="452"/>
      <c r="AD3247" s="452"/>
      <c r="AE3247" s="452"/>
      <c r="AF3247" s="452"/>
      <c r="AG3247" s="452"/>
      <c r="AH3247" s="452"/>
      <c r="AI3247" s="452"/>
      <c r="AJ3247" s="452"/>
      <c r="AK3247" s="452"/>
      <c r="AL3247" s="452"/>
      <c r="AM3247" s="452"/>
      <c r="AN3247" s="452"/>
      <c r="AO3247" s="452"/>
      <c r="AP3247" s="452"/>
      <c r="AQ3247" s="452"/>
      <c r="AR3247" s="452"/>
      <c r="AS3247" s="452"/>
      <c r="AT3247" s="452"/>
      <c r="AU3247" s="452"/>
      <c r="AV3247" s="452"/>
    </row>
    <row r="3248" spans="2:48" ht="15" customHeight="1">
      <c r="B3248" s="937"/>
      <c r="C3248" s="1978" t="s">
        <v>304</v>
      </c>
      <c r="D3248" s="1980" t="s">
        <v>22</v>
      </c>
      <c r="E3248" s="928" t="s">
        <v>616</v>
      </c>
      <c r="F3248" s="885"/>
      <c r="G3248" s="651" t="s">
        <v>272</v>
      </c>
      <c r="H3248" s="651" t="s">
        <v>599</v>
      </c>
      <c r="I3248" s="651" t="s">
        <v>617</v>
      </c>
      <c r="J3248" s="651" t="s">
        <v>276</v>
      </c>
      <c r="K3248" s="890" t="s">
        <v>304</v>
      </c>
      <c r="L3248" s="651" t="s">
        <v>312</v>
      </c>
      <c r="M3248" s="651" t="str">
        <f t="shared" si="196"/>
        <v>&lt;INSERT CONNECTION POINT NAME&gt;</v>
      </c>
      <c r="N3248" s="890" t="s">
        <v>602</v>
      </c>
      <c r="O3248" s="890" t="s">
        <v>22</v>
      </c>
      <c r="P3248" s="890"/>
      <c r="Q3248" s="1071"/>
      <c r="R3248" s="1058"/>
      <c r="S3248" s="1059"/>
      <c r="T3248" s="1059"/>
      <c r="U3248" s="1060"/>
      <c r="W3248" s="452"/>
      <c r="X3248" s="452"/>
      <c r="Y3248" s="452"/>
      <c r="Z3248" s="452"/>
      <c r="AA3248" s="452"/>
      <c r="AB3248" s="452"/>
      <c r="AC3248" s="452"/>
      <c r="AD3248" s="452"/>
      <c r="AE3248" s="452"/>
      <c r="AF3248" s="452"/>
      <c r="AG3248" s="452"/>
      <c r="AH3248" s="452"/>
      <c r="AI3248" s="452"/>
      <c r="AJ3248" s="452"/>
      <c r="AK3248" s="452"/>
      <c r="AL3248" s="452"/>
      <c r="AM3248" s="452"/>
      <c r="AN3248" s="452"/>
      <c r="AO3248" s="452"/>
      <c r="AP3248" s="452"/>
      <c r="AQ3248" s="452"/>
      <c r="AR3248" s="452"/>
      <c r="AS3248" s="452"/>
      <c r="AT3248" s="452"/>
      <c r="AU3248" s="452"/>
      <c r="AV3248" s="452"/>
    </row>
    <row r="3249" spans="2:48" ht="15" customHeight="1">
      <c r="B3249" s="937"/>
      <c r="C3249" s="1979"/>
      <c r="D3249" s="1981"/>
      <c r="E3249" s="928" t="s">
        <v>619</v>
      </c>
      <c r="F3249" s="885"/>
      <c r="G3249" s="651" t="s">
        <v>272</v>
      </c>
      <c r="H3249" s="651" t="s">
        <v>599</v>
      </c>
      <c r="I3249" s="651" t="s">
        <v>620</v>
      </c>
      <c r="J3249" s="651" t="s">
        <v>276</v>
      </c>
      <c r="K3249" s="890" t="s">
        <v>304</v>
      </c>
      <c r="L3249" s="651" t="s">
        <v>312</v>
      </c>
      <c r="M3249" s="651" t="str">
        <f t="shared" si="196"/>
        <v>&lt;INSERT CONNECTION POINT NAME&gt;</v>
      </c>
      <c r="N3249" s="890" t="s">
        <v>602</v>
      </c>
      <c r="O3249" s="890" t="s">
        <v>22</v>
      </c>
      <c r="P3249" s="890"/>
      <c r="Q3249" s="1071"/>
      <c r="R3249" s="1058"/>
      <c r="S3249" s="1059"/>
      <c r="T3249" s="1059"/>
      <c r="U3249" s="1060"/>
      <c r="W3249" s="452"/>
      <c r="X3249" s="452"/>
      <c r="Y3249" s="452"/>
      <c r="Z3249" s="452"/>
      <c r="AA3249" s="452"/>
      <c r="AB3249" s="452"/>
      <c r="AC3249" s="452"/>
      <c r="AD3249" s="452"/>
      <c r="AE3249" s="452"/>
      <c r="AF3249" s="452"/>
      <c r="AG3249" s="452"/>
      <c r="AH3249" s="452"/>
      <c r="AI3249" s="452"/>
      <c r="AJ3249" s="452"/>
      <c r="AK3249" s="452"/>
      <c r="AL3249" s="452"/>
      <c r="AM3249" s="452"/>
      <c r="AN3249" s="452"/>
      <c r="AO3249" s="452"/>
      <c r="AP3249" s="452"/>
      <c r="AQ3249" s="452"/>
      <c r="AR3249" s="452"/>
      <c r="AS3249" s="452"/>
      <c r="AT3249" s="452"/>
      <c r="AU3249" s="452"/>
      <c r="AV3249" s="452"/>
    </row>
    <row r="3250" spans="2:48" ht="15" customHeight="1">
      <c r="B3250" s="937"/>
      <c r="C3250" s="1978" t="s">
        <v>304</v>
      </c>
      <c r="D3250" s="1980" t="s">
        <v>23</v>
      </c>
      <c r="E3250" s="928" t="s">
        <v>616</v>
      </c>
      <c r="F3250" s="885"/>
      <c r="G3250" s="651" t="s">
        <v>272</v>
      </c>
      <c r="H3250" s="651" t="s">
        <v>599</v>
      </c>
      <c r="I3250" s="651" t="s">
        <v>617</v>
      </c>
      <c r="J3250" s="651" t="s">
        <v>276</v>
      </c>
      <c r="K3250" s="890" t="s">
        <v>304</v>
      </c>
      <c r="L3250" s="651" t="s">
        <v>312</v>
      </c>
      <c r="M3250" s="651" t="str">
        <f t="shared" si="196"/>
        <v>&lt;INSERT CONNECTION POINT NAME&gt;</v>
      </c>
      <c r="N3250" s="890" t="s">
        <v>602</v>
      </c>
      <c r="O3250" s="891" t="s">
        <v>23</v>
      </c>
      <c r="P3250" s="890"/>
      <c r="Q3250" s="1071"/>
      <c r="R3250" s="1058"/>
      <c r="S3250" s="1059"/>
      <c r="T3250" s="1059"/>
      <c r="U3250" s="1060"/>
      <c r="W3250" s="452"/>
      <c r="X3250" s="452"/>
      <c r="Y3250" s="452"/>
      <c r="Z3250" s="452"/>
      <c r="AA3250" s="452"/>
      <c r="AB3250" s="452"/>
      <c r="AC3250" s="452"/>
      <c r="AD3250" s="452"/>
      <c r="AE3250" s="452"/>
      <c r="AF3250" s="452"/>
      <c r="AG3250" s="452"/>
      <c r="AH3250" s="452"/>
      <c r="AI3250" s="452"/>
      <c r="AJ3250" s="452"/>
      <c r="AK3250" s="452"/>
      <c r="AL3250" s="452"/>
      <c r="AM3250" s="452"/>
      <c r="AN3250" s="452"/>
      <c r="AO3250" s="452"/>
      <c r="AP3250" s="452"/>
      <c r="AQ3250" s="452"/>
      <c r="AR3250" s="452"/>
      <c r="AS3250" s="452"/>
      <c r="AT3250" s="452"/>
      <c r="AU3250" s="452"/>
      <c r="AV3250" s="452"/>
    </row>
    <row r="3251" spans="2:48" ht="15" customHeight="1">
      <c r="B3251" s="937"/>
      <c r="C3251" s="1979"/>
      <c r="D3251" s="1981"/>
      <c r="E3251" s="928" t="s">
        <v>619</v>
      </c>
      <c r="F3251" s="885"/>
      <c r="G3251" s="651" t="s">
        <v>272</v>
      </c>
      <c r="H3251" s="651" t="s">
        <v>599</v>
      </c>
      <c r="I3251" s="651" t="s">
        <v>620</v>
      </c>
      <c r="J3251" s="651" t="s">
        <v>276</v>
      </c>
      <c r="K3251" s="890" t="s">
        <v>304</v>
      </c>
      <c r="L3251" s="651" t="s">
        <v>312</v>
      </c>
      <c r="M3251" s="651" t="str">
        <f t="shared" si="196"/>
        <v>&lt;INSERT CONNECTION POINT NAME&gt;</v>
      </c>
      <c r="N3251" s="890" t="s">
        <v>602</v>
      </c>
      <c r="O3251" s="891" t="s">
        <v>23</v>
      </c>
      <c r="P3251" s="890"/>
      <c r="Q3251" s="1071"/>
      <c r="R3251" s="1058"/>
      <c r="S3251" s="1059"/>
      <c r="T3251" s="1059"/>
      <c r="U3251" s="1060"/>
      <c r="W3251" s="452"/>
      <c r="X3251" s="452"/>
      <c r="Y3251" s="452"/>
      <c r="Z3251" s="452"/>
      <c r="AA3251" s="452"/>
      <c r="AB3251" s="452"/>
      <c r="AC3251" s="452"/>
      <c r="AD3251" s="452"/>
      <c r="AE3251" s="452"/>
      <c r="AF3251" s="452"/>
      <c r="AG3251" s="452"/>
      <c r="AH3251" s="452"/>
      <c r="AI3251" s="452"/>
      <c r="AJ3251" s="452"/>
      <c r="AK3251" s="452"/>
      <c r="AL3251" s="452"/>
      <c r="AM3251" s="452"/>
      <c r="AN3251" s="452"/>
      <c r="AO3251" s="452"/>
      <c r="AP3251" s="452"/>
      <c r="AQ3251" s="452"/>
      <c r="AR3251" s="452"/>
      <c r="AS3251" s="452"/>
      <c r="AT3251" s="452"/>
      <c r="AU3251" s="452"/>
      <c r="AV3251" s="452"/>
    </row>
    <row r="3252" spans="2:48" ht="15" customHeight="1">
      <c r="B3252" s="937"/>
      <c r="C3252" s="1978" t="s">
        <v>305</v>
      </c>
      <c r="D3252" s="1980"/>
      <c r="E3252" s="928" t="s">
        <v>616</v>
      </c>
      <c r="F3252" s="885"/>
      <c r="G3252" s="651" t="s">
        <v>272</v>
      </c>
      <c r="H3252" s="651" t="s">
        <v>599</v>
      </c>
      <c r="I3252" s="651" t="s">
        <v>617</v>
      </c>
      <c r="J3252" s="651" t="s">
        <v>276</v>
      </c>
      <c r="K3252" s="890" t="s">
        <v>305</v>
      </c>
      <c r="L3252" s="651" t="s">
        <v>312</v>
      </c>
      <c r="M3252" s="651" t="str">
        <f t="shared" si="196"/>
        <v>&lt;INSERT CONNECTION POINT NAME&gt;</v>
      </c>
      <c r="N3252" s="890" t="s">
        <v>604</v>
      </c>
      <c r="O3252" s="890" t="s">
        <v>605</v>
      </c>
      <c r="P3252" s="890"/>
      <c r="Q3252" s="1072"/>
      <c r="R3252" s="1073"/>
      <c r="S3252" s="1074"/>
      <c r="T3252" s="1074"/>
      <c r="U3252" s="1075"/>
      <c r="W3252" s="452"/>
      <c r="X3252" s="452"/>
      <c r="Y3252" s="452"/>
      <c r="Z3252" s="452"/>
      <c r="AA3252" s="452"/>
      <c r="AB3252" s="452"/>
      <c r="AC3252" s="452"/>
      <c r="AD3252" s="452"/>
      <c r="AE3252" s="452"/>
      <c r="AF3252" s="452"/>
      <c r="AG3252" s="452"/>
      <c r="AH3252" s="452"/>
      <c r="AI3252" s="452"/>
      <c r="AJ3252" s="452"/>
      <c r="AK3252" s="452"/>
      <c r="AL3252" s="452"/>
      <c r="AM3252" s="452"/>
      <c r="AN3252" s="452"/>
      <c r="AO3252" s="452"/>
      <c r="AP3252" s="452"/>
      <c r="AQ3252" s="452"/>
      <c r="AR3252" s="452"/>
      <c r="AS3252" s="452"/>
      <c r="AT3252" s="452"/>
      <c r="AU3252" s="452"/>
      <c r="AV3252" s="452"/>
    </row>
    <row r="3253" spans="2:48" ht="15" customHeight="1">
      <c r="B3253" s="937"/>
      <c r="C3253" s="1979"/>
      <c r="D3253" s="1981"/>
      <c r="E3253" s="928" t="s">
        <v>619</v>
      </c>
      <c r="F3253" s="885"/>
      <c r="G3253" s="651" t="s">
        <v>272</v>
      </c>
      <c r="H3253" s="651" t="s">
        <v>599</v>
      </c>
      <c r="I3253" s="651" t="s">
        <v>620</v>
      </c>
      <c r="J3253" s="651" t="s">
        <v>276</v>
      </c>
      <c r="K3253" s="890" t="s">
        <v>305</v>
      </c>
      <c r="L3253" s="651" t="s">
        <v>312</v>
      </c>
      <c r="M3253" s="651" t="str">
        <f t="shared" si="196"/>
        <v>&lt;INSERT CONNECTION POINT NAME&gt;</v>
      </c>
      <c r="N3253" s="890" t="s">
        <v>604</v>
      </c>
      <c r="O3253" s="890" t="s">
        <v>605</v>
      </c>
      <c r="P3253" s="890"/>
      <c r="Q3253" s="1072"/>
      <c r="R3253" s="1073"/>
      <c r="S3253" s="1074"/>
      <c r="T3253" s="1074"/>
      <c r="U3253" s="1075"/>
      <c r="W3253" s="452"/>
      <c r="X3253" s="452"/>
      <c r="Y3253" s="452"/>
      <c r="Z3253" s="452"/>
      <c r="AA3253" s="452"/>
      <c r="AB3253" s="452"/>
      <c r="AC3253" s="452"/>
      <c r="AD3253" s="452"/>
      <c r="AE3253" s="452"/>
      <c r="AF3253" s="452"/>
      <c r="AG3253" s="452"/>
      <c r="AH3253" s="452"/>
      <c r="AI3253" s="452"/>
      <c r="AJ3253" s="452"/>
      <c r="AK3253" s="452"/>
      <c r="AL3253" s="452"/>
      <c r="AM3253" s="452"/>
      <c r="AN3253" s="452"/>
      <c r="AO3253" s="452"/>
      <c r="AP3253" s="452"/>
      <c r="AQ3253" s="452"/>
      <c r="AR3253" s="452"/>
      <c r="AS3253" s="452"/>
      <c r="AT3253" s="452"/>
      <c r="AU3253" s="452"/>
      <c r="AV3253" s="452"/>
    </row>
    <row r="3254" spans="2:48" ht="15" customHeight="1">
      <c r="B3254" s="937"/>
      <c r="C3254" s="1978" t="s">
        <v>306</v>
      </c>
      <c r="D3254" s="1980"/>
      <c r="E3254" s="928" t="s">
        <v>616</v>
      </c>
      <c r="F3254" s="885"/>
      <c r="G3254" s="651" t="s">
        <v>272</v>
      </c>
      <c r="H3254" s="651" t="s">
        <v>599</v>
      </c>
      <c r="I3254" s="651" t="s">
        <v>617</v>
      </c>
      <c r="J3254" s="651" t="s">
        <v>276</v>
      </c>
      <c r="K3254" s="890" t="s">
        <v>306</v>
      </c>
      <c r="L3254" s="651" t="s">
        <v>312</v>
      </c>
      <c r="M3254" s="651" t="str">
        <f t="shared" si="196"/>
        <v>&lt;INSERT CONNECTION POINT NAME&gt;</v>
      </c>
      <c r="N3254" s="890" t="s">
        <v>606</v>
      </c>
      <c r="O3254" s="891">
        <v>0</v>
      </c>
      <c r="P3254" s="890"/>
      <c r="Q3254" s="1076"/>
      <c r="R3254" s="1077"/>
      <c r="S3254" s="1078"/>
      <c r="T3254" s="1078"/>
      <c r="U3254" s="1079"/>
      <c r="W3254" s="452"/>
      <c r="X3254" s="452"/>
      <c r="Y3254" s="452"/>
      <c r="Z3254" s="452"/>
      <c r="AA3254" s="452"/>
      <c r="AB3254" s="452"/>
      <c r="AC3254" s="452"/>
      <c r="AD3254" s="452"/>
      <c r="AE3254" s="452"/>
      <c r="AF3254" s="452"/>
      <c r="AG3254" s="452"/>
      <c r="AH3254" s="452"/>
      <c r="AI3254" s="452"/>
      <c r="AJ3254" s="452"/>
      <c r="AK3254" s="452"/>
      <c r="AL3254" s="452"/>
      <c r="AM3254" s="452"/>
      <c r="AN3254" s="452"/>
      <c r="AO3254" s="452"/>
      <c r="AP3254" s="452"/>
      <c r="AQ3254" s="452"/>
      <c r="AR3254" s="452"/>
      <c r="AS3254" s="452"/>
      <c r="AT3254" s="452"/>
      <c r="AU3254" s="452"/>
      <c r="AV3254" s="452"/>
    </row>
    <row r="3255" spans="2:48" ht="15" customHeight="1">
      <c r="B3255" s="937"/>
      <c r="C3255" s="1979"/>
      <c r="D3255" s="1981"/>
      <c r="E3255" s="928" t="s">
        <v>619</v>
      </c>
      <c r="F3255" s="885"/>
      <c r="G3255" s="651" t="s">
        <v>272</v>
      </c>
      <c r="H3255" s="651" t="s">
        <v>599</v>
      </c>
      <c r="I3255" s="651" t="s">
        <v>620</v>
      </c>
      <c r="J3255" s="651" t="s">
        <v>276</v>
      </c>
      <c r="K3255" s="890" t="s">
        <v>306</v>
      </c>
      <c r="L3255" s="651" t="s">
        <v>312</v>
      </c>
      <c r="M3255" s="651" t="str">
        <f t="shared" si="196"/>
        <v>&lt;INSERT CONNECTION POINT NAME&gt;</v>
      </c>
      <c r="N3255" s="890" t="s">
        <v>606</v>
      </c>
      <c r="O3255" s="891">
        <v>0</v>
      </c>
      <c r="P3255" s="890"/>
      <c r="Q3255" s="1076"/>
      <c r="R3255" s="1077"/>
      <c r="S3255" s="1078"/>
      <c r="T3255" s="1078"/>
      <c r="U3255" s="1079"/>
      <c r="W3255" s="452"/>
      <c r="X3255" s="452"/>
      <c r="Y3255" s="452"/>
      <c r="Z3255" s="452"/>
      <c r="AA3255" s="452"/>
      <c r="AB3255" s="452"/>
      <c r="AC3255" s="452"/>
      <c r="AD3255" s="452"/>
      <c r="AE3255" s="452"/>
      <c r="AF3255" s="452"/>
      <c r="AG3255" s="452"/>
      <c r="AH3255" s="452"/>
      <c r="AI3255" s="452"/>
      <c r="AJ3255" s="452"/>
      <c r="AK3255" s="452"/>
      <c r="AL3255" s="452"/>
      <c r="AM3255" s="452"/>
      <c r="AN3255" s="452"/>
      <c r="AO3255" s="452"/>
      <c r="AP3255" s="452"/>
      <c r="AQ3255" s="452"/>
      <c r="AR3255" s="452"/>
      <c r="AS3255" s="452"/>
      <c r="AT3255" s="452"/>
      <c r="AU3255" s="452"/>
      <c r="AV3255" s="452"/>
    </row>
    <row r="3256" spans="2:48" ht="15" customHeight="1">
      <c r="B3256" s="937"/>
      <c r="C3256" s="1978" t="s">
        <v>307</v>
      </c>
      <c r="D3256" s="1980"/>
      <c r="E3256" s="928" t="s">
        <v>616</v>
      </c>
      <c r="F3256" s="885"/>
      <c r="G3256" s="651" t="s">
        <v>272</v>
      </c>
      <c r="H3256" s="651" t="s">
        <v>599</v>
      </c>
      <c r="I3256" s="651" t="s">
        <v>617</v>
      </c>
      <c r="J3256" s="651" t="s">
        <v>276</v>
      </c>
      <c r="K3256" s="890" t="s">
        <v>307</v>
      </c>
      <c r="L3256" s="651" t="s">
        <v>312</v>
      </c>
      <c r="M3256" s="651" t="str">
        <f t="shared" si="196"/>
        <v>&lt;INSERT CONNECTION POINT NAME&gt;</v>
      </c>
      <c r="N3256" s="890" t="s">
        <v>607</v>
      </c>
      <c r="O3256" s="890" t="s">
        <v>607</v>
      </c>
      <c r="P3256" s="890"/>
      <c r="Q3256" s="1080"/>
      <c r="R3256" s="1081"/>
      <c r="S3256" s="1081"/>
      <c r="T3256" s="1081"/>
      <c r="U3256" s="1082"/>
      <c r="W3256" s="452"/>
      <c r="X3256" s="452"/>
      <c r="Y3256" s="452"/>
      <c r="Z3256" s="452"/>
      <c r="AA3256" s="452"/>
      <c r="AB3256" s="452"/>
      <c r="AC3256" s="452"/>
      <c r="AD3256" s="452"/>
      <c r="AE3256" s="452"/>
      <c r="AF3256" s="452"/>
      <c r="AG3256" s="452"/>
      <c r="AH3256" s="452"/>
      <c r="AI3256" s="452"/>
      <c r="AJ3256" s="452"/>
      <c r="AK3256" s="452"/>
      <c r="AL3256" s="452"/>
      <c r="AM3256" s="452"/>
      <c r="AN3256" s="452"/>
      <c r="AO3256" s="452"/>
      <c r="AP3256" s="452"/>
      <c r="AQ3256" s="452"/>
      <c r="AR3256" s="452"/>
      <c r="AS3256" s="452"/>
      <c r="AT3256" s="452"/>
      <c r="AU3256" s="452"/>
      <c r="AV3256" s="452"/>
    </row>
    <row r="3257" spans="2:48" ht="15" customHeight="1">
      <c r="B3257" s="937"/>
      <c r="C3257" s="1979"/>
      <c r="D3257" s="1981"/>
      <c r="E3257" s="928" t="s">
        <v>619</v>
      </c>
      <c r="F3257" s="885"/>
      <c r="G3257" s="651" t="s">
        <v>272</v>
      </c>
      <c r="H3257" s="651" t="s">
        <v>599</v>
      </c>
      <c r="I3257" s="651" t="s">
        <v>620</v>
      </c>
      <c r="J3257" s="651" t="s">
        <v>276</v>
      </c>
      <c r="K3257" s="890" t="s">
        <v>307</v>
      </c>
      <c r="L3257" s="651" t="s">
        <v>312</v>
      </c>
      <c r="M3257" s="651" t="str">
        <f t="shared" si="196"/>
        <v>&lt;INSERT CONNECTION POINT NAME&gt;</v>
      </c>
      <c r="N3257" s="890" t="s">
        <v>607</v>
      </c>
      <c r="O3257" s="890" t="s">
        <v>607</v>
      </c>
      <c r="P3257" s="890"/>
      <c r="Q3257" s="1080"/>
      <c r="R3257" s="1081"/>
      <c r="S3257" s="1081"/>
      <c r="T3257" s="1081"/>
      <c r="U3257" s="1082"/>
      <c r="W3257" s="452"/>
      <c r="X3257" s="452"/>
      <c r="Y3257" s="452"/>
      <c r="Z3257" s="452"/>
      <c r="AA3257" s="452"/>
      <c r="AB3257" s="452"/>
      <c r="AC3257" s="452"/>
      <c r="AD3257" s="452"/>
      <c r="AE3257" s="452"/>
      <c r="AF3257" s="452"/>
      <c r="AG3257" s="452"/>
      <c r="AH3257" s="452"/>
      <c r="AI3257" s="452"/>
      <c r="AJ3257" s="452"/>
      <c r="AK3257" s="452"/>
      <c r="AL3257" s="452"/>
      <c r="AM3257" s="452"/>
      <c r="AN3257" s="452"/>
      <c r="AO3257" s="452"/>
      <c r="AP3257" s="452"/>
      <c r="AQ3257" s="452"/>
      <c r="AR3257" s="452"/>
      <c r="AS3257" s="452"/>
      <c r="AT3257" s="452"/>
      <c r="AU3257" s="452"/>
      <c r="AV3257" s="452"/>
    </row>
    <row r="3258" spans="2:48" ht="15" customHeight="1">
      <c r="B3258" s="937"/>
      <c r="C3258" s="1978" t="s">
        <v>308</v>
      </c>
      <c r="D3258" s="1980" t="s">
        <v>22</v>
      </c>
      <c r="E3258" s="928" t="s">
        <v>616</v>
      </c>
      <c r="F3258" s="885"/>
      <c r="G3258" s="651" t="s">
        <v>272</v>
      </c>
      <c r="H3258" s="651" t="s">
        <v>599</v>
      </c>
      <c r="I3258" s="651" t="s">
        <v>617</v>
      </c>
      <c r="J3258" s="651" t="s">
        <v>276</v>
      </c>
      <c r="K3258" s="890" t="s">
        <v>308</v>
      </c>
      <c r="L3258" s="651" t="s">
        <v>312</v>
      </c>
      <c r="M3258" s="651" t="str">
        <f t="shared" si="196"/>
        <v>&lt;INSERT CONNECTION POINT NAME&gt;</v>
      </c>
      <c r="N3258" s="890" t="s">
        <v>609</v>
      </c>
      <c r="O3258" s="890" t="s">
        <v>22</v>
      </c>
      <c r="P3258" s="890"/>
      <c r="Q3258" s="1083"/>
      <c r="R3258" s="1061"/>
      <c r="S3258" s="1062"/>
      <c r="T3258" s="1062"/>
      <c r="U3258" s="1063"/>
      <c r="W3258" s="452"/>
      <c r="X3258" s="452"/>
      <c r="Y3258" s="452"/>
      <c r="Z3258" s="452"/>
      <c r="AA3258" s="452"/>
      <c r="AB3258" s="452"/>
      <c r="AC3258" s="452"/>
      <c r="AD3258" s="452"/>
      <c r="AE3258" s="452"/>
      <c r="AF3258" s="452"/>
      <c r="AG3258" s="452"/>
      <c r="AH3258" s="452"/>
      <c r="AI3258" s="452"/>
      <c r="AJ3258" s="452"/>
      <c r="AK3258" s="452"/>
      <c r="AL3258" s="452"/>
      <c r="AM3258" s="452"/>
      <c r="AN3258" s="452"/>
      <c r="AO3258" s="452"/>
      <c r="AP3258" s="452"/>
      <c r="AQ3258" s="452"/>
      <c r="AR3258" s="452"/>
      <c r="AS3258" s="452"/>
      <c r="AT3258" s="452"/>
      <c r="AU3258" s="452"/>
      <c r="AV3258" s="452"/>
    </row>
    <row r="3259" spans="2:48" ht="15" customHeight="1">
      <c r="B3259" s="937"/>
      <c r="C3259" s="1979"/>
      <c r="D3259" s="1981"/>
      <c r="E3259" s="928" t="s">
        <v>619</v>
      </c>
      <c r="F3259" s="885"/>
      <c r="G3259" s="651" t="s">
        <v>272</v>
      </c>
      <c r="H3259" s="651" t="s">
        <v>599</v>
      </c>
      <c r="I3259" s="651" t="s">
        <v>620</v>
      </c>
      <c r="J3259" s="651" t="s">
        <v>276</v>
      </c>
      <c r="K3259" s="890" t="s">
        <v>308</v>
      </c>
      <c r="L3259" s="651" t="s">
        <v>312</v>
      </c>
      <c r="M3259" s="651" t="str">
        <f t="shared" si="196"/>
        <v>&lt;INSERT CONNECTION POINT NAME&gt;</v>
      </c>
      <c r="N3259" s="890" t="s">
        <v>609</v>
      </c>
      <c r="O3259" s="890" t="s">
        <v>22</v>
      </c>
      <c r="P3259" s="890"/>
      <c r="Q3259" s="1083"/>
      <c r="R3259" s="1061"/>
      <c r="S3259" s="1062"/>
      <c r="T3259" s="1062"/>
      <c r="U3259" s="1063"/>
      <c r="W3259" s="452"/>
      <c r="X3259" s="452"/>
      <c r="Y3259" s="452"/>
      <c r="Z3259" s="452"/>
      <c r="AA3259" s="452"/>
      <c r="AB3259" s="452"/>
      <c r="AC3259" s="452"/>
      <c r="AD3259" s="452"/>
      <c r="AE3259" s="452"/>
      <c r="AF3259" s="452"/>
      <c r="AG3259" s="452"/>
      <c r="AH3259" s="452"/>
      <c r="AI3259" s="452"/>
      <c r="AJ3259" s="452"/>
      <c r="AK3259" s="452"/>
      <c r="AL3259" s="452"/>
      <c r="AM3259" s="452"/>
      <c r="AN3259" s="452"/>
      <c r="AO3259" s="452"/>
      <c r="AP3259" s="452"/>
      <c r="AQ3259" s="452"/>
      <c r="AR3259" s="452"/>
      <c r="AS3259" s="452"/>
      <c r="AT3259" s="452"/>
      <c r="AU3259" s="452"/>
      <c r="AV3259" s="452"/>
    </row>
    <row r="3260" spans="2:48" ht="15" customHeight="1">
      <c r="B3260" s="937"/>
      <c r="C3260" s="1978" t="s">
        <v>309</v>
      </c>
      <c r="D3260" s="1980" t="s">
        <v>22</v>
      </c>
      <c r="E3260" s="928" t="s">
        <v>616</v>
      </c>
      <c r="F3260" s="885"/>
      <c r="G3260" s="651" t="s">
        <v>272</v>
      </c>
      <c r="H3260" s="651" t="s">
        <v>599</v>
      </c>
      <c r="I3260" s="651" t="s">
        <v>617</v>
      </c>
      <c r="J3260" s="651" t="s">
        <v>276</v>
      </c>
      <c r="K3260" s="890" t="s">
        <v>309</v>
      </c>
      <c r="L3260" s="651" t="s">
        <v>312</v>
      </c>
      <c r="M3260" s="651" t="str">
        <f t="shared" si="196"/>
        <v>&lt;INSERT CONNECTION POINT NAME&gt;</v>
      </c>
      <c r="N3260" s="890" t="s">
        <v>602</v>
      </c>
      <c r="O3260" s="890" t="s">
        <v>22</v>
      </c>
      <c r="P3260" s="890"/>
      <c r="Q3260" s="1083"/>
      <c r="R3260" s="1061"/>
      <c r="S3260" s="1062"/>
      <c r="T3260" s="1062"/>
      <c r="U3260" s="1063"/>
      <c r="W3260" s="452"/>
      <c r="X3260" s="452"/>
      <c r="Y3260" s="452"/>
      <c r="Z3260" s="452"/>
      <c r="AA3260" s="452"/>
      <c r="AB3260" s="452"/>
      <c r="AC3260" s="452"/>
      <c r="AD3260" s="452"/>
      <c r="AE3260" s="452"/>
      <c r="AF3260" s="452"/>
      <c r="AG3260" s="452"/>
      <c r="AH3260" s="452"/>
      <c r="AI3260" s="452"/>
      <c r="AJ3260" s="452"/>
      <c r="AK3260" s="452"/>
      <c r="AL3260" s="452"/>
      <c r="AM3260" s="452"/>
      <c r="AN3260" s="452"/>
      <c r="AO3260" s="452"/>
      <c r="AP3260" s="452"/>
      <c r="AQ3260" s="452"/>
      <c r="AR3260" s="452"/>
      <c r="AS3260" s="452"/>
      <c r="AT3260" s="452"/>
      <c r="AU3260" s="452"/>
      <c r="AV3260" s="452"/>
    </row>
    <row r="3261" spans="2:48" ht="15" customHeight="1">
      <c r="B3261" s="937"/>
      <c r="C3261" s="1979"/>
      <c r="D3261" s="1981"/>
      <c r="E3261" s="928" t="s">
        <v>619</v>
      </c>
      <c r="F3261" s="885"/>
      <c r="G3261" s="651" t="s">
        <v>272</v>
      </c>
      <c r="H3261" s="651" t="s">
        <v>599</v>
      </c>
      <c r="I3261" s="651" t="s">
        <v>620</v>
      </c>
      <c r="J3261" s="651" t="s">
        <v>276</v>
      </c>
      <c r="K3261" s="890" t="s">
        <v>309</v>
      </c>
      <c r="L3261" s="651" t="s">
        <v>312</v>
      </c>
      <c r="M3261" s="651" t="str">
        <f t="shared" si="196"/>
        <v>&lt;INSERT CONNECTION POINT NAME&gt;</v>
      </c>
      <c r="N3261" s="890" t="s">
        <v>602</v>
      </c>
      <c r="O3261" s="890" t="s">
        <v>22</v>
      </c>
      <c r="P3261" s="890"/>
      <c r="Q3261" s="1083"/>
      <c r="R3261" s="1061"/>
      <c r="S3261" s="1062"/>
      <c r="T3261" s="1062"/>
      <c r="U3261" s="1063"/>
      <c r="W3261" s="452"/>
      <c r="X3261" s="452"/>
      <c r="Y3261" s="452"/>
      <c r="Z3261" s="452"/>
      <c r="AA3261" s="452"/>
      <c r="AB3261" s="452"/>
      <c r="AC3261" s="452"/>
      <c r="AD3261" s="452"/>
      <c r="AE3261" s="452"/>
      <c r="AF3261" s="452"/>
      <c r="AG3261" s="452"/>
      <c r="AH3261" s="452"/>
      <c r="AI3261" s="452"/>
      <c r="AJ3261" s="452"/>
      <c r="AK3261" s="452"/>
      <c r="AL3261" s="452"/>
      <c r="AM3261" s="452"/>
      <c r="AN3261" s="452"/>
      <c r="AO3261" s="452"/>
      <c r="AP3261" s="452"/>
      <c r="AQ3261" s="452"/>
      <c r="AR3261" s="452"/>
      <c r="AS3261" s="452"/>
      <c r="AT3261" s="452"/>
      <c r="AU3261" s="452"/>
      <c r="AV3261" s="452"/>
    </row>
    <row r="3262" spans="2:48" ht="15" customHeight="1">
      <c r="B3262" s="937"/>
      <c r="C3262" s="1978" t="s">
        <v>309</v>
      </c>
      <c r="D3262" s="1980" t="s">
        <v>23</v>
      </c>
      <c r="E3262" s="928" t="s">
        <v>616</v>
      </c>
      <c r="F3262" s="885"/>
      <c r="G3262" s="651" t="s">
        <v>272</v>
      </c>
      <c r="H3262" s="651" t="s">
        <v>599</v>
      </c>
      <c r="I3262" s="651" t="s">
        <v>617</v>
      </c>
      <c r="J3262" s="651" t="s">
        <v>276</v>
      </c>
      <c r="K3262" s="890" t="s">
        <v>309</v>
      </c>
      <c r="L3262" s="651" t="s">
        <v>312</v>
      </c>
      <c r="M3262" s="651" t="str">
        <f t="shared" si="196"/>
        <v>&lt;INSERT CONNECTION POINT NAME&gt;</v>
      </c>
      <c r="N3262" s="890" t="s">
        <v>602</v>
      </c>
      <c r="O3262" s="890" t="s">
        <v>23</v>
      </c>
      <c r="P3262" s="890"/>
      <c r="Q3262" s="1083"/>
      <c r="R3262" s="1061"/>
      <c r="S3262" s="1062"/>
      <c r="T3262" s="1062"/>
      <c r="U3262" s="1063"/>
      <c r="W3262" s="452"/>
      <c r="X3262" s="452"/>
      <c r="Y3262" s="452"/>
      <c r="Z3262" s="452"/>
      <c r="AA3262" s="452"/>
      <c r="AB3262" s="452"/>
      <c r="AC3262" s="452"/>
      <c r="AD3262" s="452"/>
      <c r="AE3262" s="452"/>
      <c r="AF3262" s="452"/>
      <c r="AG3262" s="452"/>
      <c r="AH3262" s="452"/>
      <c r="AI3262" s="452"/>
      <c r="AJ3262" s="452"/>
      <c r="AK3262" s="452"/>
      <c r="AL3262" s="452"/>
      <c r="AM3262" s="452"/>
      <c r="AN3262" s="452"/>
      <c r="AO3262" s="452"/>
      <c r="AP3262" s="452"/>
      <c r="AQ3262" s="452"/>
      <c r="AR3262" s="452"/>
      <c r="AS3262" s="452"/>
      <c r="AT3262" s="452"/>
      <c r="AU3262" s="452"/>
      <c r="AV3262" s="452"/>
    </row>
    <row r="3263" spans="2:48" ht="15" customHeight="1">
      <c r="B3263" s="937"/>
      <c r="C3263" s="1979"/>
      <c r="D3263" s="1981"/>
      <c r="E3263" s="928" t="s">
        <v>619</v>
      </c>
      <c r="F3263" s="885"/>
      <c r="G3263" s="651" t="s">
        <v>272</v>
      </c>
      <c r="H3263" s="651" t="s">
        <v>599</v>
      </c>
      <c r="I3263" s="651" t="s">
        <v>620</v>
      </c>
      <c r="J3263" s="651" t="s">
        <v>276</v>
      </c>
      <c r="K3263" s="890" t="s">
        <v>309</v>
      </c>
      <c r="L3263" s="651" t="s">
        <v>312</v>
      </c>
      <c r="M3263" s="651" t="str">
        <f t="shared" si="196"/>
        <v>&lt;INSERT CONNECTION POINT NAME&gt;</v>
      </c>
      <c r="N3263" s="890" t="s">
        <v>602</v>
      </c>
      <c r="O3263" s="890" t="s">
        <v>23</v>
      </c>
      <c r="P3263" s="890"/>
      <c r="Q3263" s="1083"/>
      <c r="R3263" s="1061"/>
      <c r="S3263" s="1062"/>
      <c r="T3263" s="1062"/>
      <c r="U3263" s="1063"/>
      <c r="W3263" s="452"/>
      <c r="X3263" s="452"/>
      <c r="Y3263" s="452"/>
      <c r="Z3263" s="452"/>
      <c r="AA3263" s="452"/>
      <c r="AB3263" s="452"/>
      <c r="AC3263" s="452"/>
      <c r="AD3263" s="452"/>
      <c r="AE3263" s="452"/>
      <c r="AF3263" s="452"/>
      <c r="AG3263" s="452"/>
      <c r="AH3263" s="452"/>
      <c r="AI3263" s="452"/>
      <c r="AJ3263" s="452"/>
      <c r="AK3263" s="452"/>
      <c r="AL3263" s="452"/>
      <c r="AM3263" s="452"/>
      <c r="AN3263" s="452"/>
      <c r="AO3263" s="452"/>
      <c r="AP3263" s="452"/>
      <c r="AQ3263" s="452"/>
      <c r="AR3263" s="452"/>
      <c r="AS3263" s="452"/>
      <c r="AT3263" s="452"/>
      <c r="AU3263" s="452"/>
      <c r="AV3263" s="452"/>
    </row>
    <row r="3264" spans="2:48" ht="15" customHeight="1">
      <c r="B3264" s="937"/>
      <c r="C3264" s="1978" t="s">
        <v>310</v>
      </c>
      <c r="D3264" s="1980" t="s">
        <v>22</v>
      </c>
      <c r="E3264" s="928" t="s">
        <v>616</v>
      </c>
      <c r="F3264" s="885"/>
      <c r="G3264" s="651" t="s">
        <v>272</v>
      </c>
      <c r="H3264" s="651" t="s">
        <v>599</v>
      </c>
      <c r="I3264" s="651" t="s">
        <v>617</v>
      </c>
      <c r="J3264" s="651" t="s">
        <v>276</v>
      </c>
      <c r="K3264" s="890" t="s">
        <v>310</v>
      </c>
      <c r="L3264" s="651" t="s">
        <v>312</v>
      </c>
      <c r="M3264" s="651" t="str">
        <f t="shared" si="196"/>
        <v>&lt;INSERT CONNECTION POINT NAME&gt;</v>
      </c>
      <c r="N3264" s="890" t="s">
        <v>602</v>
      </c>
      <c r="O3264" s="890" t="s">
        <v>22</v>
      </c>
      <c r="P3264" s="890"/>
      <c r="Q3264" s="1083"/>
      <c r="R3264" s="1061"/>
      <c r="S3264" s="1062"/>
      <c r="T3264" s="1062"/>
      <c r="U3264" s="1063"/>
      <c r="W3264" s="452"/>
      <c r="X3264" s="452"/>
      <c r="Y3264" s="452"/>
      <c r="Z3264" s="452"/>
      <c r="AA3264" s="452"/>
      <c r="AB3264" s="452"/>
      <c r="AC3264" s="452"/>
      <c r="AD3264" s="452"/>
      <c r="AE3264" s="452"/>
      <c r="AF3264" s="452"/>
      <c r="AG3264" s="452"/>
      <c r="AH3264" s="452"/>
      <c r="AI3264" s="452"/>
      <c r="AJ3264" s="452"/>
      <c r="AK3264" s="452"/>
      <c r="AL3264" s="452"/>
      <c r="AM3264" s="452"/>
      <c r="AN3264" s="452"/>
      <c r="AO3264" s="452"/>
      <c r="AP3264" s="452"/>
      <c r="AQ3264" s="452"/>
      <c r="AR3264" s="452"/>
      <c r="AS3264" s="452"/>
      <c r="AT3264" s="452"/>
      <c r="AU3264" s="452"/>
      <c r="AV3264" s="452"/>
    </row>
    <row r="3265" spans="2:48" ht="15" customHeight="1">
      <c r="B3265" s="937"/>
      <c r="C3265" s="1979"/>
      <c r="D3265" s="1981"/>
      <c r="E3265" s="928" t="s">
        <v>619</v>
      </c>
      <c r="F3265" s="885"/>
      <c r="G3265" s="651" t="s">
        <v>272</v>
      </c>
      <c r="H3265" s="651" t="s">
        <v>599</v>
      </c>
      <c r="I3265" s="651" t="s">
        <v>620</v>
      </c>
      <c r="J3265" s="651" t="s">
        <v>276</v>
      </c>
      <c r="K3265" s="890" t="s">
        <v>310</v>
      </c>
      <c r="L3265" s="651" t="s">
        <v>312</v>
      </c>
      <c r="M3265" s="651" t="str">
        <f t="shared" si="196"/>
        <v>&lt;INSERT CONNECTION POINT NAME&gt;</v>
      </c>
      <c r="N3265" s="890" t="s">
        <v>602</v>
      </c>
      <c r="O3265" s="890" t="s">
        <v>22</v>
      </c>
      <c r="P3265" s="890"/>
      <c r="Q3265" s="1084"/>
      <c r="R3265" s="1085"/>
      <c r="S3265" s="1086"/>
      <c r="T3265" s="1086"/>
      <c r="U3265" s="1087"/>
      <c r="W3265" s="452"/>
      <c r="X3265" s="452"/>
      <c r="Y3265" s="452"/>
      <c r="Z3265" s="452"/>
      <c r="AA3265" s="452"/>
      <c r="AB3265" s="452"/>
      <c r="AC3265" s="452"/>
      <c r="AD3265" s="452"/>
      <c r="AE3265" s="452"/>
      <c r="AF3265" s="452"/>
      <c r="AG3265" s="452"/>
      <c r="AH3265" s="452"/>
      <c r="AI3265" s="452"/>
      <c r="AJ3265" s="452"/>
      <c r="AK3265" s="452"/>
      <c r="AL3265" s="452"/>
      <c r="AM3265" s="452"/>
      <c r="AN3265" s="452"/>
      <c r="AO3265" s="452"/>
      <c r="AP3265" s="452"/>
      <c r="AQ3265" s="452"/>
      <c r="AR3265" s="452"/>
      <c r="AS3265" s="452"/>
      <c r="AT3265" s="452"/>
      <c r="AU3265" s="452"/>
      <c r="AV3265" s="452"/>
    </row>
    <row r="3266" spans="2:48" ht="15" customHeight="1">
      <c r="B3266" s="937"/>
      <c r="C3266" s="1978" t="s">
        <v>310</v>
      </c>
      <c r="D3266" s="1980" t="s">
        <v>23</v>
      </c>
      <c r="E3266" s="928" t="s">
        <v>616</v>
      </c>
      <c r="F3266" s="885"/>
      <c r="G3266" s="651" t="s">
        <v>272</v>
      </c>
      <c r="H3266" s="651" t="s">
        <v>599</v>
      </c>
      <c r="I3266" s="651" t="s">
        <v>617</v>
      </c>
      <c r="J3266" s="651" t="s">
        <v>276</v>
      </c>
      <c r="K3266" s="890" t="s">
        <v>310</v>
      </c>
      <c r="L3266" s="651" t="s">
        <v>312</v>
      </c>
      <c r="M3266" s="651" t="str">
        <f t="shared" si="196"/>
        <v>&lt;INSERT CONNECTION POINT NAME&gt;</v>
      </c>
      <c r="N3266" s="890" t="s">
        <v>602</v>
      </c>
      <c r="O3266" s="890" t="s">
        <v>23</v>
      </c>
      <c r="P3266" s="890"/>
      <c r="Q3266" s="1084"/>
      <c r="R3266" s="1085"/>
      <c r="S3266" s="1086"/>
      <c r="T3266" s="1086"/>
      <c r="U3266" s="1087"/>
      <c r="W3266" s="452"/>
      <c r="X3266" s="452"/>
      <c r="Y3266" s="452"/>
      <c r="Z3266" s="452"/>
      <c r="AA3266" s="452"/>
      <c r="AB3266" s="452"/>
      <c r="AC3266" s="452"/>
      <c r="AD3266" s="452"/>
      <c r="AE3266" s="452"/>
      <c r="AF3266" s="452"/>
      <c r="AG3266" s="452"/>
      <c r="AH3266" s="452"/>
      <c r="AI3266" s="452"/>
      <c r="AJ3266" s="452"/>
      <c r="AK3266" s="452"/>
      <c r="AL3266" s="452"/>
      <c r="AM3266" s="452"/>
      <c r="AN3266" s="452"/>
      <c r="AO3266" s="452"/>
      <c r="AP3266" s="452"/>
      <c r="AQ3266" s="452"/>
      <c r="AR3266" s="452"/>
      <c r="AS3266" s="452"/>
      <c r="AT3266" s="452"/>
      <c r="AU3266" s="452"/>
      <c r="AV3266" s="452"/>
    </row>
    <row r="3267" spans="2:48" ht="15" customHeight="1" thickBot="1">
      <c r="B3267" s="944"/>
      <c r="C3267" s="1984"/>
      <c r="D3267" s="1985"/>
      <c r="E3267" s="945" t="s">
        <v>619</v>
      </c>
      <c r="F3267" s="885"/>
      <c r="G3267" s="651" t="s">
        <v>272</v>
      </c>
      <c r="H3267" s="651" t="s">
        <v>599</v>
      </c>
      <c r="I3267" s="651" t="s">
        <v>620</v>
      </c>
      <c r="J3267" s="651" t="s">
        <v>276</v>
      </c>
      <c r="K3267" s="890" t="s">
        <v>310</v>
      </c>
      <c r="L3267" s="651" t="s">
        <v>312</v>
      </c>
      <c r="M3267" s="651" t="str">
        <f t="shared" si="196"/>
        <v>&lt;INSERT CONNECTION POINT NAME&gt;</v>
      </c>
      <c r="N3267" s="890" t="s">
        <v>602</v>
      </c>
      <c r="O3267" s="890" t="s">
        <v>23</v>
      </c>
      <c r="P3267" s="890"/>
      <c r="Q3267" s="946"/>
      <c r="R3267" s="1067"/>
      <c r="S3267" s="893"/>
      <c r="T3267" s="893"/>
      <c r="U3267" s="894"/>
      <c r="W3267" s="452"/>
      <c r="X3267" s="452"/>
      <c r="Y3267" s="452"/>
      <c r="Z3267" s="452"/>
      <c r="AA3267" s="452"/>
      <c r="AB3267" s="452"/>
      <c r="AC3267" s="452"/>
      <c r="AD3267" s="452"/>
      <c r="AE3267" s="452"/>
      <c r="AF3267" s="452"/>
      <c r="AG3267" s="452"/>
      <c r="AH3267" s="452"/>
      <c r="AI3267" s="452"/>
      <c r="AJ3267" s="452"/>
      <c r="AK3267" s="452"/>
      <c r="AL3267" s="452"/>
      <c r="AM3267" s="452"/>
      <c r="AN3267" s="452"/>
      <c r="AO3267" s="452"/>
      <c r="AP3267" s="452"/>
      <c r="AQ3267" s="452"/>
      <c r="AR3267" s="452"/>
      <c r="AS3267" s="452"/>
      <c r="AT3267" s="452"/>
      <c r="AU3267" s="452"/>
      <c r="AV3267" s="452"/>
    </row>
    <row r="3268" spans="2:48" ht="15" customHeight="1">
      <c r="B3268" s="927" t="s">
        <v>615</v>
      </c>
      <c r="C3268" s="1982" t="s">
        <v>313</v>
      </c>
      <c r="D3268" s="1983" t="s">
        <v>23</v>
      </c>
      <c r="E3268" s="928" t="s">
        <v>616</v>
      </c>
      <c r="F3268" s="885"/>
      <c r="G3268" s="651" t="s">
        <v>272</v>
      </c>
      <c r="H3268" s="651" t="s">
        <v>599</v>
      </c>
      <c r="I3268" s="651" t="s">
        <v>617</v>
      </c>
      <c r="J3268" s="651" t="s">
        <v>276</v>
      </c>
      <c r="K3268" s="651" t="s">
        <v>313</v>
      </c>
      <c r="L3268" s="651" t="s">
        <v>312</v>
      </c>
      <c r="M3268" s="651" t="str">
        <f t="shared" ref="M3268" si="199">B3268</f>
        <v>&lt;INSERT CONNECTION POINT NAME&gt;</v>
      </c>
      <c r="N3268" s="651" t="s">
        <v>618</v>
      </c>
      <c r="O3268" s="651" t="s">
        <v>23</v>
      </c>
      <c r="P3268" s="890"/>
      <c r="Q3268" s="929"/>
      <c r="R3268" s="930"/>
      <c r="S3268" s="931"/>
      <c r="T3268" s="931"/>
      <c r="U3268" s="932"/>
      <c r="W3268" s="452"/>
      <c r="X3268" s="452"/>
      <c r="Y3268" s="452"/>
      <c r="Z3268" s="452"/>
      <c r="AA3268" s="452"/>
      <c r="AB3268" s="452"/>
      <c r="AC3268" s="452"/>
      <c r="AD3268" s="452"/>
      <c r="AE3268" s="452"/>
      <c r="AF3268" s="452"/>
      <c r="AG3268" s="452"/>
      <c r="AH3268" s="452"/>
      <c r="AI3268" s="452"/>
      <c r="AJ3268" s="452"/>
      <c r="AK3268" s="452"/>
      <c r="AL3268" s="452"/>
      <c r="AM3268" s="452"/>
      <c r="AN3268" s="452"/>
      <c r="AO3268" s="452"/>
      <c r="AP3268" s="452"/>
      <c r="AQ3268" s="452"/>
      <c r="AR3268" s="452"/>
      <c r="AS3268" s="452"/>
      <c r="AT3268" s="452"/>
      <c r="AU3268" s="452"/>
      <c r="AV3268" s="452"/>
    </row>
    <row r="3269" spans="2:48" ht="15" customHeight="1">
      <c r="B3269" s="937"/>
      <c r="C3269" s="1979"/>
      <c r="D3269" s="1981"/>
      <c r="E3269" s="928" t="s">
        <v>619</v>
      </c>
      <c r="F3269" s="885"/>
      <c r="G3269" s="651" t="s">
        <v>272</v>
      </c>
      <c r="H3269" s="651" t="s">
        <v>599</v>
      </c>
      <c r="I3269" s="651" t="s">
        <v>620</v>
      </c>
      <c r="J3269" s="651" t="s">
        <v>276</v>
      </c>
      <c r="K3269" s="651" t="s">
        <v>313</v>
      </c>
      <c r="L3269" s="651" t="s">
        <v>312</v>
      </c>
      <c r="M3269" s="651" t="str">
        <f t="shared" si="196"/>
        <v>&lt;INSERT CONNECTION POINT NAME&gt;</v>
      </c>
      <c r="N3269" s="651" t="s">
        <v>618</v>
      </c>
      <c r="O3269" s="651" t="s">
        <v>23</v>
      </c>
      <c r="P3269" s="890"/>
      <c r="Q3269" s="938"/>
      <c r="R3269" s="939"/>
      <c r="S3269" s="940"/>
      <c r="T3269" s="940"/>
      <c r="U3269" s="941"/>
      <c r="W3269" s="452"/>
      <c r="X3269" s="452"/>
      <c r="Y3269" s="452"/>
      <c r="Z3269" s="452"/>
      <c r="AA3269" s="452"/>
      <c r="AB3269" s="452"/>
      <c r="AC3269" s="452"/>
      <c r="AD3269" s="452"/>
      <c r="AE3269" s="452"/>
      <c r="AF3269" s="452"/>
      <c r="AG3269" s="452"/>
      <c r="AH3269" s="452"/>
      <c r="AI3269" s="452"/>
      <c r="AJ3269" s="452"/>
      <c r="AK3269" s="452"/>
      <c r="AL3269" s="452"/>
      <c r="AM3269" s="452"/>
      <c r="AN3269" s="452"/>
      <c r="AO3269" s="452"/>
      <c r="AP3269" s="452"/>
      <c r="AQ3269" s="452"/>
      <c r="AR3269" s="452"/>
      <c r="AS3269" s="452"/>
      <c r="AT3269" s="452"/>
      <c r="AU3269" s="452"/>
      <c r="AV3269" s="452"/>
    </row>
    <row r="3270" spans="2:48" ht="15" customHeight="1">
      <c r="B3270" s="937"/>
      <c r="C3270" s="1978" t="s">
        <v>304</v>
      </c>
      <c r="D3270" s="1980" t="s">
        <v>22</v>
      </c>
      <c r="E3270" s="928" t="s">
        <v>616</v>
      </c>
      <c r="F3270" s="885"/>
      <c r="G3270" s="651" t="s">
        <v>272</v>
      </c>
      <c r="H3270" s="651" t="s">
        <v>599</v>
      </c>
      <c r="I3270" s="651" t="s">
        <v>617</v>
      </c>
      <c r="J3270" s="651" t="s">
        <v>276</v>
      </c>
      <c r="K3270" s="890" t="s">
        <v>304</v>
      </c>
      <c r="L3270" s="651" t="s">
        <v>312</v>
      </c>
      <c r="M3270" s="651" t="str">
        <f t="shared" si="196"/>
        <v>&lt;INSERT CONNECTION POINT NAME&gt;</v>
      </c>
      <c r="N3270" s="890" t="s">
        <v>602</v>
      </c>
      <c r="O3270" s="890" t="s">
        <v>22</v>
      </c>
      <c r="P3270" s="890"/>
      <c r="Q3270" s="1071"/>
      <c r="R3270" s="1058"/>
      <c r="S3270" s="1059"/>
      <c r="T3270" s="1059"/>
      <c r="U3270" s="1060"/>
      <c r="W3270" s="452"/>
      <c r="X3270" s="452"/>
      <c r="Y3270" s="452"/>
      <c r="Z3270" s="452"/>
      <c r="AA3270" s="452"/>
      <c r="AB3270" s="452"/>
      <c r="AC3270" s="452"/>
      <c r="AD3270" s="452"/>
      <c r="AE3270" s="452"/>
      <c r="AF3270" s="452"/>
      <c r="AG3270" s="452"/>
      <c r="AH3270" s="452"/>
      <c r="AI3270" s="452"/>
      <c r="AJ3270" s="452"/>
      <c r="AK3270" s="452"/>
      <c r="AL3270" s="452"/>
      <c r="AM3270" s="452"/>
      <c r="AN3270" s="452"/>
      <c r="AO3270" s="452"/>
      <c r="AP3270" s="452"/>
      <c r="AQ3270" s="452"/>
      <c r="AR3270" s="452"/>
      <c r="AS3270" s="452"/>
      <c r="AT3270" s="452"/>
      <c r="AU3270" s="452"/>
      <c r="AV3270" s="452"/>
    </row>
    <row r="3271" spans="2:48" ht="15" customHeight="1">
      <c r="B3271" s="937"/>
      <c r="C3271" s="1979"/>
      <c r="D3271" s="1981"/>
      <c r="E3271" s="928" t="s">
        <v>619</v>
      </c>
      <c r="F3271" s="885"/>
      <c r="G3271" s="651" t="s">
        <v>272</v>
      </c>
      <c r="H3271" s="651" t="s">
        <v>599</v>
      </c>
      <c r="I3271" s="651" t="s">
        <v>620</v>
      </c>
      <c r="J3271" s="651" t="s">
        <v>276</v>
      </c>
      <c r="K3271" s="890" t="s">
        <v>304</v>
      </c>
      <c r="L3271" s="651" t="s">
        <v>312</v>
      </c>
      <c r="M3271" s="651" t="str">
        <f t="shared" si="196"/>
        <v>&lt;INSERT CONNECTION POINT NAME&gt;</v>
      </c>
      <c r="N3271" s="890" t="s">
        <v>602</v>
      </c>
      <c r="O3271" s="890" t="s">
        <v>22</v>
      </c>
      <c r="P3271" s="890"/>
      <c r="Q3271" s="1071"/>
      <c r="R3271" s="1058"/>
      <c r="S3271" s="1059"/>
      <c r="T3271" s="1059"/>
      <c r="U3271" s="1060"/>
      <c r="W3271" s="452"/>
      <c r="X3271" s="452"/>
      <c r="Y3271" s="452"/>
      <c r="Z3271" s="452"/>
      <c r="AA3271" s="452"/>
      <c r="AB3271" s="452"/>
      <c r="AC3271" s="452"/>
      <c r="AD3271" s="452"/>
      <c r="AE3271" s="452"/>
      <c r="AF3271" s="452"/>
      <c r="AG3271" s="452"/>
      <c r="AH3271" s="452"/>
      <c r="AI3271" s="452"/>
      <c r="AJ3271" s="452"/>
      <c r="AK3271" s="452"/>
      <c r="AL3271" s="452"/>
      <c r="AM3271" s="452"/>
      <c r="AN3271" s="452"/>
      <c r="AO3271" s="452"/>
      <c r="AP3271" s="452"/>
      <c r="AQ3271" s="452"/>
      <c r="AR3271" s="452"/>
      <c r="AS3271" s="452"/>
      <c r="AT3271" s="452"/>
      <c r="AU3271" s="452"/>
      <c r="AV3271" s="452"/>
    </row>
    <row r="3272" spans="2:48" ht="15" customHeight="1">
      <c r="B3272" s="937"/>
      <c r="C3272" s="1978" t="s">
        <v>304</v>
      </c>
      <c r="D3272" s="1980" t="s">
        <v>23</v>
      </c>
      <c r="E3272" s="928" t="s">
        <v>616</v>
      </c>
      <c r="F3272" s="885"/>
      <c r="G3272" s="651" t="s">
        <v>272</v>
      </c>
      <c r="H3272" s="651" t="s">
        <v>599</v>
      </c>
      <c r="I3272" s="651" t="s">
        <v>617</v>
      </c>
      <c r="J3272" s="651" t="s">
        <v>276</v>
      </c>
      <c r="K3272" s="890" t="s">
        <v>304</v>
      </c>
      <c r="L3272" s="651" t="s">
        <v>312</v>
      </c>
      <c r="M3272" s="651" t="str">
        <f t="shared" si="196"/>
        <v>&lt;INSERT CONNECTION POINT NAME&gt;</v>
      </c>
      <c r="N3272" s="890" t="s">
        <v>602</v>
      </c>
      <c r="O3272" s="891" t="s">
        <v>23</v>
      </c>
      <c r="P3272" s="890"/>
      <c r="Q3272" s="1071"/>
      <c r="R3272" s="1058"/>
      <c r="S3272" s="1059"/>
      <c r="T3272" s="1059"/>
      <c r="U3272" s="1060"/>
      <c r="W3272" s="452"/>
      <c r="X3272" s="452"/>
      <c r="Y3272" s="452"/>
      <c r="Z3272" s="452"/>
      <c r="AA3272" s="452"/>
      <c r="AB3272" s="452"/>
      <c r="AC3272" s="452"/>
      <c r="AD3272" s="452"/>
      <c r="AE3272" s="452"/>
      <c r="AF3272" s="452"/>
      <c r="AG3272" s="452"/>
      <c r="AH3272" s="452"/>
      <c r="AI3272" s="452"/>
      <c r="AJ3272" s="452"/>
      <c r="AK3272" s="452"/>
      <c r="AL3272" s="452"/>
      <c r="AM3272" s="452"/>
      <c r="AN3272" s="452"/>
      <c r="AO3272" s="452"/>
      <c r="AP3272" s="452"/>
      <c r="AQ3272" s="452"/>
      <c r="AR3272" s="452"/>
      <c r="AS3272" s="452"/>
      <c r="AT3272" s="452"/>
      <c r="AU3272" s="452"/>
      <c r="AV3272" s="452"/>
    </row>
    <row r="3273" spans="2:48" ht="15" customHeight="1">
      <c r="B3273" s="937"/>
      <c r="C3273" s="1979"/>
      <c r="D3273" s="1981"/>
      <c r="E3273" s="928" t="s">
        <v>619</v>
      </c>
      <c r="F3273" s="885"/>
      <c r="G3273" s="651" t="s">
        <v>272</v>
      </c>
      <c r="H3273" s="651" t="s">
        <v>599</v>
      </c>
      <c r="I3273" s="651" t="s">
        <v>620</v>
      </c>
      <c r="J3273" s="651" t="s">
        <v>276</v>
      </c>
      <c r="K3273" s="890" t="s">
        <v>304</v>
      </c>
      <c r="L3273" s="651" t="s">
        <v>312</v>
      </c>
      <c r="M3273" s="651" t="str">
        <f t="shared" si="196"/>
        <v>&lt;INSERT CONNECTION POINT NAME&gt;</v>
      </c>
      <c r="N3273" s="890" t="s">
        <v>602</v>
      </c>
      <c r="O3273" s="891" t="s">
        <v>23</v>
      </c>
      <c r="P3273" s="890"/>
      <c r="Q3273" s="1071"/>
      <c r="R3273" s="1058"/>
      <c r="S3273" s="1059"/>
      <c r="T3273" s="1059"/>
      <c r="U3273" s="1060"/>
      <c r="W3273" s="452"/>
      <c r="X3273" s="452"/>
      <c r="Y3273" s="452"/>
      <c r="Z3273" s="452"/>
      <c r="AA3273" s="452"/>
      <c r="AB3273" s="452"/>
      <c r="AC3273" s="452"/>
      <c r="AD3273" s="452"/>
      <c r="AE3273" s="452"/>
      <c r="AF3273" s="452"/>
      <c r="AG3273" s="452"/>
      <c r="AH3273" s="452"/>
      <c r="AI3273" s="452"/>
      <c r="AJ3273" s="452"/>
      <c r="AK3273" s="452"/>
      <c r="AL3273" s="452"/>
      <c r="AM3273" s="452"/>
      <c r="AN3273" s="452"/>
      <c r="AO3273" s="452"/>
      <c r="AP3273" s="452"/>
      <c r="AQ3273" s="452"/>
      <c r="AR3273" s="452"/>
      <c r="AS3273" s="452"/>
      <c r="AT3273" s="452"/>
      <c r="AU3273" s="452"/>
      <c r="AV3273" s="452"/>
    </row>
    <row r="3274" spans="2:48" ht="15" customHeight="1">
      <c r="B3274" s="937"/>
      <c r="C3274" s="1978" t="s">
        <v>305</v>
      </c>
      <c r="D3274" s="1980"/>
      <c r="E3274" s="928" t="s">
        <v>616</v>
      </c>
      <c r="F3274" s="885"/>
      <c r="G3274" s="651" t="s">
        <v>272</v>
      </c>
      <c r="H3274" s="651" t="s">
        <v>599</v>
      </c>
      <c r="I3274" s="651" t="s">
        <v>617</v>
      </c>
      <c r="J3274" s="651" t="s">
        <v>276</v>
      </c>
      <c r="K3274" s="890" t="s">
        <v>305</v>
      </c>
      <c r="L3274" s="651" t="s">
        <v>312</v>
      </c>
      <c r="M3274" s="651" t="str">
        <f t="shared" si="196"/>
        <v>&lt;INSERT CONNECTION POINT NAME&gt;</v>
      </c>
      <c r="N3274" s="890" t="s">
        <v>604</v>
      </c>
      <c r="O3274" s="890" t="s">
        <v>605</v>
      </c>
      <c r="P3274" s="890"/>
      <c r="Q3274" s="1072"/>
      <c r="R3274" s="1073"/>
      <c r="S3274" s="1074"/>
      <c r="T3274" s="1074"/>
      <c r="U3274" s="1075"/>
      <c r="W3274" s="452"/>
      <c r="X3274" s="452"/>
      <c r="Y3274" s="452"/>
      <c r="Z3274" s="452"/>
      <c r="AA3274" s="452"/>
      <c r="AB3274" s="452"/>
      <c r="AC3274" s="452"/>
      <c r="AD3274" s="452"/>
      <c r="AE3274" s="452"/>
      <c r="AF3274" s="452"/>
      <c r="AG3274" s="452"/>
      <c r="AH3274" s="452"/>
      <c r="AI3274" s="452"/>
      <c r="AJ3274" s="452"/>
      <c r="AK3274" s="452"/>
      <c r="AL3274" s="452"/>
      <c r="AM3274" s="452"/>
      <c r="AN3274" s="452"/>
      <c r="AO3274" s="452"/>
      <c r="AP3274" s="452"/>
      <c r="AQ3274" s="452"/>
      <c r="AR3274" s="452"/>
      <c r="AS3274" s="452"/>
      <c r="AT3274" s="452"/>
      <c r="AU3274" s="452"/>
      <c r="AV3274" s="452"/>
    </row>
    <row r="3275" spans="2:48" ht="15" customHeight="1">
      <c r="B3275" s="937"/>
      <c r="C3275" s="1979"/>
      <c r="D3275" s="1981"/>
      <c r="E3275" s="928" t="s">
        <v>619</v>
      </c>
      <c r="F3275" s="885"/>
      <c r="G3275" s="651" t="s">
        <v>272</v>
      </c>
      <c r="H3275" s="651" t="s">
        <v>599</v>
      </c>
      <c r="I3275" s="651" t="s">
        <v>620</v>
      </c>
      <c r="J3275" s="651" t="s">
        <v>276</v>
      </c>
      <c r="K3275" s="890" t="s">
        <v>305</v>
      </c>
      <c r="L3275" s="651" t="s">
        <v>312</v>
      </c>
      <c r="M3275" s="651" t="str">
        <f t="shared" si="196"/>
        <v>&lt;INSERT CONNECTION POINT NAME&gt;</v>
      </c>
      <c r="N3275" s="890" t="s">
        <v>604</v>
      </c>
      <c r="O3275" s="890" t="s">
        <v>605</v>
      </c>
      <c r="P3275" s="890"/>
      <c r="Q3275" s="1072"/>
      <c r="R3275" s="1073"/>
      <c r="S3275" s="1074"/>
      <c r="T3275" s="1074"/>
      <c r="U3275" s="1075"/>
      <c r="W3275" s="452"/>
      <c r="X3275" s="452"/>
      <c r="Y3275" s="452"/>
      <c r="Z3275" s="452"/>
      <c r="AA3275" s="452"/>
      <c r="AB3275" s="452"/>
      <c r="AC3275" s="452"/>
      <c r="AD3275" s="452"/>
      <c r="AE3275" s="452"/>
      <c r="AF3275" s="452"/>
      <c r="AG3275" s="452"/>
      <c r="AH3275" s="452"/>
      <c r="AI3275" s="452"/>
      <c r="AJ3275" s="452"/>
      <c r="AK3275" s="452"/>
      <c r="AL3275" s="452"/>
      <c r="AM3275" s="452"/>
      <c r="AN3275" s="452"/>
      <c r="AO3275" s="452"/>
      <c r="AP3275" s="452"/>
      <c r="AQ3275" s="452"/>
      <c r="AR3275" s="452"/>
      <c r="AS3275" s="452"/>
      <c r="AT3275" s="452"/>
      <c r="AU3275" s="452"/>
      <c r="AV3275" s="452"/>
    </row>
    <row r="3276" spans="2:48" ht="15" customHeight="1">
      <c r="B3276" s="937"/>
      <c r="C3276" s="1978" t="s">
        <v>306</v>
      </c>
      <c r="D3276" s="1980"/>
      <c r="E3276" s="928" t="s">
        <v>616</v>
      </c>
      <c r="F3276" s="885"/>
      <c r="G3276" s="651" t="s">
        <v>272</v>
      </c>
      <c r="H3276" s="651" t="s">
        <v>599</v>
      </c>
      <c r="I3276" s="651" t="s">
        <v>617</v>
      </c>
      <c r="J3276" s="651" t="s">
        <v>276</v>
      </c>
      <c r="K3276" s="890" t="s">
        <v>306</v>
      </c>
      <c r="L3276" s="651" t="s">
        <v>312</v>
      </c>
      <c r="M3276" s="651" t="str">
        <f t="shared" si="196"/>
        <v>&lt;INSERT CONNECTION POINT NAME&gt;</v>
      </c>
      <c r="N3276" s="890" t="s">
        <v>606</v>
      </c>
      <c r="O3276" s="891">
        <v>0</v>
      </c>
      <c r="P3276" s="890"/>
      <c r="Q3276" s="1076"/>
      <c r="R3276" s="1077"/>
      <c r="S3276" s="1078"/>
      <c r="T3276" s="1078"/>
      <c r="U3276" s="1079"/>
      <c r="W3276" s="452"/>
      <c r="X3276" s="452"/>
      <c r="Y3276" s="452"/>
      <c r="Z3276" s="452"/>
      <c r="AA3276" s="452"/>
      <c r="AB3276" s="452"/>
      <c r="AC3276" s="452"/>
      <c r="AD3276" s="452"/>
      <c r="AE3276" s="452"/>
      <c r="AF3276" s="452"/>
      <c r="AG3276" s="452"/>
      <c r="AH3276" s="452"/>
      <c r="AI3276" s="452"/>
      <c r="AJ3276" s="452"/>
      <c r="AK3276" s="452"/>
      <c r="AL3276" s="452"/>
      <c r="AM3276" s="452"/>
      <c r="AN3276" s="452"/>
      <c r="AO3276" s="452"/>
      <c r="AP3276" s="452"/>
      <c r="AQ3276" s="452"/>
      <c r="AR3276" s="452"/>
      <c r="AS3276" s="452"/>
      <c r="AT3276" s="452"/>
      <c r="AU3276" s="452"/>
      <c r="AV3276" s="452"/>
    </row>
    <row r="3277" spans="2:48" ht="15" customHeight="1">
      <c r="B3277" s="937"/>
      <c r="C3277" s="1979"/>
      <c r="D3277" s="1981"/>
      <c r="E3277" s="928" t="s">
        <v>619</v>
      </c>
      <c r="F3277" s="885"/>
      <c r="G3277" s="651" t="s">
        <v>272</v>
      </c>
      <c r="H3277" s="651" t="s">
        <v>599</v>
      </c>
      <c r="I3277" s="651" t="s">
        <v>620</v>
      </c>
      <c r="J3277" s="651" t="s">
        <v>276</v>
      </c>
      <c r="K3277" s="890" t="s">
        <v>306</v>
      </c>
      <c r="L3277" s="651" t="s">
        <v>312</v>
      </c>
      <c r="M3277" s="651" t="str">
        <f t="shared" ref="M3277:M3340" si="200">M3276</f>
        <v>&lt;INSERT CONNECTION POINT NAME&gt;</v>
      </c>
      <c r="N3277" s="890" t="s">
        <v>606</v>
      </c>
      <c r="O3277" s="891">
        <v>0</v>
      </c>
      <c r="P3277" s="890"/>
      <c r="Q3277" s="1076"/>
      <c r="R3277" s="1077"/>
      <c r="S3277" s="1078"/>
      <c r="T3277" s="1078"/>
      <c r="U3277" s="1079"/>
      <c r="W3277" s="452"/>
      <c r="X3277" s="452"/>
      <c r="Y3277" s="452"/>
      <c r="Z3277" s="452"/>
      <c r="AA3277" s="452"/>
      <c r="AB3277" s="452"/>
      <c r="AC3277" s="452"/>
      <c r="AD3277" s="452"/>
      <c r="AE3277" s="452"/>
      <c r="AF3277" s="452"/>
      <c r="AG3277" s="452"/>
      <c r="AH3277" s="452"/>
      <c r="AI3277" s="452"/>
      <c r="AJ3277" s="452"/>
      <c r="AK3277" s="452"/>
      <c r="AL3277" s="452"/>
      <c r="AM3277" s="452"/>
      <c r="AN3277" s="452"/>
      <c r="AO3277" s="452"/>
      <c r="AP3277" s="452"/>
      <c r="AQ3277" s="452"/>
      <c r="AR3277" s="452"/>
      <c r="AS3277" s="452"/>
      <c r="AT3277" s="452"/>
      <c r="AU3277" s="452"/>
      <c r="AV3277" s="452"/>
    </row>
    <row r="3278" spans="2:48" ht="15" customHeight="1">
      <c r="B3278" s="937"/>
      <c r="C3278" s="1978" t="s">
        <v>307</v>
      </c>
      <c r="D3278" s="1980"/>
      <c r="E3278" s="928" t="s">
        <v>616</v>
      </c>
      <c r="F3278" s="885"/>
      <c r="G3278" s="651" t="s">
        <v>272</v>
      </c>
      <c r="H3278" s="651" t="s">
        <v>599</v>
      </c>
      <c r="I3278" s="651" t="s">
        <v>617</v>
      </c>
      <c r="J3278" s="651" t="s">
        <v>276</v>
      </c>
      <c r="K3278" s="890" t="s">
        <v>307</v>
      </c>
      <c r="L3278" s="651" t="s">
        <v>312</v>
      </c>
      <c r="M3278" s="651" t="str">
        <f t="shared" si="200"/>
        <v>&lt;INSERT CONNECTION POINT NAME&gt;</v>
      </c>
      <c r="N3278" s="890" t="s">
        <v>607</v>
      </c>
      <c r="O3278" s="890" t="s">
        <v>607</v>
      </c>
      <c r="P3278" s="890"/>
      <c r="Q3278" s="1080"/>
      <c r="R3278" s="1081"/>
      <c r="S3278" s="1081"/>
      <c r="T3278" s="1081"/>
      <c r="U3278" s="1082"/>
      <c r="W3278" s="452"/>
      <c r="X3278" s="452"/>
      <c r="Y3278" s="452"/>
      <c r="Z3278" s="452"/>
      <c r="AA3278" s="452"/>
      <c r="AB3278" s="452"/>
      <c r="AC3278" s="452"/>
      <c r="AD3278" s="452"/>
      <c r="AE3278" s="452"/>
      <c r="AF3278" s="452"/>
      <c r="AG3278" s="452"/>
      <c r="AH3278" s="452"/>
      <c r="AI3278" s="452"/>
      <c r="AJ3278" s="452"/>
      <c r="AK3278" s="452"/>
      <c r="AL3278" s="452"/>
      <c r="AM3278" s="452"/>
      <c r="AN3278" s="452"/>
      <c r="AO3278" s="452"/>
      <c r="AP3278" s="452"/>
      <c r="AQ3278" s="452"/>
      <c r="AR3278" s="452"/>
      <c r="AS3278" s="452"/>
      <c r="AT3278" s="452"/>
      <c r="AU3278" s="452"/>
      <c r="AV3278" s="452"/>
    </row>
    <row r="3279" spans="2:48" ht="15" customHeight="1">
      <c r="B3279" s="937"/>
      <c r="C3279" s="1979"/>
      <c r="D3279" s="1981"/>
      <c r="E3279" s="928" t="s">
        <v>619</v>
      </c>
      <c r="F3279" s="885"/>
      <c r="G3279" s="651" t="s">
        <v>272</v>
      </c>
      <c r="H3279" s="651" t="s">
        <v>599</v>
      </c>
      <c r="I3279" s="651" t="s">
        <v>620</v>
      </c>
      <c r="J3279" s="651" t="s">
        <v>276</v>
      </c>
      <c r="K3279" s="890" t="s">
        <v>307</v>
      </c>
      <c r="L3279" s="651" t="s">
        <v>312</v>
      </c>
      <c r="M3279" s="651" t="str">
        <f t="shared" si="200"/>
        <v>&lt;INSERT CONNECTION POINT NAME&gt;</v>
      </c>
      <c r="N3279" s="890" t="s">
        <v>607</v>
      </c>
      <c r="O3279" s="890" t="s">
        <v>607</v>
      </c>
      <c r="P3279" s="890"/>
      <c r="Q3279" s="1080"/>
      <c r="R3279" s="1081"/>
      <c r="S3279" s="1081"/>
      <c r="T3279" s="1081"/>
      <c r="U3279" s="1082"/>
      <c r="W3279" s="452"/>
      <c r="X3279" s="452"/>
      <c r="Y3279" s="452"/>
      <c r="Z3279" s="452"/>
      <c r="AA3279" s="452"/>
      <c r="AB3279" s="452"/>
      <c r="AC3279" s="452"/>
      <c r="AD3279" s="452"/>
      <c r="AE3279" s="452"/>
      <c r="AF3279" s="452"/>
      <c r="AG3279" s="452"/>
      <c r="AH3279" s="452"/>
      <c r="AI3279" s="452"/>
      <c r="AJ3279" s="452"/>
      <c r="AK3279" s="452"/>
      <c r="AL3279" s="452"/>
      <c r="AM3279" s="452"/>
      <c r="AN3279" s="452"/>
      <c r="AO3279" s="452"/>
      <c r="AP3279" s="452"/>
      <c r="AQ3279" s="452"/>
      <c r="AR3279" s="452"/>
      <c r="AS3279" s="452"/>
      <c r="AT3279" s="452"/>
      <c r="AU3279" s="452"/>
      <c r="AV3279" s="452"/>
    </row>
    <row r="3280" spans="2:48" ht="15" customHeight="1">
      <c r="B3280" s="937"/>
      <c r="C3280" s="1978" t="s">
        <v>308</v>
      </c>
      <c r="D3280" s="1980" t="s">
        <v>22</v>
      </c>
      <c r="E3280" s="928" t="s">
        <v>616</v>
      </c>
      <c r="F3280" s="885"/>
      <c r="G3280" s="651" t="s">
        <v>272</v>
      </c>
      <c r="H3280" s="651" t="s">
        <v>599</v>
      </c>
      <c r="I3280" s="651" t="s">
        <v>617</v>
      </c>
      <c r="J3280" s="651" t="s">
        <v>276</v>
      </c>
      <c r="K3280" s="890" t="s">
        <v>308</v>
      </c>
      <c r="L3280" s="651" t="s">
        <v>312</v>
      </c>
      <c r="M3280" s="651" t="str">
        <f t="shared" si="200"/>
        <v>&lt;INSERT CONNECTION POINT NAME&gt;</v>
      </c>
      <c r="N3280" s="890" t="s">
        <v>609</v>
      </c>
      <c r="O3280" s="890" t="s">
        <v>22</v>
      </c>
      <c r="P3280" s="890"/>
      <c r="Q3280" s="1083"/>
      <c r="R3280" s="1061"/>
      <c r="S3280" s="1062"/>
      <c r="T3280" s="1062"/>
      <c r="U3280" s="1063"/>
      <c r="W3280" s="452"/>
      <c r="X3280" s="452"/>
      <c r="Y3280" s="452"/>
      <c r="Z3280" s="452"/>
      <c r="AA3280" s="452"/>
      <c r="AB3280" s="452"/>
      <c r="AC3280" s="452"/>
      <c r="AD3280" s="452"/>
      <c r="AE3280" s="452"/>
      <c r="AF3280" s="452"/>
      <c r="AG3280" s="452"/>
      <c r="AH3280" s="452"/>
      <c r="AI3280" s="452"/>
      <c r="AJ3280" s="452"/>
      <c r="AK3280" s="452"/>
      <c r="AL3280" s="452"/>
      <c r="AM3280" s="452"/>
      <c r="AN3280" s="452"/>
      <c r="AO3280" s="452"/>
      <c r="AP3280" s="452"/>
      <c r="AQ3280" s="452"/>
      <c r="AR3280" s="452"/>
      <c r="AS3280" s="452"/>
      <c r="AT3280" s="452"/>
      <c r="AU3280" s="452"/>
      <c r="AV3280" s="452"/>
    </row>
    <row r="3281" spans="2:48" ht="15" customHeight="1">
      <c r="B3281" s="937"/>
      <c r="C3281" s="1979"/>
      <c r="D3281" s="1981"/>
      <c r="E3281" s="928" t="s">
        <v>619</v>
      </c>
      <c r="F3281" s="885"/>
      <c r="G3281" s="651" t="s">
        <v>272</v>
      </c>
      <c r="H3281" s="651" t="s">
        <v>599</v>
      </c>
      <c r="I3281" s="651" t="s">
        <v>620</v>
      </c>
      <c r="J3281" s="651" t="s">
        <v>276</v>
      </c>
      <c r="K3281" s="890" t="s">
        <v>308</v>
      </c>
      <c r="L3281" s="651" t="s">
        <v>312</v>
      </c>
      <c r="M3281" s="651" t="str">
        <f t="shared" si="200"/>
        <v>&lt;INSERT CONNECTION POINT NAME&gt;</v>
      </c>
      <c r="N3281" s="890" t="s">
        <v>609</v>
      </c>
      <c r="O3281" s="890" t="s">
        <v>22</v>
      </c>
      <c r="P3281" s="890"/>
      <c r="Q3281" s="1083"/>
      <c r="R3281" s="1061"/>
      <c r="S3281" s="1062"/>
      <c r="T3281" s="1062"/>
      <c r="U3281" s="1063"/>
      <c r="W3281" s="452"/>
      <c r="X3281" s="452"/>
      <c r="Y3281" s="452"/>
      <c r="Z3281" s="452"/>
      <c r="AA3281" s="452"/>
      <c r="AB3281" s="452"/>
      <c r="AC3281" s="452"/>
      <c r="AD3281" s="452"/>
      <c r="AE3281" s="452"/>
      <c r="AF3281" s="452"/>
      <c r="AG3281" s="452"/>
      <c r="AH3281" s="452"/>
      <c r="AI3281" s="452"/>
      <c r="AJ3281" s="452"/>
      <c r="AK3281" s="452"/>
      <c r="AL3281" s="452"/>
      <c r="AM3281" s="452"/>
      <c r="AN3281" s="452"/>
      <c r="AO3281" s="452"/>
      <c r="AP3281" s="452"/>
      <c r="AQ3281" s="452"/>
      <c r="AR3281" s="452"/>
      <c r="AS3281" s="452"/>
      <c r="AT3281" s="452"/>
      <c r="AU3281" s="452"/>
      <c r="AV3281" s="452"/>
    </row>
    <row r="3282" spans="2:48" ht="15" customHeight="1">
      <c r="B3282" s="937"/>
      <c r="C3282" s="1978" t="s">
        <v>309</v>
      </c>
      <c r="D3282" s="1980" t="s">
        <v>22</v>
      </c>
      <c r="E3282" s="928" t="s">
        <v>616</v>
      </c>
      <c r="F3282" s="885"/>
      <c r="G3282" s="651" t="s">
        <v>272</v>
      </c>
      <c r="H3282" s="651" t="s">
        <v>599</v>
      </c>
      <c r="I3282" s="651" t="s">
        <v>617</v>
      </c>
      <c r="J3282" s="651" t="s">
        <v>276</v>
      </c>
      <c r="K3282" s="890" t="s">
        <v>309</v>
      </c>
      <c r="L3282" s="651" t="s">
        <v>312</v>
      </c>
      <c r="M3282" s="651" t="str">
        <f t="shared" si="200"/>
        <v>&lt;INSERT CONNECTION POINT NAME&gt;</v>
      </c>
      <c r="N3282" s="890" t="s">
        <v>602</v>
      </c>
      <c r="O3282" s="890" t="s">
        <v>22</v>
      </c>
      <c r="P3282" s="890"/>
      <c r="Q3282" s="1083"/>
      <c r="R3282" s="1061"/>
      <c r="S3282" s="1062"/>
      <c r="T3282" s="1062"/>
      <c r="U3282" s="1063"/>
      <c r="W3282" s="452"/>
      <c r="X3282" s="452"/>
      <c r="Y3282" s="452"/>
      <c r="Z3282" s="452"/>
      <c r="AA3282" s="452"/>
      <c r="AB3282" s="452"/>
      <c r="AC3282" s="452"/>
      <c r="AD3282" s="452"/>
      <c r="AE3282" s="452"/>
      <c r="AF3282" s="452"/>
      <c r="AG3282" s="452"/>
      <c r="AH3282" s="452"/>
      <c r="AI3282" s="452"/>
      <c r="AJ3282" s="452"/>
      <c r="AK3282" s="452"/>
      <c r="AL3282" s="452"/>
      <c r="AM3282" s="452"/>
      <c r="AN3282" s="452"/>
      <c r="AO3282" s="452"/>
      <c r="AP3282" s="452"/>
      <c r="AQ3282" s="452"/>
      <c r="AR3282" s="452"/>
      <c r="AS3282" s="452"/>
      <c r="AT3282" s="452"/>
      <c r="AU3282" s="452"/>
      <c r="AV3282" s="452"/>
    </row>
    <row r="3283" spans="2:48" ht="15" customHeight="1">
      <c r="B3283" s="937"/>
      <c r="C3283" s="1979"/>
      <c r="D3283" s="1981"/>
      <c r="E3283" s="928" t="s">
        <v>619</v>
      </c>
      <c r="F3283" s="885"/>
      <c r="G3283" s="651" t="s">
        <v>272</v>
      </c>
      <c r="H3283" s="651" t="s">
        <v>599</v>
      </c>
      <c r="I3283" s="651" t="s">
        <v>620</v>
      </c>
      <c r="J3283" s="651" t="s">
        <v>276</v>
      </c>
      <c r="K3283" s="890" t="s">
        <v>309</v>
      </c>
      <c r="L3283" s="651" t="s">
        <v>312</v>
      </c>
      <c r="M3283" s="651" t="str">
        <f t="shared" si="200"/>
        <v>&lt;INSERT CONNECTION POINT NAME&gt;</v>
      </c>
      <c r="N3283" s="890" t="s">
        <v>602</v>
      </c>
      <c r="O3283" s="890" t="s">
        <v>22</v>
      </c>
      <c r="P3283" s="890"/>
      <c r="Q3283" s="1083"/>
      <c r="R3283" s="1061"/>
      <c r="S3283" s="1062"/>
      <c r="T3283" s="1062"/>
      <c r="U3283" s="1063"/>
      <c r="W3283" s="452"/>
      <c r="X3283" s="452"/>
      <c r="Y3283" s="452"/>
      <c r="Z3283" s="452"/>
      <c r="AA3283" s="452"/>
      <c r="AB3283" s="452"/>
      <c r="AC3283" s="452"/>
      <c r="AD3283" s="452"/>
      <c r="AE3283" s="452"/>
      <c r="AF3283" s="452"/>
      <c r="AG3283" s="452"/>
      <c r="AH3283" s="452"/>
      <c r="AI3283" s="452"/>
      <c r="AJ3283" s="452"/>
      <c r="AK3283" s="452"/>
      <c r="AL3283" s="452"/>
      <c r="AM3283" s="452"/>
      <c r="AN3283" s="452"/>
      <c r="AO3283" s="452"/>
      <c r="AP3283" s="452"/>
      <c r="AQ3283" s="452"/>
      <c r="AR3283" s="452"/>
      <c r="AS3283" s="452"/>
      <c r="AT3283" s="452"/>
      <c r="AU3283" s="452"/>
      <c r="AV3283" s="452"/>
    </row>
    <row r="3284" spans="2:48" ht="15" customHeight="1">
      <c r="B3284" s="937"/>
      <c r="C3284" s="1978" t="s">
        <v>309</v>
      </c>
      <c r="D3284" s="1980" t="s">
        <v>23</v>
      </c>
      <c r="E3284" s="928" t="s">
        <v>616</v>
      </c>
      <c r="F3284" s="885"/>
      <c r="G3284" s="651" t="s">
        <v>272</v>
      </c>
      <c r="H3284" s="651" t="s">
        <v>599</v>
      </c>
      <c r="I3284" s="651" t="s">
        <v>617</v>
      </c>
      <c r="J3284" s="651" t="s">
        <v>276</v>
      </c>
      <c r="K3284" s="890" t="s">
        <v>309</v>
      </c>
      <c r="L3284" s="651" t="s">
        <v>312</v>
      </c>
      <c r="M3284" s="651" t="str">
        <f t="shared" si="200"/>
        <v>&lt;INSERT CONNECTION POINT NAME&gt;</v>
      </c>
      <c r="N3284" s="890" t="s">
        <v>602</v>
      </c>
      <c r="O3284" s="890" t="s">
        <v>23</v>
      </c>
      <c r="P3284" s="890"/>
      <c r="Q3284" s="1083"/>
      <c r="R3284" s="1061"/>
      <c r="S3284" s="1062"/>
      <c r="T3284" s="1062"/>
      <c r="U3284" s="1063"/>
      <c r="W3284" s="452"/>
      <c r="X3284" s="452"/>
      <c r="Y3284" s="452"/>
      <c r="Z3284" s="452"/>
      <c r="AA3284" s="452"/>
      <c r="AB3284" s="452"/>
      <c r="AC3284" s="452"/>
      <c r="AD3284" s="452"/>
      <c r="AE3284" s="452"/>
      <c r="AF3284" s="452"/>
      <c r="AG3284" s="452"/>
      <c r="AH3284" s="452"/>
      <c r="AI3284" s="452"/>
      <c r="AJ3284" s="452"/>
      <c r="AK3284" s="452"/>
      <c r="AL3284" s="452"/>
      <c r="AM3284" s="452"/>
      <c r="AN3284" s="452"/>
      <c r="AO3284" s="452"/>
      <c r="AP3284" s="452"/>
      <c r="AQ3284" s="452"/>
      <c r="AR3284" s="452"/>
      <c r="AS3284" s="452"/>
      <c r="AT3284" s="452"/>
      <c r="AU3284" s="452"/>
      <c r="AV3284" s="452"/>
    </row>
    <row r="3285" spans="2:48" ht="15" customHeight="1">
      <c r="B3285" s="937"/>
      <c r="C3285" s="1979"/>
      <c r="D3285" s="1981"/>
      <c r="E3285" s="928" t="s">
        <v>619</v>
      </c>
      <c r="F3285" s="885"/>
      <c r="G3285" s="651" t="s">
        <v>272</v>
      </c>
      <c r="H3285" s="651" t="s">
        <v>599</v>
      </c>
      <c r="I3285" s="651" t="s">
        <v>620</v>
      </c>
      <c r="J3285" s="651" t="s">
        <v>276</v>
      </c>
      <c r="K3285" s="890" t="s">
        <v>309</v>
      </c>
      <c r="L3285" s="651" t="s">
        <v>312</v>
      </c>
      <c r="M3285" s="651" t="str">
        <f t="shared" si="200"/>
        <v>&lt;INSERT CONNECTION POINT NAME&gt;</v>
      </c>
      <c r="N3285" s="890" t="s">
        <v>602</v>
      </c>
      <c r="O3285" s="890" t="s">
        <v>23</v>
      </c>
      <c r="P3285" s="890"/>
      <c r="Q3285" s="1083"/>
      <c r="R3285" s="1061"/>
      <c r="S3285" s="1062"/>
      <c r="T3285" s="1062"/>
      <c r="U3285" s="1063"/>
      <c r="W3285" s="452"/>
      <c r="X3285" s="452"/>
      <c r="Y3285" s="452"/>
      <c r="Z3285" s="452"/>
      <c r="AA3285" s="452"/>
      <c r="AB3285" s="452"/>
      <c r="AC3285" s="452"/>
      <c r="AD3285" s="452"/>
      <c r="AE3285" s="452"/>
      <c r="AF3285" s="452"/>
      <c r="AG3285" s="452"/>
      <c r="AH3285" s="452"/>
      <c r="AI3285" s="452"/>
      <c r="AJ3285" s="452"/>
      <c r="AK3285" s="452"/>
      <c r="AL3285" s="452"/>
      <c r="AM3285" s="452"/>
      <c r="AN3285" s="452"/>
      <c r="AO3285" s="452"/>
      <c r="AP3285" s="452"/>
      <c r="AQ3285" s="452"/>
      <c r="AR3285" s="452"/>
      <c r="AS3285" s="452"/>
      <c r="AT3285" s="452"/>
      <c r="AU3285" s="452"/>
      <c r="AV3285" s="452"/>
    </row>
    <row r="3286" spans="2:48" ht="15" customHeight="1">
      <c r="B3286" s="937"/>
      <c r="C3286" s="1978" t="s">
        <v>310</v>
      </c>
      <c r="D3286" s="1980" t="s">
        <v>22</v>
      </c>
      <c r="E3286" s="928" t="s">
        <v>616</v>
      </c>
      <c r="F3286" s="885"/>
      <c r="G3286" s="651" t="s">
        <v>272</v>
      </c>
      <c r="H3286" s="651" t="s">
        <v>599</v>
      </c>
      <c r="I3286" s="651" t="s">
        <v>617</v>
      </c>
      <c r="J3286" s="651" t="s">
        <v>276</v>
      </c>
      <c r="K3286" s="890" t="s">
        <v>310</v>
      </c>
      <c r="L3286" s="651" t="s">
        <v>312</v>
      </c>
      <c r="M3286" s="651" t="str">
        <f t="shared" si="200"/>
        <v>&lt;INSERT CONNECTION POINT NAME&gt;</v>
      </c>
      <c r="N3286" s="890" t="s">
        <v>602</v>
      </c>
      <c r="O3286" s="890" t="s">
        <v>22</v>
      </c>
      <c r="P3286" s="890"/>
      <c r="Q3286" s="1083"/>
      <c r="R3286" s="1061"/>
      <c r="S3286" s="1062"/>
      <c r="T3286" s="1062"/>
      <c r="U3286" s="1063"/>
      <c r="W3286" s="452"/>
      <c r="X3286" s="452"/>
      <c r="Y3286" s="452"/>
      <c r="Z3286" s="452"/>
      <c r="AA3286" s="452"/>
      <c r="AB3286" s="452"/>
      <c r="AC3286" s="452"/>
      <c r="AD3286" s="452"/>
      <c r="AE3286" s="452"/>
      <c r="AF3286" s="452"/>
      <c r="AG3286" s="452"/>
      <c r="AH3286" s="452"/>
      <c r="AI3286" s="452"/>
      <c r="AJ3286" s="452"/>
      <c r="AK3286" s="452"/>
      <c r="AL3286" s="452"/>
      <c r="AM3286" s="452"/>
      <c r="AN3286" s="452"/>
      <c r="AO3286" s="452"/>
      <c r="AP3286" s="452"/>
      <c r="AQ3286" s="452"/>
      <c r="AR3286" s="452"/>
      <c r="AS3286" s="452"/>
      <c r="AT3286" s="452"/>
      <c r="AU3286" s="452"/>
      <c r="AV3286" s="452"/>
    </row>
    <row r="3287" spans="2:48" ht="15" customHeight="1">
      <c r="B3287" s="937"/>
      <c r="C3287" s="1979"/>
      <c r="D3287" s="1981"/>
      <c r="E3287" s="928" t="s">
        <v>619</v>
      </c>
      <c r="F3287" s="885"/>
      <c r="G3287" s="651" t="s">
        <v>272</v>
      </c>
      <c r="H3287" s="651" t="s">
        <v>599</v>
      </c>
      <c r="I3287" s="651" t="s">
        <v>620</v>
      </c>
      <c r="J3287" s="651" t="s">
        <v>276</v>
      </c>
      <c r="K3287" s="890" t="s">
        <v>310</v>
      </c>
      <c r="L3287" s="651" t="s">
        <v>312</v>
      </c>
      <c r="M3287" s="651" t="str">
        <f t="shared" si="200"/>
        <v>&lt;INSERT CONNECTION POINT NAME&gt;</v>
      </c>
      <c r="N3287" s="890" t="s">
        <v>602</v>
      </c>
      <c r="O3287" s="890" t="s">
        <v>22</v>
      </c>
      <c r="P3287" s="890"/>
      <c r="Q3287" s="1084"/>
      <c r="R3287" s="1085"/>
      <c r="S3287" s="1086"/>
      <c r="T3287" s="1086"/>
      <c r="U3287" s="1087"/>
      <c r="W3287" s="452"/>
      <c r="X3287" s="452"/>
      <c r="Y3287" s="452"/>
      <c r="Z3287" s="452"/>
      <c r="AA3287" s="452"/>
      <c r="AB3287" s="452"/>
      <c r="AC3287" s="452"/>
      <c r="AD3287" s="452"/>
      <c r="AE3287" s="452"/>
      <c r="AF3287" s="452"/>
      <c r="AG3287" s="452"/>
      <c r="AH3287" s="452"/>
      <c r="AI3287" s="452"/>
      <c r="AJ3287" s="452"/>
      <c r="AK3287" s="452"/>
      <c r="AL3287" s="452"/>
      <c r="AM3287" s="452"/>
      <c r="AN3287" s="452"/>
      <c r="AO3287" s="452"/>
      <c r="AP3287" s="452"/>
      <c r="AQ3287" s="452"/>
      <c r="AR3287" s="452"/>
      <c r="AS3287" s="452"/>
      <c r="AT3287" s="452"/>
      <c r="AU3287" s="452"/>
      <c r="AV3287" s="452"/>
    </row>
    <row r="3288" spans="2:48" ht="15" customHeight="1">
      <c r="B3288" s="937"/>
      <c r="C3288" s="1978" t="s">
        <v>310</v>
      </c>
      <c r="D3288" s="1980" t="s">
        <v>23</v>
      </c>
      <c r="E3288" s="928" t="s">
        <v>616</v>
      </c>
      <c r="F3288" s="885"/>
      <c r="G3288" s="651" t="s">
        <v>272</v>
      </c>
      <c r="H3288" s="651" t="s">
        <v>599</v>
      </c>
      <c r="I3288" s="651" t="s">
        <v>617</v>
      </c>
      <c r="J3288" s="651" t="s">
        <v>276</v>
      </c>
      <c r="K3288" s="890" t="s">
        <v>310</v>
      </c>
      <c r="L3288" s="651" t="s">
        <v>312</v>
      </c>
      <c r="M3288" s="651" t="str">
        <f t="shared" si="200"/>
        <v>&lt;INSERT CONNECTION POINT NAME&gt;</v>
      </c>
      <c r="N3288" s="890" t="s">
        <v>602</v>
      </c>
      <c r="O3288" s="890" t="s">
        <v>23</v>
      </c>
      <c r="P3288" s="890"/>
      <c r="Q3288" s="1084"/>
      <c r="R3288" s="1085"/>
      <c r="S3288" s="1086"/>
      <c r="T3288" s="1086"/>
      <c r="U3288" s="1087"/>
      <c r="W3288" s="452"/>
      <c r="X3288" s="452"/>
      <c r="Y3288" s="452"/>
      <c r="Z3288" s="452"/>
      <c r="AA3288" s="452"/>
      <c r="AB3288" s="452"/>
      <c r="AC3288" s="452"/>
      <c r="AD3288" s="452"/>
      <c r="AE3288" s="452"/>
      <c r="AF3288" s="452"/>
      <c r="AG3288" s="452"/>
      <c r="AH3288" s="452"/>
      <c r="AI3288" s="452"/>
      <c r="AJ3288" s="452"/>
      <c r="AK3288" s="452"/>
      <c r="AL3288" s="452"/>
      <c r="AM3288" s="452"/>
      <c r="AN3288" s="452"/>
      <c r="AO3288" s="452"/>
      <c r="AP3288" s="452"/>
      <c r="AQ3288" s="452"/>
      <c r="AR3288" s="452"/>
      <c r="AS3288" s="452"/>
      <c r="AT3288" s="452"/>
      <c r="AU3288" s="452"/>
      <c r="AV3288" s="452"/>
    </row>
    <row r="3289" spans="2:48" ht="15" customHeight="1" thickBot="1">
      <c r="B3289" s="944"/>
      <c r="C3289" s="1984"/>
      <c r="D3289" s="1985"/>
      <c r="E3289" s="945" t="s">
        <v>619</v>
      </c>
      <c r="F3289" s="885"/>
      <c r="G3289" s="651" t="s">
        <v>272</v>
      </c>
      <c r="H3289" s="651" t="s">
        <v>599</v>
      </c>
      <c r="I3289" s="651" t="s">
        <v>620</v>
      </c>
      <c r="J3289" s="651" t="s">
        <v>276</v>
      </c>
      <c r="K3289" s="890" t="s">
        <v>310</v>
      </c>
      <c r="L3289" s="651" t="s">
        <v>312</v>
      </c>
      <c r="M3289" s="651" t="str">
        <f t="shared" si="200"/>
        <v>&lt;INSERT CONNECTION POINT NAME&gt;</v>
      </c>
      <c r="N3289" s="890" t="s">
        <v>602</v>
      </c>
      <c r="O3289" s="890" t="s">
        <v>23</v>
      </c>
      <c r="P3289" s="890"/>
      <c r="Q3289" s="946"/>
      <c r="R3289" s="1067"/>
      <c r="S3289" s="893"/>
      <c r="T3289" s="893"/>
      <c r="U3289" s="894"/>
      <c r="W3289" s="452"/>
      <c r="X3289" s="452"/>
      <c r="Y3289" s="452"/>
      <c r="Z3289" s="452"/>
      <c r="AA3289" s="452"/>
      <c r="AB3289" s="452"/>
      <c r="AC3289" s="452"/>
      <c r="AD3289" s="452"/>
      <c r="AE3289" s="452"/>
      <c r="AF3289" s="452"/>
      <c r="AG3289" s="452"/>
      <c r="AH3289" s="452"/>
      <c r="AI3289" s="452"/>
      <c r="AJ3289" s="452"/>
      <c r="AK3289" s="452"/>
      <c r="AL3289" s="452"/>
      <c r="AM3289" s="452"/>
      <c r="AN3289" s="452"/>
      <c r="AO3289" s="452"/>
      <c r="AP3289" s="452"/>
      <c r="AQ3289" s="452"/>
      <c r="AR3289" s="452"/>
      <c r="AS3289" s="452"/>
      <c r="AT3289" s="452"/>
      <c r="AU3289" s="452"/>
      <c r="AV3289" s="452"/>
    </row>
    <row r="3290" spans="2:48" ht="15" customHeight="1">
      <c r="B3290" s="927" t="s">
        <v>615</v>
      </c>
      <c r="C3290" s="1982" t="s">
        <v>313</v>
      </c>
      <c r="D3290" s="1983" t="s">
        <v>23</v>
      </c>
      <c r="E3290" s="928" t="s">
        <v>616</v>
      </c>
      <c r="F3290" s="885"/>
      <c r="G3290" s="651" t="s">
        <v>272</v>
      </c>
      <c r="H3290" s="651" t="s">
        <v>599</v>
      </c>
      <c r="I3290" s="651" t="s">
        <v>617</v>
      </c>
      <c r="J3290" s="651" t="s">
        <v>276</v>
      </c>
      <c r="K3290" s="651" t="s">
        <v>313</v>
      </c>
      <c r="L3290" s="651" t="s">
        <v>312</v>
      </c>
      <c r="M3290" s="651" t="str">
        <f t="shared" ref="M3290" si="201">B3290</f>
        <v>&lt;INSERT CONNECTION POINT NAME&gt;</v>
      </c>
      <c r="N3290" s="651" t="s">
        <v>618</v>
      </c>
      <c r="O3290" s="651" t="s">
        <v>23</v>
      </c>
      <c r="P3290" s="890"/>
      <c r="Q3290" s="929"/>
      <c r="R3290" s="930"/>
      <c r="S3290" s="931"/>
      <c r="T3290" s="931"/>
      <c r="U3290" s="932"/>
      <c r="V3290" s="906"/>
      <c r="W3290" s="933"/>
      <c r="X3290" s="934"/>
      <c r="Y3290" s="935"/>
      <c r="Z3290" s="935"/>
      <c r="AA3290" s="935"/>
      <c r="AB3290" s="452"/>
      <c r="AC3290" s="452"/>
      <c r="AD3290" s="452"/>
      <c r="AE3290" s="452"/>
      <c r="AF3290" s="452"/>
      <c r="AG3290" s="452"/>
      <c r="AH3290" s="452"/>
      <c r="AI3290" s="452"/>
      <c r="AJ3290" s="452"/>
      <c r="AK3290" s="935"/>
      <c r="AL3290" s="936"/>
      <c r="AM3290" s="936"/>
      <c r="AN3290" s="936"/>
      <c r="AO3290" s="936"/>
      <c r="AP3290" s="936"/>
      <c r="AQ3290" s="936"/>
      <c r="AR3290" s="936"/>
      <c r="AS3290" s="936"/>
      <c r="AT3290" s="936"/>
      <c r="AU3290" s="936"/>
      <c r="AV3290" s="936"/>
    </row>
    <row r="3291" spans="2:48" ht="15" customHeight="1">
      <c r="B3291" s="937"/>
      <c r="C3291" s="1979"/>
      <c r="D3291" s="1981"/>
      <c r="E3291" s="928" t="s">
        <v>619</v>
      </c>
      <c r="F3291" s="885"/>
      <c r="G3291" s="651" t="s">
        <v>272</v>
      </c>
      <c r="H3291" s="651" t="s">
        <v>599</v>
      </c>
      <c r="I3291" s="651" t="s">
        <v>620</v>
      </c>
      <c r="J3291" s="651" t="s">
        <v>276</v>
      </c>
      <c r="K3291" s="651" t="s">
        <v>313</v>
      </c>
      <c r="L3291" s="651" t="s">
        <v>312</v>
      </c>
      <c r="M3291" s="651" t="str">
        <f t="shared" si="200"/>
        <v>&lt;INSERT CONNECTION POINT NAME&gt;</v>
      </c>
      <c r="N3291" s="651" t="s">
        <v>618</v>
      </c>
      <c r="O3291" s="651" t="s">
        <v>23</v>
      </c>
      <c r="P3291" s="890"/>
      <c r="Q3291" s="938"/>
      <c r="R3291" s="939"/>
      <c r="S3291" s="940"/>
      <c r="T3291" s="940"/>
      <c r="U3291" s="941"/>
      <c r="V3291" s="906"/>
      <c r="W3291" s="933"/>
      <c r="X3291" s="934"/>
      <c r="Y3291" s="935"/>
      <c r="Z3291" s="935"/>
      <c r="AA3291" s="935"/>
      <c r="AB3291" s="452"/>
      <c r="AC3291" s="452"/>
      <c r="AD3291" s="452"/>
      <c r="AE3291" s="452"/>
      <c r="AF3291" s="452"/>
      <c r="AG3291" s="452"/>
      <c r="AH3291" s="452"/>
      <c r="AI3291" s="452"/>
      <c r="AJ3291" s="452"/>
      <c r="AK3291" s="935"/>
      <c r="AL3291" s="936"/>
      <c r="AM3291" s="936"/>
      <c r="AN3291" s="936"/>
      <c r="AO3291" s="936"/>
      <c r="AP3291" s="936"/>
      <c r="AQ3291" s="936"/>
      <c r="AR3291" s="936"/>
      <c r="AS3291" s="936"/>
      <c r="AT3291" s="936"/>
      <c r="AU3291" s="936"/>
      <c r="AV3291" s="936"/>
    </row>
    <row r="3292" spans="2:48" ht="15" customHeight="1">
      <c r="B3292" s="937"/>
      <c r="C3292" s="1978" t="s">
        <v>304</v>
      </c>
      <c r="D3292" s="1980" t="s">
        <v>22</v>
      </c>
      <c r="E3292" s="928" t="s">
        <v>616</v>
      </c>
      <c r="F3292" s="885"/>
      <c r="G3292" s="651" t="s">
        <v>272</v>
      </c>
      <c r="H3292" s="651" t="s">
        <v>599</v>
      </c>
      <c r="I3292" s="651" t="s">
        <v>617</v>
      </c>
      <c r="J3292" s="651" t="s">
        <v>276</v>
      </c>
      <c r="K3292" s="890" t="s">
        <v>304</v>
      </c>
      <c r="L3292" s="651" t="s">
        <v>312</v>
      </c>
      <c r="M3292" s="651" t="str">
        <f t="shared" si="200"/>
        <v>&lt;INSERT CONNECTION POINT NAME&gt;</v>
      </c>
      <c r="N3292" s="890" t="s">
        <v>602</v>
      </c>
      <c r="O3292" s="890" t="s">
        <v>22</v>
      </c>
      <c r="P3292" s="890"/>
      <c r="Q3292" s="1071"/>
      <c r="R3292" s="1058"/>
      <c r="S3292" s="1059"/>
      <c r="T3292" s="1059"/>
      <c r="U3292" s="1060"/>
      <c r="V3292" s="906"/>
      <c r="W3292" s="933"/>
      <c r="X3292" s="934"/>
      <c r="Y3292" s="935"/>
      <c r="Z3292" s="935"/>
      <c r="AA3292" s="935"/>
      <c r="AB3292" s="452"/>
      <c r="AC3292" s="452"/>
      <c r="AD3292" s="452"/>
      <c r="AE3292" s="452"/>
      <c r="AF3292" s="935"/>
      <c r="AG3292" s="452"/>
      <c r="AH3292" s="452"/>
      <c r="AI3292" s="935"/>
      <c r="AJ3292" s="935"/>
      <c r="AK3292" s="935"/>
      <c r="AL3292" s="936"/>
      <c r="AM3292" s="936"/>
      <c r="AN3292" s="936"/>
      <c r="AO3292" s="942"/>
      <c r="AP3292" s="936"/>
      <c r="AQ3292" s="936"/>
      <c r="AR3292" s="936"/>
      <c r="AS3292" s="936"/>
      <c r="AT3292" s="936"/>
      <c r="AU3292" s="936"/>
      <c r="AV3292" s="936"/>
    </row>
    <row r="3293" spans="2:48" ht="15" customHeight="1">
      <c r="B3293" s="937"/>
      <c r="C3293" s="1979"/>
      <c r="D3293" s="1981"/>
      <c r="E3293" s="928" t="s">
        <v>619</v>
      </c>
      <c r="F3293" s="885"/>
      <c r="G3293" s="651" t="s">
        <v>272</v>
      </c>
      <c r="H3293" s="651" t="s">
        <v>599</v>
      </c>
      <c r="I3293" s="651" t="s">
        <v>620</v>
      </c>
      <c r="J3293" s="651" t="s">
        <v>276</v>
      </c>
      <c r="K3293" s="890" t="s">
        <v>304</v>
      </c>
      <c r="L3293" s="651" t="s">
        <v>312</v>
      </c>
      <c r="M3293" s="651" t="str">
        <f t="shared" si="200"/>
        <v>&lt;INSERT CONNECTION POINT NAME&gt;</v>
      </c>
      <c r="N3293" s="890" t="s">
        <v>602</v>
      </c>
      <c r="O3293" s="890" t="s">
        <v>22</v>
      </c>
      <c r="P3293" s="890"/>
      <c r="Q3293" s="1071"/>
      <c r="R3293" s="1058"/>
      <c r="S3293" s="1059"/>
      <c r="T3293" s="1059"/>
      <c r="U3293" s="1060"/>
      <c r="V3293" s="906"/>
      <c r="W3293" s="933"/>
      <c r="X3293" s="934"/>
      <c r="Y3293" s="935"/>
      <c r="Z3293" s="935"/>
      <c r="AA3293" s="935"/>
      <c r="AB3293" s="452"/>
      <c r="AC3293" s="452"/>
      <c r="AD3293" s="452"/>
      <c r="AE3293" s="452"/>
      <c r="AF3293" s="935"/>
      <c r="AG3293" s="452"/>
      <c r="AH3293" s="452"/>
      <c r="AI3293" s="935"/>
      <c r="AJ3293" s="935"/>
      <c r="AK3293" s="935"/>
      <c r="AL3293" s="936"/>
      <c r="AM3293" s="936"/>
      <c r="AN3293" s="936"/>
      <c r="AO3293" s="942"/>
      <c r="AP3293" s="936"/>
      <c r="AQ3293" s="936"/>
      <c r="AR3293" s="936"/>
      <c r="AS3293" s="936"/>
      <c r="AT3293" s="936"/>
      <c r="AU3293" s="936"/>
      <c r="AV3293" s="936"/>
    </row>
    <row r="3294" spans="2:48" ht="15" customHeight="1">
      <c r="B3294" s="937"/>
      <c r="C3294" s="1978" t="s">
        <v>304</v>
      </c>
      <c r="D3294" s="1980" t="s">
        <v>23</v>
      </c>
      <c r="E3294" s="928" t="s">
        <v>616</v>
      </c>
      <c r="F3294" s="885"/>
      <c r="G3294" s="651" t="s">
        <v>272</v>
      </c>
      <c r="H3294" s="651" t="s">
        <v>599</v>
      </c>
      <c r="I3294" s="651" t="s">
        <v>617</v>
      </c>
      <c r="J3294" s="651" t="s">
        <v>276</v>
      </c>
      <c r="K3294" s="890" t="s">
        <v>304</v>
      </c>
      <c r="L3294" s="651" t="s">
        <v>312</v>
      </c>
      <c r="M3294" s="651" t="str">
        <f t="shared" si="200"/>
        <v>&lt;INSERT CONNECTION POINT NAME&gt;</v>
      </c>
      <c r="N3294" s="890" t="s">
        <v>602</v>
      </c>
      <c r="O3294" s="891" t="s">
        <v>23</v>
      </c>
      <c r="P3294" s="890"/>
      <c r="Q3294" s="1071"/>
      <c r="R3294" s="1058"/>
      <c r="S3294" s="1059"/>
      <c r="T3294" s="1059"/>
      <c r="U3294" s="1060"/>
      <c r="V3294" s="906"/>
      <c r="W3294" s="933"/>
      <c r="X3294" s="934"/>
      <c r="Y3294" s="935"/>
      <c r="Z3294" s="935"/>
      <c r="AA3294" s="935"/>
      <c r="AB3294" s="452"/>
      <c r="AC3294" s="452"/>
      <c r="AD3294" s="452"/>
      <c r="AE3294" s="452"/>
      <c r="AF3294" s="935"/>
      <c r="AG3294" s="452"/>
      <c r="AH3294" s="452"/>
      <c r="AI3294" s="935"/>
      <c r="AJ3294" s="943"/>
      <c r="AK3294" s="935"/>
      <c r="AL3294" s="936"/>
      <c r="AM3294" s="936"/>
      <c r="AN3294" s="936"/>
      <c r="AO3294" s="942"/>
      <c r="AP3294" s="936"/>
      <c r="AQ3294" s="936"/>
      <c r="AR3294" s="936"/>
      <c r="AS3294" s="936"/>
      <c r="AT3294" s="936"/>
      <c r="AU3294" s="936"/>
      <c r="AV3294" s="936"/>
    </row>
    <row r="3295" spans="2:48" ht="15" customHeight="1">
      <c r="B3295" s="937"/>
      <c r="C3295" s="1979"/>
      <c r="D3295" s="1981"/>
      <c r="E3295" s="928" t="s">
        <v>619</v>
      </c>
      <c r="F3295" s="885"/>
      <c r="G3295" s="651" t="s">
        <v>272</v>
      </c>
      <c r="H3295" s="651" t="s">
        <v>599</v>
      </c>
      <c r="I3295" s="651" t="s">
        <v>620</v>
      </c>
      <c r="J3295" s="651" t="s">
        <v>276</v>
      </c>
      <c r="K3295" s="890" t="s">
        <v>304</v>
      </c>
      <c r="L3295" s="651" t="s">
        <v>312</v>
      </c>
      <c r="M3295" s="651" t="str">
        <f t="shared" si="200"/>
        <v>&lt;INSERT CONNECTION POINT NAME&gt;</v>
      </c>
      <c r="N3295" s="890" t="s">
        <v>602</v>
      </c>
      <c r="O3295" s="891" t="s">
        <v>23</v>
      </c>
      <c r="P3295" s="890"/>
      <c r="Q3295" s="1071"/>
      <c r="R3295" s="1058"/>
      <c r="S3295" s="1059"/>
      <c r="T3295" s="1059"/>
      <c r="U3295" s="1060"/>
      <c r="V3295" s="906"/>
      <c r="W3295" s="933"/>
      <c r="X3295" s="934"/>
      <c r="Y3295" s="935"/>
      <c r="Z3295" s="935"/>
      <c r="AA3295" s="935"/>
      <c r="AB3295" s="452"/>
      <c r="AC3295" s="452"/>
      <c r="AD3295" s="452"/>
      <c r="AE3295" s="452"/>
      <c r="AF3295" s="935"/>
      <c r="AG3295" s="452"/>
      <c r="AH3295" s="452"/>
      <c r="AI3295" s="935"/>
      <c r="AJ3295" s="943"/>
      <c r="AK3295" s="935"/>
      <c r="AL3295" s="936"/>
      <c r="AM3295" s="936"/>
      <c r="AN3295" s="936"/>
      <c r="AO3295" s="942"/>
      <c r="AP3295" s="936"/>
      <c r="AQ3295" s="936"/>
      <c r="AR3295" s="936"/>
      <c r="AS3295" s="936"/>
      <c r="AT3295" s="936"/>
      <c r="AU3295" s="936"/>
      <c r="AV3295" s="936"/>
    </row>
    <row r="3296" spans="2:48" ht="15" customHeight="1">
      <c r="B3296" s="937"/>
      <c r="C3296" s="1978" t="s">
        <v>305</v>
      </c>
      <c r="D3296" s="1980"/>
      <c r="E3296" s="928" t="s">
        <v>616</v>
      </c>
      <c r="F3296" s="885"/>
      <c r="G3296" s="651" t="s">
        <v>272</v>
      </c>
      <c r="H3296" s="651" t="s">
        <v>599</v>
      </c>
      <c r="I3296" s="651" t="s">
        <v>617</v>
      </c>
      <c r="J3296" s="651" t="s">
        <v>276</v>
      </c>
      <c r="K3296" s="890" t="s">
        <v>305</v>
      </c>
      <c r="L3296" s="651" t="s">
        <v>312</v>
      </c>
      <c r="M3296" s="651" t="str">
        <f t="shared" si="200"/>
        <v>&lt;INSERT CONNECTION POINT NAME&gt;</v>
      </c>
      <c r="N3296" s="890" t="s">
        <v>604</v>
      </c>
      <c r="O3296" s="890" t="s">
        <v>605</v>
      </c>
      <c r="P3296" s="890"/>
      <c r="Q3296" s="1072"/>
      <c r="R3296" s="1073"/>
      <c r="S3296" s="1074"/>
      <c r="T3296" s="1074"/>
      <c r="U3296" s="1075"/>
      <c r="V3296" s="906"/>
      <c r="W3296" s="933"/>
      <c r="X3296" s="934"/>
      <c r="Y3296" s="935"/>
      <c r="Z3296" s="935"/>
      <c r="AA3296" s="935"/>
      <c r="AB3296" s="452"/>
      <c r="AC3296" s="452"/>
      <c r="AD3296" s="452"/>
      <c r="AE3296" s="452"/>
      <c r="AF3296" s="935"/>
      <c r="AG3296" s="452"/>
      <c r="AH3296" s="452"/>
      <c r="AI3296" s="935"/>
      <c r="AJ3296" s="935"/>
      <c r="AK3296" s="935"/>
      <c r="AL3296" s="936"/>
      <c r="AM3296" s="936"/>
      <c r="AN3296" s="936"/>
      <c r="AO3296" s="936"/>
      <c r="AP3296" s="936"/>
      <c r="AQ3296" s="936"/>
      <c r="AR3296" s="936"/>
      <c r="AS3296" s="936"/>
      <c r="AT3296" s="936"/>
      <c r="AU3296" s="936"/>
      <c r="AV3296" s="936"/>
    </row>
    <row r="3297" spans="2:48" ht="15" customHeight="1">
      <c r="B3297" s="937"/>
      <c r="C3297" s="1979"/>
      <c r="D3297" s="1981"/>
      <c r="E3297" s="928" t="s">
        <v>619</v>
      </c>
      <c r="F3297" s="885"/>
      <c r="G3297" s="651" t="s">
        <v>272</v>
      </c>
      <c r="H3297" s="651" t="s">
        <v>599</v>
      </c>
      <c r="I3297" s="651" t="s">
        <v>620</v>
      </c>
      <c r="J3297" s="651" t="s">
        <v>276</v>
      </c>
      <c r="K3297" s="890" t="s">
        <v>305</v>
      </c>
      <c r="L3297" s="651" t="s">
        <v>312</v>
      </c>
      <c r="M3297" s="651" t="str">
        <f t="shared" si="200"/>
        <v>&lt;INSERT CONNECTION POINT NAME&gt;</v>
      </c>
      <c r="N3297" s="890" t="s">
        <v>604</v>
      </c>
      <c r="O3297" s="890" t="s">
        <v>605</v>
      </c>
      <c r="P3297" s="890"/>
      <c r="Q3297" s="1072"/>
      <c r="R3297" s="1073"/>
      <c r="S3297" s="1074"/>
      <c r="T3297" s="1074"/>
      <c r="U3297" s="1075"/>
      <c r="V3297" s="906"/>
      <c r="W3297" s="933"/>
      <c r="X3297" s="934"/>
      <c r="Y3297" s="935"/>
      <c r="Z3297" s="935"/>
      <c r="AA3297" s="935"/>
      <c r="AB3297" s="452"/>
      <c r="AC3297" s="452"/>
      <c r="AD3297" s="452"/>
      <c r="AE3297" s="452"/>
      <c r="AF3297" s="935"/>
      <c r="AG3297" s="452"/>
      <c r="AH3297" s="452"/>
      <c r="AI3297" s="935"/>
      <c r="AJ3297" s="935"/>
      <c r="AK3297" s="935"/>
      <c r="AL3297" s="936"/>
      <c r="AM3297" s="936"/>
      <c r="AN3297" s="936"/>
      <c r="AO3297" s="936"/>
      <c r="AP3297" s="936"/>
      <c r="AQ3297" s="936"/>
      <c r="AR3297" s="936"/>
      <c r="AS3297" s="936"/>
      <c r="AT3297" s="936"/>
      <c r="AU3297" s="936"/>
      <c r="AV3297" s="936"/>
    </row>
    <row r="3298" spans="2:48" ht="15" customHeight="1">
      <c r="B3298" s="937"/>
      <c r="C3298" s="1978" t="s">
        <v>306</v>
      </c>
      <c r="D3298" s="1980"/>
      <c r="E3298" s="928" t="s">
        <v>616</v>
      </c>
      <c r="F3298" s="885"/>
      <c r="G3298" s="651" t="s">
        <v>272</v>
      </c>
      <c r="H3298" s="651" t="s">
        <v>599</v>
      </c>
      <c r="I3298" s="651" t="s">
        <v>617</v>
      </c>
      <c r="J3298" s="651" t="s">
        <v>276</v>
      </c>
      <c r="K3298" s="890" t="s">
        <v>306</v>
      </c>
      <c r="L3298" s="651" t="s">
        <v>312</v>
      </c>
      <c r="M3298" s="651" t="str">
        <f t="shared" si="200"/>
        <v>&lt;INSERT CONNECTION POINT NAME&gt;</v>
      </c>
      <c r="N3298" s="890" t="s">
        <v>606</v>
      </c>
      <c r="O3298" s="891">
        <v>0</v>
      </c>
      <c r="P3298" s="890"/>
      <c r="Q3298" s="1076"/>
      <c r="R3298" s="1077"/>
      <c r="S3298" s="1078"/>
      <c r="T3298" s="1078"/>
      <c r="U3298" s="1079"/>
      <c r="V3298" s="906"/>
      <c r="W3298" s="933"/>
      <c r="X3298" s="934"/>
      <c r="Y3298" s="935"/>
      <c r="Z3298" s="935"/>
      <c r="AA3298" s="935"/>
      <c r="AB3298" s="452"/>
      <c r="AC3298" s="452"/>
      <c r="AD3298" s="452"/>
      <c r="AE3298" s="452"/>
      <c r="AF3298" s="935"/>
      <c r="AG3298" s="452"/>
      <c r="AH3298" s="452"/>
      <c r="AI3298" s="935"/>
      <c r="AJ3298" s="943"/>
      <c r="AK3298" s="935"/>
      <c r="AL3298" s="936"/>
      <c r="AM3298" s="936"/>
      <c r="AN3298" s="936"/>
      <c r="AO3298" s="936"/>
      <c r="AP3298" s="936"/>
      <c r="AQ3298" s="936"/>
      <c r="AR3298" s="936"/>
      <c r="AS3298" s="936"/>
      <c r="AT3298" s="936"/>
      <c r="AU3298" s="936"/>
      <c r="AV3298" s="936"/>
    </row>
    <row r="3299" spans="2:48" ht="15" customHeight="1">
      <c r="B3299" s="937"/>
      <c r="C3299" s="1979"/>
      <c r="D3299" s="1981"/>
      <c r="E3299" s="928" t="s">
        <v>619</v>
      </c>
      <c r="F3299" s="885"/>
      <c r="G3299" s="651" t="s">
        <v>272</v>
      </c>
      <c r="H3299" s="651" t="s">
        <v>599</v>
      </c>
      <c r="I3299" s="651" t="s">
        <v>620</v>
      </c>
      <c r="J3299" s="651" t="s">
        <v>276</v>
      </c>
      <c r="K3299" s="890" t="s">
        <v>306</v>
      </c>
      <c r="L3299" s="651" t="s">
        <v>312</v>
      </c>
      <c r="M3299" s="651" t="str">
        <f t="shared" si="200"/>
        <v>&lt;INSERT CONNECTION POINT NAME&gt;</v>
      </c>
      <c r="N3299" s="890" t="s">
        <v>606</v>
      </c>
      <c r="O3299" s="891">
        <v>0</v>
      </c>
      <c r="P3299" s="890"/>
      <c r="Q3299" s="1076"/>
      <c r="R3299" s="1077"/>
      <c r="S3299" s="1078"/>
      <c r="T3299" s="1078"/>
      <c r="U3299" s="1079"/>
      <c r="V3299" s="906"/>
      <c r="W3299" s="933"/>
      <c r="X3299" s="934"/>
      <c r="Y3299" s="935"/>
      <c r="Z3299" s="935"/>
      <c r="AA3299" s="935"/>
      <c r="AB3299" s="452"/>
      <c r="AC3299" s="452"/>
      <c r="AD3299" s="452"/>
      <c r="AE3299" s="452"/>
      <c r="AF3299" s="935"/>
      <c r="AG3299" s="452"/>
      <c r="AH3299" s="452"/>
      <c r="AI3299" s="935"/>
      <c r="AJ3299" s="943"/>
      <c r="AK3299" s="935"/>
      <c r="AL3299" s="936"/>
      <c r="AM3299" s="936"/>
      <c r="AN3299" s="936"/>
      <c r="AO3299" s="936"/>
      <c r="AP3299" s="936"/>
      <c r="AQ3299" s="936"/>
      <c r="AR3299" s="936"/>
      <c r="AS3299" s="936"/>
      <c r="AT3299" s="936"/>
      <c r="AU3299" s="936"/>
      <c r="AV3299" s="936"/>
    </row>
    <row r="3300" spans="2:48" ht="15" customHeight="1">
      <c r="B3300" s="937"/>
      <c r="C3300" s="1978" t="s">
        <v>307</v>
      </c>
      <c r="D3300" s="1980"/>
      <c r="E3300" s="928" t="s">
        <v>616</v>
      </c>
      <c r="F3300" s="885"/>
      <c r="G3300" s="651" t="s">
        <v>272</v>
      </c>
      <c r="H3300" s="651" t="s">
        <v>599</v>
      </c>
      <c r="I3300" s="651" t="s">
        <v>617</v>
      </c>
      <c r="J3300" s="651" t="s">
        <v>276</v>
      </c>
      <c r="K3300" s="890" t="s">
        <v>307</v>
      </c>
      <c r="L3300" s="651" t="s">
        <v>312</v>
      </c>
      <c r="M3300" s="651" t="str">
        <f t="shared" si="200"/>
        <v>&lt;INSERT CONNECTION POINT NAME&gt;</v>
      </c>
      <c r="N3300" s="890" t="s">
        <v>607</v>
      </c>
      <c r="O3300" s="890" t="s">
        <v>607</v>
      </c>
      <c r="P3300" s="890"/>
      <c r="Q3300" s="1080"/>
      <c r="R3300" s="1081"/>
      <c r="S3300" s="1081"/>
      <c r="T3300" s="1081"/>
      <c r="U3300" s="1082"/>
      <c r="V3300" s="906"/>
      <c r="W3300" s="933"/>
      <c r="X3300" s="934"/>
      <c r="Y3300" s="935"/>
      <c r="Z3300" s="935"/>
      <c r="AA3300" s="935"/>
      <c r="AB3300" s="452"/>
      <c r="AC3300" s="452"/>
      <c r="AD3300" s="452"/>
      <c r="AE3300" s="452"/>
      <c r="AF3300" s="935"/>
      <c r="AG3300" s="452"/>
      <c r="AH3300" s="452"/>
      <c r="AI3300" s="935"/>
      <c r="AJ3300" s="935"/>
      <c r="AK3300" s="935"/>
      <c r="AL3300" s="936"/>
      <c r="AM3300" s="936"/>
      <c r="AN3300" s="936"/>
      <c r="AO3300" s="936"/>
      <c r="AP3300" s="936"/>
      <c r="AQ3300" s="936"/>
      <c r="AR3300" s="936"/>
      <c r="AS3300" s="936"/>
      <c r="AT3300" s="936"/>
      <c r="AU3300" s="936"/>
      <c r="AV3300" s="936"/>
    </row>
    <row r="3301" spans="2:48" ht="15" customHeight="1">
      <c r="B3301" s="937"/>
      <c r="C3301" s="1979"/>
      <c r="D3301" s="1981"/>
      <c r="E3301" s="928" t="s">
        <v>619</v>
      </c>
      <c r="F3301" s="885"/>
      <c r="G3301" s="651" t="s">
        <v>272</v>
      </c>
      <c r="H3301" s="651" t="s">
        <v>599</v>
      </c>
      <c r="I3301" s="651" t="s">
        <v>620</v>
      </c>
      <c r="J3301" s="651" t="s">
        <v>276</v>
      </c>
      <c r="K3301" s="890" t="s">
        <v>307</v>
      </c>
      <c r="L3301" s="651" t="s">
        <v>312</v>
      </c>
      <c r="M3301" s="651" t="str">
        <f t="shared" si="200"/>
        <v>&lt;INSERT CONNECTION POINT NAME&gt;</v>
      </c>
      <c r="N3301" s="890" t="s">
        <v>607</v>
      </c>
      <c r="O3301" s="890" t="s">
        <v>607</v>
      </c>
      <c r="P3301" s="890"/>
      <c r="Q3301" s="1080"/>
      <c r="R3301" s="1081"/>
      <c r="S3301" s="1081"/>
      <c r="T3301" s="1081"/>
      <c r="U3301" s="1082"/>
      <c r="V3301" s="906"/>
      <c r="W3301" s="933"/>
      <c r="X3301" s="934"/>
      <c r="Y3301" s="935"/>
      <c r="Z3301" s="935"/>
      <c r="AA3301" s="935"/>
      <c r="AB3301" s="452"/>
      <c r="AC3301" s="452"/>
      <c r="AD3301" s="452"/>
      <c r="AE3301" s="452"/>
      <c r="AF3301" s="935"/>
      <c r="AG3301" s="452"/>
      <c r="AH3301" s="452"/>
      <c r="AI3301" s="935"/>
      <c r="AJ3301" s="935"/>
      <c r="AK3301" s="935"/>
      <c r="AL3301" s="936"/>
      <c r="AM3301" s="936"/>
      <c r="AN3301" s="936"/>
      <c r="AO3301" s="936"/>
      <c r="AP3301" s="936"/>
      <c r="AQ3301" s="936"/>
      <c r="AR3301" s="936"/>
      <c r="AS3301" s="936"/>
      <c r="AT3301" s="936"/>
      <c r="AU3301" s="936"/>
      <c r="AV3301" s="936"/>
    </row>
    <row r="3302" spans="2:48" ht="15" customHeight="1">
      <c r="B3302" s="937"/>
      <c r="C3302" s="1978" t="s">
        <v>308</v>
      </c>
      <c r="D3302" s="1980" t="s">
        <v>22</v>
      </c>
      <c r="E3302" s="928" t="s">
        <v>616</v>
      </c>
      <c r="F3302" s="885"/>
      <c r="G3302" s="651" t="s">
        <v>272</v>
      </c>
      <c r="H3302" s="651" t="s">
        <v>599</v>
      </c>
      <c r="I3302" s="651" t="s">
        <v>617</v>
      </c>
      <c r="J3302" s="651" t="s">
        <v>276</v>
      </c>
      <c r="K3302" s="890" t="s">
        <v>308</v>
      </c>
      <c r="L3302" s="651" t="s">
        <v>312</v>
      </c>
      <c r="M3302" s="651" t="str">
        <f t="shared" si="200"/>
        <v>&lt;INSERT CONNECTION POINT NAME&gt;</v>
      </c>
      <c r="N3302" s="890" t="s">
        <v>609</v>
      </c>
      <c r="O3302" s="890" t="s">
        <v>22</v>
      </c>
      <c r="P3302" s="890"/>
      <c r="Q3302" s="1083"/>
      <c r="R3302" s="1061"/>
      <c r="S3302" s="1062"/>
      <c r="T3302" s="1062"/>
      <c r="U3302" s="1063"/>
      <c r="V3302" s="906"/>
      <c r="W3302" s="933"/>
      <c r="X3302" s="934"/>
      <c r="Y3302" s="935"/>
      <c r="Z3302" s="935"/>
      <c r="AA3302" s="935"/>
      <c r="AB3302" s="452"/>
      <c r="AC3302" s="452"/>
      <c r="AD3302" s="452"/>
      <c r="AE3302" s="452"/>
      <c r="AF3302" s="935"/>
      <c r="AG3302" s="452"/>
      <c r="AH3302" s="452"/>
      <c r="AI3302" s="935"/>
      <c r="AJ3302" s="935"/>
      <c r="AK3302" s="935"/>
      <c r="AL3302" s="936"/>
      <c r="AM3302" s="936"/>
      <c r="AN3302" s="936"/>
      <c r="AO3302" s="936"/>
      <c r="AP3302" s="936"/>
      <c r="AQ3302" s="936"/>
      <c r="AR3302" s="936"/>
      <c r="AS3302" s="936"/>
      <c r="AT3302" s="936"/>
      <c r="AU3302" s="936"/>
      <c r="AV3302" s="936"/>
    </row>
    <row r="3303" spans="2:48" ht="15" customHeight="1">
      <c r="B3303" s="937"/>
      <c r="C3303" s="1979"/>
      <c r="D3303" s="1981"/>
      <c r="E3303" s="928" t="s">
        <v>619</v>
      </c>
      <c r="F3303" s="885"/>
      <c r="G3303" s="651" t="s">
        <v>272</v>
      </c>
      <c r="H3303" s="651" t="s">
        <v>599</v>
      </c>
      <c r="I3303" s="651" t="s">
        <v>620</v>
      </c>
      <c r="J3303" s="651" t="s">
        <v>276</v>
      </c>
      <c r="K3303" s="890" t="s">
        <v>308</v>
      </c>
      <c r="L3303" s="651" t="s">
        <v>312</v>
      </c>
      <c r="M3303" s="651" t="str">
        <f t="shared" si="200"/>
        <v>&lt;INSERT CONNECTION POINT NAME&gt;</v>
      </c>
      <c r="N3303" s="890" t="s">
        <v>609</v>
      </c>
      <c r="O3303" s="890" t="s">
        <v>22</v>
      </c>
      <c r="P3303" s="890"/>
      <c r="Q3303" s="1083"/>
      <c r="R3303" s="1061"/>
      <c r="S3303" s="1062"/>
      <c r="T3303" s="1062"/>
      <c r="U3303" s="1063"/>
      <c r="V3303" s="906"/>
      <c r="W3303" s="933"/>
      <c r="X3303" s="934"/>
      <c r="Y3303" s="935"/>
      <c r="Z3303" s="935"/>
      <c r="AA3303" s="935"/>
      <c r="AB3303" s="452"/>
      <c r="AC3303" s="452"/>
      <c r="AD3303" s="452"/>
      <c r="AE3303" s="452"/>
      <c r="AF3303" s="935"/>
      <c r="AG3303" s="452"/>
      <c r="AH3303" s="452"/>
      <c r="AI3303" s="935"/>
      <c r="AJ3303" s="935"/>
      <c r="AK3303" s="935"/>
      <c r="AL3303" s="936"/>
      <c r="AM3303" s="936"/>
      <c r="AN3303" s="936"/>
      <c r="AO3303" s="936"/>
      <c r="AP3303" s="936"/>
      <c r="AQ3303" s="936"/>
      <c r="AR3303" s="936"/>
      <c r="AS3303" s="936"/>
      <c r="AT3303" s="936"/>
      <c r="AU3303" s="936"/>
      <c r="AV3303" s="936"/>
    </row>
    <row r="3304" spans="2:48" ht="15" customHeight="1">
      <c r="B3304" s="937"/>
      <c r="C3304" s="1978" t="s">
        <v>309</v>
      </c>
      <c r="D3304" s="1980" t="s">
        <v>22</v>
      </c>
      <c r="E3304" s="928" t="s">
        <v>616</v>
      </c>
      <c r="F3304" s="885"/>
      <c r="G3304" s="651" t="s">
        <v>272</v>
      </c>
      <c r="H3304" s="651" t="s">
        <v>599</v>
      </c>
      <c r="I3304" s="651" t="s">
        <v>617</v>
      </c>
      <c r="J3304" s="651" t="s">
        <v>276</v>
      </c>
      <c r="K3304" s="890" t="s">
        <v>309</v>
      </c>
      <c r="L3304" s="651" t="s">
        <v>312</v>
      </c>
      <c r="M3304" s="651" t="str">
        <f t="shared" si="200"/>
        <v>&lt;INSERT CONNECTION POINT NAME&gt;</v>
      </c>
      <c r="N3304" s="890" t="s">
        <v>602</v>
      </c>
      <c r="O3304" s="890" t="s">
        <v>22</v>
      </c>
      <c r="P3304" s="890"/>
      <c r="Q3304" s="1083"/>
      <c r="R3304" s="1061"/>
      <c r="S3304" s="1062"/>
      <c r="T3304" s="1062"/>
      <c r="U3304" s="1063"/>
      <c r="V3304" s="906"/>
      <c r="W3304" s="933"/>
      <c r="X3304" s="934"/>
      <c r="Y3304" s="935"/>
      <c r="Z3304" s="935"/>
      <c r="AA3304" s="935"/>
      <c r="AB3304" s="452"/>
      <c r="AC3304" s="452"/>
      <c r="AD3304" s="452"/>
      <c r="AE3304" s="452"/>
      <c r="AF3304" s="935"/>
      <c r="AG3304" s="452"/>
      <c r="AH3304" s="452"/>
      <c r="AI3304" s="935"/>
      <c r="AJ3304" s="935"/>
      <c r="AK3304" s="935"/>
      <c r="AL3304" s="936"/>
      <c r="AM3304" s="936"/>
      <c r="AN3304" s="936"/>
      <c r="AO3304" s="936"/>
      <c r="AP3304" s="936"/>
      <c r="AQ3304" s="936"/>
      <c r="AR3304" s="936"/>
      <c r="AS3304" s="936"/>
      <c r="AT3304" s="936"/>
      <c r="AU3304" s="936"/>
      <c r="AV3304" s="936"/>
    </row>
    <row r="3305" spans="2:48" ht="15" customHeight="1">
      <c r="B3305" s="937"/>
      <c r="C3305" s="1979"/>
      <c r="D3305" s="1981"/>
      <c r="E3305" s="928" t="s">
        <v>619</v>
      </c>
      <c r="F3305" s="885"/>
      <c r="G3305" s="651" t="s">
        <v>272</v>
      </c>
      <c r="H3305" s="651" t="s">
        <v>599</v>
      </c>
      <c r="I3305" s="651" t="s">
        <v>620</v>
      </c>
      <c r="J3305" s="651" t="s">
        <v>276</v>
      </c>
      <c r="K3305" s="890" t="s">
        <v>309</v>
      </c>
      <c r="L3305" s="651" t="s">
        <v>312</v>
      </c>
      <c r="M3305" s="651" t="str">
        <f t="shared" si="200"/>
        <v>&lt;INSERT CONNECTION POINT NAME&gt;</v>
      </c>
      <c r="N3305" s="890" t="s">
        <v>602</v>
      </c>
      <c r="O3305" s="890" t="s">
        <v>22</v>
      </c>
      <c r="P3305" s="890"/>
      <c r="Q3305" s="1083"/>
      <c r="R3305" s="1061"/>
      <c r="S3305" s="1062"/>
      <c r="T3305" s="1062"/>
      <c r="U3305" s="1063"/>
      <c r="V3305" s="906"/>
      <c r="W3305" s="933"/>
      <c r="X3305" s="934"/>
      <c r="Y3305" s="935"/>
      <c r="Z3305" s="935"/>
      <c r="AA3305" s="935"/>
      <c r="AB3305" s="452"/>
      <c r="AC3305" s="452"/>
      <c r="AD3305" s="452"/>
      <c r="AE3305" s="452"/>
      <c r="AF3305" s="935"/>
      <c r="AG3305" s="452"/>
      <c r="AH3305" s="452"/>
      <c r="AI3305" s="935"/>
      <c r="AJ3305" s="935"/>
      <c r="AK3305" s="935"/>
      <c r="AL3305" s="936"/>
      <c r="AM3305" s="936"/>
      <c r="AN3305" s="936"/>
      <c r="AO3305" s="936"/>
      <c r="AP3305" s="936"/>
      <c r="AQ3305" s="936"/>
      <c r="AR3305" s="936"/>
      <c r="AS3305" s="936"/>
      <c r="AT3305" s="936"/>
      <c r="AU3305" s="936"/>
      <c r="AV3305" s="936"/>
    </row>
    <row r="3306" spans="2:48" ht="15" customHeight="1">
      <c r="B3306" s="937"/>
      <c r="C3306" s="1978" t="s">
        <v>309</v>
      </c>
      <c r="D3306" s="1980" t="s">
        <v>23</v>
      </c>
      <c r="E3306" s="928" t="s">
        <v>616</v>
      </c>
      <c r="F3306" s="885"/>
      <c r="G3306" s="651" t="s">
        <v>272</v>
      </c>
      <c r="H3306" s="651" t="s">
        <v>599</v>
      </c>
      <c r="I3306" s="651" t="s">
        <v>617</v>
      </c>
      <c r="J3306" s="651" t="s">
        <v>276</v>
      </c>
      <c r="K3306" s="890" t="s">
        <v>309</v>
      </c>
      <c r="L3306" s="651" t="s">
        <v>312</v>
      </c>
      <c r="M3306" s="651" t="str">
        <f t="shared" si="200"/>
        <v>&lt;INSERT CONNECTION POINT NAME&gt;</v>
      </c>
      <c r="N3306" s="890" t="s">
        <v>602</v>
      </c>
      <c r="O3306" s="890" t="s">
        <v>23</v>
      </c>
      <c r="P3306" s="890"/>
      <c r="Q3306" s="1083"/>
      <c r="R3306" s="1061"/>
      <c r="S3306" s="1062"/>
      <c r="T3306" s="1062"/>
      <c r="U3306" s="1063"/>
      <c r="V3306" s="906"/>
      <c r="W3306" s="933"/>
      <c r="X3306" s="934"/>
      <c r="Y3306" s="935"/>
      <c r="Z3306" s="935"/>
      <c r="AA3306" s="935"/>
      <c r="AB3306" s="452"/>
      <c r="AC3306" s="452"/>
      <c r="AD3306" s="452"/>
      <c r="AE3306" s="452"/>
      <c r="AF3306" s="935"/>
      <c r="AG3306" s="452"/>
      <c r="AH3306" s="452"/>
      <c r="AI3306" s="935"/>
      <c r="AJ3306" s="935"/>
      <c r="AK3306" s="935"/>
      <c r="AL3306" s="936"/>
      <c r="AM3306" s="936"/>
      <c r="AN3306" s="936"/>
      <c r="AO3306" s="936"/>
      <c r="AP3306" s="936"/>
      <c r="AQ3306" s="936"/>
      <c r="AR3306" s="936"/>
      <c r="AS3306" s="936"/>
      <c r="AT3306" s="936"/>
      <c r="AU3306" s="936"/>
      <c r="AV3306" s="936"/>
    </row>
    <row r="3307" spans="2:48" ht="15" customHeight="1">
      <c r="B3307" s="937"/>
      <c r="C3307" s="1979"/>
      <c r="D3307" s="1981"/>
      <c r="E3307" s="928" t="s">
        <v>619</v>
      </c>
      <c r="F3307" s="885"/>
      <c r="G3307" s="651" t="s">
        <v>272</v>
      </c>
      <c r="H3307" s="651" t="s">
        <v>599</v>
      </c>
      <c r="I3307" s="651" t="s">
        <v>620</v>
      </c>
      <c r="J3307" s="651" t="s">
        <v>276</v>
      </c>
      <c r="K3307" s="890" t="s">
        <v>309</v>
      </c>
      <c r="L3307" s="651" t="s">
        <v>312</v>
      </c>
      <c r="M3307" s="651" t="str">
        <f t="shared" si="200"/>
        <v>&lt;INSERT CONNECTION POINT NAME&gt;</v>
      </c>
      <c r="N3307" s="890" t="s">
        <v>602</v>
      </c>
      <c r="O3307" s="890" t="s">
        <v>23</v>
      </c>
      <c r="P3307" s="890"/>
      <c r="Q3307" s="1083"/>
      <c r="R3307" s="1061"/>
      <c r="S3307" s="1062"/>
      <c r="T3307" s="1062"/>
      <c r="U3307" s="1063"/>
      <c r="V3307" s="906"/>
      <c r="W3307" s="933"/>
      <c r="X3307" s="934"/>
      <c r="Y3307" s="935"/>
      <c r="Z3307" s="935"/>
      <c r="AA3307" s="935"/>
      <c r="AB3307" s="452"/>
      <c r="AC3307" s="452"/>
      <c r="AD3307" s="452"/>
      <c r="AE3307" s="452"/>
      <c r="AF3307" s="935"/>
      <c r="AG3307" s="452"/>
      <c r="AH3307" s="452"/>
      <c r="AI3307" s="935"/>
      <c r="AJ3307" s="935"/>
      <c r="AK3307" s="935"/>
      <c r="AL3307" s="936"/>
      <c r="AM3307" s="936"/>
      <c r="AN3307" s="936"/>
      <c r="AO3307" s="936"/>
      <c r="AP3307" s="936"/>
      <c r="AQ3307" s="936"/>
      <c r="AR3307" s="936"/>
      <c r="AS3307" s="936"/>
      <c r="AT3307" s="936"/>
      <c r="AU3307" s="936"/>
      <c r="AV3307" s="936"/>
    </row>
    <row r="3308" spans="2:48" ht="15" customHeight="1">
      <c r="B3308" s="937"/>
      <c r="C3308" s="1978" t="s">
        <v>310</v>
      </c>
      <c r="D3308" s="1980" t="s">
        <v>22</v>
      </c>
      <c r="E3308" s="928" t="s">
        <v>616</v>
      </c>
      <c r="F3308" s="885"/>
      <c r="G3308" s="651" t="s">
        <v>272</v>
      </c>
      <c r="H3308" s="651" t="s">
        <v>599</v>
      </c>
      <c r="I3308" s="651" t="s">
        <v>617</v>
      </c>
      <c r="J3308" s="651" t="s">
        <v>276</v>
      </c>
      <c r="K3308" s="890" t="s">
        <v>310</v>
      </c>
      <c r="L3308" s="651" t="s">
        <v>312</v>
      </c>
      <c r="M3308" s="651" t="str">
        <f t="shared" si="200"/>
        <v>&lt;INSERT CONNECTION POINT NAME&gt;</v>
      </c>
      <c r="N3308" s="890" t="s">
        <v>602</v>
      </c>
      <c r="O3308" s="890" t="s">
        <v>22</v>
      </c>
      <c r="P3308" s="890"/>
      <c r="Q3308" s="1083"/>
      <c r="R3308" s="1061"/>
      <c r="S3308" s="1062"/>
      <c r="T3308" s="1062"/>
      <c r="U3308" s="1063"/>
      <c r="V3308" s="906"/>
      <c r="W3308" s="933"/>
      <c r="X3308" s="934"/>
      <c r="Y3308" s="935"/>
      <c r="Z3308" s="935"/>
      <c r="AA3308" s="935"/>
      <c r="AB3308" s="452"/>
      <c r="AC3308" s="452"/>
      <c r="AD3308" s="452"/>
      <c r="AE3308" s="452"/>
      <c r="AF3308" s="935"/>
      <c r="AG3308" s="452"/>
      <c r="AH3308" s="452"/>
      <c r="AI3308" s="935"/>
      <c r="AJ3308" s="935"/>
      <c r="AK3308" s="935"/>
      <c r="AL3308" s="936"/>
      <c r="AM3308" s="936"/>
      <c r="AN3308" s="936"/>
      <c r="AO3308" s="936"/>
      <c r="AP3308" s="936"/>
      <c r="AQ3308" s="936"/>
      <c r="AR3308" s="936"/>
      <c r="AS3308" s="936"/>
      <c r="AT3308" s="936"/>
      <c r="AU3308" s="936"/>
      <c r="AV3308" s="936"/>
    </row>
    <row r="3309" spans="2:48" ht="15" customHeight="1">
      <c r="B3309" s="937"/>
      <c r="C3309" s="1979"/>
      <c r="D3309" s="1981"/>
      <c r="E3309" s="928" t="s">
        <v>619</v>
      </c>
      <c r="F3309" s="885"/>
      <c r="G3309" s="651" t="s">
        <v>272</v>
      </c>
      <c r="H3309" s="651" t="s">
        <v>599</v>
      </c>
      <c r="I3309" s="651" t="s">
        <v>620</v>
      </c>
      <c r="J3309" s="651" t="s">
        <v>276</v>
      </c>
      <c r="K3309" s="890" t="s">
        <v>310</v>
      </c>
      <c r="L3309" s="651" t="s">
        <v>312</v>
      </c>
      <c r="M3309" s="651" t="str">
        <f t="shared" si="200"/>
        <v>&lt;INSERT CONNECTION POINT NAME&gt;</v>
      </c>
      <c r="N3309" s="890" t="s">
        <v>602</v>
      </c>
      <c r="O3309" s="890" t="s">
        <v>22</v>
      </c>
      <c r="P3309" s="890"/>
      <c r="Q3309" s="1084"/>
      <c r="R3309" s="1085"/>
      <c r="S3309" s="1086"/>
      <c r="T3309" s="1086"/>
      <c r="U3309" s="1087"/>
      <c r="V3309" s="906"/>
      <c r="W3309" s="933"/>
      <c r="X3309" s="934"/>
      <c r="Y3309" s="935"/>
      <c r="Z3309" s="935"/>
      <c r="AA3309" s="935"/>
      <c r="AB3309" s="452"/>
      <c r="AC3309" s="452"/>
      <c r="AD3309" s="452"/>
      <c r="AE3309" s="452"/>
      <c r="AF3309" s="935"/>
      <c r="AG3309" s="452"/>
      <c r="AH3309" s="452"/>
      <c r="AI3309" s="935"/>
      <c r="AJ3309" s="935"/>
      <c r="AK3309" s="935"/>
      <c r="AL3309" s="936"/>
      <c r="AM3309" s="936"/>
      <c r="AN3309" s="936"/>
      <c r="AO3309" s="936"/>
      <c r="AP3309" s="936"/>
      <c r="AQ3309" s="936"/>
      <c r="AR3309" s="936"/>
      <c r="AS3309" s="936"/>
      <c r="AT3309" s="936"/>
      <c r="AU3309" s="936"/>
      <c r="AV3309" s="936"/>
    </row>
    <row r="3310" spans="2:48" ht="15" customHeight="1">
      <c r="B3310" s="937"/>
      <c r="C3310" s="1978" t="s">
        <v>310</v>
      </c>
      <c r="D3310" s="1980" t="s">
        <v>23</v>
      </c>
      <c r="E3310" s="928" t="s">
        <v>616</v>
      </c>
      <c r="F3310" s="885"/>
      <c r="G3310" s="651" t="s">
        <v>272</v>
      </c>
      <c r="H3310" s="651" t="s">
        <v>599</v>
      </c>
      <c r="I3310" s="651" t="s">
        <v>617</v>
      </c>
      <c r="J3310" s="651" t="s">
        <v>276</v>
      </c>
      <c r="K3310" s="890" t="s">
        <v>310</v>
      </c>
      <c r="L3310" s="651" t="s">
        <v>312</v>
      </c>
      <c r="M3310" s="651" t="str">
        <f t="shared" si="200"/>
        <v>&lt;INSERT CONNECTION POINT NAME&gt;</v>
      </c>
      <c r="N3310" s="890" t="s">
        <v>602</v>
      </c>
      <c r="O3310" s="890" t="s">
        <v>23</v>
      </c>
      <c r="P3310" s="890"/>
      <c r="Q3310" s="1084"/>
      <c r="R3310" s="1085"/>
      <c r="S3310" s="1086"/>
      <c r="T3310" s="1086"/>
      <c r="U3310" s="1087"/>
      <c r="V3310" s="906"/>
      <c r="W3310" s="933"/>
      <c r="X3310" s="934"/>
      <c r="Y3310" s="935"/>
      <c r="Z3310" s="935"/>
      <c r="AA3310" s="935"/>
      <c r="AB3310" s="452"/>
      <c r="AC3310" s="452"/>
      <c r="AD3310" s="452"/>
      <c r="AE3310" s="452"/>
      <c r="AF3310" s="935"/>
      <c r="AG3310" s="452"/>
      <c r="AH3310" s="452"/>
      <c r="AI3310" s="935"/>
      <c r="AJ3310" s="935"/>
      <c r="AK3310" s="935"/>
      <c r="AL3310" s="936"/>
      <c r="AM3310" s="936"/>
      <c r="AN3310" s="936"/>
      <c r="AO3310" s="936"/>
      <c r="AP3310" s="936"/>
      <c r="AQ3310" s="936"/>
      <c r="AR3310" s="936"/>
      <c r="AS3310" s="936"/>
      <c r="AT3310" s="936"/>
      <c r="AU3310" s="936"/>
      <c r="AV3310" s="936"/>
    </row>
    <row r="3311" spans="2:48" ht="15" customHeight="1" thickBot="1">
      <c r="B3311" s="944"/>
      <c r="C3311" s="1984"/>
      <c r="D3311" s="1985"/>
      <c r="E3311" s="945" t="s">
        <v>619</v>
      </c>
      <c r="F3311" s="885"/>
      <c r="G3311" s="651" t="s">
        <v>272</v>
      </c>
      <c r="H3311" s="651" t="s">
        <v>599</v>
      </c>
      <c r="I3311" s="651" t="s">
        <v>620</v>
      </c>
      <c r="J3311" s="651" t="s">
        <v>276</v>
      </c>
      <c r="K3311" s="890" t="s">
        <v>310</v>
      </c>
      <c r="L3311" s="651" t="s">
        <v>312</v>
      </c>
      <c r="M3311" s="651" t="str">
        <f t="shared" si="200"/>
        <v>&lt;INSERT CONNECTION POINT NAME&gt;</v>
      </c>
      <c r="N3311" s="890" t="s">
        <v>602</v>
      </c>
      <c r="O3311" s="890" t="s">
        <v>23</v>
      </c>
      <c r="P3311" s="890"/>
      <c r="Q3311" s="946"/>
      <c r="R3311" s="1067"/>
      <c r="S3311" s="893"/>
      <c r="T3311" s="893"/>
      <c r="U3311" s="894"/>
      <c r="V3311" s="947"/>
      <c r="W3311" s="933"/>
      <c r="X3311" s="934"/>
      <c r="Y3311" s="935"/>
      <c r="Z3311" s="935"/>
      <c r="AA3311" s="935"/>
      <c r="AB3311" s="452"/>
      <c r="AC3311" s="452"/>
      <c r="AD3311" s="452"/>
      <c r="AE3311" s="452"/>
      <c r="AF3311" s="935"/>
      <c r="AG3311" s="452"/>
      <c r="AH3311" s="452"/>
      <c r="AI3311" s="935"/>
      <c r="AJ3311" s="935"/>
      <c r="AK3311" s="935"/>
      <c r="AL3311" s="936"/>
      <c r="AM3311" s="936"/>
      <c r="AN3311" s="936"/>
      <c r="AO3311" s="936"/>
      <c r="AP3311" s="936"/>
      <c r="AQ3311" s="936"/>
      <c r="AR3311" s="936"/>
      <c r="AS3311" s="936"/>
      <c r="AT3311" s="936"/>
      <c r="AU3311" s="936"/>
      <c r="AV3311" s="936"/>
    </row>
    <row r="3312" spans="2:48">
      <c r="B3312" s="927" t="s">
        <v>615</v>
      </c>
      <c r="C3312" s="1982" t="s">
        <v>313</v>
      </c>
      <c r="D3312" s="1983" t="s">
        <v>23</v>
      </c>
      <c r="E3312" s="928" t="s">
        <v>616</v>
      </c>
      <c r="F3312" s="885"/>
      <c r="G3312" s="651" t="s">
        <v>272</v>
      </c>
      <c r="H3312" s="651" t="s">
        <v>599</v>
      </c>
      <c r="I3312" s="651" t="s">
        <v>617</v>
      </c>
      <c r="J3312" s="651" t="s">
        <v>276</v>
      </c>
      <c r="K3312" s="651" t="s">
        <v>313</v>
      </c>
      <c r="L3312" s="651" t="s">
        <v>312</v>
      </c>
      <c r="M3312" s="651" t="str">
        <f t="shared" ref="M3312" si="202">B3312</f>
        <v>&lt;INSERT CONNECTION POINT NAME&gt;</v>
      </c>
      <c r="N3312" s="651" t="s">
        <v>618</v>
      </c>
      <c r="O3312" s="651" t="s">
        <v>23</v>
      </c>
      <c r="P3312" s="890"/>
      <c r="Q3312" s="929"/>
      <c r="R3312" s="930"/>
      <c r="S3312" s="931"/>
      <c r="T3312" s="931"/>
      <c r="U3312" s="932"/>
    </row>
    <row r="3313" spans="2:21">
      <c r="B3313" s="937"/>
      <c r="C3313" s="1979"/>
      <c r="D3313" s="1981"/>
      <c r="E3313" s="928" t="s">
        <v>619</v>
      </c>
      <c r="F3313" s="885"/>
      <c r="G3313" s="651" t="s">
        <v>272</v>
      </c>
      <c r="H3313" s="651" t="s">
        <v>599</v>
      </c>
      <c r="I3313" s="651" t="s">
        <v>620</v>
      </c>
      <c r="J3313" s="651" t="s">
        <v>276</v>
      </c>
      <c r="K3313" s="651" t="s">
        <v>313</v>
      </c>
      <c r="L3313" s="651" t="s">
        <v>312</v>
      </c>
      <c r="M3313" s="651" t="str">
        <f t="shared" si="200"/>
        <v>&lt;INSERT CONNECTION POINT NAME&gt;</v>
      </c>
      <c r="N3313" s="651" t="s">
        <v>618</v>
      </c>
      <c r="O3313" s="651" t="s">
        <v>23</v>
      </c>
      <c r="P3313" s="890"/>
      <c r="Q3313" s="938"/>
      <c r="R3313" s="939"/>
      <c r="S3313" s="940"/>
      <c r="T3313" s="940"/>
      <c r="U3313" s="941"/>
    </row>
    <row r="3314" spans="2:21">
      <c r="B3314" s="937"/>
      <c r="C3314" s="1978" t="s">
        <v>304</v>
      </c>
      <c r="D3314" s="1980" t="s">
        <v>22</v>
      </c>
      <c r="E3314" s="928" t="s">
        <v>616</v>
      </c>
      <c r="F3314" s="885"/>
      <c r="G3314" s="651" t="s">
        <v>272</v>
      </c>
      <c r="H3314" s="651" t="s">
        <v>599</v>
      </c>
      <c r="I3314" s="651" t="s">
        <v>617</v>
      </c>
      <c r="J3314" s="651" t="s">
        <v>276</v>
      </c>
      <c r="K3314" s="890" t="s">
        <v>304</v>
      </c>
      <c r="L3314" s="651" t="s">
        <v>312</v>
      </c>
      <c r="M3314" s="651" t="str">
        <f t="shared" si="200"/>
        <v>&lt;INSERT CONNECTION POINT NAME&gt;</v>
      </c>
      <c r="N3314" s="890" t="s">
        <v>602</v>
      </c>
      <c r="O3314" s="890" t="s">
        <v>22</v>
      </c>
      <c r="P3314" s="890"/>
      <c r="Q3314" s="1071"/>
      <c r="R3314" s="1058"/>
      <c r="S3314" s="1059"/>
      <c r="T3314" s="1059"/>
      <c r="U3314" s="1060"/>
    </row>
    <row r="3315" spans="2:21">
      <c r="B3315" s="937"/>
      <c r="C3315" s="1979"/>
      <c r="D3315" s="1981"/>
      <c r="E3315" s="928" t="s">
        <v>619</v>
      </c>
      <c r="F3315" s="885"/>
      <c r="G3315" s="651" t="s">
        <v>272</v>
      </c>
      <c r="H3315" s="651" t="s">
        <v>599</v>
      </c>
      <c r="I3315" s="651" t="s">
        <v>620</v>
      </c>
      <c r="J3315" s="651" t="s">
        <v>276</v>
      </c>
      <c r="K3315" s="890" t="s">
        <v>304</v>
      </c>
      <c r="L3315" s="651" t="s">
        <v>312</v>
      </c>
      <c r="M3315" s="651" t="str">
        <f t="shared" si="200"/>
        <v>&lt;INSERT CONNECTION POINT NAME&gt;</v>
      </c>
      <c r="N3315" s="890" t="s">
        <v>602</v>
      </c>
      <c r="O3315" s="890" t="s">
        <v>22</v>
      </c>
      <c r="P3315" s="890"/>
      <c r="Q3315" s="1071"/>
      <c r="R3315" s="1058"/>
      <c r="S3315" s="1059"/>
      <c r="T3315" s="1059"/>
      <c r="U3315" s="1060"/>
    </row>
    <row r="3316" spans="2:21">
      <c r="B3316" s="937"/>
      <c r="C3316" s="1978" t="s">
        <v>304</v>
      </c>
      <c r="D3316" s="1980" t="s">
        <v>23</v>
      </c>
      <c r="E3316" s="928" t="s">
        <v>616</v>
      </c>
      <c r="F3316" s="885"/>
      <c r="G3316" s="651" t="s">
        <v>272</v>
      </c>
      <c r="H3316" s="651" t="s">
        <v>599</v>
      </c>
      <c r="I3316" s="651" t="s">
        <v>617</v>
      </c>
      <c r="J3316" s="651" t="s">
        <v>276</v>
      </c>
      <c r="K3316" s="890" t="s">
        <v>304</v>
      </c>
      <c r="L3316" s="651" t="s">
        <v>312</v>
      </c>
      <c r="M3316" s="651" t="str">
        <f t="shared" si="200"/>
        <v>&lt;INSERT CONNECTION POINT NAME&gt;</v>
      </c>
      <c r="N3316" s="890" t="s">
        <v>602</v>
      </c>
      <c r="O3316" s="891" t="s">
        <v>23</v>
      </c>
      <c r="P3316" s="890"/>
      <c r="Q3316" s="1071"/>
      <c r="R3316" s="1058"/>
      <c r="S3316" s="1059"/>
      <c r="T3316" s="1059"/>
      <c r="U3316" s="1060"/>
    </row>
    <row r="3317" spans="2:21">
      <c r="B3317" s="937"/>
      <c r="C3317" s="1979"/>
      <c r="D3317" s="1981"/>
      <c r="E3317" s="928" t="s">
        <v>619</v>
      </c>
      <c r="F3317" s="885"/>
      <c r="G3317" s="651" t="s">
        <v>272</v>
      </c>
      <c r="H3317" s="651" t="s">
        <v>599</v>
      </c>
      <c r="I3317" s="651" t="s">
        <v>620</v>
      </c>
      <c r="J3317" s="651" t="s">
        <v>276</v>
      </c>
      <c r="K3317" s="890" t="s">
        <v>304</v>
      </c>
      <c r="L3317" s="651" t="s">
        <v>312</v>
      </c>
      <c r="M3317" s="651" t="str">
        <f t="shared" si="200"/>
        <v>&lt;INSERT CONNECTION POINT NAME&gt;</v>
      </c>
      <c r="N3317" s="890" t="s">
        <v>602</v>
      </c>
      <c r="O3317" s="891" t="s">
        <v>23</v>
      </c>
      <c r="P3317" s="890"/>
      <c r="Q3317" s="1071"/>
      <c r="R3317" s="1058"/>
      <c r="S3317" s="1059"/>
      <c r="T3317" s="1059"/>
      <c r="U3317" s="1060"/>
    </row>
    <row r="3318" spans="2:21">
      <c r="B3318" s="937"/>
      <c r="C3318" s="1978" t="s">
        <v>305</v>
      </c>
      <c r="D3318" s="1980"/>
      <c r="E3318" s="928" t="s">
        <v>616</v>
      </c>
      <c r="F3318" s="885"/>
      <c r="G3318" s="651" t="s">
        <v>272</v>
      </c>
      <c r="H3318" s="651" t="s">
        <v>599</v>
      </c>
      <c r="I3318" s="651" t="s">
        <v>617</v>
      </c>
      <c r="J3318" s="651" t="s">
        <v>276</v>
      </c>
      <c r="K3318" s="890" t="s">
        <v>305</v>
      </c>
      <c r="L3318" s="651" t="s">
        <v>312</v>
      </c>
      <c r="M3318" s="651" t="str">
        <f t="shared" si="200"/>
        <v>&lt;INSERT CONNECTION POINT NAME&gt;</v>
      </c>
      <c r="N3318" s="890" t="s">
        <v>604</v>
      </c>
      <c r="O3318" s="890" t="s">
        <v>605</v>
      </c>
      <c r="P3318" s="890"/>
      <c r="Q3318" s="1072"/>
      <c r="R3318" s="1073"/>
      <c r="S3318" s="1074"/>
      <c r="T3318" s="1074"/>
      <c r="U3318" s="1075"/>
    </row>
    <row r="3319" spans="2:21">
      <c r="B3319" s="937"/>
      <c r="C3319" s="1979"/>
      <c r="D3319" s="1981"/>
      <c r="E3319" s="928" t="s">
        <v>619</v>
      </c>
      <c r="F3319" s="885"/>
      <c r="G3319" s="651" t="s">
        <v>272</v>
      </c>
      <c r="H3319" s="651" t="s">
        <v>599</v>
      </c>
      <c r="I3319" s="651" t="s">
        <v>620</v>
      </c>
      <c r="J3319" s="651" t="s">
        <v>276</v>
      </c>
      <c r="K3319" s="890" t="s">
        <v>305</v>
      </c>
      <c r="L3319" s="651" t="s">
        <v>312</v>
      </c>
      <c r="M3319" s="651" t="str">
        <f t="shared" si="200"/>
        <v>&lt;INSERT CONNECTION POINT NAME&gt;</v>
      </c>
      <c r="N3319" s="890" t="s">
        <v>604</v>
      </c>
      <c r="O3319" s="890" t="s">
        <v>605</v>
      </c>
      <c r="P3319" s="890"/>
      <c r="Q3319" s="1072"/>
      <c r="R3319" s="1073"/>
      <c r="S3319" s="1074"/>
      <c r="T3319" s="1074"/>
      <c r="U3319" s="1075"/>
    </row>
    <row r="3320" spans="2:21">
      <c r="B3320" s="937"/>
      <c r="C3320" s="1978" t="s">
        <v>306</v>
      </c>
      <c r="D3320" s="1980"/>
      <c r="E3320" s="928" t="s">
        <v>616</v>
      </c>
      <c r="F3320" s="885"/>
      <c r="G3320" s="651" t="s">
        <v>272</v>
      </c>
      <c r="H3320" s="651" t="s">
        <v>599</v>
      </c>
      <c r="I3320" s="651" t="s">
        <v>617</v>
      </c>
      <c r="J3320" s="651" t="s">
        <v>276</v>
      </c>
      <c r="K3320" s="890" t="s">
        <v>306</v>
      </c>
      <c r="L3320" s="651" t="s">
        <v>312</v>
      </c>
      <c r="M3320" s="651" t="str">
        <f t="shared" si="200"/>
        <v>&lt;INSERT CONNECTION POINT NAME&gt;</v>
      </c>
      <c r="N3320" s="890" t="s">
        <v>606</v>
      </c>
      <c r="O3320" s="891">
        <v>0</v>
      </c>
      <c r="P3320" s="890"/>
      <c r="Q3320" s="1076"/>
      <c r="R3320" s="1077"/>
      <c r="S3320" s="1078"/>
      <c r="T3320" s="1078"/>
      <c r="U3320" s="1079"/>
    </row>
    <row r="3321" spans="2:21">
      <c r="B3321" s="937"/>
      <c r="C3321" s="1979"/>
      <c r="D3321" s="1981"/>
      <c r="E3321" s="928" t="s">
        <v>619</v>
      </c>
      <c r="F3321" s="885"/>
      <c r="G3321" s="651" t="s">
        <v>272</v>
      </c>
      <c r="H3321" s="651" t="s">
        <v>599</v>
      </c>
      <c r="I3321" s="651" t="s">
        <v>620</v>
      </c>
      <c r="J3321" s="651" t="s">
        <v>276</v>
      </c>
      <c r="K3321" s="890" t="s">
        <v>306</v>
      </c>
      <c r="L3321" s="651" t="s">
        <v>312</v>
      </c>
      <c r="M3321" s="651" t="str">
        <f t="shared" si="200"/>
        <v>&lt;INSERT CONNECTION POINT NAME&gt;</v>
      </c>
      <c r="N3321" s="890" t="s">
        <v>606</v>
      </c>
      <c r="O3321" s="891">
        <v>0</v>
      </c>
      <c r="P3321" s="890"/>
      <c r="Q3321" s="1076"/>
      <c r="R3321" s="1077"/>
      <c r="S3321" s="1078"/>
      <c r="T3321" s="1078"/>
      <c r="U3321" s="1079"/>
    </row>
    <row r="3322" spans="2:21">
      <c r="B3322" s="937"/>
      <c r="C3322" s="1978" t="s">
        <v>307</v>
      </c>
      <c r="D3322" s="1980"/>
      <c r="E3322" s="928" t="s">
        <v>616</v>
      </c>
      <c r="F3322" s="885"/>
      <c r="G3322" s="651" t="s">
        <v>272</v>
      </c>
      <c r="H3322" s="651" t="s">
        <v>599</v>
      </c>
      <c r="I3322" s="651" t="s">
        <v>617</v>
      </c>
      <c r="J3322" s="651" t="s">
        <v>276</v>
      </c>
      <c r="K3322" s="890" t="s">
        <v>307</v>
      </c>
      <c r="L3322" s="651" t="s">
        <v>312</v>
      </c>
      <c r="M3322" s="651" t="str">
        <f t="shared" si="200"/>
        <v>&lt;INSERT CONNECTION POINT NAME&gt;</v>
      </c>
      <c r="N3322" s="890" t="s">
        <v>607</v>
      </c>
      <c r="O3322" s="890" t="s">
        <v>607</v>
      </c>
      <c r="P3322" s="890"/>
      <c r="Q3322" s="1080"/>
      <c r="R3322" s="1081"/>
      <c r="S3322" s="1081"/>
      <c r="T3322" s="1081"/>
      <c r="U3322" s="1082"/>
    </row>
    <row r="3323" spans="2:21">
      <c r="B3323" s="937"/>
      <c r="C3323" s="1979"/>
      <c r="D3323" s="1981"/>
      <c r="E3323" s="928" t="s">
        <v>619</v>
      </c>
      <c r="F3323" s="885"/>
      <c r="G3323" s="651" t="s">
        <v>272</v>
      </c>
      <c r="H3323" s="651" t="s">
        <v>599</v>
      </c>
      <c r="I3323" s="651" t="s">
        <v>620</v>
      </c>
      <c r="J3323" s="651" t="s">
        <v>276</v>
      </c>
      <c r="K3323" s="890" t="s">
        <v>307</v>
      </c>
      <c r="L3323" s="651" t="s">
        <v>312</v>
      </c>
      <c r="M3323" s="651" t="str">
        <f t="shared" si="200"/>
        <v>&lt;INSERT CONNECTION POINT NAME&gt;</v>
      </c>
      <c r="N3323" s="890" t="s">
        <v>607</v>
      </c>
      <c r="O3323" s="890" t="s">
        <v>607</v>
      </c>
      <c r="P3323" s="890"/>
      <c r="Q3323" s="1080"/>
      <c r="R3323" s="1081"/>
      <c r="S3323" s="1081"/>
      <c r="T3323" s="1081"/>
      <c r="U3323" s="1082"/>
    </row>
    <row r="3324" spans="2:21">
      <c r="B3324" s="937"/>
      <c r="C3324" s="1978" t="s">
        <v>308</v>
      </c>
      <c r="D3324" s="1980" t="s">
        <v>22</v>
      </c>
      <c r="E3324" s="928" t="s">
        <v>616</v>
      </c>
      <c r="F3324" s="885"/>
      <c r="G3324" s="651" t="s">
        <v>272</v>
      </c>
      <c r="H3324" s="651" t="s">
        <v>599</v>
      </c>
      <c r="I3324" s="651" t="s">
        <v>617</v>
      </c>
      <c r="J3324" s="651" t="s">
        <v>276</v>
      </c>
      <c r="K3324" s="890" t="s">
        <v>308</v>
      </c>
      <c r="L3324" s="651" t="s">
        <v>312</v>
      </c>
      <c r="M3324" s="651" t="str">
        <f t="shared" si="200"/>
        <v>&lt;INSERT CONNECTION POINT NAME&gt;</v>
      </c>
      <c r="N3324" s="890" t="s">
        <v>609</v>
      </c>
      <c r="O3324" s="890" t="s">
        <v>22</v>
      </c>
      <c r="P3324" s="890"/>
      <c r="Q3324" s="1083"/>
      <c r="R3324" s="1061"/>
      <c r="S3324" s="1062"/>
      <c r="T3324" s="1062"/>
      <c r="U3324" s="1063"/>
    </row>
    <row r="3325" spans="2:21">
      <c r="B3325" s="937"/>
      <c r="C3325" s="1979"/>
      <c r="D3325" s="1981"/>
      <c r="E3325" s="928" t="s">
        <v>619</v>
      </c>
      <c r="F3325" s="885"/>
      <c r="G3325" s="651" t="s">
        <v>272</v>
      </c>
      <c r="H3325" s="651" t="s">
        <v>599</v>
      </c>
      <c r="I3325" s="651" t="s">
        <v>620</v>
      </c>
      <c r="J3325" s="651" t="s">
        <v>276</v>
      </c>
      <c r="K3325" s="890" t="s">
        <v>308</v>
      </c>
      <c r="L3325" s="651" t="s">
        <v>312</v>
      </c>
      <c r="M3325" s="651" t="str">
        <f t="shared" si="200"/>
        <v>&lt;INSERT CONNECTION POINT NAME&gt;</v>
      </c>
      <c r="N3325" s="890" t="s">
        <v>609</v>
      </c>
      <c r="O3325" s="890" t="s">
        <v>22</v>
      </c>
      <c r="P3325" s="890"/>
      <c r="Q3325" s="1083"/>
      <c r="R3325" s="1061"/>
      <c r="S3325" s="1062"/>
      <c r="T3325" s="1062"/>
      <c r="U3325" s="1063"/>
    </row>
    <row r="3326" spans="2:21">
      <c r="B3326" s="937"/>
      <c r="C3326" s="1978" t="s">
        <v>309</v>
      </c>
      <c r="D3326" s="1980" t="s">
        <v>22</v>
      </c>
      <c r="E3326" s="928" t="s">
        <v>616</v>
      </c>
      <c r="F3326" s="885"/>
      <c r="G3326" s="651" t="s">
        <v>272</v>
      </c>
      <c r="H3326" s="651" t="s">
        <v>599</v>
      </c>
      <c r="I3326" s="651" t="s">
        <v>617</v>
      </c>
      <c r="J3326" s="651" t="s">
        <v>276</v>
      </c>
      <c r="K3326" s="890" t="s">
        <v>309</v>
      </c>
      <c r="L3326" s="651" t="s">
        <v>312</v>
      </c>
      <c r="M3326" s="651" t="str">
        <f t="shared" si="200"/>
        <v>&lt;INSERT CONNECTION POINT NAME&gt;</v>
      </c>
      <c r="N3326" s="890" t="s">
        <v>602</v>
      </c>
      <c r="O3326" s="890" t="s">
        <v>22</v>
      </c>
      <c r="P3326" s="890"/>
      <c r="Q3326" s="1083"/>
      <c r="R3326" s="1061"/>
      <c r="S3326" s="1062"/>
      <c r="T3326" s="1062"/>
      <c r="U3326" s="1063"/>
    </row>
    <row r="3327" spans="2:21">
      <c r="B3327" s="937"/>
      <c r="C3327" s="1979"/>
      <c r="D3327" s="1981"/>
      <c r="E3327" s="928" t="s">
        <v>619</v>
      </c>
      <c r="F3327" s="885"/>
      <c r="G3327" s="651" t="s">
        <v>272</v>
      </c>
      <c r="H3327" s="651" t="s">
        <v>599</v>
      </c>
      <c r="I3327" s="651" t="s">
        <v>620</v>
      </c>
      <c r="J3327" s="651" t="s">
        <v>276</v>
      </c>
      <c r="K3327" s="890" t="s">
        <v>309</v>
      </c>
      <c r="L3327" s="651" t="s">
        <v>312</v>
      </c>
      <c r="M3327" s="651" t="str">
        <f t="shared" si="200"/>
        <v>&lt;INSERT CONNECTION POINT NAME&gt;</v>
      </c>
      <c r="N3327" s="890" t="s">
        <v>602</v>
      </c>
      <c r="O3327" s="890" t="s">
        <v>22</v>
      </c>
      <c r="P3327" s="890"/>
      <c r="Q3327" s="1083"/>
      <c r="R3327" s="1061"/>
      <c r="S3327" s="1062"/>
      <c r="T3327" s="1062"/>
      <c r="U3327" s="1063"/>
    </row>
    <row r="3328" spans="2:21">
      <c r="B3328" s="937"/>
      <c r="C3328" s="1978" t="s">
        <v>309</v>
      </c>
      <c r="D3328" s="1980" t="s">
        <v>23</v>
      </c>
      <c r="E3328" s="928" t="s">
        <v>616</v>
      </c>
      <c r="F3328" s="885"/>
      <c r="G3328" s="651" t="s">
        <v>272</v>
      </c>
      <c r="H3328" s="651" t="s">
        <v>599</v>
      </c>
      <c r="I3328" s="651" t="s">
        <v>617</v>
      </c>
      <c r="J3328" s="651" t="s">
        <v>276</v>
      </c>
      <c r="K3328" s="890" t="s">
        <v>309</v>
      </c>
      <c r="L3328" s="651" t="s">
        <v>312</v>
      </c>
      <c r="M3328" s="651" t="str">
        <f t="shared" si="200"/>
        <v>&lt;INSERT CONNECTION POINT NAME&gt;</v>
      </c>
      <c r="N3328" s="890" t="s">
        <v>602</v>
      </c>
      <c r="O3328" s="890" t="s">
        <v>23</v>
      </c>
      <c r="P3328" s="890"/>
      <c r="Q3328" s="1083"/>
      <c r="R3328" s="1061"/>
      <c r="S3328" s="1062"/>
      <c r="T3328" s="1062"/>
      <c r="U3328" s="1063"/>
    </row>
    <row r="3329" spans="2:48">
      <c r="B3329" s="937"/>
      <c r="C3329" s="1979"/>
      <c r="D3329" s="1981"/>
      <c r="E3329" s="928" t="s">
        <v>619</v>
      </c>
      <c r="F3329" s="885"/>
      <c r="G3329" s="651" t="s">
        <v>272</v>
      </c>
      <c r="H3329" s="651" t="s">
        <v>599</v>
      </c>
      <c r="I3329" s="651" t="s">
        <v>620</v>
      </c>
      <c r="J3329" s="651" t="s">
        <v>276</v>
      </c>
      <c r="K3329" s="890" t="s">
        <v>309</v>
      </c>
      <c r="L3329" s="651" t="s">
        <v>312</v>
      </c>
      <c r="M3329" s="651" t="str">
        <f t="shared" si="200"/>
        <v>&lt;INSERT CONNECTION POINT NAME&gt;</v>
      </c>
      <c r="N3329" s="890" t="s">
        <v>602</v>
      </c>
      <c r="O3329" s="890" t="s">
        <v>23</v>
      </c>
      <c r="P3329" s="890"/>
      <c r="Q3329" s="1083"/>
      <c r="R3329" s="1061"/>
      <c r="S3329" s="1062"/>
      <c r="T3329" s="1062"/>
      <c r="U3329" s="1063"/>
    </row>
    <row r="3330" spans="2:48">
      <c r="B3330" s="937"/>
      <c r="C3330" s="1978" t="s">
        <v>310</v>
      </c>
      <c r="D3330" s="1980" t="s">
        <v>22</v>
      </c>
      <c r="E3330" s="928" t="s">
        <v>616</v>
      </c>
      <c r="F3330" s="885"/>
      <c r="G3330" s="651" t="s">
        <v>272</v>
      </c>
      <c r="H3330" s="651" t="s">
        <v>599</v>
      </c>
      <c r="I3330" s="651" t="s">
        <v>617</v>
      </c>
      <c r="J3330" s="651" t="s">
        <v>276</v>
      </c>
      <c r="K3330" s="890" t="s">
        <v>310</v>
      </c>
      <c r="L3330" s="651" t="s">
        <v>312</v>
      </c>
      <c r="M3330" s="651" t="str">
        <f t="shared" si="200"/>
        <v>&lt;INSERT CONNECTION POINT NAME&gt;</v>
      </c>
      <c r="N3330" s="890" t="s">
        <v>602</v>
      </c>
      <c r="O3330" s="890" t="s">
        <v>22</v>
      </c>
      <c r="P3330" s="890"/>
      <c r="Q3330" s="1083"/>
      <c r="R3330" s="1061"/>
      <c r="S3330" s="1062"/>
      <c r="T3330" s="1062"/>
      <c r="U3330" s="1063"/>
    </row>
    <row r="3331" spans="2:48">
      <c r="B3331" s="937"/>
      <c r="C3331" s="1979"/>
      <c r="D3331" s="1981"/>
      <c r="E3331" s="928" t="s">
        <v>619</v>
      </c>
      <c r="F3331" s="885"/>
      <c r="G3331" s="651" t="s">
        <v>272</v>
      </c>
      <c r="H3331" s="651" t="s">
        <v>599</v>
      </c>
      <c r="I3331" s="651" t="s">
        <v>620</v>
      </c>
      <c r="J3331" s="651" t="s">
        <v>276</v>
      </c>
      <c r="K3331" s="890" t="s">
        <v>310</v>
      </c>
      <c r="L3331" s="651" t="s">
        <v>312</v>
      </c>
      <c r="M3331" s="651" t="str">
        <f t="shared" si="200"/>
        <v>&lt;INSERT CONNECTION POINT NAME&gt;</v>
      </c>
      <c r="N3331" s="890" t="s">
        <v>602</v>
      </c>
      <c r="O3331" s="890" t="s">
        <v>22</v>
      </c>
      <c r="P3331" s="890"/>
      <c r="Q3331" s="1084"/>
      <c r="R3331" s="1085"/>
      <c r="S3331" s="1086"/>
      <c r="T3331" s="1086"/>
      <c r="U3331" s="1087"/>
    </row>
    <row r="3332" spans="2:48">
      <c r="B3332" s="937"/>
      <c r="C3332" s="1978" t="s">
        <v>310</v>
      </c>
      <c r="D3332" s="1980" t="s">
        <v>23</v>
      </c>
      <c r="E3332" s="928" t="s">
        <v>616</v>
      </c>
      <c r="F3332" s="885"/>
      <c r="G3332" s="651" t="s">
        <v>272</v>
      </c>
      <c r="H3332" s="651" t="s">
        <v>599</v>
      </c>
      <c r="I3332" s="651" t="s">
        <v>617</v>
      </c>
      <c r="J3332" s="651" t="s">
        <v>276</v>
      </c>
      <c r="K3332" s="890" t="s">
        <v>310</v>
      </c>
      <c r="L3332" s="651" t="s">
        <v>312</v>
      </c>
      <c r="M3332" s="651" t="str">
        <f t="shared" si="200"/>
        <v>&lt;INSERT CONNECTION POINT NAME&gt;</v>
      </c>
      <c r="N3332" s="890" t="s">
        <v>602</v>
      </c>
      <c r="O3332" s="890" t="s">
        <v>23</v>
      </c>
      <c r="P3332" s="890"/>
      <c r="Q3332" s="1084"/>
      <c r="R3332" s="1085"/>
      <c r="S3332" s="1086"/>
      <c r="T3332" s="1086"/>
      <c r="U3332" s="1087"/>
    </row>
    <row r="3333" spans="2:48" ht="15.75" thickBot="1">
      <c r="B3333" s="944"/>
      <c r="C3333" s="1984"/>
      <c r="D3333" s="1985"/>
      <c r="E3333" s="945" t="s">
        <v>619</v>
      </c>
      <c r="F3333" s="885"/>
      <c r="G3333" s="651" t="s">
        <v>272</v>
      </c>
      <c r="H3333" s="651" t="s">
        <v>599</v>
      </c>
      <c r="I3333" s="651" t="s">
        <v>620</v>
      </c>
      <c r="J3333" s="651" t="s">
        <v>276</v>
      </c>
      <c r="K3333" s="890" t="s">
        <v>310</v>
      </c>
      <c r="L3333" s="651" t="s">
        <v>312</v>
      </c>
      <c r="M3333" s="651" t="str">
        <f t="shared" si="200"/>
        <v>&lt;INSERT CONNECTION POINT NAME&gt;</v>
      </c>
      <c r="N3333" s="890" t="s">
        <v>602</v>
      </c>
      <c r="O3333" s="890" t="s">
        <v>23</v>
      </c>
      <c r="P3333" s="890"/>
      <c r="Q3333" s="946"/>
      <c r="R3333" s="1067"/>
      <c r="S3333" s="893"/>
      <c r="T3333" s="893"/>
      <c r="U3333" s="894"/>
    </row>
    <row r="3334" spans="2:48" ht="15" customHeight="1">
      <c r="B3334" s="927" t="s">
        <v>615</v>
      </c>
      <c r="C3334" s="1982" t="s">
        <v>313</v>
      </c>
      <c r="D3334" s="1983" t="s">
        <v>23</v>
      </c>
      <c r="E3334" s="928" t="s">
        <v>616</v>
      </c>
      <c r="F3334" s="885"/>
      <c r="G3334" s="651" t="s">
        <v>272</v>
      </c>
      <c r="H3334" s="651" t="s">
        <v>599</v>
      </c>
      <c r="I3334" s="651" t="s">
        <v>617</v>
      </c>
      <c r="J3334" s="651" t="s">
        <v>276</v>
      </c>
      <c r="K3334" s="651" t="s">
        <v>313</v>
      </c>
      <c r="L3334" s="651" t="s">
        <v>312</v>
      </c>
      <c r="M3334" s="651" t="str">
        <f t="shared" ref="M3334" si="203">B3334</f>
        <v>&lt;INSERT CONNECTION POINT NAME&gt;</v>
      </c>
      <c r="N3334" s="651" t="s">
        <v>618</v>
      </c>
      <c r="O3334" s="651" t="s">
        <v>23</v>
      </c>
      <c r="P3334" s="890"/>
      <c r="Q3334" s="929"/>
      <c r="R3334" s="930"/>
      <c r="S3334" s="931"/>
      <c r="T3334" s="931"/>
      <c r="U3334" s="932"/>
      <c r="V3334" s="906"/>
      <c r="W3334" s="933"/>
      <c r="X3334" s="934"/>
      <c r="Y3334" s="935"/>
      <c r="Z3334" s="935"/>
      <c r="AA3334" s="935"/>
      <c r="AB3334" s="452"/>
      <c r="AC3334" s="452"/>
      <c r="AD3334" s="452"/>
      <c r="AE3334" s="452"/>
      <c r="AF3334" s="452"/>
      <c r="AG3334" s="452"/>
      <c r="AH3334" s="452"/>
      <c r="AI3334" s="452"/>
      <c r="AJ3334" s="452"/>
      <c r="AK3334" s="935"/>
      <c r="AL3334" s="936"/>
      <c r="AM3334" s="936"/>
      <c r="AN3334" s="936"/>
      <c r="AO3334" s="936"/>
      <c r="AP3334" s="936"/>
      <c r="AQ3334" s="936"/>
      <c r="AR3334" s="936"/>
      <c r="AS3334" s="936"/>
      <c r="AT3334" s="936"/>
      <c r="AU3334" s="936"/>
      <c r="AV3334" s="936"/>
    </row>
    <row r="3335" spans="2:48" ht="15" customHeight="1">
      <c r="B3335" s="937"/>
      <c r="C3335" s="1979"/>
      <c r="D3335" s="1981"/>
      <c r="E3335" s="928" t="s">
        <v>619</v>
      </c>
      <c r="F3335" s="885"/>
      <c r="G3335" s="651" t="s">
        <v>272</v>
      </c>
      <c r="H3335" s="651" t="s">
        <v>599</v>
      </c>
      <c r="I3335" s="651" t="s">
        <v>620</v>
      </c>
      <c r="J3335" s="651" t="s">
        <v>276</v>
      </c>
      <c r="K3335" s="651" t="s">
        <v>313</v>
      </c>
      <c r="L3335" s="651" t="s">
        <v>312</v>
      </c>
      <c r="M3335" s="651" t="str">
        <f t="shared" si="200"/>
        <v>&lt;INSERT CONNECTION POINT NAME&gt;</v>
      </c>
      <c r="N3335" s="651" t="s">
        <v>618</v>
      </c>
      <c r="O3335" s="651" t="s">
        <v>23</v>
      </c>
      <c r="P3335" s="890"/>
      <c r="Q3335" s="938"/>
      <c r="R3335" s="939"/>
      <c r="S3335" s="940"/>
      <c r="T3335" s="940"/>
      <c r="U3335" s="941"/>
      <c r="V3335" s="906"/>
      <c r="W3335" s="933"/>
      <c r="X3335" s="934"/>
      <c r="Y3335" s="935"/>
      <c r="Z3335" s="935"/>
      <c r="AA3335" s="935"/>
      <c r="AB3335" s="452"/>
      <c r="AC3335" s="452"/>
      <c r="AD3335" s="452"/>
      <c r="AE3335" s="452"/>
      <c r="AF3335" s="452"/>
      <c r="AG3335" s="452"/>
      <c r="AH3335" s="452"/>
      <c r="AI3335" s="452"/>
      <c r="AJ3335" s="452"/>
      <c r="AK3335" s="935"/>
      <c r="AL3335" s="936"/>
      <c r="AM3335" s="936"/>
      <c r="AN3335" s="936"/>
      <c r="AO3335" s="936"/>
      <c r="AP3335" s="936"/>
      <c r="AQ3335" s="936"/>
      <c r="AR3335" s="936"/>
      <c r="AS3335" s="936"/>
      <c r="AT3335" s="936"/>
      <c r="AU3335" s="936"/>
      <c r="AV3335" s="936"/>
    </row>
    <row r="3336" spans="2:48" ht="15" customHeight="1">
      <c r="B3336" s="937"/>
      <c r="C3336" s="1978" t="s">
        <v>304</v>
      </c>
      <c r="D3336" s="1980" t="s">
        <v>22</v>
      </c>
      <c r="E3336" s="928" t="s">
        <v>616</v>
      </c>
      <c r="F3336" s="885"/>
      <c r="G3336" s="651" t="s">
        <v>272</v>
      </c>
      <c r="H3336" s="651" t="s">
        <v>599</v>
      </c>
      <c r="I3336" s="651" t="s">
        <v>617</v>
      </c>
      <c r="J3336" s="651" t="s">
        <v>276</v>
      </c>
      <c r="K3336" s="890" t="s">
        <v>304</v>
      </c>
      <c r="L3336" s="651" t="s">
        <v>312</v>
      </c>
      <c r="M3336" s="651" t="str">
        <f t="shared" si="200"/>
        <v>&lt;INSERT CONNECTION POINT NAME&gt;</v>
      </c>
      <c r="N3336" s="890" t="s">
        <v>602</v>
      </c>
      <c r="O3336" s="890" t="s">
        <v>22</v>
      </c>
      <c r="P3336" s="890"/>
      <c r="Q3336" s="1071"/>
      <c r="R3336" s="1058"/>
      <c r="S3336" s="1059"/>
      <c r="T3336" s="1059"/>
      <c r="U3336" s="1060"/>
      <c r="V3336" s="906"/>
      <c r="W3336" s="933"/>
      <c r="X3336" s="934"/>
      <c r="Y3336" s="935"/>
      <c r="Z3336" s="935"/>
      <c r="AA3336" s="935"/>
      <c r="AB3336" s="452"/>
      <c r="AC3336" s="452"/>
      <c r="AD3336" s="452"/>
      <c r="AE3336" s="452"/>
      <c r="AF3336" s="935"/>
      <c r="AG3336" s="452"/>
      <c r="AH3336" s="452"/>
      <c r="AI3336" s="935"/>
      <c r="AJ3336" s="935"/>
      <c r="AK3336" s="935"/>
      <c r="AL3336" s="936"/>
      <c r="AM3336" s="936"/>
      <c r="AN3336" s="936"/>
      <c r="AO3336" s="942"/>
      <c r="AP3336" s="936"/>
      <c r="AQ3336" s="936"/>
      <c r="AR3336" s="936"/>
      <c r="AS3336" s="936"/>
      <c r="AT3336" s="936"/>
      <c r="AU3336" s="936"/>
      <c r="AV3336" s="936"/>
    </row>
    <row r="3337" spans="2:48" ht="15" customHeight="1">
      <c r="B3337" s="937"/>
      <c r="C3337" s="1979"/>
      <c r="D3337" s="1981"/>
      <c r="E3337" s="928" t="s">
        <v>619</v>
      </c>
      <c r="F3337" s="885"/>
      <c r="G3337" s="651" t="s">
        <v>272</v>
      </c>
      <c r="H3337" s="651" t="s">
        <v>599</v>
      </c>
      <c r="I3337" s="651" t="s">
        <v>620</v>
      </c>
      <c r="J3337" s="651" t="s">
        <v>276</v>
      </c>
      <c r="K3337" s="890" t="s">
        <v>304</v>
      </c>
      <c r="L3337" s="651" t="s">
        <v>312</v>
      </c>
      <c r="M3337" s="651" t="str">
        <f t="shared" si="200"/>
        <v>&lt;INSERT CONNECTION POINT NAME&gt;</v>
      </c>
      <c r="N3337" s="890" t="s">
        <v>602</v>
      </c>
      <c r="O3337" s="890" t="s">
        <v>22</v>
      </c>
      <c r="P3337" s="890"/>
      <c r="Q3337" s="1071"/>
      <c r="R3337" s="1058"/>
      <c r="S3337" s="1059"/>
      <c r="T3337" s="1059"/>
      <c r="U3337" s="1060"/>
      <c r="V3337" s="906"/>
      <c r="W3337" s="933"/>
      <c r="X3337" s="934"/>
      <c r="Y3337" s="935"/>
      <c r="Z3337" s="935"/>
      <c r="AA3337" s="935"/>
      <c r="AB3337" s="452"/>
      <c r="AC3337" s="452"/>
      <c r="AD3337" s="452"/>
      <c r="AE3337" s="452"/>
      <c r="AF3337" s="935"/>
      <c r="AG3337" s="452"/>
      <c r="AH3337" s="452"/>
      <c r="AI3337" s="935"/>
      <c r="AJ3337" s="935"/>
      <c r="AK3337" s="935"/>
      <c r="AL3337" s="936"/>
      <c r="AM3337" s="936"/>
      <c r="AN3337" s="936"/>
      <c r="AO3337" s="942"/>
      <c r="AP3337" s="936"/>
      <c r="AQ3337" s="936"/>
      <c r="AR3337" s="936"/>
      <c r="AS3337" s="936"/>
      <c r="AT3337" s="936"/>
      <c r="AU3337" s="936"/>
      <c r="AV3337" s="936"/>
    </row>
    <row r="3338" spans="2:48" ht="15" customHeight="1">
      <c r="B3338" s="937"/>
      <c r="C3338" s="1978" t="s">
        <v>304</v>
      </c>
      <c r="D3338" s="1980" t="s">
        <v>23</v>
      </c>
      <c r="E3338" s="928" t="s">
        <v>616</v>
      </c>
      <c r="F3338" s="885"/>
      <c r="G3338" s="651" t="s">
        <v>272</v>
      </c>
      <c r="H3338" s="651" t="s">
        <v>599</v>
      </c>
      <c r="I3338" s="651" t="s">
        <v>617</v>
      </c>
      <c r="J3338" s="651" t="s">
        <v>276</v>
      </c>
      <c r="K3338" s="890" t="s">
        <v>304</v>
      </c>
      <c r="L3338" s="651" t="s">
        <v>312</v>
      </c>
      <c r="M3338" s="651" t="str">
        <f t="shared" si="200"/>
        <v>&lt;INSERT CONNECTION POINT NAME&gt;</v>
      </c>
      <c r="N3338" s="890" t="s">
        <v>602</v>
      </c>
      <c r="O3338" s="891" t="s">
        <v>23</v>
      </c>
      <c r="P3338" s="890"/>
      <c r="Q3338" s="1071"/>
      <c r="R3338" s="1058"/>
      <c r="S3338" s="1059"/>
      <c r="T3338" s="1059"/>
      <c r="U3338" s="1060"/>
      <c r="V3338" s="906"/>
      <c r="W3338" s="933"/>
      <c r="X3338" s="934"/>
      <c r="Y3338" s="935"/>
      <c r="Z3338" s="935"/>
      <c r="AA3338" s="935"/>
      <c r="AB3338" s="452"/>
      <c r="AC3338" s="452"/>
      <c r="AD3338" s="452"/>
      <c r="AE3338" s="452"/>
      <c r="AF3338" s="935"/>
      <c r="AG3338" s="452"/>
      <c r="AH3338" s="452"/>
      <c r="AI3338" s="935"/>
      <c r="AJ3338" s="943"/>
      <c r="AK3338" s="935"/>
      <c r="AL3338" s="936"/>
      <c r="AM3338" s="936"/>
      <c r="AN3338" s="936"/>
      <c r="AO3338" s="942"/>
      <c r="AP3338" s="936"/>
      <c r="AQ3338" s="936"/>
      <c r="AR3338" s="936"/>
      <c r="AS3338" s="936"/>
      <c r="AT3338" s="936"/>
      <c r="AU3338" s="936"/>
      <c r="AV3338" s="936"/>
    </row>
    <row r="3339" spans="2:48" ht="15" customHeight="1">
      <c r="B3339" s="937"/>
      <c r="C3339" s="1979"/>
      <c r="D3339" s="1981"/>
      <c r="E3339" s="928" t="s">
        <v>619</v>
      </c>
      <c r="F3339" s="885"/>
      <c r="G3339" s="651" t="s">
        <v>272</v>
      </c>
      <c r="H3339" s="651" t="s">
        <v>599</v>
      </c>
      <c r="I3339" s="651" t="s">
        <v>620</v>
      </c>
      <c r="J3339" s="651" t="s">
        <v>276</v>
      </c>
      <c r="K3339" s="890" t="s">
        <v>304</v>
      </c>
      <c r="L3339" s="651" t="s">
        <v>312</v>
      </c>
      <c r="M3339" s="651" t="str">
        <f t="shared" si="200"/>
        <v>&lt;INSERT CONNECTION POINT NAME&gt;</v>
      </c>
      <c r="N3339" s="890" t="s">
        <v>602</v>
      </c>
      <c r="O3339" s="891" t="s">
        <v>23</v>
      </c>
      <c r="P3339" s="890"/>
      <c r="Q3339" s="1071"/>
      <c r="R3339" s="1058"/>
      <c r="S3339" s="1059"/>
      <c r="T3339" s="1059"/>
      <c r="U3339" s="1060"/>
      <c r="V3339" s="906"/>
      <c r="W3339" s="933"/>
      <c r="X3339" s="934"/>
      <c r="Y3339" s="935"/>
      <c r="Z3339" s="935"/>
      <c r="AA3339" s="935"/>
      <c r="AB3339" s="452"/>
      <c r="AC3339" s="452"/>
      <c r="AD3339" s="452"/>
      <c r="AE3339" s="452"/>
      <c r="AF3339" s="935"/>
      <c r="AG3339" s="452"/>
      <c r="AH3339" s="452"/>
      <c r="AI3339" s="935"/>
      <c r="AJ3339" s="943"/>
      <c r="AK3339" s="935"/>
      <c r="AL3339" s="936"/>
      <c r="AM3339" s="936"/>
      <c r="AN3339" s="936"/>
      <c r="AO3339" s="942"/>
      <c r="AP3339" s="936"/>
      <c r="AQ3339" s="936"/>
      <c r="AR3339" s="936"/>
      <c r="AS3339" s="936"/>
      <c r="AT3339" s="936"/>
      <c r="AU3339" s="936"/>
      <c r="AV3339" s="936"/>
    </row>
    <row r="3340" spans="2:48" ht="15" customHeight="1">
      <c r="B3340" s="937"/>
      <c r="C3340" s="1978" t="s">
        <v>305</v>
      </c>
      <c r="D3340" s="1980"/>
      <c r="E3340" s="928" t="s">
        <v>616</v>
      </c>
      <c r="F3340" s="885"/>
      <c r="G3340" s="651" t="s">
        <v>272</v>
      </c>
      <c r="H3340" s="651" t="s">
        <v>599</v>
      </c>
      <c r="I3340" s="651" t="s">
        <v>617</v>
      </c>
      <c r="J3340" s="651" t="s">
        <v>276</v>
      </c>
      <c r="K3340" s="890" t="s">
        <v>305</v>
      </c>
      <c r="L3340" s="651" t="s">
        <v>312</v>
      </c>
      <c r="M3340" s="651" t="str">
        <f t="shared" si="200"/>
        <v>&lt;INSERT CONNECTION POINT NAME&gt;</v>
      </c>
      <c r="N3340" s="890" t="s">
        <v>604</v>
      </c>
      <c r="O3340" s="890" t="s">
        <v>605</v>
      </c>
      <c r="P3340" s="890"/>
      <c r="Q3340" s="1072"/>
      <c r="R3340" s="1073"/>
      <c r="S3340" s="1074"/>
      <c r="T3340" s="1074"/>
      <c r="U3340" s="1075"/>
      <c r="V3340" s="906"/>
      <c r="W3340" s="933"/>
      <c r="X3340" s="934"/>
      <c r="Y3340" s="935"/>
      <c r="Z3340" s="935"/>
      <c r="AA3340" s="935"/>
      <c r="AB3340" s="452"/>
      <c r="AC3340" s="452"/>
      <c r="AD3340" s="452"/>
      <c r="AE3340" s="452"/>
      <c r="AF3340" s="935"/>
      <c r="AG3340" s="452"/>
      <c r="AH3340" s="452"/>
      <c r="AI3340" s="935"/>
      <c r="AJ3340" s="935"/>
      <c r="AK3340" s="935"/>
      <c r="AL3340" s="936"/>
      <c r="AM3340" s="936"/>
      <c r="AN3340" s="936"/>
      <c r="AO3340" s="936"/>
      <c r="AP3340" s="936"/>
      <c r="AQ3340" s="936"/>
      <c r="AR3340" s="936"/>
      <c r="AS3340" s="936"/>
      <c r="AT3340" s="936"/>
      <c r="AU3340" s="936"/>
      <c r="AV3340" s="936"/>
    </row>
    <row r="3341" spans="2:48" ht="15" customHeight="1">
      <c r="B3341" s="937"/>
      <c r="C3341" s="1979"/>
      <c r="D3341" s="1981"/>
      <c r="E3341" s="928" t="s">
        <v>619</v>
      </c>
      <c r="F3341" s="885"/>
      <c r="G3341" s="651" t="s">
        <v>272</v>
      </c>
      <c r="H3341" s="651" t="s">
        <v>599</v>
      </c>
      <c r="I3341" s="651" t="s">
        <v>620</v>
      </c>
      <c r="J3341" s="651" t="s">
        <v>276</v>
      </c>
      <c r="K3341" s="890" t="s">
        <v>305</v>
      </c>
      <c r="L3341" s="651" t="s">
        <v>312</v>
      </c>
      <c r="M3341" s="651" t="str">
        <f t="shared" ref="M3341:M3404" si="204">M3340</f>
        <v>&lt;INSERT CONNECTION POINT NAME&gt;</v>
      </c>
      <c r="N3341" s="890" t="s">
        <v>604</v>
      </c>
      <c r="O3341" s="890" t="s">
        <v>605</v>
      </c>
      <c r="P3341" s="890"/>
      <c r="Q3341" s="1072"/>
      <c r="R3341" s="1073"/>
      <c r="S3341" s="1074"/>
      <c r="T3341" s="1074"/>
      <c r="U3341" s="1075"/>
      <c r="V3341" s="906"/>
      <c r="W3341" s="933"/>
      <c r="X3341" s="934"/>
      <c r="Y3341" s="935"/>
      <c r="Z3341" s="935"/>
      <c r="AA3341" s="935"/>
      <c r="AB3341" s="452"/>
      <c r="AC3341" s="452"/>
      <c r="AD3341" s="452"/>
      <c r="AE3341" s="452"/>
      <c r="AF3341" s="935"/>
      <c r="AG3341" s="452"/>
      <c r="AH3341" s="452"/>
      <c r="AI3341" s="935"/>
      <c r="AJ3341" s="935"/>
      <c r="AK3341" s="935"/>
      <c r="AL3341" s="936"/>
      <c r="AM3341" s="936"/>
      <c r="AN3341" s="936"/>
      <c r="AO3341" s="936"/>
      <c r="AP3341" s="936"/>
      <c r="AQ3341" s="936"/>
      <c r="AR3341" s="936"/>
      <c r="AS3341" s="936"/>
      <c r="AT3341" s="936"/>
      <c r="AU3341" s="936"/>
      <c r="AV3341" s="936"/>
    </row>
    <row r="3342" spans="2:48" ht="15" customHeight="1">
      <c r="B3342" s="937"/>
      <c r="C3342" s="1978" t="s">
        <v>306</v>
      </c>
      <c r="D3342" s="1980"/>
      <c r="E3342" s="928" t="s">
        <v>616</v>
      </c>
      <c r="F3342" s="885"/>
      <c r="G3342" s="651" t="s">
        <v>272</v>
      </c>
      <c r="H3342" s="651" t="s">
        <v>599</v>
      </c>
      <c r="I3342" s="651" t="s">
        <v>617</v>
      </c>
      <c r="J3342" s="651" t="s">
        <v>276</v>
      </c>
      <c r="K3342" s="890" t="s">
        <v>306</v>
      </c>
      <c r="L3342" s="651" t="s">
        <v>312</v>
      </c>
      <c r="M3342" s="651" t="str">
        <f t="shared" si="204"/>
        <v>&lt;INSERT CONNECTION POINT NAME&gt;</v>
      </c>
      <c r="N3342" s="890" t="s">
        <v>606</v>
      </c>
      <c r="O3342" s="891">
        <v>0</v>
      </c>
      <c r="P3342" s="890"/>
      <c r="Q3342" s="1076"/>
      <c r="R3342" s="1077"/>
      <c r="S3342" s="1078"/>
      <c r="T3342" s="1078"/>
      <c r="U3342" s="1079"/>
      <c r="V3342" s="906"/>
      <c r="W3342" s="933"/>
      <c r="X3342" s="934"/>
      <c r="Y3342" s="935"/>
      <c r="Z3342" s="935"/>
      <c r="AA3342" s="935"/>
      <c r="AB3342" s="452"/>
      <c r="AC3342" s="452"/>
      <c r="AD3342" s="452"/>
      <c r="AE3342" s="452"/>
      <c r="AF3342" s="935"/>
      <c r="AG3342" s="452"/>
      <c r="AH3342" s="452"/>
      <c r="AI3342" s="935"/>
      <c r="AJ3342" s="943"/>
      <c r="AK3342" s="935"/>
      <c r="AL3342" s="936"/>
      <c r="AM3342" s="936"/>
      <c r="AN3342" s="936"/>
      <c r="AO3342" s="936"/>
      <c r="AP3342" s="936"/>
      <c r="AQ3342" s="936"/>
      <c r="AR3342" s="936"/>
      <c r="AS3342" s="936"/>
      <c r="AT3342" s="936"/>
      <c r="AU3342" s="936"/>
      <c r="AV3342" s="936"/>
    </row>
    <row r="3343" spans="2:48" ht="15" customHeight="1">
      <c r="B3343" s="937"/>
      <c r="C3343" s="1979"/>
      <c r="D3343" s="1981"/>
      <c r="E3343" s="928" t="s">
        <v>619</v>
      </c>
      <c r="F3343" s="885"/>
      <c r="G3343" s="651" t="s">
        <v>272</v>
      </c>
      <c r="H3343" s="651" t="s">
        <v>599</v>
      </c>
      <c r="I3343" s="651" t="s">
        <v>620</v>
      </c>
      <c r="J3343" s="651" t="s">
        <v>276</v>
      </c>
      <c r="K3343" s="890" t="s">
        <v>306</v>
      </c>
      <c r="L3343" s="651" t="s">
        <v>312</v>
      </c>
      <c r="M3343" s="651" t="str">
        <f t="shared" si="204"/>
        <v>&lt;INSERT CONNECTION POINT NAME&gt;</v>
      </c>
      <c r="N3343" s="890" t="s">
        <v>606</v>
      </c>
      <c r="O3343" s="891">
        <v>0</v>
      </c>
      <c r="P3343" s="890"/>
      <c r="Q3343" s="1076"/>
      <c r="R3343" s="1077"/>
      <c r="S3343" s="1078"/>
      <c r="T3343" s="1078"/>
      <c r="U3343" s="1079"/>
      <c r="V3343" s="906"/>
      <c r="W3343" s="933"/>
      <c r="X3343" s="934"/>
      <c r="Y3343" s="935"/>
      <c r="Z3343" s="935"/>
      <c r="AA3343" s="935"/>
      <c r="AB3343" s="452"/>
      <c r="AC3343" s="452"/>
      <c r="AD3343" s="452"/>
      <c r="AE3343" s="452"/>
      <c r="AF3343" s="935"/>
      <c r="AG3343" s="452"/>
      <c r="AH3343" s="452"/>
      <c r="AI3343" s="935"/>
      <c r="AJ3343" s="943"/>
      <c r="AK3343" s="935"/>
      <c r="AL3343" s="936"/>
      <c r="AM3343" s="936"/>
      <c r="AN3343" s="936"/>
      <c r="AO3343" s="936"/>
      <c r="AP3343" s="936"/>
      <c r="AQ3343" s="936"/>
      <c r="AR3343" s="936"/>
      <c r="AS3343" s="936"/>
      <c r="AT3343" s="936"/>
      <c r="AU3343" s="936"/>
      <c r="AV3343" s="936"/>
    </row>
    <row r="3344" spans="2:48" ht="15" customHeight="1">
      <c r="B3344" s="937"/>
      <c r="C3344" s="1978" t="s">
        <v>307</v>
      </c>
      <c r="D3344" s="1980"/>
      <c r="E3344" s="928" t="s">
        <v>616</v>
      </c>
      <c r="F3344" s="885"/>
      <c r="G3344" s="651" t="s">
        <v>272</v>
      </c>
      <c r="H3344" s="651" t="s">
        <v>599</v>
      </c>
      <c r="I3344" s="651" t="s">
        <v>617</v>
      </c>
      <c r="J3344" s="651" t="s">
        <v>276</v>
      </c>
      <c r="K3344" s="890" t="s">
        <v>307</v>
      </c>
      <c r="L3344" s="651" t="s">
        <v>312</v>
      </c>
      <c r="M3344" s="651" t="str">
        <f t="shared" si="204"/>
        <v>&lt;INSERT CONNECTION POINT NAME&gt;</v>
      </c>
      <c r="N3344" s="890" t="s">
        <v>607</v>
      </c>
      <c r="O3344" s="890" t="s">
        <v>607</v>
      </c>
      <c r="P3344" s="890"/>
      <c r="Q3344" s="1080"/>
      <c r="R3344" s="1081"/>
      <c r="S3344" s="1081"/>
      <c r="T3344" s="1081"/>
      <c r="U3344" s="1082"/>
      <c r="V3344" s="906"/>
      <c r="W3344" s="933"/>
      <c r="X3344" s="934"/>
      <c r="Y3344" s="935"/>
      <c r="Z3344" s="935"/>
      <c r="AA3344" s="935"/>
      <c r="AB3344" s="452"/>
      <c r="AC3344" s="452"/>
      <c r="AD3344" s="452"/>
      <c r="AE3344" s="452"/>
      <c r="AF3344" s="935"/>
      <c r="AG3344" s="452"/>
      <c r="AH3344" s="452"/>
      <c r="AI3344" s="935"/>
      <c r="AJ3344" s="935"/>
      <c r="AK3344" s="935"/>
      <c r="AL3344" s="936"/>
      <c r="AM3344" s="936"/>
      <c r="AN3344" s="936"/>
      <c r="AO3344" s="936"/>
      <c r="AP3344" s="936"/>
      <c r="AQ3344" s="936"/>
      <c r="AR3344" s="936"/>
      <c r="AS3344" s="936"/>
      <c r="AT3344" s="936"/>
      <c r="AU3344" s="936"/>
      <c r="AV3344" s="936"/>
    </row>
    <row r="3345" spans="2:48" ht="15" customHeight="1">
      <c r="B3345" s="937"/>
      <c r="C3345" s="1979"/>
      <c r="D3345" s="1981"/>
      <c r="E3345" s="928" t="s">
        <v>619</v>
      </c>
      <c r="F3345" s="885"/>
      <c r="G3345" s="651" t="s">
        <v>272</v>
      </c>
      <c r="H3345" s="651" t="s">
        <v>599</v>
      </c>
      <c r="I3345" s="651" t="s">
        <v>620</v>
      </c>
      <c r="J3345" s="651" t="s">
        <v>276</v>
      </c>
      <c r="K3345" s="890" t="s">
        <v>307</v>
      </c>
      <c r="L3345" s="651" t="s">
        <v>312</v>
      </c>
      <c r="M3345" s="651" t="str">
        <f t="shared" si="204"/>
        <v>&lt;INSERT CONNECTION POINT NAME&gt;</v>
      </c>
      <c r="N3345" s="890" t="s">
        <v>607</v>
      </c>
      <c r="O3345" s="890" t="s">
        <v>607</v>
      </c>
      <c r="P3345" s="890"/>
      <c r="Q3345" s="1080"/>
      <c r="R3345" s="1081"/>
      <c r="S3345" s="1081"/>
      <c r="T3345" s="1081"/>
      <c r="U3345" s="1082"/>
      <c r="V3345" s="906"/>
      <c r="W3345" s="933"/>
      <c r="X3345" s="934"/>
      <c r="Y3345" s="935"/>
      <c r="Z3345" s="935"/>
      <c r="AA3345" s="935"/>
      <c r="AB3345" s="452"/>
      <c r="AC3345" s="452"/>
      <c r="AD3345" s="452"/>
      <c r="AE3345" s="452"/>
      <c r="AF3345" s="935"/>
      <c r="AG3345" s="452"/>
      <c r="AH3345" s="452"/>
      <c r="AI3345" s="935"/>
      <c r="AJ3345" s="935"/>
      <c r="AK3345" s="935"/>
      <c r="AL3345" s="936"/>
      <c r="AM3345" s="936"/>
      <c r="AN3345" s="936"/>
      <c r="AO3345" s="936"/>
      <c r="AP3345" s="936"/>
      <c r="AQ3345" s="936"/>
      <c r="AR3345" s="936"/>
      <c r="AS3345" s="936"/>
      <c r="AT3345" s="936"/>
      <c r="AU3345" s="936"/>
      <c r="AV3345" s="936"/>
    </row>
    <row r="3346" spans="2:48" ht="15" customHeight="1">
      <c r="B3346" s="937"/>
      <c r="C3346" s="1978" t="s">
        <v>308</v>
      </c>
      <c r="D3346" s="1980" t="s">
        <v>22</v>
      </c>
      <c r="E3346" s="928" t="s">
        <v>616</v>
      </c>
      <c r="F3346" s="885"/>
      <c r="G3346" s="651" t="s">
        <v>272</v>
      </c>
      <c r="H3346" s="651" t="s">
        <v>599</v>
      </c>
      <c r="I3346" s="651" t="s">
        <v>617</v>
      </c>
      <c r="J3346" s="651" t="s">
        <v>276</v>
      </c>
      <c r="K3346" s="890" t="s">
        <v>308</v>
      </c>
      <c r="L3346" s="651" t="s">
        <v>312</v>
      </c>
      <c r="M3346" s="651" t="str">
        <f t="shared" si="204"/>
        <v>&lt;INSERT CONNECTION POINT NAME&gt;</v>
      </c>
      <c r="N3346" s="890" t="s">
        <v>609</v>
      </c>
      <c r="O3346" s="890" t="s">
        <v>22</v>
      </c>
      <c r="P3346" s="890"/>
      <c r="Q3346" s="1083"/>
      <c r="R3346" s="1061"/>
      <c r="S3346" s="1062"/>
      <c r="T3346" s="1062"/>
      <c r="U3346" s="1063"/>
      <c r="V3346" s="906"/>
      <c r="W3346" s="933"/>
      <c r="X3346" s="934"/>
      <c r="Y3346" s="935"/>
      <c r="Z3346" s="935"/>
      <c r="AA3346" s="935"/>
      <c r="AB3346" s="452"/>
      <c r="AC3346" s="452"/>
      <c r="AD3346" s="452"/>
      <c r="AE3346" s="452"/>
      <c r="AF3346" s="935"/>
      <c r="AG3346" s="452"/>
      <c r="AH3346" s="452"/>
      <c r="AI3346" s="935"/>
      <c r="AJ3346" s="935"/>
      <c r="AK3346" s="935"/>
      <c r="AL3346" s="936"/>
      <c r="AM3346" s="936"/>
      <c r="AN3346" s="936"/>
      <c r="AO3346" s="936"/>
      <c r="AP3346" s="936"/>
      <c r="AQ3346" s="936"/>
      <c r="AR3346" s="936"/>
      <c r="AS3346" s="936"/>
      <c r="AT3346" s="936"/>
      <c r="AU3346" s="936"/>
      <c r="AV3346" s="936"/>
    </row>
    <row r="3347" spans="2:48" ht="15" customHeight="1">
      <c r="B3347" s="937"/>
      <c r="C3347" s="1979"/>
      <c r="D3347" s="1981"/>
      <c r="E3347" s="928" t="s">
        <v>619</v>
      </c>
      <c r="F3347" s="885"/>
      <c r="G3347" s="651" t="s">
        <v>272</v>
      </c>
      <c r="H3347" s="651" t="s">
        <v>599</v>
      </c>
      <c r="I3347" s="651" t="s">
        <v>620</v>
      </c>
      <c r="J3347" s="651" t="s">
        <v>276</v>
      </c>
      <c r="K3347" s="890" t="s">
        <v>308</v>
      </c>
      <c r="L3347" s="651" t="s">
        <v>312</v>
      </c>
      <c r="M3347" s="651" t="str">
        <f t="shared" si="204"/>
        <v>&lt;INSERT CONNECTION POINT NAME&gt;</v>
      </c>
      <c r="N3347" s="890" t="s">
        <v>609</v>
      </c>
      <c r="O3347" s="890" t="s">
        <v>22</v>
      </c>
      <c r="P3347" s="890"/>
      <c r="Q3347" s="1083"/>
      <c r="R3347" s="1061"/>
      <c r="S3347" s="1062"/>
      <c r="T3347" s="1062"/>
      <c r="U3347" s="1063"/>
      <c r="V3347" s="906"/>
      <c r="W3347" s="933"/>
      <c r="X3347" s="934"/>
      <c r="Y3347" s="935"/>
      <c r="Z3347" s="935"/>
      <c r="AA3347" s="935"/>
      <c r="AB3347" s="452"/>
      <c r="AC3347" s="452"/>
      <c r="AD3347" s="452"/>
      <c r="AE3347" s="452"/>
      <c r="AF3347" s="935"/>
      <c r="AG3347" s="452"/>
      <c r="AH3347" s="452"/>
      <c r="AI3347" s="935"/>
      <c r="AJ3347" s="935"/>
      <c r="AK3347" s="935"/>
      <c r="AL3347" s="936"/>
      <c r="AM3347" s="936"/>
      <c r="AN3347" s="936"/>
      <c r="AO3347" s="936"/>
      <c r="AP3347" s="936"/>
      <c r="AQ3347" s="936"/>
      <c r="AR3347" s="936"/>
      <c r="AS3347" s="936"/>
      <c r="AT3347" s="936"/>
      <c r="AU3347" s="936"/>
      <c r="AV3347" s="936"/>
    </row>
    <row r="3348" spans="2:48" ht="15" customHeight="1">
      <c r="B3348" s="937"/>
      <c r="C3348" s="1978" t="s">
        <v>309</v>
      </c>
      <c r="D3348" s="1980" t="s">
        <v>22</v>
      </c>
      <c r="E3348" s="928" t="s">
        <v>616</v>
      </c>
      <c r="F3348" s="885"/>
      <c r="G3348" s="651" t="s">
        <v>272</v>
      </c>
      <c r="H3348" s="651" t="s">
        <v>599</v>
      </c>
      <c r="I3348" s="651" t="s">
        <v>617</v>
      </c>
      <c r="J3348" s="651" t="s">
        <v>276</v>
      </c>
      <c r="K3348" s="890" t="s">
        <v>309</v>
      </c>
      <c r="L3348" s="651" t="s">
        <v>312</v>
      </c>
      <c r="M3348" s="651" t="str">
        <f t="shared" si="204"/>
        <v>&lt;INSERT CONNECTION POINT NAME&gt;</v>
      </c>
      <c r="N3348" s="890" t="s">
        <v>602</v>
      </c>
      <c r="O3348" s="890" t="s">
        <v>22</v>
      </c>
      <c r="P3348" s="890"/>
      <c r="Q3348" s="1083"/>
      <c r="R3348" s="1061"/>
      <c r="S3348" s="1062"/>
      <c r="T3348" s="1062"/>
      <c r="U3348" s="1063"/>
      <c r="V3348" s="906"/>
      <c r="W3348" s="933"/>
      <c r="X3348" s="934"/>
      <c r="Y3348" s="935"/>
      <c r="Z3348" s="935"/>
      <c r="AA3348" s="935"/>
      <c r="AB3348" s="452"/>
      <c r="AC3348" s="452"/>
      <c r="AD3348" s="452"/>
      <c r="AE3348" s="452"/>
      <c r="AF3348" s="935"/>
      <c r="AG3348" s="452"/>
      <c r="AH3348" s="452"/>
      <c r="AI3348" s="935"/>
      <c r="AJ3348" s="935"/>
      <c r="AK3348" s="935"/>
      <c r="AL3348" s="936"/>
      <c r="AM3348" s="936"/>
      <c r="AN3348" s="936"/>
      <c r="AO3348" s="936"/>
      <c r="AP3348" s="936"/>
      <c r="AQ3348" s="936"/>
      <c r="AR3348" s="936"/>
      <c r="AS3348" s="936"/>
      <c r="AT3348" s="936"/>
      <c r="AU3348" s="936"/>
      <c r="AV3348" s="936"/>
    </row>
    <row r="3349" spans="2:48" ht="15" customHeight="1">
      <c r="B3349" s="937"/>
      <c r="C3349" s="1979"/>
      <c r="D3349" s="1981"/>
      <c r="E3349" s="928" t="s">
        <v>619</v>
      </c>
      <c r="F3349" s="885"/>
      <c r="G3349" s="651" t="s">
        <v>272</v>
      </c>
      <c r="H3349" s="651" t="s">
        <v>599</v>
      </c>
      <c r="I3349" s="651" t="s">
        <v>620</v>
      </c>
      <c r="J3349" s="651" t="s">
        <v>276</v>
      </c>
      <c r="K3349" s="890" t="s">
        <v>309</v>
      </c>
      <c r="L3349" s="651" t="s">
        <v>312</v>
      </c>
      <c r="M3349" s="651" t="str">
        <f t="shared" si="204"/>
        <v>&lt;INSERT CONNECTION POINT NAME&gt;</v>
      </c>
      <c r="N3349" s="890" t="s">
        <v>602</v>
      </c>
      <c r="O3349" s="890" t="s">
        <v>22</v>
      </c>
      <c r="P3349" s="890"/>
      <c r="Q3349" s="1083"/>
      <c r="R3349" s="1061"/>
      <c r="S3349" s="1062"/>
      <c r="T3349" s="1062"/>
      <c r="U3349" s="1063"/>
      <c r="V3349" s="906"/>
      <c r="W3349" s="933"/>
      <c r="X3349" s="934"/>
      <c r="Y3349" s="935"/>
      <c r="Z3349" s="935"/>
      <c r="AA3349" s="935"/>
      <c r="AB3349" s="452"/>
      <c r="AC3349" s="452"/>
      <c r="AD3349" s="452"/>
      <c r="AE3349" s="452"/>
      <c r="AF3349" s="935"/>
      <c r="AG3349" s="452"/>
      <c r="AH3349" s="452"/>
      <c r="AI3349" s="935"/>
      <c r="AJ3349" s="935"/>
      <c r="AK3349" s="935"/>
      <c r="AL3349" s="936"/>
      <c r="AM3349" s="936"/>
      <c r="AN3349" s="936"/>
      <c r="AO3349" s="936"/>
      <c r="AP3349" s="936"/>
      <c r="AQ3349" s="936"/>
      <c r="AR3349" s="936"/>
      <c r="AS3349" s="936"/>
      <c r="AT3349" s="936"/>
      <c r="AU3349" s="936"/>
      <c r="AV3349" s="936"/>
    </row>
    <row r="3350" spans="2:48" ht="15" customHeight="1">
      <c r="B3350" s="937"/>
      <c r="C3350" s="1978" t="s">
        <v>309</v>
      </c>
      <c r="D3350" s="1980" t="s">
        <v>23</v>
      </c>
      <c r="E3350" s="928" t="s">
        <v>616</v>
      </c>
      <c r="F3350" s="885"/>
      <c r="G3350" s="651" t="s">
        <v>272</v>
      </c>
      <c r="H3350" s="651" t="s">
        <v>599</v>
      </c>
      <c r="I3350" s="651" t="s">
        <v>617</v>
      </c>
      <c r="J3350" s="651" t="s">
        <v>276</v>
      </c>
      <c r="K3350" s="890" t="s">
        <v>309</v>
      </c>
      <c r="L3350" s="651" t="s">
        <v>312</v>
      </c>
      <c r="M3350" s="651" t="str">
        <f t="shared" si="204"/>
        <v>&lt;INSERT CONNECTION POINT NAME&gt;</v>
      </c>
      <c r="N3350" s="890" t="s">
        <v>602</v>
      </c>
      <c r="O3350" s="890" t="s">
        <v>23</v>
      </c>
      <c r="P3350" s="890"/>
      <c r="Q3350" s="1083"/>
      <c r="R3350" s="1061"/>
      <c r="S3350" s="1062"/>
      <c r="T3350" s="1062"/>
      <c r="U3350" s="1063"/>
      <c r="V3350" s="906"/>
      <c r="W3350" s="933"/>
      <c r="X3350" s="934"/>
      <c r="Y3350" s="935"/>
      <c r="Z3350" s="935"/>
      <c r="AA3350" s="935"/>
      <c r="AB3350" s="452"/>
      <c r="AC3350" s="452"/>
      <c r="AD3350" s="452"/>
      <c r="AE3350" s="452"/>
      <c r="AF3350" s="935"/>
      <c r="AG3350" s="452"/>
      <c r="AH3350" s="452"/>
      <c r="AI3350" s="935"/>
      <c r="AJ3350" s="935"/>
      <c r="AK3350" s="935"/>
      <c r="AL3350" s="936"/>
      <c r="AM3350" s="936"/>
      <c r="AN3350" s="936"/>
      <c r="AO3350" s="936"/>
      <c r="AP3350" s="936"/>
      <c r="AQ3350" s="936"/>
      <c r="AR3350" s="936"/>
      <c r="AS3350" s="936"/>
      <c r="AT3350" s="936"/>
      <c r="AU3350" s="936"/>
      <c r="AV3350" s="936"/>
    </row>
    <row r="3351" spans="2:48" ht="15" customHeight="1">
      <c r="B3351" s="937"/>
      <c r="C3351" s="1979"/>
      <c r="D3351" s="1981"/>
      <c r="E3351" s="928" t="s">
        <v>619</v>
      </c>
      <c r="F3351" s="885"/>
      <c r="G3351" s="651" t="s">
        <v>272</v>
      </c>
      <c r="H3351" s="651" t="s">
        <v>599</v>
      </c>
      <c r="I3351" s="651" t="s">
        <v>620</v>
      </c>
      <c r="J3351" s="651" t="s">
        <v>276</v>
      </c>
      <c r="K3351" s="890" t="s">
        <v>309</v>
      </c>
      <c r="L3351" s="651" t="s">
        <v>312</v>
      </c>
      <c r="M3351" s="651" t="str">
        <f t="shared" si="204"/>
        <v>&lt;INSERT CONNECTION POINT NAME&gt;</v>
      </c>
      <c r="N3351" s="890" t="s">
        <v>602</v>
      </c>
      <c r="O3351" s="890" t="s">
        <v>23</v>
      </c>
      <c r="P3351" s="890"/>
      <c r="Q3351" s="1083"/>
      <c r="R3351" s="1061"/>
      <c r="S3351" s="1062"/>
      <c r="T3351" s="1062"/>
      <c r="U3351" s="1063"/>
      <c r="V3351" s="906"/>
      <c r="W3351" s="933"/>
      <c r="X3351" s="934"/>
      <c r="Y3351" s="935"/>
      <c r="Z3351" s="935"/>
      <c r="AA3351" s="935"/>
      <c r="AB3351" s="452"/>
      <c r="AC3351" s="452"/>
      <c r="AD3351" s="452"/>
      <c r="AE3351" s="452"/>
      <c r="AF3351" s="935"/>
      <c r="AG3351" s="452"/>
      <c r="AH3351" s="452"/>
      <c r="AI3351" s="935"/>
      <c r="AJ3351" s="935"/>
      <c r="AK3351" s="935"/>
      <c r="AL3351" s="936"/>
      <c r="AM3351" s="936"/>
      <c r="AN3351" s="936"/>
      <c r="AO3351" s="936"/>
      <c r="AP3351" s="936"/>
      <c r="AQ3351" s="936"/>
      <c r="AR3351" s="936"/>
      <c r="AS3351" s="936"/>
      <c r="AT3351" s="936"/>
      <c r="AU3351" s="936"/>
      <c r="AV3351" s="936"/>
    </row>
    <row r="3352" spans="2:48" ht="15" customHeight="1">
      <c r="B3352" s="937"/>
      <c r="C3352" s="1978" t="s">
        <v>310</v>
      </c>
      <c r="D3352" s="1980" t="s">
        <v>22</v>
      </c>
      <c r="E3352" s="928" t="s">
        <v>616</v>
      </c>
      <c r="F3352" s="885"/>
      <c r="G3352" s="651" t="s">
        <v>272</v>
      </c>
      <c r="H3352" s="651" t="s">
        <v>599</v>
      </c>
      <c r="I3352" s="651" t="s">
        <v>617</v>
      </c>
      <c r="J3352" s="651" t="s">
        <v>276</v>
      </c>
      <c r="K3352" s="890" t="s">
        <v>310</v>
      </c>
      <c r="L3352" s="651" t="s">
        <v>312</v>
      </c>
      <c r="M3352" s="651" t="str">
        <f t="shared" si="204"/>
        <v>&lt;INSERT CONNECTION POINT NAME&gt;</v>
      </c>
      <c r="N3352" s="890" t="s">
        <v>602</v>
      </c>
      <c r="O3352" s="890" t="s">
        <v>22</v>
      </c>
      <c r="P3352" s="890"/>
      <c r="Q3352" s="1083"/>
      <c r="R3352" s="1061"/>
      <c r="S3352" s="1062"/>
      <c r="T3352" s="1062"/>
      <c r="U3352" s="1063"/>
      <c r="V3352" s="906"/>
      <c r="W3352" s="933"/>
      <c r="X3352" s="934"/>
      <c r="Y3352" s="935"/>
      <c r="Z3352" s="935"/>
      <c r="AA3352" s="935"/>
      <c r="AB3352" s="452"/>
      <c r="AC3352" s="452"/>
      <c r="AD3352" s="452"/>
      <c r="AE3352" s="452"/>
      <c r="AF3352" s="935"/>
      <c r="AG3352" s="452"/>
      <c r="AH3352" s="452"/>
      <c r="AI3352" s="935"/>
      <c r="AJ3352" s="935"/>
      <c r="AK3352" s="935"/>
      <c r="AL3352" s="936"/>
      <c r="AM3352" s="936"/>
      <c r="AN3352" s="936"/>
      <c r="AO3352" s="936"/>
      <c r="AP3352" s="936"/>
      <c r="AQ3352" s="936"/>
      <c r="AR3352" s="936"/>
      <c r="AS3352" s="936"/>
      <c r="AT3352" s="936"/>
      <c r="AU3352" s="936"/>
      <c r="AV3352" s="936"/>
    </row>
    <row r="3353" spans="2:48" ht="15" customHeight="1">
      <c r="B3353" s="937"/>
      <c r="C3353" s="1979"/>
      <c r="D3353" s="1981"/>
      <c r="E3353" s="928" t="s">
        <v>619</v>
      </c>
      <c r="F3353" s="885"/>
      <c r="G3353" s="651" t="s">
        <v>272</v>
      </c>
      <c r="H3353" s="651" t="s">
        <v>599</v>
      </c>
      <c r="I3353" s="651" t="s">
        <v>620</v>
      </c>
      <c r="J3353" s="651" t="s">
        <v>276</v>
      </c>
      <c r="K3353" s="890" t="s">
        <v>310</v>
      </c>
      <c r="L3353" s="651" t="s">
        <v>312</v>
      </c>
      <c r="M3353" s="651" t="str">
        <f t="shared" si="204"/>
        <v>&lt;INSERT CONNECTION POINT NAME&gt;</v>
      </c>
      <c r="N3353" s="890" t="s">
        <v>602</v>
      </c>
      <c r="O3353" s="890" t="s">
        <v>22</v>
      </c>
      <c r="P3353" s="890"/>
      <c r="Q3353" s="1084"/>
      <c r="R3353" s="1085"/>
      <c r="S3353" s="1086"/>
      <c r="T3353" s="1086"/>
      <c r="U3353" s="1087"/>
      <c r="V3353" s="906"/>
      <c r="W3353" s="933"/>
      <c r="X3353" s="934"/>
      <c r="Y3353" s="935"/>
      <c r="Z3353" s="935"/>
      <c r="AA3353" s="935"/>
      <c r="AB3353" s="452"/>
      <c r="AC3353" s="452"/>
      <c r="AD3353" s="452"/>
      <c r="AE3353" s="452"/>
      <c r="AF3353" s="935"/>
      <c r="AG3353" s="452"/>
      <c r="AH3353" s="452"/>
      <c r="AI3353" s="935"/>
      <c r="AJ3353" s="935"/>
      <c r="AK3353" s="935"/>
      <c r="AL3353" s="936"/>
      <c r="AM3353" s="936"/>
      <c r="AN3353" s="936"/>
      <c r="AO3353" s="936"/>
      <c r="AP3353" s="936"/>
      <c r="AQ3353" s="936"/>
      <c r="AR3353" s="936"/>
      <c r="AS3353" s="936"/>
      <c r="AT3353" s="936"/>
      <c r="AU3353" s="936"/>
      <c r="AV3353" s="936"/>
    </row>
    <row r="3354" spans="2:48" ht="15" customHeight="1">
      <c r="B3354" s="937"/>
      <c r="C3354" s="1978" t="s">
        <v>310</v>
      </c>
      <c r="D3354" s="1980" t="s">
        <v>23</v>
      </c>
      <c r="E3354" s="928" t="s">
        <v>616</v>
      </c>
      <c r="F3354" s="885"/>
      <c r="G3354" s="651" t="s">
        <v>272</v>
      </c>
      <c r="H3354" s="651" t="s">
        <v>599</v>
      </c>
      <c r="I3354" s="651" t="s">
        <v>617</v>
      </c>
      <c r="J3354" s="651" t="s">
        <v>276</v>
      </c>
      <c r="K3354" s="890" t="s">
        <v>310</v>
      </c>
      <c r="L3354" s="651" t="s">
        <v>312</v>
      </c>
      <c r="M3354" s="651" t="str">
        <f t="shared" si="204"/>
        <v>&lt;INSERT CONNECTION POINT NAME&gt;</v>
      </c>
      <c r="N3354" s="890" t="s">
        <v>602</v>
      </c>
      <c r="O3354" s="890" t="s">
        <v>23</v>
      </c>
      <c r="P3354" s="890"/>
      <c r="Q3354" s="1084"/>
      <c r="R3354" s="1085"/>
      <c r="S3354" s="1086"/>
      <c r="T3354" s="1086"/>
      <c r="U3354" s="1087"/>
      <c r="V3354" s="906"/>
      <c r="W3354" s="933"/>
      <c r="X3354" s="934"/>
      <c r="Y3354" s="935"/>
      <c r="Z3354" s="935"/>
      <c r="AA3354" s="935"/>
      <c r="AB3354" s="452"/>
      <c r="AC3354" s="452"/>
      <c r="AD3354" s="452"/>
      <c r="AE3354" s="452"/>
      <c r="AF3354" s="935"/>
      <c r="AG3354" s="452"/>
      <c r="AH3354" s="452"/>
      <c r="AI3354" s="935"/>
      <c r="AJ3354" s="935"/>
      <c r="AK3354" s="935"/>
      <c r="AL3354" s="936"/>
      <c r="AM3354" s="936"/>
      <c r="AN3354" s="936"/>
      <c r="AO3354" s="936"/>
      <c r="AP3354" s="936"/>
      <c r="AQ3354" s="936"/>
      <c r="AR3354" s="936"/>
      <c r="AS3354" s="936"/>
      <c r="AT3354" s="936"/>
      <c r="AU3354" s="936"/>
      <c r="AV3354" s="936"/>
    </row>
    <row r="3355" spans="2:48" ht="15" customHeight="1" thickBot="1">
      <c r="B3355" s="944"/>
      <c r="C3355" s="1984"/>
      <c r="D3355" s="1985"/>
      <c r="E3355" s="945" t="s">
        <v>619</v>
      </c>
      <c r="F3355" s="885"/>
      <c r="G3355" s="651" t="s">
        <v>272</v>
      </c>
      <c r="H3355" s="651" t="s">
        <v>599</v>
      </c>
      <c r="I3355" s="651" t="s">
        <v>620</v>
      </c>
      <c r="J3355" s="651" t="s">
        <v>276</v>
      </c>
      <c r="K3355" s="890" t="s">
        <v>310</v>
      </c>
      <c r="L3355" s="651" t="s">
        <v>312</v>
      </c>
      <c r="M3355" s="651" t="str">
        <f t="shared" si="204"/>
        <v>&lt;INSERT CONNECTION POINT NAME&gt;</v>
      </c>
      <c r="N3355" s="890" t="s">
        <v>602</v>
      </c>
      <c r="O3355" s="890" t="s">
        <v>23</v>
      </c>
      <c r="P3355" s="890"/>
      <c r="Q3355" s="946"/>
      <c r="R3355" s="1067"/>
      <c r="S3355" s="893"/>
      <c r="T3355" s="893"/>
      <c r="U3355" s="894"/>
      <c r="V3355" s="947"/>
      <c r="W3355" s="933"/>
      <c r="X3355" s="934"/>
      <c r="Y3355" s="935"/>
      <c r="Z3355" s="935"/>
      <c r="AA3355" s="935"/>
      <c r="AB3355" s="452"/>
      <c r="AC3355" s="452"/>
      <c r="AD3355" s="452"/>
      <c r="AE3355" s="452"/>
      <c r="AF3355" s="935"/>
      <c r="AG3355" s="452"/>
      <c r="AH3355" s="452"/>
      <c r="AI3355" s="935"/>
      <c r="AJ3355" s="935"/>
      <c r="AK3355" s="935"/>
      <c r="AL3355" s="936"/>
      <c r="AM3355" s="936"/>
      <c r="AN3355" s="936"/>
      <c r="AO3355" s="936"/>
      <c r="AP3355" s="936"/>
      <c r="AQ3355" s="936"/>
      <c r="AR3355" s="936"/>
      <c r="AS3355" s="936"/>
      <c r="AT3355" s="936"/>
      <c r="AU3355" s="936"/>
      <c r="AV3355" s="936"/>
    </row>
    <row r="3356" spans="2:48" ht="15" customHeight="1">
      <c r="B3356" s="927" t="s">
        <v>615</v>
      </c>
      <c r="C3356" s="1982" t="s">
        <v>313</v>
      </c>
      <c r="D3356" s="1983" t="s">
        <v>23</v>
      </c>
      <c r="E3356" s="928" t="s">
        <v>616</v>
      </c>
      <c r="F3356" s="885"/>
      <c r="G3356" s="651" t="s">
        <v>272</v>
      </c>
      <c r="H3356" s="651" t="s">
        <v>599</v>
      </c>
      <c r="I3356" s="651" t="s">
        <v>617</v>
      </c>
      <c r="J3356" s="651" t="s">
        <v>276</v>
      </c>
      <c r="K3356" s="651" t="s">
        <v>313</v>
      </c>
      <c r="L3356" s="651" t="s">
        <v>312</v>
      </c>
      <c r="M3356" s="651" t="str">
        <f t="shared" ref="M3356" si="205">B3356</f>
        <v>&lt;INSERT CONNECTION POINT NAME&gt;</v>
      </c>
      <c r="N3356" s="651" t="s">
        <v>618</v>
      </c>
      <c r="O3356" s="651" t="s">
        <v>23</v>
      </c>
      <c r="P3356" s="890"/>
      <c r="Q3356" s="929"/>
      <c r="R3356" s="930"/>
      <c r="S3356" s="931"/>
      <c r="T3356" s="931"/>
      <c r="U3356" s="932"/>
      <c r="W3356" s="452"/>
      <c r="X3356" s="452"/>
      <c r="Y3356" s="452"/>
      <c r="Z3356" s="452"/>
      <c r="AA3356" s="452"/>
      <c r="AB3356" s="452"/>
      <c r="AC3356" s="452"/>
      <c r="AD3356" s="452"/>
      <c r="AE3356" s="452"/>
      <c r="AF3356" s="452"/>
      <c r="AG3356" s="452"/>
      <c r="AH3356" s="452"/>
      <c r="AI3356" s="452"/>
      <c r="AJ3356" s="452"/>
      <c r="AK3356" s="452"/>
      <c r="AL3356" s="452"/>
      <c r="AM3356" s="452"/>
      <c r="AN3356" s="452"/>
      <c r="AO3356" s="452"/>
      <c r="AP3356" s="452"/>
      <c r="AQ3356" s="452"/>
      <c r="AR3356" s="452"/>
      <c r="AS3356" s="452"/>
      <c r="AT3356" s="452"/>
      <c r="AU3356" s="452"/>
      <c r="AV3356" s="452"/>
    </row>
    <row r="3357" spans="2:48" ht="15" customHeight="1">
      <c r="B3357" s="937"/>
      <c r="C3357" s="1979"/>
      <c r="D3357" s="1981"/>
      <c r="E3357" s="928" t="s">
        <v>619</v>
      </c>
      <c r="F3357" s="885"/>
      <c r="G3357" s="651" t="s">
        <v>272</v>
      </c>
      <c r="H3357" s="651" t="s">
        <v>599</v>
      </c>
      <c r="I3357" s="651" t="s">
        <v>620</v>
      </c>
      <c r="J3357" s="651" t="s">
        <v>276</v>
      </c>
      <c r="K3357" s="651" t="s">
        <v>313</v>
      </c>
      <c r="L3357" s="651" t="s">
        <v>312</v>
      </c>
      <c r="M3357" s="651" t="str">
        <f t="shared" si="204"/>
        <v>&lt;INSERT CONNECTION POINT NAME&gt;</v>
      </c>
      <c r="N3357" s="651" t="s">
        <v>618</v>
      </c>
      <c r="O3357" s="651" t="s">
        <v>23</v>
      </c>
      <c r="P3357" s="890"/>
      <c r="Q3357" s="938"/>
      <c r="R3357" s="939"/>
      <c r="S3357" s="940"/>
      <c r="T3357" s="940"/>
      <c r="U3357" s="941"/>
      <c r="W3357" s="452"/>
      <c r="X3357" s="452"/>
      <c r="Y3357" s="452"/>
      <c r="Z3357" s="452"/>
      <c r="AA3357" s="452"/>
      <c r="AB3357" s="452"/>
      <c r="AC3357" s="452"/>
      <c r="AD3357" s="452"/>
      <c r="AE3357" s="452"/>
      <c r="AF3357" s="452"/>
      <c r="AG3357" s="452"/>
      <c r="AH3357" s="452"/>
      <c r="AI3357" s="452"/>
      <c r="AJ3357" s="452"/>
      <c r="AK3357" s="452"/>
      <c r="AL3357" s="452"/>
      <c r="AM3357" s="452"/>
      <c r="AN3357" s="452"/>
      <c r="AO3357" s="452"/>
      <c r="AP3357" s="452"/>
      <c r="AQ3357" s="452"/>
      <c r="AR3357" s="452"/>
      <c r="AS3357" s="452"/>
      <c r="AT3357" s="452"/>
      <c r="AU3357" s="452"/>
      <c r="AV3357" s="452"/>
    </row>
    <row r="3358" spans="2:48" ht="15" customHeight="1">
      <c r="B3358" s="937"/>
      <c r="C3358" s="1978" t="s">
        <v>304</v>
      </c>
      <c r="D3358" s="1980" t="s">
        <v>22</v>
      </c>
      <c r="E3358" s="928" t="s">
        <v>616</v>
      </c>
      <c r="F3358" s="885"/>
      <c r="G3358" s="651" t="s">
        <v>272</v>
      </c>
      <c r="H3358" s="651" t="s">
        <v>599</v>
      </c>
      <c r="I3358" s="651" t="s">
        <v>617</v>
      </c>
      <c r="J3358" s="651" t="s">
        <v>276</v>
      </c>
      <c r="K3358" s="890" t="s">
        <v>304</v>
      </c>
      <c r="L3358" s="651" t="s">
        <v>312</v>
      </c>
      <c r="M3358" s="651" t="str">
        <f t="shared" si="204"/>
        <v>&lt;INSERT CONNECTION POINT NAME&gt;</v>
      </c>
      <c r="N3358" s="890" t="s">
        <v>602</v>
      </c>
      <c r="O3358" s="890" t="s">
        <v>22</v>
      </c>
      <c r="P3358" s="890"/>
      <c r="Q3358" s="1071"/>
      <c r="R3358" s="1058"/>
      <c r="S3358" s="1059"/>
      <c r="T3358" s="1059"/>
      <c r="U3358" s="1060"/>
      <c r="W3358" s="452"/>
      <c r="X3358" s="452"/>
      <c r="Y3358" s="452"/>
      <c r="Z3358" s="452"/>
      <c r="AA3358" s="452"/>
      <c r="AB3358" s="452"/>
      <c r="AC3358" s="452"/>
      <c r="AD3358" s="452"/>
      <c r="AE3358" s="452"/>
      <c r="AF3358" s="452"/>
      <c r="AG3358" s="452"/>
      <c r="AH3358" s="452"/>
      <c r="AI3358" s="452"/>
      <c r="AJ3358" s="452"/>
      <c r="AK3358" s="452"/>
      <c r="AL3358" s="452"/>
      <c r="AM3358" s="452"/>
      <c r="AN3358" s="452"/>
      <c r="AO3358" s="452"/>
      <c r="AP3358" s="452"/>
      <c r="AQ3358" s="452"/>
      <c r="AR3358" s="452"/>
      <c r="AS3358" s="452"/>
      <c r="AT3358" s="452"/>
      <c r="AU3358" s="452"/>
      <c r="AV3358" s="452"/>
    </row>
    <row r="3359" spans="2:48" ht="15" customHeight="1">
      <c r="B3359" s="937"/>
      <c r="C3359" s="1979"/>
      <c r="D3359" s="1981"/>
      <c r="E3359" s="928" t="s">
        <v>619</v>
      </c>
      <c r="F3359" s="885"/>
      <c r="G3359" s="651" t="s">
        <v>272</v>
      </c>
      <c r="H3359" s="651" t="s">
        <v>599</v>
      </c>
      <c r="I3359" s="651" t="s">
        <v>620</v>
      </c>
      <c r="J3359" s="651" t="s">
        <v>276</v>
      </c>
      <c r="K3359" s="890" t="s">
        <v>304</v>
      </c>
      <c r="L3359" s="651" t="s">
        <v>312</v>
      </c>
      <c r="M3359" s="651" t="str">
        <f t="shared" si="204"/>
        <v>&lt;INSERT CONNECTION POINT NAME&gt;</v>
      </c>
      <c r="N3359" s="890" t="s">
        <v>602</v>
      </c>
      <c r="O3359" s="890" t="s">
        <v>22</v>
      </c>
      <c r="P3359" s="890"/>
      <c r="Q3359" s="1071"/>
      <c r="R3359" s="1058"/>
      <c r="S3359" s="1059"/>
      <c r="T3359" s="1059"/>
      <c r="U3359" s="1060"/>
      <c r="W3359" s="452"/>
      <c r="X3359" s="452"/>
      <c r="Y3359" s="452"/>
      <c r="Z3359" s="452"/>
      <c r="AA3359" s="452"/>
      <c r="AB3359" s="452"/>
      <c r="AC3359" s="452"/>
      <c r="AD3359" s="452"/>
      <c r="AE3359" s="452"/>
      <c r="AF3359" s="452"/>
      <c r="AG3359" s="452"/>
      <c r="AH3359" s="452"/>
      <c r="AI3359" s="452"/>
      <c r="AJ3359" s="452"/>
      <c r="AK3359" s="452"/>
      <c r="AL3359" s="452"/>
      <c r="AM3359" s="452"/>
      <c r="AN3359" s="452"/>
      <c r="AO3359" s="452"/>
      <c r="AP3359" s="452"/>
      <c r="AQ3359" s="452"/>
      <c r="AR3359" s="452"/>
      <c r="AS3359" s="452"/>
      <c r="AT3359" s="452"/>
      <c r="AU3359" s="452"/>
      <c r="AV3359" s="452"/>
    </row>
    <row r="3360" spans="2:48" ht="15" customHeight="1">
      <c r="B3360" s="937"/>
      <c r="C3360" s="1978" t="s">
        <v>304</v>
      </c>
      <c r="D3360" s="1980" t="s">
        <v>23</v>
      </c>
      <c r="E3360" s="928" t="s">
        <v>616</v>
      </c>
      <c r="F3360" s="885"/>
      <c r="G3360" s="651" t="s">
        <v>272</v>
      </c>
      <c r="H3360" s="651" t="s">
        <v>599</v>
      </c>
      <c r="I3360" s="651" t="s">
        <v>617</v>
      </c>
      <c r="J3360" s="651" t="s">
        <v>276</v>
      </c>
      <c r="K3360" s="890" t="s">
        <v>304</v>
      </c>
      <c r="L3360" s="651" t="s">
        <v>312</v>
      </c>
      <c r="M3360" s="651" t="str">
        <f t="shared" si="204"/>
        <v>&lt;INSERT CONNECTION POINT NAME&gt;</v>
      </c>
      <c r="N3360" s="890" t="s">
        <v>602</v>
      </c>
      <c r="O3360" s="891" t="s">
        <v>23</v>
      </c>
      <c r="P3360" s="890"/>
      <c r="Q3360" s="1071"/>
      <c r="R3360" s="1058"/>
      <c r="S3360" s="1059"/>
      <c r="T3360" s="1059"/>
      <c r="U3360" s="1060"/>
      <c r="W3360" s="452"/>
      <c r="X3360" s="452"/>
      <c r="Y3360" s="452"/>
      <c r="Z3360" s="452"/>
      <c r="AA3360" s="452"/>
      <c r="AB3360" s="452"/>
      <c r="AC3360" s="452"/>
      <c r="AD3360" s="452"/>
      <c r="AE3360" s="452"/>
      <c r="AF3360" s="452"/>
      <c r="AG3360" s="452"/>
      <c r="AH3360" s="452"/>
      <c r="AI3360" s="452"/>
      <c r="AJ3360" s="452"/>
      <c r="AK3360" s="452"/>
      <c r="AL3360" s="452"/>
      <c r="AM3360" s="452"/>
      <c r="AN3360" s="452"/>
      <c r="AO3360" s="452"/>
      <c r="AP3360" s="452"/>
      <c r="AQ3360" s="452"/>
      <c r="AR3360" s="452"/>
      <c r="AS3360" s="452"/>
      <c r="AT3360" s="452"/>
      <c r="AU3360" s="452"/>
      <c r="AV3360" s="452"/>
    </row>
    <row r="3361" spans="2:48" ht="15" customHeight="1">
      <c r="B3361" s="937"/>
      <c r="C3361" s="1979"/>
      <c r="D3361" s="1981"/>
      <c r="E3361" s="928" t="s">
        <v>619</v>
      </c>
      <c r="F3361" s="885"/>
      <c r="G3361" s="651" t="s">
        <v>272</v>
      </c>
      <c r="H3361" s="651" t="s">
        <v>599</v>
      </c>
      <c r="I3361" s="651" t="s">
        <v>620</v>
      </c>
      <c r="J3361" s="651" t="s">
        <v>276</v>
      </c>
      <c r="K3361" s="890" t="s">
        <v>304</v>
      </c>
      <c r="L3361" s="651" t="s">
        <v>312</v>
      </c>
      <c r="M3361" s="651" t="str">
        <f t="shared" si="204"/>
        <v>&lt;INSERT CONNECTION POINT NAME&gt;</v>
      </c>
      <c r="N3361" s="890" t="s">
        <v>602</v>
      </c>
      <c r="O3361" s="891" t="s">
        <v>23</v>
      </c>
      <c r="P3361" s="890"/>
      <c r="Q3361" s="1071"/>
      <c r="R3361" s="1058"/>
      <c r="S3361" s="1059"/>
      <c r="T3361" s="1059"/>
      <c r="U3361" s="1060"/>
      <c r="W3361" s="452"/>
      <c r="X3361" s="452"/>
      <c r="Y3361" s="452"/>
      <c r="Z3361" s="452"/>
      <c r="AA3361" s="452"/>
      <c r="AB3361" s="452"/>
      <c r="AC3361" s="452"/>
      <c r="AD3361" s="452"/>
      <c r="AE3361" s="452"/>
      <c r="AF3361" s="452"/>
      <c r="AG3361" s="452"/>
      <c r="AH3361" s="452"/>
      <c r="AI3361" s="452"/>
      <c r="AJ3361" s="452"/>
      <c r="AK3361" s="452"/>
      <c r="AL3361" s="452"/>
      <c r="AM3361" s="452"/>
      <c r="AN3361" s="452"/>
      <c r="AO3361" s="452"/>
      <c r="AP3361" s="452"/>
      <c r="AQ3361" s="452"/>
      <c r="AR3361" s="452"/>
      <c r="AS3361" s="452"/>
      <c r="AT3361" s="452"/>
      <c r="AU3361" s="452"/>
      <c r="AV3361" s="452"/>
    </row>
    <row r="3362" spans="2:48" ht="15" customHeight="1">
      <c r="B3362" s="937"/>
      <c r="C3362" s="1978" t="s">
        <v>305</v>
      </c>
      <c r="D3362" s="1980"/>
      <c r="E3362" s="928" t="s">
        <v>616</v>
      </c>
      <c r="F3362" s="885"/>
      <c r="G3362" s="651" t="s">
        <v>272</v>
      </c>
      <c r="H3362" s="651" t="s">
        <v>599</v>
      </c>
      <c r="I3362" s="651" t="s">
        <v>617</v>
      </c>
      <c r="J3362" s="651" t="s">
        <v>276</v>
      </c>
      <c r="K3362" s="890" t="s">
        <v>305</v>
      </c>
      <c r="L3362" s="651" t="s">
        <v>312</v>
      </c>
      <c r="M3362" s="651" t="str">
        <f t="shared" si="204"/>
        <v>&lt;INSERT CONNECTION POINT NAME&gt;</v>
      </c>
      <c r="N3362" s="890" t="s">
        <v>604</v>
      </c>
      <c r="O3362" s="890" t="s">
        <v>605</v>
      </c>
      <c r="P3362" s="890"/>
      <c r="Q3362" s="1072"/>
      <c r="R3362" s="1073"/>
      <c r="S3362" s="1074"/>
      <c r="T3362" s="1074"/>
      <c r="U3362" s="1075"/>
      <c r="W3362" s="452"/>
      <c r="X3362" s="452"/>
      <c r="Y3362" s="452"/>
      <c r="Z3362" s="452"/>
      <c r="AA3362" s="452"/>
      <c r="AB3362" s="452"/>
      <c r="AC3362" s="452"/>
      <c r="AD3362" s="452"/>
      <c r="AE3362" s="452"/>
      <c r="AF3362" s="452"/>
      <c r="AG3362" s="452"/>
      <c r="AH3362" s="452"/>
      <c r="AI3362" s="452"/>
      <c r="AJ3362" s="452"/>
      <c r="AK3362" s="452"/>
      <c r="AL3362" s="452"/>
      <c r="AM3362" s="452"/>
      <c r="AN3362" s="452"/>
      <c r="AO3362" s="452"/>
      <c r="AP3362" s="452"/>
      <c r="AQ3362" s="452"/>
      <c r="AR3362" s="452"/>
      <c r="AS3362" s="452"/>
      <c r="AT3362" s="452"/>
      <c r="AU3362" s="452"/>
      <c r="AV3362" s="452"/>
    </row>
    <row r="3363" spans="2:48" ht="15" customHeight="1">
      <c r="B3363" s="937"/>
      <c r="C3363" s="1979"/>
      <c r="D3363" s="1981"/>
      <c r="E3363" s="928" t="s">
        <v>619</v>
      </c>
      <c r="F3363" s="885"/>
      <c r="G3363" s="651" t="s">
        <v>272</v>
      </c>
      <c r="H3363" s="651" t="s">
        <v>599</v>
      </c>
      <c r="I3363" s="651" t="s">
        <v>620</v>
      </c>
      <c r="J3363" s="651" t="s">
        <v>276</v>
      </c>
      <c r="K3363" s="890" t="s">
        <v>305</v>
      </c>
      <c r="L3363" s="651" t="s">
        <v>312</v>
      </c>
      <c r="M3363" s="651" t="str">
        <f t="shared" si="204"/>
        <v>&lt;INSERT CONNECTION POINT NAME&gt;</v>
      </c>
      <c r="N3363" s="890" t="s">
        <v>604</v>
      </c>
      <c r="O3363" s="890" t="s">
        <v>605</v>
      </c>
      <c r="P3363" s="890"/>
      <c r="Q3363" s="1072"/>
      <c r="R3363" s="1073"/>
      <c r="S3363" s="1074"/>
      <c r="T3363" s="1074"/>
      <c r="U3363" s="1075"/>
      <c r="W3363" s="452"/>
      <c r="X3363" s="452"/>
      <c r="Y3363" s="452"/>
      <c r="Z3363" s="452"/>
      <c r="AA3363" s="452"/>
      <c r="AB3363" s="452"/>
      <c r="AC3363" s="452"/>
      <c r="AD3363" s="452"/>
      <c r="AE3363" s="452"/>
      <c r="AF3363" s="452"/>
      <c r="AG3363" s="452"/>
      <c r="AH3363" s="452"/>
      <c r="AI3363" s="452"/>
      <c r="AJ3363" s="452"/>
      <c r="AK3363" s="452"/>
      <c r="AL3363" s="452"/>
      <c r="AM3363" s="452"/>
      <c r="AN3363" s="452"/>
      <c r="AO3363" s="452"/>
      <c r="AP3363" s="452"/>
      <c r="AQ3363" s="452"/>
      <c r="AR3363" s="452"/>
      <c r="AS3363" s="452"/>
      <c r="AT3363" s="452"/>
      <c r="AU3363" s="452"/>
      <c r="AV3363" s="452"/>
    </row>
    <row r="3364" spans="2:48" ht="15" customHeight="1">
      <c r="B3364" s="937"/>
      <c r="C3364" s="1978" t="s">
        <v>306</v>
      </c>
      <c r="D3364" s="1980"/>
      <c r="E3364" s="928" t="s">
        <v>616</v>
      </c>
      <c r="F3364" s="885"/>
      <c r="G3364" s="651" t="s">
        <v>272</v>
      </c>
      <c r="H3364" s="651" t="s">
        <v>599</v>
      </c>
      <c r="I3364" s="651" t="s">
        <v>617</v>
      </c>
      <c r="J3364" s="651" t="s">
        <v>276</v>
      </c>
      <c r="K3364" s="890" t="s">
        <v>306</v>
      </c>
      <c r="L3364" s="651" t="s">
        <v>312</v>
      </c>
      <c r="M3364" s="651" t="str">
        <f t="shared" si="204"/>
        <v>&lt;INSERT CONNECTION POINT NAME&gt;</v>
      </c>
      <c r="N3364" s="890" t="s">
        <v>606</v>
      </c>
      <c r="O3364" s="891">
        <v>0</v>
      </c>
      <c r="P3364" s="890"/>
      <c r="Q3364" s="1076"/>
      <c r="R3364" s="1077"/>
      <c r="S3364" s="1078"/>
      <c r="T3364" s="1078"/>
      <c r="U3364" s="1079"/>
      <c r="W3364" s="452"/>
      <c r="X3364" s="452"/>
      <c r="Y3364" s="452"/>
      <c r="Z3364" s="452"/>
      <c r="AA3364" s="452"/>
      <c r="AB3364" s="452"/>
      <c r="AC3364" s="452"/>
      <c r="AD3364" s="452"/>
      <c r="AE3364" s="452"/>
      <c r="AF3364" s="452"/>
      <c r="AG3364" s="452"/>
      <c r="AH3364" s="452"/>
      <c r="AI3364" s="452"/>
      <c r="AJ3364" s="452"/>
      <c r="AK3364" s="452"/>
      <c r="AL3364" s="452"/>
      <c r="AM3364" s="452"/>
      <c r="AN3364" s="452"/>
      <c r="AO3364" s="452"/>
      <c r="AP3364" s="452"/>
      <c r="AQ3364" s="452"/>
      <c r="AR3364" s="452"/>
      <c r="AS3364" s="452"/>
      <c r="AT3364" s="452"/>
      <c r="AU3364" s="452"/>
      <c r="AV3364" s="452"/>
    </row>
    <row r="3365" spans="2:48" ht="15" customHeight="1">
      <c r="B3365" s="937"/>
      <c r="C3365" s="1979"/>
      <c r="D3365" s="1981"/>
      <c r="E3365" s="928" t="s">
        <v>619</v>
      </c>
      <c r="F3365" s="885"/>
      <c r="G3365" s="651" t="s">
        <v>272</v>
      </c>
      <c r="H3365" s="651" t="s">
        <v>599</v>
      </c>
      <c r="I3365" s="651" t="s">
        <v>620</v>
      </c>
      <c r="J3365" s="651" t="s">
        <v>276</v>
      </c>
      <c r="K3365" s="890" t="s">
        <v>306</v>
      </c>
      <c r="L3365" s="651" t="s">
        <v>312</v>
      </c>
      <c r="M3365" s="651" t="str">
        <f t="shared" si="204"/>
        <v>&lt;INSERT CONNECTION POINT NAME&gt;</v>
      </c>
      <c r="N3365" s="890" t="s">
        <v>606</v>
      </c>
      <c r="O3365" s="891">
        <v>0</v>
      </c>
      <c r="P3365" s="890"/>
      <c r="Q3365" s="1076"/>
      <c r="R3365" s="1077"/>
      <c r="S3365" s="1078"/>
      <c r="T3365" s="1078"/>
      <c r="U3365" s="1079"/>
      <c r="W3365" s="452"/>
      <c r="X3365" s="452"/>
      <c r="Y3365" s="452"/>
      <c r="Z3365" s="452"/>
      <c r="AA3365" s="452"/>
      <c r="AB3365" s="452"/>
      <c r="AC3365" s="452"/>
      <c r="AD3365" s="452"/>
      <c r="AE3365" s="452"/>
      <c r="AF3365" s="452"/>
      <c r="AG3365" s="452"/>
      <c r="AH3365" s="452"/>
      <c r="AI3365" s="452"/>
      <c r="AJ3365" s="452"/>
      <c r="AK3365" s="452"/>
      <c r="AL3365" s="452"/>
      <c r="AM3365" s="452"/>
      <c r="AN3365" s="452"/>
      <c r="AO3365" s="452"/>
      <c r="AP3365" s="452"/>
      <c r="AQ3365" s="452"/>
      <c r="AR3365" s="452"/>
      <c r="AS3365" s="452"/>
      <c r="AT3365" s="452"/>
      <c r="AU3365" s="452"/>
      <c r="AV3365" s="452"/>
    </row>
    <row r="3366" spans="2:48" ht="15" customHeight="1">
      <c r="B3366" s="937"/>
      <c r="C3366" s="1978" t="s">
        <v>307</v>
      </c>
      <c r="D3366" s="1980"/>
      <c r="E3366" s="928" t="s">
        <v>616</v>
      </c>
      <c r="F3366" s="885"/>
      <c r="G3366" s="651" t="s">
        <v>272</v>
      </c>
      <c r="H3366" s="651" t="s">
        <v>599</v>
      </c>
      <c r="I3366" s="651" t="s">
        <v>617</v>
      </c>
      <c r="J3366" s="651" t="s">
        <v>276</v>
      </c>
      <c r="K3366" s="890" t="s">
        <v>307</v>
      </c>
      <c r="L3366" s="651" t="s">
        <v>312</v>
      </c>
      <c r="M3366" s="651" t="str">
        <f t="shared" si="204"/>
        <v>&lt;INSERT CONNECTION POINT NAME&gt;</v>
      </c>
      <c r="N3366" s="890" t="s">
        <v>607</v>
      </c>
      <c r="O3366" s="890" t="s">
        <v>607</v>
      </c>
      <c r="P3366" s="890"/>
      <c r="Q3366" s="1080"/>
      <c r="R3366" s="1081"/>
      <c r="S3366" s="1081"/>
      <c r="T3366" s="1081"/>
      <c r="U3366" s="1082"/>
      <c r="W3366" s="452"/>
      <c r="X3366" s="452"/>
      <c r="Y3366" s="452"/>
      <c r="Z3366" s="452"/>
      <c r="AA3366" s="452"/>
      <c r="AB3366" s="452"/>
      <c r="AC3366" s="452"/>
      <c r="AD3366" s="452"/>
      <c r="AE3366" s="452"/>
      <c r="AF3366" s="452"/>
      <c r="AG3366" s="452"/>
      <c r="AH3366" s="452"/>
      <c r="AI3366" s="452"/>
      <c r="AJ3366" s="452"/>
      <c r="AK3366" s="452"/>
      <c r="AL3366" s="452"/>
      <c r="AM3366" s="452"/>
      <c r="AN3366" s="452"/>
      <c r="AO3366" s="452"/>
      <c r="AP3366" s="452"/>
      <c r="AQ3366" s="452"/>
      <c r="AR3366" s="452"/>
      <c r="AS3366" s="452"/>
      <c r="AT3366" s="452"/>
      <c r="AU3366" s="452"/>
      <c r="AV3366" s="452"/>
    </row>
    <row r="3367" spans="2:48" ht="15" customHeight="1">
      <c r="B3367" s="937"/>
      <c r="C3367" s="1979"/>
      <c r="D3367" s="1981"/>
      <c r="E3367" s="928" t="s">
        <v>619</v>
      </c>
      <c r="F3367" s="885"/>
      <c r="G3367" s="651" t="s">
        <v>272</v>
      </c>
      <c r="H3367" s="651" t="s">
        <v>599</v>
      </c>
      <c r="I3367" s="651" t="s">
        <v>620</v>
      </c>
      <c r="J3367" s="651" t="s">
        <v>276</v>
      </c>
      <c r="K3367" s="890" t="s">
        <v>307</v>
      </c>
      <c r="L3367" s="651" t="s">
        <v>312</v>
      </c>
      <c r="M3367" s="651" t="str">
        <f t="shared" si="204"/>
        <v>&lt;INSERT CONNECTION POINT NAME&gt;</v>
      </c>
      <c r="N3367" s="890" t="s">
        <v>607</v>
      </c>
      <c r="O3367" s="890" t="s">
        <v>607</v>
      </c>
      <c r="P3367" s="890"/>
      <c r="Q3367" s="1080"/>
      <c r="R3367" s="1081"/>
      <c r="S3367" s="1081"/>
      <c r="T3367" s="1081"/>
      <c r="U3367" s="1082"/>
      <c r="W3367" s="452"/>
      <c r="X3367" s="452"/>
      <c r="Y3367" s="452"/>
      <c r="Z3367" s="452"/>
      <c r="AA3367" s="452"/>
      <c r="AB3367" s="452"/>
      <c r="AC3367" s="452"/>
      <c r="AD3367" s="452"/>
      <c r="AE3367" s="452"/>
      <c r="AF3367" s="452"/>
      <c r="AG3367" s="452"/>
      <c r="AH3367" s="452"/>
      <c r="AI3367" s="452"/>
      <c r="AJ3367" s="452"/>
      <c r="AK3367" s="452"/>
      <c r="AL3367" s="452"/>
      <c r="AM3367" s="452"/>
      <c r="AN3367" s="452"/>
      <c r="AO3367" s="452"/>
      <c r="AP3367" s="452"/>
      <c r="AQ3367" s="452"/>
      <c r="AR3367" s="452"/>
      <c r="AS3367" s="452"/>
      <c r="AT3367" s="452"/>
      <c r="AU3367" s="452"/>
      <c r="AV3367" s="452"/>
    </row>
    <row r="3368" spans="2:48" ht="15" customHeight="1">
      <c r="B3368" s="937"/>
      <c r="C3368" s="1978" t="s">
        <v>308</v>
      </c>
      <c r="D3368" s="1980" t="s">
        <v>22</v>
      </c>
      <c r="E3368" s="928" t="s">
        <v>616</v>
      </c>
      <c r="F3368" s="885"/>
      <c r="G3368" s="651" t="s">
        <v>272</v>
      </c>
      <c r="H3368" s="651" t="s">
        <v>599</v>
      </c>
      <c r="I3368" s="651" t="s">
        <v>617</v>
      </c>
      <c r="J3368" s="651" t="s">
        <v>276</v>
      </c>
      <c r="K3368" s="890" t="s">
        <v>308</v>
      </c>
      <c r="L3368" s="651" t="s">
        <v>312</v>
      </c>
      <c r="M3368" s="651" t="str">
        <f t="shared" si="204"/>
        <v>&lt;INSERT CONNECTION POINT NAME&gt;</v>
      </c>
      <c r="N3368" s="890" t="s">
        <v>609</v>
      </c>
      <c r="O3368" s="890" t="s">
        <v>22</v>
      </c>
      <c r="P3368" s="890"/>
      <c r="Q3368" s="1083"/>
      <c r="R3368" s="1061"/>
      <c r="S3368" s="1062"/>
      <c r="T3368" s="1062"/>
      <c r="U3368" s="1063"/>
      <c r="W3368" s="452"/>
      <c r="X3368" s="452"/>
      <c r="Y3368" s="452"/>
      <c r="Z3368" s="452"/>
      <c r="AA3368" s="452"/>
      <c r="AB3368" s="452"/>
      <c r="AC3368" s="452"/>
      <c r="AD3368" s="452"/>
      <c r="AE3368" s="452"/>
      <c r="AF3368" s="452"/>
      <c r="AG3368" s="452"/>
      <c r="AH3368" s="452"/>
      <c r="AI3368" s="452"/>
      <c r="AJ3368" s="452"/>
      <c r="AK3368" s="452"/>
      <c r="AL3368" s="452"/>
      <c r="AM3368" s="452"/>
      <c r="AN3368" s="452"/>
      <c r="AO3368" s="452"/>
      <c r="AP3368" s="452"/>
      <c r="AQ3368" s="452"/>
      <c r="AR3368" s="452"/>
      <c r="AS3368" s="452"/>
      <c r="AT3368" s="452"/>
      <c r="AU3368" s="452"/>
      <c r="AV3368" s="452"/>
    </row>
    <row r="3369" spans="2:48" ht="15" customHeight="1">
      <c r="B3369" s="937"/>
      <c r="C3369" s="1979"/>
      <c r="D3369" s="1981"/>
      <c r="E3369" s="928" t="s">
        <v>619</v>
      </c>
      <c r="F3369" s="885"/>
      <c r="G3369" s="651" t="s">
        <v>272</v>
      </c>
      <c r="H3369" s="651" t="s">
        <v>599</v>
      </c>
      <c r="I3369" s="651" t="s">
        <v>620</v>
      </c>
      <c r="J3369" s="651" t="s">
        <v>276</v>
      </c>
      <c r="K3369" s="890" t="s">
        <v>308</v>
      </c>
      <c r="L3369" s="651" t="s">
        <v>312</v>
      </c>
      <c r="M3369" s="651" t="str">
        <f t="shared" si="204"/>
        <v>&lt;INSERT CONNECTION POINT NAME&gt;</v>
      </c>
      <c r="N3369" s="890" t="s">
        <v>609</v>
      </c>
      <c r="O3369" s="890" t="s">
        <v>22</v>
      </c>
      <c r="P3369" s="890"/>
      <c r="Q3369" s="1083"/>
      <c r="R3369" s="1061"/>
      <c r="S3369" s="1062"/>
      <c r="T3369" s="1062"/>
      <c r="U3369" s="1063"/>
      <c r="W3369" s="452"/>
      <c r="X3369" s="452"/>
      <c r="Y3369" s="452"/>
      <c r="Z3369" s="452"/>
      <c r="AA3369" s="452"/>
      <c r="AB3369" s="452"/>
      <c r="AC3369" s="452"/>
      <c r="AD3369" s="452"/>
      <c r="AE3369" s="452"/>
      <c r="AF3369" s="452"/>
      <c r="AG3369" s="452"/>
      <c r="AH3369" s="452"/>
      <c r="AI3369" s="452"/>
      <c r="AJ3369" s="452"/>
      <c r="AK3369" s="452"/>
      <c r="AL3369" s="452"/>
      <c r="AM3369" s="452"/>
      <c r="AN3369" s="452"/>
      <c r="AO3369" s="452"/>
      <c r="AP3369" s="452"/>
      <c r="AQ3369" s="452"/>
      <c r="AR3369" s="452"/>
      <c r="AS3369" s="452"/>
      <c r="AT3369" s="452"/>
      <c r="AU3369" s="452"/>
      <c r="AV3369" s="452"/>
    </row>
    <row r="3370" spans="2:48" ht="15" customHeight="1">
      <c r="B3370" s="937"/>
      <c r="C3370" s="1978" t="s">
        <v>309</v>
      </c>
      <c r="D3370" s="1980" t="s">
        <v>22</v>
      </c>
      <c r="E3370" s="928" t="s">
        <v>616</v>
      </c>
      <c r="F3370" s="885"/>
      <c r="G3370" s="651" t="s">
        <v>272</v>
      </c>
      <c r="H3370" s="651" t="s">
        <v>599</v>
      </c>
      <c r="I3370" s="651" t="s">
        <v>617</v>
      </c>
      <c r="J3370" s="651" t="s">
        <v>276</v>
      </c>
      <c r="K3370" s="890" t="s">
        <v>309</v>
      </c>
      <c r="L3370" s="651" t="s">
        <v>312</v>
      </c>
      <c r="M3370" s="651" t="str">
        <f t="shared" si="204"/>
        <v>&lt;INSERT CONNECTION POINT NAME&gt;</v>
      </c>
      <c r="N3370" s="890" t="s">
        <v>602</v>
      </c>
      <c r="O3370" s="890" t="s">
        <v>22</v>
      </c>
      <c r="P3370" s="890"/>
      <c r="Q3370" s="1083"/>
      <c r="R3370" s="1061"/>
      <c r="S3370" s="1062"/>
      <c r="T3370" s="1062"/>
      <c r="U3370" s="1063"/>
      <c r="W3370" s="452"/>
      <c r="X3370" s="452"/>
      <c r="Y3370" s="452"/>
      <c r="Z3370" s="452"/>
      <c r="AA3370" s="452"/>
      <c r="AB3370" s="452"/>
      <c r="AC3370" s="452"/>
      <c r="AD3370" s="452"/>
      <c r="AE3370" s="452"/>
      <c r="AF3370" s="452"/>
      <c r="AG3370" s="452"/>
      <c r="AH3370" s="452"/>
      <c r="AI3370" s="452"/>
      <c r="AJ3370" s="452"/>
      <c r="AK3370" s="452"/>
      <c r="AL3370" s="452"/>
      <c r="AM3370" s="452"/>
      <c r="AN3370" s="452"/>
      <c r="AO3370" s="452"/>
      <c r="AP3370" s="452"/>
      <c r="AQ3370" s="452"/>
      <c r="AR3370" s="452"/>
      <c r="AS3370" s="452"/>
      <c r="AT3370" s="452"/>
      <c r="AU3370" s="452"/>
      <c r="AV3370" s="452"/>
    </row>
    <row r="3371" spans="2:48" ht="15" customHeight="1">
      <c r="B3371" s="937"/>
      <c r="C3371" s="1979"/>
      <c r="D3371" s="1981"/>
      <c r="E3371" s="928" t="s">
        <v>619</v>
      </c>
      <c r="F3371" s="885"/>
      <c r="G3371" s="651" t="s">
        <v>272</v>
      </c>
      <c r="H3371" s="651" t="s">
        <v>599</v>
      </c>
      <c r="I3371" s="651" t="s">
        <v>620</v>
      </c>
      <c r="J3371" s="651" t="s">
        <v>276</v>
      </c>
      <c r="K3371" s="890" t="s">
        <v>309</v>
      </c>
      <c r="L3371" s="651" t="s">
        <v>312</v>
      </c>
      <c r="M3371" s="651" t="str">
        <f t="shared" si="204"/>
        <v>&lt;INSERT CONNECTION POINT NAME&gt;</v>
      </c>
      <c r="N3371" s="890" t="s">
        <v>602</v>
      </c>
      <c r="O3371" s="890" t="s">
        <v>22</v>
      </c>
      <c r="P3371" s="890"/>
      <c r="Q3371" s="1083"/>
      <c r="R3371" s="1061"/>
      <c r="S3371" s="1062"/>
      <c r="T3371" s="1062"/>
      <c r="U3371" s="1063"/>
      <c r="W3371" s="452"/>
      <c r="X3371" s="452"/>
      <c r="Y3371" s="452"/>
      <c r="Z3371" s="452"/>
      <c r="AA3371" s="452"/>
      <c r="AB3371" s="452"/>
      <c r="AC3371" s="452"/>
      <c r="AD3371" s="452"/>
      <c r="AE3371" s="452"/>
      <c r="AF3371" s="452"/>
      <c r="AG3371" s="452"/>
      <c r="AH3371" s="452"/>
      <c r="AI3371" s="452"/>
      <c r="AJ3371" s="452"/>
      <c r="AK3371" s="452"/>
      <c r="AL3371" s="452"/>
      <c r="AM3371" s="452"/>
      <c r="AN3371" s="452"/>
      <c r="AO3371" s="452"/>
      <c r="AP3371" s="452"/>
      <c r="AQ3371" s="452"/>
      <c r="AR3371" s="452"/>
      <c r="AS3371" s="452"/>
      <c r="AT3371" s="452"/>
      <c r="AU3371" s="452"/>
      <c r="AV3371" s="452"/>
    </row>
    <row r="3372" spans="2:48" ht="15" customHeight="1">
      <c r="B3372" s="937"/>
      <c r="C3372" s="1978" t="s">
        <v>309</v>
      </c>
      <c r="D3372" s="1980" t="s">
        <v>23</v>
      </c>
      <c r="E3372" s="928" t="s">
        <v>616</v>
      </c>
      <c r="F3372" s="885"/>
      <c r="G3372" s="651" t="s">
        <v>272</v>
      </c>
      <c r="H3372" s="651" t="s">
        <v>599</v>
      </c>
      <c r="I3372" s="651" t="s">
        <v>617</v>
      </c>
      <c r="J3372" s="651" t="s">
        <v>276</v>
      </c>
      <c r="K3372" s="890" t="s">
        <v>309</v>
      </c>
      <c r="L3372" s="651" t="s">
        <v>312</v>
      </c>
      <c r="M3372" s="651" t="str">
        <f t="shared" si="204"/>
        <v>&lt;INSERT CONNECTION POINT NAME&gt;</v>
      </c>
      <c r="N3372" s="890" t="s">
        <v>602</v>
      </c>
      <c r="O3372" s="890" t="s">
        <v>23</v>
      </c>
      <c r="P3372" s="890"/>
      <c r="Q3372" s="1083"/>
      <c r="R3372" s="1061"/>
      <c r="S3372" s="1062"/>
      <c r="T3372" s="1062"/>
      <c r="U3372" s="1063"/>
      <c r="W3372" s="452"/>
      <c r="X3372" s="452"/>
      <c r="Y3372" s="452"/>
      <c r="Z3372" s="452"/>
      <c r="AA3372" s="452"/>
      <c r="AB3372" s="452"/>
      <c r="AC3372" s="452"/>
      <c r="AD3372" s="452"/>
      <c r="AE3372" s="452"/>
      <c r="AF3372" s="452"/>
      <c r="AG3372" s="452"/>
      <c r="AH3372" s="452"/>
      <c r="AI3372" s="452"/>
      <c r="AJ3372" s="452"/>
      <c r="AK3372" s="452"/>
      <c r="AL3372" s="452"/>
      <c r="AM3372" s="452"/>
      <c r="AN3372" s="452"/>
      <c r="AO3372" s="452"/>
      <c r="AP3372" s="452"/>
      <c r="AQ3372" s="452"/>
      <c r="AR3372" s="452"/>
      <c r="AS3372" s="452"/>
      <c r="AT3372" s="452"/>
      <c r="AU3372" s="452"/>
      <c r="AV3372" s="452"/>
    </row>
    <row r="3373" spans="2:48" ht="15" customHeight="1">
      <c r="B3373" s="937"/>
      <c r="C3373" s="1979"/>
      <c r="D3373" s="1981"/>
      <c r="E3373" s="928" t="s">
        <v>619</v>
      </c>
      <c r="F3373" s="885"/>
      <c r="G3373" s="651" t="s">
        <v>272</v>
      </c>
      <c r="H3373" s="651" t="s">
        <v>599</v>
      </c>
      <c r="I3373" s="651" t="s">
        <v>620</v>
      </c>
      <c r="J3373" s="651" t="s">
        <v>276</v>
      </c>
      <c r="K3373" s="890" t="s">
        <v>309</v>
      </c>
      <c r="L3373" s="651" t="s">
        <v>312</v>
      </c>
      <c r="M3373" s="651" t="str">
        <f t="shared" si="204"/>
        <v>&lt;INSERT CONNECTION POINT NAME&gt;</v>
      </c>
      <c r="N3373" s="890" t="s">
        <v>602</v>
      </c>
      <c r="O3373" s="890" t="s">
        <v>23</v>
      </c>
      <c r="P3373" s="890"/>
      <c r="Q3373" s="1083"/>
      <c r="R3373" s="1061"/>
      <c r="S3373" s="1062"/>
      <c r="T3373" s="1062"/>
      <c r="U3373" s="1063"/>
      <c r="W3373" s="452"/>
      <c r="X3373" s="452"/>
      <c r="Y3373" s="452"/>
      <c r="Z3373" s="452"/>
      <c r="AA3373" s="452"/>
      <c r="AB3373" s="452"/>
      <c r="AC3373" s="452"/>
      <c r="AD3373" s="452"/>
      <c r="AE3373" s="452"/>
      <c r="AF3373" s="452"/>
      <c r="AG3373" s="452"/>
      <c r="AH3373" s="452"/>
      <c r="AI3373" s="452"/>
      <c r="AJ3373" s="452"/>
      <c r="AK3373" s="452"/>
      <c r="AL3373" s="452"/>
      <c r="AM3373" s="452"/>
      <c r="AN3373" s="452"/>
      <c r="AO3373" s="452"/>
      <c r="AP3373" s="452"/>
      <c r="AQ3373" s="452"/>
      <c r="AR3373" s="452"/>
      <c r="AS3373" s="452"/>
      <c r="AT3373" s="452"/>
      <c r="AU3373" s="452"/>
      <c r="AV3373" s="452"/>
    </row>
    <row r="3374" spans="2:48" ht="15" customHeight="1">
      <c r="B3374" s="937"/>
      <c r="C3374" s="1978" t="s">
        <v>310</v>
      </c>
      <c r="D3374" s="1980" t="s">
        <v>22</v>
      </c>
      <c r="E3374" s="928" t="s">
        <v>616</v>
      </c>
      <c r="F3374" s="885"/>
      <c r="G3374" s="651" t="s">
        <v>272</v>
      </c>
      <c r="H3374" s="651" t="s">
        <v>599</v>
      </c>
      <c r="I3374" s="651" t="s">
        <v>617</v>
      </c>
      <c r="J3374" s="651" t="s">
        <v>276</v>
      </c>
      <c r="K3374" s="890" t="s">
        <v>310</v>
      </c>
      <c r="L3374" s="651" t="s">
        <v>312</v>
      </c>
      <c r="M3374" s="651" t="str">
        <f t="shared" si="204"/>
        <v>&lt;INSERT CONNECTION POINT NAME&gt;</v>
      </c>
      <c r="N3374" s="890" t="s">
        <v>602</v>
      </c>
      <c r="O3374" s="890" t="s">
        <v>22</v>
      </c>
      <c r="P3374" s="890"/>
      <c r="Q3374" s="1083"/>
      <c r="R3374" s="1061"/>
      <c r="S3374" s="1062"/>
      <c r="T3374" s="1062"/>
      <c r="U3374" s="1063"/>
      <c r="W3374" s="452"/>
      <c r="X3374" s="452"/>
      <c r="Y3374" s="452"/>
      <c r="Z3374" s="452"/>
      <c r="AA3374" s="452"/>
      <c r="AB3374" s="452"/>
      <c r="AC3374" s="452"/>
      <c r="AD3374" s="452"/>
      <c r="AE3374" s="452"/>
      <c r="AF3374" s="452"/>
      <c r="AG3374" s="452"/>
      <c r="AH3374" s="452"/>
      <c r="AI3374" s="452"/>
      <c r="AJ3374" s="452"/>
      <c r="AK3374" s="452"/>
      <c r="AL3374" s="452"/>
      <c r="AM3374" s="452"/>
      <c r="AN3374" s="452"/>
      <c r="AO3374" s="452"/>
      <c r="AP3374" s="452"/>
      <c r="AQ3374" s="452"/>
      <c r="AR3374" s="452"/>
      <c r="AS3374" s="452"/>
      <c r="AT3374" s="452"/>
      <c r="AU3374" s="452"/>
      <c r="AV3374" s="452"/>
    </row>
    <row r="3375" spans="2:48" ht="15" customHeight="1">
      <c r="B3375" s="937"/>
      <c r="C3375" s="1979"/>
      <c r="D3375" s="1981"/>
      <c r="E3375" s="928" t="s">
        <v>619</v>
      </c>
      <c r="F3375" s="885"/>
      <c r="G3375" s="651" t="s">
        <v>272</v>
      </c>
      <c r="H3375" s="651" t="s">
        <v>599</v>
      </c>
      <c r="I3375" s="651" t="s">
        <v>620</v>
      </c>
      <c r="J3375" s="651" t="s">
        <v>276</v>
      </c>
      <c r="K3375" s="890" t="s">
        <v>310</v>
      </c>
      <c r="L3375" s="651" t="s">
        <v>312</v>
      </c>
      <c r="M3375" s="651" t="str">
        <f t="shared" si="204"/>
        <v>&lt;INSERT CONNECTION POINT NAME&gt;</v>
      </c>
      <c r="N3375" s="890" t="s">
        <v>602</v>
      </c>
      <c r="O3375" s="890" t="s">
        <v>22</v>
      </c>
      <c r="P3375" s="890"/>
      <c r="Q3375" s="1084"/>
      <c r="R3375" s="1085"/>
      <c r="S3375" s="1086"/>
      <c r="T3375" s="1086"/>
      <c r="U3375" s="1087"/>
      <c r="W3375" s="452"/>
      <c r="X3375" s="452"/>
      <c r="Y3375" s="452"/>
      <c r="Z3375" s="452"/>
      <c r="AA3375" s="452"/>
      <c r="AB3375" s="452"/>
      <c r="AC3375" s="452"/>
      <c r="AD3375" s="452"/>
      <c r="AE3375" s="452"/>
      <c r="AF3375" s="452"/>
      <c r="AG3375" s="452"/>
      <c r="AH3375" s="452"/>
      <c r="AI3375" s="452"/>
      <c r="AJ3375" s="452"/>
      <c r="AK3375" s="452"/>
      <c r="AL3375" s="452"/>
      <c r="AM3375" s="452"/>
      <c r="AN3375" s="452"/>
      <c r="AO3375" s="452"/>
      <c r="AP3375" s="452"/>
      <c r="AQ3375" s="452"/>
      <c r="AR3375" s="452"/>
      <c r="AS3375" s="452"/>
      <c r="AT3375" s="452"/>
      <c r="AU3375" s="452"/>
      <c r="AV3375" s="452"/>
    </row>
    <row r="3376" spans="2:48" ht="15" customHeight="1">
      <c r="B3376" s="937"/>
      <c r="C3376" s="1978" t="s">
        <v>310</v>
      </c>
      <c r="D3376" s="1980" t="s">
        <v>23</v>
      </c>
      <c r="E3376" s="928" t="s">
        <v>616</v>
      </c>
      <c r="F3376" s="885"/>
      <c r="G3376" s="651" t="s">
        <v>272</v>
      </c>
      <c r="H3376" s="651" t="s">
        <v>599</v>
      </c>
      <c r="I3376" s="651" t="s">
        <v>617</v>
      </c>
      <c r="J3376" s="651" t="s">
        <v>276</v>
      </c>
      <c r="K3376" s="890" t="s">
        <v>310</v>
      </c>
      <c r="L3376" s="651" t="s">
        <v>312</v>
      </c>
      <c r="M3376" s="651" t="str">
        <f t="shared" si="204"/>
        <v>&lt;INSERT CONNECTION POINT NAME&gt;</v>
      </c>
      <c r="N3376" s="890" t="s">
        <v>602</v>
      </c>
      <c r="O3376" s="890" t="s">
        <v>23</v>
      </c>
      <c r="P3376" s="890"/>
      <c r="Q3376" s="1084"/>
      <c r="R3376" s="1085"/>
      <c r="S3376" s="1086"/>
      <c r="T3376" s="1086"/>
      <c r="U3376" s="1087"/>
      <c r="W3376" s="452"/>
      <c r="X3376" s="452"/>
      <c r="Y3376" s="452"/>
      <c r="Z3376" s="452"/>
      <c r="AA3376" s="452"/>
      <c r="AB3376" s="452"/>
      <c r="AC3376" s="452"/>
      <c r="AD3376" s="452"/>
      <c r="AE3376" s="452"/>
      <c r="AF3376" s="452"/>
      <c r="AG3376" s="452"/>
      <c r="AH3376" s="452"/>
      <c r="AI3376" s="452"/>
      <c r="AJ3376" s="452"/>
      <c r="AK3376" s="452"/>
      <c r="AL3376" s="452"/>
      <c r="AM3376" s="452"/>
      <c r="AN3376" s="452"/>
      <c r="AO3376" s="452"/>
      <c r="AP3376" s="452"/>
      <c r="AQ3376" s="452"/>
      <c r="AR3376" s="452"/>
      <c r="AS3376" s="452"/>
      <c r="AT3376" s="452"/>
      <c r="AU3376" s="452"/>
      <c r="AV3376" s="452"/>
    </row>
    <row r="3377" spans="2:48" ht="15" customHeight="1" thickBot="1">
      <c r="B3377" s="944"/>
      <c r="C3377" s="1984"/>
      <c r="D3377" s="1985"/>
      <c r="E3377" s="945" t="s">
        <v>619</v>
      </c>
      <c r="F3377" s="885"/>
      <c r="G3377" s="651" t="s">
        <v>272</v>
      </c>
      <c r="H3377" s="651" t="s">
        <v>599</v>
      </c>
      <c r="I3377" s="651" t="s">
        <v>620</v>
      </c>
      <c r="J3377" s="651" t="s">
        <v>276</v>
      </c>
      <c r="K3377" s="890" t="s">
        <v>310</v>
      </c>
      <c r="L3377" s="651" t="s">
        <v>312</v>
      </c>
      <c r="M3377" s="651" t="str">
        <f t="shared" si="204"/>
        <v>&lt;INSERT CONNECTION POINT NAME&gt;</v>
      </c>
      <c r="N3377" s="890" t="s">
        <v>602</v>
      </c>
      <c r="O3377" s="890" t="s">
        <v>23</v>
      </c>
      <c r="P3377" s="890"/>
      <c r="Q3377" s="946"/>
      <c r="R3377" s="1067"/>
      <c r="S3377" s="893"/>
      <c r="T3377" s="893"/>
      <c r="U3377" s="894"/>
      <c r="W3377" s="452"/>
      <c r="X3377" s="452"/>
      <c r="Y3377" s="452"/>
      <c r="Z3377" s="452"/>
      <c r="AA3377" s="452"/>
      <c r="AB3377" s="452"/>
      <c r="AC3377" s="452"/>
      <c r="AD3377" s="452"/>
      <c r="AE3377" s="452"/>
      <c r="AF3377" s="452"/>
      <c r="AG3377" s="452"/>
      <c r="AH3377" s="452"/>
      <c r="AI3377" s="452"/>
      <c r="AJ3377" s="452"/>
      <c r="AK3377" s="452"/>
      <c r="AL3377" s="452"/>
      <c r="AM3377" s="452"/>
      <c r="AN3377" s="452"/>
      <c r="AO3377" s="452"/>
      <c r="AP3377" s="452"/>
      <c r="AQ3377" s="452"/>
      <c r="AR3377" s="452"/>
      <c r="AS3377" s="452"/>
      <c r="AT3377" s="452"/>
      <c r="AU3377" s="452"/>
      <c r="AV3377" s="452"/>
    </row>
    <row r="3378" spans="2:48" ht="15" customHeight="1">
      <c r="B3378" s="927" t="s">
        <v>615</v>
      </c>
      <c r="C3378" s="1982" t="s">
        <v>313</v>
      </c>
      <c r="D3378" s="1983" t="s">
        <v>23</v>
      </c>
      <c r="E3378" s="928" t="s">
        <v>616</v>
      </c>
      <c r="F3378" s="885"/>
      <c r="G3378" s="651" t="s">
        <v>272</v>
      </c>
      <c r="H3378" s="651" t="s">
        <v>599</v>
      </c>
      <c r="I3378" s="651" t="s">
        <v>617</v>
      </c>
      <c r="J3378" s="651" t="s">
        <v>276</v>
      </c>
      <c r="K3378" s="651" t="s">
        <v>313</v>
      </c>
      <c r="L3378" s="651" t="s">
        <v>312</v>
      </c>
      <c r="M3378" s="651" t="str">
        <f t="shared" ref="M3378" si="206">B3378</f>
        <v>&lt;INSERT CONNECTION POINT NAME&gt;</v>
      </c>
      <c r="N3378" s="651" t="s">
        <v>618</v>
      </c>
      <c r="O3378" s="651" t="s">
        <v>23</v>
      </c>
      <c r="P3378" s="890"/>
      <c r="Q3378" s="929"/>
      <c r="R3378" s="930"/>
      <c r="S3378" s="931"/>
      <c r="T3378" s="931"/>
      <c r="U3378" s="932"/>
      <c r="W3378" s="452"/>
      <c r="X3378" s="452"/>
      <c r="Y3378" s="452"/>
      <c r="Z3378" s="452"/>
      <c r="AA3378" s="452"/>
      <c r="AB3378" s="452"/>
      <c r="AC3378" s="452"/>
      <c r="AD3378" s="452"/>
      <c r="AE3378" s="452"/>
      <c r="AF3378" s="452"/>
      <c r="AG3378" s="452"/>
      <c r="AH3378" s="452"/>
      <c r="AI3378" s="452"/>
      <c r="AJ3378" s="452"/>
      <c r="AK3378" s="452"/>
      <c r="AL3378" s="452"/>
      <c r="AM3378" s="452"/>
      <c r="AN3378" s="452"/>
      <c r="AO3378" s="452"/>
      <c r="AP3378" s="452"/>
      <c r="AQ3378" s="452"/>
      <c r="AR3378" s="452"/>
      <c r="AS3378" s="452"/>
      <c r="AT3378" s="452"/>
      <c r="AU3378" s="452"/>
      <c r="AV3378" s="452"/>
    </row>
    <row r="3379" spans="2:48" ht="15" customHeight="1">
      <c r="B3379" s="937"/>
      <c r="C3379" s="1979"/>
      <c r="D3379" s="1981"/>
      <c r="E3379" s="928" t="s">
        <v>619</v>
      </c>
      <c r="F3379" s="885"/>
      <c r="G3379" s="651" t="s">
        <v>272</v>
      </c>
      <c r="H3379" s="651" t="s">
        <v>599</v>
      </c>
      <c r="I3379" s="651" t="s">
        <v>620</v>
      </c>
      <c r="J3379" s="651" t="s">
        <v>276</v>
      </c>
      <c r="K3379" s="651" t="s">
        <v>313</v>
      </c>
      <c r="L3379" s="651" t="s">
        <v>312</v>
      </c>
      <c r="M3379" s="651" t="str">
        <f t="shared" si="204"/>
        <v>&lt;INSERT CONNECTION POINT NAME&gt;</v>
      </c>
      <c r="N3379" s="651" t="s">
        <v>618</v>
      </c>
      <c r="O3379" s="651" t="s">
        <v>23</v>
      </c>
      <c r="P3379" s="890"/>
      <c r="Q3379" s="938"/>
      <c r="R3379" s="939"/>
      <c r="S3379" s="940"/>
      <c r="T3379" s="940"/>
      <c r="U3379" s="941"/>
      <c r="W3379" s="452"/>
      <c r="X3379" s="452"/>
      <c r="Y3379" s="452"/>
      <c r="Z3379" s="452"/>
      <c r="AA3379" s="452"/>
      <c r="AB3379" s="452"/>
      <c r="AC3379" s="452"/>
      <c r="AD3379" s="452"/>
      <c r="AE3379" s="452"/>
      <c r="AF3379" s="452"/>
      <c r="AG3379" s="452"/>
      <c r="AH3379" s="452"/>
      <c r="AI3379" s="452"/>
      <c r="AJ3379" s="452"/>
      <c r="AK3379" s="452"/>
      <c r="AL3379" s="452"/>
      <c r="AM3379" s="452"/>
      <c r="AN3379" s="452"/>
      <c r="AO3379" s="452"/>
      <c r="AP3379" s="452"/>
      <c r="AQ3379" s="452"/>
      <c r="AR3379" s="452"/>
      <c r="AS3379" s="452"/>
      <c r="AT3379" s="452"/>
      <c r="AU3379" s="452"/>
      <c r="AV3379" s="452"/>
    </row>
    <row r="3380" spans="2:48" ht="15" customHeight="1">
      <c r="B3380" s="937"/>
      <c r="C3380" s="1978" t="s">
        <v>304</v>
      </c>
      <c r="D3380" s="1980" t="s">
        <v>22</v>
      </c>
      <c r="E3380" s="928" t="s">
        <v>616</v>
      </c>
      <c r="F3380" s="885"/>
      <c r="G3380" s="651" t="s">
        <v>272</v>
      </c>
      <c r="H3380" s="651" t="s">
        <v>599</v>
      </c>
      <c r="I3380" s="651" t="s">
        <v>617</v>
      </c>
      <c r="J3380" s="651" t="s">
        <v>276</v>
      </c>
      <c r="K3380" s="890" t="s">
        <v>304</v>
      </c>
      <c r="L3380" s="651" t="s">
        <v>312</v>
      </c>
      <c r="M3380" s="651" t="str">
        <f t="shared" si="204"/>
        <v>&lt;INSERT CONNECTION POINT NAME&gt;</v>
      </c>
      <c r="N3380" s="890" t="s">
        <v>602</v>
      </c>
      <c r="O3380" s="890" t="s">
        <v>22</v>
      </c>
      <c r="P3380" s="890"/>
      <c r="Q3380" s="1071"/>
      <c r="R3380" s="1058"/>
      <c r="S3380" s="1059"/>
      <c r="T3380" s="1059"/>
      <c r="U3380" s="1060"/>
      <c r="W3380" s="452"/>
      <c r="X3380" s="452"/>
      <c r="Y3380" s="452"/>
      <c r="Z3380" s="452"/>
      <c r="AA3380" s="452"/>
      <c r="AB3380" s="452"/>
      <c r="AC3380" s="452"/>
      <c r="AD3380" s="452"/>
      <c r="AE3380" s="452"/>
      <c r="AF3380" s="452"/>
      <c r="AG3380" s="452"/>
      <c r="AH3380" s="452"/>
      <c r="AI3380" s="452"/>
      <c r="AJ3380" s="452"/>
      <c r="AK3380" s="452"/>
      <c r="AL3380" s="452"/>
      <c r="AM3380" s="452"/>
      <c r="AN3380" s="452"/>
      <c r="AO3380" s="452"/>
      <c r="AP3380" s="452"/>
      <c r="AQ3380" s="452"/>
      <c r="AR3380" s="452"/>
      <c r="AS3380" s="452"/>
      <c r="AT3380" s="452"/>
      <c r="AU3380" s="452"/>
      <c r="AV3380" s="452"/>
    </row>
    <row r="3381" spans="2:48" ht="15" customHeight="1">
      <c r="B3381" s="937"/>
      <c r="C3381" s="1979"/>
      <c r="D3381" s="1981"/>
      <c r="E3381" s="928" t="s">
        <v>619</v>
      </c>
      <c r="F3381" s="885"/>
      <c r="G3381" s="651" t="s">
        <v>272</v>
      </c>
      <c r="H3381" s="651" t="s">
        <v>599</v>
      </c>
      <c r="I3381" s="651" t="s">
        <v>620</v>
      </c>
      <c r="J3381" s="651" t="s">
        <v>276</v>
      </c>
      <c r="K3381" s="890" t="s">
        <v>304</v>
      </c>
      <c r="L3381" s="651" t="s">
        <v>312</v>
      </c>
      <c r="M3381" s="651" t="str">
        <f t="shared" si="204"/>
        <v>&lt;INSERT CONNECTION POINT NAME&gt;</v>
      </c>
      <c r="N3381" s="890" t="s">
        <v>602</v>
      </c>
      <c r="O3381" s="890" t="s">
        <v>22</v>
      </c>
      <c r="P3381" s="890"/>
      <c r="Q3381" s="1071"/>
      <c r="R3381" s="1058"/>
      <c r="S3381" s="1059"/>
      <c r="T3381" s="1059"/>
      <c r="U3381" s="1060"/>
      <c r="W3381" s="452"/>
      <c r="X3381" s="452"/>
      <c r="Y3381" s="452"/>
      <c r="Z3381" s="452"/>
      <c r="AA3381" s="452"/>
      <c r="AB3381" s="452"/>
      <c r="AC3381" s="452"/>
      <c r="AD3381" s="452"/>
      <c r="AE3381" s="452"/>
      <c r="AF3381" s="452"/>
      <c r="AG3381" s="452"/>
      <c r="AH3381" s="452"/>
      <c r="AI3381" s="452"/>
      <c r="AJ3381" s="452"/>
      <c r="AK3381" s="452"/>
      <c r="AL3381" s="452"/>
      <c r="AM3381" s="452"/>
      <c r="AN3381" s="452"/>
      <c r="AO3381" s="452"/>
      <c r="AP3381" s="452"/>
      <c r="AQ3381" s="452"/>
      <c r="AR3381" s="452"/>
      <c r="AS3381" s="452"/>
      <c r="AT3381" s="452"/>
      <c r="AU3381" s="452"/>
      <c r="AV3381" s="452"/>
    </row>
    <row r="3382" spans="2:48" ht="15" customHeight="1">
      <c r="B3382" s="937"/>
      <c r="C3382" s="1978" t="s">
        <v>304</v>
      </c>
      <c r="D3382" s="1980" t="s">
        <v>23</v>
      </c>
      <c r="E3382" s="928" t="s">
        <v>616</v>
      </c>
      <c r="F3382" s="885"/>
      <c r="G3382" s="651" t="s">
        <v>272</v>
      </c>
      <c r="H3382" s="651" t="s">
        <v>599</v>
      </c>
      <c r="I3382" s="651" t="s">
        <v>617</v>
      </c>
      <c r="J3382" s="651" t="s">
        <v>276</v>
      </c>
      <c r="K3382" s="890" t="s">
        <v>304</v>
      </c>
      <c r="L3382" s="651" t="s">
        <v>312</v>
      </c>
      <c r="M3382" s="651" t="str">
        <f t="shared" si="204"/>
        <v>&lt;INSERT CONNECTION POINT NAME&gt;</v>
      </c>
      <c r="N3382" s="890" t="s">
        <v>602</v>
      </c>
      <c r="O3382" s="891" t="s">
        <v>23</v>
      </c>
      <c r="P3382" s="890"/>
      <c r="Q3382" s="1071"/>
      <c r="R3382" s="1058"/>
      <c r="S3382" s="1059"/>
      <c r="T3382" s="1059"/>
      <c r="U3382" s="1060"/>
      <c r="W3382" s="452"/>
      <c r="X3382" s="452"/>
      <c r="Y3382" s="452"/>
      <c r="Z3382" s="452"/>
      <c r="AA3382" s="452"/>
      <c r="AB3382" s="452"/>
      <c r="AC3382" s="452"/>
      <c r="AD3382" s="452"/>
      <c r="AE3382" s="452"/>
      <c r="AF3382" s="452"/>
      <c r="AG3382" s="452"/>
      <c r="AH3382" s="452"/>
      <c r="AI3382" s="452"/>
      <c r="AJ3382" s="452"/>
      <c r="AK3382" s="452"/>
      <c r="AL3382" s="452"/>
      <c r="AM3382" s="452"/>
      <c r="AN3382" s="452"/>
      <c r="AO3382" s="452"/>
      <c r="AP3382" s="452"/>
      <c r="AQ3382" s="452"/>
      <c r="AR3382" s="452"/>
      <c r="AS3382" s="452"/>
      <c r="AT3382" s="452"/>
      <c r="AU3382" s="452"/>
      <c r="AV3382" s="452"/>
    </row>
    <row r="3383" spans="2:48" ht="15" customHeight="1">
      <c r="B3383" s="937"/>
      <c r="C3383" s="1979"/>
      <c r="D3383" s="1981"/>
      <c r="E3383" s="928" t="s">
        <v>619</v>
      </c>
      <c r="F3383" s="885"/>
      <c r="G3383" s="651" t="s">
        <v>272</v>
      </c>
      <c r="H3383" s="651" t="s">
        <v>599</v>
      </c>
      <c r="I3383" s="651" t="s">
        <v>620</v>
      </c>
      <c r="J3383" s="651" t="s">
        <v>276</v>
      </c>
      <c r="K3383" s="890" t="s">
        <v>304</v>
      </c>
      <c r="L3383" s="651" t="s">
        <v>312</v>
      </c>
      <c r="M3383" s="651" t="str">
        <f t="shared" si="204"/>
        <v>&lt;INSERT CONNECTION POINT NAME&gt;</v>
      </c>
      <c r="N3383" s="890" t="s">
        <v>602</v>
      </c>
      <c r="O3383" s="891" t="s">
        <v>23</v>
      </c>
      <c r="P3383" s="890"/>
      <c r="Q3383" s="1071"/>
      <c r="R3383" s="1058"/>
      <c r="S3383" s="1059"/>
      <c r="T3383" s="1059"/>
      <c r="U3383" s="1060"/>
      <c r="W3383" s="452"/>
      <c r="X3383" s="452"/>
      <c r="Y3383" s="452"/>
      <c r="Z3383" s="452"/>
      <c r="AA3383" s="452"/>
      <c r="AB3383" s="452"/>
      <c r="AC3383" s="452"/>
      <c r="AD3383" s="452"/>
      <c r="AE3383" s="452"/>
      <c r="AF3383" s="452"/>
      <c r="AG3383" s="452"/>
      <c r="AH3383" s="452"/>
      <c r="AI3383" s="452"/>
      <c r="AJ3383" s="452"/>
      <c r="AK3383" s="452"/>
      <c r="AL3383" s="452"/>
      <c r="AM3383" s="452"/>
      <c r="AN3383" s="452"/>
      <c r="AO3383" s="452"/>
      <c r="AP3383" s="452"/>
      <c r="AQ3383" s="452"/>
      <c r="AR3383" s="452"/>
      <c r="AS3383" s="452"/>
      <c r="AT3383" s="452"/>
      <c r="AU3383" s="452"/>
      <c r="AV3383" s="452"/>
    </row>
    <row r="3384" spans="2:48" ht="15" customHeight="1">
      <c r="B3384" s="937"/>
      <c r="C3384" s="1978" t="s">
        <v>305</v>
      </c>
      <c r="D3384" s="1980"/>
      <c r="E3384" s="928" t="s">
        <v>616</v>
      </c>
      <c r="F3384" s="885"/>
      <c r="G3384" s="651" t="s">
        <v>272</v>
      </c>
      <c r="H3384" s="651" t="s">
        <v>599</v>
      </c>
      <c r="I3384" s="651" t="s">
        <v>617</v>
      </c>
      <c r="J3384" s="651" t="s">
        <v>276</v>
      </c>
      <c r="K3384" s="890" t="s">
        <v>305</v>
      </c>
      <c r="L3384" s="651" t="s">
        <v>312</v>
      </c>
      <c r="M3384" s="651" t="str">
        <f t="shared" si="204"/>
        <v>&lt;INSERT CONNECTION POINT NAME&gt;</v>
      </c>
      <c r="N3384" s="890" t="s">
        <v>604</v>
      </c>
      <c r="O3384" s="890" t="s">
        <v>605</v>
      </c>
      <c r="P3384" s="890"/>
      <c r="Q3384" s="1072"/>
      <c r="R3384" s="1073"/>
      <c r="S3384" s="1074"/>
      <c r="T3384" s="1074"/>
      <c r="U3384" s="1075"/>
      <c r="W3384" s="452"/>
      <c r="X3384" s="452"/>
      <c r="Y3384" s="452"/>
      <c r="Z3384" s="452"/>
      <c r="AA3384" s="452"/>
      <c r="AB3384" s="452"/>
      <c r="AC3384" s="452"/>
      <c r="AD3384" s="452"/>
      <c r="AE3384" s="452"/>
      <c r="AF3384" s="452"/>
      <c r="AG3384" s="452"/>
      <c r="AH3384" s="452"/>
      <c r="AI3384" s="452"/>
      <c r="AJ3384" s="452"/>
      <c r="AK3384" s="452"/>
      <c r="AL3384" s="452"/>
      <c r="AM3384" s="452"/>
      <c r="AN3384" s="452"/>
      <c r="AO3384" s="452"/>
      <c r="AP3384" s="452"/>
      <c r="AQ3384" s="452"/>
      <c r="AR3384" s="452"/>
      <c r="AS3384" s="452"/>
      <c r="AT3384" s="452"/>
      <c r="AU3384" s="452"/>
      <c r="AV3384" s="452"/>
    </row>
    <row r="3385" spans="2:48" ht="15" customHeight="1">
      <c r="B3385" s="937"/>
      <c r="C3385" s="1979"/>
      <c r="D3385" s="1981"/>
      <c r="E3385" s="928" t="s">
        <v>619</v>
      </c>
      <c r="F3385" s="885"/>
      <c r="G3385" s="651" t="s">
        <v>272</v>
      </c>
      <c r="H3385" s="651" t="s">
        <v>599</v>
      </c>
      <c r="I3385" s="651" t="s">
        <v>620</v>
      </c>
      <c r="J3385" s="651" t="s">
        <v>276</v>
      </c>
      <c r="K3385" s="890" t="s">
        <v>305</v>
      </c>
      <c r="L3385" s="651" t="s">
        <v>312</v>
      </c>
      <c r="M3385" s="651" t="str">
        <f t="shared" si="204"/>
        <v>&lt;INSERT CONNECTION POINT NAME&gt;</v>
      </c>
      <c r="N3385" s="890" t="s">
        <v>604</v>
      </c>
      <c r="O3385" s="890" t="s">
        <v>605</v>
      </c>
      <c r="P3385" s="890"/>
      <c r="Q3385" s="1072"/>
      <c r="R3385" s="1073"/>
      <c r="S3385" s="1074"/>
      <c r="T3385" s="1074"/>
      <c r="U3385" s="1075"/>
      <c r="W3385" s="452"/>
      <c r="X3385" s="452"/>
      <c r="Y3385" s="452"/>
      <c r="Z3385" s="452"/>
      <c r="AA3385" s="452"/>
      <c r="AB3385" s="452"/>
      <c r="AC3385" s="452"/>
      <c r="AD3385" s="452"/>
      <c r="AE3385" s="452"/>
      <c r="AF3385" s="452"/>
      <c r="AG3385" s="452"/>
      <c r="AH3385" s="452"/>
      <c r="AI3385" s="452"/>
      <c r="AJ3385" s="452"/>
      <c r="AK3385" s="452"/>
      <c r="AL3385" s="452"/>
      <c r="AM3385" s="452"/>
      <c r="AN3385" s="452"/>
      <c r="AO3385" s="452"/>
      <c r="AP3385" s="452"/>
      <c r="AQ3385" s="452"/>
      <c r="AR3385" s="452"/>
      <c r="AS3385" s="452"/>
      <c r="AT3385" s="452"/>
      <c r="AU3385" s="452"/>
      <c r="AV3385" s="452"/>
    </row>
    <row r="3386" spans="2:48" ht="15" customHeight="1">
      <c r="B3386" s="937"/>
      <c r="C3386" s="1978" t="s">
        <v>306</v>
      </c>
      <c r="D3386" s="1980"/>
      <c r="E3386" s="928" t="s">
        <v>616</v>
      </c>
      <c r="F3386" s="885"/>
      <c r="G3386" s="651" t="s">
        <v>272</v>
      </c>
      <c r="H3386" s="651" t="s">
        <v>599</v>
      </c>
      <c r="I3386" s="651" t="s">
        <v>617</v>
      </c>
      <c r="J3386" s="651" t="s">
        <v>276</v>
      </c>
      <c r="K3386" s="890" t="s">
        <v>306</v>
      </c>
      <c r="L3386" s="651" t="s">
        <v>312</v>
      </c>
      <c r="M3386" s="651" t="str">
        <f t="shared" si="204"/>
        <v>&lt;INSERT CONNECTION POINT NAME&gt;</v>
      </c>
      <c r="N3386" s="890" t="s">
        <v>606</v>
      </c>
      <c r="O3386" s="891">
        <v>0</v>
      </c>
      <c r="P3386" s="890"/>
      <c r="Q3386" s="1076"/>
      <c r="R3386" s="1077"/>
      <c r="S3386" s="1078"/>
      <c r="T3386" s="1078"/>
      <c r="U3386" s="1079"/>
      <c r="W3386" s="452"/>
      <c r="X3386" s="452"/>
      <c r="Y3386" s="452"/>
      <c r="Z3386" s="452"/>
      <c r="AA3386" s="452"/>
      <c r="AB3386" s="452"/>
      <c r="AC3386" s="452"/>
      <c r="AD3386" s="452"/>
      <c r="AE3386" s="452"/>
      <c r="AF3386" s="452"/>
      <c r="AG3386" s="452"/>
      <c r="AH3386" s="452"/>
      <c r="AI3386" s="452"/>
      <c r="AJ3386" s="452"/>
      <c r="AK3386" s="452"/>
      <c r="AL3386" s="452"/>
      <c r="AM3386" s="452"/>
      <c r="AN3386" s="452"/>
      <c r="AO3386" s="452"/>
      <c r="AP3386" s="452"/>
      <c r="AQ3386" s="452"/>
      <c r="AR3386" s="452"/>
      <c r="AS3386" s="452"/>
      <c r="AT3386" s="452"/>
      <c r="AU3386" s="452"/>
      <c r="AV3386" s="452"/>
    </row>
    <row r="3387" spans="2:48" ht="15" customHeight="1">
      <c r="B3387" s="937"/>
      <c r="C3387" s="1979"/>
      <c r="D3387" s="1981"/>
      <c r="E3387" s="928" t="s">
        <v>619</v>
      </c>
      <c r="F3387" s="885"/>
      <c r="G3387" s="651" t="s">
        <v>272</v>
      </c>
      <c r="H3387" s="651" t="s">
        <v>599</v>
      </c>
      <c r="I3387" s="651" t="s">
        <v>620</v>
      </c>
      <c r="J3387" s="651" t="s">
        <v>276</v>
      </c>
      <c r="K3387" s="890" t="s">
        <v>306</v>
      </c>
      <c r="L3387" s="651" t="s">
        <v>312</v>
      </c>
      <c r="M3387" s="651" t="str">
        <f t="shared" si="204"/>
        <v>&lt;INSERT CONNECTION POINT NAME&gt;</v>
      </c>
      <c r="N3387" s="890" t="s">
        <v>606</v>
      </c>
      <c r="O3387" s="891">
        <v>0</v>
      </c>
      <c r="P3387" s="890"/>
      <c r="Q3387" s="1076"/>
      <c r="R3387" s="1077"/>
      <c r="S3387" s="1078"/>
      <c r="T3387" s="1078"/>
      <c r="U3387" s="1079"/>
      <c r="W3387" s="452"/>
      <c r="X3387" s="452"/>
      <c r="Y3387" s="452"/>
      <c r="Z3387" s="452"/>
      <c r="AA3387" s="452"/>
      <c r="AB3387" s="452"/>
      <c r="AC3387" s="452"/>
      <c r="AD3387" s="452"/>
      <c r="AE3387" s="452"/>
      <c r="AF3387" s="452"/>
      <c r="AG3387" s="452"/>
      <c r="AH3387" s="452"/>
      <c r="AI3387" s="452"/>
      <c r="AJ3387" s="452"/>
      <c r="AK3387" s="452"/>
      <c r="AL3387" s="452"/>
      <c r="AM3387" s="452"/>
      <c r="AN3387" s="452"/>
      <c r="AO3387" s="452"/>
      <c r="AP3387" s="452"/>
      <c r="AQ3387" s="452"/>
      <c r="AR3387" s="452"/>
      <c r="AS3387" s="452"/>
      <c r="AT3387" s="452"/>
      <c r="AU3387" s="452"/>
      <c r="AV3387" s="452"/>
    </row>
    <row r="3388" spans="2:48" ht="15" customHeight="1">
      <c r="B3388" s="937"/>
      <c r="C3388" s="1978" t="s">
        <v>307</v>
      </c>
      <c r="D3388" s="1980"/>
      <c r="E3388" s="928" t="s">
        <v>616</v>
      </c>
      <c r="F3388" s="885"/>
      <c r="G3388" s="651" t="s">
        <v>272</v>
      </c>
      <c r="H3388" s="651" t="s">
        <v>599</v>
      </c>
      <c r="I3388" s="651" t="s">
        <v>617</v>
      </c>
      <c r="J3388" s="651" t="s">
        <v>276</v>
      </c>
      <c r="K3388" s="890" t="s">
        <v>307</v>
      </c>
      <c r="L3388" s="651" t="s">
        <v>312</v>
      </c>
      <c r="M3388" s="651" t="str">
        <f t="shared" si="204"/>
        <v>&lt;INSERT CONNECTION POINT NAME&gt;</v>
      </c>
      <c r="N3388" s="890" t="s">
        <v>607</v>
      </c>
      <c r="O3388" s="890" t="s">
        <v>607</v>
      </c>
      <c r="P3388" s="890"/>
      <c r="Q3388" s="1080"/>
      <c r="R3388" s="1081"/>
      <c r="S3388" s="1081"/>
      <c r="T3388" s="1081"/>
      <c r="U3388" s="1082"/>
      <c r="W3388" s="452"/>
      <c r="X3388" s="452"/>
      <c r="Y3388" s="452"/>
      <c r="Z3388" s="452"/>
      <c r="AA3388" s="452"/>
      <c r="AB3388" s="452"/>
      <c r="AC3388" s="452"/>
      <c r="AD3388" s="452"/>
      <c r="AE3388" s="452"/>
      <c r="AF3388" s="452"/>
      <c r="AG3388" s="452"/>
      <c r="AH3388" s="452"/>
      <c r="AI3388" s="452"/>
      <c r="AJ3388" s="452"/>
      <c r="AK3388" s="452"/>
      <c r="AL3388" s="452"/>
      <c r="AM3388" s="452"/>
      <c r="AN3388" s="452"/>
      <c r="AO3388" s="452"/>
      <c r="AP3388" s="452"/>
      <c r="AQ3388" s="452"/>
      <c r="AR3388" s="452"/>
      <c r="AS3388" s="452"/>
      <c r="AT3388" s="452"/>
      <c r="AU3388" s="452"/>
      <c r="AV3388" s="452"/>
    </row>
    <row r="3389" spans="2:48" ht="15" customHeight="1">
      <c r="B3389" s="937"/>
      <c r="C3389" s="1979"/>
      <c r="D3389" s="1981"/>
      <c r="E3389" s="928" t="s">
        <v>619</v>
      </c>
      <c r="F3389" s="885"/>
      <c r="G3389" s="651" t="s">
        <v>272</v>
      </c>
      <c r="H3389" s="651" t="s">
        <v>599</v>
      </c>
      <c r="I3389" s="651" t="s">
        <v>620</v>
      </c>
      <c r="J3389" s="651" t="s">
        <v>276</v>
      </c>
      <c r="K3389" s="890" t="s">
        <v>307</v>
      </c>
      <c r="L3389" s="651" t="s">
        <v>312</v>
      </c>
      <c r="M3389" s="651" t="str">
        <f t="shared" si="204"/>
        <v>&lt;INSERT CONNECTION POINT NAME&gt;</v>
      </c>
      <c r="N3389" s="890" t="s">
        <v>607</v>
      </c>
      <c r="O3389" s="890" t="s">
        <v>607</v>
      </c>
      <c r="P3389" s="890"/>
      <c r="Q3389" s="1080"/>
      <c r="R3389" s="1081"/>
      <c r="S3389" s="1081"/>
      <c r="T3389" s="1081"/>
      <c r="U3389" s="1082"/>
      <c r="W3389" s="452"/>
      <c r="X3389" s="452"/>
      <c r="Y3389" s="452"/>
      <c r="Z3389" s="452"/>
      <c r="AA3389" s="452"/>
      <c r="AB3389" s="452"/>
      <c r="AC3389" s="452"/>
      <c r="AD3389" s="452"/>
      <c r="AE3389" s="452"/>
      <c r="AF3389" s="452"/>
      <c r="AG3389" s="452"/>
      <c r="AH3389" s="452"/>
      <c r="AI3389" s="452"/>
      <c r="AJ3389" s="452"/>
      <c r="AK3389" s="452"/>
      <c r="AL3389" s="452"/>
      <c r="AM3389" s="452"/>
      <c r="AN3389" s="452"/>
      <c r="AO3389" s="452"/>
      <c r="AP3389" s="452"/>
      <c r="AQ3389" s="452"/>
      <c r="AR3389" s="452"/>
      <c r="AS3389" s="452"/>
      <c r="AT3389" s="452"/>
      <c r="AU3389" s="452"/>
      <c r="AV3389" s="452"/>
    </row>
    <row r="3390" spans="2:48" ht="15" customHeight="1">
      <c r="B3390" s="937"/>
      <c r="C3390" s="1978" t="s">
        <v>308</v>
      </c>
      <c r="D3390" s="1980" t="s">
        <v>22</v>
      </c>
      <c r="E3390" s="928" t="s">
        <v>616</v>
      </c>
      <c r="F3390" s="885"/>
      <c r="G3390" s="651" t="s">
        <v>272</v>
      </c>
      <c r="H3390" s="651" t="s">
        <v>599</v>
      </c>
      <c r="I3390" s="651" t="s">
        <v>617</v>
      </c>
      <c r="J3390" s="651" t="s">
        <v>276</v>
      </c>
      <c r="K3390" s="890" t="s">
        <v>308</v>
      </c>
      <c r="L3390" s="651" t="s">
        <v>312</v>
      </c>
      <c r="M3390" s="651" t="str">
        <f t="shared" si="204"/>
        <v>&lt;INSERT CONNECTION POINT NAME&gt;</v>
      </c>
      <c r="N3390" s="890" t="s">
        <v>609</v>
      </c>
      <c r="O3390" s="890" t="s">
        <v>22</v>
      </c>
      <c r="P3390" s="890"/>
      <c r="Q3390" s="1083"/>
      <c r="R3390" s="1061"/>
      <c r="S3390" s="1062"/>
      <c r="T3390" s="1062"/>
      <c r="U3390" s="1063"/>
      <c r="W3390" s="452"/>
      <c r="X3390" s="452"/>
      <c r="Y3390" s="452"/>
      <c r="Z3390" s="452"/>
      <c r="AA3390" s="452"/>
      <c r="AB3390" s="452"/>
      <c r="AC3390" s="452"/>
      <c r="AD3390" s="452"/>
      <c r="AE3390" s="452"/>
      <c r="AF3390" s="452"/>
      <c r="AG3390" s="452"/>
      <c r="AH3390" s="452"/>
      <c r="AI3390" s="452"/>
      <c r="AJ3390" s="452"/>
      <c r="AK3390" s="452"/>
      <c r="AL3390" s="452"/>
      <c r="AM3390" s="452"/>
      <c r="AN3390" s="452"/>
      <c r="AO3390" s="452"/>
      <c r="AP3390" s="452"/>
      <c r="AQ3390" s="452"/>
      <c r="AR3390" s="452"/>
      <c r="AS3390" s="452"/>
      <c r="AT3390" s="452"/>
      <c r="AU3390" s="452"/>
      <c r="AV3390" s="452"/>
    </row>
    <row r="3391" spans="2:48" ht="15" customHeight="1">
      <c r="B3391" s="937"/>
      <c r="C3391" s="1979"/>
      <c r="D3391" s="1981"/>
      <c r="E3391" s="928" t="s">
        <v>619</v>
      </c>
      <c r="F3391" s="885"/>
      <c r="G3391" s="651" t="s">
        <v>272</v>
      </c>
      <c r="H3391" s="651" t="s">
        <v>599</v>
      </c>
      <c r="I3391" s="651" t="s">
        <v>620</v>
      </c>
      <c r="J3391" s="651" t="s">
        <v>276</v>
      </c>
      <c r="K3391" s="890" t="s">
        <v>308</v>
      </c>
      <c r="L3391" s="651" t="s">
        <v>312</v>
      </c>
      <c r="M3391" s="651" t="str">
        <f t="shared" si="204"/>
        <v>&lt;INSERT CONNECTION POINT NAME&gt;</v>
      </c>
      <c r="N3391" s="890" t="s">
        <v>609</v>
      </c>
      <c r="O3391" s="890" t="s">
        <v>22</v>
      </c>
      <c r="P3391" s="890"/>
      <c r="Q3391" s="1083"/>
      <c r="R3391" s="1061"/>
      <c r="S3391" s="1062"/>
      <c r="T3391" s="1062"/>
      <c r="U3391" s="1063"/>
      <c r="W3391" s="452"/>
      <c r="X3391" s="452"/>
      <c r="Y3391" s="452"/>
      <c r="Z3391" s="452"/>
      <c r="AA3391" s="452"/>
      <c r="AB3391" s="452"/>
      <c r="AC3391" s="452"/>
      <c r="AD3391" s="452"/>
      <c r="AE3391" s="452"/>
      <c r="AF3391" s="452"/>
      <c r="AG3391" s="452"/>
      <c r="AH3391" s="452"/>
      <c r="AI3391" s="452"/>
      <c r="AJ3391" s="452"/>
      <c r="AK3391" s="452"/>
      <c r="AL3391" s="452"/>
      <c r="AM3391" s="452"/>
      <c r="AN3391" s="452"/>
      <c r="AO3391" s="452"/>
      <c r="AP3391" s="452"/>
      <c r="AQ3391" s="452"/>
      <c r="AR3391" s="452"/>
      <c r="AS3391" s="452"/>
      <c r="AT3391" s="452"/>
      <c r="AU3391" s="452"/>
      <c r="AV3391" s="452"/>
    </row>
    <row r="3392" spans="2:48" ht="15" customHeight="1">
      <c r="B3392" s="937"/>
      <c r="C3392" s="1978" t="s">
        <v>309</v>
      </c>
      <c r="D3392" s="1980" t="s">
        <v>22</v>
      </c>
      <c r="E3392" s="928" t="s">
        <v>616</v>
      </c>
      <c r="F3392" s="885"/>
      <c r="G3392" s="651" t="s">
        <v>272</v>
      </c>
      <c r="H3392" s="651" t="s">
        <v>599</v>
      </c>
      <c r="I3392" s="651" t="s">
        <v>617</v>
      </c>
      <c r="J3392" s="651" t="s">
        <v>276</v>
      </c>
      <c r="K3392" s="890" t="s">
        <v>309</v>
      </c>
      <c r="L3392" s="651" t="s">
        <v>312</v>
      </c>
      <c r="M3392" s="651" t="str">
        <f t="shared" si="204"/>
        <v>&lt;INSERT CONNECTION POINT NAME&gt;</v>
      </c>
      <c r="N3392" s="890" t="s">
        <v>602</v>
      </c>
      <c r="O3392" s="890" t="s">
        <v>22</v>
      </c>
      <c r="P3392" s="890"/>
      <c r="Q3392" s="1083"/>
      <c r="R3392" s="1061"/>
      <c r="S3392" s="1062"/>
      <c r="T3392" s="1062"/>
      <c r="U3392" s="1063"/>
      <c r="W3392" s="452"/>
      <c r="X3392" s="452"/>
      <c r="Y3392" s="452"/>
      <c r="Z3392" s="452"/>
      <c r="AA3392" s="452"/>
      <c r="AB3392" s="452"/>
      <c r="AC3392" s="452"/>
      <c r="AD3392" s="452"/>
      <c r="AE3392" s="452"/>
      <c r="AF3392" s="452"/>
      <c r="AG3392" s="452"/>
      <c r="AH3392" s="452"/>
      <c r="AI3392" s="452"/>
      <c r="AJ3392" s="452"/>
      <c r="AK3392" s="452"/>
      <c r="AL3392" s="452"/>
      <c r="AM3392" s="452"/>
      <c r="AN3392" s="452"/>
      <c r="AO3392" s="452"/>
      <c r="AP3392" s="452"/>
      <c r="AQ3392" s="452"/>
      <c r="AR3392" s="452"/>
      <c r="AS3392" s="452"/>
      <c r="AT3392" s="452"/>
      <c r="AU3392" s="452"/>
      <c r="AV3392" s="452"/>
    </row>
    <row r="3393" spans="2:48" ht="15" customHeight="1">
      <c r="B3393" s="937"/>
      <c r="C3393" s="1979"/>
      <c r="D3393" s="1981"/>
      <c r="E3393" s="928" t="s">
        <v>619</v>
      </c>
      <c r="F3393" s="885"/>
      <c r="G3393" s="651" t="s">
        <v>272</v>
      </c>
      <c r="H3393" s="651" t="s">
        <v>599</v>
      </c>
      <c r="I3393" s="651" t="s">
        <v>620</v>
      </c>
      <c r="J3393" s="651" t="s">
        <v>276</v>
      </c>
      <c r="K3393" s="890" t="s">
        <v>309</v>
      </c>
      <c r="L3393" s="651" t="s">
        <v>312</v>
      </c>
      <c r="M3393" s="651" t="str">
        <f t="shared" si="204"/>
        <v>&lt;INSERT CONNECTION POINT NAME&gt;</v>
      </c>
      <c r="N3393" s="890" t="s">
        <v>602</v>
      </c>
      <c r="O3393" s="890" t="s">
        <v>22</v>
      </c>
      <c r="P3393" s="890"/>
      <c r="Q3393" s="1083"/>
      <c r="R3393" s="1061"/>
      <c r="S3393" s="1062"/>
      <c r="T3393" s="1062"/>
      <c r="U3393" s="1063"/>
      <c r="W3393" s="452"/>
      <c r="X3393" s="452"/>
      <c r="Y3393" s="452"/>
      <c r="Z3393" s="452"/>
      <c r="AA3393" s="452"/>
      <c r="AB3393" s="452"/>
      <c r="AC3393" s="452"/>
      <c r="AD3393" s="452"/>
      <c r="AE3393" s="452"/>
      <c r="AF3393" s="452"/>
      <c r="AG3393" s="452"/>
      <c r="AH3393" s="452"/>
      <c r="AI3393" s="452"/>
      <c r="AJ3393" s="452"/>
      <c r="AK3393" s="452"/>
      <c r="AL3393" s="452"/>
      <c r="AM3393" s="452"/>
      <c r="AN3393" s="452"/>
      <c r="AO3393" s="452"/>
      <c r="AP3393" s="452"/>
      <c r="AQ3393" s="452"/>
      <c r="AR3393" s="452"/>
      <c r="AS3393" s="452"/>
      <c r="AT3393" s="452"/>
      <c r="AU3393" s="452"/>
      <c r="AV3393" s="452"/>
    </row>
    <row r="3394" spans="2:48" ht="15" customHeight="1">
      <c r="B3394" s="937"/>
      <c r="C3394" s="1978" t="s">
        <v>309</v>
      </c>
      <c r="D3394" s="1980" t="s">
        <v>23</v>
      </c>
      <c r="E3394" s="928" t="s">
        <v>616</v>
      </c>
      <c r="F3394" s="885"/>
      <c r="G3394" s="651" t="s">
        <v>272</v>
      </c>
      <c r="H3394" s="651" t="s">
        <v>599</v>
      </c>
      <c r="I3394" s="651" t="s">
        <v>617</v>
      </c>
      <c r="J3394" s="651" t="s">
        <v>276</v>
      </c>
      <c r="K3394" s="890" t="s">
        <v>309</v>
      </c>
      <c r="L3394" s="651" t="s">
        <v>312</v>
      </c>
      <c r="M3394" s="651" t="str">
        <f t="shared" si="204"/>
        <v>&lt;INSERT CONNECTION POINT NAME&gt;</v>
      </c>
      <c r="N3394" s="890" t="s">
        <v>602</v>
      </c>
      <c r="O3394" s="890" t="s">
        <v>23</v>
      </c>
      <c r="P3394" s="890"/>
      <c r="Q3394" s="1083"/>
      <c r="R3394" s="1061"/>
      <c r="S3394" s="1062"/>
      <c r="T3394" s="1062"/>
      <c r="U3394" s="1063"/>
      <c r="W3394" s="452"/>
      <c r="X3394" s="452"/>
      <c r="Y3394" s="452"/>
      <c r="Z3394" s="452"/>
      <c r="AA3394" s="452"/>
      <c r="AB3394" s="452"/>
      <c r="AC3394" s="452"/>
      <c r="AD3394" s="452"/>
      <c r="AE3394" s="452"/>
      <c r="AF3394" s="452"/>
      <c r="AG3394" s="452"/>
      <c r="AH3394" s="452"/>
      <c r="AI3394" s="452"/>
      <c r="AJ3394" s="452"/>
      <c r="AK3394" s="452"/>
      <c r="AL3394" s="452"/>
      <c r="AM3394" s="452"/>
      <c r="AN3394" s="452"/>
      <c r="AO3394" s="452"/>
      <c r="AP3394" s="452"/>
      <c r="AQ3394" s="452"/>
      <c r="AR3394" s="452"/>
      <c r="AS3394" s="452"/>
      <c r="AT3394" s="452"/>
      <c r="AU3394" s="452"/>
      <c r="AV3394" s="452"/>
    </row>
    <row r="3395" spans="2:48" ht="15" customHeight="1">
      <c r="B3395" s="937"/>
      <c r="C3395" s="1979"/>
      <c r="D3395" s="1981"/>
      <c r="E3395" s="928" t="s">
        <v>619</v>
      </c>
      <c r="F3395" s="885"/>
      <c r="G3395" s="651" t="s">
        <v>272</v>
      </c>
      <c r="H3395" s="651" t="s">
        <v>599</v>
      </c>
      <c r="I3395" s="651" t="s">
        <v>620</v>
      </c>
      <c r="J3395" s="651" t="s">
        <v>276</v>
      </c>
      <c r="K3395" s="890" t="s">
        <v>309</v>
      </c>
      <c r="L3395" s="651" t="s">
        <v>312</v>
      </c>
      <c r="M3395" s="651" t="str">
        <f t="shared" si="204"/>
        <v>&lt;INSERT CONNECTION POINT NAME&gt;</v>
      </c>
      <c r="N3395" s="890" t="s">
        <v>602</v>
      </c>
      <c r="O3395" s="890" t="s">
        <v>23</v>
      </c>
      <c r="P3395" s="890"/>
      <c r="Q3395" s="1083"/>
      <c r="R3395" s="1061"/>
      <c r="S3395" s="1062"/>
      <c r="T3395" s="1062"/>
      <c r="U3395" s="1063"/>
      <c r="W3395" s="452"/>
      <c r="X3395" s="452"/>
      <c r="Y3395" s="452"/>
      <c r="Z3395" s="452"/>
      <c r="AA3395" s="452"/>
      <c r="AB3395" s="452"/>
      <c r="AC3395" s="452"/>
      <c r="AD3395" s="452"/>
      <c r="AE3395" s="452"/>
      <c r="AF3395" s="452"/>
      <c r="AG3395" s="452"/>
      <c r="AH3395" s="452"/>
      <c r="AI3395" s="452"/>
      <c r="AJ3395" s="452"/>
      <c r="AK3395" s="452"/>
      <c r="AL3395" s="452"/>
      <c r="AM3395" s="452"/>
      <c r="AN3395" s="452"/>
      <c r="AO3395" s="452"/>
      <c r="AP3395" s="452"/>
      <c r="AQ3395" s="452"/>
      <c r="AR3395" s="452"/>
      <c r="AS3395" s="452"/>
      <c r="AT3395" s="452"/>
      <c r="AU3395" s="452"/>
      <c r="AV3395" s="452"/>
    </row>
    <row r="3396" spans="2:48" ht="15" customHeight="1">
      <c r="B3396" s="937"/>
      <c r="C3396" s="1978" t="s">
        <v>310</v>
      </c>
      <c r="D3396" s="1980" t="s">
        <v>22</v>
      </c>
      <c r="E3396" s="928" t="s">
        <v>616</v>
      </c>
      <c r="F3396" s="885"/>
      <c r="G3396" s="651" t="s">
        <v>272</v>
      </c>
      <c r="H3396" s="651" t="s">
        <v>599</v>
      </c>
      <c r="I3396" s="651" t="s">
        <v>617</v>
      </c>
      <c r="J3396" s="651" t="s">
        <v>276</v>
      </c>
      <c r="K3396" s="890" t="s">
        <v>310</v>
      </c>
      <c r="L3396" s="651" t="s">
        <v>312</v>
      </c>
      <c r="M3396" s="651" t="str">
        <f t="shared" si="204"/>
        <v>&lt;INSERT CONNECTION POINT NAME&gt;</v>
      </c>
      <c r="N3396" s="890" t="s">
        <v>602</v>
      </c>
      <c r="O3396" s="890" t="s">
        <v>22</v>
      </c>
      <c r="P3396" s="890"/>
      <c r="Q3396" s="1083"/>
      <c r="R3396" s="1061"/>
      <c r="S3396" s="1062"/>
      <c r="T3396" s="1062"/>
      <c r="U3396" s="1063"/>
      <c r="W3396" s="452"/>
      <c r="X3396" s="452"/>
      <c r="Y3396" s="452"/>
      <c r="Z3396" s="452"/>
      <c r="AA3396" s="452"/>
      <c r="AB3396" s="452"/>
      <c r="AC3396" s="452"/>
      <c r="AD3396" s="452"/>
      <c r="AE3396" s="452"/>
      <c r="AF3396" s="452"/>
      <c r="AG3396" s="452"/>
      <c r="AH3396" s="452"/>
      <c r="AI3396" s="452"/>
      <c r="AJ3396" s="452"/>
      <c r="AK3396" s="452"/>
      <c r="AL3396" s="452"/>
      <c r="AM3396" s="452"/>
      <c r="AN3396" s="452"/>
      <c r="AO3396" s="452"/>
      <c r="AP3396" s="452"/>
      <c r="AQ3396" s="452"/>
      <c r="AR3396" s="452"/>
      <c r="AS3396" s="452"/>
      <c r="AT3396" s="452"/>
      <c r="AU3396" s="452"/>
      <c r="AV3396" s="452"/>
    </row>
    <row r="3397" spans="2:48" ht="15" customHeight="1">
      <c r="B3397" s="937"/>
      <c r="C3397" s="1979"/>
      <c r="D3397" s="1981"/>
      <c r="E3397" s="928" t="s">
        <v>619</v>
      </c>
      <c r="F3397" s="885"/>
      <c r="G3397" s="651" t="s">
        <v>272</v>
      </c>
      <c r="H3397" s="651" t="s">
        <v>599</v>
      </c>
      <c r="I3397" s="651" t="s">
        <v>620</v>
      </c>
      <c r="J3397" s="651" t="s">
        <v>276</v>
      </c>
      <c r="K3397" s="890" t="s">
        <v>310</v>
      </c>
      <c r="L3397" s="651" t="s">
        <v>312</v>
      </c>
      <c r="M3397" s="651" t="str">
        <f t="shared" si="204"/>
        <v>&lt;INSERT CONNECTION POINT NAME&gt;</v>
      </c>
      <c r="N3397" s="890" t="s">
        <v>602</v>
      </c>
      <c r="O3397" s="890" t="s">
        <v>22</v>
      </c>
      <c r="P3397" s="890"/>
      <c r="Q3397" s="1084"/>
      <c r="R3397" s="1085"/>
      <c r="S3397" s="1086"/>
      <c r="T3397" s="1086"/>
      <c r="U3397" s="1087"/>
      <c r="W3397" s="452"/>
      <c r="X3397" s="452"/>
      <c r="Y3397" s="452"/>
      <c r="Z3397" s="452"/>
      <c r="AA3397" s="452"/>
      <c r="AB3397" s="452"/>
      <c r="AC3397" s="452"/>
      <c r="AD3397" s="452"/>
      <c r="AE3397" s="452"/>
      <c r="AF3397" s="452"/>
      <c r="AG3397" s="452"/>
      <c r="AH3397" s="452"/>
      <c r="AI3397" s="452"/>
      <c r="AJ3397" s="452"/>
      <c r="AK3397" s="452"/>
      <c r="AL3397" s="452"/>
      <c r="AM3397" s="452"/>
      <c r="AN3397" s="452"/>
      <c r="AO3397" s="452"/>
      <c r="AP3397" s="452"/>
      <c r="AQ3397" s="452"/>
      <c r="AR3397" s="452"/>
      <c r="AS3397" s="452"/>
      <c r="AT3397" s="452"/>
      <c r="AU3397" s="452"/>
      <c r="AV3397" s="452"/>
    </row>
    <row r="3398" spans="2:48" ht="15" customHeight="1">
      <c r="B3398" s="937"/>
      <c r="C3398" s="1978" t="s">
        <v>310</v>
      </c>
      <c r="D3398" s="1980" t="s">
        <v>23</v>
      </c>
      <c r="E3398" s="928" t="s">
        <v>616</v>
      </c>
      <c r="F3398" s="885"/>
      <c r="G3398" s="651" t="s">
        <v>272</v>
      </c>
      <c r="H3398" s="651" t="s">
        <v>599</v>
      </c>
      <c r="I3398" s="651" t="s">
        <v>617</v>
      </c>
      <c r="J3398" s="651" t="s">
        <v>276</v>
      </c>
      <c r="K3398" s="890" t="s">
        <v>310</v>
      </c>
      <c r="L3398" s="651" t="s">
        <v>312</v>
      </c>
      <c r="M3398" s="651" t="str">
        <f t="shared" si="204"/>
        <v>&lt;INSERT CONNECTION POINT NAME&gt;</v>
      </c>
      <c r="N3398" s="890" t="s">
        <v>602</v>
      </c>
      <c r="O3398" s="890" t="s">
        <v>23</v>
      </c>
      <c r="P3398" s="890"/>
      <c r="Q3398" s="1084"/>
      <c r="R3398" s="1085"/>
      <c r="S3398" s="1086"/>
      <c r="T3398" s="1086"/>
      <c r="U3398" s="1087"/>
      <c r="W3398" s="452"/>
      <c r="X3398" s="452"/>
      <c r="Y3398" s="452"/>
      <c r="Z3398" s="452"/>
      <c r="AA3398" s="452"/>
      <c r="AB3398" s="452"/>
      <c r="AC3398" s="452"/>
      <c r="AD3398" s="452"/>
      <c r="AE3398" s="452"/>
      <c r="AF3398" s="452"/>
      <c r="AG3398" s="452"/>
      <c r="AH3398" s="452"/>
      <c r="AI3398" s="452"/>
      <c r="AJ3398" s="452"/>
      <c r="AK3398" s="452"/>
      <c r="AL3398" s="452"/>
      <c r="AM3398" s="452"/>
      <c r="AN3398" s="452"/>
      <c r="AO3398" s="452"/>
      <c r="AP3398" s="452"/>
      <c r="AQ3398" s="452"/>
      <c r="AR3398" s="452"/>
      <c r="AS3398" s="452"/>
      <c r="AT3398" s="452"/>
      <c r="AU3398" s="452"/>
      <c r="AV3398" s="452"/>
    </row>
    <row r="3399" spans="2:48" ht="15" customHeight="1" thickBot="1">
      <c r="B3399" s="944"/>
      <c r="C3399" s="1984"/>
      <c r="D3399" s="1985"/>
      <c r="E3399" s="945" t="s">
        <v>619</v>
      </c>
      <c r="F3399" s="885"/>
      <c r="G3399" s="651" t="s">
        <v>272</v>
      </c>
      <c r="H3399" s="651" t="s">
        <v>599</v>
      </c>
      <c r="I3399" s="651" t="s">
        <v>620</v>
      </c>
      <c r="J3399" s="651" t="s">
        <v>276</v>
      </c>
      <c r="K3399" s="890" t="s">
        <v>310</v>
      </c>
      <c r="L3399" s="651" t="s">
        <v>312</v>
      </c>
      <c r="M3399" s="651" t="str">
        <f t="shared" si="204"/>
        <v>&lt;INSERT CONNECTION POINT NAME&gt;</v>
      </c>
      <c r="N3399" s="890" t="s">
        <v>602</v>
      </c>
      <c r="O3399" s="890" t="s">
        <v>23</v>
      </c>
      <c r="P3399" s="890"/>
      <c r="Q3399" s="946"/>
      <c r="R3399" s="1067"/>
      <c r="S3399" s="893"/>
      <c r="T3399" s="893"/>
      <c r="U3399" s="894"/>
      <c r="W3399" s="452"/>
      <c r="X3399" s="452"/>
      <c r="Y3399" s="452"/>
      <c r="Z3399" s="452"/>
      <c r="AA3399" s="452"/>
      <c r="AB3399" s="452"/>
      <c r="AC3399" s="452"/>
      <c r="AD3399" s="452"/>
      <c r="AE3399" s="452"/>
      <c r="AF3399" s="452"/>
      <c r="AG3399" s="452"/>
      <c r="AH3399" s="452"/>
      <c r="AI3399" s="452"/>
      <c r="AJ3399" s="452"/>
      <c r="AK3399" s="452"/>
      <c r="AL3399" s="452"/>
      <c r="AM3399" s="452"/>
      <c r="AN3399" s="452"/>
      <c r="AO3399" s="452"/>
      <c r="AP3399" s="452"/>
      <c r="AQ3399" s="452"/>
      <c r="AR3399" s="452"/>
      <c r="AS3399" s="452"/>
      <c r="AT3399" s="452"/>
      <c r="AU3399" s="452"/>
      <c r="AV3399" s="452"/>
    </row>
    <row r="3400" spans="2:48" ht="15" customHeight="1">
      <c r="B3400" s="927" t="s">
        <v>615</v>
      </c>
      <c r="C3400" s="1982" t="s">
        <v>313</v>
      </c>
      <c r="D3400" s="1983" t="s">
        <v>23</v>
      </c>
      <c r="E3400" s="928" t="s">
        <v>616</v>
      </c>
      <c r="F3400" s="885"/>
      <c r="G3400" s="651" t="s">
        <v>272</v>
      </c>
      <c r="H3400" s="651" t="s">
        <v>599</v>
      </c>
      <c r="I3400" s="651" t="s">
        <v>617</v>
      </c>
      <c r="J3400" s="651" t="s">
        <v>276</v>
      </c>
      <c r="K3400" s="651" t="s">
        <v>313</v>
      </c>
      <c r="L3400" s="651" t="s">
        <v>312</v>
      </c>
      <c r="M3400" s="651" t="str">
        <f t="shared" ref="M3400" si="207">B3400</f>
        <v>&lt;INSERT CONNECTION POINT NAME&gt;</v>
      </c>
      <c r="N3400" s="651" t="s">
        <v>618</v>
      </c>
      <c r="O3400" s="651" t="s">
        <v>23</v>
      </c>
      <c r="P3400" s="890"/>
      <c r="Q3400" s="929"/>
      <c r="R3400" s="930"/>
      <c r="S3400" s="931"/>
      <c r="T3400" s="931"/>
      <c r="U3400" s="932"/>
      <c r="V3400" s="906"/>
      <c r="W3400" s="933"/>
      <c r="X3400" s="934"/>
      <c r="Y3400" s="935"/>
      <c r="Z3400" s="935"/>
      <c r="AA3400" s="935"/>
      <c r="AB3400" s="452"/>
      <c r="AC3400" s="452"/>
      <c r="AD3400" s="452"/>
      <c r="AE3400" s="452"/>
      <c r="AF3400" s="452"/>
      <c r="AG3400" s="452"/>
      <c r="AH3400" s="452"/>
      <c r="AI3400" s="452"/>
      <c r="AJ3400" s="452"/>
      <c r="AK3400" s="935"/>
      <c r="AL3400" s="936"/>
      <c r="AM3400" s="936"/>
      <c r="AN3400" s="936"/>
      <c r="AO3400" s="936"/>
      <c r="AP3400" s="936"/>
      <c r="AQ3400" s="936"/>
      <c r="AR3400" s="936"/>
      <c r="AS3400" s="936"/>
      <c r="AT3400" s="936"/>
      <c r="AU3400" s="936"/>
      <c r="AV3400" s="936"/>
    </row>
    <row r="3401" spans="2:48" ht="15" customHeight="1">
      <c r="B3401" s="937"/>
      <c r="C3401" s="1979"/>
      <c r="D3401" s="1981"/>
      <c r="E3401" s="928" t="s">
        <v>619</v>
      </c>
      <c r="F3401" s="885"/>
      <c r="G3401" s="651" t="s">
        <v>272</v>
      </c>
      <c r="H3401" s="651" t="s">
        <v>599</v>
      </c>
      <c r="I3401" s="651" t="s">
        <v>620</v>
      </c>
      <c r="J3401" s="651" t="s">
        <v>276</v>
      </c>
      <c r="K3401" s="651" t="s">
        <v>313</v>
      </c>
      <c r="L3401" s="651" t="s">
        <v>312</v>
      </c>
      <c r="M3401" s="651" t="str">
        <f t="shared" si="204"/>
        <v>&lt;INSERT CONNECTION POINT NAME&gt;</v>
      </c>
      <c r="N3401" s="651" t="s">
        <v>618</v>
      </c>
      <c r="O3401" s="651" t="s">
        <v>23</v>
      </c>
      <c r="P3401" s="890"/>
      <c r="Q3401" s="938"/>
      <c r="R3401" s="939"/>
      <c r="S3401" s="940"/>
      <c r="T3401" s="940"/>
      <c r="U3401" s="941"/>
      <c r="V3401" s="906"/>
      <c r="W3401" s="933"/>
      <c r="X3401" s="934"/>
      <c r="Y3401" s="935"/>
      <c r="Z3401" s="935"/>
      <c r="AA3401" s="935"/>
      <c r="AB3401" s="452"/>
      <c r="AC3401" s="452"/>
      <c r="AD3401" s="452"/>
      <c r="AE3401" s="452"/>
      <c r="AF3401" s="452"/>
      <c r="AG3401" s="452"/>
      <c r="AH3401" s="452"/>
      <c r="AI3401" s="452"/>
      <c r="AJ3401" s="452"/>
      <c r="AK3401" s="935"/>
      <c r="AL3401" s="936"/>
      <c r="AM3401" s="936"/>
      <c r="AN3401" s="936"/>
      <c r="AO3401" s="936"/>
      <c r="AP3401" s="936"/>
      <c r="AQ3401" s="936"/>
      <c r="AR3401" s="936"/>
      <c r="AS3401" s="936"/>
      <c r="AT3401" s="936"/>
      <c r="AU3401" s="936"/>
      <c r="AV3401" s="936"/>
    </row>
    <row r="3402" spans="2:48" ht="15" customHeight="1">
      <c r="B3402" s="937"/>
      <c r="C3402" s="1978" t="s">
        <v>304</v>
      </c>
      <c r="D3402" s="1980" t="s">
        <v>22</v>
      </c>
      <c r="E3402" s="928" t="s">
        <v>616</v>
      </c>
      <c r="F3402" s="885"/>
      <c r="G3402" s="651" t="s">
        <v>272</v>
      </c>
      <c r="H3402" s="651" t="s">
        <v>599</v>
      </c>
      <c r="I3402" s="651" t="s">
        <v>617</v>
      </c>
      <c r="J3402" s="651" t="s">
        <v>276</v>
      </c>
      <c r="K3402" s="890" t="s">
        <v>304</v>
      </c>
      <c r="L3402" s="651" t="s">
        <v>312</v>
      </c>
      <c r="M3402" s="651" t="str">
        <f t="shared" si="204"/>
        <v>&lt;INSERT CONNECTION POINT NAME&gt;</v>
      </c>
      <c r="N3402" s="890" t="s">
        <v>602</v>
      </c>
      <c r="O3402" s="890" t="s">
        <v>22</v>
      </c>
      <c r="P3402" s="890"/>
      <c r="Q3402" s="1071"/>
      <c r="R3402" s="1058"/>
      <c r="S3402" s="1059"/>
      <c r="T3402" s="1059"/>
      <c r="U3402" s="1060"/>
      <c r="V3402" s="906"/>
      <c r="W3402" s="933"/>
      <c r="X3402" s="934"/>
      <c r="Y3402" s="935"/>
      <c r="Z3402" s="935"/>
      <c r="AA3402" s="935"/>
      <c r="AB3402" s="452"/>
      <c r="AC3402" s="452"/>
      <c r="AD3402" s="452"/>
      <c r="AE3402" s="452"/>
      <c r="AF3402" s="935"/>
      <c r="AG3402" s="452"/>
      <c r="AH3402" s="452"/>
      <c r="AI3402" s="935"/>
      <c r="AJ3402" s="935"/>
      <c r="AK3402" s="935"/>
      <c r="AL3402" s="936"/>
      <c r="AM3402" s="936"/>
      <c r="AN3402" s="936"/>
      <c r="AO3402" s="942"/>
      <c r="AP3402" s="936"/>
      <c r="AQ3402" s="936"/>
      <c r="AR3402" s="936"/>
      <c r="AS3402" s="936"/>
      <c r="AT3402" s="936"/>
      <c r="AU3402" s="936"/>
      <c r="AV3402" s="936"/>
    </row>
    <row r="3403" spans="2:48" ht="15" customHeight="1">
      <c r="B3403" s="937"/>
      <c r="C3403" s="1979"/>
      <c r="D3403" s="1981"/>
      <c r="E3403" s="928" t="s">
        <v>619</v>
      </c>
      <c r="F3403" s="885"/>
      <c r="G3403" s="651" t="s">
        <v>272</v>
      </c>
      <c r="H3403" s="651" t="s">
        <v>599</v>
      </c>
      <c r="I3403" s="651" t="s">
        <v>620</v>
      </c>
      <c r="J3403" s="651" t="s">
        <v>276</v>
      </c>
      <c r="K3403" s="890" t="s">
        <v>304</v>
      </c>
      <c r="L3403" s="651" t="s">
        <v>312</v>
      </c>
      <c r="M3403" s="651" t="str">
        <f t="shared" si="204"/>
        <v>&lt;INSERT CONNECTION POINT NAME&gt;</v>
      </c>
      <c r="N3403" s="890" t="s">
        <v>602</v>
      </c>
      <c r="O3403" s="890" t="s">
        <v>22</v>
      </c>
      <c r="P3403" s="890"/>
      <c r="Q3403" s="1071"/>
      <c r="R3403" s="1058"/>
      <c r="S3403" s="1059"/>
      <c r="T3403" s="1059"/>
      <c r="U3403" s="1060"/>
      <c r="V3403" s="906"/>
      <c r="W3403" s="933"/>
      <c r="X3403" s="934"/>
      <c r="Y3403" s="935"/>
      <c r="Z3403" s="935"/>
      <c r="AA3403" s="935"/>
      <c r="AB3403" s="452"/>
      <c r="AC3403" s="452"/>
      <c r="AD3403" s="452"/>
      <c r="AE3403" s="452"/>
      <c r="AF3403" s="935"/>
      <c r="AG3403" s="452"/>
      <c r="AH3403" s="452"/>
      <c r="AI3403" s="935"/>
      <c r="AJ3403" s="935"/>
      <c r="AK3403" s="935"/>
      <c r="AL3403" s="936"/>
      <c r="AM3403" s="936"/>
      <c r="AN3403" s="936"/>
      <c r="AO3403" s="942"/>
      <c r="AP3403" s="936"/>
      <c r="AQ3403" s="936"/>
      <c r="AR3403" s="936"/>
      <c r="AS3403" s="936"/>
      <c r="AT3403" s="936"/>
      <c r="AU3403" s="936"/>
      <c r="AV3403" s="936"/>
    </row>
    <row r="3404" spans="2:48" ht="15" customHeight="1">
      <c r="B3404" s="937"/>
      <c r="C3404" s="1978" t="s">
        <v>304</v>
      </c>
      <c r="D3404" s="1980" t="s">
        <v>23</v>
      </c>
      <c r="E3404" s="928" t="s">
        <v>616</v>
      </c>
      <c r="F3404" s="885"/>
      <c r="G3404" s="651" t="s">
        <v>272</v>
      </c>
      <c r="H3404" s="651" t="s">
        <v>599</v>
      </c>
      <c r="I3404" s="651" t="s">
        <v>617</v>
      </c>
      <c r="J3404" s="651" t="s">
        <v>276</v>
      </c>
      <c r="K3404" s="890" t="s">
        <v>304</v>
      </c>
      <c r="L3404" s="651" t="s">
        <v>312</v>
      </c>
      <c r="M3404" s="651" t="str">
        <f t="shared" si="204"/>
        <v>&lt;INSERT CONNECTION POINT NAME&gt;</v>
      </c>
      <c r="N3404" s="890" t="s">
        <v>602</v>
      </c>
      <c r="O3404" s="891" t="s">
        <v>23</v>
      </c>
      <c r="P3404" s="890"/>
      <c r="Q3404" s="1071"/>
      <c r="R3404" s="1058"/>
      <c r="S3404" s="1059"/>
      <c r="T3404" s="1059"/>
      <c r="U3404" s="1060"/>
      <c r="V3404" s="906"/>
      <c r="W3404" s="933"/>
      <c r="X3404" s="934"/>
      <c r="Y3404" s="935"/>
      <c r="Z3404" s="935"/>
      <c r="AA3404" s="935"/>
      <c r="AB3404" s="452"/>
      <c r="AC3404" s="452"/>
      <c r="AD3404" s="452"/>
      <c r="AE3404" s="452"/>
      <c r="AF3404" s="935"/>
      <c r="AG3404" s="452"/>
      <c r="AH3404" s="452"/>
      <c r="AI3404" s="935"/>
      <c r="AJ3404" s="943"/>
      <c r="AK3404" s="935"/>
      <c r="AL3404" s="936"/>
      <c r="AM3404" s="936"/>
      <c r="AN3404" s="936"/>
      <c r="AO3404" s="942"/>
      <c r="AP3404" s="936"/>
      <c r="AQ3404" s="936"/>
      <c r="AR3404" s="936"/>
      <c r="AS3404" s="936"/>
      <c r="AT3404" s="936"/>
      <c r="AU3404" s="936"/>
      <c r="AV3404" s="936"/>
    </row>
    <row r="3405" spans="2:48" ht="15" customHeight="1">
      <c r="B3405" s="937"/>
      <c r="C3405" s="1979"/>
      <c r="D3405" s="1981"/>
      <c r="E3405" s="928" t="s">
        <v>619</v>
      </c>
      <c r="F3405" s="885"/>
      <c r="G3405" s="651" t="s">
        <v>272</v>
      </c>
      <c r="H3405" s="651" t="s">
        <v>599</v>
      </c>
      <c r="I3405" s="651" t="s">
        <v>620</v>
      </c>
      <c r="J3405" s="651" t="s">
        <v>276</v>
      </c>
      <c r="K3405" s="890" t="s">
        <v>304</v>
      </c>
      <c r="L3405" s="651" t="s">
        <v>312</v>
      </c>
      <c r="M3405" s="651" t="str">
        <f t="shared" ref="M3405:M3468" si="208">M3404</f>
        <v>&lt;INSERT CONNECTION POINT NAME&gt;</v>
      </c>
      <c r="N3405" s="890" t="s">
        <v>602</v>
      </c>
      <c r="O3405" s="891" t="s">
        <v>23</v>
      </c>
      <c r="P3405" s="890"/>
      <c r="Q3405" s="1071"/>
      <c r="R3405" s="1058"/>
      <c r="S3405" s="1059"/>
      <c r="T3405" s="1059"/>
      <c r="U3405" s="1060"/>
      <c r="V3405" s="906"/>
      <c r="W3405" s="933"/>
      <c r="X3405" s="934"/>
      <c r="Y3405" s="935"/>
      <c r="Z3405" s="935"/>
      <c r="AA3405" s="935"/>
      <c r="AB3405" s="452"/>
      <c r="AC3405" s="452"/>
      <c r="AD3405" s="452"/>
      <c r="AE3405" s="452"/>
      <c r="AF3405" s="935"/>
      <c r="AG3405" s="452"/>
      <c r="AH3405" s="452"/>
      <c r="AI3405" s="935"/>
      <c r="AJ3405" s="943"/>
      <c r="AK3405" s="935"/>
      <c r="AL3405" s="936"/>
      <c r="AM3405" s="936"/>
      <c r="AN3405" s="936"/>
      <c r="AO3405" s="942"/>
      <c r="AP3405" s="936"/>
      <c r="AQ3405" s="936"/>
      <c r="AR3405" s="936"/>
      <c r="AS3405" s="936"/>
      <c r="AT3405" s="936"/>
      <c r="AU3405" s="936"/>
      <c r="AV3405" s="936"/>
    </row>
    <row r="3406" spans="2:48" ht="15" customHeight="1">
      <c r="B3406" s="937"/>
      <c r="C3406" s="1978" t="s">
        <v>305</v>
      </c>
      <c r="D3406" s="1980"/>
      <c r="E3406" s="928" t="s">
        <v>616</v>
      </c>
      <c r="F3406" s="885"/>
      <c r="G3406" s="651" t="s">
        <v>272</v>
      </c>
      <c r="H3406" s="651" t="s">
        <v>599</v>
      </c>
      <c r="I3406" s="651" t="s">
        <v>617</v>
      </c>
      <c r="J3406" s="651" t="s">
        <v>276</v>
      </c>
      <c r="K3406" s="890" t="s">
        <v>305</v>
      </c>
      <c r="L3406" s="651" t="s">
        <v>312</v>
      </c>
      <c r="M3406" s="651" t="str">
        <f t="shared" si="208"/>
        <v>&lt;INSERT CONNECTION POINT NAME&gt;</v>
      </c>
      <c r="N3406" s="890" t="s">
        <v>604</v>
      </c>
      <c r="O3406" s="890" t="s">
        <v>605</v>
      </c>
      <c r="P3406" s="890"/>
      <c r="Q3406" s="1072"/>
      <c r="R3406" s="1073"/>
      <c r="S3406" s="1074"/>
      <c r="T3406" s="1074"/>
      <c r="U3406" s="1075"/>
      <c r="V3406" s="906"/>
      <c r="W3406" s="933"/>
      <c r="X3406" s="934"/>
      <c r="Y3406" s="935"/>
      <c r="Z3406" s="935"/>
      <c r="AA3406" s="935"/>
      <c r="AB3406" s="452"/>
      <c r="AC3406" s="452"/>
      <c r="AD3406" s="452"/>
      <c r="AE3406" s="452"/>
      <c r="AF3406" s="935"/>
      <c r="AG3406" s="452"/>
      <c r="AH3406" s="452"/>
      <c r="AI3406" s="935"/>
      <c r="AJ3406" s="935"/>
      <c r="AK3406" s="935"/>
      <c r="AL3406" s="936"/>
      <c r="AM3406" s="936"/>
      <c r="AN3406" s="936"/>
      <c r="AO3406" s="936"/>
      <c r="AP3406" s="936"/>
      <c r="AQ3406" s="936"/>
      <c r="AR3406" s="936"/>
      <c r="AS3406" s="936"/>
      <c r="AT3406" s="936"/>
      <c r="AU3406" s="936"/>
      <c r="AV3406" s="936"/>
    </row>
    <row r="3407" spans="2:48" ht="15" customHeight="1">
      <c r="B3407" s="937"/>
      <c r="C3407" s="1979"/>
      <c r="D3407" s="1981"/>
      <c r="E3407" s="928" t="s">
        <v>619</v>
      </c>
      <c r="F3407" s="885"/>
      <c r="G3407" s="651" t="s">
        <v>272</v>
      </c>
      <c r="H3407" s="651" t="s">
        <v>599</v>
      </c>
      <c r="I3407" s="651" t="s">
        <v>620</v>
      </c>
      <c r="J3407" s="651" t="s">
        <v>276</v>
      </c>
      <c r="K3407" s="890" t="s">
        <v>305</v>
      </c>
      <c r="L3407" s="651" t="s">
        <v>312</v>
      </c>
      <c r="M3407" s="651" t="str">
        <f t="shared" si="208"/>
        <v>&lt;INSERT CONNECTION POINT NAME&gt;</v>
      </c>
      <c r="N3407" s="890" t="s">
        <v>604</v>
      </c>
      <c r="O3407" s="890" t="s">
        <v>605</v>
      </c>
      <c r="P3407" s="890"/>
      <c r="Q3407" s="1072"/>
      <c r="R3407" s="1073"/>
      <c r="S3407" s="1074"/>
      <c r="T3407" s="1074"/>
      <c r="U3407" s="1075"/>
      <c r="V3407" s="906"/>
      <c r="W3407" s="933"/>
      <c r="X3407" s="934"/>
      <c r="Y3407" s="935"/>
      <c r="Z3407" s="935"/>
      <c r="AA3407" s="935"/>
      <c r="AB3407" s="452"/>
      <c r="AC3407" s="452"/>
      <c r="AD3407" s="452"/>
      <c r="AE3407" s="452"/>
      <c r="AF3407" s="935"/>
      <c r="AG3407" s="452"/>
      <c r="AH3407" s="452"/>
      <c r="AI3407" s="935"/>
      <c r="AJ3407" s="935"/>
      <c r="AK3407" s="935"/>
      <c r="AL3407" s="936"/>
      <c r="AM3407" s="936"/>
      <c r="AN3407" s="936"/>
      <c r="AO3407" s="936"/>
      <c r="AP3407" s="936"/>
      <c r="AQ3407" s="936"/>
      <c r="AR3407" s="936"/>
      <c r="AS3407" s="936"/>
      <c r="AT3407" s="936"/>
      <c r="AU3407" s="936"/>
      <c r="AV3407" s="936"/>
    </row>
    <row r="3408" spans="2:48" ht="15" customHeight="1">
      <c r="B3408" s="937"/>
      <c r="C3408" s="1978" t="s">
        <v>306</v>
      </c>
      <c r="D3408" s="1980"/>
      <c r="E3408" s="928" t="s">
        <v>616</v>
      </c>
      <c r="F3408" s="885"/>
      <c r="G3408" s="651" t="s">
        <v>272</v>
      </c>
      <c r="H3408" s="651" t="s">
        <v>599</v>
      </c>
      <c r="I3408" s="651" t="s">
        <v>617</v>
      </c>
      <c r="J3408" s="651" t="s">
        <v>276</v>
      </c>
      <c r="K3408" s="890" t="s">
        <v>306</v>
      </c>
      <c r="L3408" s="651" t="s">
        <v>312</v>
      </c>
      <c r="M3408" s="651" t="str">
        <f t="shared" si="208"/>
        <v>&lt;INSERT CONNECTION POINT NAME&gt;</v>
      </c>
      <c r="N3408" s="890" t="s">
        <v>606</v>
      </c>
      <c r="O3408" s="891">
        <v>0</v>
      </c>
      <c r="P3408" s="890"/>
      <c r="Q3408" s="1076"/>
      <c r="R3408" s="1077"/>
      <c r="S3408" s="1078"/>
      <c r="T3408" s="1078"/>
      <c r="U3408" s="1079"/>
      <c r="V3408" s="906"/>
      <c r="W3408" s="933"/>
      <c r="X3408" s="934"/>
      <c r="Y3408" s="935"/>
      <c r="Z3408" s="935"/>
      <c r="AA3408" s="935"/>
      <c r="AB3408" s="452"/>
      <c r="AC3408" s="452"/>
      <c r="AD3408" s="452"/>
      <c r="AE3408" s="452"/>
      <c r="AF3408" s="935"/>
      <c r="AG3408" s="452"/>
      <c r="AH3408" s="452"/>
      <c r="AI3408" s="935"/>
      <c r="AJ3408" s="943"/>
      <c r="AK3408" s="935"/>
      <c r="AL3408" s="936"/>
      <c r="AM3408" s="936"/>
      <c r="AN3408" s="936"/>
      <c r="AO3408" s="936"/>
      <c r="AP3408" s="936"/>
      <c r="AQ3408" s="936"/>
      <c r="AR3408" s="936"/>
      <c r="AS3408" s="936"/>
      <c r="AT3408" s="936"/>
      <c r="AU3408" s="936"/>
      <c r="AV3408" s="936"/>
    </row>
    <row r="3409" spans="2:48" ht="15" customHeight="1">
      <c r="B3409" s="937"/>
      <c r="C3409" s="1979"/>
      <c r="D3409" s="1981"/>
      <c r="E3409" s="928" t="s">
        <v>619</v>
      </c>
      <c r="F3409" s="885"/>
      <c r="G3409" s="651" t="s">
        <v>272</v>
      </c>
      <c r="H3409" s="651" t="s">
        <v>599</v>
      </c>
      <c r="I3409" s="651" t="s">
        <v>620</v>
      </c>
      <c r="J3409" s="651" t="s">
        <v>276</v>
      </c>
      <c r="K3409" s="890" t="s">
        <v>306</v>
      </c>
      <c r="L3409" s="651" t="s">
        <v>312</v>
      </c>
      <c r="M3409" s="651" t="str">
        <f t="shared" si="208"/>
        <v>&lt;INSERT CONNECTION POINT NAME&gt;</v>
      </c>
      <c r="N3409" s="890" t="s">
        <v>606</v>
      </c>
      <c r="O3409" s="891">
        <v>0</v>
      </c>
      <c r="P3409" s="890"/>
      <c r="Q3409" s="1076"/>
      <c r="R3409" s="1077"/>
      <c r="S3409" s="1078"/>
      <c r="T3409" s="1078"/>
      <c r="U3409" s="1079"/>
      <c r="V3409" s="906"/>
      <c r="W3409" s="933"/>
      <c r="X3409" s="934"/>
      <c r="Y3409" s="935"/>
      <c r="Z3409" s="935"/>
      <c r="AA3409" s="935"/>
      <c r="AB3409" s="452"/>
      <c r="AC3409" s="452"/>
      <c r="AD3409" s="452"/>
      <c r="AE3409" s="452"/>
      <c r="AF3409" s="935"/>
      <c r="AG3409" s="452"/>
      <c r="AH3409" s="452"/>
      <c r="AI3409" s="935"/>
      <c r="AJ3409" s="943"/>
      <c r="AK3409" s="935"/>
      <c r="AL3409" s="936"/>
      <c r="AM3409" s="936"/>
      <c r="AN3409" s="936"/>
      <c r="AO3409" s="936"/>
      <c r="AP3409" s="936"/>
      <c r="AQ3409" s="936"/>
      <c r="AR3409" s="936"/>
      <c r="AS3409" s="936"/>
      <c r="AT3409" s="936"/>
      <c r="AU3409" s="936"/>
      <c r="AV3409" s="936"/>
    </row>
    <row r="3410" spans="2:48" ht="15" customHeight="1">
      <c r="B3410" s="937"/>
      <c r="C3410" s="1978" t="s">
        <v>307</v>
      </c>
      <c r="D3410" s="1980"/>
      <c r="E3410" s="928" t="s">
        <v>616</v>
      </c>
      <c r="F3410" s="885"/>
      <c r="G3410" s="651" t="s">
        <v>272</v>
      </c>
      <c r="H3410" s="651" t="s">
        <v>599</v>
      </c>
      <c r="I3410" s="651" t="s">
        <v>617</v>
      </c>
      <c r="J3410" s="651" t="s">
        <v>276</v>
      </c>
      <c r="K3410" s="890" t="s">
        <v>307</v>
      </c>
      <c r="L3410" s="651" t="s">
        <v>312</v>
      </c>
      <c r="M3410" s="651" t="str">
        <f t="shared" si="208"/>
        <v>&lt;INSERT CONNECTION POINT NAME&gt;</v>
      </c>
      <c r="N3410" s="890" t="s">
        <v>607</v>
      </c>
      <c r="O3410" s="890" t="s">
        <v>607</v>
      </c>
      <c r="P3410" s="890"/>
      <c r="Q3410" s="1080"/>
      <c r="R3410" s="1081"/>
      <c r="S3410" s="1081"/>
      <c r="T3410" s="1081"/>
      <c r="U3410" s="1082"/>
      <c r="V3410" s="906"/>
      <c r="W3410" s="933"/>
      <c r="X3410" s="934"/>
      <c r="Y3410" s="935"/>
      <c r="Z3410" s="935"/>
      <c r="AA3410" s="935"/>
      <c r="AB3410" s="452"/>
      <c r="AC3410" s="452"/>
      <c r="AD3410" s="452"/>
      <c r="AE3410" s="452"/>
      <c r="AF3410" s="935"/>
      <c r="AG3410" s="452"/>
      <c r="AH3410" s="452"/>
      <c r="AI3410" s="935"/>
      <c r="AJ3410" s="935"/>
      <c r="AK3410" s="935"/>
      <c r="AL3410" s="936"/>
      <c r="AM3410" s="936"/>
      <c r="AN3410" s="936"/>
      <c r="AO3410" s="936"/>
      <c r="AP3410" s="936"/>
      <c r="AQ3410" s="936"/>
      <c r="AR3410" s="936"/>
      <c r="AS3410" s="936"/>
      <c r="AT3410" s="936"/>
      <c r="AU3410" s="936"/>
      <c r="AV3410" s="936"/>
    </row>
    <row r="3411" spans="2:48" ht="15" customHeight="1">
      <c r="B3411" s="937"/>
      <c r="C3411" s="1979"/>
      <c r="D3411" s="1981"/>
      <c r="E3411" s="928" t="s">
        <v>619</v>
      </c>
      <c r="F3411" s="885"/>
      <c r="G3411" s="651" t="s">
        <v>272</v>
      </c>
      <c r="H3411" s="651" t="s">
        <v>599</v>
      </c>
      <c r="I3411" s="651" t="s">
        <v>620</v>
      </c>
      <c r="J3411" s="651" t="s">
        <v>276</v>
      </c>
      <c r="K3411" s="890" t="s">
        <v>307</v>
      </c>
      <c r="L3411" s="651" t="s">
        <v>312</v>
      </c>
      <c r="M3411" s="651" t="str">
        <f t="shared" si="208"/>
        <v>&lt;INSERT CONNECTION POINT NAME&gt;</v>
      </c>
      <c r="N3411" s="890" t="s">
        <v>607</v>
      </c>
      <c r="O3411" s="890" t="s">
        <v>607</v>
      </c>
      <c r="P3411" s="890"/>
      <c r="Q3411" s="1080"/>
      <c r="R3411" s="1081"/>
      <c r="S3411" s="1081"/>
      <c r="T3411" s="1081"/>
      <c r="U3411" s="1082"/>
      <c r="V3411" s="906"/>
      <c r="W3411" s="933"/>
      <c r="X3411" s="934"/>
      <c r="Y3411" s="935"/>
      <c r="Z3411" s="935"/>
      <c r="AA3411" s="935"/>
      <c r="AB3411" s="452"/>
      <c r="AC3411" s="452"/>
      <c r="AD3411" s="452"/>
      <c r="AE3411" s="452"/>
      <c r="AF3411" s="935"/>
      <c r="AG3411" s="452"/>
      <c r="AH3411" s="452"/>
      <c r="AI3411" s="935"/>
      <c r="AJ3411" s="935"/>
      <c r="AK3411" s="935"/>
      <c r="AL3411" s="936"/>
      <c r="AM3411" s="936"/>
      <c r="AN3411" s="936"/>
      <c r="AO3411" s="936"/>
      <c r="AP3411" s="936"/>
      <c r="AQ3411" s="936"/>
      <c r="AR3411" s="936"/>
      <c r="AS3411" s="936"/>
      <c r="AT3411" s="936"/>
      <c r="AU3411" s="936"/>
      <c r="AV3411" s="936"/>
    </row>
    <row r="3412" spans="2:48" ht="15" customHeight="1">
      <c r="B3412" s="937"/>
      <c r="C3412" s="1978" t="s">
        <v>308</v>
      </c>
      <c r="D3412" s="1980" t="s">
        <v>22</v>
      </c>
      <c r="E3412" s="928" t="s">
        <v>616</v>
      </c>
      <c r="F3412" s="885"/>
      <c r="G3412" s="651" t="s">
        <v>272</v>
      </c>
      <c r="H3412" s="651" t="s">
        <v>599</v>
      </c>
      <c r="I3412" s="651" t="s">
        <v>617</v>
      </c>
      <c r="J3412" s="651" t="s">
        <v>276</v>
      </c>
      <c r="K3412" s="890" t="s">
        <v>308</v>
      </c>
      <c r="L3412" s="651" t="s">
        <v>312</v>
      </c>
      <c r="M3412" s="651" t="str">
        <f t="shared" si="208"/>
        <v>&lt;INSERT CONNECTION POINT NAME&gt;</v>
      </c>
      <c r="N3412" s="890" t="s">
        <v>609</v>
      </c>
      <c r="O3412" s="890" t="s">
        <v>22</v>
      </c>
      <c r="P3412" s="890"/>
      <c r="Q3412" s="1083"/>
      <c r="R3412" s="1061"/>
      <c r="S3412" s="1062"/>
      <c r="T3412" s="1062"/>
      <c r="U3412" s="1063"/>
      <c r="V3412" s="906"/>
      <c r="W3412" s="933"/>
      <c r="X3412" s="934"/>
      <c r="Y3412" s="935"/>
      <c r="Z3412" s="935"/>
      <c r="AA3412" s="935"/>
      <c r="AB3412" s="452"/>
      <c r="AC3412" s="452"/>
      <c r="AD3412" s="452"/>
      <c r="AE3412" s="452"/>
      <c r="AF3412" s="935"/>
      <c r="AG3412" s="452"/>
      <c r="AH3412" s="452"/>
      <c r="AI3412" s="935"/>
      <c r="AJ3412" s="935"/>
      <c r="AK3412" s="935"/>
      <c r="AL3412" s="936"/>
      <c r="AM3412" s="936"/>
      <c r="AN3412" s="936"/>
      <c r="AO3412" s="936"/>
      <c r="AP3412" s="936"/>
      <c r="AQ3412" s="936"/>
      <c r="AR3412" s="936"/>
      <c r="AS3412" s="936"/>
      <c r="AT3412" s="936"/>
      <c r="AU3412" s="936"/>
      <c r="AV3412" s="936"/>
    </row>
    <row r="3413" spans="2:48" ht="15" customHeight="1">
      <c r="B3413" s="937"/>
      <c r="C3413" s="1979"/>
      <c r="D3413" s="1981"/>
      <c r="E3413" s="928" t="s">
        <v>619</v>
      </c>
      <c r="F3413" s="885"/>
      <c r="G3413" s="651" t="s">
        <v>272</v>
      </c>
      <c r="H3413" s="651" t="s">
        <v>599</v>
      </c>
      <c r="I3413" s="651" t="s">
        <v>620</v>
      </c>
      <c r="J3413" s="651" t="s">
        <v>276</v>
      </c>
      <c r="K3413" s="890" t="s">
        <v>308</v>
      </c>
      <c r="L3413" s="651" t="s">
        <v>312</v>
      </c>
      <c r="M3413" s="651" t="str">
        <f t="shared" si="208"/>
        <v>&lt;INSERT CONNECTION POINT NAME&gt;</v>
      </c>
      <c r="N3413" s="890" t="s">
        <v>609</v>
      </c>
      <c r="O3413" s="890" t="s">
        <v>22</v>
      </c>
      <c r="P3413" s="890"/>
      <c r="Q3413" s="1083"/>
      <c r="R3413" s="1061"/>
      <c r="S3413" s="1062"/>
      <c r="T3413" s="1062"/>
      <c r="U3413" s="1063"/>
      <c r="V3413" s="906"/>
      <c r="W3413" s="933"/>
      <c r="X3413" s="934"/>
      <c r="Y3413" s="935"/>
      <c r="Z3413" s="935"/>
      <c r="AA3413" s="935"/>
      <c r="AB3413" s="452"/>
      <c r="AC3413" s="452"/>
      <c r="AD3413" s="452"/>
      <c r="AE3413" s="452"/>
      <c r="AF3413" s="935"/>
      <c r="AG3413" s="452"/>
      <c r="AH3413" s="452"/>
      <c r="AI3413" s="935"/>
      <c r="AJ3413" s="935"/>
      <c r="AK3413" s="935"/>
      <c r="AL3413" s="936"/>
      <c r="AM3413" s="936"/>
      <c r="AN3413" s="936"/>
      <c r="AO3413" s="936"/>
      <c r="AP3413" s="936"/>
      <c r="AQ3413" s="936"/>
      <c r="AR3413" s="936"/>
      <c r="AS3413" s="936"/>
      <c r="AT3413" s="936"/>
      <c r="AU3413" s="936"/>
      <c r="AV3413" s="936"/>
    </row>
    <row r="3414" spans="2:48" ht="15" customHeight="1">
      <c r="B3414" s="937"/>
      <c r="C3414" s="1978" t="s">
        <v>309</v>
      </c>
      <c r="D3414" s="1980" t="s">
        <v>22</v>
      </c>
      <c r="E3414" s="928" t="s">
        <v>616</v>
      </c>
      <c r="F3414" s="885"/>
      <c r="G3414" s="651" t="s">
        <v>272</v>
      </c>
      <c r="H3414" s="651" t="s">
        <v>599</v>
      </c>
      <c r="I3414" s="651" t="s">
        <v>617</v>
      </c>
      <c r="J3414" s="651" t="s">
        <v>276</v>
      </c>
      <c r="K3414" s="890" t="s">
        <v>309</v>
      </c>
      <c r="L3414" s="651" t="s">
        <v>312</v>
      </c>
      <c r="M3414" s="651" t="str">
        <f t="shared" si="208"/>
        <v>&lt;INSERT CONNECTION POINT NAME&gt;</v>
      </c>
      <c r="N3414" s="890" t="s">
        <v>602</v>
      </c>
      <c r="O3414" s="890" t="s">
        <v>22</v>
      </c>
      <c r="P3414" s="890"/>
      <c r="Q3414" s="1083"/>
      <c r="R3414" s="1061"/>
      <c r="S3414" s="1062"/>
      <c r="T3414" s="1062"/>
      <c r="U3414" s="1063"/>
      <c r="V3414" s="906"/>
      <c r="W3414" s="933"/>
      <c r="X3414" s="934"/>
      <c r="Y3414" s="935"/>
      <c r="Z3414" s="935"/>
      <c r="AA3414" s="935"/>
      <c r="AB3414" s="452"/>
      <c r="AC3414" s="452"/>
      <c r="AD3414" s="452"/>
      <c r="AE3414" s="452"/>
      <c r="AF3414" s="935"/>
      <c r="AG3414" s="452"/>
      <c r="AH3414" s="452"/>
      <c r="AI3414" s="935"/>
      <c r="AJ3414" s="935"/>
      <c r="AK3414" s="935"/>
      <c r="AL3414" s="936"/>
      <c r="AM3414" s="936"/>
      <c r="AN3414" s="936"/>
      <c r="AO3414" s="936"/>
      <c r="AP3414" s="936"/>
      <c r="AQ3414" s="936"/>
      <c r="AR3414" s="936"/>
      <c r="AS3414" s="936"/>
      <c r="AT3414" s="936"/>
      <c r="AU3414" s="936"/>
      <c r="AV3414" s="936"/>
    </row>
    <row r="3415" spans="2:48" ht="15" customHeight="1">
      <c r="B3415" s="937"/>
      <c r="C3415" s="1979"/>
      <c r="D3415" s="1981"/>
      <c r="E3415" s="928" t="s">
        <v>619</v>
      </c>
      <c r="F3415" s="885"/>
      <c r="G3415" s="651" t="s">
        <v>272</v>
      </c>
      <c r="H3415" s="651" t="s">
        <v>599</v>
      </c>
      <c r="I3415" s="651" t="s">
        <v>620</v>
      </c>
      <c r="J3415" s="651" t="s">
        <v>276</v>
      </c>
      <c r="K3415" s="890" t="s">
        <v>309</v>
      </c>
      <c r="L3415" s="651" t="s">
        <v>312</v>
      </c>
      <c r="M3415" s="651" t="str">
        <f t="shared" si="208"/>
        <v>&lt;INSERT CONNECTION POINT NAME&gt;</v>
      </c>
      <c r="N3415" s="890" t="s">
        <v>602</v>
      </c>
      <c r="O3415" s="890" t="s">
        <v>22</v>
      </c>
      <c r="P3415" s="890"/>
      <c r="Q3415" s="1083"/>
      <c r="R3415" s="1061"/>
      <c r="S3415" s="1062"/>
      <c r="T3415" s="1062"/>
      <c r="U3415" s="1063"/>
      <c r="V3415" s="906"/>
      <c r="W3415" s="933"/>
      <c r="X3415" s="934"/>
      <c r="Y3415" s="935"/>
      <c r="Z3415" s="935"/>
      <c r="AA3415" s="935"/>
      <c r="AB3415" s="452"/>
      <c r="AC3415" s="452"/>
      <c r="AD3415" s="452"/>
      <c r="AE3415" s="452"/>
      <c r="AF3415" s="935"/>
      <c r="AG3415" s="452"/>
      <c r="AH3415" s="452"/>
      <c r="AI3415" s="935"/>
      <c r="AJ3415" s="935"/>
      <c r="AK3415" s="935"/>
      <c r="AL3415" s="936"/>
      <c r="AM3415" s="936"/>
      <c r="AN3415" s="936"/>
      <c r="AO3415" s="936"/>
      <c r="AP3415" s="936"/>
      <c r="AQ3415" s="936"/>
      <c r="AR3415" s="936"/>
      <c r="AS3415" s="936"/>
      <c r="AT3415" s="936"/>
      <c r="AU3415" s="936"/>
      <c r="AV3415" s="936"/>
    </row>
    <row r="3416" spans="2:48" ht="15" customHeight="1">
      <c r="B3416" s="937"/>
      <c r="C3416" s="1978" t="s">
        <v>309</v>
      </c>
      <c r="D3416" s="1980" t="s">
        <v>23</v>
      </c>
      <c r="E3416" s="928" t="s">
        <v>616</v>
      </c>
      <c r="F3416" s="885"/>
      <c r="G3416" s="651" t="s">
        <v>272</v>
      </c>
      <c r="H3416" s="651" t="s">
        <v>599</v>
      </c>
      <c r="I3416" s="651" t="s">
        <v>617</v>
      </c>
      <c r="J3416" s="651" t="s">
        <v>276</v>
      </c>
      <c r="K3416" s="890" t="s">
        <v>309</v>
      </c>
      <c r="L3416" s="651" t="s">
        <v>312</v>
      </c>
      <c r="M3416" s="651" t="str">
        <f t="shared" si="208"/>
        <v>&lt;INSERT CONNECTION POINT NAME&gt;</v>
      </c>
      <c r="N3416" s="890" t="s">
        <v>602</v>
      </c>
      <c r="O3416" s="890" t="s">
        <v>23</v>
      </c>
      <c r="P3416" s="890"/>
      <c r="Q3416" s="1083"/>
      <c r="R3416" s="1061"/>
      <c r="S3416" s="1062"/>
      <c r="T3416" s="1062"/>
      <c r="U3416" s="1063"/>
      <c r="V3416" s="906"/>
      <c r="W3416" s="933"/>
      <c r="X3416" s="934"/>
      <c r="Y3416" s="935"/>
      <c r="Z3416" s="935"/>
      <c r="AA3416" s="935"/>
      <c r="AB3416" s="452"/>
      <c r="AC3416" s="452"/>
      <c r="AD3416" s="452"/>
      <c r="AE3416" s="452"/>
      <c r="AF3416" s="935"/>
      <c r="AG3416" s="452"/>
      <c r="AH3416" s="452"/>
      <c r="AI3416" s="935"/>
      <c r="AJ3416" s="935"/>
      <c r="AK3416" s="935"/>
      <c r="AL3416" s="936"/>
      <c r="AM3416" s="936"/>
      <c r="AN3416" s="936"/>
      <c r="AO3416" s="936"/>
      <c r="AP3416" s="936"/>
      <c r="AQ3416" s="936"/>
      <c r="AR3416" s="936"/>
      <c r="AS3416" s="936"/>
      <c r="AT3416" s="936"/>
      <c r="AU3416" s="936"/>
      <c r="AV3416" s="936"/>
    </row>
    <row r="3417" spans="2:48" ht="15" customHeight="1">
      <c r="B3417" s="937"/>
      <c r="C3417" s="1979"/>
      <c r="D3417" s="1981"/>
      <c r="E3417" s="928" t="s">
        <v>619</v>
      </c>
      <c r="F3417" s="885"/>
      <c r="G3417" s="651" t="s">
        <v>272</v>
      </c>
      <c r="H3417" s="651" t="s">
        <v>599</v>
      </c>
      <c r="I3417" s="651" t="s">
        <v>620</v>
      </c>
      <c r="J3417" s="651" t="s">
        <v>276</v>
      </c>
      <c r="K3417" s="890" t="s">
        <v>309</v>
      </c>
      <c r="L3417" s="651" t="s">
        <v>312</v>
      </c>
      <c r="M3417" s="651" t="str">
        <f t="shared" si="208"/>
        <v>&lt;INSERT CONNECTION POINT NAME&gt;</v>
      </c>
      <c r="N3417" s="890" t="s">
        <v>602</v>
      </c>
      <c r="O3417" s="890" t="s">
        <v>23</v>
      </c>
      <c r="P3417" s="890"/>
      <c r="Q3417" s="1083"/>
      <c r="R3417" s="1061"/>
      <c r="S3417" s="1062"/>
      <c r="T3417" s="1062"/>
      <c r="U3417" s="1063"/>
      <c r="V3417" s="906"/>
      <c r="W3417" s="933"/>
      <c r="X3417" s="934"/>
      <c r="Y3417" s="935"/>
      <c r="Z3417" s="935"/>
      <c r="AA3417" s="935"/>
      <c r="AB3417" s="452"/>
      <c r="AC3417" s="452"/>
      <c r="AD3417" s="452"/>
      <c r="AE3417" s="452"/>
      <c r="AF3417" s="935"/>
      <c r="AG3417" s="452"/>
      <c r="AH3417" s="452"/>
      <c r="AI3417" s="935"/>
      <c r="AJ3417" s="935"/>
      <c r="AK3417" s="935"/>
      <c r="AL3417" s="936"/>
      <c r="AM3417" s="936"/>
      <c r="AN3417" s="936"/>
      <c r="AO3417" s="936"/>
      <c r="AP3417" s="936"/>
      <c r="AQ3417" s="936"/>
      <c r="AR3417" s="936"/>
      <c r="AS3417" s="936"/>
      <c r="AT3417" s="936"/>
      <c r="AU3417" s="936"/>
      <c r="AV3417" s="936"/>
    </row>
    <row r="3418" spans="2:48" ht="15" customHeight="1">
      <c r="B3418" s="937"/>
      <c r="C3418" s="1978" t="s">
        <v>310</v>
      </c>
      <c r="D3418" s="1980" t="s">
        <v>22</v>
      </c>
      <c r="E3418" s="928" t="s">
        <v>616</v>
      </c>
      <c r="F3418" s="885"/>
      <c r="G3418" s="651" t="s">
        <v>272</v>
      </c>
      <c r="H3418" s="651" t="s">
        <v>599</v>
      </c>
      <c r="I3418" s="651" t="s">
        <v>617</v>
      </c>
      <c r="J3418" s="651" t="s">
        <v>276</v>
      </c>
      <c r="K3418" s="890" t="s">
        <v>310</v>
      </c>
      <c r="L3418" s="651" t="s">
        <v>312</v>
      </c>
      <c r="M3418" s="651" t="str">
        <f t="shared" si="208"/>
        <v>&lt;INSERT CONNECTION POINT NAME&gt;</v>
      </c>
      <c r="N3418" s="890" t="s">
        <v>602</v>
      </c>
      <c r="O3418" s="890" t="s">
        <v>22</v>
      </c>
      <c r="P3418" s="890"/>
      <c r="Q3418" s="1083"/>
      <c r="R3418" s="1061"/>
      <c r="S3418" s="1062"/>
      <c r="T3418" s="1062"/>
      <c r="U3418" s="1063"/>
      <c r="V3418" s="906"/>
      <c r="W3418" s="933"/>
      <c r="X3418" s="934"/>
      <c r="Y3418" s="935"/>
      <c r="Z3418" s="935"/>
      <c r="AA3418" s="935"/>
      <c r="AB3418" s="452"/>
      <c r="AC3418" s="452"/>
      <c r="AD3418" s="452"/>
      <c r="AE3418" s="452"/>
      <c r="AF3418" s="935"/>
      <c r="AG3418" s="452"/>
      <c r="AH3418" s="452"/>
      <c r="AI3418" s="935"/>
      <c r="AJ3418" s="935"/>
      <c r="AK3418" s="935"/>
      <c r="AL3418" s="936"/>
      <c r="AM3418" s="936"/>
      <c r="AN3418" s="936"/>
      <c r="AO3418" s="936"/>
      <c r="AP3418" s="936"/>
      <c r="AQ3418" s="936"/>
      <c r="AR3418" s="936"/>
      <c r="AS3418" s="936"/>
      <c r="AT3418" s="936"/>
      <c r="AU3418" s="936"/>
      <c r="AV3418" s="936"/>
    </row>
    <row r="3419" spans="2:48" ht="15" customHeight="1">
      <c r="B3419" s="937"/>
      <c r="C3419" s="1979"/>
      <c r="D3419" s="1981"/>
      <c r="E3419" s="928" t="s">
        <v>619</v>
      </c>
      <c r="F3419" s="885"/>
      <c r="G3419" s="651" t="s">
        <v>272</v>
      </c>
      <c r="H3419" s="651" t="s">
        <v>599</v>
      </c>
      <c r="I3419" s="651" t="s">
        <v>620</v>
      </c>
      <c r="J3419" s="651" t="s">
        <v>276</v>
      </c>
      <c r="K3419" s="890" t="s">
        <v>310</v>
      </c>
      <c r="L3419" s="651" t="s">
        <v>312</v>
      </c>
      <c r="M3419" s="651" t="str">
        <f t="shared" si="208"/>
        <v>&lt;INSERT CONNECTION POINT NAME&gt;</v>
      </c>
      <c r="N3419" s="890" t="s">
        <v>602</v>
      </c>
      <c r="O3419" s="890" t="s">
        <v>22</v>
      </c>
      <c r="P3419" s="890"/>
      <c r="Q3419" s="1084"/>
      <c r="R3419" s="1085"/>
      <c r="S3419" s="1086"/>
      <c r="T3419" s="1086"/>
      <c r="U3419" s="1087"/>
      <c r="V3419" s="906"/>
      <c r="W3419" s="933"/>
      <c r="X3419" s="934"/>
      <c r="Y3419" s="935"/>
      <c r="Z3419" s="935"/>
      <c r="AA3419" s="935"/>
      <c r="AB3419" s="452"/>
      <c r="AC3419" s="452"/>
      <c r="AD3419" s="452"/>
      <c r="AE3419" s="452"/>
      <c r="AF3419" s="935"/>
      <c r="AG3419" s="452"/>
      <c r="AH3419" s="452"/>
      <c r="AI3419" s="935"/>
      <c r="AJ3419" s="935"/>
      <c r="AK3419" s="935"/>
      <c r="AL3419" s="936"/>
      <c r="AM3419" s="936"/>
      <c r="AN3419" s="936"/>
      <c r="AO3419" s="936"/>
      <c r="AP3419" s="936"/>
      <c r="AQ3419" s="936"/>
      <c r="AR3419" s="936"/>
      <c r="AS3419" s="936"/>
      <c r="AT3419" s="936"/>
      <c r="AU3419" s="936"/>
      <c r="AV3419" s="936"/>
    </row>
    <row r="3420" spans="2:48" ht="15" customHeight="1">
      <c r="B3420" s="937"/>
      <c r="C3420" s="1978" t="s">
        <v>310</v>
      </c>
      <c r="D3420" s="1980" t="s">
        <v>23</v>
      </c>
      <c r="E3420" s="928" t="s">
        <v>616</v>
      </c>
      <c r="F3420" s="885"/>
      <c r="G3420" s="651" t="s">
        <v>272</v>
      </c>
      <c r="H3420" s="651" t="s">
        <v>599</v>
      </c>
      <c r="I3420" s="651" t="s">
        <v>617</v>
      </c>
      <c r="J3420" s="651" t="s">
        <v>276</v>
      </c>
      <c r="K3420" s="890" t="s">
        <v>310</v>
      </c>
      <c r="L3420" s="651" t="s">
        <v>312</v>
      </c>
      <c r="M3420" s="651" t="str">
        <f t="shared" si="208"/>
        <v>&lt;INSERT CONNECTION POINT NAME&gt;</v>
      </c>
      <c r="N3420" s="890" t="s">
        <v>602</v>
      </c>
      <c r="O3420" s="890" t="s">
        <v>23</v>
      </c>
      <c r="P3420" s="890"/>
      <c r="Q3420" s="1084"/>
      <c r="R3420" s="1085"/>
      <c r="S3420" s="1086"/>
      <c r="T3420" s="1086"/>
      <c r="U3420" s="1087"/>
      <c r="V3420" s="906"/>
      <c r="W3420" s="933"/>
      <c r="X3420" s="934"/>
      <c r="Y3420" s="935"/>
      <c r="Z3420" s="935"/>
      <c r="AA3420" s="935"/>
      <c r="AB3420" s="452"/>
      <c r="AC3420" s="452"/>
      <c r="AD3420" s="452"/>
      <c r="AE3420" s="452"/>
      <c r="AF3420" s="935"/>
      <c r="AG3420" s="452"/>
      <c r="AH3420" s="452"/>
      <c r="AI3420" s="935"/>
      <c r="AJ3420" s="935"/>
      <c r="AK3420" s="935"/>
      <c r="AL3420" s="936"/>
      <c r="AM3420" s="936"/>
      <c r="AN3420" s="936"/>
      <c r="AO3420" s="936"/>
      <c r="AP3420" s="936"/>
      <c r="AQ3420" s="936"/>
      <c r="AR3420" s="936"/>
      <c r="AS3420" s="936"/>
      <c r="AT3420" s="936"/>
      <c r="AU3420" s="936"/>
      <c r="AV3420" s="936"/>
    </row>
    <row r="3421" spans="2:48" ht="15" customHeight="1" thickBot="1">
      <c r="B3421" s="944"/>
      <c r="C3421" s="1984"/>
      <c r="D3421" s="1985"/>
      <c r="E3421" s="945" t="s">
        <v>619</v>
      </c>
      <c r="F3421" s="885"/>
      <c r="G3421" s="651" t="s">
        <v>272</v>
      </c>
      <c r="H3421" s="651" t="s">
        <v>599</v>
      </c>
      <c r="I3421" s="651" t="s">
        <v>620</v>
      </c>
      <c r="J3421" s="651" t="s">
        <v>276</v>
      </c>
      <c r="K3421" s="890" t="s">
        <v>310</v>
      </c>
      <c r="L3421" s="651" t="s">
        <v>312</v>
      </c>
      <c r="M3421" s="651" t="str">
        <f t="shared" si="208"/>
        <v>&lt;INSERT CONNECTION POINT NAME&gt;</v>
      </c>
      <c r="N3421" s="890" t="s">
        <v>602</v>
      </c>
      <c r="O3421" s="890" t="s">
        <v>23</v>
      </c>
      <c r="P3421" s="890"/>
      <c r="Q3421" s="946"/>
      <c r="R3421" s="1067"/>
      <c r="S3421" s="893"/>
      <c r="T3421" s="893"/>
      <c r="U3421" s="894"/>
      <c r="V3421" s="947"/>
      <c r="W3421" s="933"/>
      <c r="X3421" s="934"/>
      <c r="Y3421" s="935"/>
      <c r="Z3421" s="935"/>
      <c r="AA3421" s="935"/>
      <c r="AB3421" s="452"/>
      <c r="AC3421" s="452"/>
      <c r="AD3421" s="452"/>
      <c r="AE3421" s="452"/>
      <c r="AF3421" s="935"/>
      <c r="AG3421" s="452"/>
      <c r="AH3421" s="452"/>
      <c r="AI3421" s="935"/>
      <c r="AJ3421" s="935"/>
      <c r="AK3421" s="935"/>
      <c r="AL3421" s="936"/>
      <c r="AM3421" s="936"/>
      <c r="AN3421" s="936"/>
      <c r="AO3421" s="936"/>
      <c r="AP3421" s="936"/>
      <c r="AQ3421" s="936"/>
      <c r="AR3421" s="936"/>
      <c r="AS3421" s="936"/>
      <c r="AT3421" s="936"/>
      <c r="AU3421" s="936"/>
      <c r="AV3421" s="936"/>
    </row>
    <row r="3422" spans="2:48" ht="15" customHeight="1">
      <c r="B3422" s="927" t="s">
        <v>615</v>
      </c>
      <c r="C3422" s="1982" t="s">
        <v>313</v>
      </c>
      <c r="D3422" s="1983" t="s">
        <v>23</v>
      </c>
      <c r="E3422" s="928" t="s">
        <v>616</v>
      </c>
      <c r="F3422" s="885"/>
      <c r="G3422" s="651" t="s">
        <v>272</v>
      </c>
      <c r="H3422" s="651" t="s">
        <v>599</v>
      </c>
      <c r="I3422" s="651" t="s">
        <v>617</v>
      </c>
      <c r="J3422" s="651" t="s">
        <v>276</v>
      </c>
      <c r="K3422" s="651" t="s">
        <v>313</v>
      </c>
      <c r="L3422" s="651" t="s">
        <v>312</v>
      </c>
      <c r="M3422" s="651" t="str">
        <f t="shared" ref="M3422" si="209">B3422</f>
        <v>&lt;INSERT CONNECTION POINT NAME&gt;</v>
      </c>
      <c r="N3422" s="651" t="s">
        <v>618</v>
      </c>
      <c r="O3422" s="651" t="s">
        <v>23</v>
      </c>
      <c r="P3422" s="890"/>
      <c r="Q3422" s="929"/>
      <c r="R3422" s="930"/>
      <c r="S3422" s="931"/>
      <c r="T3422" s="931"/>
      <c r="U3422" s="932"/>
      <c r="V3422" s="906"/>
      <c r="W3422" s="933"/>
      <c r="X3422" s="934"/>
      <c r="Y3422" s="935"/>
      <c r="Z3422" s="935"/>
      <c r="AA3422" s="935"/>
      <c r="AB3422" s="452"/>
      <c r="AC3422" s="452"/>
      <c r="AD3422" s="452"/>
      <c r="AE3422" s="452"/>
      <c r="AF3422" s="452"/>
      <c r="AG3422" s="452"/>
      <c r="AH3422" s="452"/>
      <c r="AI3422" s="452"/>
      <c r="AJ3422" s="452"/>
      <c r="AK3422" s="935"/>
      <c r="AL3422" s="936"/>
      <c r="AM3422" s="936"/>
      <c r="AN3422" s="936"/>
      <c r="AO3422" s="936"/>
      <c r="AP3422" s="936"/>
      <c r="AQ3422" s="936"/>
      <c r="AR3422" s="936"/>
      <c r="AS3422" s="936"/>
      <c r="AT3422" s="936"/>
      <c r="AU3422" s="936"/>
      <c r="AV3422" s="936"/>
    </row>
    <row r="3423" spans="2:48" ht="15" customHeight="1">
      <c r="B3423" s="937"/>
      <c r="C3423" s="1979"/>
      <c r="D3423" s="1981"/>
      <c r="E3423" s="928" t="s">
        <v>619</v>
      </c>
      <c r="F3423" s="885"/>
      <c r="G3423" s="651" t="s">
        <v>272</v>
      </c>
      <c r="H3423" s="651" t="s">
        <v>599</v>
      </c>
      <c r="I3423" s="651" t="s">
        <v>620</v>
      </c>
      <c r="J3423" s="651" t="s">
        <v>276</v>
      </c>
      <c r="K3423" s="651" t="s">
        <v>313</v>
      </c>
      <c r="L3423" s="651" t="s">
        <v>312</v>
      </c>
      <c r="M3423" s="651" t="str">
        <f t="shared" si="208"/>
        <v>&lt;INSERT CONNECTION POINT NAME&gt;</v>
      </c>
      <c r="N3423" s="651" t="s">
        <v>618</v>
      </c>
      <c r="O3423" s="651" t="s">
        <v>23</v>
      </c>
      <c r="P3423" s="890"/>
      <c r="Q3423" s="938"/>
      <c r="R3423" s="939"/>
      <c r="S3423" s="940"/>
      <c r="T3423" s="940"/>
      <c r="U3423" s="941"/>
      <c r="V3423" s="906"/>
      <c r="W3423" s="933"/>
      <c r="X3423" s="934"/>
      <c r="Y3423" s="935"/>
      <c r="Z3423" s="935"/>
      <c r="AA3423" s="935"/>
      <c r="AB3423" s="452"/>
      <c r="AC3423" s="452"/>
      <c r="AD3423" s="452"/>
      <c r="AE3423" s="452"/>
      <c r="AF3423" s="452"/>
      <c r="AG3423" s="452"/>
      <c r="AH3423" s="452"/>
      <c r="AI3423" s="452"/>
      <c r="AJ3423" s="452"/>
      <c r="AK3423" s="935"/>
      <c r="AL3423" s="936"/>
      <c r="AM3423" s="936"/>
      <c r="AN3423" s="936"/>
      <c r="AO3423" s="936"/>
      <c r="AP3423" s="936"/>
      <c r="AQ3423" s="936"/>
      <c r="AR3423" s="936"/>
      <c r="AS3423" s="936"/>
      <c r="AT3423" s="936"/>
      <c r="AU3423" s="936"/>
      <c r="AV3423" s="936"/>
    </row>
    <row r="3424" spans="2:48" ht="15" customHeight="1">
      <c r="B3424" s="937"/>
      <c r="C3424" s="1978" t="s">
        <v>304</v>
      </c>
      <c r="D3424" s="1980" t="s">
        <v>22</v>
      </c>
      <c r="E3424" s="928" t="s">
        <v>616</v>
      </c>
      <c r="F3424" s="885"/>
      <c r="G3424" s="651" t="s">
        <v>272</v>
      </c>
      <c r="H3424" s="651" t="s">
        <v>599</v>
      </c>
      <c r="I3424" s="651" t="s">
        <v>617</v>
      </c>
      <c r="J3424" s="651" t="s">
        <v>276</v>
      </c>
      <c r="K3424" s="890" t="s">
        <v>304</v>
      </c>
      <c r="L3424" s="651" t="s">
        <v>312</v>
      </c>
      <c r="M3424" s="651" t="str">
        <f t="shared" si="208"/>
        <v>&lt;INSERT CONNECTION POINT NAME&gt;</v>
      </c>
      <c r="N3424" s="890" t="s">
        <v>602</v>
      </c>
      <c r="O3424" s="890" t="s">
        <v>22</v>
      </c>
      <c r="P3424" s="890"/>
      <c r="Q3424" s="1071"/>
      <c r="R3424" s="1058"/>
      <c r="S3424" s="1059"/>
      <c r="T3424" s="1059"/>
      <c r="U3424" s="1060"/>
      <c r="V3424" s="906"/>
      <c r="W3424" s="933"/>
      <c r="X3424" s="934"/>
      <c r="Y3424" s="935"/>
      <c r="Z3424" s="935"/>
      <c r="AA3424" s="935"/>
      <c r="AB3424" s="452"/>
      <c r="AC3424" s="452"/>
      <c r="AD3424" s="452"/>
      <c r="AE3424" s="452"/>
      <c r="AF3424" s="935"/>
      <c r="AG3424" s="452"/>
      <c r="AH3424" s="452"/>
      <c r="AI3424" s="935"/>
      <c r="AJ3424" s="935"/>
      <c r="AK3424" s="935"/>
      <c r="AL3424" s="936"/>
      <c r="AM3424" s="936"/>
      <c r="AN3424" s="936"/>
      <c r="AO3424" s="942"/>
      <c r="AP3424" s="936"/>
      <c r="AQ3424" s="936"/>
      <c r="AR3424" s="936"/>
      <c r="AS3424" s="936"/>
      <c r="AT3424" s="936"/>
      <c r="AU3424" s="936"/>
      <c r="AV3424" s="936"/>
    </row>
    <row r="3425" spans="2:48" ht="15" customHeight="1">
      <c r="B3425" s="937"/>
      <c r="C3425" s="1979"/>
      <c r="D3425" s="1981"/>
      <c r="E3425" s="928" t="s">
        <v>619</v>
      </c>
      <c r="F3425" s="885"/>
      <c r="G3425" s="651" t="s">
        <v>272</v>
      </c>
      <c r="H3425" s="651" t="s">
        <v>599</v>
      </c>
      <c r="I3425" s="651" t="s">
        <v>620</v>
      </c>
      <c r="J3425" s="651" t="s">
        <v>276</v>
      </c>
      <c r="K3425" s="890" t="s">
        <v>304</v>
      </c>
      <c r="L3425" s="651" t="s">
        <v>312</v>
      </c>
      <c r="M3425" s="651" t="str">
        <f t="shared" si="208"/>
        <v>&lt;INSERT CONNECTION POINT NAME&gt;</v>
      </c>
      <c r="N3425" s="890" t="s">
        <v>602</v>
      </c>
      <c r="O3425" s="890" t="s">
        <v>22</v>
      </c>
      <c r="P3425" s="890"/>
      <c r="Q3425" s="1071"/>
      <c r="R3425" s="1058"/>
      <c r="S3425" s="1059"/>
      <c r="T3425" s="1059"/>
      <c r="U3425" s="1060"/>
      <c r="V3425" s="906"/>
      <c r="W3425" s="933"/>
      <c r="X3425" s="934"/>
      <c r="Y3425" s="935"/>
      <c r="Z3425" s="935"/>
      <c r="AA3425" s="935"/>
      <c r="AB3425" s="452"/>
      <c r="AC3425" s="452"/>
      <c r="AD3425" s="452"/>
      <c r="AE3425" s="452"/>
      <c r="AF3425" s="935"/>
      <c r="AG3425" s="452"/>
      <c r="AH3425" s="452"/>
      <c r="AI3425" s="935"/>
      <c r="AJ3425" s="935"/>
      <c r="AK3425" s="935"/>
      <c r="AL3425" s="936"/>
      <c r="AM3425" s="936"/>
      <c r="AN3425" s="936"/>
      <c r="AO3425" s="942"/>
      <c r="AP3425" s="936"/>
      <c r="AQ3425" s="936"/>
      <c r="AR3425" s="936"/>
      <c r="AS3425" s="936"/>
      <c r="AT3425" s="936"/>
      <c r="AU3425" s="936"/>
      <c r="AV3425" s="936"/>
    </row>
    <row r="3426" spans="2:48" ht="15" customHeight="1">
      <c r="B3426" s="937"/>
      <c r="C3426" s="1978" t="s">
        <v>304</v>
      </c>
      <c r="D3426" s="1980" t="s">
        <v>23</v>
      </c>
      <c r="E3426" s="928" t="s">
        <v>616</v>
      </c>
      <c r="F3426" s="885"/>
      <c r="G3426" s="651" t="s">
        <v>272</v>
      </c>
      <c r="H3426" s="651" t="s">
        <v>599</v>
      </c>
      <c r="I3426" s="651" t="s">
        <v>617</v>
      </c>
      <c r="J3426" s="651" t="s">
        <v>276</v>
      </c>
      <c r="K3426" s="890" t="s">
        <v>304</v>
      </c>
      <c r="L3426" s="651" t="s">
        <v>312</v>
      </c>
      <c r="M3426" s="651" t="str">
        <f t="shared" si="208"/>
        <v>&lt;INSERT CONNECTION POINT NAME&gt;</v>
      </c>
      <c r="N3426" s="890" t="s">
        <v>602</v>
      </c>
      <c r="O3426" s="891" t="s">
        <v>23</v>
      </c>
      <c r="P3426" s="890"/>
      <c r="Q3426" s="1071"/>
      <c r="R3426" s="1058"/>
      <c r="S3426" s="1059"/>
      <c r="T3426" s="1059"/>
      <c r="U3426" s="1060"/>
      <c r="V3426" s="906"/>
      <c r="W3426" s="933"/>
      <c r="X3426" s="934"/>
      <c r="Y3426" s="935"/>
      <c r="Z3426" s="935"/>
      <c r="AA3426" s="935"/>
      <c r="AB3426" s="452"/>
      <c r="AC3426" s="452"/>
      <c r="AD3426" s="452"/>
      <c r="AE3426" s="452"/>
      <c r="AF3426" s="935"/>
      <c r="AG3426" s="452"/>
      <c r="AH3426" s="452"/>
      <c r="AI3426" s="935"/>
      <c r="AJ3426" s="943"/>
      <c r="AK3426" s="935"/>
      <c r="AL3426" s="936"/>
      <c r="AM3426" s="936"/>
      <c r="AN3426" s="936"/>
      <c r="AO3426" s="942"/>
      <c r="AP3426" s="936"/>
      <c r="AQ3426" s="936"/>
      <c r="AR3426" s="936"/>
      <c r="AS3426" s="936"/>
      <c r="AT3426" s="936"/>
      <c r="AU3426" s="936"/>
      <c r="AV3426" s="936"/>
    </row>
    <row r="3427" spans="2:48" ht="15" customHeight="1">
      <c r="B3427" s="937"/>
      <c r="C3427" s="1979"/>
      <c r="D3427" s="1981"/>
      <c r="E3427" s="928" t="s">
        <v>619</v>
      </c>
      <c r="F3427" s="885"/>
      <c r="G3427" s="651" t="s">
        <v>272</v>
      </c>
      <c r="H3427" s="651" t="s">
        <v>599</v>
      </c>
      <c r="I3427" s="651" t="s">
        <v>620</v>
      </c>
      <c r="J3427" s="651" t="s">
        <v>276</v>
      </c>
      <c r="K3427" s="890" t="s">
        <v>304</v>
      </c>
      <c r="L3427" s="651" t="s">
        <v>312</v>
      </c>
      <c r="M3427" s="651" t="str">
        <f t="shared" si="208"/>
        <v>&lt;INSERT CONNECTION POINT NAME&gt;</v>
      </c>
      <c r="N3427" s="890" t="s">
        <v>602</v>
      </c>
      <c r="O3427" s="891" t="s">
        <v>23</v>
      </c>
      <c r="P3427" s="890"/>
      <c r="Q3427" s="1071"/>
      <c r="R3427" s="1058"/>
      <c r="S3427" s="1059"/>
      <c r="T3427" s="1059"/>
      <c r="U3427" s="1060"/>
      <c r="V3427" s="906"/>
      <c r="W3427" s="933"/>
      <c r="X3427" s="934"/>
      <c r="Y3427" s="935"/>
      <c r="Z3427" s="935"/>
      <c r="AA3427" s="935"/>
      <c r="AB3427" s="452"/>
      <c r="AC3427" s="452"/>
      <c r="AD3427" s="452"/>
      <c r="AE3427" s="452"/>
      <c r="AF3427" s="935"/>
      <c r="AG3427" s="452"/>
      <c r="AH3427" s="452"/>
      <c r="AI3427" s="935"/>
      <c r="AJ3427" s="943"/>
      <c r="AK3427" s="935"/>
      <c r="AL3427" s="936"/>
      <c r="AM3427" s="936"/>
      <c r="AN3427" s="936"/>
      <c r="AO3427" s="942"/>
      <c r="AP3427" s="936"/>
      <c r="AQ3427" s="936"/>
      <c r="AR3427" s="936"/>
      <c r="AS3427" s="936"/>
      <c r="AT3427" s="936"/>
      <c r="AU3427" s="936"/>
      <c r="AV3427" s="936"/>
    </row>
    <row r="3428" spans="2:48" ht="15" customHeight="1">
      <c r="B3428" s="937"/>
      <c r="C3428" s="1978" t="s">
        <v>305</v>
      </c>
      <c r="D3428" s="1980"/>
      <c r="E3428" s="928" t="s">
        <v>616</v>
      </c>
      <c r="F3428" s="885"/>
      <c r="G3428" s="651" t="s">
        <v>272</v>
      </c>
      <c r="H3428" s="651" t="s">
        <v>599</v>
      </c>
      <c r="I3428" s="651" t="s">
        <v>617</v>
      </c>
      <c r="J3428" s="651" t="s">
        <v>276</v>
      </c>
      <c r="K3428" s="890" t="s">
        <v>305</v>
      </c>
      <c r="L3428" s="651" t="s">
        <v>312</v>
      </c>
      <c r="M3428" s="651" t="str">
        <f t="shared" si="208"/>
        <v>&lt;INSERT CONNECTION POINT NAME&gt;</v>
      </c>
      <c r="N3428" s="890" t="s">
        <v>604</v>
      </c>
      <c r="O3428" s="890" t="s">
        <v>605</v>
      </c>
      <c r="P3428" s="890"/>
      <c r="Q3428" s="1072"/>
      <c r="R3428" s="1073"/>
      <c r="S3428" s="1074"/>
      <c r="T3428" s="1074"/>
      <c r="U3428" s="1075"/>
      <c r="V3428" s="906"/>
      <c r="W3428" s="933"/>
      <c r="X3428" s="934"/>
      <c r="Y3428" s="935"/>
      <c r="Z3428" s="935"/>
      <c r="AA3428" s="935"/>
      <c r="AB3428" s="452"/>
      <c r="AC3428" s="452"/>
      <c r="AD3428" s="452"/>
      <c r="AE3428" s="452"/>
      <c r="AF3428" s="935"/>
      <c r="AG3428" s="452"/>
      <c r="AH3428" s="452"/>
      <c r="AI3428" s="935"/>
      <c r="AJ3428" s="935"/>
      <c r="AK3428" s="935"/>
      <c r="AL3428" s="936"/>
      <c r="AM3428" s="936"/>
      <c r="AN3428" s="936"/>
      <c r="AO3428" s="936"/>
      <c r="AP3428" s="936"/>
      <c r="AQ3428" s="936"/>
      <c r="AR3428" s="936"/>
      <c r="AS3428" s="936"/>
      <c r="AT3428" s="936"/>
      <c r="AU3428" s="936"/>
      <c r="AV3428" s="936"/>
    </row>
    <row r="3429" spans="2:48" ht="15" customHeight="1">
      <c r="B3429" s="937"/>
      <c r="C3429" s="1979"/>
      <c r="D3429" s="1981"/>
      <c r="E3429" s="928" t="s">
        <v>619</v>
      </c>
      <c r="F3429" s="885"/>
      <c r="G3429" s="651" t="s">
        <v>272</v>
      </c>
      <c r="H3429" s="651" t="s">
        <v>599</v>
      </c>
      <c r="I3429" s="651" t="s">
        <v>620</v>
      </c>
      <c r="J3429" s="651" t="s">
        <v>276</v>
      </c>
      <c r="K3429" s="890" t="s">
        <v>305</v>
      </c>
      <c r="L3429" s="651" t="s">
        <v>312</v>
      </c>
      <c r="M3429" s="651" t="str">
        <f t="shared" si="208"/>
        <v>&lt;INSERT CONNECTION POINT NAME&gt;</v>
      </c>
      <c r="N3429" s="890" t="s">
        <v>604</v>
      </c>
      <c r="O3429" s="890" t="s">
        <v>605</v>
      </c>
      <c r="P3429" s="890"/>
      <c r="Q3429" s="1072"/>
      <c r="R3429" s="1073"/>
      <c r="S3429" s="1074"/>
      <c r="T3429" s="1074"/>
      <c r="U3429" s="1075"/>
      <c r="V3429" s="906"/>
      <c r="W3429" s="933"/>
      <c r="X3429" s="934"/>
      <c r="Y3429" s="935"/>
      <c r="Z3429" s="935"/>
      <c r="AA3429" s="935"/>
      <c r="AB3429" s="452"/>
      <c r="AC3429" s="452"/>
      <c r="AD3429" s="452"/>
      <c r="AE3429" s="452"/>
      <c r="AF3429" s="935"/>
      <c r="AG3429" s="452"/>
      <c r="AH3429" s="452"/>
      <c r="AI3429" s="935"/>
      <c r="AJ3429" s="935"/>
      <c r="AK3429" s="935"/>
      <c r="AL3429" s="936"/>
      <c r="AM3429" s="936"/>
      <c r="AN3429" s="936"/>
      <c r="AO3429" s="936"/>
      <c r="AP3429" s="936"/>
      <c r="AQ3429" s="936"/>
      <c r="AR3429" s="936"/>
      <c r="AS3429" s="936"/>
      <c r="AT3429" s="936"/>
      <c r="AU3429" s="936"/>
      <c r="AV3429" s="936"/>
    </row>
    <row r="3430" spans="2:48" ht="15" customHeight="1">
      <c r="B3430" s="937"/>
      <c r="C3430" s="1978" t="s">
        <v>306</v>
      </c>
      <c r="D3430" s="1980"/>
      <c r="E3430" s="928" t="s">
        <v>616</v>
      </c>
      <c r="F3430" s="885"/>
      <c r="G3430" s="651" t="s">
        <v>272</v>
      </c>
      <c r="H3430" s="651" t="s">
        <v>599</v>
      </c>
      <c r="I3430" s="651" t="s">
        <v>617</v>
      </c>
      <c r="J3430" s="651" t="s">
        <v>276</v>
      </c>
      <c r="K3430" s="890" t="s">
        <v>306</v>
      </c>
      <c r="L3430" s="651" t="s">
        <v>312</v>
      </c>
      <c r="M3430" s="651" t="str">
        <f t="shared" si="208"/>
        <v>&lt;INSERT CONNECTION POINT NAME&gt;</v>
      </c>
      <c r="N3430" s="890" t="s">
        <v>606</v>
      </c>
      <c r="O3430" s="891">
        <v>0</v>
      </c>
      <c r="P3430" s="890"/>
      <c r="Q3430" s="1076"/>
      <c r="R3430" s="1077"/>
      <c r="S3430" s="1078"/>
      <c r="T3430" s="1078"/>
      <c r="U3430" s="1079"/>
      <c r="V3430" s="906"/>
      <c r="W3430" s="933"/>
      <c r="X3430" s="934"/>
      <c r="Y3430" s="935"/>
      <c r="Z3430" s="935"/>
      <c r="AA3430" s="935"/>
      <c r="AB3430" s="452"/>
      <c r="AC3430" s="452"/>
      <c r="AD3430" s="452"/>
      <c r="AE3430" s="452"/>
      <c r="AF3430" s="935"/>
      <c r="AG3430" s="452"/>
      <c r="AH3430" s="452"/>
      <c r="AI3430" s="935"/>
      <c r="AJ3430" s="943"/>
      <c r="AK3430" s="935"/>
      <c r="AL3430" s="936"/>
      <c r="AM3430" s="936"/>
      <c r="AN3430" s="936"/>
      <c r="AO3430" s="936"/>
      <c r="AP3430" s="936"/>
      <c r="AQ3430" s="936"/>
      <c r="AR3430" s="936"/>
      <c r="AS3430" s="936"/>
      <c r="AT3430" s="936"/>
      <c r="AU3430" s="936"/>
      <c r="AV3430" s="936"/>
    </row>
    <row r="3431" spans="2:48" ht="15" customHeight="1">
      <c r="B3431" s="937"/>
      <c r="C3431" s="1979"/>
      <c r="D3431" s="1981"/>
      <c r="E3431" s="928" t="s">
        <v>619</v>
      </c>
      <c r="F3431" s="885"/>
      <c r="G3431" s="651" t="s">
        <v>272</v>
      </c>
      <c r="H3431" s="651" t="s">
        <v>599</v>
      </c>
      <c r="I3431" s="651" t="s">
        <v>620</v>
      </c>
      <c r="J3431" s="651" t="s">
        <v>276</v>
      </c>
      <c r="K3431" s="890" t="s">
        <v>306</v>
      </c>
      <c r="L3431" s="651" t="s">
        <v>312</v>
      </c>
      <c r="M3431" s="651" t="str">
        <f t="shared" si="208"/>
        <v>&lt;INSERT CONNECTION POINT NAME&gt;</v>
      </c>
      <c r="N3431" s="890" t="s">
        <v>606</v>
      </c>
      <c r="O3431" s="891">
        <v>0</v>
      </c>
      <c r="P3431" s="890"/>
      <c r="Q3431" s="1076"/>
      <c r="R3431" s="1077"/>
      <c r="S3431" s="1078"/>
      <c r="T3431" s="1078"/>
      <c r="U3431" s="1079"/>
      <c r="V3431" s="906"/>
      <c r="W3431" s="933"/>
      <c r="X3431" s="934"/>
      <c r="Y3431" s="935"/>
      <c r="Z3431" s="935"/>
      <c r="AA3431" s="935"/>
      <c r="AB3431" s="452"/>
      <c r="AC3431" s="452"/>
      <c r="AD3431" s="452"/>
      <c r="AE3431" s="452"/>
      <c r="AF3431" s="935"/>
      <c r="AG3431" s="452"/>
      <c r="AH3431" s="452"/>
      <c r="AI3431" s="935"/>
      <c r="AJ3431" s="943"/>
      <c r="AK3431" s="935"/>
      <c r="AL3431" s="936"/>
      <c r="AM3431" s="936"/>
      <c r="AN3431" s="936"/>
      <c r="AO3431" s="936"/>
      <c r="AP3431" s="936"/>
      <c r="AQ3431" s="936"/>
      <c r="AR3431" s="936"/>
      <c r="AS3431" s="936"/>
      <c r="AT3431" s="936"/>
      <c r="AU3431" s="936"/>
      <c r="AV3431" s="936"/>
    </row>
    <row r="3432" spans="2:48" ht="15" customHeight="1">
      <c r="B3432" s="937"/>
      <c r="C3432" s="1978" t="s">
        <v>307</v>
      </c>
      <c r="D3432" s="1980"/>
      <c r="E3432" s="928" t="s">
        <v>616</v>
      </c>
      <c r="F3432" s="885"/>
      <c r="G3432" s="651" t="s">
        <v>272</v>
      </c>
      <c r="H3432" s="651" t="s">
        <v>599</v>
      </c>
      <c r="I3432" s="651" t="s">
        <v>617</v>
      </c>
      <c r="J3432" s="651" t="s">
        <v>276</v>
      </c>
      <c r="K3432" s="890" t="s">
        <v>307</v>
      </c>
      <c r="L3432" s="651" t="s">
        <v>312</v>
      </c>
      <c r="M3432" s="651" t="str">
        <f t="shared" si="208"/>
        <v>&lt;INSERT CONNECTION POINT NAME&gt;</v>
      </c>
      <c r="N3432" s="890" t="s">
        <v>607</v>
      </c>
      <c r="O3432" s="890" t="s">
        <v>607</v>
      </c>
      <c r="P3432" s="890"/>
      <c r="Q3432" s="1080"/>
      <c r="R3432" s="1081"/>
      <c r="S3432" s="1081"/>
      <c r="T3432" s="1081"/>
      <c r="U3432" s="1082"/>
      <c r="V3432" s="906"/>
      <c r="W3432" s="933"/>
      <c r="X3432" s="934"/>
      <c r="Y3432" s="935"/>
      <c r="Z3432" s="935"/>
      <c r="AA3432" s="935"/>
      <c r="AB3432" s="452"/>
      <c r="AC3432" s="452"/>
      <c r="AD3432" s="452"/>
      <c r="AE3432" s="452"/>
      <c r="AF3432" s="935"/>
      <c r="AG3432" s="452"/>
      <c r="AH3432" s="452"/>
      <c r="AI3432" s="935"/>
      <c r="AJ3432" s="935"/>
      <c r="AK3432" s="935"/>
      <c r="AL3432" s="936"/>
      <c r="AM3432" s="936"/>
      <c r="AN3432" s="936"/>
      <c r="AO3432" s="936"/>
      <c r="AP3432" s="936"/>
      <c r="AQ3432" s="936"/>
      <c r="AR3432" s="936"/>
      <c r="AS3432" s="936"/>
      <c r="AT3432" s="936"/>
      <c r="AU3432" s="936"/>
      <c r="AV3432" s="936"/>
    </row>
    <row r="3433" spans="2:48" ht="15" customHeight="1">
      <c r="B3433" s="937"/>
      <c r="C3433" s="1979"/>
      <c r="D3433" s="1981"/>
      <c r="E3433" s="928" t="s">
        <v>619</v>
      </c>
      <c r="F3433" s="885"/>
      <c r="G3433" s="651" t="s">
        <v>272</v>
      </c>
      <c r="H3433" s="651" t="s">
        <v>599</v>
      </c>
      <c r="I3433" s="651" t="s">
        <v>620</v>
      </c>
      <c r="J3433" s="651" t="s">
        <v>276</v>
      </c>
      <c r="K3433" s="890" t="s">
        <v>307</v>
      </c>
      <c r="L3433" s="651" t="s">
        <v>312</v>
      </c>
      <c r="M3433" s="651" t="str">
        <f t="shared" si="208"/>
        <v>&lt;INSERT CONNECTION POINT NAME&gt;</v>
      </c>
      <c r="N3433" s="890" t="s">
        <v>607</v>
      </c>
      <c r="O3433" s="890" t="s">
        <v>607</v>
      </c>
      <c r="P3433" s="890"/>
      <c r="Q3433" s="1080"/>
      <c r="R3433" s="1081"/>
      <c r="S3433" s="1081"/>
      <c r="T3433" s="1081"/>
      <c r="U3433" s="1082"/>
      <c r="V3433" s="906"/>
      <c r="W3433" s="933"/>
      <c r="X3433" s="934"/>
      <c r="Y3433" s="935"/>
      <c r="Z3433" s="935"/>
      <c r="AA3433" s="935"/>
      <c r="AB3433" s="452"/>
      <c r="AC3433" s="452"/>
      <c r="AD3433" s="452"/>
      <c r="AE3433" s="452"/>
      <c r="AF3433" s="935"/>
      <c r="AG3433" s="452"/>
      <c r="AH3433" s="452"/>
      <c r="AI3433" s="935"/>
      <c r="AJ3433" s="935"/>
      <c r="AK3433" s="935"/>
      <c r="AL3433" s="936"/>
      <c r="AM3433" s="936"/>
      <c r="AN3433" s="936"/>
      <c r="AO3433" s="936"/>
      <c r="AP3433" s="936"/>
      <c r="AQ3433" s="936"/>
      <c r="AR3433" s="936"/>
      <c r="AS3433" s="936"/>
      <c r="AT3433" s="936"/>
      <c r="AU3433" s="936"/>
      <c r="AV3433" s="936"/>
    </row>
    <row r="3434" spans="2:48" ht="15" customHeight="1">
      <c r="B3434" s="937"/>
      <c r="C3434" s="1978" t="s">
        <v>308</v>
      </c>
      <c r="D3434" s="1980" t="s">
        <v>22</v>
      </c>
      <c r="E3434" s="928" t="s">
        <v>616</v>
      </c>
      <c r="F3434" s="885"/>
      <c r="G3434" s="651" t="s">
        <v>272</v>
      </c>
      <c r="H3434" s="651" t="s">
        <v>599</v>
      </c>
      <c r="I3434" s="651" t="s">
        <v>617</v>
      </c>
      <c r="J3434" s="651" t="s">
        <v>276</v>
      </c>
      <c r="K3434" s="890" t="s">
        <v>308</v>
      </c>
      <c r="L3434" s="651" t="s">
        <v>312</v>
      </c>
      <c r="M3434" s="651" t="str">
        <f t="shared" si="208"/>
        <v>&lt;INSERT CONNECTION POINT NAME&gt;</v>
      </c>
      <c r="N3434" s="890" t="s">
        <v>609</v>
      </c>
      <c r="O3434" s="890" t="s">
        <v>22</v>
      </c>
      <c r="P3434" s="890"/>
      <c r="Q3434" s="1083"/>
      <c r="R3434" s="1061"/>
      <c r="S3434" s="1062"/>
      <c r="T3434" s="1062"/>
      <c r="U3434" s="1063"/>
      <c r="V3434" s="906"/>
      <c r="W3434" s="933"/>
      <c r="X3434" s="934"/>
      <c r="Y3434" s="935"/>
      <c r="Z3434" s="935"/>
      <c r="AA3434" s="935"/>
      <c r="AB3434" s="452"/>
      <c r="AC3434" s="452"/>
      <c r="AD3434" s="452"/>
      <c r="AE3434" s="452"/>
      <c r="AF3434" s="935"/>
      <c r="AG3434" s="452"/>
      <c r="AH3434" s="452"/>
      <c r="AI3434" s="935"/>
      <c r="AJ3434" s="935"/>
      <c r="AK3434" s="935"/>
      <c r="AL3434" s="936"/>
      <c r="AM3434" s="936"/>
      <c r="AN3434" s="936"/>
      <c r="AO3434" s="936"/>
      <c r="AP3434" s="936"/>
      <c r="AQ3434" s="936"/>
      <c r="AR3434" s="936"/>
      <c r="AS3434" s="936"/>
      <c r="AT3434" s="936"/>
      <c r="AU3434" s="936"/>
      <c r="AV3434" s="936"/>
    </row>
    <row r="3435" spans="2:48" ht="15" customHeight="1">
      <c r="B3435" s="937"/>
      <c r="C3435" s="1979"/>
      <c r="D3435" s="1981"/>
      <c r="E3435" s="928" t="s">
        <v>619</v>
      </c>
      <c r="F3435" s="885"/>
      <c r="G3435" s="651" t="s">
        <v>272</v>
      </c>
      <c r="H3435" s="651" t="s">
        <v>599</v>
      </c>
      <c r="I3435" s="651" t="s">
        <v>620</v>
      </c>
      <c r="J3435" s="651" t="s">
        <v>276</v>
      </c>
      <c r="K3435" s="890" t="s">
        <v>308</v>
      </c>
      <c r="L3435" s="651" t="s">
        <v>312</v>
      </c>
      <c r="M3435" s="651" t="str">
        <f t="shared" si="208"/>
        <v>&lt;INSERT CONNECTION POINT NAME&gt;</v>
      </c>
      <c r="N3435" s="890" t="s">
        <v>609</v>
      </c>
      <c r="O3435" s="890" t="s">
        <v>22</v>
      </c>
      <c r="P3435" s="890"/>
      <c r="Q3435" s="1083"/>
      <c r="R3435" s="1061"/>
      <c r="S3435" s="1062"/>
      <c r="T3435" s="1062"/>
      <c r="U3435" s="1063"/>
      <c r="V3435" s="906"/>
      <c r="W3435" s="933"/>
      <c r="X3435" s="934"/>
      <c r="Y3435" s="935"/>
      <c r="Z3435" s="935"/>
      <c r="AA3435" s="935"/>
      <c r="AB3435" s="452"/>
      <c r="AC3435" s="452"/>
      <c r="AD3435" s="452"/>
      <c r="AE3435" s="452"/>
      <c r="AF3435" s="935"/>
      <c r="AG3435" s="452"/>
      <c r="AH3435" s="452"/>
      <c r="AI3435" s="935"/>
      <c r="AJ3435" s="935"/>
      <c r="AK3435" s="935"/>
      <c r="AL3435" s="936"/>
      <c r="AM3435" s="936"/>
      <c r="AN3435" s="936"/>
      <c r="AO3435" s="936"/>
      <c r="AP3435" s="936"/>
      <c r="AQ3435" s="936"/>
      <c r="AR3435" s="936"/>
      <c r="AS3435" s="936"/>
      <c r="AT3435" s="936"/>
      <c r="AU3435" s="936"/>
      <c r="AV3435" s="936"/>
    </row>
    <row r="3436" spans="2:48" ht="15" customHeight="1">
      <c r="B3436" s="937"/>
      <c r="C3436" s="1978" t="s">
        <v>309</v>
      </c>
      <c r="D3436" s="1980" t="s">
        <v>22</v>
      </c>
      <c r="E3436" s="928" t="s">
        <v>616</v>
      </c>
      <c r="F3436" s="885"/>
      <c r="G3436" s="651" t="s">
        <v>272</v>
      </c>
      <c r="H3436" s="651" t="s">
        <v>599</v>
      </c>
      <c r="I3436" s="651" t="s">
        <v>617</v>
      </c>
      <c r="J3436" s="651" t="s">
        <v>276</v>
      </c>
      <c r="K3436" s="890" t="s">
        <v>309</v>
      </c>
      <c r="L3436" s="651" t="s">
        <v>312</v>
      </c>
      <c r="M3436" s="651" t="str">
        <f t="shared" si="208"/>
        <v>&lt;INSERT CONNECTION POINT NAME&gt;</v>
      </c>
      <c r="N3436" s="890" t="s">
        <v>602</v>
      </c>
      <c r="O3436" s="890" t="s">
        <v>22</v>
      </c>
      <c r="P3436" s="890"/>
      <c r="Q3436" s="1083"/>
      <c r="R3436" s="1061"/>
      <c r="S3436" s="1062"/>
      <c r="T3436" s="1062"/>
      <c r="U3436" s="1063"/>
      <c r="V3436" s="906"/>
      <c r="W3436" s="933"/>
      <c r="X3436" s="934"/>
      <c r="Y3436" s="935"/>
      <c r="Z3436" s="935"/>
      <c r="AA3436" s="935"/>
      <c r="AB3436" s="452"/>
      <c r="AC3436" s="452"/>
      <c r="AD3436" s="452"/>
      <c r="AE3436" s="452"/>
      <c r="AF3436" s="935"/>
      <c r="AG3436" s="452"/>
      <c r="AH3436" s="452"/>
      <c r="AI3436" s="935"/>
      <c r="AJ3436" s="935"/>
      <c r="AK3436" s="935"/>
      <c r="AL3436" s="936"/>
      <c r="AM3436" s="936"/>
      <c r="AN3436" s="936"/>
      <c r="AO3436" s="936"/>
      <c r="AP3436" s="936"/>
      <c r="AQ3436" s="936"/>
      <c r="AR3436" s="936"/>
      <c r="AS3436" s="936"/>
      <c r="AT3436" s="936"/>
      <c r="AU3436" s="936"/>
      <c r="AV3436" s="936"/>
    </row>
    <row r="3437" spans="2:48" ht="15" customHeight="1">
      <c r="B3437" s="937"/>
      <c r="C3437" s="1979"/>
      <c r="D3437" s="1981"/>
      <c r="E3437" s="928" t="s">
        <v>619</v>
      </c>
      <c r="F3437" s="885"/>
      <c r="G3437" s="651" t="s">
        <v>272</v>
      </c>
      <c r="H3437" s="651" t="s">
        <v>599</v>
      </c>
      <c r="I3437" s="651" t="s">
        <v>620</v>
      </c>
      <c r="J3437" s="651" t="s">
        <v>276</v>
      </c>
      <c r="K3437" s="890" t="s">
        <v>309</v>
      </c>
      <c r="L3437" s="651" t="s">
        <v>312</v>
      </c>
      <c r="M3437" s="651" t="str">
        <f t="shared" si="208"/>
        <v>&lt;INSERT CONNECTION POINT NAME&gt;</v>
      </c>
      <c r="N3437" s="890" t="s">
        <v>602</v>
      </c>
      <c r="O3437" s="890" t="s">
        <v>22</v>
      </c>
      <c r="P3437" s="890"/>
      <c r="Q3437" s="1083"/>
      <c r="R3437" s="1061"/>
      <c r="S3437" s="1062"/>
      <c r="T3437" s="1062"/>
      <c r="U3437" s="1063"/>
      <c r="V3437" s="906"/>
      <c r="W3437" s="933"/>
      <c r="X3437" s="934"/>
      <c r="Y3437" s="935"/>
      <c r="Z3437" s="935"/>
      <c r="AA3437" s="935"/>
      <c r="AB3437" s="452"/>
      <c r="AC3437" s="452"/>
      <c r="AD3437" s="452"/>
      <c r="AE3437" s="452"/>
      <c r="AF3437" s="935"/>
      <c r="AG3437" s="452"/>
      <c r="AH3437" s="452"/>
      <c r="AI3437" s="935"/>
      <c r="AJ3437" s="935"/>
      <c r="AK3437" s="935"/>
      <c r="AL3437" s="936"/>
      <c r="AM3437" s="936"/>
      <c r="AN3437" s="936"/>
      <c r="AO3437" s="936"/>
      <c r="AP3437" s="936"/>
      <c r="AQ3437" s="936"/>
      <c r="AR3437" s="936"/>
      <c r="AS3437" s="936"/>
      <c r="AT3437" s="936"/>
      <c r="AU3437" s="936"/>
      <c r="AV3437" s="936"/>
    </row>
    <row r="3438" spans="2:48" ht="15" customHeight="1">
      <c r="B3438" s="937"/>
      <c r="C3438" s="1978" t="s">
        <v>309</v>
      </c>
      <c r="D3438" s="1980" t="s">
        <v>23</v>
      </c>
      <c r="E3438" s="928" t="s">
        <v>616</v>
      </c>
      <c r="F3438" s="885"/>
      <c r="G3438" s="651" t="s">
        <v>272</v>
      </c>
      <c r="H3438" s="651" t="s">
        <v>599</v>
      </c>
      <c r="I3438" s="651" t="s">
        <v>617</v>
      </c>
      <c r="J3438" s="651" t="s">
        <v>276</v>
      </c>
      <c r="K3438" s="890" t="s">
        <v>309</v>
      </c>
      <c r="L3438" s="651" t="s">
        <v>312</v>
      </c>
      <c r="M3438" s="651" t="str">
        <f t="shared" si="208"/>
        <v>&lt;INSERT CONNECTION POINT NAME&gt;</v>
      </c>
      <c r="N3438" s="890" t="s">
        <v>602</v>
      </c>
      <c r="O3438" s="890" t="s">
        <v>23</v>
      </c>
      <c r="P3438" s="890"/>
      <c r="Q3438" s="1083"/>
      <c r="R3438" s="1061"/>
      <c r="S3438" s="1062"/>
      <c r="T3438" s="1062"/>
      <c r="U3438" s="1063"/>
      <c r="V3438" s="906"/>
      <c r="W3438" s="933"/>
      <c r="X3438" s="934"/>
      <c r="Y3438" s="935"/>
      <c r="Z3438" s="935"/>
      <c r="AA3438" s="935"/>
      <c r="AB3438" s="452"/>
      <c r="AC3438" s="452"/>
      <c r="AD3438" s="452"/>
      <c r="AE3438" s="452"/>
      <c r="AF3438" s="935"/>
      <c r="AG3438" s="452"/>
      <c r="AH3438" s="452"/>
      <c r="AI3438" s="935"/>
      <c r="AJ3438" s="935"/>
      <c r="AK3438" s="935"/>
      <c r="AL3438" s="936"/>
      <c r="AM3438" s="936"/>
      <c r="AN3438" s="936"/>
      <c r="AO3438" s="936"/>
      <c r="AP3438" s="936"/>
      <c r="AQ3438" s="936"/>
      <c r="AR3438" s="936"/>
      <c r="AS3438" s="936"/>
      <c r="AT3438" s="936"/>
      <c r="AU3438" s="936"/>
      <c r="AV3438" s="936"/>
    </row>
    <row r="3439" spans="2:48" ht="15" customHeight="1">
      <c r="B3439" s="937"/>
      <c r="C3439" s="1979"/>
      <c r="D3439" s="1981"/>
      <c r="E3439" s="928" t="s">
        <v>619</v>
      </c>
      <c r="F3439" s="885"/>
      <c r="G3439" s="651" t="s">
        <v>272</v>
      </c>
      <c r="H3439" s="651" t="s">
        <v>599</v>
      </c>
      <c r="I3439" s="651" t="s">
        <v>620</v>
      </c>
      <c r="J3439" s="651" t="s">
        <v>276</v>
      </c>
      <c r="K3439" s="890" t="s">
        <v>309</v>
      </c>
      <c r="L3439" s="651" t="s">
        <v>312</v>
      </c>
      <c r="M3439" s="651" t="str">
        <f t="shared" si="208"/>
        <v>&lt;INSERT CONNECTION POINT NAME&gt;</v>
      </c>
      <c r="N3439" s="890" t="s">
        <v>602</v>
      </c>
      <c r="O3439" s="890" t="s">
        <v>23</v>
      </c>
      <c r="P3439" s="890"/>
      <c r="Q3439" s="1083"/>
      <c r="R3439" s="1061"/>
      <c r="S3439" s="1062"/>
      <c r="T3439" s="1062"/>
      <c r="U3439" s="1063"/>
      <c r="V3439" s="906"/>
      <c r="W3439" s="933"/>
      <c r="X3439" s="934"/>
      <c r="Y3439" s="935"/>
      <c r="Z3439" s="935"/>
      <c r="AA3439" s="935"/>
      <c r="AB3439" s="452"/>
      <c r="AC3439" s="452"/>
      <c r="AD3439" s="452"/>
      <c r="AE3439" s="452"/>
      <c r="AF3439" s="935"/>
      <c r="AG3439" s="452"/>
      <c r="AH3439" s="452"/>
      <c r="AI3439" s="935"/>
      <c r="AJ3439" s="935"/>
      <c r="AK3439" s="935"/>
      <c r="AL3439" s="936"/>
      <c r="AM3439" s="936"/>
      <c r="AN3439" s="936"/>
      <c r="AO3439" s="936"/>
      <c r="AP3439" s="936"/>
      <c r="AQ3439" s="936"/>
      <c r="AR3439" s="936"/>
      <c r="AS3439" s="936"/>
      <c r="AT3439" s="936"/>
      <c r="AU3439" s="936"/>
      <c r="AV3439" s="936"/>
    </row>
    <row r="3440" spans="2:48" ht="15" customHeight="1">
      <c r="B3440" s="937"/>
      <c r="C3440" s="1978" t="s">
        <v>310</v>
      </c>
      <c r="D3440" s="1980" t="s">
        <v>22</v>
      </c>
      <c r="E3440" s="928" t="s">
        <v>616</v>
      </c>
      <c r="F3440" s="885"/>
      <c r="G3440" s="651" t="s">
        <v>272</v>
      </c>
      <c r="H3440" s="651" t="s">
        <v>599</v>
      </c>
      <c r="I3440" s="651" t="s">
        <v>617</v>
      </c>
      <c r="J3440" s="651" t="s">
        <v>276</v>
      </c>
      <c r="K3440" s="890" t="s">
        <v>310</v>
      </c>
      <c r="L3440" s="651" t="s">
        <v>312</v>
      </c>
      <c r="M3440" s="651" t="str">
        <f t="shared" si="208"/>
        <v>&lt;INSERT CONNECTION POINT NAME&gt;</v>
      </c>
      <c r="N3440" s="890" t="s">
        <v>602</v>
      </c>
      <c r="O3440" s="890" t="s">
        <v>22</v>
      </c>
      <c r="P3440" s="890"/>
      <c r="Q3440" s="1083"/>
      <c r="R3440" s="1061"/>
      <c r="S3440" s="1062"/>
      <c r="T3440" s="1062"/>
      <c r="U3440" s="1063"/>
      <c r="V3440" s="906"/>
      <c r="W3440" s="933"/>
      <c r="X3440" s="934"/>
      <c r="Y3440" s="935"/>
      <c r="Z3440" s="935"/>
      <c r="AA3440" s="935"/>
      <c r="AB3440" s="452"/>
      <c r="AC3440" s="452"/>
      <c r="AD3440" s="452"/>
      <c r="AE3440" s="452"/>
      <c r="AF3440" s="935"/>
      <c r="AG3440" s="452"/>
      <c r="AH3440" s="452"/>
      <c r="AI3440" s="935"/>
      <c r="AJ3440" s="935"/>
      <c r="AK3440" s="935"/>
      <c r="AL3440" s="936"/>
      <c r="AM3440" s="936"/>
      <c r="AN3440" s="936"/>
      <c r="AO3440" s="936"/>
      <c r="AP3440" s="936"/>
      <c r="AQ3440" s="936"/>
      <c r="AR3440" s="936"/>
      <c r="AS3440" s="936"/>
      <c r="AT3440" s="936"/>
      <c r="AU3440" s="936"/>
      <c r="AV3440" s="936"/>
    </row>
    <row r="3441" spans="2:48" ht="15" customHeight="1">
      <c r="B3441" s="937"/>
      <c r="C3441" s="1979"/>
      <c r="D3441" s="1981"/>
      <c r="E3441" s="928" t="s">
        <v>619</v>
      </c>
      <c r="F3441" s="885"/>
      <c r="G3441" s="651" t="s">
        <v>272</v>
      </c>
      <c r="H3441" s="651" t="s">
        <v>599</v>
      </c>
      <c r="I3441" s="651" t="s">
        <v>620</v>
      </c>
      <c r="J3441" s="651" t="s">
        <v>276</v>
      </c>
      <c r="K3441" s="890" t="s">
        <v>310</v>
      </c>
      <c r="L3441" s="651" t="s">
        <v>312</v>
      </c>
      <c r="M3441" s="651" t="str">
        <f t="shared" si="208"/>
        <v>&lt;INSERT CONNECTION POINT NAME&gt;</v>
      </c>
      <c r="N3441" s="890" t="s">
        <v>602</v>
      </c>
      <c r="O3441" s="890" t="s">
        <v>22</v>
      </c>
      <c r="P3441" s="890"/>
      <c r="Q3441" s="1084"/>
      <c r="R3441" s="1085"/>
      <c r="S3441" s="1086"/>
      <c r="T3441" s="1086"/>
      <c r="U3441" s="1087"/>
      <c r="V3441" s="906"/>
      <c r="W3441" s="933"/>
      <c r="X3441" s="934"/>
      <c r="Y3441" s="935"/>
      <c r="Z3441" s="935"/>
      <c r="AA3441" s="935"/>
      <c r="AB3441" s="452"/>
      <c r="AC3441" s="452"/>
      <c r="AD3441" s="452"/>
      <c r="AE3441" s="452"/>
      <c r="AF3441" s="935"/>
      <c r="AG3441" s="452"/>
      <c r="AH3441" s="452"/>
      <c r="AI3441" s="935"/>
      <c r="AJ3441" s="935"/>
      <c r="AK3441" s="935"/>
      <c r="AL3441" s="936"/>
      <c r="AM3441" s="936"/>
      <c r="AN3441" s="936"/>
      <c r="AO3441" s="936"/>
      <c r="AP3441" s="936"/>
      <c r="AQ3441" s="936"/>
      <c r="AR3441" s="936"/>
      <c r="AS3441" s="936"/>
      <c r="AT3441" s="936"/>
      <c r="AU3441" s="936"/>
      <c r="AV3441" s="936"/>
    </row>
    <row r="3442" spans="2:48" ht="15" customHeight="1">
      <c r="B3442" s="937"/>
      <c r="C3442" s="1978" t="s">
        <v>310</v>
      </c>
      <c r="D3442" s="1980" t="s">
        <v>23</v>
      </c>
      <c r="E3442" s="928" t="s">
        <v>616</v>
      </c>
      <c r="F3442" s="885"/>
      <c r="G3442" s="651" t="s">
        <v>272</v>
      </c>
      <c r="H3442" s="651" t="s">
        <v>599</v>
      </c>
      <c r="I3442" s="651" t="s">
        <v>617</v>
      </c>
      <c r="J3442" s="651" t="s">
        <v>276</v>
      </c>
      <c r="K3442" s="890" t="s">
        <v>310</v>
      </c>
      <c r="L3442" s="651" t="s">
        <v>312</v>
      </c>
      <c r="M3442" s="651" t="str">
        <f t="shared" si="208"/>
        <v>&lt;INSERT CONNECTION POINT NAME&gt;</v>
      </c>
      <c r="N3442" s="890" t="s">
        <v>602</v>
      </c>
      <c r="O3442" s="890" t="s">
        <v>23</v>
      </c>
      <c r="P3442" s="890"/>
      <c r="Q3442" s="1084"/>
      <c r="R3442" s="1085"/>
      <c r="S3442" s="1086"/>
      <c r="T3442" s="1086"/>
      <c r="U3442" s="1087"/>
      <c r="V3442" s="906"/>
      <c r="W3442" s="933"/>
      <c r="X3442" s="934"/>
      <c r="Y3442" s="935"/>
      <c r="Z3442" s="935"/>
      <c r="AA3442" s="935"/>
      <c r="AB3442" s="452"/>
      <c r="AC3442" s="452"/>
      <c r="AD3442" s="452"/>
      <c r="AE3442" s="452"/>
      <c r="AF3442" s="935"/>
      <c r="AG3442" s="452"/>
      <c r="AH3442" s="452"/>
      <c r="AI3442" s="935"/>
      <c r="AJ3442" s="935"/>
      <c r="AK3442" s="935"/>
      <c r="AL3442" s="936"/>
      <c r="AM3442" s="936"/>
      <c r="AN3442" s="936"/>
      <c r="AO3442" s="936"/>
      <c r="AP3442" s="936"/>
      <c r="AQ3442" s="936"/>
      <c r="AR3442" s="936"/>
      <c r="AS3442" s="936"/>
      <c r="AT3442" s="936"/>
      <c r="AU3442" s="936"/>
      <c r="AV3442" s="936"/>
    </row>
    <row r="3443" spans="2:48" ht="15" customHeight="1" thickBot="1">
      <c r="B3443" s="944"/>
      <c r="C3443" s="1984"/>
      <c r="D3443" s="1985"/>
      <c r="E3443" s="945" t="s">
        <v>619</v>
      </c>
      <c r="F3443" s="885"/>
      <c r="G3443" s="651" t="s">
        <v>272</v>
      </c>
      <c r="H3443" s="651" t="s">
        <v>599</v>
      </c>
      <c r="I3443" s="651" t="s">
        <v>620</v>
      </c>
      <c r="J3443" s="651" t="s">
        <v>276</v>
      </c>
      <c r="K3443" s="890" t="s">
        <v>310</v>
      </c>
      <c r="L3443" s="651" t="s">
        <v>312</v>
      </c>
      <c r="M3443" s="651" t="str">
        <f t="shared" si="208"/>
        <v>&lt;INSERT CONNECTION POINT NAME&gt;</v>
      </c>
      <c r="N3443" s="890" t="s">
        <v>602</v>
      </c>
      <c r="O3443" s="890" t="s">
        <v>23</v>
      </c>
      <c r="P3443" s="890"/>
      <c r="Q3443" s="946"/>
      <c r="R3443" s="1067"/>
      <c r="S3443" s="893"/>
      <c r="T3443" s="893"/>
      <c r="U3443" s="894"/>
      <c r="V3443" s="947"/>
      <c r="W3443" s="933"/>
      <c r="X3443" s="934"/>
      <c r="Y3443" s="935"/>
      <c r="Z3443" s="935"/>
      <c r="AA3443" s="935"/>
      <c r="AB3443" s="452"/>
      <c r="AC3443" s="452"/>
      <c r="AD3443" s="452"/>
      <c r="AE3443" s="452"/>
      <c r="AF3443" s="935"/>
      <c r="AG3443" s="452"/>
      <c r="AH3443" s="452"/>
      <c r="AI3443" s="935"/>
      <c r="AJ3443" s="935"/>
      <c r="AK3443" s="935"/>
      <c r="AL3443" s="936"/>
      <c r="AM3443" s="936"/>
      <c r="AN3443" s="936"/>
      <c r="AO3443" s="936"/>
      <c r="AP3443" s="936"/>
      <c r="AQ3443" s="936"/>
      <c r="AR3443" s="936"/>
      <c r="AS3443" s="936"/>
      <c r="AT3443" s="936"/>
      <c r="AU3443" s="936"/>
      <c r="AV3443" s="936"/>
    </row>
    <row r="3444" spans="2:48" ht="15" customHeight="1">
      <c r="B3444" s="927" t="s">
        <v>615</v>
      </c>
      <c r="C3444" s="1982" t="s">
        <v>313</v>
      </c>
      <c r="D3444" s="1983" t="s">
        <v>23</v>
      </c>
      <c r="E3444" s="928" t="s">
        <v>616</v>
      </c>
      <c r="F3444" s="885"/>
      <c r="G3444" s="651" t="s">
        <v>272</v>
      </c>
      <c r="H3444" s="651" t="s">
        <v>599</v>
      </c>
      <c r="I3444" s="651" t="s">
        <v>617</v>
      </c>
      <c r="J3444" s="651" t="s">
        <v>276</v>
      </c>
      <c r="K3444" s="651" t="s">
        <v>313</v>
      </c>
      <c r="L3444" s="651" t="s">
        <v>312</v>
      </c>
      <c r="M3444" s="651" t="str">
        <f t="shared" ref="M3444" si="210">B3444</f>
        <v>&lt;INSERT CONNECTION POINT NAME&gt;</v>
      </c>
      <c r="N3444" s="651" t="s">
        <v>618</v>
      </c>
      <c r="O3444" s="651" t="s">
        <v>23</v>
      </c>
      <c r="P3444" s="890"/>
      <c r="Q3444" s="929"/>
      <c r="R3444" s="930"/>
      <c r="S3444" s="931"/>
      <c r="T3444" s="931"/>
      <c r="U3444" s="932"/>
      <c r="V3444" s="906"/>
      <c r="W3444" s="933"/>
      <c r="X3444" s="934"/>
      <c r="Y3444" s="935"/>
      <c r="Z3444" s="935"/>
      <c r="AA3444" s="935"/>
      <c r="AB3444" s="452"/>
      <c r="AC3444" s="452"/>
      <c r="AD3444" s="452"/>
      <c r="AE3444" s="452"/>
      <c r="AF3444" s="452"/>
      <c r="AG3444" s="452"/>
      <c r="AH3444" s="452"/>
      <c r="AI3444" s="452"/>
      <c r="AJ3444" s="452"/>
      <c r="AK3444" s="935"/>
      <c r="AL3444" s="936"/>
      <c r="AM3444" s="936"/>
      <c r="AN3444" s="936"/>
      <c r="AO3444" s="936"/>
      <c r="AP3444" s="936"/>
      <c r="AQ3444" s="936"/>
      <c r="AR3444" s="936"/>
      <c r="AS3444" s="936"/>
      <c r="AT3444" s="936"/>
      <c r="AU3444" s="936"/>
      <c r="AV3444" s="936"/>
    </row>
    <row r="3445" spans="2:48" ht="15" customHeight="1">
      <c r="B3445" s="937"/>
      <c r="C3445" s="1979"/>
      <c r="D3445" s="1981"/>
      <c r="E3445" s="928" t="s">
        <v>619</v>
      </c>
      <c r="F3445" s="885"/>
      <c r="G3445" s="651" t="s">
        <v>272</v>
      </c>
      <c r="H3445" s="651" t="s">
        <v>599</v>
      </c>
      <c r="I3445" s="651" t="s">
        <v>620</v>
      </c>
      <c r="J3445" s="651" t="s">
        <v>276</v>
      </c>
      <c r="K3445" s="651" t="s">
        <v>313</v>
      </c>
      <c r="L3445" s="651" t="s">
        <v>312</v>
      </c>
      <c r="M3445" s="651" t="str">
        <f t="shared" si="208"/>
        <v>&lt;INSERT CONNECTION POINT NAME&gt;</v>
      </c>
      <c r="N3445" s="651" t="s">
        <v>618</v>
      </c>
      <c r="O3445" s="651" t="s">
        <v>23</v>
      </c>
      <c r="P3445" s="890"/>
      <c r="Q3445" s="938"/>
      <c r="R3445" s="939"/>
      <c r="S3445" s="940"/>
      <c r="T3445" s="940"/>
      <c r="U3445" s="941"/>
      <c r="V3445" s="906"/>
      <c r="W3445" s="933"/>
      <c r="X3445" s="934"/>
      <c r="Y3445" s="935"/>
      <c r="Z3445" s="935"/>
      <c r="AA3445" s="935"/>
      <c r="AB3445" s="452"/>
      <c r="AC3445" s="452"/>
      <c r="AD3445" s="452"/>
      <c r="AE3445" s="452"/>
      <c r="AF3445" s="452"/>
      <c r="AG3445" s="452"/>
      <c r="AH3445" s="452"/>
      <c r="AI3445" s="452"/>
      <c r="AJ3445" s="452"/>
      <c r="AK3445" s="935"/>
      <c r="AL3445" s="936"/>
      <c r="AM3445" s="936"/>
      <c r="AN3445" s="936"/>
      <c r="AO3445" s="936"/>
      <c r="AP3445" s="936"/>
      <c r="AQ3445" s="936"/>
      <c r="AR3445" s="936"/>
      <c r="AS3445" s="936"/>
      <c r="AT3445" s="936"/>
      <c r="AU3445" s="936"/>
      <c r="AV3445" s="936"/>
    </row>
    <row r="3446" spans="2:48" ht="15" customHeight="1">
      <c r="B3446" s="937"/>
      <c r="C3446" s="1978" t="s">
        <v>304</v>
      </c>
      <c r="D3446" s="1980" t="s">
        <v>22</v>
      </c>
      <c r="E3446" s="928" t="s">
        <v>616</v>
      </c>
      <c r="F3446" s="885"/>
      <c r="G3446" s="651" t="s">
        <v>272</v>
      </c>
      <c r="H3446" s="651" t="s">
        <v>599</v>
      </c>
      <c r="I3446" s="651" t="s">
        <v>617</v>
      </c>
      <c r="J3446" s="651" t="s">
        <v>276</v>
      </c>
      <c r="K3446" s="890" t="s">
        <v>304</v>
      </c>
      <c r="L3446" s="651" t="s">
        <v>312</v>
      </c>
      <c r="M3446" s="651" t="str">
        <f t="shared" si="208"/>
        <v>&lt;INSERT CONNECTION POINT NAME&gt;</v>
      </c>
      <c r="N3446" s="890" t="s">
        <v>602</v>
      </c>
      <c r="O3446" s="890" t="s">
        <v>22</v>
      </c>
      <c r="P3446" s="890"/>
      <c r="Q3446" s="1071"/>
      <c r="R3446" s="1058"/>
      <c r="S3446" s="1059"/>
      <c r="T3446" s="1059"/>
      <c r="U3446" s="1060"/>
      <c r="V3446" s="906"/>
      <c r="W3446" s="933"/>
      <c r="X3446" s="934"/>
      <c r="Y3446" s="935"/>
      <c r="Z3446" s="935"/>
      <c r="AA3446" s="935"/>
      <c r="AB3446" s="452"/>
      <c r="AC3446" s="452"/>
      <c r="AD3446" s="452"/>
      <c r="AE3446" s="452"/>
      <c r="AF3446" s="935"/>
      <c r="AG3446" s="452"/>
      <c r="AH3446" s="452"/>
      <c r="AI3446" s="935"/>
      <c r="AJ3446" s="935"/>
      <c r="AK3446" s="935"/>
      <c r="AL3446" s="936"/>
      <c r="AM3446" s="936"/>
      <c r="AN3446" s="936"/>
      <c r="AO3446" s="942"/>
      <c r="AP3446" s="936"/>
      <c r="AQ3446" s="936"/>
      <c r="AR3446" s="936"/>
      <c r="AS3446" s="936"/>
      <c r="AT3446" s="936"/>
      <c r="AU3446" s="936"/>
      <c r="AV3446" s="936"/>
    </row>
    <row r="3447" spans="2:48" ht="15" customHeight="1">
      <c r="B3447" s="937"/>
      <c r="C3447" s="1979"/>
      <c r="D3447" s="1981"/>
      <c r="E3447" s="928" t="s">
        <v>619</v>
      </c>
      <c r="F3447" s="885"/>
      <c r="G3447" s="651" t="s">
        <v>272</v>
      </c>
      <c r="H3447" s="651" t="s">
        <v>599</v>
      </c>
      <c r="I3447" s="651" t="s">
        <v>620</v>
      </c>
      <c r="J3447" s="651" t="s">
        <v>276</v>
      </c>
      <c r="K3447" s="890" t="s">
        <v>304</v>
      </c>
      <c r="L3447" s="651" t="s">
        <v>312</v>
      </c>
      <c r="M3447" s="651" t="str">
        <f t="shared" si="208"/>
        <v>&lt;INSERT CONNECTION POINT NAME&gt;</v>
      </c>
      <c r="N3447" s="890" t="s">
        <v>602</v>
      </c>
      <c r="O3447" s="890" t="s">
        <v>22</v>
      </c>
      <c r="P3447" s="890"/>
      <c r="Q3447" s="1071"/>
      <c r="R3447" s="1058"/>
      <c r="S3447" s="1059"/>
      <c r="T3447" s="1059"/>
      <c r="U3447" s="1060"/>
      <c r="V3447" s="906"/>
      <c r="W3447" s="933"/>
      <c r="X3447" s="934"/>
      <c r="Y3447" s="935"/>
      <c r="Z3447" s="935"/>
      <c r="AA3447" s="935"/>
      <c r="AB3447" s="452"/>
      <c r="AC3447" s="452"/>
      <c r="AD3447" s="452"/>
      <c r="AE3447" s="452"/>
      <c r="AF3447" s="935"/>
      <c r="AG3447" s="452"/>
      <c r="AH3447" s="452"/>
      <c r="AI3447" s="935"/>
      <c r="AJ3447" s="935"/>
      <c r="AK3447" s="935"/>
      <c r="AL3447" s="936"/>
      <c r="AM3447" s="936"/>
      <c r="AN3447" s="936"/>
      <c r="AO3447" s="942"/>
      <c r="AP3447" s="936"/>
      <c r="AQ3447" s="936"/>
      <c r="AR3447" s="936"/>
      <c r="AS3447" s="936"/>
      <c r="AT3447" s="936"/>
      <c r="AU3447" s="936"/>
      <c r="AV3447" s="936"/>
    </row>
    <row r="3448" spans="2:48" ht="15" customHeight="1">
      <c r="B3448" s="937"/>
      <c r="C3448" s="1978" t="s">
        <v>304</v>
      </c>
      <c r="D3448" s="1980" t="s">
        <v>23</v>
      </c>
      <c r="E3448" s="928" t="s">
        <v>616</v>
      </c>
      <c r="F3448" s="885"/>
      <c r="G3448" s="651" t="s">
        <v>272</v>
      </c>
      <c r="H3448" s="651" t="s">
        <v>599</v>
      </c>
      <c r="I3448" s="651" t="s">
        <v>617</v>
      </c>
      <c r="J3448" s="651" t="s">
        <v>276</v>
      </c>
      <c r="K3448" s="890" t="s">
        <v>304</v>
      </c>
      <c r="L3448" s="651" t="s">
        <v>312</v>
      </c>
      <c r="M3448" s="651" t="str">
        <f t="shared" si="208"/>
        <v>&lt;INSERT CONNECTION POINT NAME&gt;</v>
      </c>
      <c r="N3448" s="890" t="s">
        <v>602</v>
      </c>
      <c r="O3448" s="891" t="s">
        <v>23</v>
      </c>
      <c r="P3448" s="890"/>
      <c r="Q3448" s="1071"/>
      <c r="R3448" s="1058"/>
      <c r="S3448" s="1059"/>
      <c r="T3448" s="1059"/>
      <c r="U3448" s="1060"/>
      <c r="V3448" s="906"/>
      <c r="W3448" s="933"/>
      <c r="X3448" s="934"/>
      <c r="Y3448" s="935"/>
      <c r="Z3448" s="935"/>
      <c r="AA3448" s="935"/>
      <c r="AB3448" s="452"/>
      <c r="AC3448" s="452"/>
      <c r="AD3448" s="452"/>
      <c r="AE3448" s="452"/>
      <c r="AF3448" s="935"/>
      <c r="AG3448" s="452"/>
      <c r="AH3448" s="452"/>
      <c r="AI3448" s="935"/>
      <c r="AJ3448" s="943"/>
      <c r="AK3448" s="935"/>
      <c r="AL3448" s="936"/>
      <c r="AM3448" s="936"/>
      <c r="AN3448" s="936"/>
      <c r="AO3448" s="942"/>
      <c r="AP3448" s="936"/>
      <c r="AQ3448" s="936"/>
      <c r="AR3448" s="936"/>
      <c r="AS3448" s="936"/>
      <c r="AT3448" s="936"/>
      <c r="AU3448" s="936"/>
      <c r="AV3448" s="936"/>
    </row>
    <row r="3449" spans="2:48" ht="15" customHeight="1">
      <c r="B3449" s="937"/>
      <c r="C3449" s="1979"/>
      <c r="D3449" s="1981"/>
      <c r="E3449" s="928" t="s">
        <v>619</v>
      </c>
      <c r="F3449" s="885"/>
      <c r="G3449" s="651" t="s">
        <v>272</v>
      </c>
      <c r="H3449" s="651" t="s">
        <v>599</v>
      </c>
      <c r="I3449" s="651" t="s">
        <v>620</v>
      </c>
      <c r="J3449" s="651" t="s">
        <v>276</v>
      </c>
      <c r="K3449" s="890" t="s">
        <v>304</v>
      </c>
      <c r="L3449" s="651" t="s">
        <v>312</v>
      </c>
      <c r="M3449" s="651" t="str">
        <f t="shared" si="208"/>
        <v>&lt;INSERT CONNECTION POINT NAME&gt;</v>
      </c>
      <c r="N3449" s="890" t="s">
        <v>602</v>
      </c>
      <c r="O3449" s="891" t="s">
        <v>23</v>
      </c>
      <c r="P3449" s="890"/>
      <c r="Q3449" s="1071"/>
      <c r="R3449" s="1058"/>
      <c r="S3449" s="1059"/>
      <c r="T3449" s="1059"/>
      <c r="U3449" s="1060"/>
      <c r="V3449" s="906"/>
      <c r="W3449" s="933"/>
      <c r="X3449" s="934"/>
      <c r="Y3449" s="935"/>
      <c r="Z3449" s="935"/>
      <c r="AA3449" s="935"/>
      <c r="AB3449" s="452"/>
      <c r="AC3449" s="452"/>
      <c r="AD3449" s="452"/>
      <c r="AE3449" s="452"/>
      <c r="AF3449" s="935"/>
      <c r="AG3449" s="452"/>
      <c r="AH3449" s="452"/>
      <c r="AI3449" s="935"/>
      <c r="AJ3449" s="943"/>
      <c r="AK3449" s="935"/>
      <c r="AL3449" s="936"/>
      <c r="AM3449" s="936"/>
      <c r="AN3449" s="936"/>
      <c r="AO3449" s="942"/>
      <c r="AP3449" s="936"/>
      <c r="AQ3449" s="936"/>
      <c r="AR3449" s="936"/>
      <c r="AS3449" s="936"/>
      <c r="AT3449" s="936"/>
      <c r="AU3449" s="936"/>
      <c r="AV3449" s="936"/>
    </row>
    <row r="3450" spans="2:48" ht="15" customHeight="1">
      <c r="B3450" s="937"/>
      <c r="C3450" s="1978" t="s">
        <v>305</v>
      </c>
      <c r="D3450" s="1980"/>
      <c r="E3450" s="928" t="s">
        <v>616</v>
      </c>
      <c r="F3450" s="885"/>
      <c r="G3450" s="651" t="s">
        <v>272</v>
      </c>
      <c r="H3450" s="651" t="s">
        <v>599</v>
      </c>
      <c r="I3450" s="651" t="s">
        <v>617</v>
      </c>
      <c r="J3450" s="651" t="s">
        <v>276</v>
      </c>
      <c r="K3450" s="890" t="s">
        <v>305</v>
      </c>
      <c r="L3450" s="651" t="s">
        <v>312</v>
      </c>
      <c r="M3450" s="651" t="str">
        <f t="shared" si="208"/>
        <v>&lt;INSERT CONNECTION POINT NAME&gt;</v>
      </c>
      <c r="N3450" s="890" t="s">
        <v>604</v>
      </c>
      <c r="O3450" s="890" t="s">
        <v>605</v>
      </c>
      <c r="P3450" s="890"/>
      <c r="Q3450" s="1072"/>
      <c r="R3450" s="1073"/>
      <c r="S3450" s="1074"/>
      <c r="T3450" s="1074"/>
      <c r="U3450" s="1075"/>
      <c r="V3450" s="906"/>
      <c r="W3450" s="933"/>
      <c r="X3450" s="934"/>
      <c r="Y3450" s="935"/>
      <c r="Z3450" s="935"/>
      <c r="AA3450" s="935"/>
      <c r="AB3450" s="452"/>
      <c r="AC3450" s="452"/>
      <c r="AD3450" s="452"/>
      <c r="AE3450" s="452"/>
      <c r="AF3450" s="935"/>
      <c r="AG3450" s="452"/>
      <c r="AH3450" s="452"/>
      <c r="AI3450" s="935"/>
      <c r="AJ3450" s="935"/>
      <c r="AK3450" s="935"/>
      <c r="AL3450" s="936"/>
      <c r="AM3450" s="936"/>
      <c r="AN3450" s="936"/>
      <c r="AO3450" s="936"/>
      <c r="AP3450" s="936"/>
      <c r="AQ3450" s="936"/>
      <c r="AR3450" s="936"/>
      <c r="AS3450" s="936"/>
      <c r="AT3450" s="936"/>
      <c r="AU3450" s="936"/>
      <c r="AV3450" s="936"/>
    </row>
    <row r="3451" spans="2:48" ht="15" customHeight="1">
      <c r="B3451" s="937"/>
      <c r="C3451" s="1979"/>
      <c r="D3451" s="1981"/>
      <c r="E3451" s="928" t="s">
        <v>619</v>
      </c>
      <c r="F3451" s="885"/>
      <c r="G3451" s="651" t="s">
        <v>272</v>
      </c>
      <c r="H3451" s="651" t="s">
        <v>599</v>
      </c>
      <c r="I3451" s="651" t="s">
        <v>620</v>
      </c>
      <c r="J3451" s="651" t="s">
        <v>276</v>
      </c>
      <c r="K3451" s="890" t="s">
        <v>305</v>
      </c>
      <c r="L3451" s="651" t="s">
        <v>312</v>
      </c>
      <c r="M3451" s="651" t="str">
        <f t="shared" si="208"/>
        <v>&lt;INSERT CONNECTION POINT NAME&gt;</v>
      </c>
      <c r="N3451" s="890" t="s">
        <v>604</v>
      </c>
      <c r="O3451" s="890" t="s">
        <v>605</v>
      </c>
      <c r="P3451" s="890"/>
      <c r="Q3451" s="1072"/>
      <c r="R3451" s="1073"/>
      <c r="S3451" s="1074"/>
      <c r="T3451" s="1074"/>
      <c r="U3451" s="1075"/>
      <c r="V3451" s="906"/>
      <c r="W3451" s="933"/>
      <c r="X3451" s="934"/>
      <c r="Y3451" s="935"/>
      <c r="Z3451" s="935"/>
      <c r="AA3451" s="935"/>
      <c r="AB3451" s="452"/>
      <c r="AC3451" s="452"/>
      <c r="AD3451" s="452"/>
      <c r="AE3451" s="452"/>
      <c r="AF3451" s="935"/>
      <c r="AG3451" s="452"/>
      <c r="AH3451" s="452"/>
      <c r="AI3451" s="935"/>
      <c r="AJ3451" s="935"/>
      <c r="AK3451" s="935"/>
      <c r="AL3451" s="936"/>
      <c r="AM3451" s="936"/>
      <c r="AN3451" s="936"/>
      <c r="AO3451" s="936"/>
      <c r="AP3451" s="936"/>
      <c r="AQ3451" s="936"/>
      <c r="AR3451" s="936"/>
      <c r="AS3451" s="936"/>
      <c r="AT3451" s="936"/>
      <c r="AU3451" s="936"/>
      <c r="AV3451" s="936"/>
    </row>
    <row r="3452" spans="2:48" ht="15" customHeight="1">
      <c r="B3452" s="937"/>
      <c r="C3452" s="1978" t="s">
        <v>306</v>
      </c>
      <c r="D3452" s="1980"/>
      <c r="E3452" s="928" t="s">
        <v>616</v>
      </c>
      <c r="F3452" s="885"/>
      <c r="G3452" s="651" t="s">
        <v>272</v>
      </c>
      <c r="H3452" s="651" t="s">
        <v>599</v>
      </c>
      <c r="I3452" s="651" t="s">
        <v>617</v>
      </c>
      <c r="J3452" s="651" t="s">
        <v>276</v>
      </c>
      <c r="K3452" s="890" t="s">
        <v>306</v>
      </c>
      <c r="L3452" s="651" t="s">
        <v>312</v>
      </c>
      <c r="M3452" s="651" t="str">
        <f t="shared" si="208"/>
        <v>&lt;INSERT CONNECTION POINT NAME&gt;</v>
      </c>
      <c r="N3452" s="890" t="s">
        <v>606</v>
      </c>
      <c r="O3452" s="891">
        <v>0</v>
      </c>
      <c r="P3452" s="890"/>
      <c r="Q3452" s="1076"/>
      <c r="R3452" s="1077"/>
      <c r="S3452" s="1078"/>
      <c r="T3452" s="1078"/>
      <c r="U3452" s="1079"/>
      <c r="V3452" s="906"/>
      <c r="W3452" s="933"/>
      <c r="X3452" s="934"/>
      <c r="Y3452" s="935"/>
      <c r="Z3452" s="935"/>
      <c r="AA3452" s="935"/>
      <c r="AB3452" s="452"/>
      <c r="AC3452" s="452"/>
      <c r="AD3452" s="452"/>
      <c r="AE3452" s="452"/>
      <c r="AF3452" s="935"/>
      <c r="AG3452" s="452"/>
      <c r="AH3452" s="452"/>
      <c r="AI3452" s="935"/>
      <c r="AJ3452" s="943"/>
      <c r="AK3452" s="935"/>
      <c r="AL3452" s="936"/>
      <c r="AM3452" s="936"/>
      <c r="AN3452" s="936"/>
      <c r="AO3452" s="936"/>
      <c r="AP3452" s="936"/>
      <c r="AQ3452" s="936"/>
      <c r="AR3452" s="936"/>
      <c r="AS3452" s="936"/>
      <c r="AT3452" s="936"/>
      <c r="AU3452" s="936"/>
      <c r="AV3452" s="936"/>
    </row>
    <row r="3453" spans="2:48" ht="15" customHeight="1">
      <c r="B3453" s="937"/>
      <c r="C3453" s="1979"/>
      <c r="D3453" s="1981"/>
      <c r="E3453" s="928" t="s">
        <v>619</v>
      </c>
      <c r="F3453" s="885"/>
      <c r="G3453" s="651" t="s">
        <v>272</v>
      </c>
      <c r="H3453" s="651" t="s">
        <v>599</v>
      </c>
      <c r="I3453" s="651" t="s">
        <v>620</v>
      </c>
      <c r="J3453" s="651" t="s">
        <v>276</v>
      </c>
      <c r="K3453" s="890" t="s">
        <v>306</v>
      </c>
      <c r="L3453" s="651" t="s">
        <v>312</v>
      </c>
      <c r="M3453" s="651" t="str">
        <f t="shared" si="208"/>
        <v>&lt;INSERT CONNECTION POINT NAME&gt;</v>
      </c>
      <c r="N3453" s="890" t="s">
        <v>606</v>
      </c>
      <c r="O3453" s="891">
        <v>0</v>
      </c>
      <c r="P3453" s="890"/>
      <c r="Q3453" s="1076"/>
      <c r="R3453" s="1077"/>
      <c r="S3453" s="1078"/>
      <c r="T3453" s="1078"/>
      <c r="U3453" s="1079"/>
      <c r="V3453" s="906"/>
      <c r="W3453" s="933"/>
      <c r="X3453" s="934"/>
      <c r="Y3453" s="935"/>
      <c r="Z3453" s="935"/>
      <c r="AA3453" s="935"/>
      <c r="AB3453" s="452"/>
      <c r="AC3453" s="452"/>
      <c r="AD3453" s="452"/>
      <c r="AE3453" s="452"/>
      <c r="AF3453" s="935"/>
      <c r="AG3453" s="452"/>
      <c r="AH3453" s="452"/>
      <c r="AI3453" s="935"/>
      <c r="AJ3453" s="943"/>
      <c r="AK3453" s="935"/>
      <c r="AL3453" s="936"/>
      <c r="AM3453" s="936"/>
      <c r="AN3453" s="936"/>
      <c r="AO3453" s="936"/>
      <c r="AP3453" s="936"/>
      <c r="AQ3453" s="936"/>
      <c r="AR3453" s="936"/>
      <c r="AS3453" s="936"/>
      <c r="AT3453" s="936"/>
      <c r="AU3453" s="936"/>
      <c r="AV3453" s="936"/>
    </row>
    <row r="3454" spans="2:48" ht="15" customHeight="1">
      <c r="B3454" s="937"/>
      <c r="C3454" s="1978" t="s">
        <v>307</v>
      </c>
      <c r="D3454" s="1980"/>
      <c r="E3454" s="928" t="s">
        <v>616</v>
      </c>
      <c r="F3454" s="885"/>
      <c r="G3454" s="651" t="s">
        <v>272</v>
      </c>
      <c r="H3454" s="651" t="s">
        <v>599</v>
      </c>
      <c r="I3454" s="651" t="s">
        <v>617</v>
      </c>
      <c r="J3454" s="651" t="s">
        <v>276</v>
      </c>
      <c r="K3454" s="890" t="s">
        <v>307</v>
      </c>
      <c r="L3454" s="651" t="s">
        <v>312</v>
      </c>
      <c r="M3454" s="651" t="str">
        <f t="shared" si="208"/>
        <v>&lt;INSERT CONNECTION POINT NAME&gt;</v>
      </c>
      <c r="N3454" s="890" t="s">
        <v>607</v>
      </c>
      <c r="O3454" s="890" t="s">
        <v>607</v>
      </c>
      <c r="P3454" s="890"/>
      <c r="Q3454" s="1080"/>
      <c r="R3454" s="1081"/>
      <c r="S3454" s="1081"/>
      <c r="T3454" s="1081"/>
      <c r="U3454" s="1082"/>
      <c r="V3454" s="906"/>
      <c r="W3454" s="933"/>
      <c r="X3454" s="934"/>
      <c r="Y3454" s="935"/>
      <c r="Z3454" s="935"/>
      <c r="AA3454" s="935"/>
      <c r="AB3454" s="452"/>
      <c r="AC3454" s="452"/>
      <c r="AD3454" s="452"/>
      <c r="AE3454" s="452"/>
      <c r="AF3454" s="935"/>
      <c r="AG3454" s="452"/>
      <c r="AH3454" s="452"/>
      <c r="AI3454" s="935"/>
      <c r="AJ3454" s="935"/>
      <c r="AK3454" s="935"/>
      <c r="AL3454" s="936"/>
      <c r="AM3454" s="936"/>
      <c r="AN3454" s="936"/>
      <c r="AO3454" s="936"/>
      <c r="AP3454" s="936"/>
      <c r="AQ3454" s="936"/>
      <c r="AR3454" s="936"/>
      <c r="AS3454" s="936"/>
      <c r="AT3454" s="936"/>
      <c r="AU3454" s="936"/>
      <c r="AV3454" s="936"/>
    </row>
    <row r="3455" spans="2:48" ht="15" customHeight="1">
      <c r="B3455" s="937"/>
      <c r="C3455" s="1979"/>
      <c r="D3455" s="1981"/>
      <c r="E3455" s="928" t="s">
        <v>619</v>
      </c>
      <c r="F3455" s="885"/>
      <c r="G3455" s="651" t="s">
        <v>272</v>
      </c>
      <c r="H3455" s="651" t="s">
        <v>599</v>
      </c>
      <c r="I3455" s="651" t="s">
        <v>620</v>
      </c>
      <c r="J3455" s="651" t="s">
        <v>276</v>
      </c>
      <c r="K3455" s="890" t="s">
        <v>307</v>
      </c>
      <c r="L3455" s="651" t="s">
        <v>312</v>
      </c>
      <c r="M3455" s="651" t="str">
        <f t="shared" si="208"/>
        <v>&lt;INSERT CONNECTION POINT NAME&gt;</v>
      </c>
      <c r="N3455" s="890" t="s">
        <v>607</v>
      </c>
      <c r="O3455" s="890" t="s">
        <v>607</v>
      </c>
      <c r="P3455" s="890"/>
      <c r="Q3455" s="1080"/>
      <c r="R3455" s="1081"/>
      <c r="S3455" s="1081"/>
      <c r="T3455" s="1081"/>
      <c r="U3455" s="1082"/>
      <c r="V3455" s="906"/>
      <c r="W3455" s="933"/>
      <c r="X3455" s="934"/>
      <c r="Y3455" s="935"/>
      <c r="Z3455" s="935"/>
      <c r="AA3455" s="935"/>
      <c r="AB3455" s="452"/>
      <c r="AC3455" s="452"/>
      <c r="AD3455" s="452"/>
      <c r="AE3455" s="452"/>
      <c r="AF3455" s="935"/>
      <c r="AG3455" s="452"/>
      <c r="AH3455" s="452"/>
      <c r="AI3455" s="935"/>
      <c r="AJ3455" s="935"/>
      <c r="AK3455" s="935"/>
      <c r="AL3455" s="936"/>
      <c r="AM3455" s="936"/>
      <c r="AN3455" s="936"/>
      <c r="AO3455" s="936"/>
      <c r="AP3455" s="936"/>
      <c r="AQ3455" s="936"/>
      <c r="AR3455" s="936"/>
      <c r="AS3455" s="936"/>
      <c r="AT3455" s="936"/>
      <c r="AU3455" s="936"/>
      <c r="AV3455" s="936"/>
    </row>
    <row r="3456" spans="2:48" ht="15" customHeight="1">
      <c r="B3456" s="937"/>
      <c r="C3456" s="1978" t="s">
        <v>308</v>
      </c>
      <c r="D3456" s="1980" t="s">
        <v>22</v>
      </c>
      <c r="E3456" s="928" t="s">
        <v>616</v>
      </c>
      <c r="F3456" s="885"/>
      <c r="G3456" s="651" t="s">
        <v>272</v>
      </c>
      <c r="H3456" s="651" t="s">
        <v>599</v>
      </c>
      <c r="I3456" s="651" t="s">
        <v>617</v>
      </c>
      <c r="J3456" s="651" t="s">
        <v>276</v>
      </c>
      <c r="K3456" s="890" t="s">
        <v>308</v>
      </c>
      <c r="L3456" s="651" t="s">
        <v>312</v>
      </c>
      <c r="M3456" s="651" t="str">
        <f t="shared" si="208"/>
        <v>&lt;INSERT CONNECTION POINT NAME&gt;</v>
      </c>
      <c r="N3456" s="890" t="s">
        <v>609</v>
      </c>
      <c r="O3456" s="890" t="s">
        <v>22</v>
      </c>
      <c r="P3456" s="890"/>
      <c r="Q3456" s="1083"/>
      <c r="R3456" s="1061"/>
      <c r="S3456" s="1062"/>
      <c r="T3456" s="1062"/>
      <c r="U3456" s="1063"/>
      <c r="V3456" s="906"/>
      <c r="W3456" s="933"/>
      <c r="X3456" s="934"/>
      <c r="Y3456" s="935"/>
      <c r="Z3456" s="935"/>
      <c r="AA3456" s="935"/>
      <c r="AB3456" s="452"/>
      <c r="AC3456" s="452"/>
      <c r="AD3456" s="452"/>
      <c r="AE3456" s="452"/>
      <c r="AF3456" s="935"/>
      <c r="AG3456" s="452"/>
      <c r="AH3456" s="452"/>
      <c r="AI3456" s="935"/>
      <c r="AJ3456" s="935"/>
      <c r="AK3456" s="935"/>
      <c r="AL3456" s="936"/>
      <c r="AM3456" s="936"/>
      <c r="AN3456" s="936"/>
      <c r="AO3456" s="936"/>
      <c r="AP3456" s="936"/>
      <c r="AQ3456" s="936"/>
      <c r="AR3456" s="936"/>
      <c r="AS3456" s="936"/>
      <c r="AT3456" s="936"/>
      <c r="AU3456" s="936"/>
      <c r="AV3456" s="936"/>
    </row>
    <row r="3457" spans="2:48" ht="15" customHeight="1">
      <c r="B3457" s="937"/>
      <c r="C3457" s="1979"/>
      <c r="D3457" s="1981"/>
      <c r="E3457" s="928" t="s">
        <v>619</v>
      </c>
      <c r="F3457" s="885"/>
      <c r="G3457" s="651" t="s">
        <v>272</v>
      </c>
      <c r="H3457" s="651" t="s">
        <v>599</v>
      </c>
      <c r="I3457" s="651" t="s">
        <v>620</v>
      </c>
      <c r="J3457" s="651" t="s">
        <v>276</v>
      </c>
      <c r="K3457" s="890" t="s">
        <v>308</v>
      </c>
      <c r="L3457" s="651" t="s">
        <v>312</v>
      </c>
      <c r="M3457" s="651" t="str">
        <f t="shared" si="208"/>
        <v>&lt;INSERT CONNECTION POINT NAME&gt;</v>
      </c>
      <c r="N3457" s="890" t="s">
        <v>609</v>
      </c>
      <c r="O3457" s="890" t="s">
        <v>22</v>
      </c>
      <c r="P3457" s="890"/>
      <c r="Q3457" s="1083"/>
      <c r="R3457" s="1061"/>
      <c r="S3457" s="1062"/>
      <c r="T3457" s="1062"/>
      <c r="U3457" s="1063"/>
      <c r="V3457" s="906"/>
      <c r="W3457" s="933"/>
      <c r="X3457" s="934"/>
      <c r="Y3457" s="935"/>
      <c r="Z3457" s="935"/>
      <c r="AA3457" s="935"/>
      <c r="AB3457" s="452"/>
      <c r="AC3457" s="452"/>
      <c r="AD3457" s="452"/>
      <c r="AE3457" s="452"/>
      <c r="AF3457" s="935"/>
      <c r="AG3457" s="452"/>
      <c r="AH3457" s="452"/>
      <c r="AI3457" s="935"/>
      <c r="AJ3457" s="935"/>
      <c r="AK3457" s="935"/>
      <c r="AL3457" s="936"/>
      <c r="AM3457" s="936"/>
      <c r="AN3457" s="936"/>
      <c r="AO3457" s="936"/>
      <c r="AP3457" s="936"/>
      <c r="AQ3457" s="936"/>
      <c r="AR3457" s="936"/>
      <c r="AS3457" s="936"/>
      <c r="AT3457" s="936"/>
      <c r="AU3457" s="936"/>
      <c r="AV3457" s="936"/>
    </row>
    <row r="3458" spans="2:48" ht="15" customHeight="1">
      <c r="B3458" s="937"/>
      <c r="C3458" s="1978" t="s">
        <v>309</v>
      </c>
      <c r="D3458" s="1980" t="s">
        <v>22</v>
      </c>
      <c r="E3458" s="928" t="s">
        <v>616</v>
      </c>
      <c r="F3458" s="885"/>
      <c r="G3458" s="651" t="s">
        <v>272</v>
      </c>
      <c r="H3458" s="651" t="s">
        <v>599</v>
      </c>
      <c r="I3458" s="651" t="s">
        <v>617</v>
      </c>
      <c r="J3458" s="651" t="s">
        <v>276</v>
      </c>
      <c r="K3458" s="890" t="s">
        <v>309</v>
      </c>
      <c r="L3458" s="651" t="s">
        <v>312</v>
      </c>
      <c r="M3458" s="651" t="str">
        <f t="shared" si="208"/>
        <v>&lt;INSERT CONNECTION POINT NAME&gt;</v>
      </c>
      <c r="N3458" s="890" t="s">
        <v>602</v>
      </c>
      <c r="O3458" s="890" t="s">
        <v>22</v>
      </c>
      <c r="P3458" s="890"/>
      <c r="Q3458" s="1083"/>
      <c r="R3458" s="1061"/>
      <c r="S3458" s="1062"/>
      <c r="T3458" s="1062"/>
      <c r="U3458" s="1063"/>
      <c r="V3458" s="906"/>
      <c r="W3458" s="933"/>
      <c r="X3458" s="934"/>
      <c r="Y3458" s="935"/>
      <c r="Z3458" s="935"/>
      <c r="AA3458" s="935"/>
      <c r="AB3458" s="452"/>
      <c r="AC3458" s="452"/>
      <c r="AD3458" s="452"/>
      <c r="AE3458" s="452"/>
      <c r="AF3458" s="935"/>
      <c r="AG3458" s="452"/>
      <c r="AH3458" s="452"/>
      <c r="AI3458" s="935"/>
      <c r="AJ3458" s="935"/>
      <c r="AK3458" s="935"/>
      <c r="AL3458" s="936"/>
      <c r="AM3458" s="936"/>
      <c r="AN3458" s="936"/>
      <c r="AO3458" s="936"/>
      <c r="AP3458" s="936"/>
      <c r="AQ3458" s="936"/>
      <c r="AR3458" s="936"/>
      <c r="AS3458" s="936"/>
      <c r="AT3458" s="936"/>
      <c r="AU3458" s="936"/>
      <c r="AV3458" s="936"/>
    </row>
    <row r="3459" spans="2:48" ht="15" customHeight="1">
      <c r="B3459" s="937"/>
      <c r="C3459" s="1979"/>
      <c r="D3459" s="1981"/>
      <c r="E3459" s="928" t="s">
        <v>619</v>
      </c>
      <c r="F3459" s="885"/>
      <c r="G3459" s="651" t="s">
        <v>272</v>
      </c>
      <c r="H3459" s="651" t="s">
        <v>599</v>
      </c>
      <c r="I3459" s="651" t="s">
        <v>620</v>
      </c>
      <c r="J3459" s="651" t="s">
        <v>276</v>
      </c>
      <c r="K3459" s="890" t="s">
        <v>309</v>
      </c>
      <c r="L3459" s="651" t="s">
        <v>312</v>
      </c>
      <c r="M3459" s="651" t="str">
        <f t="shared" si="208"/>
        <v>&lt;INSERT CONNECTION POINT NAME&gt;</v>
      </c>
      <c r="N3459" s="890" t="s">
        <v>602</v>
      </c>
      <c r="O3459" s="890" t="s">
        <v>22</v>
      </c>
      <c r="P3459" s="890"/>
      <c r="Q3459" s="1083"/>
      <c r="R3459" s="1061"/>
      <c r="S3459" s="1062"/>
      <c r="T3459" s="1062"/>
      <c r="U3459" s="1063"/>
      <c r="V3459" s="906"/>
      <c r="W3459" s="933"/>
      <c r="X3459" s="934"/>
      <c r="Y3459" s="935"/>
      <c r="Z3459" s="935"/>
      <c r="AA3459" s="935"/>
      <c r="AB3459" s="452"/>
      <c r="AC3459" s="452"/>
      <c r="AD3459" s="452"/>
      <c r="AE3459" s="452"/>
      <c r="AF3459" s="935"/>
      <c r="AG3459" s="452"/>
      <c r="AH3459" s="452"/>
      <c r="AI3459" s="935"/>
      <c r="AJ3459" s="935"/>
      <c r="AK3459" s="935"/>
      <c r="AL3459" s="936"/>
      <c r="AM3459" s="936"/>
      <c r="AN3459" s="936"/>
      <c r="AO3459" s="936"/>
      <c r="AP3459" s="936"/>
      <c r="AQ3459" s="936"/>
      <c r="AR3459" s="936"/>
      <c r="AS3459" s="936"/>
      <c r="AT3459" s="936"/>
      <c r="AU3459" s="936"/>
      <c r="AV3459" s="936"/>
    </row>
    <row r="3460" spans="2:48" ht="15" customHeight="1">
      <c r="B3460" s="937"/>
      <c r="C3460" s="1978" t="s">
        <v>309</v>
      </c>
      <c r="D3460" s="1980" t="s">
        <v>23</v>
      </c>
      <c r="E3460" s="928" t="s">
        <v>616</v>
      </c>
      <c r="F3460" s="885"/>
      <c r="G3460" s="651" t="s">
        <v>272</v>
      </c>
      <c r="H3460" s="651" t="s">
        <v>599</v>
      </c>
      <c r="I3460" s="651" t="s">
        <v>617</v>
      </c>
      <c r="J3460" s="651" t="s">
        <v>276</v>
      </c>
      <c r="K3460" s="890" t="s">
        <v>309</v>
      </c>
      <c r="L3460" s="651" t="s">
        <v>312</v>
      </c>
      <c r="M3460" s="651" t="str">
        <f t="shared" si="208"/>
        <v>&lt;INSERT CONNECTION POINT NAME&gt;</v>
      </c>
      <c r="N3460" s="890" t="s">
        <v>602</v>
      </c>
      <c r="O3460" s="890" t="s">
        <v>23</v>
      </c>
      <c r="P3460" s="890"/>
      <c r="Q3460" s="1083"/>
      <c r="R3460" s="1061"/>
      <c r="S3460" s="1062"/>
      <c r="T3460" s="1062"/>
      <c r="U3460" s="1063"/>
      <c r="V3460" s="906"/>
      <c r="W3460" s="933"/>
      <c r="X3460" s="934"/>
      <c r="Y3460" s="935"/>
      <c r="Z3460" s="935"/>
      <c r="AA3460" s="935"/>
      <c r="AB3460" s="452"/>
      <c r="AC3460" s="452"/>
      <c r="AD3460" s="452"/>
      <c r="AE3460" s="452"/>
      <c r="AF3460" s="935"/>
      <c r="AG3460" s="452"/>
      <c r="AH3460" s="452"/>
      <c r="AI3460" s="935"/>
      <c r="AJ3460" s="935"/>
      <c r="AK3460" s="935"/>
      <c r="AL3460" s="936"/>
      <c r="AM3460" s="936"/>
      <c r="AN3460" s="936"/>
      <c r="AO3460" s="936"/>
      <c r="AP3460" s="936"/>
      <c r="AQ3460" s="936"/>
      <c r="AR3460" s="936"/>
      <c r="AS3460" s="936"/>
      <c r="AT3460" s="936"/>
      <c r="AU3460" s="936"/>
      <c r="AV3460" s="936"/>
    </row>
    <row r="3461" spans="2:48" ht="15" customHeight="1">
      <c r="B3461" s="937"/>
      <c r="C3461" s="1979"/>
      <c r="D3461" s="1981"/>
      <c r="E3461" s="928" t="s">
        <v>619</v>
      </c>
      <c r="F3461" s="885"/>
      <c r="G3461" s="651" t="s">
        <v>272</v>
      </c>
      <c r="H3461" s="651" t="s">
        <v>599</v>
      </c>
      <c r="I3461" s="651" t="s">
        <v>620</v>
      </c>
      <c r="J3461" s="651" t="s">
        <v>276</v>
      </c>
      <c r="K3461" s="890" t="s">
        <v>309</v>
      </c>
      <c r="L3461" s="651" t="s">
        <v>312</v>
      </c>
      <c r="M3461" s="651" t="str">
        <f t="shared" si="208"/>
        <v>&lt;INSERT CONNECTION POINT NAME&gt;</v>
      </c>
      <c r="N3461" s="890" t="s">
        <v>602</v>
      </c>
      <c r="O3461" s="890" t="s">
        <v>23</v>
      </c>
      <c r="P3461" s="890"/>
      <c r="Q3461" s="1083"/>
      <c r="R3461" s="1061"/>
      <c r="S3461" s="1062"/>
      <c r="T3461" s="1062"/>
      <c r="U3461" s="1063"/>
      <c r="V3461" s="906"/>
      <c r="W3461" s="933"/>
      <c r="X3461" s="934"/>
      <c r="Y3461" s="935"/>
      <c r="Z3461" s="935"/>
      <c r="AA3461" s="935"/>
      <c r="AB3461" s="452"/>
      <c r="AC3461" s="452"/>
      <c r="AD3461" s="452"/>
      <c r="AE3461" s="452"/>
      <c r="AF3461" s="935"/>
      <c r="AG3461" s="452"/>
      <c r="AH3461" s="452"/>
      <c r="AI3461" s="935"/>
      <c r="AJ3461" s="935"/>
      <c r="AK3461" s="935"/>
      <c r="AL3461" s="936"/>
      <c r="AM3461" s="936"/>
      <c r="AN3461" s="936"/>
      <c r="AO3461" s="936"/>
      <c r="AP3461" s="936"/>
      <c r="AQ3461" s="936"/>
      <c r="AR3461" s="936"/>
      <c r="AS3461" s="936"/>
      <c r="AT3461" s="936"/>
      <c r="AU3461" s="936"/>
      <c r="AV3461" s="936"/>
    </row>
    <row r="3462" spans="2:48" ht="15" customHeight="1">
      <c r="B3462" s="937"/>
      <c r="C3462" s="1978" t="s">
        <v>310</v>
      </c>
      <c r="D3462" s="1980" t="s">
        <v>22</v>
      </c>
      <c r="E3462" s="928" t="s">
        <v>616</v>
      </c>
      <c r="F3462" s="885"/>
      <c r="G3462" s="651" t="s">
        <v>272</v>
      </c>
      <c r="H3462" s="651" t="s">
        <v>599</v>
      </c>
      <c r="I3462" s="651" t="s">
        <v>617</v>
      </c>
      <c r="J3462" s="651" t="s">
        <v>276</v>
      </c>
      <c r="K3462" s="890" t="s">
        <v>310</v>
      </c>
      <c r="L3462" s="651" t="s">
        <v>312</v>
      </c>
      <c r="M3462" s="651" t="str">
        <f t="shared" si="208"/>
        <v>&lt;INSERT CONNECTION POINT NAME&gt;</v>
      </c>
      <c r="N3462" s="890" t="s">
        <v>602</v>
      </c>
      <c r="O3462" s="890" t="s">
        <v>22</v>
      </c>
      <c r="P3462" s="890"/>
      <c r="Q3462" s="1083"/>
      <c r="R3462" s="1061"/>
      <c r="S3462" s="1062"/>
      <c r="T3462" s="1062"/>
      <c r="U3462" s="1063"/>
      <c r="V3462" s="906"/>
      <c r="W3462" s="933"/>
      <c r="X3462" s="934"/>
      <c r="Y3462" s="935"/>
      <c r="Z3462" s="935"/>
      <c r="AA3462" s="935"/>
      <c r="AB3462" s="452"/>
      <c r="AC3462" s="452"/>
      <c r="AD3462" s="452"/>
      <c r="AE3462" s="452"/>
      <c r="AF3462" s="935"/>
      <c r="AG3462" s="452"/>
      <c r="AH3462" s="452"/>
      <c r="AI3462" s="935"/>
      <c r="AJ3462" s="935"/>
      <c r="AK3462" s="935"/>
      <c r="AL3462" s="936"/>
      <c r="AM3462" s="936"/>
      <c r="AN3462" s="936"/>
      <c r="AO3462" s="936"/>
      <c r="AP3462" s="936"/>
      <c r="AQ3462" s="936"/>
      <c r="AR3462" s="936"/>
      <c r="AS3462" s="936"/>
      <c r="AT3462" s="936"/>
      <c r="AU3462" s="936"/>
      <c r="AV3462" s="936"/>
    </row>
    <row r="3463" spans="2:48" ht="15" customHeight="1">
      <c r="B3463" s="937"/>
      <c r="C3463" s="1979"/>
      <c r="D3463" s="1981"/>
      <c r="E3463" s="928" t="s">
        <v>619</v>
      </c>
      <c r="F3463" s="885"/>
      <c r="G3463" s="651" t="s">
        <v>272</v>
      </c>
      <c r="H3463" s="651" t="s">
        <v>599</v>
      </c>
      <c r="I3463" s="651" t="s">
        <v>620</v>
      </c>
      <c r="J3463" s="651" t="s">
        <v>276</v>
      </c>
      <c r="K3463" s="890" t="s">
        <v>310</v>
      </c>
      <c r="L3463" s="651" t="s">
        <v>312</v>
      </c>
      <c r="M3463" s="651" t="str">
        <f t="shared" si="208"/>
        <v>&lt;INSERT CONNECTION POINT NAME&gt;</v>
      </c>
      <c r="N3463" s="890" t="s">
        <v>602</v>
      </c>
      <c r="O3463" s="890" t="s">
        <v>22</v>
      </c>
      <c r="P3463" s="890"/>
      <c r="Q3463" s="1084"/>
      <c r="R3463" s="1085"/>
      <c r="S3463" s="1086"/>
      <c r="T3463" s="1086"/>
      <c r="U3463" s="1087"/>
      <c r="V3463" s="906"/>
      <c r="W3463" s="933"/>
      <c r="X3463" s="934"/>
      <c r="Y3463" s="935"/>
      <c r="Z3463" s="935"/>
      <c r="AA3463" s="935"/>
      <c r="AB3463" s="452"/>
      <c r="AC3463" s="452"/>
      <c r="AD3463" s="452"/>
      <c r="AE3463" s="452"/>
      <c r="AF3463" s="935"/>
      <c r="AG3463" s="452"/>
      <c r="AH3463" s="452"/>
      <c r="AI3463" s="935"/>
      <c r="AJ3463" s="935"/>
      <c r="AK3463" s="935"/>
      <c r="AL3463" s="936"/>
      <c r="AM3463" s="936"/>
      <c r="AN3463" s="936"/>
      <c r="AO3463" s="936"/>
      <c r="AP3463" s="936"/>
      <c r="AQ3463" s="936"/>
      <c r="AR3463" s="936"/>
      <c r="AS3463" s="936"/>
      <c r="AT3463" s="936"/>
      <c r="AU3463" s="936"/>
      <c r="AV3463" s="936"/>
    </row>
    <row r="3464" spans="2:48" ht="15" customHeight="1">
      <c r="B3464" s="937"/>
      <c r="C3464" s="1978" t="s">
        <v>310</v>
      </c>
      <c r="D3464" s="1980" t="s">
        <v>23</v>
      </c>
      <c r="E3464" s="928" t="s">
        <v>616</v>
      </c>
      <c r="F3464" s="885"/>
      <c r="G3464" s="651" t="s">
        <v>272</v>
      </c>
      <c r="H3464" s="651" t="s">
        <v>599</v>
      </c>
      <c r="I3464" s="651" t="s">
        <v>617</v>
      </c>
      <c r="J3464" s="651" t="s">
        <v>276</v>
      </c>
      <c r="K3464" s="890" t="s">
        <v>310</v>
      </c>
      <c r="L3464" s="651" t="s">
        <v>312</v>
      </c>
      <c r="M3464" s="651" t="str">
        <f t="shared" si="208"/>
        <v>&lt;INSERT CONNECTION POINT NAME&gt;</v>
      </c>
      <c r="N3464" s="890" t="s">
        <v>602</v>
      </c>
      <c r="O3464" s="890" t="s">
        <v>23</v>
      </c>
      <c r="P3464" s="890"/>
      <c r="Q3464" s="1084"/>
      <c r="R3464" s="1085"/>
      <c r="S3464" s="1086"/>
      <c r="T3464" s="1086"/>
      <c r="U3464" s="1087"/>
      <c r="V3464" s="906"/>
      <c r="W3464" s="933"/>
      <c r="X3464" s="934"/>
      <c r="Y3464" s="935"/>
      <c r="Z3464" s="935"/>
      <c r="AA3464" s="935"/>
      <c r="AB3464" s="452"/>
      <c r="AC3464" s="452"/>
      <c r="AD3464" s="452"/>
      <c r="AE3464" s="452"/>
      <c r="AF3464" s="935"/>
      <c r="AG3464" s="452"/>
      <c r="AH3464" s="452"/>
      <c r="AI3464" s="935"/>
      <c r="AJ3464" s="935"/>
      <c r="AK3464" s="935"/>
      <c r="AL3464" s="936"/>
      <c r="AM3464" s="936"/>
      <c r="AN3464" s="936"/>
      <c r="AO3464" s="936"/>
      <c r="AP3464" s="936"/>
      <c r="AQ3464" s="936"/>
      <c r="AR3464" s="936"/>
      <c r="AS3464" s="936"/>
      <c r="AT3464" s="936"/>
      <c r="AU3464" s="936"/>
      <c r="AV3464" s="936"/>
    </row>
    <row r="3465" spans="2:48" ht="15" customHeight="1" thickBot="1">
      <c r="B3465" s="944"/>
      <c r="C3465" s="1984"/>
      <c r="D3465" s="1985"/>
      <c r="E3465" s="945" t="s">
        <v>619</v>
      </c>
      <c r="F3465" s="885"/>
      <c r="G3465" s="651" t="s">
        <v>272</v>
      </c>
      <c r="H3465" s="651" t="s">
        <v>599</v>
      </c>
      <c r="I3465" s="651" t="s">
        <v>620</v>
      </c>
      <c r="J3465" s="651" t="s">
        <v>276</v>
      </c>
      <c r="K3465" s="890" t="s">
        <v>310</v>
      </c>
      <c r="L3465" s="651" t="s">
        <v>312</v>
      </c>
      <c r="M3465" s="651" t="str">
        <f t="shared" si="208"/>
        <v>&lt;INSERT CONNECTION POINT NAME&gt;</v>
      </c>
      <c r="N3465" s="890" t="s">
        <v>602</v>
      </c>
      <c r="O3465" s="890" t="s">
        <v>23</v>
      </c>
      <c r="P3465" s="890"/>
      <c r="Q3465" s="946"/>
      <c r="R3465" s="1067"/>
      <c r="S3465" s="893"/>
      <c r="T3465" s="893"/>
      <c r="U3465" s="894"/>
      <c r="V3465" s="947"/>
      <c r="W3465" s="933"/>
      <c r="X3465" s="934"/>
      <c r="Y3465" s="935"/>
      <c r="Z3465" s="935"/>
      <c r="AA3465" s="935"/>
      <c r="AB3465" s="452"/>
      <c r="AC3465" s="452"/>
      <c r="AD3465" s="452"/>
      <c r="AE3465" s="452"/>
      <c r="AF3465" s="935"/>
      <c r="AG3465" s="452"/>
      <c r="AH3465" s="452"/>
      <c r="AI3465" s="935"/>
      <c r="AJ3465" s="935"/>
      <c r="AK3465" s="935"/>
      <c r="AL3465" s="936"/>
      <c r="AM3465" s="936"/>
      <c r="AN3465" s="936"/>
      <c r="AO3465" s="936"/>
      <c r="AP3465" s="936"/>
      <c r="AQ3465" s="936"/>
      <c r="AR3465" s="936"/>
      <c r="AS3465" s="936"/>
      <c r="AT3465" s="936"/>
      <c r="AU3465" s="936"/>
      <c r="AV3465" s="936"/>
    </row>
    <row r="3466" spans="2:48" ht="15" customHeight="1">
      <c r="B3466" s="927" t="s">
        <v>615</v>
      </c>
      <c r="C3466" s="1982" t="s">
        <v>313</v>
      </c>
      <c r="D3466" s="1983" t="s">
        <v>23</v>
      </c>
      <c r="E3466" s="928" t="s">
        <v>616</v>
      </c>
      <c r="F3466" s="885"/>
      <c r="G3466" s="651" t="s">
        <v>272</v>
      </c>
      <c r="H3466" s="651" t="s">
        <v>599</v>
      </c>
      <c r="I3466" s="651" t="s">
        <v>617</v>
      </c>
      <c r="J3466" s="651" t="s">
        <v>276</v>
      </c>
      <c r="K3466" s="651" t="s">
        <v>313</v>
      </c>
      <c r="L3466" s="651" t="s">
        <v>312</v>
      </c>
      <c r="M3466" s="651" t="str">
        <f t="shared" ref="M3466" si="211">B3466</f>
        <v>&lt;INSERT CONNECTION POINT NAME&gt;</v>
      </c>
      <c r="N3466" s="651" t="s">
        <v>618</v>
      </c>
      <c r="O3466" s="651" t="s">
        <v>23</v>
      </c>
      <c r="P3466" s="890"/>
      <c r="Q3466" s="929"/>
      <c r="R3466" s="930"/>
      <c r="S3466" s="931"/>
      <c r="T3466" s="931"/>
      <c r="U3466" s="932"/>
      <c r="W3466" s="452"/>
      <c r="X3466" s="452"/>
      <c r="Y3466" s="452"/>
      <c r="Z3466" s="452"/>
      <c r="AA3466" s="452"/>
      <c r="AB3466" s="452"/>
      <c r="AC3466" s="452"/>
      <c r="AD3466" s="452"/>
      <c r="AE3466" s="452"/>
      <c r="AF3466" s="452"/>
      <c r="AG3466" s="452"/>
      <c r="AH3466" s="452"/>
      <c r="AI3466" s="452"/>
      <c r="AJ3466" s="452"/>
      <c r="AK3466" s="452"/>
      <c r="AL3466" s="452"/>
      <c r="AM3466" s="452"/>
      <c r="AN3466" s="452"/>
      <c r="AO3466" s="452"/>
      <c r="AP3466" s="452"/>
      <c r="AQ3466" s="452"/>
      <c r="AR3466" s="452"/>
      <c r="AS3466" s="452"/>
      <c r="AT3466" s="452"/>
      <c r="AU3466" s="452"/>
      <c r="AV3466" s="452"/>
    </row>
    <row r="3467" spans="2:48" ht="15" customHeight="1">
      <c r="B3467" s="937"/>
      <c r="C3467" s="1979"/>
      <c r="D3467" s="1981"/>
      <c r="E3467" s="928" t="s">
        <v>619</v>
      </c>
      <c r="F3467" s="885"/>
      <c r="G3467" s="651" t="s">
        <v>272</v>
      </c>
      <c r="H3467" s="651" t="s">
        <v>599</v>
      </c>
      <c r="I3467" s="651" t="s">
        <v>620</v>
      </c>
      <c r="J3467" s="651" t="s">
        <v>276</v>
      </c>
      <c r="K3467" s="651" t="s">
        <v>313</v>
      </c>
      <c r="L3467" s="651" t="s">
        <v>312</v>
      </c>
      <c r="M3467" s="651" t="str">
        <f t="shared" si="208"/>
        <v>&lt;INSERT CONNECTION POINT NAME&gt;</v>
      </c>
      <c r="N3467" s="651" t="s">
        <v>618</v>
      </c>
      <c r="O3467" s="651" t="s">
        <v>23</v>
      </c>
      <c r="P3467" s="890"/>
      <c r="Q3467" s="938"/>
      <c r="R3467" s="939"/>
      <c r="S3467" s="940"/>
      <c r="T3467" s="940"/>
      <c r="U3467" s="941"/>
      <c r="W3467" s="452"/>
      <c r="X3467" s="452"/>
      <c r="Y3467" s="452"/>
      <c r="Z3467" s="452"/>
      <c r="AA3467" s="452"/>
      <c r="AB3467" s="452"/>
      <c r="AC3467" s="452"/>
      <c r="AD3467" s="452"/>
      <c r="AE3467" s="452"/>
      <c r="AF3467" s="452"/>
      <c r="AG3467" s="452"/>
      <c r="AH3467" s="452"/>
      <c r="AI3467" s="452"/>
      <c r="AJ3467" s="452"/>
      <c r="AK3467" s="452"/>
      <c r="AL3467" s="452"/>
      <c r="AM3467" s="452"/>
      <c r="AN3467" s="452"/>
      <c r="AO3467" s="452"/>
      <c r="AP3467" s="452"/>
      <c r="AQ3467" s="452"/>
      <c r="AR3467" s="452"/>
      <c r="AS3467" s="452"/>
      <c r="AT3467" s="452"/>
      <c r="AU3467" s="452"/>
      <c r="AV3467" s="452"/>
    </row>
    <row r="3468" spans="2:48" ht="15" customHeight="1">
      <c r="B3468" s="937"/>
      <c r="C3468" s="1978" t="s">
        <v>304</v>
      </c>
      <c r="D3468" s="1980" t="s">
        <v>22</v>
      </c>
      <c r="E3468" s="928" t="s">
        <v>616</v>
      </c>
      <c r="F3468" s="885"/>
      <c r="G3468" s="651" t="s">
        <v>272</v>
      </c>
      <c r="H3468" s="651" t="s">
        <v>599</v>
      </c>
      <c r="I3468" s="651" t="s">
        <v>617</v>
      </c>
      <c r="J3468" s="651" t="s">
        <v>276</v>
      </c>
      <c r="K3468" s="890" t="s">
        <v>304</v>
      </c>
      <c r="L3468" s="651" t="s">
        <v>312</v>
      </c>
      <c r="M3468" s="651" t="str">
        <f t="shared" si="208"/>
        <v>&lt;INSERT CONNECTION POINT NAME&gt;</v>
      </c>
      <c r="N3468" s="890" t="s">
        <v>602</v>
      </c>
      <c r="O3468" s="890" t="s">
        <v>22</v>
      </c>
      <c r="P3468" s="890"/>
      <c r="Q3468" s="1071"/>
      <c r="R3468" s="1058"/>
      <c r="S3468" s="1059"/>
      <c r="T3468" s="1059"/>
      <c r="U3468" s="1060"/>
      <c r="W3468" s="452"/>
      <c r="X3468" s="452"/>
      <c r="Y3468" s="452"/>
      <c r="Z3468" s="452"/>
      <c r="AA3468" s="452"/>
      <c r="AB3468" s="452"/>
      <c r="AC3468" s="452"/>
      <c r="AD3468" s="452"/>
      <c r="AE3468" s="452"/>
      <c r="AF3468" s="452"/>
      <c r="AG3468" s="452"/>
      <c r="AH3468" s="452"/>
      <c r="AI3468" s="452"/>
      <c r="AJ3468" s="452"/>
      <c r="AK3468" s="452"/>
      <c r="AL3468" s="452"/>
      <c r="AM3468" s="452"/>
      <c r="AN3468" s="452"/>
      <c r="AO3468" s="452"/>
      <c r="AP3468" s="452"/>
      <c r="AQ3468" s="452"/>
      <c r="AR3468" s="452"/>
      <c r="AS3468" s="452"/>
      <c r="AT3468" s="452"/>
      <c r="AU3468" s="452"/>
      <c r="AV3468" s="452"/>
    </row>
    <row r="3469" spans="2:48" ht="15" customHeight="1">
      <c r="B3469" s="937"/>
      <c r="C3469" s="1979"/>
      <c r="D3469" s="1981"/>
      <c r="E3469" s="928" t="s">
        <v>619</v>
      </c>
      <c r="F3469" s="885"/>
      <c r="G3469" s="651" t="s">
        <v>272</v>
      </c>
      <c r="H3469" s="651" t="s">
        <v>599</v>
      </c>
      <c r="I3469" s="651" t="s">
        <v>620</v>
      </c>
      <c r="J3469" s="651" t="s">
        <v>276</v>
      </c>
      <c r="K3469" s="890" t="s">
        <v>304</v>
      </c>
      <c r="L3469" s="651" t="s">
        <v>312</v>
      </c>
      <c r="M3469" s="651" t="str">
        <f t="shared" ref="M3469:M3531" si="212">M3468</f>
        <v>&lt;INSERT CONNECTION POINT NAME&gt;</v>
      </c>
      <c r="N3469" s="890" t="s">
        <v>602</v>
      </c>
      <c r="O3469" s="890" t="s">
        <v>22</v>
      </c>
      <c r="P3469" s="890"/>
      <c r="Q3469" s="1071"/>
      <c r="R3469" s="1058"/>
      <c r="S3469" s="1059"/>
      <c r="T3469" s="1059"/>
      <c r="U3469" s="1060"/>
      <c r="W3469" s="452"/>
      <c r="X3469" s="452"/>
      <c r="Y3469" s="452"/>
      <c r="Z3469" s="452"/>
      <c r="AA3469" s="452"/>
      <c r="AB3469" s="452"/>
      <c r="AC3469" s="452"/>
      <c r="AD3469" s="452"/>
      <c r="AE3469" s="452"/>
      <c r="AF3469" s="452"/>
      <c r="AG3469" s="452"/>
      <c r="AH3469" s="452"/>
      <c r="AI3469" s="452"/>
      <c r="AJ3469" s="452"/>
      <c r="AK3469" s="452"/>
      <c r="AL3469" s="452"/>
      <c r="AM3469" s="452"/>
      <c r="AN3469" s="452"/>
      <c r="AO3469" s="452"/>
      <c r="AP3469" s="452"/>
      <c r="AQ3469" s="452"/>
      <c r="AR3469" s="452"/>
      <c r="AS3469" s="452"/>
      <c r="AT3469" s="452"/>
      <c r="AU3469" s="452"/>
      <c r="AV3469" s="452"/>
    </row>
    <row r="3470" spans="2:48" ht="15" customHeight="1">
      <c r="B3470" s="937"/>
      <c r="C3470" s="1978" t="s">
        <v>304</v>
      </c>
      <c r="D3470" s="1980" t="s">
        <v>23</v>
      </c>
      <c r="E3470" s="928" t="s">
        <v>616</v>
      </c>
      <c r="F3470" s="885"/>
      <c r="G3470" s="651" t="s">
        <v>272</v>
      </c>
      <c r="H3470" s="651" t="s">
        <v>599</v>
      </c>
      <c r="I3470" s="651" t="s">
        <v>617</v>
      </c>
      <c r="J3470" s="651" t="s">
        <v>276</v>
      </c>
      <c r="K3470" s="890" t="s">
        <v>304</v>
      </c>
      <c r="L3470" s="651" t="s">
        <v>312</v>
      </c>
      <c r="M3470" s="651" t="str">
        <f t="shared" si="212"/>
        <v>&lt;INSERT CONNECTION POINT NAME&gt;</v>
      </c>
      <c r="N3470" s="890" t="s">
        <v>602</v>
      </c>
      <c r="O3470" s="891" t="s">
        <v>23</v>
      </c>
      <c r="P3470" s="890"/>
      <c r="Q3470" s="1071"/>
      <c r="R3470" s="1058"/>
      <c r="S3470" s="1059"/>
      <c r="T3470" s="1059"/>
      <c r="U3470" s="1060"/>
      <c r="W3470" s="452"/>
      <c r="X3470" s="452"/>
      <c r="Y3470" s="452"/>
      <c r="Z3470" s="452"/>
      <c r="AA3470" s="452"/>
      <c r="AB3470" s="452"/>
      <c r="AC3470" s="452"/>
      <c r="AD3470" s="452"/>
      <c r="AE3470" s="452"/>
      <c r="AF3470" s="452"/>
      <c r="AG3470" s="452"/>
      <c r="AH3470" s="452"/>
      <c r="AI3470" s="452"/>
      <c r="AJ3470" s="452"/>
      <c r="AK3470" s="452"/>
      <c r="AL3470" s="452"/>
      <c r="AM3470" s="452"/>
      <c r="AN3470" s="452"/>
      <c r="AO3470" s="452"/>
      <c r="AP3470" s="452"/>
      <c r="AQ3470" s="452"/>
      <c r="AR3470" s="452"/>
      <c r="AS3470" s="452"/>
      <c r="AT3470" s="452"/>
      <c r="AU3470" s="452"/>
      <c r="AV3470" s="452"/>
    </row>
    <row r="3471" spans="2:48" ht="15" customHeight="1">
      <c r="B3471" s="937"/>
      <c r="C3471" s="1979"/>
      <c r="D3471" s="1981"/>
      <c r="E3471" s="928" t="s">
        <v>619</v>
      </c>
      <c r="F3471" s="885"/>
      <c r="G3471" s="651" t="s">
        <v>272</v>
      </c>
      <c r="H3471" s="651" t="s">
        <v>599</v>
      </c>
      <c r="I3471" s="651" t="s">
        <v>620</v>
      </c>
      <c r="J3471" s="651" t="s">
        <v>276</v>
      </c>
      <c r="K3471" s="890" t="s">
        <v>304</v>
      </c>
      <c r="L3471" s="651" t="s">
        <v>312</v>
      </c>
      <c r="M3471" s="651" t="str">
        <f t="shared" si="212"/>
        <v>&lt;INSERT CONNECTION POINT NAME&gt;</v>
      </c>
      <c r="N3471" s="890" t="s">
        <v>602</v>
      </c>
      <c r="O3471" s="891" t="s">
        <v>23</v>
      </c>
      <c r="P3471" s="890"/>
      <c r="Q3471" s="1071"/>
      <c r="R3471" s="1058"/>
      <c r="S3471" s="1059"/>
      <c r="T3471" s="1059"/>
      <c r="U3471" s="1060"/>
      <c r="W3471" s="452"/>
      <c r="X3471" s="452"/>
      <c r="Y3471" s="452"/>
      <c r="Z3471" s="452"/>
      <c r="AA3471" s="452"/>
      <c r="AB3471" s="452"/>
      <c r="AC3471" s="452"/>
      <c r="AD3471" s="452"/>
      <c r="AE3471" s="452"/>
      <c r="AF3471" s="452"/>
      <c r="AG3471" s="452"/>
      <c r="AH3471" s="452"/>
      <c r="AI3471" s="452"/>
      <c r="AJ3471" s="452"/>
      <c r="AK3471" s="452"/>
      <c r="AL3471" s="452"/>
      <c r="AM3471" s="452"/>
      <c r="AN3471" s="452"/>
      <c r="AO3471" s="452"/>
      <c r="AP3471" s="452"/>
      <c r="AQ3471" s="452"/>
      <c r="AR3471" s="452"/>
      <c r="AS3471" s="452"/>
      <c r="AT3471" s="452"/>
      <c r="AU3471" s="452"/>
      <c r="AV3471" s="452"/>
    </row>
    <row r="3472" spans="2:48" ht="15" customHeight="1">
      <c r="B3472" s="937"/>
      <c r="C3472" s="1978" t="s">
        <v>305</v>
      </c>
      <c r="D3472" s="1980"/>
      <c r="E3472" s="928" t="s">
        <v>616</v>
      </c>
      <c r="F3472" s="885"/>
      <c r="G3472" s="651" t="s">
        <v>272</v>
      </c>
      <c r="H3472" s="651" t="s">
        <v>599</v>
      </c>
      <c r="I3472" s="651" t="s">
        <v>617</v>
      </c>
      <c r="J3472" s="651" t="s">
        <v>276</v>
      </c>
      <c r="K3472" s="890" t="s">
        <v>305</v>
      </c>
      <c r="L3472" s="651" t="s">
        <v>312</v>
      </c>
      <c r="M3472" s="651" t="str">
        <f t="shared" si="212"/>
        <v>&lt;INSERT CONNECTION POINT NAME&gt;</v>
      </c>
      <c r="N3472" s="890" t="s">
        <v>604</v>
      </c>
      <c r="O3472" s="890" t="s">
        <v>605</v>
      </c>
      <c r="P3472" s="890"/>
      <c r="Q3472" s="1072"/>
      <c r="R3472" s="1073"/>
      <c r="S3472" s="1074"/>
      <c r="T3472" s="1074"/>
      <c r="U3472" s="1075"/>
      <c r="W3472" s="452"/>
      <c r="X3472" s="452"/>
      <c r="Y3472" s="452"/>
      <c r="Z3472" s="452"/>
      <c r="AA3472" s="452"/>
      <c r="AB3472" s="452"/>
      <c r="AC3472" s="452"/>
      <c r="AD3472" s="452"/>
      <c r="AE3472" s="452"/>
      <c r="AF3472" s="452"/>
      <c r="AG3472" s="452"/>
      <c r="AH3472" s="452"/>
      <c r="AI3472" s="452"/>
      <c r="AJ3472" s="452"/>
      <c r="AK3472" s="452"/>
      <c r="AL3472" s="452"/>
      <c r="AM3472" s="452"/>
      <c r="AN3472" s="452"/>
      <c r="AO3472" s="452"/>
      <c r="AP3472" s="452"/>
      <c r="AQ3472" s="452"/>
      <c r="AR3472" s="452"/>
      <c r="AS3472" s="452"/>
      <c r="AT3472" s="452"/>
      <c r="AU3472" s="452"/>
      <c r="AV3472" s="452"/>
    </row>
    <row r="3473" spans="2:48" ht="15" customHeight="1">
      <c r="B3473" s="937"/>
      <c r="C3473" s="1979"/>
      <c r="D3473" s="1981"/>
      <c r="E3473" s="928" t="s">
        <v>619</v>
      </c>
      <c r="F3473" s="885"/>
      <c r="G3473" s="651" t="s">
        <v>272</v>
      </c>
      <c r="H3473" s="651" t="s">
        <v>599</v>
      </c>
      <c r="I3473" s="651" t="s">
        <v>620</v>
      </c>
      <c r="J3473" s="651" t="s">
        <v>276</v>
      </c>
      <c r="K3473" s="890" t="s">
        <v>305</v>
      </c>
      <c r="L3473" s="651" t="s">
        <v>312</v>
      </c>
      <c r="M3473" s="651" t="str">
        <f t="shared" si="212"/>
        <v>&lt;INSERT CONNECTION POINT NAME&gt;</v>
      </c>
      <c r="N3473" s="890" t="s">
        <v>604</v>
      </c>
      <c r="O3473" s="890" t="s">
        <v>605</v>
      </c>
      <c r="P3473" s="890"/>
      <c r="Q3473" s="1072"/>
      <c r="R3473" s="1073"/>
      <c r="S3473" s="1074"/>
      <c r="T3473" s="1074"/>
      <c r="U3473" s="1075"/>
      <c r="W3473" s="452"/>
      <c r="X3473" s="452"/>
      <c r="Y3473" s="452"/>
      <c r="Z3473" s="452"/>
      <c r="AA3473" s="452"/>
      <c r="AB3473" s="452"/>
      <c r="AC3473" s="452"/>
      <c r="AD3473" s="452"/>
      <c r="AE3473" s="452"/>
      <c r="AF3473" s="452"/>
      <c r="AG3473" s="452"/>
      <c r="AH3473" s="452"/>
      <c r="AI3473" s="452"/>
      <c r="AJ3473" s="452"/>
      <c r="AK3473" s="452"/>
      <c r="AL3473" s="452"/>
      <c r="AM3473" s="452"/>
      <c r="AN3473" s="452"/>
      <c r="AO3473" s="452"/>
      <c r="AP3473" s="452"/>
      <c r="AQ3473" s="452"/>
      <c r="AR3473" s="452"/>
      <c r="AS3473" s="452"/>
      <c r="AT3473" s="452"/>
      <c r="AU3473" s="452"/>
      <c r="AV3473" s="452"/>
    </row>
    <row r="3474" spans="2:48" ht="15" customHeight="1">
      <c r="B3474" s="937"/>
      <c r="C3474" s="1978" t="s">
        <v>306</v>
      </c>
      <c r="D3474" s="1980"/>
      <c r="E3474" s="928" t="s">
        <v>616</v>
      </c>
      <c r="F3474" s="885"/>
      <c r="G3474" s="651" t="s">
        <v>272</v>
      </c>
      <c r="H3474" s="651" t="s">
        <v>599</v>
      </c>
      <c r="I3474" s="651" t="s">
        <v>617</v>
      </c>
      <c r="J3474" s="651" t="s">
        <v>276</v>
      </c>
      <c r="K3474" s="890" t="s">
        <v>306</v>
      </c>
      <c r="L3474" s="651" t="s">
        <v>312</v>
      </c>
      <c r="M3474" s="651" t="str">
        <f t="shared" si="212"/>
        <v>&lt;INSERT CONNECTION POINT NAME&gt;</v>
      </c>
      <c r="N3474" s="890" t="s">
        <v>606</v>
      </c>
      <c r="O3474" s="891">
        <v>0</v>
      </c>
      <c r="P3474" s="890"/>
      <c r="Q3474" s="1076"/>
      <c r="R3474" s="1077"/>
      <c r="S3474" s="1078"/>
      <c r="T3474" s="1078"/>
      <c r="U3474" s="1079"/>
      <c r="W3474" s="452"/>
      <c r="X3474" s="452"/>
      <c r="Y3474" s="452"/>
      <c r="Z3474" s="452"/>
      <c r="AA3474" s="452"/>
      <c r="AB3474" s="452"/>
      <c r="AC3474" s="452"/>
      <c r="AD3474" s="452"/>
      <c r="AE3474" s="452"/>
      <c r="AF3474" s="452"/>
      <c r="AG3474" s="452"/>
      <c r="AH3474" s="452"/>
      <c r="AI3474" s="452"/>
      <c r="AJ3474" s="452"/>
      <c r="AK3474" s="452"/>
      <c r="AL3474" s="452"/>
      <c r="AM3474" s="452"/>
      <c r="AN3474" s="452"/>
      <c r="AO3474" s="452"/>
      <c r="AP3474" s="452"/>
      <c r="AQ3474" s="452"/>
      <c r="AR3474" s="452"/>
      <c r="AS3474" s="452"/>
      <c r="AT3474" s="452"/>
      <c r="AU3474" s="452"/>
      <c r="AV3474" s="452"/>
    </row>
    <row r="3475" spans="2:48" ht="15" customHeight="1">
      <c r="B3475" s="937"/>
      <c r="C3475" s="1979"/>
      <c r="D3475" s="1981"/>
      <c r="E3475" s="928" t="s">
        <v>619</v>
      </c>
      <c r="F3475" s="885"/>
      <c r="G3475" s="651" t="s">
        <v>272</v>
      </c>
      <c r="H3475" s="651" t="s">
        <v>599</v>
      </c>
      <c r="I3475" s="651" t="s">
        <v>620</v>
      </c>
      <c r="J3475" s="651" t="s">
        <v>276</v>
      </c>
      <c r="K3475" s="890" t="s">
        <v>306</v>
      </c>
      <c r="L3475" s="651" t="s">
        <v>312</v>
      </c>
      <c r="M3475" s="651" t="str">
        <f t="shared" si="212"/>
        <v>&lt;INSERT CONNECTION POINT NAME&gt;</v>
      </c>
      <c r="N3475" s="890" t="s">
        <v>606</v>
      </c>
      <c r="O3475" s="891">
        <v>0</v>
      </c>
      <c r="P3475" s="890"/>
      <c r="Q3475" s="1076"/>
      <c r="R3475" s="1077"/>
      <c r="S3475" s="1078"/>
      <c r="T3475" s="1078"/>
      <c r="U3475" s="1079"/>
      <c r="W3475" s="452"/>
      <c r="X3475" s="452"/>
      <c r="Y3475" s="452"/>
      <c r="Z3475" s="452"/>
      <c r="AA3475" s="452"/>
      <c r="AB3475" s="452"/>
      <c r="AC3475" s="452"/>
      <c r="AD3475" s="452"/>
      <c r="AE3475" s="452"/>
      <c r="AF3475" s="452"/>
      <c r="AG3475" s="452"/>
      <c r="AH3475" s="452"/>
      <c r="AI3475" s="452"/>
      <c r="AJ3475" s="452"/>
      <c r="AK3475" s="452"/>
      <c r="AL3475" s="452"/>
      <c r="AM3475" s="452"/>
      <c r="AN3475" s="452"/>
      <c r="AO3475" s="452"/>
      <c r="AP3475" s="452"/>
      <c r="AQ3475" s="452"/>
      <c r="AR3475" s="452"/>
      <c r="AS3475" s="452"/>
      <c r="AT3475" s="452"/>
      <c r="AU3475" s="452"/>
      <c r="AV3475" s="452"/>
    </row>
    <row r="3476" spans="2:48" ht="15" customHeight="1">
      <c r="B3476" s="937"/>
      <c r="C3476" s="1978" t="s">
        <v>307</v>
      </c>
      <c r="D3476" s="1980"/>
      <c r="E3476" s="928" t="s">
        <v>616</v>
      </c>
      <c r="F3476" s="885"/>
      <c r="G3476" s="651" t="s">
        <v>272</v>
      </c>
      <c r="H3476" s="651" t="s">
        <v>599</v>
      </c>
      <c r="I3476" s="651" t="s">
        <v>617</v>
      </c>
      <c r="J3476" s="651" t="s">
        <v>276</v>
      </c>
      <c r="K3476" s="890" t="s">
        <v>307</v>
      </c>
      <c r="L3476" s="651" t="s">
        <v>312</v>
      </c>
      <c r="M3476" s="651" t="str">
        <f t="shared" si="212"/>
        <v>&lt;INSERT CONNECTION POINT NAME&gt;</v>
      </c>
      <c r="N3476" s="890" t="s">
        <v>607</v>
      </c>
      <c r="O3476" s="890" t="s">
        <v>607</v>
      </c>
      <c r="P3476" s="890"/>
      <c r="Q3476" s="1080"/>
      <c r="R3476" s="1081"/>
      <c r="S3476" s="1081"/>
      <c r="T3476" s="1081"/>
      <c r="U3476" s="1082"/>
      <c r="W3476" s="452"/>
      <c r="X3476" s="452"/>
      <c r="Y3476" s="452"/>
      <c r="Z3476" s="452"/>
      <c r="AA3476" s="452"/>
      <c r="AB3476" s="452"/>
      <c r="AC3476" s="452"/>
      <c r="AD3476" s="452"/>
      <c r="AE3476" s="452"/>
      <c r="AF3476" s="452"/>
      <c r="AG3476" s="452"/>
      <c r="AH3476" s="452"/>
      <c r="AI3476" s="452"/>
      <c r="AJ3476" s="452"/>
      <c r="AK3476" s="452"/>
      <c r="AL3476" s="452"/>
      <c r="AM3476" s="452"/>
      <c r="AN3476" s="452"/>
      <c r="AO3476" s="452"/>
      <c r="AP3476" s="452"/>
      <c r="AQ3476" s="452"/>
      <c r="AR3476" s="452"/>
      <c r="AS3476" s="452"/>
      <c r="AT3476" s="452"/>
      <c r="AU3476" s="452"/>
      <c r="AV3476" s="452"/>
    </row>
    <row r="3477" spans="2:48" ht="15" customHeight="1">
      <c r="B3477" s="937"/>
      <c r="C3477" s="1979"/>
      <c r="D3477" s="1981"/>
      <c r="E3477" s="928" t="s">
        <v>619</v>
      </c>
      <c r="F3477" s="885"/>
      <c r="G3477" s="651" t="s">
        <v>272</v>
      </c>
      <c r="H3477" s="651" t="s">
        <v>599</v>
      </c>
      <c r="I3477" s="651" t="s">
        <v>620</v>
      </c>
      <c r="J3477" s="651" t="s">
        <v>276</v>
      </c>
      <c r="K3477" s="890" t="s">
        <v>307</v>
      </c>
      <c r="L3477" s="651" t="s">
        <v>312</v>
      </c>
      <c r="M3477" s="651" t="str">
        <f t="shared" si="212"/>
        <v>&lt;INSERT CONNECTION POINT NAME&gt;</v>
      </c>
      <c r="N3477" s="890" t="s">
        <v>607</v>
      </c>
      <c r="O3477" s="890" t="s">
        <v>607</v>
      </c>
      <c r="P3477" s="890"/>
      <c r="Q3477" s="1080"/>
      <c r="R3477" s="1081"/>
      <c r="S3477" s="1081"/>
      <c r="T3477" s="1081"/>
      <c r="U3477" s="1082"/>
      <c r="W3477" s="452"/>
      <c r="X3477" s="452"/>
      <c r="Y3477" s="452"/>
      <c r="Z3477" s="452"/>
      <c r="AA3477" s="452"/>
      <c r="AB3477" s="452"/>
      <c r="AC3477" s="452"/>
      <c r="AD3477" s="452"/>
      <c r="AE3477" s="452"/>
      <c r="AF3477" s="452"/>
      <c r="AG3477" s="452"/>
      <c r="AH3477" s="452"/>
      <c r="AI3477" s="452"/>
      <c r="AJ3477" s="452"/>
      <c r="AK3477" s="452"/>
      <c r="AL3477" s="452"/>
      <c r="AM3477" s="452"/>
      <c r="AN3477" s="452"/>
      <c r="AO3477" s="452"/>
      <c r="AP3477" s="452"/>
      <c r="AQ3477" s="452"/>
      <c r="AR3477" s="452"/>
      <c r="AS3477" s="452"/>
      <c r="AT3477" s="452"/>
      <c r="AU3477" s="452"/>
      <c r="AV3477" s="452"/>
    </row>
    <row r="3478" spans="2:48" ht="15" customHeight="1">
      <c r="B3478" s="937"/>
      <c r="C3478" s="1978" t="s">
        <v>308</v>
      </c>
      <c r="D3478" s="1980" t="s">
        <v>22</v>
      </c>
      <c r="E3478" s="928" t="s">
        <v>616</v>
      </c>
      <c r="F3478" s="885"/>
      <c r="G3478" s="651" t="s">
        <v>272</v>
      </c>
      <c r="H3478" s="651" t="s">
        <v>599</v>
      </c>
      <c r="I3478" s="651" t="s">
        <v>617</v>
      </c>
      <c r="J3478" s="651" t="s">
        <v>276</v>
      </c>
      <c r="K3478" s="890" t="s">
        <v>308</v>
      </c>
      <c r="L3478" s="651" t="s">
        <v>312</v>
      </c>
      <c r="M3478" s="651" t="str">
        <f t="shared" si="212"/>
        <v>&lt;INSERT CONNECTION POINT NAME&gt;</v>
      </c>
      <c r="N3478" s="890" t="s">
        <v>609</v>
      </c>
      <c r="O3478" s="890" t="s">
        <v>22</v>
      </c>
      <c r="P3478" s="890"/>
      <c r="Q3478" s="1083"/>
      <c r="R3478" s="1061"/>
      <c r="S3478" s="1062"/>
      <c r="T3478" s="1062"/>
      <c r="U3478" s="1063"/>
      <c r="W3478" s="452"/>
      <c r="X3478" s="452"/>
      <c r="Y3478" s="452"/>
      <c r="Z3478" s="452"/>
      <c r="AA3478" s="452"/>
      <c r="AB3478" s="452"/>
      <c r="AC3478" s="452"/>
      <c r="AD3478" s="452"/>
      <c r="AE3478" s="452"/>
      <c r="AF3478" s="452"/>
      <c r="AG3478" s="452"/>
      <c r="AH3478" s="452"/>
      <c r="AI3478" s="452"/>
      <c r="AJ3478" s="452"/>
      <c r="AK3478" s="452"/>
      <c r="AL3478" s="452"/>
      <c r="AM3478" s="452"/>
      <c r="AN3478" s="452"/>
      <c r="AO3478" s="452"/>
      <c r="AP3478" s="452"/>
      <c r="AQ3478" s="452"/>
      <c r="AR3478" s="452"/>
      <c r="AS3478" s="452"/>
      <c r="AT3478" s="452"/>
      <c r="AU3478" s="452"/>
      <c r="AV3478" s="452"/>
    </row>
    <row r="3479" spans="2:48" ht="15" customHeight="1">
      <c r="B3479" s="937"/>
      <c r="C3479" s="1979"/>
      <c r="D3479" s="1981"/>
      <c r="E3479" s="928" t="s">
        <v>619</v>
      </c>
      <c r="F3479" s="885"/>
      <c r="G3479" s="651" t="s">
        <v>272</v>
      </c>
      <c r="H3479" s="651" t="s">
        <v>599</v>
      </c>
      <c r="I3479" s="651" t="s">
        <v>620</v>
      </c>
      <c r="J3479" s="651" t="s">
        <v>276</v>
      </c>
      <c r="K3479" s="890" t="s">
        <v>308</v>
      </c>
      <c r="L3479" s="651" t="s">
        <v>312</v>
      </c>
      <c r="M3479" s="651" t="str">
        <f t="shared" si="212"/>
        <v>&lt;INSERT CONNECTION POINT NAME&gt;</v>
      </c>
      <c r="N3479" s="890" t="s">
        <v>609</v>
      </c>
      <c r="O3479" s="890" t="s">
        <v>22</v>
      </c>
      <c r="P3479" s="890"/>
      <c r="Q3479" s="1083"/>
      <c r="R3479" s="1061"/>
      <c r="S3479" s="1062"/>
      <c r="T3479" s="1062"/>
      <c r="U3479" s="1063"/>
      <c r="W3479" s="452"/>
      <c r="X3479" s="452"/>
      <c r="Y3479" s="452"/>
      <c r="Z3479" s="452"/>
      <c r="AA3479" s="452"/>
      <c r="AB3479" s="452"/>
      <c r="AC3479" s="452"/>
      <c r="AD3479" s="452"/>
      <c r="AE3479" s="452"/>
      <c r="AF3479" s="452"/>
      <c r="AG3479" s="452"/>
      <c r="AH3479" s="452"/>
      <c r="AI3479" s="452"/>
      <c r="AJ3479" s="452"/>
      <c r="AK3479" s="452"/>
      <c r="AL3479" s="452"/>
      <c r="AM3479" s="452"/>
      <c r="AN3479" s="452"/>
      <c r="AO3479" s="452"/>
      <c r="AP3479" s="452"/>
      <c r="AQ3479" s="452"/>
      <c r="AR3479" s="452"/>
      <c r="AS3479" s="452"/>
      <c r="AT3479" s="452"/>
      <c r="AU3479" s="452"/>
      <c r="AV3479" s="452"/>
    </row>
    <row r="3480" spans="2:48" ht="15" customHeight="1">
      <c r="B3480" s="937"/>
      <c r="C3480" s="1978" t="s">
        <v>309</v>
      </c>
      <c r="D3480" s="1980" t="s">
        <v>22</v>
      </c>
      <c r="E3480" s="928" t="s">
        <v>616</v>
      </c>
      <c r="F3480" s="885"/>
      <c r="G3480" s="651" t="s">
        <v>272</v>
      </c>
      <c r="H3480" s="651" t="s">
        <v>599</v>
      </c>
      <c r="I3480" s="651" t="s">
        <v>617</v>
      </c>
      <c r="J3480" s="651" t="s">
        <v>276</v>
      </c>
      <c r="K3480" s="890" t="s">
        <v>309</v>
      </c>
      <c r="L3480" s="651" t="s">
        <v>312</v>
      </c>
      <c r="M3480" s="651" t="str">
        <f t="shared" si="212"/>
        <v>&lt;INSERT CONNECTION POINT NAME&gt;</v>
      </c>
      <c r="N3480" s="890" t="s">
        <v>602</v>
      </c>
      <c r="O3480" s="890" t="s">
        <v>22</v>
      </c>
      <c r="P3480" s="890"/>
      <c r="Q3480" s="1083"/>
      <c r="R3480" s="1061"/>
      <c r="S3480" s="1062"/>
      <c r="T3480" s="1062"/>
      <c r="U3480" s="1063"/>
      <c r="W3480" s="452"/>
      <c r="X3480" s="452"/>
      <c r="Y3480" s="452"/>
      <c r="Z3480" s="452"/>
      <c r="AA3480" s="452"/>
      <c r="AB3480" s="452"/>
      <c r="AC3480" s="452"/>
      <c r="AD3480" s="452"/>
      <c r="AE3480" s="452"/>
      <c r="AF3480" s="452"/>
      <c r="AG3480" s="452"/>
      <c r="AH3480" s="452"/>
      <c r="AI3480" s="452"/>
      <c r="AJ3480" s="452"/>
      <c r="AK3480" s="452"/>
      <c r="AL3480" s="452"/>
      <c r="AM3480" s="452"/>
      <c r="AN3480" s="452"/>
      <c r="AO3480" s="452"/>
      <c r="AP3480" s="452"/>
      <c r="AQ3480" s="452"/>
      <c r="AR3480" s="452"/>
      <c r="AS3480" s="452"/>
      <c r="AT3480" s="452"/>
      <c r="AU3480" s="452"/>
      <c r="AV3480" s="452"/>
    </row>
    <row r="3481" spans="2:48" ht="15" customHeight="1">
      <c r="B3481" s="937"/>
      <c r="C3481" s="1979"/>
      <c r="D3481" s="1981"/>
      <c r="E3481" s="928" t="s">
        <v>619</v>
      </c>
      <c r="F3481" s="885"/>
      <c r="G3481" s="651" t="s">
        <v>272</v>
      </c>
      <c r="H3481" s="651" t="s">
        <v>599</v>
      </c>
      <c r="I3481" s="651" t="s">
        <v>620</v>
      </c>
      <c r="J3481" s="651" t="s">
        <v>276</v>
      </c>
      <c r="K3481" s="890" t="s">
        <v>309</v>
      </c>
      <c r="L3481" s="651" t="s">
        <v>312</v>
      </c>
      <c r="M3481" s="651" t="str">
        <f t="shared" si="212"/>
        <v>&lt;INSERT CONNECTION POINT NAME&gt;</v>
      </c>
      <c r="N3481" s="890" t="s">
        <v>602</v>
      </c>
      <c r="O3481" s="890" t="s">
        <v>22</v>
      </c>
      <c r="P3481" s="890"/>
      <c r="Q3481" s="1083"/>
      <c r="R3481" s="1061"/>
      <c r="S3481" s="1062"/>
      <c r="T3481" s="1062"/>
      <c r="U3481" s="1063"/>
      <c r="W3481" s="452"/>
      <c r="X3481" s="452"/>
      <c r="Y3481" s="452"/>
      <c r="Z3481" s="452"/>
      <c r="AA3481" s="452"/>
      <c r="AB3481" s="452"/>
      <c r="AC3481" s="452"/>
      <c r="AD3481" s="452"/>
      <c r="AE3481" s="452"/>
      <c r="AF3481" s="452"/>
      <c r="AG3481" s="452"/>
      <c r="AH3481" s="452"/>
      <c r="AI3481" s="452"/>
      <c r="AJ3481" s="452"/>
      <c r="AK3481" s="452"/>
      <c r="AL3481" s="452"/>
      <c r="AM3481" s="452"/>
      <c r="AN3481" s="452"/>
      <c r="AO3481" s="452"/>
      <c r="AP3481" s="452"/>
      <c r="AQ3481" s="452"/>
      <c r="AR3481" s="452"/>
      <c r="AS3481" s="452"/>
      <c r="AT3481" s="452"/>
      <c r="AU3481" s="452"/>
      <c r="AV3481" s="452"/>
    </row>
    <row r="3482" spans="2:48" ht="15" customHeight="1">
      <c r="B3482" s="937"/>
      <c r="C3482" s="1978" t="s">
        <v>309</v>
      </c>
      <c r="D3482" s="1980" t="s">
        <v>23</v>
      </c>
      <c r="E3482" s="928" t="s">
        <v>616</v>
      </c>
      <c r="F3482" s="885"/>
      <c r="G3482" s="651" t="s">
        <v>272</v>
      </c>
      <c r="H3482" s="651" t="s">
        <v>599</v>
      </c>
      <c r="I3482" s="651" t="s">
        <v>617</v>
      </c>
      <c r="J3482" s="651" t="s">
        <v>276</v>
      </c>
      <c r="K3482" s="890" t="s">
        <v>309</v>
      </c>
      <c r="L3482" s="651" t="s">
        <v>312</v>
      </c>
      <c r="M3482" s="651" t="str">
        <f t="shared" si="212"/>
        <v>&lt;INSERT CONNECTION POINT NAME&gt;</v>
      </c>
      <c r="N3482" s="890" t="s">
        <v>602</v>
      </c>
      <c r="O3482" s="890" t="s">
        <v>23</v>
      </c>
      <c r="P3482" s="890"/>
      <c r="Q3482" s="1083"/>
      <c r="R3482" s="1061"/>
      <c r="S3482" s="1062"/>
      <c r="T3482" s="1062"/>
      <c r="U3482" s="1063"/>
      <c r="W3482" s="452"/>
      <c r="X3482" s="452"/>
      <c r="Y3482" s="452"/>
      <c r="Z3482" s="452"/>
      <c r="AA3482" s="452"/>
      <c r="AB3482" s="452"/>
      <c r="AC3482" s="452"/>
      <c r="AD3482" s="452"/>
      <c r="AE3482" s="452"/>
      <c r="AF3482" s="452"/>
      <c r="AG3482" s="452"/>
      <c r="AH3482" s="452"/>
      <c r="AI3482" s="452"/>
      <c r="AJ3482" s="452"/>
      <c r="AK3482" s="452"/>
      <c r="AL3482" s="452"/>
      <c r="AM3482" s="452"/>
      <c r="AN3482" s="452"/>
      <c r="AO3482" s="452"/>
      <c r="AP3482" s="452"/>
      <c r="AQ3482" s="452"/>
      <c r="AR3482" s="452"/>
      <c r="AS3482" s="452"/>
      <c r="AT3482" s="452"/>
      <c r="AU3482" s="452"/>
      <c r="AV3482" s="452"/>
    </row>
    <row r="3483" spans="2:48" ht="15" customHeight="1">
      <c r="B3483" s="937"/>
      <c r="C3483" s="1979"/>
      <c r="D3483" s="1981"/>
      <c r="E3483" s="928" t="s">
        <v>619</v>
      </c>
      <c r="F3483" s="885"/>
      <c r="G3483" s="651" t="s">
        <v>272</v>
      </c>
      <c r="H3483" s="651" t="s">
        <v>599</v>
      </c>
      <c r="I3483" s="651" t="s">
        <v>620</v>
      </c>
      <c r="J3483" s="651" t="s">
        <v>276</v>
      </c>
      <c r="K3483" s="890" t="s">
        <v>309</v>
      </c>
      <c r="L3483" s="651" t="s">
        <v>312</v>
      </c>
      <c r="M3483" s="651" t="str">
        <f t="shared" si="212"/>
        <v>&lt;INSERT CONNECTION POINT NAME&gt;</v>
      </c>
      <c r="N3483" s="890" t="s">
        <v>602</v>
      </c>
      <c r="O3483" s="890" t="s">
        <v>23</v>
      </c>
      <c r="P3483" s="890"/>
      <c r="Q3483" s="1083"/>
      <c r="R3483" s="1061"/>
      <c r="S3483" s="1062"/>
      <c r="T3483" s="1062"/>
      <c r="U3483" s="1063"/>
      <c r="W3483" s="452"/>
      <c r="X3483" s="452"/>
      <c r="Y3483" s="452"/>
      <c r="Z3483" s="452"/>
      <c r="AA3483" s="452"/>
      <c r="AB3483" s="452"/>
      <c r="AC3483" s="452"/>
      <c r="AD3483" s="452"/>
      <c r="AE3483" s="452"/>
      <c r="AF3483" s="452"/>
      <c r="AG3483" s="452"/>
      <c r="AH3483" s="452"/>
      <c r="AI3483" s="452"/>
      <c r="AJ3483" s="452"/>
      <c r="AK3483" s="452"/>
      <c r="AL3483" s="452"/>
      <c r="AM3483" s="452"/>
      <c r="AN3483" s="452"/>
      <c r="AO3483" s="452"/>
      <c r="AP3483" s="452"/>
      <c r="AQ3483" s="452"/>
      <c r="AR3483" s="452"/>
      <c r="AS3483" s="452"/>
      <c r="AT3483" s="452"/>
      <c r="AU3483" s="452"/>
      <c r="AV3483" s="452"/>
    </row>
    <row r="3484" spans="2:48" ht="15" customHeight="1">
      <c r="B3484" s="937"/>
      <c r="C3484" s="1978" t="s">
        <v>310</v>
      </c>
      <c r="D3484" s="1980" t="s">
        <v>22</v>
      </c>
      <c r="E3484" s="928" t="s">
        <v>616</v>
      </c>
      <c r="F3484" s="885"/>
      <c r="G3484" s="651" t="s">
        <v>272</v>
      </c>
      <c r="H3484" s="651" t="s">
        <v>599</v>
      </c>
      <c r="I3484" s="651" t="s">
        <v>617</v>
      </c>
      <c r="J3484" s="651" t="s">
        <v>276</v>
      </c>
      <c r="K3484" s="890" t="s">
        <v>310</v>
      </c>
      <c r="L3484" s="651" t="s">
        <v>312</v>
      </c>
      <c r="M3484" s="651" t="str">
        <f t="shared" si="212"/>
        <v>&lt;INSERT CONNECTION POINT NAME&gt;</v>
      </c>
      <c r="N3484" s="890" t="s">
        <v>602</v>
      </c>
      <c r="O3484" s="890" t="s">
        <v>22</v>
      </c>
      <c r="P3484" s="890"/>
      <c r="Q3484" s="1083"/>
      <c r="R3484" s="1061"/>
      <c r="S3484" s="1062"/>
      <c r="T3484" s="1062"/>
      <c r="U3484" s="1063"/>
      <c r="W3484" s="452"/>
      <c r="X3484" s="452"/>
      <c r="Y3484" s="452"/>
      <c r="Z3484" s="452"/>
      <c r="AA3484" s="452"/>
      <c r="AB3484" s="452"/>
      <c r="AC3484" s="452"/>
      <c r="AD3484" s="452"/>
      <c r="AE3484" s="452"/>
      <c r="AF3484" s="452"/>
      <c r="AG3484" s="452"/>
      <c r="AH3484" s="452"/>
      <c r="AI3484" s="452"/>
      <c r="AJ3484" s="452"/>
      <c r="AK3484" s="452"/>
      <c r="AL3484" s="452"/>
      <c r="AM3484" s="452"/>
      <c r="AN3484" s="452"/>
      <c r="AO3484" s="452"/>
      <c r="AP3484" s="452"/>
      <c r="AQ3484" s="452"/>
      <c r="AR3484" s="452"/>
      <c r="AS3484" s="452"/>
      <c r="AT3484" s="452"/>
      <c r="AU3484" s="452"/>
      <c r="AV3484" s="452"/>
    </row>
    <row r="3485" spans="2:48" ht="15" customHeight="1">
      <c r="B3485" s="937"/>
      <c r="C3485" s="1979"/>
      <c r="D3485" s="1981"/>
      <c r="E3485" s="928" t="s">
        <v>619</v>
      </c>
      <c r="F3485" s="885"/>
      <c r="G3485" s="651" t="s">
        <v>272</v>
      </c>
      <c r="H3485" s="651" t="s">
        <v>599</v>
      </c>
      <c r="I3485" s="651" t="s">
        <v>620</v>
      </c>
      <c r="J3485" s="651" t="s">
        <v>276</v>
      </c>
      <c r="K3485" s="890" t="s">
        <v>310</v>
      </c>
      <c r="L3485" s="651" t="s">
        <v>312</v>
      </c>
      <c r="M3485" s="651" t="str">
        <f t="shared" si="212"/>
        <v>&lt;INSERT CONNECTION POINT NAME&gt;</v>
      </c>
      <c r="N3485" s="890" t="s">
        <v>602</v>
      </c>
      <c r="O3485" s="890" t="s">
        <v>22</v>
      </c>
      <c r="P3485" s="890"/>
      <c r="Q3485" s="1084"/>
      <c r="R3485" s="1085"/>
      <c r="S3485" s="1086"/>
      <c r="T3485" s="1086"/>
      <c r="U3485" s="1087"/>
      <c r="W3485" s="452"/>
      <c r="X3485" s="452"/>
      <c r="Y3485" s="452"/>
      <c r="Z3485" s="452"/>
      <c r="AA3485" s="452"/>
      <c r="AB3485" s="452"/>
      <c r="AC3485" s="452"/>
      <c r="AD3485" s="452"/>
      <c r="AE3485" s="452"/>
      <c r="AF3485" s="452"/>
      <c r="AG3485" s="452"/>
      <c r="AH3485" s="452"/>
      <c r="AI3485" s="452"/>
      <c r="AJ3485" s="452"/>
      <c r="AK3485" s="452"/>
      <c r="AL3485" s="452"/>
      <c r="AM3485" s="452"/>
      <c r="AN3485" s="452"/>
      <c r="AO3485" s="452"/>
      <c r="AP3485" s="452"/>
      <c r="AQ3485" s="452"/>
      <c r="AR3485" s="452"/>
      <c r="AS3485" s="452"/>
      <c r="AT3485" s="452"/>
      <c r="AU3485" s="452"/>
      <c r="AV3485" s="452"/>
    </row>
    <row r="3486" spans="2:48" ht="15" customHeight="1">
      <c r="B3486" s="937"/>
      <c r="C3486" s="1978" t="s">
        <v>310</v>
      </c>
      <c r="D3486" s="1980" t="s">
        <v>23</v>
      </c>
      <c r="E3486" s="928" t="s">
        <v>616</v>
      </c>
      <c r="F3486" s="885"/>
      <c r="G3486" s="651" t="s">
        <v>272</v>
      </c>
      <c r="H3486" s="651" t="s">
        <v>599</v>
      </c>
      <c r="I3486" s="651" t="s">
        <v>617</v>
      </c>
      <c r="J3486" s="651" t="s">
        <v>276</v>
      </c>
      <c r="K3486" s="890" t="s">
        <v>310</v>
      </c>
      <c r="L3486" s="651" t="s">
        <v>312</v>
      </c>
      <c r="M3486" s="651" t="str">
        <f t="shared" si="212"/>
        <v>&lt;INSERT CONNECTION POINT NAME&gt;</v>
      </c>
      <c r="N3486" s="890" t="s">
        <v>602</v>
      </c>
      <c r="O3486" s="890" t="s">
        <v>23</v>
      </c>
      <c r="P3486" s="890"/>
      <c r="Q3486" s="1084"/>
      <c r="R3486" s="1085"/>
      <c r="S3486" s="1086"/>
      <c r="T3486" s="1086"/>
      <c r="U3486" s="1087"/>
      <c r="W3486" s="452"/>
      <c r="X3486" s="452"/>
      <c r="Y3486" s="452"/>
      <c r="Z3486" s="452"/>
      <c r="AA3486" s="452"/>
      <c r="AB3486" s="452"/>
      <c r="AC3486" s="452"/>
      <c r="AD3486" s="452"/>
      <c r="AE3486" s="452"/>
      <c r="AF3486" s="452"/>
      <c r="AG3486" s="452"/>
      <c r="AH3486" s="452"/>
      <c r="AI3486" s="452"/>
      <c r="AJ3486" s="452"/>
      <c r="AK3486" s="452"/>
      <c r="AL3486" s="452"/>
      <c r="AM3486" s="452"/>
      <c r="AN3486" s="452"/>
      <c r="AO3486" s="452"/>
      <c r="AP3486" s="452"/>
      <c r="AQ3486" s="452"/>
      <c r="AR3486" s="452"/>
      <c r="AS3486" s="452"/>
      <c r="AT3486" s="452"/>
      <c r="AU3486" s="452"/>
      <c r="AV3486" s="452"/>
    </row>
    <row r="3487" spans="2:48" ht="15" customHeight="1" thickBot="1">
      <c r="B3487" s="944"/>
      <c r="C3487" s="1984"/>
      <c r="D3487" s="1985"/>
      <c r="E3487" s="945" t="s">
        <v>619</v>
      </c>
      <c r="F3487" s="885"/>
      <c r="G3487" s="651" t="s">
        <v>272</v>
      </c>
      <c r="H3487" s="651" t="s">
        <v>599</v>
      </c>
      <c r="I3487" s="651" t="s">
        <v>620</v>
      </c>
      <c r="J3487" s="651" t="s">
        <v>276</v>
      </c>
      <c r="K3487" s="890" t="s">
        <v>310</v>
      </c>
      <c r="L3487" s="651" t="s">
        <v>312</v>
      </c>
      <c r="M3487" s="651" t="str">
        <f t="shared" si="212"/>
        <v>&lt;INSERT CONNECTION POINT NAME&gt;</v>
      </c>
      <c r="N3487" s="890" t="s">
        <v>602</v>
      </c>
      <c r="O3487" s="890" t="s">
        <v>23</v>
      </c>
      <c r="P3487" s="890"/>
      <c r="Q3487" s="946"/>
      <c r="R3487" s="1067"/>
      <c r="S3487" s="893"/>
      <c r="T3487" s="893"/>
      <c r="U3487" s="894"/>
      <c r="W3487" s="452"/>
      <c r="X3487" s="452"/>
      <c r="Y3487" s="452"/>
      <c r="Z3487" s="452"/>
      <c r="AA3487" s="452"/>
      <c r="AB3487" s="452"/>
      <c r="AC3487" s="452"/>
      <c r="AD3487" s="452"/>
      <c r="AE3487" s="452"/>
      <c r="AF3487" s="452"/>
      <c r="AG3487" s="452"/>
      <c r="AH3487" s="452"/>
      <c r="AI3487" s="452"/>
      <c r="AJ3487" s="452"/>
      <c r="AK3487" s="452"/>
      <c r="AL3487" s="452"/>
      <c r="AM3487" s="452"/>
      <c r="AN3487" s="452"/>
      <c r="AO3487" s="452"/>
      <c r="AP3487" s="452"/>
      <c r="AQ3487" s="452"/>
      <c r="AR3487" s="452"/>
      <c r="AS3487" s="452"/>
      <c r="AT3487" s="452"/>
      <c r="AU3487" s="452"/>
      <c r="AV3487" s="452"/>
    </row>
    <row r="3488" spans="2:48" ht="15" customHeight="1">
      <c r="B3488" s="927" t="s">
        <v>615</v>
      </c>
      <c r="C3488" s="1982" t="s">
        <v>313</v>
      </c>
      <c r="D3488" s="1983" t="s">
        <v>23</v>
      </c>
      <c r="E3488" s="928" t="s">
        <v>616</v>
      </c>
      <c r="F3488" s="885"/>
      <c r="G3488" s="651" t="s">
        <v>272</v>
      </c>
      <c r="H3488" s="651" t="s">
        <v>599</v>
      </c>
      <c r="I3488" s="651" t="s">
        <v>617</v>
      </c>
      <c r="J3488" s="651" t="s">
        <v>276</v>
      </c>
      <c r="K3488" s="651" t="s">
        <v>313</v>
      </c>
      <c r="L3488" s="651" t="s">
        <v>312</v>
      </c>
      <c r="M3488" s="651" t="str">
        <f t="shared" ref="M3488" si="213">B3488</f>
        <v>&lt;INSERT CONNECTION POINT NAME&gt;</v>
      </c>
      <c r="N3488" s="651" t="s">
        <v>618</v>
      </c>
      <c r="O3488" s="651" t="s">
        <v>23</v>
      </c>
      <c r="P3488" s="890"/>
      <c r="Q3488" s="929"/>
      <c r="R3488" s="930"/>
      <c r="S3488" s="931"/>
      <c r="T3488" s="931"/>
      <c r="U3488" s="932"/>
      <c r="W3488" s="452"/>
      <c r="X3488" s="452"/>
      <c r="Y3488" s="452"/>
      <c r="Z3488" s="452"/>
      <c r="AA3488" s="452"/>
      <c r="AB3488" s="452"/>
      <c r="AC3488" s="452"/>
      <c r="AD3488" s="452"/>
      <c r="AE3488" s="452"/>
      <c r="AF3488" s="452"/>
      <c r="AG3488" s="452"/>
      <c r="AH3488" s="452"/>
      <c r="AI3488" s="452"/>
      <c r="AJ3488" s="452"/>
      <c r="AK3488" s="452"/>
      <c r="AL3488" s="452"/>
      <c r="AM3488" s="452"/>
      <c r="AN3488" s="452"/>
      <c r="AO3488" s="452"/>
      <c r="AP3488" s="452"/>
      <c r="AQ3488" s="452"/>
      <c r="AR3488" s="452"/>
      <c r="AS3488" s="452"/>
      <c r="AT3488" s="452"/>
      <c r="AU3488" s="452"/>
      <c r="AV3488" s="452"/>
    </row>
    <row r="3489" spans="2:48" ht="15" customHeight="1">
      <c r="B3489" s="937"/>
      <c r="C3489" s="1979"/>
      <c r="D3489" s="1981"/>
      <c r="E3489" s="928" t="s">
        <v>619</v>
      </c>
      <c r="F3489" s="885"/>
      <c r="G3489" s="651" t="s">
        <v>272</v>
      </c>
      <c r="H3489" s="651" t="s">
        <v>599</v>
      </c>
      <c r="I3489" s="651" t="s">
        <v>620</v>
      </c>
      <c r="J3489" s="651" t="s">
        <v>276</v>
      </c>
      <c r="K3489" s="651" t="s">
        <v>313</v>
      </c>
      <c r="L3489" s="651" t="s">
        <v>312</v>
      </c>
      <c r="M3489" s="651" t="str">
        <f t="shared" si="212"/>
        <v>&lt;INSERT CONNECTION POINT NAME&gt;</v>
      </c>
      <c r="N3489" s="651" t="s">
        <v>618</v>
      </c>
      <c r="O3489" s="651" t="s">
        <v>23</v>
      </c>
      <c r="P3489" s="890"/>
      <c r="Q3489" s="938"/>
      <c r="R3489" s="939"/>
      <c r="S3489" s="940"/>
      <c r="T3489" s="940"/>
      <c r="U3489" s="941"/>
      <c r="W3489" s="452"/>
      <c r="X3489" s="452"/>
      <c r="Y3489" s="452"/>
      <c r="Z3489" s="452"/>
      <c r="AA3489" s="452"/>
      <c r="AB3489" s="452"/>
      <c r="AC3489" s="452"/>
      <c r="AD3489" s="452"/>
      <c r="AE3489" s="452"/>
      <c r="AF3489" s="452"/>
      <c r="AG3489" s="452"/>
      <c r="AH3489" s="452"/>
      <c r="AI3489" s="452"/>
      <c r="AJ3489" s="452"/>
      <c r="AK3489" s="452"/>
      <c r="AL3489" s="452"/>
      <c r="AM3489" s="452"/>
      <c r="AN3489" s="452"/>
      <c r="AO3489" s="452"/>
      <c r="AP3489" s="452"/>
      <c r="AQ3489" s="452"/>
      <c r="AR3489" s="452"/>
      <c r="AS3489" s="452"/>
      <c r="AT3489" s="452"/>
      <c r="AU3489" s="452"/>
      <c r="AV3489" s="452"/>
    </row>
    <row r="3490" spans="2:48" ht="15" customHeight="1">
      <c r="B3490" s="937"/>
      <c r="C3490" s="1978" t="s">
        <v>304</v>
      </c>
      <c r="D3490" s="1980" t="s">
        <v>22</v>
      </c>
      <c r="E3490" s="928" t="s">
        <v>616</v>
      </c>
      <c r="F3490" s="885"/>
      <c r="G3490" s="651" t="s">
        <v>272</v>
      </c>
      <c r="H3490" s="651" t="s">
        <v>599</v>
      </c>
      <c r="I3490" s="651" t="s">
        <v>617</v>
      </c>
      <c r="J3490" s="651" t="s">
        <v>276</v>
      </c>
      <c r="K3490" s="890" t="s">
        <v>304</v>
      </c>
      <c r="L3490" s="651" t="s">
        <v>312</v>
      </c>
      <c r="M3490" s="651" t="str">
        <f t="shared" si="212"/>
        <v>&lt;INSERT CONNECTION POINT NAME&gt;</v>
      </c>
      <c r="N3490" s="890" t="s">
        <v>602</v>
      </c>
      <c r="O3490" s="890" t="s">
        <v>22</v>
      </c>
      <c r="P3490" s="890"/>
      <c r="Q3490" s="1071"/>
      <c r="R3490" s="1058"/>
      <c r="S3490" s="1059"/>
      <c r="T3490" s="1059"/>
      <c r="U3490" s="1060"/>
      <c r="W3490" s="452"/>
      <c r="X3490" s="452"/>
      <c r="Y3490" s="452"/>
      <c r="Z3490" s="452"/>
      <c r="AA3490" s="452"/>
      <c r="AB3490" s="452"/>
      <c r="AC3490" s="452"/>
      <c r="AD3490" s="452"/>
      <c r="AE3490" s="452"/>
      <c r="AF3490" s="452"/>
      <c r="AG3490" s="452"/>
      <c r="AH3490" s="452"/>
      <c r="AI3490" s="452"/>
      <c r="AJ3490" s="452"/>
      <c r="AK3490" s="452"/>
      <c r="AL3490" s="452"/>
      <c r="AM3490" s="452"/>
      <c r="AN3490" s="452"/>
      <c r="AO3490" s="452"/>
      <c r="AP3490" s="452"/>
      <c r="AQ3490" s="452"/>
      <c r="AR3490" s="452"/>
      <c r="AS3490" s="452"/>
      <c r="AT3490" s="452"/>
      <c r="AU3490" s="452"/>
      <c r="AV3490" s="452"/>
    </row>
    <row r="3491" spans="2:48" ht="15" customHeight="1">
      <c r="B3491" s="937"/>
      <c r="C3491" s="1979"/>
      <c r="D3491" s="1981"/>
      <c r="E3491" s="928" t="s">
        <v>619</v>
      </c>
      <c r="F3491" s="885"/>
      <c r="G3491" s="651" t="s">
        <v>272</v>
      </c>
      <c r="H3491" s="651" t="s">
        <v>599</v>
      </c>
      <c r="I3491" s="651" t="s">
        <v>620</v>
      </c>
      <c r="J3491" s="651" t="s">
        <v>276</v>
      </c>
      <c r="K3491" s="890" t="s">
        <v>304</v>
      </c>
      <c r="L3491" s="651" t="s">
        <v>312</v>
      </c>
      <c r="M3491" s="651" t="str">
        <f t="shared" si="212"/>
        <v>&lt;INSERT CONNECTION POINT NAME&gt;</v>
      </c>
      <c r="N3491" s="890" t="s">
        <v>602</v>
      </c>
      <c r="O3491" s="890" t="s">
        <v>22</v>
      </c>
      <c r="P3491" s="890"/>
      <c r="Q3491" s="1071"/>
      <c r="R3491" s="1058"/>
      <c r="S3491" s="1059"/>
      <c r="T3491" s="1059"/>
      <c r="U3491" s="1060"/>
      <c r="W3491" s="452"/>
      <c r="X3491" s="452"/>
      <c r="Y3491" s="452"/>
      <c r="Z3491" s="452"/>
      <c r="AA3491" s="452"/>
      <c r="AB3491" s="452"/>
      <c r="AC3491" s="452"/>
      <c r="AD3491" s="452"/>
      <c r="AE3491" s="452"/>
      <c r="AF3491" s="452"/>
      <c r="AG3491" s="452"/>
      <c r="AH3491" s="452"/>
      <c r="AI3491" s="452"/>
      <c r="AJ3491" s="452"/>
      <c r="AK3491" s="452"/>
      <c r="AL3491" s="452"/>
      <c r="AM3491" s="452"/>
      <c r="AN3491" s="452"/>
      <c r="AO3491" s="452"/>
      <c r="AP3491" s="452"/>
      <c r="AQ3491" s="452"/>
      <c r="AR3491" s="452"/>
      <c r="AS3491" s="452"/>
      <c r="AT3491" s="452"/>
      <c r="AU3491" s="452"/>
      <c r="AV3491" s="452"/>
    </row>
    <row r="3492" spans="2:48" ht="15" customHeight="1">
      <c r="B3492" s="937"/>
      <c r="C3492" s="1978" t="s">
        <v>304</v>
      </c>
      <c r="D3492" s="1980" t="s">
        <v>23</v>
      </c>
      <c r="E3492" s="928" t="s">
        <v>616</v>
      </c>
      <c r="F3492" s="885"/>
      <c r="G3492" s="651" t="s">
        <v>272</v>
      </c>
      <c r="H3492" s="651" t="s">
        <v>599</v>
      </c>
      <c r="I3492" s="651" t="s">
        <v>617</v>
      </c>
      <c r="J3492" s="651" t="s">
        <v>276</v>
      </c>
      <c r="K3492" s="890" t="s">
        <v>304</v>
      </c>
      <c r="L3492" s="651" t="s">
        <v>312</v>
      </c>
      <c r="M3492" s="651" t="str">
        <f t="shared" si="212"/>
        <v>&lt;INSERT CONNECTION POINT NAME&gt;</v>
      </c>
      <c r="N3492" s="890" t="s">
        <v>602</v>
      </c>
      <c r="O3492" s="891" t="s">
        <v>23</v>
      </c>
      <c r="P3492" s="890"/>
      <c r="Q3492" s="1071"/>
      <c r="R3492" s="1058"/>
      <c r="S3492" s="1059"/>
      <c r="T3492" s="1059"/>
      <c r="U3492" s="1060"/>
      <c r="W3492" s="452"/>
      <c r="X3492" s="452"/>
      <c r="Y3492" s="452"/>
      <c r="Z3492" s="452"/>
      <c r="AA3492" s="452"/>
      <c r="AB3492" s="452"/>
      <c r="AC3492" s="452"/>
      <c r="AD3492" s="452"/>
      <c r="AE3492" s="452"/>
      <c r="AF3492" s="452"/>
      <c r="AG3492" s="452"/>
      <c r="AH3492" s="452"/>
      <c r="AI3492" s="452"/>
      <c r="AJ3492" s="452"/>
      <c r="AK3492" s="452"/>
      <c r="AL3492" s="452"/>
      <c r="AM3492" s="452"/>
      <c r="AN3492" s="452"/>
      <c r="AO3492" s="452"/>
      <c r="AP3492" s="452"/>
      <c r="AQ3492" s="452"/>
      <c r="AR3492" s="452"/>
      <c r="AS3492" s="452"/>
      <c r="AT3492" s="452"/>
      <c r="AU3492" s="452"/>
      <c r="AV3492" s="452"/>
    </row>
    <row r="3493" spans="2:48" ht="15" customHeight="1">
      <c r="B3493" s="937"/>
      <c r="C3493" s="1979"/>
      <c r="D3493" s="1981"/>
      <c r="E3493" s="928" t="s">
        <v>619</v>
      </c>
      <c r="F3493" s="885"/>
      <c r="G3493" s="651" t="s">
        <v>272</v>
      </c>
      <c r="H3493" s="651" t="s">
        <v>599</v>
      </c>
      <c r="I3493" s="651" t="s">
        <v>620</v>
      </c>
      <c r="J3493" s="651" t="s">
        <v>276</v>
      </c>
      <c r="K3493" s="890" t="s">
        <v>304</v>
      </c>
      <c r="L3493" s="651" t="s">
        <v>312</v>
      </c>
      <c r="M3493" s="651" t="str">
        <f t="shared" si="212"/>
        <v>&lt;INSERT CONNECTION POINT NAME&gt;</v>
      </c>
      <c r="N3493" s="890" t="s">
        <v>602</v>
      </c>
      <c r="O3493" s="891" t="s">
        <v>23</v>
      </c>
      <c r="P3493" s="890"/>
      <c r="Q3493" s="1071"/>
      <c r="R3493" s="1058"/>
      <c r="S3493" s="1059"/>
      <c r="T3493" s="1059"/>
      <c r="U3493" s="1060"/>
      <c r="W3493" s="452"/>
      <c r="X3493" s="452"/>
      <c r="Y3493" s="452"/>
      <c r="Z3493" s="452"/>
      <c r="AA3493" s="452"/>
      <c r="AB3493" s="452"/>
      <c r="AC3493" s="452"/>
      <c r="AD3493" s="452"/>
      <c r="AE3493" s="452"/>
      <c r="AF3493" s="452"/>
      <c r="AG3493" s="452"/>
      <c r="AH3493" s="452"/>
      <c r="AI3493" s="452"/>
      <c r="AJ3493" s="452"/>
      <c r="AK3493" s="452"/>
      <c r="AL3493" s="452"/>
      <c r="AM3493" s="452"/>
      <c r="AN3493" s="452"/>
      <c r="AO3493" s="452"/>
      <c r="AP3493" s="452"/>
      <c r="AQ3493" s="452"/>
      <c r="AR3493" s="452"/>
      <c r="AS3493" s="452"/>
      <c r="AT3493" s="452"/>
      <c r="AU3493" s="452"/>
      <c r="AV3493" s="452"/>
    </row>
    <row r="3494" spans="2:48" ht="15" customHeight="1">
      <c r="B3494" s="937"/>
      <c r="C3494" s="1978" t="s">
        <v>305</v>
      </c>
      <c r="D3494" s="1980"/>
      <c r="E3494" s="928" t="s">
        <v>616</v>
      </c>
      <c r="F3494" s="885"/>
      <c r="G3494" s="651" t="s">
        <v>272</v>
      </c>
      <c r="H3494" s="651" t="s">
        <v>599</v>
      </c>
      <c r="I3494" s="651" t="s">
        <v>617</v>
      </c>
      <c r="J3494" s="651" t="s">
        <v>276</v>
      </c>
      <c r="K3494" s="890" t="s">
        <v>305</v>
      </c>
      <c r="L3494" s="651" t="s">
        <v>312</v>
      </c>
      <c r="M3494" s="651" t="str">
        <f t="shared" si="212"/>
        <v>&lt;INSERT CONNECTION POINT NAME&gt;</v>
      </c>
      <c r="N3494" s="890" t="s">
        <v>604</v>
      </c>
      <c r="O3494" s="890" t="s">
        <v>605</v>
      </c>
      <c r="P3494" s="890"/>
      <c r="Q3494" s="1072"/>
      <c r="R3494" s="1073"/>
      <c r="S3494" s="1074"/>
      <c r="T3494" s="1074"/>
      <c r="U3494" s="1075"/>
      <c r="W3494" s="452"/>
      <c r="X3494" s="452"/>
      <c r="Y3494" s="452"/>
      <c r="Z3494" s="452"/>
      <c r="AA3494" s="452"/>
      <c r="AB3494" s="452"/>
      <c r="AC3494" s="452"/>
      <c r="AD3494" s="452"/>
      <c r="AE3494" s="452"/>
      <c r="AF3494" s="452"/>
      <c r="AG3494" s="452"/>
      <c r="AH3494" s="452"/>
      <c r="AI3494" s="452"/>
      <c r="AJ3494" s="452"/>
      <c r="AK3494" s="452"/>
      <c r="AL3494" s="452"/>
      <c r="AM3494" s="452"/>
      <c r="AN3494" s="452"/>
      <c r="AO3494" s="452"/>
      <c r="AP3494" s="452"/>
      <c r="AQ3494" s="452"/>
      <c r="AR3494" s="452"/>
      <c r="AS3494" s="452"/>
      <c r="AT3494" s="452"/>
      <c r="AU3494" s="452"/>
      <c r="AV3494" s="452"/>
    </row>
    <row r="3495" spans="2:48" ht="15" customHeight="1">
      <c r="B3495" s="937"/>
      <c r="C3495" s="1979"/>
      <c r="D3495" s="1981"/>
      <c r="E3495" s="928" t="s">
        <v>619</v>
      </c>
      <c r="F3495" s="885"/>
      <c r="G3495" s="651" t="s">
        <v>272</v>
      </c>
      <c r="H3495" s="651" t="s">
        <v>599</v>
      </c>
      <c r="I3495" s="651" t="s">
        <v>620</v>
      </c>
      <c r="J3495" s="651" t="s">
        <v>276</v>
      </c>
      <c r="K3495" s="890" t="s">
        <v>305</v>
      </c>
      <c r="L3495" s="651" t="s">
        <v>312</v>
      </c>
      <c r="M3495" s="651" t="str">
        <f t="shared" si="212"/>
        <v>&lt;INSERT CONNECTION POINT NAME&gt;</v>
      </c>
      <c r="N3495" s="890" t="s">
        <v>604</v>
      </c>
      <c r="O3495" s="890" t="s">
        <v>605</v>
      </c>
      <c r="P3495" s="890"/>
      <c r="Q3495" s="1072"/>
      <c r="R3495" s="1073"/>
      <c r="S3495" s="1074"/>
      <c r="T3495" s="1074"/>
      <c r="U3495" s="1075"/>
      <c r="W3495" s="452"/>
      <c r="X3495" s="452"/>
      <c r="Y3495" s="452"/>
      <c r="Z3495" s="452"/>
      <c r="AA3495" s="452"/>
      <c r="AB3495" s="452"/>
      <c r="AC3495" s="452"/>
      <c r="AD3495" s="452"/>
      <c r="AE3495" s="452"/>
      <c r="AF3495" s="452"/>
      <c r="AG3495" s="452"/>
      <c r="AH3495" s="452"/>
      <c r="AI3495" s="452"/>
      <c r="AJ3495" s="452"/>
      <c r="AK3495" s="452"/>
      <c r="AL3495" s="452"/>
      <c r="AM3495" s="452"/>
      <c r="AN3495" s="452"/>
      <c r="AO3495" s="452"/>
      <c r="AP3495" s="452"/>
      <c r="AQ3495" s="452"/>
      <c r="AR3495" s="452"/>
      <c r="AS3495" s="452"/>
      <c r="AT3495" s="452"/>
      <c r="AU3495" s="452"/>
      <c r="AV3495" s="452"/>
    </row>
    <row r="3496" spans="2:48" ht="15" customHeight="1">
      <c r="B3496" s="937"/>
      <c r="C3496" s="1978" t="s">
        <v>306</v>
      </c>
      <c r="D3496" s="1980"/>
      <c r="E3496" s="928" t="s">
        <v>616</v>
      </c>
      <c r="F3496" s="885"/>
      <c r="G3496" s="651" t="s">
        <v>272</v>
      </c>
      <c r="H3496" s="651" t="s">
        <v>599</v>
      </c>
      <c r="I3496" s="651" t="s">
        <v>617</v>
      </c>
      <c r="J3496" s="651" t="s">
        <v>276</v>
      </c>
      <c r="K3496" s="890" t="s">
        <v>306</v>
      </c>
      <c r="L3496" s="651" t="s">
        <v>312</v>
      </c>
      <c r="M3496" s="651" t="str">
        <f t="shared" si="212"/>
        <v>&lt;INSERT CONNECTION POINT NAME&gt;</v>
      </c>
      <c r="N3496" s="890" t="s">
        <v>606</v>
      </c>
      <c r="O3496" s="891">
        <v>0</v>
      </c>
      <c r="P3496" s="890"/>
      <c r="Q3496" s="1076"/>
      <c r="R3496" s="1077"/>
      <c r="S3496" s="1078"/>
      <c r="T3496" s="1078"/>
      <c r="U3496" s="1079"/>
      <c r="W3496" s="452"/>
      <c r="X3496" s="452"/>
      <c r="Y3496" s="452"/>
      <c r="Z3496" s="452"/>
      <c r="AA3496" s="452"/>
      <c r="AB3496" s="452"/>
      <c r="AC3496" s="452"/>
      <c r="AD3496" s="452"/>
      <c r="AE3496" s="452"/>
      <c r="AF3496" s="452"/>
      <c r="AG3496" s="452"/>
      <c r="AH3496" s="452"/>
      <c r="AI3496" s="452"/>
      <c r="AJ3496" s="452"/>
      <c r="AK3496" s="452"/>
      <c r="AL3496" s="452"/>
      <c r="AM3496" s="452"/>
      <c r="AN3496" s="452"/>
      <c r="AO3496" s="452"/>
      <c r="AP3496" s="452"/>
      <c r="AQ3496" s="452"/>
      <c r="AR3496" s="452"/>
      <c r="AS3496" s="452"/>
      <c r="AT3496" s="452"/>
      <c r="AU3496" s="452"/>
      <c r="AV3496" s="452"/>
    </row>
    <row r="3497" spans="2:48" ht="15" customHeight="1">
      <c r="B3497" s="937"/>
      <c r="C3497" s="1979"/>
      <c r="D3497" s="1981"/>
      <c r="E3497" s="928" t="s">
        <v>619</v>
      </c>
      <c r="F3497" s="885"/>
      <c r="G3497" s="651" t="s">
        <v>272</v>
      </c>
      <c r="H3497" s="651" t="s">
        <v>599</v>
      </c>
      <c r="I3497" s="651" t="s">
        <v>620</v>
      </c>
      <c r="J3497" s="651" t="s">
        <v>276</v>
      </c>
      <c r="K3497" s="890" t="s">
        <v>306</v>
      </c>
      <c r="L3497" s="651" t="s">
        <v>312</v>
      </c>
      <c r="M3497" s="651" t="str">
        <f t="shared" si="212"/>
        <v>&lt;INSERT CONNECTION POINT NAME&gt;</v>
      </c>
      <c r="N3497" s="890" t="s">
        <v>606</v>
      </c>
      <c r="O3497" s="891">
        <v>0</v>
      </c>
      <c r="P3497" s="890"/>
      <c r="Q3497" s="1076"/>
      <c r="R3497" s="1077"/>
      <c r="S3497" s="1078"/>
      <c r="T3497" s="1078"/>
      <c r="U3497" s="1079"/>
      <c r="W3497" s="452"/>
      <c r="X3497" s="452"/>
      <c r="Y3497" s="452"/>
      <c r="Z3497" s="452"/>
      <c r="AA3497" s="452"/>
      <c r="AB3497" s="452"/>
      <c r="AC3497" s="452"/>
      <c r="AD3497" s="452"/>
      <c r="AE3497" s="452"/>
      <c r="AF3497" s="452"/>
      <c r="AG3497" s="452"/>
      <c r="AH3497" s="452"/>
      <c r="AI3497" s="452"/>
      <c r="AJ3497" s="452"/>
      <c r="AK3497" s="452"/>
      <c r="AL3497" s="452"/>
      <c r="AM3497" s="452"/>
      <c r="AN3497" s="452"/>
      <c r="AO3497" s="452"/>
      <c r="AP3497" s="452"/>
      <c r="AQ3497" s="452"/>
      <c r="AR3497" s="452"/>
      <c r="AS3497" s="452"/>
      <c r="AT3497" s="452"/>
      <c r="AU3497" s="452"/>
      <c r="AV3497" s="452"/>
    </row>
    <row r="3498" spans="2:48" ht="15" customHeight="1">
      <c r="B3498" s="937"/>
      <c r="C3498" s="1978" t="s">
        <v>307</v>
      </c>
      <c r="D3498" s="1980"/>
      <c r="E3498" s="928" t="s">
        <v>616</v>
      </c>
      <c r="F3498" s="885"/>
      <c r="G3498" s="651" t="s">
        <v>272</v>
      </c>
      <c r="H3498" s="651" t="s">
        <v>599</v>
      </c>
      <c r="I3498" s="651" t="s">
        <v>617</v>
      </c>
      <c r="J3498" s="651" t="s">
        <v>276</v>
      </c>
      <c r="K3498" s="890" t="s">
        <v>307</v>
      </c>
      <c r="L3498" s="651" t="s">
        <v>312</v>
      </c>
      <c r="M3498" s="651" t="str">
        <f t="shared" si="212"/>
        <v>&lt;INSERT CONNECTION POINT NAME&gt;</v>
      </c>
      <c r="N3498" s="890" t="s">
        <v>607</v>
      </c>
      <c r="O3498" s="890" t="s">
        <v>607</v>
      </c>
      <c r="P3498" s="890"/>
      <c r="Q3498" s="1080"/>
      <c r="R3498" s="1081"/>
      <c r="S3498" s="1081"/>
      <c r="T3498" s="1081"/>
      <c r="U3498" s="1082"/>
      <c r="W3498" s="452"/>
      <c r="X3498" s="452"/>
      <c r="Y3498" s="452"/>
      <c r="Z3498" s="452"/>
      <c r="AA3498" s="452"/>
      <c r="AB3498" s="452"/>
      <c r="AC3498" s="452"/>
      <c r="AD3498" s="452"/>
      <c r="AE3498" s="452"/>
      <c r="AF3498" s="452"/>
      <c r="AG3498" s="452"/>
      <c r="AH3498" s="452"/>
      <c r="AI3498" s="452"/>
      <c r="AJ3498" s="452"/>
      <c r="AK3498" s="452"/>
      <c r="AL3498" s="452"/>
      <c r="AM3498" s="452"/>
      <c r="AN3498" s="452"/>
      <c r="AO3498" s="452"/>
      <c r="AP3498" s="452"/>
      <c r="AQ3498" s="452"/>
      <c r="AR3498" s="452"/>
      <c r="AS3498" s="452"/>
      <c r="AT3498" s="452"/>
      <c r="AU3498" s="452"/>
      <c r="AV3498" s="452"/>
    </row>
    <row r="3499" spans="2:48" ht="15" customHeight="1">
      <c r="B3499" s="937"/>
      <c r="C3499" s="1979"/>
      <c r="D3499" s="1981"/>
      <c r="E3499" s="928" t="s">
        <v>619</v>
      </c>
      <c r="F3499" s="885"/>
      <c r="G3499" s="651" t="s">
        <v>272</v>
      </c>
      <c r="H3499" s="651" t="s">
        <v>599</v>
      </c>
      <c r="I3499" s="651" t="s">
        <v>620</v>
      </c>
      <c r="J3499" s="651" t="s">
        <v>276</v>
      </c>
      <c r="K3499" s="890" t="s">
        <v>307</v>
      </c>
      <c r="L3499" s="651" t="s">
        <v>312</v>
      </c>
      <c r="M3499" s="651" t="str">
        <f t="shared" si="212"/>
        <v>&lt;INSERT CONNECTION POINT NAME&gt;</v>
      </c>
      <c r="N3499" s="890" t="s">
        <v>607</v>
      </c>
      <c r="O3499" s="890" t="s">
        <v>607</v>
      </c>
      <c r="P3499" s="890"/>
      <c r="Q3499" s="1080"/>
      <c r="R3499" s="1081"/>
      <c r="S3499" s="1081"/>
      <c r="T3499" s="1081"/>
      <c r="U3499" s="1082"/>
      <c r="W3499" s="452"/>
      <c r="X3499" s="452"/>
      <c r="Y3499" s="452"/>
      <c r="Z3499" s="452"/>
      <c r="AA3499" s="452"/>
      <c r="AB3499" s="452"/>
      <c r="AC3499" s="452"/>
      <c r="AD3499" s="452"/>
      <c r="AE3499" s="452"/>
      <c r="AF3499" s="452"/>
      <c r="AG3499" s="452"/>
      <c r="AH3499" s="452"/>
      <c r="AI3499" s="452"/>
      <c r="AJ3499" s="452"/>
      <c r="AK3499" s="452"/>
      <c r="AL3499" s="452"/>
      <c r="AM3499" s="452"/>
      <c r="AN3499" s="452"/>
      <c r="AO3499" s="452"/>
      <c r="AP3499" s="452"/>
      <c r="AQ3499" s="452"/>
      <c r="AR3499" s="452"/>
      <c r="AS3499" s="452"/>
      <c r="AT3499" s="452"/>
      <c r="AU3499" s="452"/>
      <c r="AV3499" s="452"/>
    </row>
    <row r="3500" spans="2:48" ht="15" customHeight="1">
      <c r="B3500" s="937"/>
      <c r="C3500" s="1978" t="s">
        <v>308</v>
      </c>
      <c r="D3500" s="1980" t="s">
        <v>22</v>
      </c>
      <c r="E3500" s="928" t="s">
        <v>616</v>
      </c>
      <c r="F3500" s="885"/>
      <c r="G3500" s="651" t="s">
        <v>272</v>
      </c>
      <c r="H3500" s="651" t="s">
        <v>599</v>
      </c>
      <c r="I3500" s="651" t="s">
        <v>617</v>
      </c>
      <c r="J3500" s="651" t="s">
        <v>276</v>
      </c>
      <c r="K3500" s="890" t="s">
        <v>308</v>
      </c>
      <c r="L3500" s="651" t="s">
        <v>312</v>
      </c>
      <c r="M3500" s="651" t="str">
        <f t="shared" si="212"/>
        <v>&lt;INSERT CONNECTION POINT NAME&gt;</v>
      </c>
      <c r="N3500" s="890" t="s">
        <v>609</v>
      </c>
      <c r="O3500" s="890" t="s">
        <v>22</v>
      </c>
      <c r="P3500" s="890"/>
      <c r="Q3500" s="1083"/>
      <c r="R3500" s="1061"/>
      <c r="S3500" s="1062"/>
      <c r="T3500" s="1062"/>
      <c r="U3500" s="1063"/>
      <c r="W3500" s="452"/>
      <c r="X3500" s="452"/>
      <c r="Y3500" s="452"/>
      <c r="Z3500" s="452"/>
      <c r="AA3500" s="452"/>
      <c r="AB3500" s="452"/>
      <c r="AC3500" s="452"/>
      <c r="AD3500" s="452"/>
      <c r="AE3500" s="452"/>
      <c r="AF3500" s="452"/>
      <c r="AG3500" s="452"/>
      <c r="AH3500" s="452"/>
      <c r="AI3500" s="452"/>
      <c r="AJ3500" s="452"/>
      <c r="AK3500" s="452"/>
      <c r="AL3500" s="452"/>
      <c r="AM3500" s="452"/>
      <c r="AN3500" s="452"/>
      <c r="AO3500" s="452"/>
      <c r="AP3500" s="452"/>
      <c r="AQ3500" s="452"/>
      <c r="AR3500" s="452"/>
      <c r="AS3500" s="452"/>
      <c r="AT3500" s="452"/>
      <c r="AU3500" s="452"/>
      <c r="AV3500" s="452"/>
    </row>
    <row r="3501" spans="2:48" ht="15" customHeight="1">
      <c r="B3501" s="937"/>
      <c r="C3501" s="1979"/>
      <c r="D3501" s="1981"/>
      <c r="E3501" s="928" t="s">
        <v>619</v>
      </c>
      <c r="F3501" s="885"/>
      <c r="G3501" s="651" t="s">
        <v>272</v>
      </c>
      <c r="H3501" s="651" t="s">
        <v>599</v>
      </c>
      <c r="I3501" s="651" t="s">
        <v>620</v>
      </c>
      <c r="J3501" s="651" t="s">
        <v>276</v>
      </c>
      <c r="K3501" s="890" t="s">
        <v>308</v>
      </c>
      <c r="L3501" s="651" t="s">
        <v>312</v>
      </c>
      <c r="M3501" s="651" t="str">
        <f t="shared" si="212"/>
        <v>&lt;INSERT CONNECTION POINT NAME&gt;</v>
      </c>
      <c r="N3501" s="890" t="s">
        <v>609</v>
      </c>
      <c r="O3501" s="890" t="s">
        <v>22</v>
      </c>
      <c r="P3501" s="890"/>
      <c r="Q3501" s="1083"/>
      <c r="R3501" s="1061"/>
      <c r="S3501" s="1062"/>
      <c r="T3501" s="1062"/>
      <c r="U3501" s="1063"/>
      <c r="W3501" s="452"/>
      <c r="X3501" s="452"/>
      <c r="Y3501" s="452"/>
      <c r="Z3501" s="452"/>
      <c r="AA3501" s="452"/>
      <c r="AB3501" s="452"/>
      <c r="AC3501" s="452"/>
      <c r="AD3501" s="452"/>
      <c r="AE3501" s="452"/>
      <c r="AF3501" s="452"/>
      <c r="AG3501" s="452"/>
      <c r="AH3501" s="452"/>
      <c r="AI3501" s="452"/>
      <c r="AJ3501" s="452"/>
      <c r="AK3501" s="452"/>
      <c r="AL3501" s="452"/>
      <c r="AM3501" s="452"/>
      <c r="AN3501" s="452"/>
      <c r="AO3501" s="452"/>
      <c r="AP3501" s="452"/>
      <c r="AQ3501" s="452"/>
      <c r="AR3501" s="452"/>
      <c r="AS3501" s="452"/>
      <c r="AT3501" s="452"/>
      <c r="AU3501" s="452"/>
      <c r="AV3501" s="452"/>
    </row>
    <row r="3502" spans="2:48" ht="15" customHeight="1">
      <c r="B3502" s="937"/>
      <c r="C3502" s="1978" t="s">
        <v>309</v>
      </c>
      <c r="D3502" s="1980" t="s">
        <v>22</v>
      </c>
      <c r="E3502" s="928" t="s">
        <v>616</v>
      </c>
      <c r="F3502" s="885"/>
      <c r="G3502" s="651" t="s">
        <v>272</v>
      </c>
      <c r="H3502" s="651" t="s">
        <v>599</v>
      </c>
      <c r="I3502" s="651" t="s">
        <v>617</v>
      </c>
      <c r="J3502" s="651" t="s">
        <v>276</v>
      </c>
      <c r="K3502" s="890" t="s">
        <v>309</v>
      </c>
      <c r="L3502" s="651" t="s">
        <v>312</v>
      </c>
      <c r="M3502" s="651" t="str">
        <f t="shared" si="212"/>
        <v>&lt;INSERT CONNECTION POINT NAME&gt;</v>
      </c>
      <c r="N3502" s="890" t="s">
        <v>602</v>
      </c>
      <c r="O3502" s="890" t="s">
        <v>22</v>
      </c>
      <c r="P3502" s="890"/>
      <c r="Q3502" s="1083"/>
      <c r="R3502" s="1061"/>
      <c r="S3502" s="1062"/>
      <c r="T3502" s="1062"/>
      <c r="U3502" s="1063"/>
      <c r="W3502" s="452"/>
      <c r="X3502" s="452"/>
      <c r="Y3502" s="452"/>
      <c r="Z3502" s="452"/>
      <c r="AA3502" s="452"/>
      <c r="AB3502" s="452"/>
      <c r="AC3502" s="452"/>
      <c r="AD3502" s="452"/>
      <c r="AE3502" s="452"/>
      <c r="AF3502" s="452"/>
      <c r="AG3502" s="452"/>
      <c r="AH3502" s="452"/>
      <c r="AI3502" s="452"/>
      <c r="AJ3502" s="452"/>
      <c r="AK3502" s="452"/>
      <c r="AL3502" s="452"/>
      <c r="AM3502" s="452"/>
      <c r="AN3502" s="452"/>
      <c r="AO3502" s="452"/>
      <c r="AP3502" s="452"/>
      <c r="AQ3502" s="452"/>
      <c r="AR3502" s="452"/>
      <c r="AS3502" s="452"/>
      <c r="AT3502" s="452"/>
      <c r="AU3502" s="452"/>
      <c r="AV3502" s="452"/>
    </row>
    <row r="3503" spans="2:48" ht="15" customHeight="1">
      <c r="B3503" s="937"/>
      <c r="C3503" s="1979"/>
      <c r="D3503" s="1981"/>
      <c r="E3503" s="928" t="s">
        <v>619</v>
      </c>
      <c r="F3503" s="885"/>
      <c r="G3503" s="651" t="s">
        <v>272</v>
      </c>
      <c r="H3503" s="651" t="s">
        <v>599</v>
      </c>
      <c r="I3503" s="651" t="s">
        <v>620</v>
      </c>
      <c r="J3503" s="651" t="s">
        <v>276</v>
      </c>
      <c r="K3503" s="890" t="s">
        <v>309</v>
      </c>
      <c r="L3503" s="651" t="s">
        <v>312</v>
      </c>
      <c r="M3503" s="651" t="str">
        <f t="shared" si="212"/>
        <v>&lt;INSERT CONNECTION POINT NAME&gt;</v>
      </c>
      <c r="N3503" s="890" t="s">
        <v>602</v>
      </c>
      <c r="O3503" s="890" t="s">
        <v>22</v>
      </c>
      <c r="P3503" s="890"/>
      <c r="Q3503" s="1083"/>
      <c r="R3503" s="1061"/>
      <c r="S3503" s="1062"/>
      <c r="T3503" s="1062"/>
      <c r="U3503" s="1063"/>
      <c r="W3503" s="452"/>
      <c r="X3503" s="452"/>
      <c r="Y3503" s="452"/>
      <c r="Z3503" s="452"/>
      <c r="AA3503" s="452"/>
      <c r="AB3503" s="452"/>
      <c r="AC3503" s="452"/>
      <c r="AD3503" s="452"/>
      <c r="AE3503" s="452"/>
      <c r="AF3503" s="452"/>
      <c r="AG3503" s="452"/>
      <c r="AH3503" s="452"/>
      <c r="AI3503" s="452"/>
      <c r="AJ3503" s="452"/>
      <c r="AK3503" s="452"/>
      <c r="AL3503" s="452"/>
      <c r="AM3503" s="452"/>
      <c r="AN3503" s="452"/>
      <c r="AO3503" s="452"/>
      <c r="AP3503" s="452"/>
      <c r="AQ3503" s="452"/>
      <c r="AR3503" s="452"/>
      <c r="AS3503" s="452"/>
      <c r="AT3503" s="452"/>
      <c r="AU3503" s="452"/>
      <c r="AV3503" s="452"/>
    </row>
    <row r="3504" spans="2:48" ht="15" customHeight="1">
      <c r="B3504" s="937"/>
      <c r="C3504" s="1978" t="s">
        <v>309</v>
      </c>
      <c r="D3504" s="1980" t="s">
        <v>23</v>
      </c>
      <c r="E3504" s="928" t="s">
        <v>616</v>
      </c>
      <c r="F3504" s="885"/>
      <c r="G3504" s="651" t="s">
        <v>272</v>
      </c>
      <c r="H3504" s="651" t="s">
        <v>599</v>
      </c>
      <c r="I3504" s="651" t="s">
        <v>617</v>
      </c>
      <c r="J3504" s="651" t="s">
        <v>276</v>
      </c>
      <c r="K3504" s="890" t="s">
        <v>309</v>
      </c>
      <c r="L3504" s="651" t="s">
        <v>312</v>
      </c>
      <c r="M3504" s="651" t="str">
        <f t="shared" si="212"/>
        <v>&lt;INSERT CONNECTION POINT NAME&gt;</v>
      </c>
      <c r="N3504" s="890" t="s">
        <v>602</v>
      </c>
      <c r="O3504" s="890" t="s">
        <v>23</v>
      </c>
      <c r="P3504" s="890"/>
      <c r="Q3504" s="1083"/>
      <c r="R3504" s="1061"/>
      <c r="S3504" s="1062"/>
      <c r="T3504" s="1062"/>
      <c r="U3504" s="1063"/>
      <c r="W3504" s="452"/>
      <c r="X3504" s="452"/>
      <c r="Y3504" s="452"/>
      <c r="Z3504" s="452"/>
      <c r="AA3504" s="452"/>
      <c r="AB3504" s="452"/>
      <c r="AC3504" s="452"/>
      <c r="AD3504" s="452"/>
      <c r="AE3504" s="452"/>
      <c r="AF3504" s="452"/>
      <c r="AG3504" s="452"/>
      <c r="AH3504" s="452"/>
      <c r="AI3504" s="452"/>
      <c r="AJ3504" s="452"/>
      <c r="AK3504" s="452"/>
      <c r="AL3504" s="452"/>
      <c r="AM3504" s="452"/>
      <c r="AN3504" s="452"/>
      <c r="AO3504" s="452"/>
      <c r="AP3504" s="452"/>
      <c r="AQ3504" s="452"/>
      <c r="AR3504" s="452"/>
      <c r="AS3504" s="452"/>
      <c r="AT3504" s="452"/>
      <c r="AU3504" s="452"/>
      <c r="AV3504" s="452"/>
    </row>
    <row r="3505" spans="2:48" ht="15" customHeight="1">
      <c r="B3505" s="937"/>
      <c r="C3505" s="1979"/>
      <c r="D3505" s="1981"/>
      <c r="E3505" s="928" t="s">
        <v>619</v>
      </c>
      <c r="F3505" s="885"/>
      <c r="G3505" s="651" t="s">
        <v>272</v>
      </c>
      <c r="H3505" s="651" t="s">
        <v>599</v>
      </c>
      <c r="I3505" s="651" t="s">
        <v>620</v>
      </c>
      <c r="J3505" s="651" t="s">
        <v>276</v>
      </c>
      <c r="K3505" s="890" t="s">
        <v>309</v>
      </c>
      <c r="L3505" s="651" t="s">
        <v>312</v>
      </c>
      <c r="M3505" s="651" t="str">
        <f t="shared" si="212"/>
        <v>&lt;INSERT CONNECTION POINT NAME&gt;</v>
      </c>
      <c r="N3505" s="890" t="s">
        <v>602</v>
      </c>
      <c r="O3505" s="890" t="s">
        <v>23</v>
      </c>
      <c r="P3505" s="890"/>
      <c r="Q3505" s="1083"/>
      <c r="R3505" s="1061"/>
      <c r="S3505" s="1062"/>
      <c r="T3505" s="1062"/>
      <c r="U3505" s="1063"/>
      <c r="W3505" s="452"/>
      <c r="X3505" s="452"/>
      <c r="Y3505" s="452"/>
      <c r="Z3505" s="452"/>
      <c r="AA3505" s="452"/>
      <c r="AB3505" s="452"/>
      <c r="AC3505" s="452"/>
      <c r="AD3505" s="452"/>
      <c r="AE3505" s="452"/>
      <c r="AF3505" s="452"/>
      <c r="AG3505" s="452"/>
      <c r="AH3505" s="452"/>
      <c r="AI3505" s="452"/>
      <c r="AJ3505" s="452"/>
      <c r="AK3505" s="452"/>
      <c r="AL3505" s="452"/>
      <c r="AM3505" s="452"/>
      <c r="AN3505" s="452"/>
      <c r="AO3505" s="452"/>
      <c r="AP3505" s="452"/>
      <c r="AQ3505" s="452"/>
      <c r="AR3505" s="452"/>
      <c r="AS3505" s="452"/>
      <c r="AT3505" s="452"/>
      <c r="AU3505" s="452"/>
      <c r="AV3505" s="452"/>
    </row>
    <row r="3506" spans="2:48" ht="15" customHeight="1">
      <c r="B3506" s="937"/>
      <c r="C3506" s="1978" t="s">
        <v>310</v>
      </c>
      <c r="D3506" s="1980" t="s">
        <v>22</v>
      </c>
      <c r="E3506" s="928" t="s">
        <v>616</v>
      </c>
      <c r="F3506" s="885"/>
      <c r="G3506" s="651" t="s">
        <v>272</v>
      </c>
      <c r="H3506" s="651" t="s">
        <v>599</v>
      </c>
      <c r="I3506" s="651" t="s">
        <v>617</v>
      </c>
      <c r="J3506" s="651" t="s">
        <v>276</v>
      </c>
      <c r="K3506" s="890" t="s">
        <v>310</v>
      </c>
      <c r="L3506" s="651" t="s">
        <v>312</v>
      </c>
      <c r="M3506" s="651" t="str">
        <f t="shared" si="212"/>
        <v>&lt;INSERT CONNECTION POINT NAME&gt;</v>
      </c>
      <c r="N3506" s="890" t="s">
        <v>602</v>
      </c>
      <c r="O3506" s="890" t="s">
        <v>22</v>
      </c>
      <c r="P3506" s="890"/>
      <c r="Q3506" s="1083"/>
      <c r="R3506" s="1061"/>
      <c r="S3506" s="1062"/>
      <c r="T3506" s="1062"/>
      <c r="U3506" s="1063"/>
      <c r="W3506" s="452"/>
      <c r="X3506" s="452"/>
      <c r="Y3506" s="452"/>
      <c r="Z3506" s="452"/>
      <c r="AA3506" s="452"/>
      <c r="AB3506" s="452"/>
      <c r="AC3506" s="452"/>
      <c r="AD3506" s="452"/>
      <c r="AE3506" s="452"/>
      <c r="AF3506" s="452"/>
      <c r="AG3506" s="452"/>
      <c r="AH3506" s="452"/>
      <c r="AI3506" s="452"/>
      <c r="AJ3506" s="452"/>
      <c r="AK3506" s="452"/>
      <c r="AL3506" s="452"/>
      <c r="AM3506" s="452"/>
      <c r="AN3506" s="452"/>
      <c r="AO3506" s="452"/>
      <c r="AP3506" s="452"/>
      <c r="AQ3506" s="452"/>
      <c r="AR3506" s="452"/>
      <c r="AS3506" s="452"/>
      <c r="AT3506" s="452"/>
      <c r="AU3506" s="452"/>
      <c r="AV3506" s="452"/>
    </row>
    <row r="3507" spans="2:48" ht="15" customHeight="1">
      <c r="B3507" s="937"/>
      <c r="C3507" s="1979"/>
      <c r="D3507" s="1981"/>
      <c r="E3507" s="928" t="s">
        <v>619</v>
      </c>
      <c r="F3507" s="885"/>
      <c r="G3507" s="651" t="s">
        <v>272</v>
      </c>
      <c r="H3507" s="651" t="s">
        <v>599</v>
      </c>
      <c r="I3507" s="651" t="s">
        <v>620</v>
      </c>
      <c r="J3507" s="651" t="s">
        <v>276</v>
      </c>
      <c r="K3507" s="890" t="s">
        <v>310</v>
      </c>
      <c r="L3507" s="651" t="s">
        <v>312</v>
      </c>
      <c r="M3507" s="651" t="str">
        <f t="shared" si="212"/>
        <v>&lt;INSERT CONNECTION POINT NAME&gt;</v>
      </c>
      <c r="N3507" s="890" t="s">
        <v>602</v>
      </c>
      <c r="O3507" s="890" t="s">
        <v>22</v>
      </c>
      <c r="P3507" s="890"/>
      <c r="Q3507" s="1084"/>
      <c r="R3507" s="1085"/>
      <c r="S3507" s="1086"/>
      <c r="T3507" s="1086"/>
      <c r="U3507" s="1087"/>
      <c r="W3507" s="452"/>
      <c r="X3507" s="452"/>
      <c r="Y3507" s="452"/>
      <c r="Z3507" s="452"/>
      <c r="AA3507" s="452"/>
      <c r="AB3507" s="452"/>
      <c r="AC3507" s="452"/>
      <c r="AD3507" s="452"/>
      <c r="AE3507" s="452"/>
      <c r="AF3507" s="452"/>
      <c r="AG3507" s="452"/>
      <c r="AH3507" s="452"/>
      <c r="AI3507" s="452"/>
      <c r="AJ3507" s="452"/>
      <c r="AK3507" s="452"/>
      <c r="AL3507" s="452"/>
      <c r="AM3507" s="452"/>
      <c r="AN3507" s="452"/>
      <c r="AO3507" s="452"/>
      <c r="AP3507" s="452"/>
      <c r="AQ3507" s="452"/>
      <c r="AR3507" s="452"/>
      <c r="AS3507" s="452"/>
      <c r="AT3507" s="452"/>
      <c r="AU3507" s="452"/>
      <c r="AV3507" s="452"/>
    </row>
    <row r="3508" spans="2:48" ht="15" customHeight="1">
      <c r="B3508" s="937"/>
      <c r="C3508" s="1978" t="s">
        <v>310</v>
      </c>
      <c r="D3508" s="1980" t="s">
        <v>23</v>
      </c>
      <c r="E3508" s="928" t="s">
        <v>616</v>
      </c>
      <c r="F3508" s="885"/>
      <c r="G3508" s="651" t="s">
        <v>272</v>
      </c>
      <c r="H3508" s="651" t="s">
        <v>599</v>
      </c>
      <c r="I3508" s="651" t="s">
        <v>617</v>
      </c>
      <c r="J3508" s="651" t="s">
        <v>276</v>
      </c>
      <c r="K3508" s="890" t="s">
        <v>310</v>
      </c>
      <c r="L3508" s="651" t="s">
        <v>312</v>
      </c>
      <c r="M3508" s="651" t="str">
        <f t="shared" si="212"/>
        <v>&lt;INSERT CONNECTION POINT NAME&gt;</v>
      </c>
      <c r="N3508" s="890" t="s">
        <v>602</v>
      </c>
      <c r="O3508" s="890" t="s">
        <v>23</v>
      </c>
      <c r="P3508" s="890"/>
      <c r="Q3508" s="1084"/>
      <c r="R3508" s="1085"/>
      <c r="S3508" s="1086"/>
      <c r="T3508" s="1086"/>
      <c r="U3508" s="1087"/>
      <c r="W3508" s="452"/>
      <c r="X3508" s="452"/>
      <c r="Y3508" s="452"/>
      <c r="Z3508" s="452"/>
      <c r="AA3508" s="452"/>
      <c r="AB3508" s="452"/>
      <c r="AC3508" s="452"/>
      <c r="AD3508" s="452"/>
      <c r="AE3508" s="452"/>
      <c r="AF3508" s="452"/>
      <c r="AG3508" s="452"/>
      <c r="AH3508" s="452"/>
      <c r="AI3508" s="452"/>
      <c r="AJ3508" s="452"/>
      <c r="AK3508" s="452"/>
      <c r="AL3508" s="452"/>
      <c r="AM3508" s="452"/>
      <c r="AN3508" s="452"/>
      <c r="AO3508" s="452"/>
      <c r="AP3508" s="452"/>
      <c r="AQ3508" s="452"/>
      <c r="AR3508" s="452"/>
      <c r="AS3508" s="452"/>
      <c r="AT3508" s="452"/>
      <c r="AU3508" s="452"/>
      <c r="AV3508" s="452"/>
    </row>
    <row r="3509" spans="2:48" ht="15" customHeight="1" thickBot="1">
      <c r="B3509" s="944"/>
      <c r="C3509" s="1984"/>
      <c r="D3509" s="1985"/>
      <c r="E3509" s="945" t="s">
        <v>619</v>
      </c>
      <c r="F3509" s="885"/>
      <c r="G3509" s="651" t="s">
        <v>272</v>
      </c>
      <c r="H3509" s="651" t="s">
        <v>599</v>
      </c>
      <c r="I3509" s="651" t="s">
        <v>620</v>
      </c>
      <c r="J3509" s="651" t="s">
        <v>276</v>
      </c>
      <c r="K3509" s="890" t="s">
        <v>310</v>
      </c>
      <c r="L3509" s="651" t="s">
        <v>312</v>
      </c>
      <c r="M3509" s="651" t="str">
        <f t="shared" si="212"/>
        <v>&lt;INSERT CONNECTION POINT NAME&gt;</v>
      </c>
      <c r="N3509" s="890" t="s">
        <v>602</v>
      </c>
      <c r="O3509" s="890" t="s">
        <v>23</v>
      </c>
      <c r="P3509" s="890"/>
      <c r="Q3509" s="946"/>
      <c r="R3509" s="1067"/>
      <c r="S3509" s="893"/>
      <c r="T3509" s="893"/>
      <c r="U3509" s="894"/>
      <c r="W3509" s="452"/>
      <c r="X3509" s="452"/>
      <c r="Y3509" s="452"/>
      <c r="Z3509" s="452"/>
      <c r="AA3509" s="452"/>
      <c r="AB3509" s="452"/>
      <c r="AC3509" s="452"/>
      <c r="AD3509" s="452"/>
      <c r="AE3509" s="452"/>
      <c r="AF3509" s="452"/>
      <c r="AG3509" s="452"/>
      <c r="AH3509" s="452"/>
      <c r="AI3509" s="452"/>
      <c r="AJ3509" s="452"/>
      <c r="AK3509" s="452"/>
      <c r="AL3509" s="452"/>
      <c r="AM3509" s="452"/>
      <c r="AN3509" s="452"/>
      <c r="AO3509" s="452"/>
      <c r="AP3509" s="452"/>
      <c r="AQ3509" s="452"/>
      <c r="AR3509" s="452"/>
      <c r="AS3509" s="452"/>
      <c r="AT3509" s="452"/>
      <c r="AU3509" s="452"/>
      <c r="AV3509" s="452"/>
    </row>
    <row r="3510" spans="2:48" ht="15" customHeight="1">
      <c r="B3510" s="927" t="s">
        <v>615</v>
      </c>
      <c r="C3510" s="1982" t="s">
        <v>313</v>
      </c>
      <c r="D3510" s="1983" t="s">
        <v>23</v>
      </c>
      <c r="E3510" s="928" t="s">
        <v>616</v>
      </c>
      <c r="F3510" s="885"/>
      <c r="G3510" s="651" t="s">
        <v>272</v>
      </c>
      <c r="H3510" s="651" t="s">
        <v>599</v>
      </c>
      <c r="I3510" s="651" t="s">
        <v>617</v>
      </c>
      <c r="J3510" s="651" t="s">
        <v>276</v>
      </c>
      <c r="K3510" s="651" t="s">
        <v>313</v>
      </c>
      <c r="L3510" s="651" t="s">
        <v>312</v>
      </c>
      <c r="M3510" s="651" t="str">
        <f t="shared" ref="M3510" si="214">B3510</f>
        <v>&lt;INSERT CONNECTION POINT NAME&gt;</v>
      </c>
      <c r="N3510" s="651" t="s">
        <v>618</v>
      </c>
      <c r="O3510" s="651" t="s">
        <v>23</v>
      </c>
      <c r="P3510" s="890"/>
      <c r="Q3510" s="929"/>
      <c r="R3510" s="930"/>
      <c r="S3510" s="931"/>
      <c r="T3510" s="931"/>
      <c r="U3510" s="932"/>
      <c r="V3510" s="906"/>
      <c r="W3510" s="933"/>
      <c r="X3510" s="934"/>
      <c r="Y3510" s="935"/>
      <c r="Z3510" s="935"/>
      <c r="AA3510" s="935"/>
      <c r="AB3510" s="452"/>
      <c r="AC3510" s="452"/>
      <c r="AD3510" s="452"/>
      <c r="AE3510" s="452"/>
      <c r="AF3510" s="452"/>
      <c r="AG3510" s="452"/>
      <c r="AH3510" s="452"/>
      <c r="AI3510" s="452"/>
      <c r="AJ3510" s="452"/>
      <c r="AK3510" s="935"/>
      <c r="AL3510" s="936"/>
      <c r="AM3510" s="936"/>
      <c r="AN3510" s="936"/>
      <c r="AO3510" s="936"/>
      <c r="AP3510" s="936"/>
      <c r="AQ3510" s="936"/>
      <c r="AR3510" s="936"/>
      <c r="AS3510" s="936"/>
      <c r="AT3510" s="936"/>
      <c r="AU3510" s="936"/>
      <c r="AV3510" s="936"/>
    </row>
    <row r="3511" spans="2:48" ht="15" customHeight="1">
      <c r="B3511" s="937"/>
      <c r="C3511" s="1979"/>
      <c r="D3511" s="1981"/>
      <c r="E3511" s="928" t="s">
        <v>619</v>
      </c>
      <c r="F3511" s="885"/>
      <c r="G3511" s="651" t="s">
        <v>272</v>
      </c>
      <c r="H3511" s="651" t="s">
        <v>599</v>
      </c>
      <c r="I3511" s="651" t="s">
        <v>620</v>
      </c>
      <c r="J3511" s="651" t="s">
        <v>276</v>
      </c>
      <c r="K3511" s="651" t="s">
        <v>313</v>
      </c>
      <c r="L3511" s="651" t="s">
        <v>312</v>
      </c>
      <c r="M3511" s="651" t="str">
        <f t="shared" si="212"/>
        <v>&lt;INSERT CONNECTION POINT NAME&gt;</v>
      </c>
      <c r="N3511" s="651" t="s">
        <v>618</v>
      </c>
      <c r="O3511" s="651" t="s">
        <v>23</v>
      </c>
      <c r="P3511" s="890"/>
      <c r="Q3511" s="938"/>
      <c r="R3511" s="939"/>
      <c r="S3511" s="940"/>
      <c r="T3511" s="940"/>
      <c r="U3511" s="941"/>
      <c r="V3511" s="906"/>
      <c r="W3511" s="933"/>
      <c r="X3511" s="934"/>
      <c r="Y3511" s="935"/>
      <c r="Z3511" s="935"/>
      <c r="AA3511" s="935"/>
      <c r="AB3511" s="452"/>
      <c r="AC3511" s="452"/>
      <c r="AD3511" s="452"/>
      <c r="AE3511" s="452"/>
      <c r="AF3511" s="452"/>
      <c r="AG3511" s="452"/>
      <c r="AH3511" s="452"/>
      <c r="AI3511" s="452"/>
      <c r="AJ3511" s="452"/>
      <c r="AK3511" s="935"/>
      <c r="AL3511" s="936"/>
      <c r="AM3511" s="936"/>
      <c r="AN3511" s="936"/>
      <c r="AO3511" s="936"/>
      <c r="AP3511" s="936"/>
      <c r="AQ3511" s="936"/>
      <c r="AR3511" s="936"/>
      <c r="AS3511" s="936"/>
      <c r="AT3511" s="936"/>
      <c r="AU3511" s="936"/>
      <c r="AV3511" s="936"/>
    </row>
    <row r="3512" spans="2:48" ht="15" customHeight="1">
      <c r="B3512" s="937"/>
      <c r="C3512" s="1978" t="s">
        <v>304</v>
      </c>
      <c r="D3512" s="1980" t="s">
        <v>22</v>
      </c>
      <c r="E3512" s="928" t="s">
        <v>616</v>
      </c>
      <c r="F3512" s="885"/>
      <c r="G3512" s="651" t="s">
        <v>272</v>
      </c>
      <c r="H3512" s="651" t="s">
        <v>599</v>
      </c>
      <c r="I3512" s="651" t="s">
        <v>617</v>
      </c>
      <c r="J3512" s="651" t="s">
        <v>276</v>
      </c>
      <c r="K3512" s="890" t="s">
        <v>304</v>
      </c>
      <c r="L3512" s="651" t="s">
        <v>312</v>
      </c>
      <c r="M3512" s="651" t="str">
        <f t="shared" si="212"/>
        <v>&lt;INSERT CONNECTION POINT NAME&gt;</v>
      </c>
      <c r="N3512" s="890" t="s">
        <v>602</v>
      </c>
      <c r="O3512" s="890" t="s">
        <v>22</v>
      </c>
      <c r="P3512" s="890"/>
      <c r="Q3512" s="1071"/>
      <c r="R3512" s="1058"/>
      <c r="S3512" s="1059"/>
      <c r="T3512" s="1059"/>
      <c r="U3512" s="1060"/>
      <c r="V3512" s="906"/>
      <c r="W3512" s="933"/>
      <c r="X3512" s="934"/>
      <c r="Y3512" s="935"/>
      <c r="Z3512" s="935"/>
      <c r="AA3512" s="935"/>
      <c r="AB3512" s="452"/>
      <c r="AC3512" s="452"/>
      <c r="AD3512" s="452"/>
      <c r="AE3512" s="452"/>
      <c r="AF3512" s="935"/>
      <c r="AG3512" s="452"/>
      <c r="AH3512" s="452"/>
      <c r="AI3512" s="935"/>
      <c r="AJ3512" s="935"/>
      <c r="AK3512" s="935"/>
      <c r="AL3512" s="936"/>
      <c r="AM3512" s="936"/>
      <c r="AN3512" s="936"/>
      <c r="AO3512" s="942"/>
      <c r="AP3512" s="936"/>
      <c r="AQ3512" s="936"/>
      <c r="AR3512" s="936"/>
      <c r="AS3512" s="936"/>
      <c r="AT3512" s="936"/>
      <c r="AU3512" s="936"/>
      <c r="AV3512" s="936"/>
    </row>
    <row r="3513" spans="2:48" ht="15" customHeight="1">
      <c r="B3513" s="937"/>
      <c r="C3513" s="1979"/>
      <c r="D3513" s="1981"/>
      <c r="E3513" s="928" t="s">
        <v>619</v>
      </c>
      <c r="F3513" s="885"/>
      <c r="G3513" s="651" t="s">
        <v>272</v>
      </c>
      <c r="H3513" s="651" t="s">
        <v>599</v>
      </c>
      <c r="I3513" s="651" t="s">
        <v>620</v>
      </c>
      <c r="J3513" s="651" t="s">
        <v>276</v>
      </c>
      <c r="K3513" s="890" t="s">
        <v>304</v>
      </c>
      <c r="L3513" s="651" t="s">
        <v>312</v>
      </c>
      <c r="M3513" s="651" t="str">
        <f t="shared" si="212"/>
        <v>&lt;INSERT CONNECTION POINT NAME&gt;</v>
      </c>
      <c r="N3513" s="890" t="s">
        <v>602</v>
      </c>
      <c r="O3513" s="890" t="s">
        <v>22</v>
      </c>
      <c r="P3513" s="890"/>
      <c r="Q3513" s="1071"/>
      <c r="R3513" s="1058"/>
      <c r="S3513" s="1059"/>
      <c r="T3513" s="1059"/>
      <c r="U3513" s="1060"/>
      <c r="V3513" s="906"/>
      <c r="W3513" s="933"/>
      <c r="X3513" s="934"/>
      <c r="Y3513" s="935"/>
      <c r="Z3513" s="935"/>
      <c r="AA3513" s="935"/>
      <c r="AB3513" s="452"/>
      <c r="AC3513" s="452"/>
      <c r="AD3513" s="452"/>
      <c r="AE3513" s="452"/>
      <c r="AF3513" s="935"/>
      <c r="AG3513" s="452"/>
      <c r="AH3513" s="452"/>
      <c r="AI3513" s="935"/>
      <c r="AJ3513" s="935"/>
      <c r="AK3513" s="935"/>
      <c r="AL3513" s="936"/>
      <c r="AM3513" s="936"/>
      <c r="AN3513" s="936"/>
      <c r="AO3513" s="942"/>
      <c r="AP3513" s="936"/>
      <c r="AQ3513" s="936"/>
      <c r="AR3513" s="936"/>
      <c r="AS3513" s="936"/>
      <c r="AT3513" s="936"/>
      <c r="AU3513" s="936"/>
      <c r="AV3513" s="936"/>
    </row>
    <row r="3514" spans="2:48" ht="15" customHeight="1">
      <c r="B3514" s="937"/>
      <c r="C3514" s="1978" t="s">
        <v>304</v>
      </c>
      <c r="D3514" s="1980" t="s">
        <v>23</v>
      </c>
      <c r="E3514" s="928" t="s">
        <v>616</v>
      </c>
      <c r="F3514" s="885"/>
      <c r="G3514" s="651" t="s">
        <v>272</v>
      </c>
      <c r="H3514" s="651" t="s">
        <v>599</v>
      </c>
      <c r="I3514" s="651" t="s">
        <v>617</v>
      </c>
      <c r="J3514" s="651" t="s">
        <v>276</v>
      </c>
      <c r="K3514" s="890" t="s">
        <v>304</v>
      </c>
      <c r="L3514" s="651" t="s">
        <v>312</v>
      </c>
      <c r="M3514" s="651" t="str">
        <f t="shared" si="212"/>
        <v>&lt;INSERT CONNECTION POINT NAME&gt;</v>
      </c>
      <c r="N3514" s="890" t="s">
        <v>602</v>
      </c>
      <c r="O3514" s="891" t="s">
        <v>23</v>
      </c>
      <c r="P3514" s="890"/>
      <c r="Q3514" s="1071"/>
      <c r="R3514" s="1058"/>
      <c r="S3514" s="1059"/>
      <c r="T3514" s="1059"/>
      <c r="U3514" s="1060"/>
      <c r="V3514" s="906"/>
      <c r="W3514" s="933"/>
      <c r="X3514" s="934"/>
      <c r="Y3514" s="935"/>
      <c r="Z3514" s="935"/>
      <c r="AA3514" s="935"/>
      <c r="AB3514" s="452"/>
      <c r="AC3514" s="452"/>
      <c r="AD3514" s="452"/>
      <c r="AE3514" s="452"/>
      <c r="AF3514" s="935"/>
      <c r="AG3514" s="452"/>
      <c r="AH3514" s="452"/>
      <c r="AI3514" s="935"/>
      <c r="AJ3514" s="943"/>
      <c r="AK3514" s="935"/>
      <c r="AL3514" s="936"/>
      <c r="AM3514" s="936"/>
      <c r="AN3514" s="936"/>
      <c r="AO3514" s="942"/>
      <c r="AP3514" s="936"/>
      <c r="AQ3514" s="936"/>
      <c r="AR3514" s="936"/>
      <c r="AS3514" s="936"/>
      <c r="AT3514" s="936"/>
      <c r="AU3514" s="936"/>
      <c r="AV3514" s="936"/>
    </row>
    <row r="3515" spans="2:48" ht="15" customHeight="1">
      <c r="B3515" s="937"/>
      <c r="C3515" s="1979"/>
      <c r="D3515" s="1981"/>
      <c r="E3515" s="928" t="s">
        <v>619</v>
      </c>
      <c r="F3515" s="885"/>
      <c r="G3515" s="651" t="s">
        <v>272</v>
      </c>
      <c r="H3515" s="651" t="s">
        <v>599</v>
      </c>
      <c r="I3515" s="651" t="s">
        <v>620</v>
      </c>
      <c r="J3515" s="651" t="s">
        <v>276</v>
      </c>
      <c r="K3515" s="890" t="s">
        <v>304</v>
      </c>
      <c r="L3515" s="651" t="s">
        <v>312</v>
      </c>
      <c r="M3515" s="651" t="str">
        <f t="shared" si="212"/>
        <v>&lt;INSERT CONNECTION POINT NAME&gt;</v>
      </c>
      <c r="N3515" s="890" t="s">
        <v>602</v>
      </c>
      <c r="O3515" s="891" t="s">
        <v>23</v>
      </c>
      <c r="P3515" s="890"/>
      <c r="Q3515" s="1071"/>
      <c r="R3515" s="1058"/>
      <c r="S3515" s="1059"/>
      <c r="T3515" s="1059"/>
      <c r="U3515" s="1060"/>
      <c r="V3515" s="906"/>
      <c r="W3515" s="933"/>
      <c r="X3515" s="934"/>
      <c r="Y3515" s="935"/>
      <c r="Z3515" s="935"/>
      <c r="AA3515" s="935"/>
      <c r="AB3515" s="452"/>
      <c r="AC3515" s="452"/>
      <c r="AD3515" s="452"/>
      <c r="AE3515" s="452"/>
      <c r="AF3515" s="935"/>
      <c r="AG3515" s="452"/>
      <c r="AH3515" s="452"/>
      <c r="AI3515" s="935"/>
      <c r="AJ3515" s="943"/>
      <c r="AK3515" s="935"/>
      <c r="AL3515" s="936"/>
      <c r="AM3515" s="936"/>
      <c r="AN3515" s="936"/>
      <c r="AO3515" s="942"/>
      <c r="AP3515" s="936"/>
      <c r="AQ3515" s="936"/>
      <c r="AR3515" s="936"/>
      <c r="AS3515" s="936"/>
      <c r="AT3515" s="936"/>
      <c r="AU3515" s="936"/>
      <c r="AV3515" s="936"/>
    </row>
    <row r="3516" spans="2:48" ht="15" customHeight="1">
      <c r="B3516" s="937"/>
      <c r="C3516" s="1978" t="s">
        <v>305</v>
      </c>
      <c r="D3516" s="1980"/>
      <c r="E3516" s="928" t="s">
        <v>616</v>
      </c>
      <c r="F3516" s="885"/>
      <c r="G3516" s="651" t="s">
        <v>272</v>
      </c>
      <c r="H3516" s="651" t="s">
        <v>599</v>
      </c>
      <c r="I3516" s="651" t="s">
        <v>617</v>
      </c>
      <c r="J3516" s="651" t="s">
        <v>276</v>
      </c>
      <c r="K3516" s="890" t="s">
        <v>305</v>
      </c>
      <c r="L3516" s="651" t="s">
        <v>312</v>
      </c>
      <c r="M3516" s="651" t="str">
        <f t="shared" si="212"/>
        <v>&lt;INSERT CONNECTION POINT NAME&gt;</v>
      </c>
      <c r="N3516" s="890" t="s">
        <v>604</v>
      </c>
      <c r="O3516" s="890" t="s">
        <v>605</v>
      </c>
      <c r="P3516" s="890"/>
      <c r="Q3516" s="1072"/>
      <c r="R3516" s="1073"/>
      <c r="S3516" s="1074"/>
      <c r="T3516" s="1074"/>
      <c r="U3516" s="1075"/>
      <c r="V3516" s="906"/>
      <c r="W3516" s="933"/>
      <c r="X3516" s="934"/>
      <c r="Y3516" s="935"/>
      <c r="Z3516" s="935"/>
      <c r="AA3516" s="935"/>
      <c r="AB3516" s="452"/>
      <c r="AC3516" s="452"/>
      <c r="AD3516" s="452"/>
      <c r="AE3516" s="452"/>
      <c r="AF3516" s="935"/>
      <c r="AG3516" s="452"/>
      <c r="AH3516" s="452"/>
      <c r="AI3516" s="935"/>
      <c r="AJ3516" s="935"/>
      <c r="AK3516" s="935"/>
      <c r="AL3516" s="936"/>
      <c r="AM3516" s="936"/>
      <c r="AN3516" s="936"/>
      <c r="AO3516" s="936"/>
      <c r="AP3516" s="936"/>
      <c r="AQ3516" s="936"/>
      <c r="AR3516" s="936"/>
      <c r="AS3516" s="936"/>
      <c r="AT3516" s="936"/>
      <c r="AU3516" s="936"/>
      <c r="AV3516" s="936"/>
    </row>
    <row r="3517" spans="2:48" ht="15" customHeight="1">
      <c r="B3517" s="937"/>
      <c r="C3517" s="1979"/>
      <c r="D3517" s="1981"/>
      <c r="E3517" s="928" t="s">
        <v>619</v>
      </c>
      <c r="F3517" s="885"/>
      <c r="G3517" s="651" t="s">
        <v>272</v>
      </c>
      <c r="H3517" s="651" t="s">
        <v>599</v>
      </c>
      <c r="I3517" s="651" t="s">
        <v>620</v>
      </c>
      <c r="J3517" s="651" t="s">
        <v>276</v>
      </c>
      <c r="K3517" s="890" t="s">
        <v>305</v>
      </c>
      <c r="L3517" s="651" t="s">
        <v>312</v>
      </c>
      <c r="M3517" s="651" t="str">
        <f t="shared" si="212"/>
        <v>&lt;INSERT CONNECTION POINT NAME&gt;</v>
      </c>
      <c r="N3517" s="890" t="s">
        <v>604</v>
      </c>
      <c r="O3517" s="890" t="s">
        <v>605</v>
      </c>
      <c r="P3517" s="890"/>
      <c r="Q3517" s="1072"/>
      <c r="R3517" s="1073"/>
      <c r="S3517" s="1074"/>
      <c r="T3517" s="1074"/>
      <c r="U3517" s="1075"/>
      <c r="V3517" s="906"/>
      <c r="W3517" s="933"/>
      <c r="X3517" s="934"/>
      <c r="Y3517" s="935"/>
      <c r="Z3517" s="935"/>
      <c r="AA3517" s="935"/>
      <c r="AB3517" s="452"/>
      <c r="AC3517" s="452"/>
      <c r="AD3517" s="452"/>
      <c r="AE3517" s="452"/>
      <c r="AF3517" s="935"/>
      <c r="AG3517" s="452"/>
      <c r="AH3517" s="452"/>
      <c r="AI3517" s="935"/>
      <c r="AJ3517" s="935"/>
      <c r="AK3517" s="935"/>
      <c r="AL3517" s="936"/>
      <c r="AM3517" s="936"/>
      <c r="AN3517" s="936"/>
      <c r="AO3517" s="936"/>
      <c r="AP3517" s="936"/>
      <c r="AQ3517" s="936"/>
      <c r="AR3517" s="936"/>
      <c r="AS3517" s="936"/>
      <c r="AT3517" s="936"/>
      <c r="AU3517" s="936"/>
      <c r="AV3517" s="936"/>
    </row>
    <row r="3518" spans="2:48" ht="15" customHeight="1">
      <c r="B3518" s="937"/>
      <c r="C3518" s="1978" t="s">
        <v>306</v>
      </c>
      <c r="D3518" s="1980"/>
      <c r="E3518" s="928" t="s">
        <v>616</v>
      </c>
      <c r="F3518" s="885"/>
      <c r="G3518" s="651" t="s">
        <v>272</v>
      </c>
      <c r="H3518" s="651" t="s">
        <v>599</v>
      </c>
      <c r="I3518" s="651" t="s">
        <v>617</v>
      </c>
      <c r="J3518" s="651" t="s">
        <v>276</v>
      </c>
      <c r="K3518" s="890" t="s">
        <v>306</v>
      </c>
      <c r="L3518" s="651" t="s">
        <v>312</v>
      </c>
      <c r="M3518" s="651" t="str">
        <f t="shared" si="212"/>
        <v>&lt;INSERT CONNECTION POINT NAME&gt;</v>
      </c>
      <c r="N3518" s="890" t="s">
        <v>606</v>
      </c>
      <c r="O3518" s="891">
        <v>0</v>
      </c>
      <c r="P3518" s="890"/>
      <c r="Q3518" s="1076"/>
      <c r="R3518" s="1077"/>
      <c r="S3518" s="1078"/>
      <c r="T3518" s="1078"/>
      <c r="U3518" s="1079"/>
      <c r="V3518" s="906"/>
      <c r="W3518" s="933"/>
      <c r="X3518" s="934"/>
      <c r="Y3518" s="935"/>
      <c r="Z3518" s="935"/>
      <c r="AA3518" s="935"/>
      <c r="AB3518" s="452"/>
      <c r="AC3518" s="452"/>
      <c r="AD3518" s="452"/>
      <c r="AE3518" s="452"/>
      <c r="AF3518" s="935"/>
      <c r="AG3518" s="452"/>
      <c r="AH3518" s="452"/>
      <c r="AI3518" s="935"/>
      <c r="AJ3518" s="943"/>
      <c r="AK3518" s="935"/>
      <c r="AL3518" s="936"/>
      <c r="AM3518" s="936"/>
      <c r="AN3518" s="936"/>
      <c r="AO3518" s="936"/>
      <c r="AP3518" s="936"/>
      <c r="AQ3518" s="936"/>
      <c r="AR3518" s="936"/>
      <c r="AS3518" s="936"/>
      <c r="AT3518" s="936"/>
      <c r="AU3518" s="936"/>
      <c r="AV3518" s="936"/>
    </row>
    <row r="3519" spans="2:48" ht="15" customHeight="1">
      <c r="B3519" s="937"/>
      <c r="C3519" s="1979"/>
      <c r="D3519" s="1981"/>
      <c r="E3519" s="928" t="s">
        <v>619</v>
      </c>
      <c r="F3519" s="885"/>
      <c r="G3519" s="651" t="s">
        <v>272</v>
      </c>
      <c r="H3519" s="651" t="s">
        <v>599</v>
      </c>
      <c r="I3519" s="651" t="s">
        <v>620</v>
      </c>
      <c r="J3519" s="651" t="s">
        <v>276</v>
      </c>
      <c r="K3519" s="890" t="s">
        <v>306</v>
      </c>
      <c r="L3519" s="651" t="s">
        <v>312</v>
      </c>
      <c r="M3519" s="651" t="str">
        <f t="shared" si="212"/>
        <v>&lt;INSERT CONNECTION POINT NAME&gt;</v>
      </c>
      <c r="N3519" s="890" t="s">
        <v>606</v>
      </c>
      <c r="O3519" s="891">
        <v>0</v>
      </c>
      <c r="P3519" s="890"/>
      <c r="Q3519" s="1076"/>
      <c r="R3519" s="1077"/>
      <c r="S3519" s="1078"/>
      <c r="T3519" s="1078"/>
      <c r="U3519" s="1079"/>
      <c r="V3519" s="906"/>
      <c r="W3519" s="933"/>
      <c r="X3519" s="934"/>
      <c r="Y3519" s="935"/>
      <c r="Z3519" s="935"/>
      <c r="AA3519" s="935"/>
      <c r="AB3519" s="452"/>
      <c r="AC3519" s="452"/>
      <c r="AD3519" s="452"/>
      <c r="AE3519" s="452"/>
      <c r="AF3519" s="935"/>
      <c r="AG3519" s="452"/>
      <c r="AH3519" s="452"/>
      <c r="AI3519" s="935"/>
      <c r="AJ3519" s="943"/>
      <c r="AK3519" s="935"/>
      <c r="AL3519" s="936"/>
      <c r="AM3519" s="936"/>
      <c r="AN3519" s="936"/>
      <c r="AO3519" s="936"/>
      <c r="AP3519" s="936"/>
      <c r="AQ3519" s="936"/>
      <c r="AR3519" s="936"/>
      <c r="AS3519" s="936"/>
      <c r="AT3519" s="936"/>
      <c r="AU3519" s="936"/>
      <c r="AV3519" s="936"/>
    </row>
    <row r="3520" spans="2:48" ht="15" customHeight="1">
      <c r="B3520" s="937"/>
      <c r="C3520" s="1978" t="s">
        <v>307</v>
      </c>
      <c r="D3520" s="1980"/>
      <c r="E3520" s="928" t="s">
        <v>616</v>
      </c>
      <c r="F3520" s="885"/>
      <c r="G3520" s="651" t="s">
        <v>272</v>
      </c>
      <c r="H3520" s="651" t="s">
        <v>599</v>
      </c>
      <c r="I3520" s="651" t="s">
        <v>617</v>
      </c>
      <c r="J3520" s="651" t="s">
        <v>276</v>
      </c>
      <c r="K3520" s="890" t="s">
        <v>307</v>
      </c>
      <c r="L3520" s="651" t="s">
        <v>312</v>
      </c>
      <c r="M3520" s="651" t="str">
        <f t="shared" si="212"/>
        <v>&lt;INSERT CONNECTION POINT NAME&gt;</v>
      </c>
      <c r="N3520" s="890" t="s">
        <v>607</v>
      </c>
      <c r="O3520" s="890" t="s">
        <v>607</v>
      </c>
      <c r="P3520" s="890"/>
      <c r="Q3520" s="1080"/>
      <c r="R3520" s="1081"/>
      <c r="S3520" s="1081"/>
      <c r="T3520" s="1081"/>
      <c r="U3520" s="1082"/>
      <c r="V3520" s="906"/>
      <c r="W3520" s="933"/>
      <c r="X3520" s="934"/>
      <c r="Y3520" s="935"/>
      <c r="Z3520" s="935"/>
      <c r="AA3520" s="935"/>
      <c r="AB3520" s="452"/>
      <c r="AC3520" s="452"/>
      <c r="AD3520" s="452"/>
      <c r="AE3520" s="452"/>
      <c r="AF3520" s="935"/>
      <c r="AG3520" s="452"/>
      <c r="AH3520" s="452"/>
      <c r="AI3520" s="935"/>
      <c r="AJ3520" s="935"/>
      <c r="AK3520" s="935"/>
      <c r="AL3520" s="936"/>
      <c r="AM3520" s="936"/>
      <c r="AN3520" s="936"/>
      <c r="AO3520" s="936"/>
      <c r="AP3520" s="936"/>
      <c r="AQ3520" s="936"/>
      <c r="AR3520" s="936"/>
      <c r="AS3520" s="936"/>
      <c r="AT3520" s="936"/>
      <c r="AU3520" s="936"/>
      <c r="AV3520" s="936"/>
    </row>
    <row r="3521" spans="2:48" ht="15" customHeight="1">
      <c r="B3521" s="937"/>
      <c r="C3521" s="1979"/>
      <c r="D3521" s="1981"/>
      <c r="E3521" s="928" t="s">
        <v>619</v>
      </c>
      <c r="F3521" s="885"/>
      <c r="G3521" s="651" t="s">
        <v>272</v>
      </c>
      <c r="H3521" s="651" t="s">
        <v>599</v>
      </c>
      <c r="I3521" s="651" t="s">
        <v>620</v>
      </c>
      <c r="J3521" s="651" t="s">
        <v>276</v>
      </c>
      <c r="K3521" s="890" t="s">
        <v>307</v>
      </c>
      <c r="L3521" s="651" t="s">
        <v>312</v>
      </c>
      <c r="M3521" s="651" t="str">
        <f t="shared" si="212"/>
        <v>&lt;INSERT CONNECTION POINT NAME&gt;</v>
      </c>
      <c r="N3521" s="890" t="s">
        <v>607</v>
      </c>
      <c r="O3521" s="890" t="s">
        <v>607</v>
      </c>
      <c r="P3521" s="890"/>
      <c r="Q3521" s="1080"/>
      <c r="R3521" s="1081"/>
      <c r="S3521" s="1081"/>
      <c r="T3521" s="1081"/>
      <c r="U3521" s="1082"/>
      <c r="V3521" s="906"/>
      <c r="W3521" s="933"/>
      <c r="X3521" s="934"/>
      <c r="Y3521" s="935"/>
      <c r="Z3521" s="935"/>
      <c r="AA3521" s="935"/>
      <c r="AB3521" s="452"/>
      <c r="AC3521" s="452"/>
      <c r="AD3521" s="452"/>
      <c r="AE3521" s="452"/>
      <c r="AF3521" s="935"/>
      <c r="AG3521" s="452"/>
      <c r="AH3521" s="452"/>
      <c r="AI3521" s="935"/>
      <c r="AJ3521" s="935"/>
      <c r="AK3521" s="935"/>
      <c r="AL3521" s="936"/>
      <c r="AM3521" s="936"/>
      <c r="AN3521" s="936"/>
      <c r="AO3521" s="936"/>
      <c r="AP3521" s="936"/>
      <c r="AQ3521" s="936"/>
      <c r="AR3521" s="936"/>
      <c r="AS3521" s="936"/>
      <c r="AT3521" s="936"/>
      <c r="AU3521" s="936"/>
      <c r="AV3521" s="936"/>
    </row>
    <row r="3522" spans="2:48" ht="15" customHeight="1">
      <c r="B3522" s="937"/>
      <c r="C3522" s="1978" t="s">
        <v>308</v>
      </c>
      <c r="D3522" s="1980" t="s">
        <v>22</v>
      </c>
      <c r="E3522" s="928" t="s">
        <v>616</v>
      </c>
      <c r="F3522" s="885"/>
      <c r="G3522" s="651" t="s">
        <v>272</v>
      </c>
      <c r="H3522" s="651" t="s">
        <v>599</v>
      </c>
      <c r="I3522" s="651" t="s">
        <v>617</v>
      </c>
      <c r="J3522" s="651" t="s">
        <v>276</v>
      </c>
      <c r="K3522" s="890" t="s">
        <v>308</v>
      </c>
      <c r="L3522" s="651" t="s">
        <v>312</v>
      </c>
      <c r="M3522" s="651" t="str">
        <f t="shared" si="212"/>
        <v>&lt;INSERT CONNECTION POINT NAME&gt;</v>
      </c>
      <c r="N3522" s="890" t="s">
        <v>609</v>
      </c>
      <c r="O3522" s="890" t="s">
        <v>22</v>
      </c>
      <c r="P3522" s="890"/>
      <c r="Q3522" s="1083"/>
      <c r="R3522" s="1061"/>
      <c r="S3522" s="1062"/>
      <c r="T3522" s="1062"/>
      <c r="U3522" s="1063"/>
      <c r="V3522" s="906"/>
      <c r="W3522" s="933"/>
      <c r="X3522" s="934"/>
      <c r="Y3522" s="935"/>
      <c r="Z3522" s="935"/>
      <c r="AA3522" s="935"/>
      <c r="AB3522" s="452"/>
      <c r="AC3522" s="452"/>
      <c r="AD3522" s="452"/>
      <c r="AE3522" s="452"/>
      <c r="AF3522" s="935"/>
      <c r="AG3522" s="452"/>
      <c r="AH3522" s="452"/>
      <c r="AI3522" s="935"/>
      <c r="AJ3522" s="935"/>
      <c r="AK3522" s="935"/>
      <c r="AL3522" s="936"/>
      <c r="AM3522" s="936"/>
      <c r="AN3522" s="936"/>
      <c r="AO3522" s="936"/>
      <c r="AP3522" s="936"/>
      <c r="AQ3522" s="936"/>
      <c r="AR3522" s="936"/>
      <c r="AS3522" s="936"/>
      <c r="AT3522" s="936"/>
      <c r="AU3522" s="936"/>
      <c r="AV3522" s="936"/>
    </row>
    <row r="3523" spans="2:48" ht="15" customHeight="1">
      <c r="B3523" s="937"/>
      <c r="C3523" s="1979"/>
      <c r="D3523" s="1981"/>
      <c r="E3523" s="928" t="s">
        <v>619</v>
      </c>
      <c r="F3523" s="885"/>
      <c r="G3523" s="651" t="s">
        <v>272</v>
      </c>
      <c r="H3523" s="651" t="s">
        <v>599</v>
      </c>
      <c r="I3523" s="651" t="s">
        <v>620</v>
      </c>
      <c r="J3523" s="651" t="s">
        <v>276</v>
      </c>
      <c r="K3523" s="890" t="s">
        <v>308</v>
      </c>
      <c r="L3523" s="651" t="s">
        <v>312</v>
      </c>
      <c r="M3523" s="651" t="str">
        <f t="shared" si="212"/>
        <v>&lt;INSERT CONNECTION POINT NAME&gt;</v>
      </c>
      <c r="N3523" s="890" t="s">
        <v>609</v>
      </c>
      <c r="O3523" s="890" t="s">
        <v>22</v>
      </c>
      <c r="P3523" s="890"/>
      <c r="Q3523" s="1083"/>
      <c r="R3523" s="1061"/>
      <c r="S3523" s="1062"/>
      <c r="T3523" s="1062"/>
      <c r="U3523" s="1063"/>
      <c r="V3523" s="906"/>
      <c r="W3523" s="933"/>
      <c r="X3523" s="934"/>
      <c r="Y3523" s="935"/>
      <c r="Z3523" s="935"/>
      <c r="AA3523" s="935"/>
      <c r="AB3523" s="452"/>
      <c r="AC3523" s="452"/>
      <c r="AD3523" s="452"/>
      <c r="AE3523" s="452"/>
      <c r="AF3523" s="935"/>
      <c r="AG3523" s="452"/>
      <c r="AH3523" s="452"/>
      <c r="AI3523" s="935"/>
      <c r="AJ3523" s="935"/>
      <c r="AK3523" s="935"/>
      <c r="AL3523" s="936"/>
      <c r="AM3523" s="936"/>
      <c r="AN3523" s="936"/>
      <c r="AO3523" s="936"/>
      <c r="AP3523" s="936"/>
      <c r="AQ3523" s="936"/>
      <c r="AR3523" s="936"/>
      <c r="AS3523" s="936"/>
      <c r="AT3523" s="936"/>
      <c r="AU3523" s="936"/>
      <c r="AV3523" s="936"/>
    </row>
    <row r="3524" spans="2:48" ht="15" customHeight="1">
      <c r="B3524" s="937"/>
      <c r="C3524" s="1978" t="s">
        <v>309</v>
      </c>
      <c r="D3524" s="1980" t="s">
        <v>22</v>
      </c>
      <c r="E3524" s="928" t="s">
        <v>616</v>
      </c>
      <c r="F3524" s="885"/>
      <c r="G3524" s="651" t="s">
        <v>272</v>
      </c>
      <c r="H3524" s="651" t="s">
        <v>599</v>
      </c>
      <c r="I3524" s="651" t="s">
        <v>617</v>
      </c>
      <c r="J3524" s="651" t="s">
        <v>276</v>
      </c>
      <c r="K3524" s="890" t="s">
        <v>309</v>
      </c>
      <c r="L3524" s="651" t="s">
        <v>312</v>
      </c>
      <c r="M3524" s="651" t="str">
        <f t="shared" si="212"/>
        <v>&lt;INSERT CONNECTION POINT NAME&gt;</v>
      </c>
      <c r="N3524" s="890" t="s">
        <v>602</v>
      </c>
      <c r="O3524" s="890" t="s">
        <v>22</v>
      </c>
      <c r="P3524" s="890"/>
      <c r="Q3524" s="1083"/>
      <c r="R3524" s="1061"/>
      <c r="S3524" s="1062"/>
      <c r="T3524" s="1062"/>
      <c r="U3524" s="1063"/>
      <c r="V3524" s="906"/>
      <c r="W3524" s="933"/>
      <c r="X3524" s="934"/>
      <c r="Y3524" s="935"/>
      <c r="Z3524" s="935"/>
      <c r="AA3524" s="935"/>
      <c r="AB3524" s="452"/>
      <c r="AC3524" s="452"/>
      <c r="AD3524" s="452"/>
      <c r="AE3524" s="452"/>
      <c r="AF3524" s="935"/>
      <c r="AG3524" s="452"/>
      <c r="AH3524" s="452"/>
      <c r="AI3524" s="935"/>
      <c r="AJ3524" s="935"/>
      <c r="AK3524" s="935"/>
      <c r="AL3524" s="936"/>
      <c r="AM3524" s="936"/>
      <c r="AN3524" s="936"/>
      <c r="AO3524" s="936"/>
      <c r="AP3524" s="936"/>
      <c r="AQ3524" s="936"/>
      <c r="AR3524" s="936"/>
      <c r="AS3524" s="936"/>
      <c r="AT3524" s="936"/>
      <c r="AU3524" s="936"/>
      <c r="AV3524" s="936"/>
    </row>
    <row r="3525" spans="2:48" ht="15" customHeight="1">
      <c r="B3525" s="937"/>
      <c r="C3525" s="1979"/>
      <c r="D3525" s="1981"/>
      <c r="E3525" s="928" t="s">
        <v>619</v>
      </c>
      <c r="F3525" s="885"/>
      <c r="G3525" s="651" t="s">
        <v>272</v>
      </c>
      <c r="H3525" s="651" t="s">
        <v>599</v>
      </c>
      <c r="I3525" s="651" t="s">
        <v>620</v>
      </c>
      <c r="J3525" s="651" t="s">
        <v>276</v>
      </c>
      <c r="K3525" s="890" t="s">
        <v>309</v>
      </c>
      <c r="L3525" s="651" t="s">
        <v>312</v>
      </c>
      <c r="M3525" s="651" t="str">
        <f t="shared" si="212"/>
        <v>&lt;INSERT CONNECTION POINT NAME&gt;</v>
      </c>
      <c r="N3525" s="890" t="s">
        <v>602</v>
      </c>
      <c r="O3525" s="890" t="s">
        <v>22</v>
      </c>
      <c r="P3525" s="890"/>
      <c r="Q3525" s="1083"/>
      <c r="R3525" s="1061"/>
      <c r="S3525" s="1062"/>
      <c r="T3525" s="1062"/>
      <c r="U3525" s="1063"/>
      <c r="V3525" s="906"/>
      <c r="W3525" s="933"/>
      <c r="X3525" s="934"/>
      <c r="Y3525" s="935"/>
      <c r="Z3525" s="935"/>
      <c r="AA3525" s="935"/>
      <c r="AB3525" s="452"/>
      <c r="AC3525" s="452"/>
      <c r="AD3525" s="452"/>
      <c r="AE3525" s="452"/>
      <c r="AF3525" s="935"/>
      <c r="AG3525" s="452"/>
      <c r="AH3525" s="452"/>
      <c r="AI3525" s="935"/>
      <c r="AJ3525" s="935"/>
      <c r="AK3525" s="935"/>
      <c r="AL3525" s="936"/>
      <c r="AM3525" s="936"/>
      <c r="AN3525" s="936"/>
      <c r="AO3525" s="936"/>
      <c r="AP3525" s="936"/>
      <c r="AQ3525" s="936"/>
      <c r="AR3525" s="936"/>
      <c r="AS3525" s="936"/>
      <c r="AT3525" s="936"/>
      <c r="AU3525" s="936"/>
      <c r="AV3525" s="936"/>
    </row>
    <row r="3526" spans="2:48" ht="15" customHeight="1">
      <c r="B3526" s="937"/>
      <c r="C3526" s="1978" t="s">
        <v>309</v>
      </c>
      <c r="D3526" s="1980" t="s">
        <v>23</v>
      </c>
      <c r="E3526" s="928" t="s">
        <v>616</v>
      </c>
      <c r="F3526" s="885"/>
      <c r="G3526" s="651" t="s">
        <v>272</v>
      </c>
      <c r="H3526" s="651" t="s">
        <v>599</v>
      </c>
      <c r="I3526" s="651" t="s">
        <v>617</v>
      </c>
      <c r="J3526" s="651" t="s">
        <v>276</v>
      </c>
      <c r="K3526" s="890" t="s">
        <v>309</v>
      </c>
      <c r="L3526" s="651" t="s">
        <v>312</v>
      </c>
      <c r="M3526" s="651" t="str">
        <f t="shared" si="212"/>
        <v>&lt;INSERT CONNECTION POINT NAME&gt;</v>
      </c>
      <c r="N3526" s="890" t="s">
        <v>602</v>
      </c>
      <c r="O3526" s="890" t="s">
        <v>23</v>
      </c>
      <c r="P3526" s="890"/>
      <c r="Q3526" s="1083"/>
      <c r="R3526" s="1061"/>
      <c r="S3526" s="1062"/>
      <c r="T3526" s="1062"/>
      <c r="U3526" s="1063"/>
      <c r="V3526" s="906"/>
      <c r="W3526" s="933"/>
      <c r="X3526" s="934"/>
      <c r="Y3526" s="935"/>
      <c r="Z3526" s="935"/>
      <c r="AA3526" s="935"/>
      <c r="AB3526" s="452"/>
      <c r="AC3526" s="452"/>
      <c r="AD3526" s="452"/>
      <c r="AE3526" s="452"/>
      <c r="AF3526" s="935"/>
      <c r="AG3526" s="452"/>
      <c r="AH3526" s="452"/>
      <c r="AI3526" s="935"/>
      <c r="AJ3526" s="935"/>
      <c r="AK3526" s="935"/>
      <c r="AL3526" s="936"/>
      <c r="AM3526" s="936"/>
      <c r="AN3526" s="936"/>
      <c r="AO3526" s="936"/>
      <c r="AP3526" s="936"/>
      <c r="AQ3526" s="936"/>
      <c r="AR3526" s="936"/>
      <c r="AS3526" s="936"/>
      <c r="AT3526" s="936"/>
      <c r="AU3526" s="936"/>
      <c r="AV3526" s="936"/>
    </row>
    <row r="3527" spans="2:48" ht="15" customHeight="1">
      <c r="B3527" s="937"/>
      <c r="C3527" s="1979"/>
      <c r="D3527" s="1981"/>
      <c r="E3527" s="928" t="s">
        <v>619</v>
      </c>
      <c r="F3527" s="885"/>
      <c r="G3527" s="651" t="s">
        <v>272</v>
      </c>
      <c r="H3527" s="651" t="s">
        <v>599</v>
      </c>
      <c r="I3527" s="651" t="s">
        <v>620</v>
      </c>
      <c r="J3527" s="651" t="s">
        <v>276</v>
      </c>
      <c r="K3527" s="890" t="s">
        <v>309</v>
      </c>
      <c r="L3527" s="651" t="s">
        <v>312</v>
      </c>
      <c r="M3527" s="651" t="str">
        <f t="shared" si="212"/>
        <v>&lt;INSERT CONNECTION POINT NAME&gt;</v>
      </c>
      <c r="N3527" s="890" t="s">
        <v>602</v>
      </c>
      <c r="O3527" s="890" t="s">
        <v>23</v>
      </c>
      <c r="P3527" s="890"/>
      <c r="Q3527" s="1083"/>
      <c r="R3527" s="1061"/>
      <c r="S3527" s="1062"/>
      <c r="T3527" s="1062"/>
      <c r="U3527" s="1063"/>
      <c r="V3527" s="906"/>
      <c r="W3527" s="933"/>
      <c r="X3527" s="934"/>
      <c r="Y3527" s="935"/>
      <c r="Z3527" s="935"/>
      <c r="AA3527" s="935"/>
      <c r="AB3527" s="452"/>
      <c r="AC3527" s="452"/>
      <c r="AD3527" s="452"/>
      <c r="AE3527" s="452"/>
      <c r="AF3527" s="935"/>
      <c r="AG3527" s="452"/>
      <c r="AH3527" s="452"/>
      <c r="AI3527" s="935"/>
      <c r="AJ3527" s="935"/>
      <c r="AK3527" s="935"/>
      <c r="AL3527" s="936"/>
      <c r="AM3527" s="936"/>
      <c r="AN3527" s="936"/>
      <c r="AO3527" s="936"/>
      <c r="AP3527" s="936"/>
      <c r="AQ3527" s="936"/>
      <c r="AR3527" s="936"/>
      <c r="AS3527" s="936"/>
      <c r="AT3527" s="936"/>
      <c r="AU3527" s="936"/>
      <c r="AV3527" s="936"/>
    </row>
    <row r="3528" spans="2:48" ht="15" customHeight="1">
      <c r="B3528" s="937"/>
      <c r="C3528" s="1978" t="s">
        <v>310</v>
      </c>
      <c r="D3528" s="1980" t="s">
        <v>22</v>
      </c>
      <c r="E3528" s="928" t="s">
        <v>616</v>
      </c>
      <c r="F3528" s="885"/>
      <c r="G3528" s="651" t="s">
        <v>272</v>
      </c>
      <c r="H3528" s="651" t="s">
        <v>599</v>
      </c>
      <c r="I3528" s="651" t="s">
        <v>617</v>
      </c>
      <c r="J3528" s="651" t="s">
        <v>276</v>
      </c>
      <c r="K3528" s="890" t="s">
        <v>310</v>
      </c>
      <c r="L3528" s="651" t="s">
        <v>312</v>
      </c>
      <c r="M3528" s="651" t="str">
        <f t="shared" si="212"/>
        <v>&lt;INSERT CONNECTION POINT NAME&gt;</v>
      </c>
      <c r="N3528" s="890" t="s">
        <v>602</v>
      </c>
      <c r="O3528" s="890" t="s">
        <v>22</v>
      </c>
      <c r="P3528" s="890"/>
      <c r="Q3528" s="1083"/>
      <c r="R3528" s="1061"/>
      <c r="S3528" s="1062"/>
      <c r="T3528" s="1062"/>
      <c r="U3528" s="1063"/>
      <c r="V3528" s="906"/>
      <c r="W3528" s="933"/>
      <c r="X3528" s="934"/>
      <c r="Y3528" s="935"/>
      <c r="Z3528" s="935"/>
      <c r="AA3528" s="935"/>
      <c r="AB3528" s="452"/>
      <c r="AC3528" s="452"/>
      <c r="AD3528" s="452"/>
      <c r="AE3528" s="452"/>
      <c r="AF3528" s="935"/>
      <c r="AG3528" s="452"/>
      <c r="AH3528" s="452"/>
      <c r="AI3528" s="935"/>
      <c r="AJ3528" s="935"/>
      <c r="AK3528" s="935"/>
      <c r="AL3528" s="936"/>
      <c r="AM3528" s="936"/>
      <c r="AN3528" s="936"/>
      <c r="AO3528" s="936"/>
      <c r="AP3528" s="936"/>
      <c r="AQ3528" s="936"/>
      <c r="AR3528" s="936"/>
      <c r="AS3528" s="936"/>
      <c r="AT3528" s="936"/>
      <c r="AU3528" s="936"/>
      <c r="AV3528" s="936"/>
    </row>
    <row r="3529" spans="2:48" ht="15" customHeight="1">
      <c r="B3529" s="937"/>
      <c r="C3529" s="1979"/>
      <c r="D3529" s="1981"/>
      <c r="E3529" s="928" t="s">
        <v>619</v>
      </c>
      <c r="F3529" s="885"/>
      <c r="G3529" s="651" t="s">
        <v>272</v>
      </c>
      <c r="H3529" s="651" t="s">
        <v>599</v>
      </c>
      <c r="I3529" s="651" t="s">
        <v>620</v>
      </c>
      <c r="J3529" s="651" t="s">
        <v>276</v>
      </c>
      <c r="K3529" s="890" t="s">
        <v>310</v>
      </c>
      <c r="L3529" s="651" t="s">
        <v>312</v>
      </c>
      <c r="M3529" s="651" t="str">
        <f t="shared" si="212"/>
        <v>&lt;INSERT CONNECTION POINT NAME&gt;</v>
      </c>
      <c r="N3529" s="890" t="s">
        <v>602</v>
      </c>
      <c r="O3529" s="890" t="s">
        <v>22</v>
      </c>
      <c r="P3529" s="890"/>
      <c r="Q3529" s="1084"/>
      <c r="R3529" s="1085"/>
      <c r="S3529" s="1086"/>
      <c r="T3529" s="1086"/>
      <c r="U3529" s="1087"/>
      <c r="V3529" s="906"/>
      <c r="W3529" s="933"/>
      <c r="X3529" s="934"/>
      <c r="Y3529" s="935"/>
      <c r="Z3529" s="935"/>
      <c r="AA3529" s="935"/>
      <c r="AB3529" s="452"/>
      <c r="AC3529" s="452"/>
      <c r="AD3529" s="452"/>
      <c r="AE3529" s="452"/>
      <c r="AF3529" s="935"/>
      <c r="AG3529" s="452"/>
      <c r="AH3529" s="452"/>
      <c r="AI3529" s="935"/>
      <c r="AJ3529" s="935"/>
      <c r="AK3529" s="935"/>
      <c r="AL3529" s="936"/>
      <c r="AM3529" s="936"/>
      <c r="AN3529" s="936"/>
      <c r="AO3529" s="936"/>
      <c r="AP3529" s="936"/>
      <c r="AQ3529" s="936"/>
      <c r="AR3529" s="936"/>
      <c r="AS3529" s="936"/>
      <c r="AT3529" s="936"/>
      <c r="AU3529" s="936"/>
      <c r="AV3529" s="936"/>
    </row>
    <row r="3530" spans="2:48" ht="15" customHeight="1">
      <c r="B3530" s="937"/>
      <c r="C3530" s="1978" t="s">
        <v>310</v>
      </c>
      <c r="D3530" s="1980" t="s">
        <v>23</v>
      </c>
      <c r="E3530" s="928" t="s">
        <v>616</v>
      </c>
      <c r="F3530" s="885"/>
      <c r="G3530" s="651" t="s">
        <v>272</v>
      </c>
      <c r="H3530" s="651" t="s">
        <v>599</v>
      </c>
      <c r="I3530" s="651" t="s">
        <v>617</v>
      </c>
      <c r="J3530" s="651" t="s">
        <v>276</v>
      </c>
      <c r="K3530" s="890" t="s">
        <v>310</v>
      </c>
      <c r="L3530" s="651" t="s">
        <v>312</v>
      </c>
      <c r="M3530" s="651" t="str">
        <f t="shared" si="212"/>
        <v>&lt;INSERT CONNECTION POINT NAME&gt;</v>
      </c>
      <c r="N3530" s="890" t="s">
        <v>602</v>
      </c>
      <c r="O3530" s="890" t="s">
        <v>23</v>
      </c>
      <c r="P3530" s="890"/>
      <c r="Q3530" s="1084"/>
      <c r="R3530" s="1085"/>
      <c r="S3530" s="1086"/>
      <c r="T3530" s="1086"/>
      <c r="U3530" s="1087"/>
      <c r="V3530" s="906"/>
      <c r="W3530" s="933"/>
      <c r="X3530" s="934"/>
      <c r="Y3530" s="935"/>
      <c r="Z3530" s="935"/>
      <c r="AA3530" s="935"/>
      <c r="AB3530" s="452"/>
      <c r="AC3530" s="452"/>
      <c r="AD3530" s="452"/>
      <c r="AE3530" s="452"/>
      <c r="AF3530" s="935"/>
      <c r="AG3530" s="452"/>
      <c r="AH3530" s="452"/>
      <c r="AI3530" s="935"/>
      <c r="AJ3530" s="935"/>
      <c r="AK3530" s="935"/>
      <c r="AL3530" s="936"/>
      <c r="AM3530" s="936"/>
      <c r="AN3530" s="936"/>
      <c r="AO3530" s="936"/>
      <c r="AP3530" s="936"/>
      <c r="AQ3530" s="936"/>
      <c r="AR3530" s="936"/>
      <c r="AS3530" s="936"/>
      <c r="AT3530" s="936"/>
      <c r="AU3530" s="936"/>
      <c r="AV3530" s="936"/>
    </row>
    <row r="3531" spans="2:48" ht="15" customHeight="1" thickBot="1">
      <c r="B3531" s="944"/>
      <c r="C3531" s="1984"/>
      <c r="D3531" s="1985"/>
      <c r="E3531" s="945" t="s">
        <v>619</v>
      </c>
      <c r="F3531" s="885"/>
      <c r="G3531" s="651" t="s">
        <v>272</v>
      </c>
      <c r="H3531" s="651" t="s">
        <v>599</v>
      </c>
      <c r="I3531" s="651" t="s">
        <v>620</v>
      </c>
      <c r="J3531" s="651" t="s">
        <v>276</v>
      </c>
      <c r="K3531" s="890" t="s">
        <v>310</v>
      </c>
      <c r="L3531" s="651" t="s">
        <v>312</v>
      </c>
      <c r="M3531" s="651" t="str">
        <f t="shared" si="212"/>
        <v>&lt;INSERT CONNECTION POINT NAME&gt;</v>
      </c>
      <c r="N3531" s="890" t="s">
        <v>602</v>
      </c>
      <c r="O3531" s="890" t="s">
        <v>23</v>
      </c>
      <c r="P3531" s="890"/>
      <c r="Q3531" s="946"/>
      <c r="R3531" s="1067"/>
      <c r="S3531" s="893"/>
      <c r="T3531" s="893"/>
      <c r="U3531" s="894"/>
      <c r="V3531" s="947"/>
      <c r="W3531" s="933"/>
      <c r="X3531" s="934"/>
      <c r="Y3531" s="935"/>
      <c r="Z3531" s="935"/>
      <c r="AA3531" s="935"/>
      <c r="AB3531" s="452"/>
      <c r="AC3531" s="452"/>
      <c r="AD3531" s="452"/>
      <c r="AE3531" s="452"/>
      <c r="AF3531" s="935"/>
      <c r="AG3531" s="452"/>
      <c r="AH3531" s="452"/>
      <c r="AI3531" s="935"/>
      <c r="AJ3531" s="935"/>
      <c r="AK3531" s="935"/>
      <c r="AL3531" s="936"/>
      <c r="AM3531" s="936"/>
      <c r="AN3531" s="936"/>
      <c r="AO3531" s="936"/>
      <c r="AP3531" s="936"/>
      <c r="AQ3531" s="936"/>
      <c r="AR3531" s="936"/>
      <c r="AS3531" s="936"/>
      <c r="AT3531" s="936"/>
      <c r="AU3531" s="936"/>
      <c r="AV3531" s="936"/>
    </row>
    <row r="3532" spans="2:48" ht="15" customHeight="1">
      <c r="B3532" s="927" t="s">
        <v>615</v>
      </c>
      <c r="C3532" s="1982" t="s">
        <v>313</v>
      </c>
      <c r="D3532" s="1983" t="s">
        <v>23</v>
      </c>
      <c r="E3532" s="928" t="s">
        <v>616</v>
      </c>
      <c r="F3532" s="885"/>
      <c r="G3532" s="651" t="s">
        <v>272</v>
      </c>
      <c r="H3532" s="651" t="s">
        <v>599</v>
      </c>
      <c r="I3532" s="651" t="s">
        <v>617</v>
      </c>
      <c r="J3532" s="651" t="s">
        <v>276</v>
      </c>
      <c r="K3532" s="651" t="s">
        <v>313</v>
      </c>
      <c r="L3532" s="651" t="s">
        <v>312</v>
      </c>
      <c r="M3532" s="651" t="str">
        <f t="shared" ref="M3532" si="215">B3532</f>
        <v>&lt;INSERT CONNECTION POINT NAME&gt;</v>
      </c>
      <c r="N3532" s="651" t="s">
        <v>618</v>
      </c>
      <c r="O3532" s="651" t="s">
        <v>23</v>
      </c>
      <c r="P3532" s="890"/>
      <c r="Q3532" s="929"/>
      <c r="R3532" s="930"/>
      <c r="S3532" s="931"/>
      <c r="T3532" s="931"/>
      <c r="U3532" s="932"/>
      <c r="V3532" s="906"/>
      <c r="W3532" s="933"/>
      <c r="X3532" s="934"/>
      <c r="Y3532" s="935"/>
      <c r="Z3532" s="935"/>
      <c r="AA3532" s="935"/>
      <c r="AB3532" s="452"/>
      <c r="AC3532" s="452"/>
      <c r="AD3532" s="452"/>
      <c r="AE3532" s="452"/>
      <c r="AF3532" s="452"/>
      <c r="AG3532" s="452"/>
      <c r="AH3532" s="452"/>
      <c r="AI3532" s="452"/>
      <c r="AJ3532" s="452"/>
      <c r="AK3532" s="935"/>
      <c r="AL3532" s="936"/>
      <c r="AM3532" s="936"/>
      <c r="AN3532" s="936"/>
      <c r="AO3532" s="936"/>
      <c r="AP3532" s="936"/>
      <c r="AQ3532" s="936"/>
      <c r="AR3532" s="936"/>
      <c r="AS3532" s="936"/>
      <c r="AT3532" s="936"/>
      <c r="AU3532" s="936"/>
      <c r="AV3532" s="936"/>
    </row>
    <row r="3533" spans="2:48" ht="15" customHeight="1">
      <c r="B3533" s="937"/>
      <c r="C3533" s="1979"/>
      <c r="D3533" s="1981"/>
      <c r="E3533" s="928" t="s">
        <v>619</v>
      </c>
      <c r="F3533" s="885"/>
      <c r="G3533" s="651" t="s">
        <v>272</v>
      </c>
      <c r="H3533" s="651" t="s">
        <v>599</v>
      </c>
      <c r="I3533" s="651" t="s">
        <v>620</v>
      </c>
      <c r="J3533" s="651" t="s">
        <v>276</v>
      </c>
      <c r="K3533" s="651" t="s">
        <v>313</v>
      </c>
      <c r="L3533" s="651" t="s">
        <v>312</v>
      </c>
      <c r="M3533" s="651" t="str">
        <f t="shared" ref="M3533:M3596" si="216">M3532</f>
        <v>&lt;INSERT CONNECTION POINT NAME&gt;</v>
      </c>
      <c r="N3533" s="651" t="s">
        <v>618</v>
      </c>
      <c r="O3533" s="651" t="s">
        <v>23</v>
      </c>
      <c r="P3533" s="890"/>
      <c r="Q3533" s="938"/>
      <c r="R3533" s="939"/>
      <c r="S3533" s="940"/>
      <c r="T3533" s="940"/>
      <c r="U3533" s="941"/>
      <c r="V3533" s="906"/>
      <c r="W3533" s="933"/>
      <c r="X3533" s="934"/>
      <c r="Y3533" s="935"/>
      <c r="Z3533" s="935"/>
      <c r="AA3533" s="935"/>
      <c r="AB3533" s="452"/>
      <c r="AC3533" s="452"/>
      <c r="AD3533" s="452"/>
      <c r="AE3533" s="452"/>
      <c r="AF3533" s="452"/>
      <c r="AG3533" s="452"/>
      <c r="AH3533" s="452"/>
      <c r="AI3533" s="452"/>
      <c r="AJ3533" s="452"/>
      <c r="AK3533" s="935"/>
      <c r="AL3533" s="936"/>
      <c r="AM3533" s="936"/>
      <c r="AN3533" s="936"/>
      <c r="AO3533" s="936"/>
      <c r="AP3533" s="936"/>
      <c r="AQ3533" s="936"/>
      <c r="AR3533" s="936"/>
      <c r="AS3533" s="936"/>
      <c r="AT3533" s="936"/>
      <c r="AU3533" s="936"/>
      <c r="AV3533" s="936"/>
    </row>
    <row r="3534" spans="2:48" ht="15" customHeight="1">
      <c r="B3534" s="937"/>
      <c r="C3534" s="1978" t="s">
        <v>304</v>
      </c>
      <c r="D3534" s="1980" t="s">
        <v>22</v>
      </c>
      <c r="E3534" s="928" t="s">
        <v>616</v>
      </c>
      <c r="F3534" s="885"/>
      <c r="G3534" s="651" t="s">
        <v>272</v>
      </c>
      <c r="H3534" s="651" t="s">
        <v>599</v>
      </c>
      <c r="I3534" s="651" t="s">
        <v>617</v>
      </c>
      <c r="J3534" s="651" t="s">
        <v>276</v>
      </c>
      <c r="K3534" s="890" t="s">
        <v>304</v>
      </c>
      <c r="L3534" s="651" t="s">
        <v>312</v>
      </c>
      <c r="M3534" s="651" t="str">
        <f t="shared" si="216"/>
        <v>&lt;INSERT CONNECTION POINT NAME&gt;</v>
      </c>
      <c r="N3534" s="890" t="s">
        <v>602</v>
      </c>
      <c r="O3534" s="890" t="s">
        <v>22</v>
      </c>
      <c r="P3534" s="890"/>
      <c r="Q3534" s="1071"/>
      <c r="R3534" s="1058"/>
      <c r="S3534" s="1059"/>
      <c r="T3534" s="1059"/>
      <c r="U3534" s="1060"/>
      <c r="V3534" s="906"/>
      <c r="W3534" s="933"/>
      <c r="X3534" s="934"/>
      <c r="Y3534" s="935"/>
      <c r="Z3534" s="935"/>
      <c r="AA3534" s="935"/>
      <c r="AB3534" s="452"/>
      <c r="AC3534" s="452"/>
      <c r="AD3534" s="452"/>
      <c r="AE3534" s="452"/>
      <c r="AF3534" s="935"/>
      <c r="AG3534" s="452"/>
      <c r="AH3534" s="452"/>
      <c r="AI3534" s="935"/>
      <c r="AJ3534" s="935"/>
      <c r="AK3534" s="935"/>
      <c r="AL3534" s="936"/>
      <c r="AM3534" s="936"/>
      <c r="AN3534" s="936"/>
      <c r="AO3534" s="942"/>
      <c r="AP3534" s="936"/>
      <c r="AQ3534" s="936"/>
      <c r="AR3534" s="936"/>
      <c r="AS3534" s="936"/>
      <c r="AT3534" s="936"/>
      <c r="AU3534" s="936"/>
      <c r="AV3534" s="936"/>
    </row>
    <row r="3535" spans="2:48" ht="15" customHeight="1">
      <c r="B3535" s="937"/>
      <c r="C3535" s="1979"/>
      <c r="D3535" s="1981"/>
      <c r="E3535" s="928" t="s">
        <v>619</v>
      </c>
      <c r="F3535" s="885"/>
      <c r="G3535" s="651" t="s">
        <v>272</v>
      </c>
      <c r="H3535" s="651" t="s">
        <v>599</v>
      </c>
      <c r="I3535" s="651" t="s">
        <v>620</v>
      </c>
      <c r="J3535" s="651" t="s">
        <v>276</v>
      </c>
      <c r="K3535" s="890" t="s">
        <v>304</v>
      </c>
      <c r="L3535" s="651" t="s">
        <v>312</v>
      </c>
      <c r="M3535" s="651" t="str">
        <f t="shared" si="216"/>
        <v>&lt;INSERT CONNECTION POINT NAME&gt;</v>
      </c>
      <c r="N3535" s="890" t="s">
        <v>602</v>
      </c>
      <c r="O3535" s="890" t="s">
        <v>22</v>
      </c>
      <c r="P3535" s="890"/>
      <c r="Q3535" s="1071"/>
      <c r="R3535" s="1058"/>
      <c r="S3535" s="1059"/>
      <c r="T3535" s="1059"/>
      <c r="U3535" s="1060"/>
      <c r="V3535" s="906"/>
      <c r="W3535" s="933"/>
      <c r="X3535" s="934"/>
      <c r="Y3535" s="935"/>
      <c r="Z3535" s="935"/>
      <c r="AA3535" s="935"/>
      <c r="AB3535" s="452"/>
      <c r="AC3535" s="452"/>
      <c r="AD3535" s="452"/>
      <c r="AE3535" s="452"/>
      <c r="AF3535" s="935"/>
      <c r="AG3535" s="452"/>
      <c r="AH3535" s="452"/>
      <c r="AI3535" s="935"/>
      <c r="AJ3535" s="935"/>
      <c r="AK3535" s="935"/>
      <c r="AL3535" s="936"/>
      <c r="AM3535" s="936"/>
      <c r="AN3535" s="936"/>
      <c r="AO3535" s="942"/>
      <c r="AP3535" s="936"/>
      <c r="AQ3535" s="936"/>
      <c r="AR3535" s="936"/>
      <c r="AS3535" s="936"/>
      <c r="AT3535" s="936"/>
      <c r="AU3535" s="936"/>
      <c r="AV3535" s="936"/>
    </row>
    <row r="3536" spans="2:48" ht="15" customHeight="1">
      <c r="B3536" s="937"/>
      <c r="C3536" s="1978" t="s">
        <v>304</v>
      </c>
      <c r="D3536" s="1980" t="s">
        <v>23</v>
      </c>
      <c r="E3536" s="928" t="s">
        <v>616</v>
      </c>
      <c r="F3536" s="885"/>
      <c r="G3536" s="651" t="s">
        <v>272</v>
      </c>
      <c r="H3536" s="651" t="s">
        <v>599</v>
      </c>
      <c r="I3536" s="651" t="s">
        <v>617</v>
      </c>
      <c r="J3536" s="651" t="s">
        <v>276</v>
      </c>
      <c r="K3536" s="890" t="s">
        <v>304</v>
      </c>
      <c r="L3536" s="651" t="s">
        <v>312</v>
      </c>
      <c r="M3536" s="651" t="str">
        <f t="shared" si="216"/>
        <v>&lt;INSERT CONNECTION POINT NAME&gt;</v>
      </c>
      <c r="N3536" s="890" t="s">
        <v>602</v>
      </c>
      <c r="O3536" s="891" t="s">
        <v>23</v>
      </c>
      <c r="P3536" s="890"/>
      <c r="Q3536" s="1071"/>
      <c r="R3536" s="1058"/>
      <c r="S3536" s="1059"/>
      <c r="T3536" s="1059"/>
      <c r="U3536" s="1060"/>
      <c r="V3536" s="906"/>
      <c r="W3536" s="933"/>
      <c r="X3536" s="934"/>
      <c r="Y3536" s="935"/>
      <c r="Z3536" s="935"/>
      <c r="AA3536" s="935"/>
      <c r="AB3536" s="452"/>
      <c r="AC3536" s="452"/>
      <c r="AD3536" s="452"/>
      <c r="AE3536" s="452"/>
      <c r="AF3536" s="935"/>
      <c r="AG3536" s="452"/>
      <c r="AH3536" s="452"/>
      <c r="AI3536" s="935"/>
      <c r="AJ3536" s="943"/>
      <c r="AK3536" s="935"/>
      <c r="AL3536" s="936"/>
      <c r="AM3536" s="936"/>
      <c r="AN3536" s="936"/>
      <c r="AO3536" s="942"/>
      <c r="AP3536" s="936"/>
      <c r="AQ3536" s="936"/>
      <c r="AR3536" s="936"/>
      <c r="AS3536" s="936"/>
      <c r="AT3536" s="936"/>
      <c r="AU3536" s="936"/>
      <c r="AV3536" s="936"/>
    </row>
    <row r="3537" spans="2:48" ht="15" customHeight="1">
      <c r="B3537" s="937"/>
      <c r="C3537" s="1979"/>
      <c r="D3537" s="1981"/>
      <c r="E3537" s="928" t="s">
        <v>619</v>
      </c>
      <c r="F3537" s="885"/>
      <c r="G3537" s="651" t="s">
        <v>272</v>
      </c>
      <c r="H3537" s="651" t="s">
        <v>599</v>
      </c>
      <c r="I3537" s="651" t="s">
        <v>620</v>
      </c>
      <c r="J3537" s="651" t="s">
        <v>276</v>
      </c>
      <c r="K3537" s="890" t="s">
        <v>304</v>
      </c>
      <c r="L3537" s="651" t="s">
        <v>312</v>
      </c>
      <c r="M3537" s="651" t="str">
        <f t="shared" si="216"/>
        <v>&lt;INSERT CONNECTION POINT NAME&gt;</v>
      </c>
      <c r="N3537" s="890" t="s">
        <v>602</v>
      </c>
      <c r="O3537" s="891" t="s">
        <v>23</v>
      </c>
      <c r="P3537" s="890"/>
      <c r="Q3537" s="1071"/>
      <c r="R3537" s="1058"/>
      <c r="S3537" s="1059"/>
      <c r="T3537" s="1059"/>
      <c r="U3537" s="1060"/>
      <c r="V3537" s="906"/>
      <c r="W3537" s="933"/>
      <c r="X3537" s="934"/>
      <c r="Y3537" s="935"/>
      <c r="Z3537" s="935"/>
      <c r="AA3537" s="935"/>
      <c r="AB3537" s="452"/>
      <c r="AC3537" s="452"/>
      <c r="AD3537" s="452"/>
      <c r="AE3537" s="452"/>
      <c r="AF3537" s="935"/>
      <c r="AG3537" s="452"/>
      <c r="AH3537" s="452"/>
      <c r="AI3537" s="935"/>
      <c r="AJ3537" s="943"/>
      <c r="AK3537" s="935"/>
      <c r="AL3537" s="936"/>
      <c r="AM3537" s="936"/>
      <c r="AN3537" s="936"/>
      <c r="AO3537" s="942"/>
      <c r="AP3537" s="936"/>
      <c r="AQ3537" s="936"/>
      <c r="AR3537" s="936"/>
      <c r="AS3537" s="936"/>
      <c r="AT3537" s="936"/>
      <c r="AU3537" s="936"/>
      <c r="AV3537" s="936"/>
    </row>
    <row r="3538" spans="2:48" ht="15" customHeight="1">
      <c r="B3538" s="937"/>
      <c r="C3538" s="1978" t="s">
        <v>305</v>
      </c>
      <c r="D3538" s="1980"/>
      <c r="E3538" s="928" t="s">
        <v>616</v>
      </c>
      <c r="F3538" s="885"/>
      <c r="G3538" s="651" t="s">
        <v>272</v>
      </c>
      <c r="H3538" s="651" t="s">
        <v>599</v>
      </c>
      <c r="I3538" s="651" t="s">
        <v>617</v>
      </c>
      <c r="J3538" s="651" t="s">
        <v>276</v>
      </c>
      <c r="K3538" s="890" t="s">
        <v>305</v>
      </c>
      <c r="L3538" s="651" t="s">
        <v>312</v>
      </c>
      <c r="M3538" s="651" t="str">
        <f t="shared" si="216"/>
        <v>&lt;INSERT CONNECTION POINT NAME&gt;</v>
      </c>
      <c r="N3538" s="890" t="s">
        <v>604</v>
      </c>
      <c r="O3538" s="890" t="s">
        <v>605</v>
      </c>
      <c r="P3538" s="890"/>
      <c r="Q3538" s="1072"/>
      <c r="R3538" s="1073"/>
      <c r="S3538" s="1074"/>
      <c r="T3538" s="1074"/>
      <c r="U3538" s="1075"/>
      <c r="V3538" s="906"/>
      <c r="W3538" s="933"/>
      <c r="X3538" s="934"/>
      <c r="Y3538" s="935"/>
      <c r="Z3538" s="935"/>
      <c r="AA3538" s="935"/>
      <c r="AB3538" s="452"/>
      <c r="AC3538" s="452"/>
      <c r="AD3538" s="452"/>
      <c r="AE3538" s="452"/>
      <c r="AF3538" s="935"/>
      <c r="AG3538" s="452"/>
      <c r="AH3538" s="452"/>
      <c r="AI3538" s="935"/>
      <c r="AJ3538" s="935"/>
      <c r="AK3538" s="935"/>
      <c r="AL3538" s="936"/>
      <c r="AM3538" s="936"/>
      <c r="AN3538" s="936"/>
      <c r="AO3538" s="936"/>
      <c r="AP3538" s="936"/>
      <c r="AQ3538" s="936"/>
      <c r="AR3538" s="936"/>
      <c r="AS3538" s="936"/>
      <c r="AT3538" s="936"/>
      <c r="AU3538" s="936"/>
      <c r="AV3538" s="936"/>
    </row>
    <row r="3539" spans="2:48" ht="15" customHeight="1">
      <c r="B3539" s="937"/>
      <c r="C3539" s="1979"/>
      <c r="D3539" s="1981"/>
      <c r="E3539" s="928" t="s">
        <v>619</v>
      </c>
      <c r="F3539" s="885"/>
      <c r="G3539" s="651" t="s">
        <v>272</v>
      </c>
      <c r="H3539" s="651" t="s">
        <v>599</v>
      </c>
      <c r="I3539" s="651" t="s">
        <v>620</v>
      </c>
      <c r="J3539" s="651" t="s">
        <v>276</v>
      </c>
      <c r="K3539" s="890" t="s">
        <v>305</v>
      </c>
      <c r="L3539" s="651" t="s">
        <v>312</v>
      </c>
      <c r="M3539" s="651" t="str">
        <f t="shared" si="216"/>
        <v>&lt;INSERT CONNECTION POINT NAME&gt;</v>
      </c>
      <c r="N3539" s="890" t="s">
        <v>604</v>
      </c>
      <c r="O3539" s="890" t="s">
        <v>605</v>
      </c>
      <c r="P3539" s="890"/>
      <c r="Q3539" s="1072"/>
      <c r="R3539" s="1073"/>
      <c r="S3539" s="1074"/>
      <c r="T3539" s="1074"/>
      <c r="U3539" s="1075"/>
      <c r="V3539" s="906"/>
      <c r="W3539" s="933"/>
      <c r="X3539" s="934"/>
      <c r="Y3539" s="935"/>
      <c r="Z3539" s="935"/>
      <c r="AA3539" s="935"/>
      <c r="AB3539" s="452"/>
      <c r="AC3539" s="452"/>
      <c r="AD3539" s="452"/>
      <c r="AE3539" s="452"/>
      <c r="AF3539" s="935"/>
      <c r="AG3539" s="452"/>
      <c r="AH3539" s="452"/>
      <c r="AI3539" s="935"/>
      <c r="AJ3539" s="935"/>
      <c r="AK3539" s="935"/>
      <c r="AL3539" s="936"/>
      <c r="AM3539" s="936"/>
      <c r="AN3539" s="936"/>
      <c r="AO3539" s="936"/>
      <c r="AP3539" s="936"/>
      <c r="AQ3539" s="936"/>
      <c r="AR3539" s="936"/>
      <c r="AS3539" s="936"/>
      <c r="AT3539" s="936"/>
      <c r="AU3539" s="936"/>
      <c r="AV3539" s="936"/>
    </row>
    <row r="3540" spans="2:48" ht="15" customHeight="1">
      <c r="B3540" s="937"/>
      <c r="C3540" s="1978" t="s">
        <v>306</v>
      </c>
      <c r="D3540" s="1980"/>
      <c r="E3540" s="928" t="s">
        <v>616</v>
      </c>
      <c r="F3540" s="885"/>
      <c r="G3540" s="651" t="s">
        <v>272</v>
      </c>
      <c r="H3540" s="651" t="s">
        <v>599</v>
      </c>
      <c r="I3540" s="651" t="s">
        <v>617</v>
      </c>
      <c r="J3540" s="651" t="s">
        <v>276</v>
      </c>
      <c r="K3540" s="890" t="s">
        <v>306</v>
      </c>
      <c r="L3540" s="651" t="s">
        <v>312</v>
      </c>
      <c r="M3540" s="651" t="str">
        <f t="shared" si="216"/>
        <v>&lt;INSERT CONNECTION POINT NAME&gt;</v>
      </c>
      <c r="N3540" s="890" t="s">
        <v>606</v>
      </c>
      <c r="O3540" s="891">
        <v>0</v>
      </c>
      <c r="P3540" s="890"/>
      <c r="Q3540" s="1076"/>
      <c r="R3540" s="1077"/>
      <c r="S3540" s="1078"/>
      <c r="T3540" s="1078"/>
      <c r="U3540" s="1079"/>
      <c r="V3540" s="906"/>
      <c r="W3540" s="933"/>
      <c r="X3540" s="934"/>
      <c r="Y3540" s="935"/>
      <c r="Z3540" s="935"/>
      <c r="AA3540" s="935"/>
      <c r="AB3540" s="452"/>
      <c r="AC3540" s="452"/>
      <c r="AD3540" s="452"/>
      <c r="AE3540" s="452"/>
      <c r="AF3540" s="935"/>
      <c r="AG3540" s="452"/>
      <c r="AH3540" s="452"/>
      <c r="AI3540" s="935"/>
      <c r="AJ3540" s="943"/>
      <c r="AK3540" s="935"/>
      <c r="AL3540" s="936"/>
      <c r="AM3540" s="936"/>
      <c r="AN3540" s="936"/>
      <c r="AO3540" s="936"/>
      <c r="AP3540" s="936"/>
      <c r="AQ3540" s="936"/>
      <c r="AR3540" s="936"/>
      <c r="AS3540" s="936"/>
      <c r="AT3540" s="936"/>
      <c r="AU3540" s="936"/>
      <c r="AV3540" s="936"/>
    </row>
    <row r="3541" spans="2:48" ht="15" customHeight="1">
      <c r="B3541" s="937"/>
      <c r="C3541" s="1979"/>
      <c r="D3541" s="1981"/>
      <c r="E3541" s="928" t="s">
        <v>619</v>
      </c>
      <c r="F3541" s="885"/>
      <c r="G3541" s="651" t="s">
        <v>272</v>
      </c>
      <c r="H3541" s="651" t="s">
        <v>599</v>
      </c>
      <c r="I3541" s="651" t="s">
        <v>620</v>
      </c>
      <c r="J3541" s="651" t="s">
        <v>276</v>
      </c>
      <c r="K3541" s="890" t="s">
        <v>306</v>
      </c>
      <c r="L3541" s="651" t="s">
        <v>312</v>
      </c>
      <c r="M3541" s="651" t="str">
        <f t="shared" si="216"/>
        <v>&lt;INSERT CONNECTION POINT NAME&gt;</v>
      </c>
      <c r="N3541" s="890" t="s">
        <v>606</v>
      </c>
      <c r="O3541" s="891">
        <v>0</v>
      </c>
      <c r="P3541" s="890"/>
      <c r="Q3541" s="1076"/>
      <c r="R3541" s="1077"/>
      <c r="S3541" s="1078"/>
      <c r="T3541" s="1078"/>
      <c r="U3541" s="1079"/>
      <c r="V3541" s="906"/>
      <c r="W3541" s="933"/>
      <c r="X3541" s="934"/>
      <c r="Y3541" s="935"/>
      <c r="Z3541" s="935"/>
      <c r="AA3541" s="935"/>
      <c r="AB3541" s="452"/>
      <c r="AC3541" s="452"/>
      <c r="AD3541" s="452"/>
      <c r="AE3541" s="452"/>
      <c r="AF3541" s="935"/>
      <c r="AG3541" s="452"/>
      <c r="AH3541" s="452"/>
      <c r="AI3541" s="935"/>
      <c r="AJ3541" s="943"/>
      <c r="AK3541" s="935"/>
      <c r="AL3541" s="936"/>
      <c r="AM3541" s="936"/>
      <c r="AN3541" s="936"/>
      <c r="AO3541" s="936"/>
      <c r="AP3541" s="936"/>
      <c r="AQ3541" s="936"/>
      <c r="AR3541" s="936"/>
      <c r="AS3541" s="936"/>
      <c r="AT3541" s="936"/>
      <c r="AU3541" s="936"/>
      <c r="AV3541" s="936"/>
    </row>
    <row r="3542" spans="2:48" ht="15" customHeight="1">
      <c r="B3542" s="937"/>
      <c r="C3542" s="1978" t="s">
        <v>307</v>
      </c>
      <c r="D3542" s="1980"/>
      <c r="E3542" s="928" t="s">
        <v>616</v>
      </c>
      <c r="F3542" s="885"/>
      <c r="G3542" s="651" t="s">
        <v>272</v>
      </c>
      <c r="H3542" s="651" t="s">
        <v>599</v>
      </c>
      <c r="I3542" s="651" t="s">
        <v>617</v>
      </c>
      <c r="J3542" s="651" t="s">
        <v>276</v>
      </c>
      <c r="K3542" s="890" t="s">
        <v>307</v>
      </c>
      <c r="L3542" s="651" t="s">
        <v>312</v>
      </c>
      <c r="M3542" s="651" t="str">
        <f t="shared" si="216"/>
        <v>&lt;INSERT CONNECTION POINT NAME&gt;</v>
      </c>
      <c r="N3542" s="890" t="s">
        <v>607</v>
      </c>
      <c r="O3542" s="890" t="s">
        <v>607</v>
      </c>
      <c r="P3542" s="890"/>
      <c r="Q3542" s="1080"/>
      <c r="R3542" s="1081"/>
      <c r="S3542" s="1081"/>
      <c r="T3542" s="1081"/>
      <c r="U3542" s="1082"/>
      <c r="V3542" s="906"/>
      <c r="W3542" s="933"/>
      <c r="X3542" s="934"/>
      <c r="Y3542" s="935"/>
      <c r="Z3542" s="935"/>
      <c r="AA3542" s="935"/>
      <c r="AB3542" s="452"/>
      <c r="AC3542" s="452"/>
      <c r="AD3542" s="452"/>
      <c r="AE3542" s="452"/>
      <c r="AF3542" s="935"/>
      <c r="AG3542" s="452"/>
      <c r="AH3542" s="452"/>
      <c r="AI3542" s="935"/>
      <c r="AJ3542" s="935"/>
      <c r="AK3542" s="935"/>
      <c r="AL3542" s="936"/>
      <c r="AM3542" s="936"/>
      <c r="AN3542" s="936"/>
      <c r="AO3542" s="936"/>
      <c r="AP3542" s="936"/>
      <c r="AQ3542" s="936"/>
      <c r="AR3542" s="936"/>
      <c r="AS3542" s="936"/>
      <c r="AT3542" s="936"/>
      <c r="AU3542" s="936"/>
      <c r="AV3542" s="936"/>
    </row>
    <row r="3543" spans="2:48" ht="15" customHeight="1">
      <c r="B3543" s="937"/>
      <c r="C3543" s="1979"/>
      <c r="D3543" s="1981"/>
      <c r="E3543" s="928" t="s">
        <v>619</v>
      </c>
      <c r="F3543" s="885"/>
      <c r="G3543" s="651" t="s">
        <v>272</v>
      </c>
      <c r="H3543" s="651" t="s">
        <v>599</v>
      </c>
      <c r="I3543" s="651" t="s">
        <v>620</v>
      </c>
      <c r="J3543" s="651" t="s">
        <v>276</v>
      </c>
      <c r="K3543" s="890" t="s">
        <v>307</v>
      </c>
      <c r="L3543" s="651" t="s">
        <v>312</v>
      </c>
      <c r="M3543" s="651" t="str">
        <f t="shared" si="216"/>
        <v>&lt;INSERT CONNECTION POINT NAME&gt;</v>
      </c>
      <c r="N3543" s="890" t="s">
        <v>607</v>
      </c>
      <c r="O3543" s="890" t="s">
        <v>607</v>
      </c>
      <c r="P3543" s="890"/>
      <c r="Q3543" s="1080"/>
      <c r="R3543" s="1081"/>
      <c r="S3543" s="1081"/>
      <c r="T3543" s="1081"/>
      <c r="U3543" s="1082"/>
      <c r="V3543" s="906"/>
      <c r="W3543" s="933"/>
      <c r="X3543" s="934"/>
      <c r="Y3543" s="935"/>
      <c r="Z3543" s="935"/>
      <c r="AA3543" s="935"/>
      <c r="AB3543" s="452"/>
      <c r="AC3543" s="452"/>
      <c r="AD3543" s="452"/>
      <c r="AE3543" s="452"/>
      <c r="AF3543" s="935"/>
      <c r="AG3543" s="452"/>
      <c r="AH3543" s="452"/>
      <c r="AI3543" s="935"/>
      <c r="AJ3543" s="935"/>
      <c r="AK3543" s="935"/>
      <c r="AL3543" s="936"/>
      <c r="AM3543" s="936"/>
      <c r="AN3543" s="936"/>
      <c r="AO3543" s="936"/>
      <c r="AP3543" s="936"/>
      <c r="AQ3543" s="936"/>
      <c r="AR3543" s="936"/>
      <c r="AS3543" s="936"/>
      <c r="AT3543" s="936"/>
      <c r="AU3543" s="936"/>
      <c r="AV3543" s="936"/>
    </row>
    <row r="3544" spans="2:48" ht="15" customHeight="1">
      <c r="B3544" s="937"/>
      <c r="C3544" s="1978" t="s">
        <v>308</v>
      </c>
      <c r="D3544" s="1980" t="s">
        <v>22</v>
      </c>
      <c r="E3544" s="928" t="s">
        <v>616</v>
      </c>
      <c r="F3544" s="885"/>
      <c r="G3544" s="651" t="s">
        <v>272</v>
      </c>
      <c r="H3544" s="651" t="s">
        <v>599</v>
      </c>
      <c r="I3544" s="651" t="s">
        <v>617</v>
      </c>
      <c r="J3544" s="651" t="s">
        <v>276</v>
      </c>
      <c r="K3544" s="890" t="s">
        <v>308</v>
      </c>
      <c r="L3544" s="651" t="s">
        <v>312</v>
      </c>
      <c r="M3544" s="651" t="str">
        <f t="shared" si="216"/>
        <v>&lt;INSERT CONNECTION POINT NAME&gt;</v>
      </c>
      <c r="N3544" s="890" t="s">
        <v>609</v>
      </c>
      <c r="O3544" s="890" t="s">
        <v>22</v>
      </c>
      <c r="P3544" s="890"/>
      <c r="Q3544" s="1083"/>
      <c r="R3544" s="1061"/>
      <c r="S3544" s="1062"/>
      <c r="T3544" s="1062"/>
      <c r="U3544" s="1063"/>
      <c r="V3544" s="906"/>
      <c r="W3544" s="933"/>
      <c r="X3544" s="934"/>
      <c r="Y3544" s="935"/>
      <c r="Z3544" s="935"/>
      <c r="AA3544" s="935"/>
      <c r="AB3544" s="452"/>
      <c r="AC3544" s="452"/>
      <c r="AD3544" s="452"/>
      <c r="AE3544" s="452"/>
      <c r="AF3544" s="935"/>
      <c r="AG3544" s="452"/>
      <c r="AH3544" s="452"/>
      <c r="AI3544" s="935"/>
      <c r="AJ3544" s="935"/>
      <c r="AK3544" s="935"/>
      <c r="AL3544" s="936"/>
      <c r="AM3544" s="936"/>
      <c r="AN3544" s="936"/>
      <c r="AO3544" s="936"/>
      <c r="AP3544" s="936"/>
      <c r="AQ3544" s="936"/>
      <c r="AR3544" s="936"/>
      <c r="AS3544" s="936"/>
      <c r="AT3544" s="936"/>
      <c r="AU3544" s="936"/>
      <c r="AV3544" s="936"/>
    </row>
    <row r="3545" spans="2:48" ht="15" customHeight="1">
      <c r="B3545" s="937"/>
      <c r="C3545" s="1979"/>
      <c r="D3545" s="1981"/>
      <c r="E3545" s="928" t="s">
        <v>619</v>
      </c>
      <c r="F3545" s="885"/>
      <c r="G3545" s="651" t="s">
        <v>272</v>
      </c>
      <c r="H3545" s="651" t="s">
        <v>599</v>
      </c>
      <c r="I3545" s="651" t="s">
        <v>620</v>
      </c>
      <c r="J3545" s="651" t="s">
        <v>276</v>
      </c>
      <c r="K3545" s="890" t="s">
        <v>308</v>
      </c>
      <c r="L3545" s="651" t="s">
        <v>312</v>
      </c>
      <c r="M3545" s="651" t="str">
        <f t="shared" si="216"/>
        <v>&lt;INSERT CONNECTION POINT NAME&gt;</v>
      </c>
      <c r="N3545" s="890" t="s">
        <v>609</v>
      </c>
      <c r="O3545" s="890" t="s">
        <v>22</v>
      </c>
      <c r="P3545" s="890"/>
      <c r="Q3545" s="1083"/>
      <c r="R3545" s="1061"/>
      <c r="S3545" s="1062"/>
      <c r="T3545" s="1062"/>
      <c r="U3545" s="1063"/>
      <c r="V3545" s="906"/>
      <c r="W3545" s="933"/>
      <c r="X3545" s="934"/>
      <c r="Y3545" s="935"/>
      <c r="Z3545" s="935"/>
      <c r="AA3545" s="935"/>
      <c r="AB3545" s="452"/>
      <c r="AC3545" s="452"/>
      <c r="AD3545" s="452"/>
      <c r="AE3545" s="452"/>
      <c r="AF3545" s="935"/>
      <c r="AG3545" s="452"/>
      <c r="AH3545" s="452"/>
      <c r="AI3545" s="935"/>
      <c r="AJ3545" s="935"/>
      <c r="AK3545" s="935"/>
      <c r="AL3545" s="936"/>
      <c r="AM3545" s="936"/>
      <c r="AN3545" s="936"/>
      <c r="AO3545" s="936"/>
      <c r="AP3545" s="936"/>
      <c r="AQ3545" s="936"/>
      <c r="AR3545" s="936"/>
      <c r="AS3545" s="936"/>
      <c r="AT3545" s="936"/>
      <c r="AU3545" s="936"/>
      <c r="AV3545" s="936"/>
    </row>
    <row r="3546" spans="2:48" ht="15" customHeight="1">
      <c r="B3546" s="937"/>
      <c r="C3546" s="1978" t="s">
        <v>309</v>
      </c>
      <c r="D3546" s="1980" t="s">
        <v>22</v>
      </c>
      <c r="E3546" s="928" t="s">
        <v>616</v>
      </c>
      <c r="F3546" s="885"/>
      <c r="G3546" s="651" t="s">
        <v>272</v>
      </c>
      <c r="H3546" s="651" t="s">
        <v>599</v>
      </c>
      <c r="I3546" s="651" t="s">
        <v>617</v>
      </c>
      <c r="J3546" s="651" t="s">
        <v>276</v>
      </c>
      <c r="K3546" s="890" t="s">
        <v>309</v>
      </c>
      <c r="L3546" s="651" t="s">
        <v>312</v>
      </c>
      <c r="M3546" s="651" t="str">
        <f t="shared" si="216"/>
        <v>&lt;INSERT CONNECTION POINT NAME&gt;</v>
      </c>
      <c r="N3546" s="890" t="s">
        <v>602</v>
      </c>
      <c r="O3546" s="890" t="s">
        <v>22</v>
      </c>
      <c r="P3546" s="890"/>
      <c r="Q3546" s="1083"/>
      <c r="R3546" s="1061"/>
      <c r="S3546" s="1062"/>
      <c r="T3546" s="1062"/>
      <c r="U3546" s="1063"/>
      <c r="V3546" s="906"/>
      <c r="W3546" s="933"/>
      <c r="X3546" s="934"/>
      <c r="Y3546" s="935"/>
      <c r="Z3546" s="935"/>
      <c r="AA3546" s="935"/>
      <c r="AB3546" s="452"/>
      <c r="AC3546" s="452"/>
      <c r="AD3546" s="452"/>
      <c r="AE3546" s="452"/>
      <c r="AF3546" s="935"/>
      <c r="AG3546" s="452"/>
      <c r="AH3546" s="452"/>
      <c r="AI3546" s="935"/>
      <c r="AJ3546" s="935"/>
      <c r="AK3546" s="935"/>
      <c r="AL3546" s="936"/>
      <c r="AM3546" s="936"/>
      <c r="AN3546" s="936"/>
      <c r="AO3546" s="936"/>
      <c r="AP3546" s="936"/>
      <c r="AQ3546" s="936"/>
      <c r="AR3546" s="936"/>
      <c r="AS3546" s="936"/>
      <c r="AT3546" s="936"/>
      <c r="AU3546" s="936"/>
      <c r="AV3546" s="936"/>
    </row>
    <row r="3547" spans="2:48" ht="15" customHeight="1">
      <c r="B3547" s="937"/>
      <c r="C3547" s="1979"/>
      <c r="D3547" s="1981"/>
      <c r="E3547" s="928" t="s">
        <v>619</v>
      </c>
      <c r="F3547" s="885"/>
      <c r="G3547" s="651" t="s">
        <v>272</v>
      </c>
      <c r="H3547" s="651" t="s">
        <v>599</v>
      </c>
      <c r="I3547" s="651" t="s">
        <v>620</v>
      </c>
      <c r="J3547" s="651" t="s">
        <v>276</v>
      </c>
      <c r="K3547" s="890" t="s">
        <v>309</v>
      </c>
      <c r="L3547" s="651" t="s">
        <v>312</v>
      </c>
      <c r="M3547" s="651" t="str">
        <f t="shared" si="216"/>
        <v>&lt;INSERT CONNECTION POINT NAME&gt;</v>
      </c>
      <c r="N3547" s="890" t="s">
        <v>602</v>
      </c>
      <c r="O3547" s="890" t="s">
        <v>22</v>
      </c>
      <c r="P3547" s="890"/>
      <c r="Q3547" s="1083"/>
      <c r="R3547" s="1061"/>
      <c r="S3547" s="1062"/>
      <c r="T3547" s="1062"/>
      <c r="U3547" s="1063"/>
      <c r="V3547" s="906"/>
      <c r="W3547" s="933"/>
      <c r="X3547" s="934"/>
      <c r="Y3547" s="935"/>
      <c r="Z3547" s="935"/>
      <c r="AA3547" s="935"/>
      <c r="AB3547" s="452"/>
      <c r="AC3547" s="452"/>
      <c r="AD3547" s="452"/>
      <c r="AE3547" s="452"/>
      <c r="AF3547" s="935"/>
      <c r="AG3547" s="452"/>
      <c r="AH3547" s="452"/>
      <c r="AI3547" s="935"/>
      <c r="AJ3547" s="935"/>
      <c r="AK3547" s="935"/>
      <c r="AL3547" s="936"/>
      <c r="AM3547" s="936"/>
      <c r="AN3547" s="936"/>
      <c r="AO3547" s="936"/>
      <c r="AP3547" s="936"/>
      <c r="AQ3547" s="936"/>
      <c r="AR3547" s="936"/>
      <c r="AS3547" s="936"/>
      <c r="AT3547" s="936"/>
      <c r="AU3547" s="936"/>
      <c r="AV3547" s="936"/>
    </row>
    <row r="3548" spans="2:48" ht="15" customHeight="1">
      <c r="B3548" s="937"/>
      <c r="C3548" s="1978" t="s">
        <v>309</v>
      </c>
      <c r="D3548" s="1980" t="s">
        <v>23</v>
      </c>
      <c r="E3548" s="928" t="s">
        <v>616</v>
      </c>
      <c r="F3548" s="885"/>
      <c r="G3548" s="651" t="s">
        <v>272</v>
      </c>
      <c r="H3548" s="651" t="s">
        <v>599</v>
      </c>
      <c r="I3548" s="651" t="s">
        <v>617</v>
      </c>
      <c r="J3548" s="651" t="s">
        <v>276</v>
      </c>
      <c r="K3548" s="890" t="s">
        <v>309</v>
      </c>
      <c r="L3548" s="651" t="s">
        <v>312</v>
      </c>
      <c r="M3548" s="651" t="str">
        <f t="shared" si="216"/>
        <v>&lt;INSERT CONNECTION POINT NAME&gt;</v>
      </c>
      <c r="N3548" s="890" t="s">
        <v>602</v>
      </c>
      <c r="O3548" s="890" t="s">
        <v>23</v>
      </c>
      <c r="P3548" s="890"/>
      <c r="Q3548" s="1083"/>
      <c r="R3548" s="1061"/>
      <c r="S3548" s="1062"/>
      <c r="T3548" s="1062"/>
      <c r="U3548" s="1063"/>
      <c r="V3548" s="906"/>
      <c r="W3548" s="933"/>
      <c r="X3548" s="934"/>
      <c r="Y3548" s="935"/>
      <c r="Z3548" s="935"/>
      <c r="AA3548" s="935"/>
      <c r="AB3548" s="452"/>
      <c r="AC3548" s="452"/>
      <c r="AD3548" s="452"/>
      <c r="AE3548" s="452"/>
      <c r="AF3548" s="935"/>
      <c r="AG3548" s="452"/>
      <c r="AH3548" s="452"/>
      <c r="AI3548" s="935"/>
      <c r="AJ3548" s="935"/>
      <c r="AK3548" s="935"/>
      <c r="AL3548" s="936"/>
      <c r="AM3548" s="936"/>
      <c r="AN3548" s="936"/>
      <c r="AO3548" s="936"/>
      <c r="AP3548" s="936"/>
      <c r="AQ3548" s="936"/>
      <c r="AR3548" s="936"/>
      <c r="AS3548" s="936"/>
      <c r="AT3548" s="936"/>
      <c r="AU3548" s="936"/>
      <c r="AV3548" s="936"/>
    </row>
    <row r="3549" spans="2:48" ht="15" customHeight="1">
      <c r="B3549" s="937"/>
      <c r="C3549" s="1979"/>
      <c r="D3549" s="1981"/>
      <c r="E3549" s="928" t="s">
        <v>619</v>
      </c>
      <c r="F3549" s="885"/>
      <c r="G3549" s="651" t="s">
        <v>272</v>
      </c>
      <c r="H3549" s="651" t="s">
        <v>599</v>
      </c>
      <c r="I3549" s="651" t="s">
        <v>620</v>
      </c>
      <c r="J3549" s="651" t="s">
        <v>276</v>
      </c>
      <c r="K3549" s="890" t="s">
        <v>309</v>
      </c>
      <c r="L3549" s="651" t="s">
        <v>312</v>
      </c>
      <c r="M3549" s="651" t="str">
        <f t="shared" si="216"/>
        <v>&lt;INSERT CONNECTION POINT NAME&gt;</v>
      </c>
      <c r="N3549" s="890" t="s">
        <v>602</v>
      </c>
      <c r="O3549" s="890" t="s">
        <v>23</v>
      </c>
      <c r="P3549" s="890"/>
      <c r="Q3549" s="1083"/>
      <c r="R3549" s="1061"/>
      <c r="S3549" s="1062"/>
      <c r="T3549" s="1062"/>
      <c r="U3549" s="1063"/>
      <c r="V3549" s="906"/>
      <c r="W3549" s="933"/>
      <c r="X3549" s="934"/>
      <c r="Y3549" s="935"/>
      <c r="Z3549" s="935"/>
      <c r="AA3549" s="935"/>
      <c r="AB3549" s="452"/>
      <c r="AC3549" s="452"/>
      <c r="AD3549" s="452"/>
      <c r="AE3549" s="452"/>
      <c r="AF3549" s="935"/>
      <c r="AG3549" s="452"/>
      <c r="AH3549" s="452"/>
      <c r="AI3549" s="935"/>
      <c r="AJ3549" s="935"/>
      <c r="AK3549" s="935"/>
      <c r="AL3549" s="936"/>
      <c r="AM3549" s="936"/>
      <c r="AN3549" s="936"/>
      <c r="AO3549" s="936"/>
      <c r="AP3549" s="936"/>
      <c r="AQ3549" s="936"/>
      <c r="AR3549" s="936"/>
      <c r="AS3549" s="936"/>
      <c r="AT3549" s="936"/>
      <c r="AU3549" s="936"/>
      <c r="AV3549" s="936"/>
    </row>
    <row r="3550" spans="2:48" ht="15" customHeight="1">
      <c r="B3550" s="937"/>
      <c r="C3550" s="1978" t="s">
        <v>310</v>
      </c>
      <c r="D3550" s="1980" t="s">
        <v>22</v>
      </c>
      <c r="E3550" s="928" t="s">
        <v>616</v>
      </c>
      <c r="F3550" s="885"/>
      <c r="G3550" s="651" t="s">
        <v>272</v>
      </c>
      <c r="H3550" s="651" t="s">
        <v>599</v>
      </c>
      <c r="I3550" s="651" t="s">
        <v>617</v>
      </c>
      <c r="J3550" s="651" t="s">
        <v>276</v>
      </c>
      <c r="K3550" s="890" t="s">
        <v>310</v>
      </c>
      <c r="L3550" s="651" t="s">
        <v>312</v>
      </c>
      <c r="M3550" s="651" t="str">
        <f t="shared" si="216"/>
        <v>&lt;INSERT CONNECTION POINT NAME&gt;</v>
      </c>
      <c r="N3550" s="890" t="s">
        <v>602</v>
      </c>
      <c r="O3550" s="890" t="s">
        <v>22</v>
      </c>
      <c r="P3550" s="890"/>
      <c r="Q3550" s="1083"/>
      <c r="R3550" s="1061"/>
      <c r="S3550" s="1062"/>
      <c r="T3550" s="1062"/>
      <c r="U3550" s="1063"/>
      <c r="V3550" s="906"/>
      <c r="W3550" s="933"/>
      <c r="X3550" s="934"/>
      <c r="Y3550" s="935"/>
      <c r="Z3550" s="935"/>
      <c r="AA3550" s="935"/>
      <c r="AB3550" s="452"/>
      <c r="AC3550" s="452"/>
      <c r="AD3550" s="452"/>
      <c r="AE3550" s="452"/>
      <c r="AF3550" s="935"/>
      <c r="AG3550" s="452"/>
      <c r="AH3550" s="452"/>
      <c r="AI3550" s="935"/>
      <c r="AJ3550" s="935"/>
      <c r="AK3550" s="935"/>
      <c r="AL3550" s="936"/>
      <c r="AM3550" s="936"/>
      <c r="AN3550" s="936"/>
      <c r="AO3550" s="936"/>
      <c r="AP3550" s="936"/>
      <c r="AQ3550" s="936"/>
      <c r="AR3550" s="936"/>
      <c r="AS3550" s="936"/>
      <c r="AT3550" s="936"/>
      <c r="AU3550" s="936"/>
      <c r="AV3550" s="936"/>
    </row>
    <row r="3551" spans="2:48" ht="15" customHeight="1">
      <c r="B3551" s="937"/>
      <c r="C3551" s="1979"/>
      <c r="D3551" s="1981"/>
      <c r="E3551" s="928" t="s">
        <v>619</v>
      </c>
      <c r="F3551" s="885"/>
      <c r="G3551" s="651" t="s">
        <v>272</v>
      </c>
      <c r="H3551" s="651" t="s">
        <v>599</v>
      </c>
      <c r="I3551" s="651" t="s">
        <v>620</v>
      </c>
      <c r="J3551" s="651" t="s">
        <v>276</v>
      </c>
      <c r="K3551" s="890" t="s">
        <v>310</v>
      </c>
      <c r="L3551" s="651" t="s">
        <v>312</v>
      </c>
      <c r="M3551" s="651" t="str">
        <f t="shared" si="216"/>
        <v>&lt;INSERT CONNECTION POINT NAME&gt;</v>
      </c>
      <c r="N3551" s="890" t="s">
        <v>602</v>
      </c>
      <c r="O3551" s="890" t="s">
        <v>22</v>
      </c>
      <c r="P3551" s="890"/>
      <c r="Q3551" s="1084"/>
      <c r="R3551" s="1085"/>
      <c r="S3551" s="1086"/>
      <c r="T3551" s="1086"/>
      <c r="U3551" s="1087"/>
      <c r="V3551" s="906"/>
      <c r="W3551" s="933"/>
      <c r="X3551" s="934"/>
      <c r="Y3551" s="935"/>
      <c r="Z3551" s="935"/>
      <c r="AA3551" s="935"/>
      <c r="AB3551" s="452"/>
      <c r="AC3551" s="452"/>
      <c r="AD3551" s="452"/>
      <c r="AE3551" s="452"/>
      <c r="AF3551" s="935"/>
      <c r="AG3551" s="452"/>
      <c r="AH3551" s="452"/>
      <c r="AI3551" s="935"/>
      <c r="AJ3551" s="935"/>
      <c r="AK3551" s="935"/>
      <c r="AL3551" s="936"/>
      <c r="AM3551" s="936"/>
      <c r="AN3551" s="936"/>
      <c r="AO3551" s="936"/>
      <c r="AP3551" s="936"/>
      <c r="AQ3551" s="936"/>
      <c r="AR3551" s="936"/>
      <c r="AS3551" s="936"/>
      <c r="AT3551" s="936"/>
      <c r="AU3551" s="936"/>
      <c r="AV3551" s="936"/>
    </row>
    <row r="3552" spans="2:48" ht="15" customHeight="1">
      <c r="B3552" s="937"/>
      <c r="C3552" s="1978" t="s">
        <v>310</v>
      </c>
      <c r="D3552" s="1980" t="s">
        <v>23</v>
      </c>
      <c r="E3552" s="928" t="s">
        <v>616</v>
      </c>
      <c r="F3552" s="885"/>
      <c r="G3552" s="651" t="s">
        <v>272</v>
      </c>
      <c r="H3552" s="651" t="s">
        <v>599</v>
      </c>
      <c r="I3552" s="651" t="s">
        <v>617</v>
      </c>
      <c r="J3552" s="651" t="s">
        <v>276</v>
      </c>
      <c r="K3552" s="890" t="s">
        <v>310</v>
      </c>
      <c r="L3552" s="651" t="s">
        <v>312</v>
      </c>
      <c r="M3552" s="651" t="str">
        <f t="shared" si="216"/>
        <v>&lt;INSERT CONNECTION POINT NAME&gt;</v>
      </c>
      <c r="N3552" s="890" t="s">
        <v>602</v>
      </c>
      <c r="O3552" s="890" t="s">
        <v>23</v>
      </c>
      <c r="P3552" s="890"/>
      <c r="Q3552" s="1084"/>
      <c r="R3552" s="1085"/>
      <c r="S3552" s="1086"/>
      <c r="T3552" s="1086"/>
      <c r="U3552" s="1087"/>
      <c r="V3552" s="906"/>
      <c r="W3552" s="933"/>
      <c r="X3552" s="934"/>
      <c r="Y3552" s="935"/>
      <c r="Z3552" s="935"/>
      <c r="AA3552" s="935"/>
      <c r="AB3552" s="452"/>
      <c r="AC3552" s="452"/>
      <c r="AD3552" s="452"/>
      <c r="AE3552" s="452"/>
      <c r="AF3552" s="935"/>
      <c r="AG3552" s="452"/>
      <c r="AH3552" s="452"/>
      <c r="AI3552" s="935"/>
      <c r="AJ3552" s="935"/>
      <c r="AK3552" s="935"/>
      <c r="AL3552" s="936"/>
      <c r="AM3552" s="936"/>
      <c r="AN3552" s="936"/>
      <c r="AO3552" s="936"/>
      <c r="AP3552" s="936"/>
      <c r="AQ3552" s="936"/>
      <c r="AR3552" s="936"/>
      <c r="AS3552" s="936"/>
      <c r="AT3552" s="936"/>
      <c r="AU3552" s="936"/>
      <c r="AV3552" s="936"/>
    </row>
    <row r="3553" spans="2:48" ht="15" customHeight="1" thickBot="1">
      <c r="B3553" s="944"/>
      <c r="C3553" s="1984"/>
      <c r="D3553" s="1985"/>
      <c r="E3553" s="945" t="s">
        <v>619</v>
      </c>
      <c r="F3553" s="885"/>
      <c r="G3553" s="651" t="s">
        <v>272</v>
      </c>
      <c r="H3553" s="651" t="s">
        <v>599</v>
      </c>
      <c r="I3553" s="651" t="s">
        <v>620</v>
      </c>
      <c r="J3553" s="651" t="s">
        <v>276</v>
      </c>
      <c r="K3553" s="890" t="s">
        <v>310</v>
      </c>
      <c r="L3553" s="651" t="s">
        <v>312</v>
      </c>
      <c r="M3553" s="651" t="str">
        <f t="shared" si="216"/>
        <v>&lt;INSERT CONNECTION POINT NAME&gt;</v>
      </c>
      <c r="N3553" s="890" t="s">
        <v>602</v>
      </c>
      <c r="O3553" s="890" t="s">
        <v>23</v>
      </c>
      <c r="P3553" s="890"/>
      <c r="Q3553" s="946"/>
      <c r="R3553" s="1067"/>
      <c r="S3553" s="893"/>
      <c r="T3553" s="893"/>
      <c r="U3553" s="894"/>
      <c r="V3553" s="947"/>
      <c r="W3553" s="933"/>
      <c r="X3553" s="934"/>
      <c r="Y3553" s="935"/>
      <c r="Z3553" s="935"/>
      <c r="AA3553" s="935"/>
      <c r="AB3553" s="452"/>
      <c r="AC3553" s="452"/>
      <c r="AD3553" s="452"/>
      <c r="AE3553" s="452"/>
      <c r="AF3553" s="935"/>
      <c r="AG3553" s="452"/>
      <c r="AH3553" s="452"/>
      <c r="AI3553" s="935"/>
      <c r="AJ3553" s="935"/>
      <c r="AK3553" s="935"/>
      <c r="AL3553" s="936"/>
      <c r="AM3553" s="936"/>
      <c r="AN3553" s="936"/>
      <c r="AO3553" s="936"/>
      <c r="AP3553" s="936"/>
      <c r="AQ3553" s="936"/>
      <c r="AR3553" s="936"/>
      <c r="AS3553" s="936"/>
      <c r="AT3553" s="936"/>
      <c r="AU3553" s="936"/>
      <c r="AV3553" s="936"/>
    </row>
    <row r="3554" spans="2:48" ht="15" customHeight="1">
      <c r="B3554" s="927" t="s">
        <v>615</v>
      </c>
      <c r="C3554" s="1982" t="s">
        <v>313</v>
      </c>
      <c r="D3554" s="1983" t="s">
        <v>23</v>
      </c>
      <c r="E3554" s="928" t="s">
        <v>616</v>
      </c>
      <c r="F3554" s="885"/>
      <c r="G3554" s="651" t="s">
        <v>272</v>
      </c>
      <c r="H3554" s="651" t="s">
        <v>599</v>
      </c>
      <c r="I3554" s="651" t="s">
        <v>617</v>
      </c>
      <c r="J3554" s="651" t="s">
        <v>276</v>
      </c>
      <c r="K3554" s="651" t="s">
        <v>313</v>
      </c>
      <c r="L3554" s="651" t="s">
        <v>312</v>
      </c>
      <c r="M3554" s="651" t="str">
        <f t="shared" ref="M3554" si="217">B3554</f>
        <v>&lt;INSERT CONNECTION POINT NAME&gt;</v>
      </c>
      <c r="N3554" s="651" t="s">
        <v>618</v>
      </c>
      <c r="O3554" s="651" t="s">
        <v>23</v>
      </c>
      <c r="P3554" s="890"/>
      <c r="Q3554" s="929"/>
      <c r="R3554" s="930"/>
      <c r="S3554" s="931"/>
      <c r="T3554" s="931"/>
      <c r="U3554" s="932"/>
      <c r="V3554" s="906"/>
      <c r="W3554" s="933"/>
      <c r="X3554" s="934"/>
      <c r="Y3554" s="935"/>
      <c r="Z3554" s="935"/>
      <c r="AA3554" s="935"/>
      <c r="AB3554" s="452"/>
      <c r="AC3554" s="452"/>
      <c r="AD3554" s="452"/>
      <c r="AE3554" s="452"/>
      <c r="AF3554" s="452"/>
      <c r="AG3554" s="452"/>
      <c r="AH3554" s="452"/>
      <c r="AI3554" s="452"/>
      <c r="AJ3554" s="452"/>
      <c r="AK3554" s="935"/>
      <c r="AL3554" s="936"/>
      <c r="AM3554" s="936"/>
      <c r="AN3554" s="936"/>
      <c r="AO3554" s="936"/>
      <c r="AP3554" s="936"/>
      <c r="AQ3554" s="936"/>
      <c r="AR3554" s="936"/>
      <c r="AS3554" s="936"/>
      <c r="AT3554" s="936"/>
      <c r="AU3554" s="936"/>
      <c r="AV3554" s="936"/>
    </row>
    <row r="3555" spans="2:48" ht="15" customHeight="1">
      <c r="B3555" s="937"/>
      <c r="C3555" s="1979"/>
      <c r="D3555" s="1981"/>
      <c r="E3555" s="928" t="s">
        <v>619</v>
      </c>
      <c r="F3555" s="885"/>
      <c r="G3555" s="651" t="s">
        <v>272</v>
      </c>
      <c r="H3555" s="651" t="s">
        <v>599</v>
      </c>
      <c r="I3555" s="651" t="s">
        <v>620</v>
      </c>
      <c r="J3555" s="651" t="s">
        <v>276</v>
      </c>
      <c r="K3555" s="651" t="s">
        <v>313</v>
      </c>
      <c r="L3555" s="651" t="s">
        <v>312</v>
      </c>
      <c r="M3555" s="651" t="str">
        <f t="shared" si="216"/>
        <v>&lt;INSERT CONNECTION POINT NAME&gt;</v>
      </c>
      <c r="N3555" s="651" t="s">
        <v>618</v>
      </c>
      <c r="O3555" s="651" t="s">
        <v>23</v>
      </c>
      <c r="P3555" s="890"/>
      <c r="Q3555" s="938"/>
      <c r="R3555" s="939"/>
      <c r="S3555" s="940"/>
      <c r="T3555" s="940"/>
      <c r="U3555" s="941"/>
      <c r="V3555" s="906"/>
      <c r="W3555" s="933"/>
      <c r="X3555" s="934"/>
      <c r="Y3555" s="935"/>
      <c r="Z3555" s="935"/>
      <c r="AA3555" s="935"/>
      <c r="AB3555" s="452"/>
      <c r="AC3555" s="452"/>
      <c r="AD3555" s="452"/>
      <c r="AE3555" s="452"/>
      <c r="AF3555" s="452"/>
      <c r="AG3555" s="452"/>
      <c r="AH3555" s="452"/>
      <c r="AI3555" s="452"/>
      <c r="AJ3555" s="452"/>
      <c r="AK3555" s="935"/>
      <c r="AL3555" s="936"/>
      <c r="AM3555" s="936"/>
      <c r="AN3555" s="936"/>
      <c r="AO3555" s="936"/>
      <c r="AP3555" s="936"/>
      <c r="AQ3555" s="936"/>
      <c r="AR3555" s="936"/>
      <c r="AS3555" s="936"/>
      <c r="AT3555" s="936"/>
      <c r="AU3555" s="936"/>
      <c r="AV3555" s="936"/>
    </row>
    <row r="3556" spans="2:48" ht="15" customHeight="1">
      <c r="B3556" s="937"/>
      <c r="C3556" s="1978" t="s">
        <v>304</v>
      </c>
      <c r="D3556" s="1980" t="s">
        <v>22</v>
      </c>
      <c r="E3556" s="928" t="s">
        <v>616</v>
      </c>
      <c r="F3556" s="885"/>
      <c r="G3556" s="651" t="s">
        <v>272</v>
      </c>
      <c r="H3556" s="651" t="s">
        <v>599</v>
      </c>
      <c r="I3556" s="651" t="s">
        <v>617</v>
      </c>
      <c r="J3556" s="651" t="s">
        <v>276</v>
      </c>
      <c r="K3556" s="890" t="s">
        <v>304</v>
      </c>
      <c r="L3556" s="651" t="s">
        <v>312</v>
      </c>
      <c r="M3556" s="651" t="str">
        <f t="shared" si="216"/>
        <v>&lt;INSERT CONNECTION POINT NAME&gt;</v>
      </c>
      <c r="N3556" s="890" t="s">
        <v>602</v>
      </c>
      <c r="O3556" s="890" t="s">
        <v>22</v>
      </c>
      <c r="P3556" s="890"/>
      <c r="Q3556" s="1071"/>
      <c r="R3556" s="1058"/>
      <c r="S3556" s="1059"/>
      <c r="T3556" s="1059"/>
      <c r="U3556" s="1060"/>
      <c r="V3556" s="906"/>
      <c r="W3556" s="933"/>
      <c r="X3556" s="934"/>
      <c r="Y3556" s="935"/>
      <c r="Z3556" s="935"/>
      <c r="AA3556" s="935"/>
      <c r="AB3556" s="452"/>
      <c r="AC3556" s="452"/>
      <c r="AD3556" s="452"/>
      <c r="AE3556" s="452"/>
      <c r="AF3556" s="935"/>
      <c r="AG3556" s="452"/>
      <c r="AH3556" s="452"/>
      <c r="AI3556" s="935"/>
      <c r="AJ3556" s="935"/>
      <c r="AK3556" s="935"/>
      <c r="AL3556" s="936"/>
      <c r="AM3556" s="936"/>
      <c r="AN3556" s="936"/>
      <c r="AO3556" s="942"/>
      <c r="AP3556" s="936"/>
      <c r="AQ3556" s="936"/>
      <c r="AR3556" s="936"/>
      <c r="AS3556" s="936"/>
      <c r="AT3556" s="936"/>
      <c r="AU3556" s="936"/>
      <c r="AV3556" s="936"/>
    </row>
    <row r="3557" spans="2:48" ht="15" customHeight="1">
      <c r="B3557" s="937"/>
      <c r="C3557" s="1979"/>
      <c r="D3557" s="1981"/>
      <c r="E3557" s="928" t="s">
        <v>619</v>
      </c>
      <c r="F3557" s="885"/>
      <c r="G3557" s="651" t="s">
        <v>272</v>
      </c>
      <c r="H3557" s="651" t="s">
        <v>599</v>
      </c>
      <c r="I3557" s="651" t="s">
        <v>620</v>
      </c>
      <c r="J3557" s="651" t="s">
        <v>276</v>
      </c>
      <c r="K3557" s="890" t="s">
        <v>304</v>
      </c>
      <c r="L3557" s="651" t="s">
        <v>312</v>
      </c>
      <c r="M3557" s="651" t="str">
        <f t="shared" si="216"/>
        <v>&lt;INSERT CONNECTION POINT NAME&gt;</v>
      </c>
      <c r="N3557" s="890" t="s">
        <v>602</v>
      </c>
      <c r="O3557" s="890" t="s">
        <v>22</v>
      </c>
      <c r="P3557" s="890"/>
      <c r="Q3557" s="1071"/>
      <c r="R3557" s="1058"/>
      <c r="S3557" s="1059"/>
      <c r="T3557" s="1059"/>
      <c r="U3557" s="1060"/>
      <c r="V3557" s="906"/>
      <c r="W3557" s="933"/>
      <c r="X3557" s="934"/>
      <c r="Y3557" s="935"/>
      <c r="Z3557" s="935"/>
      <c r="AA3557" s="935"/>
      <c r="AB3557" s="452"/>
      <c r="AC3557" s="452"/>
      <c r="AD3557" s="452"/>
      <c r="AE3557" s="452"/>
      <c r="AF3557" s="935"/>
      <c r="AG3557" s="452"/>
      <c r="AH3557" s="452"/>
      <c r="AI3557" s="935"/>
      <c r="AJ3557" s="935"/>
      <c r="AK3557" s="935"/>
      <c r="AL3557" s="936"/>
      <c r="AM3557" s="936"/>
      <c r="AN3557" s="936"/>
      <c r="AO3557" s="942"/>
      <c r="AP3557" s="936"/>
      <c r="AQ3557" s="936"/>
      <c r="AR3557" s="936"/>
      <c r="AS3557" s="936"/>
      <c r="AT3557" s="936"/>
      <c r="AU3557" s="936"/>
      <c r="AV3557" s="936"/>
    </row>
    <row r="3558" spans="2:48" ht="15" customHeight="1">
      <c r="B3558" s="937"/>
      <c r="C3558" s="1978" t="s">
        <v>304</v>
      </c>
      <c r="D3558" s="1980" t="s">
        <v>23</v>
      </c>
      <c r="E3558" s="928" t="s">
        <v>616</v>
      </c>
      <c r="F3558" s="885"/>
      <c r="G3558" s="651" t="s">
        <v>272</v>
      </c>
      <c r="H3558" s="651" t="s">
        <v>599</v>
      </c>
      <c r="I3558" s="651" t="s">
        <v>617</v>
      </c>
      <c r="J3558" s="651" t="s">
        <v>276</v>
      </c>
      <c r="K3558" s="890" t="s">
        <v>304</v>
      </c>
      <c r="L3558" s="651" t="s">
        <v>312</v>
      </c>
      <c r="M3558" s="651" t="str">
        <f t="shared" si="216"/>
        <v>&lt;INSERT CONNECTION POINT NAME&gt;</v>
      </c>
      <c r="N3558" s="890" t="s">
        <v>602</v>
      </c>
      <c r="O3558" s="891" t="s">
        <v>23</v>
      </c>
      <c r="P3558" s="890"/>
      <c r="Q3558" s="1071"/>
      <c r="R3558" s="1058"/>
      <c r="S3558" s="1059"/>
      <c r="T3558" s="1059"/>
      <c r="U3558" s="1060"/>
      <c r="V3558" s="906"/>
      <c r="W3558" s="933"/>
      <c r="X3558" s="934"/>
      <c r="Y3558" s="935"/>
      <c r="Z3558" s="935"/>
      <c r="AA3558" s="935"/>
      <c r="AB3558" s="452"/>
      <c r="AC3558" s="452"/>
      <c r="AD3558" s="452"/>
      <c r="AE3558" s="452"/>
      <c r="AF3558" s="935"/>
      <c r="AG3558" s="452"/>
      <c r="AH3558" s="452"/>
      <c r="AI3558" s="935"/>
      <c r="AJ3558" s="943"/>
      <c r="AK3558" s="935"/>
      <c r="AL3558" s="936"/>
      <c r="AM3558" s="936"/>
      <c r="AN3558" s="936"/>
      <c r="AO3558" s="942"/>
      <c r="AP3558" s="936"/>
      <c r="AQ3558" s="936"/>
      <c r="AR3558" s="936"/>
      <c r="AS3558" s="936"/>
      <c r="AT3558" s="936"/>
      <c r="AU3558" s="936"/>
      <c r="AV3558" s="936"/>
    </row>
    <row r="3559" spans="2:48" ht="15" customHeight="1">
      <c r="B3559" s="937"/>
      <c r="C3559" s="1979"/>
      <c r="D3559" s="1981"/>
      <c r="E3559" s="928" t="s">
        <v>619</v>
      </c>
      <c r="F3559" s="885"/>
      <c r="G3559" s="651" t="s">
        <v>272</v>
      </c>
      <c r="H3559" s="651" t="s">
        <v>599</v>
      </c>
      <c r="I3559" s="651" t="s">
        <v>620</v>
      </c>
      <c r="J3559" s="651" t="s">
        <v>276</v>
      </c>
      <c r="K3559" s="890" t="s">
        <v>304</v>
      </c>
      <c r="L3559" s="651" t="s">
        <v>312</v>
      </c>
      <c r="M3559" s="651" t="str">
        <f t="shared" si="216"/>
        <v>&lt;INSERT CONNECTION POINT NAME&gt;</v>
      </c>
      <c r="N3559" s="890" t="s">
        <v>602</v>
      </c>
      <c r="O3559" s="891" t="s">
        <v>23</v>
      </c>
      <c r="P3559" s="890"/>
      <c r="Q3559" s="1071"/>
      <c r="R3559" s="1058"/>
      <c r="S3559" s="1059"/>
      <c r="T3559" s="1059"/>
      <c r="U3559" s="1060"/>
      <c r="V3559" s="906"/>
      <c r="W3559" s="933"/>
      <c r="X3559" s="934"/>
      <c r="Y3559" s="935"/>
      <c r="Z3559" s="935"/>
      <c r="AA3559" s="935"/>
      <c r="AB3559" s="452"/>
      <c r="AC3559" s="452"/>
      <c r="AD3559" s="452"/>
      <c r="AE3559" s="452"/>
      <c r="AF3559" s="935"/>
      <c r="AG3559" s="452"/>
      <c r="AH3559" s="452"/>
      <c r="AI3559" s="935"/>
      <c r="AJ3559" s="943"/>
      <c r="AK3559" s="935"/>
      <c r="AL3559" s="936"/>
      <c r="AM3559" s="936"/>
      <c r="AN3559" s="936"/>
      <c r="AO3559" s="942"/>
      <c r="AP3559" s="936"/>
      <c r="AQ3559" s="936"/>
      <c r="AR3559" s="936"/>
      <c r="AS3559" s="936"/>
      <c r="AT3559" s="936"/>
      <c r="AU3559" s="936"/>
      <c r="AV3559" s="936"/>
    </row>
    <row r="3560" spans="2:48" ht="15" customHeight="1">
      <c r="B3560" s="937"/>
      <c r="C3560" s="1978" t="s">
        <v>305</v>
      </c>
      <c r="D3560" s="1980"/>
      <c r="E3560" s="928" t="s">
        <v>616</v>
      </c>
      <c r="F3560" s="885"/>
      <c r="G3560" s="651" t="s">
        <v>272</v>
      </c>
      <c r="H3560" s="651" t="s">
        <v>599</v>
      </c>
      <c r="I3560" s="651" t="s">
        <v>617</v>
      </c>
      <c r="J3560" s="651" t="s">
        <v>276</v>
      </c>
      <c r="K3560" s="890" t="s">
        <v>305</v>
      </c>
      <c r="L3560" s="651" t="s">
        <v>312</v>
      </c>
      <c r="M3560" s="651" t="str">
        <f t="shared" si="216"/>
        <v>&lt;INSERT CONNECTION POINT NAME&gt;</v>
      </c>
      <c r="N3560" s="890" t="s">
        <v>604</v>
      </c>
      <c r="O3560" s="890" t="s">
        <v>605</v>
      </c>
      <c r="P3560" s="890"/>
      <c r="Q3560" s="1072"/>
      <c r="R3560" s="1073"/>
      <c r="S3560" s="1074"/>
      <c r="T3560" s="1074"/>
      <c r="U3560" s="1075"/>
      <c r="V3560" s="906"/>
      <c r="W3560" s="933"/>
      <c r="X3560" s="934"/>
      <c r="Y3560" s="935"/>
      <c r="Z3560" s="935"/>
      <c r="AA3560" s="935"/>
      <c r="AB3560" s="452"/>
      <c r="AC3560" s="452"/>
      <c r="AD3560" s="452"/>
      <c r="AE3560" s="452"/>
      <c r="AF3560" s="935"/>
      <c r="AG3560" s="452"/>
      <c r="AH3560" s="452"/>
      <c r="AI3560" s="935"/>
      <c r="AJ3560" s="935"/>
      <c r="AK3560" s="935"/>
      <c r="AL3560" s="936"/>
      <c r="AM3560" s="936"/>
      <c r="AN3560" s="936"/>
      <c r="AO3560" s="936"/>
      <c r="AP3560" s="936"/>
      <c r="AQ3560" s="936"/>
      <c r="AR3560" s="936"/>
      <c r="AS3560" s="936"/>
      <c r="AT3560" s="936"/>
      <c r="AU3560" s="936"/>
      <c r="AV3560" s="936"/>
    </row>
    <row r="3561" spans="2:48" ht="15" customHeight="1">
      <c r="B3561" s="937"/>
      <c r="C3561" s="1979"/>
      <c r="D3561" s="1981"/>
      <c r="E3561" s="928" t="s">
        <v>619</v>
      </c>
      <c r="F3561" s="885"/>
      <c r="G3561" s="651" t="s">
        <v>272</v>
      </c>
      <c r="H3561" s="651" t="s">
        <v>599</v>
      </c>
      <c r="I3561" s="651" t="s">
        <v>620</v>
      </c>
      <c r="J3561" s="651" t="s">
        <v>276</v>
      </c>
      <c r="K3561" s="890" t="s">
        <v>305</v>
      </c>
      <c r="L3561" s="651" t="s">
        <v>312</v>
      </c>
      <c r="M3561" s="651" t="str">
        <f t="shared" si="216"/>
        <v>&lt;INSERT CONNECTION POINT NAME&gt;</v>
      </c>
      <c r="N3561" s="890" t="s">
        <v>604</v>
      </c>
      <c r="O3561" s="890" t="s">
        <v>605</v>
      </c>
      <c r="P3561" s="890"/>
      <c r="Q3561" s="1072"/>
      <c r="R3561" s="1073"/>
      <c r="S3561" s="1074"/>
      <c r="T3561" s="1074"/>
      <c r="U3561" s="1075"/>
      <c r="V3561" s="906"/>
      <c r="W3561" s="933"/>
      <c r="X3561" s="934"/>
      <c r="Y3561" s="935"/>
      <c r="Z3561" s="935"/>
      <c r="AA3561" s="935"/>
      <c r="AB3561" s="452"/>
      <c r="AC3561" s="452"/>
      <c r="AD3561" s="452"/>
      <c r="AE3561" s="452"/>
      <c r="AF3561" s="935"/>
      <c r="AG3561" s="452"/>
      <c r="AH3561" s="452"/>
      <c r="AI3561" s="935"/>
      <c r="AJ3561" s="935"/>
      <c r="AK3561" s="935"/>
      <c r="AL3561" s="936"/>
      <c r="AM3561" s="936"/>
      <c r="AN3561" s="936"/>
      <c r="AO3561" s="936"/>
      <c r="AP3561" s="936"/>
      <c r="AQ3561" s="936"/>
      <c r="AR3561" s="936"/>
      <c r="AS3561" s="936"/>
      <c r="AT3561" s="936"/>
      <c r="AU3561" s="936"/>
      <c r="AV3561" s="936"/>
    </row>
    <row r="3562" spans="2:48" ht="15" customHeight="1">
      <c r="B3562" s="937"/>
      <c r="C3562" s="1978" t="s">
        <v>306</v>
      </c>
      <c r="D3562" s="1980"/>
      <c r="E3562" s="928" t="s">
        <v>616</v>
      </c>
      <c r="F3562" s="885"/>
      <c r="G3562" s="651" t="s">
        <v>272</v>
      </c>
      <c r="H3562" s="651" t="s">
        <v>599</v>
      </c>
      <c r="I3562" s="651" t="s">
        <v>617</v>
      </c>
      <c r="J3562" s="651" t="s">
        <v>276</v>
      </c>
      <c r="K3562" s="890" t="s">
        <v>306</v>
      </c>
      <c r="L3562" s="651" t="s">
        <v>312</v>
      </c>
      <c r="M3562" s="651" t="str">
        <f t="shared" si="216"/>
        <v>&lt;INSERT CONNECTION POINT NAME&gt;</v>
      </c>
      <c r="N3562" s="890" t="s">
        <v>606</v>
      </c>
      <c r="O3562" s="891">
        <v>0</v>
      </c>
      <c r="P3562" s="890"/>
      <c r="Q3562" s="1076"/>
      <c r="R3562" s="1077"/>
      <c r="S3562" s="1078"/>
      <c r="T3562" s="1078"/>
      <c r="U3562" s="1079"/>
      <c r="V3562" s="906"/>
      <c r="W3562" s="933"/>
      <c r="X3562" s="934"/>
      <c r="Y3562" s="935"/>
      <c r="Z3562" s="935"/>
      <c r="AA3562" s="935"/>
      <c r="AB3562" s="452"/>
      <c r="AC3562" s="452"/>
      <c r="AD3562" s="452"/>
      <c r="AE3562" s="452"/>
      <c r="AF3562" s="935"/>
      <c r="AG3562" s="452"/>
      <c r="AH3562" s="452"/>
      <c r="AI3562" s="935"/>
      <c r="AJ3562" s="943"/>
      <c r="AK3562" s="935"/>
      <c r="AL3562" s="936"/>
      <c r="AM3562" s="936"/>
      <c r="AN3562" s="936"/>
      <c r="AO3562" s="936"/>
      <c r="AP3562" s="936"/>
      <c r="AQ3562" s="936"/>
      <c r="AR3562" s="936"/>
      <c r="AS3562" s="936"/>
      <c r="AT3562" s="936"/>
      <c r="AU3562" s="936"/>
      <c r="AV3562" s="936"/>
    </row>
    <row r="3563" spans="2:48" ht="15" customHeight="1">
      <c r="B3563" s="937"/>
      <c r="C3563" s="1979"/>
      <c r="D3563" s="1981"/>
      <c r="E3563" s="928" t="s">
        <v>619</v>
      </c>
      <c r="F3563" s="885"/>
      <c r="G3563" s="651" t="s">
        <v>272</v>
      </c>
      <c r="H3563" s="651" t="s">
        <v>599</v>
      </c>
      <c r="I3563" s="651" t="s">
        <v>620</v>
      </c>
      <c r="J3563" s="651" t="s">
        <v>276</v>
      </c>
      <c r="K3563" s="890" t="s">
        <v>306</v>
      </c>
      <c r="L3563" s="651" t="s">
        <v>312</v>
      </c>
      <c r="M3563" s="651" t="str">
        <f t="shared" si="216"/>
        <v>&lt;INSERT CONNECTION POINT NAME&gt;</v>
      </c>
      <c r="N3563" s="890" t="s">
        <v>606</v>
      </c>
      <c r="O3563" s="891">
        <v>0</v>
      </c>
      <c r="P3563" s="890"/>
      <c r="Q3563" s="1076"/>
      <c r="R3563" s="1077"/>
      <c r="S3563" s="1078"/>
      <c r="T3563" s="1078"/>
      <c r="U3563" s="1079"/>
      <c r="V3563" s="906"/>
      <c r="W3563" s="933"/>
      <c r="X3563" s="934"/>
      <c r="Y3563" s="935"/>
      <c r="Z3563" s="935"/>
      <c r="AA3563" s="935"/>
      <c r="AB3563" s="452"/>
      <c r="AC3563" s="452"/>
      <c r="AD3563" s="452"/>
      <c r="AE3563" s="452"/>
      <c r="AF3563" s="935"/>
      <c r="AG3563" s="452"/>
      <c r="AH3563" s="452"/>
      <c r="AI3563" s="935"/>
      <c r="AJ3563" s="943"/>
      <c r="AK3563" s="935"/>
      <c r="AL3563" s="936"/>
      <c r="AM3563" s="936"/>
      <c r="AN3563" s="936"/>
      <c r="AO3563" s="936"/>
      <c r="AP3563" s="936"/>
      <c r="AQ3563" s="936"/>
      <c r="AR3563" s="936"/>
      <c r="AS3563" s="936"/>
      <c r="AT3563" s="936"/>
      <c r="AU3563" s="936"/>
      <c r="AV3563" s="936"/>
    </row>
    <row r="3564" spans="2:48" ht="15" customHeight="1">
      <c r="B3564" s="937"/>
      <c r="C3564" s="1978" t="s">
        <v>307</v>
      </c>
      <c r="D3564" s="1980"/>
      <c r="E3564" s="928" t="s">
        <v>616</v>
      </c>
      <c r="F3564" s="885"/>
      <c r="G3564" s="651" t="s">
        <v>272</v>
      </c>
      <c r="H3564" s="651" t="s">
        <v>599</v>
      </c>
      <c r="I3564" s="651" t="s">
        <v>617</v>
      </c>
      <c r="J3564" s="651" t="s">
        <v>276</v>
      </c>
      <c r="K3564" s="890" t="s">
        <v>307</v>
      </c>
      <c r="L3564" s="651" t="s">
        <v>312</v>
      </c>
      <c r="M3564" s="651" t="str">
        <f t="shared" si="216"/>
        <v>&lt;INSERT CONNECTION POINT NAME&gt;</v>
      </c>
      <c r="N3564" s="890" t="s">
        <v>607</v>
      </c>
      <c r="O3564" s="890" t="s">
        <v>607</v>
      </c>
      <c r="P3564" s="890"/>
      <c r="Q3564" s="1080"/>
      <c r="R3564" s="1081"/>
      <c r="S3564" s="1081"/>
      <c r="T3564" s="1081"/>
      <c r="U3564" s="1082"/>
      <c r="V3564" s="906"/>
      <c r="W3564" s="933"/>
      <c r="X3564" s="934"/>
      <c r="Y3564" s="935"/>
      <c r="Z3564" s="935"/>
      <c r="AA3564" s="935"/>
      <c r="AB3564" s="452"/>
      <c r="AC3564" s="452"/>
      <c r="AD3564" s="452"/>
      <c r="AE3564" s="452"/>
      <c r="AF3564" s="935"/>
      <c r="AG3564" s="452"/>
      <c r="AH3564" s="452"/>
      <c r="AI3564" s="935"/>
      <c r="AJ3564" s="935"/>
      <c r="AK3564" s="935"/>
      <c r="AL3564" s="936"/>
      <c r="AM3564" s="936"/>
      <c r="AN3564" s="936"/>
      <c r="AO3564" s="936"/>
      <c r="AP3564" s="936"/>
      <c r="AQ3564" s="936"/>
      <c r="AR3564" s="936"/>
      <c r="AS3564" s="936"/>
      <c r="AT3564" s="936"/>
      <c r="AU3564" s="936"/>
      <c r="AV3564" s="936"/>
    </row>
    <row r="3565" spans="2:48" ht="15" customHeight="1">
      <c r="B3565" s="937"/>
      <c r="C3565" s="1979"/>
      <c r="D3565" s="1981"/>
      <c r="E3565" s="928" t="s">
        <v>619</v>
      </c>
      <c r="F3565" s="885"/>
      <c r="G3565" s="651" t="s">
        <v>272</v>
      </c>
      <c r="H3565" s="651" t="s">
        <v>599</v>
      </c>
      <c r="I3565" s="651" t="s">
        <v>620</v>
      </c>
      <c r="J3565" s="651" t="s">
        <v>276</v>
      </c>
      <c r="K3565" s="890" t="s">
        <v>307</v>
      </c>
      <c r="L3565" s="651" t="s">
        <v>312</v>
      </c>
      <c r="M3565" s="651" t="str">
        <f t="shared" si="216"/>
        <v>&lt;INSERT CONNECTION POINT NAME&gt;</v>
      </c>
      <c r="N3565" s="890" t="s">
        <v>607</v>
      </c>
      <c r="O3565" s="890" t="s">
        <v>607</v>
      </c>
      <c r="P3565" s="890"/>
      <c r="Q3565" s="1080"/>
      <c r="R3565" s="1081"/>
      <c r="S3565" s="1081"/>
      <c r="T3565" s="1081"/>
      <c r="U3565" s="1082"/>
      <c r="V3565" s="906"/>
      <c r="W3565" s="933"/>
      <c r="X3565" s="934"/>
      <c r="Y3565" s="935"/>
      <c r="Z3565" s="935"/>
      <c r="AA3565" s="935"/>
      <c r="AB3565" s="452"/>
      <c r="AC3565" s="452"/>
      <c r="AD3565" s="452"/>
      <c r="AE3565" s="452"/>
      <c r="AF3565" s="935"/>
      <c r="AG3565" s="452"/>
      <c r="AH3565" s="452"/>
      <c r="AI3565" s="935"/>
      <c r="AJ3565" s="935"/>
      <c r="AK3565" s="935"/>
      <c r="AL3565" s="936"/>
      <c r="AM3565" s="936"/>
      <c r="AN3565" s="936"/>
      <c r="AO3565" s="936"/>
      <c r="AP3565" s="936"/>
      <c r="AQ3565" s="936"/>
      <c r="AR3565" s="936"/>
      <c r="AS3565" s="936"/>
      <c r="AT3565" s="936"/>
      <c r="AU3565" s="936"/>
      <c r="AV3565" s="936"/>
    </row>
    <row r="3566" spans="2:48" ht="15" customHeight="1">
      <c r="B3566" s="937"/>
      <c r="C3566" s="1978" t="s">
        <v>308</v>
      </c>
      <c r="D3566" s="1980" t="s">
        <v>22</v>
      </c>
      <c r="E3566" s="928" t="s">
        <v>616</v>
      </c>
      <c r="F3566" s="885"/>
      <c r="G3566" s="651" t="s">
        <v>272</v>
      </c>
      <c r="H3566" s="651" t="s">
        <v>599</v>
      </c>
      <c r="I3566" s="651" t="s">
        <v>617</v>
      </c>
      <c r="J3566" s="651" t="s">
        <v>276</v>
      </c>
      <c r="K3566" s="890" t="s">
        <v>308</v>
      </c>
      <c r="L3566" s="651" t="s">
        <v>312</v>
      </c>
      <c r="M3566" s="651" t="str">
        <f t="shared" si="216"/>
        <v>&lt;INSERT CONNECTION POINT NAME&gt;</v>
      </c>
      <c r="N3566" s="890" t="s">
        <v>609</v>
      </c>
      <c r="O3566" s="890" t="s">
        <v>22</v>
      </c>
      <c r="P3566" s="890"/>
      <c r="Q3566" s="1083"/>
      <c r="R3566" s="1061"/>
      <c r="S3566" s="1062"/>
      <c r="T3566" s="1062"/>
      <c r="U3566" s="1063"/>
      <c r="V3566" s="906"/>
      <c r="W3566" s="933"/>
      <c r="X3566" s="934"/>
      <c r="Y3566" s="935"/>
      <c r="Z3566" s="935"/>
      <c r="AA3566" s="935"/>
      <c r="AB3566" s="452"/>
      <c r="AC3566" s="452"/>
      <c r="AD3566" s="452"/>
      <c r="AE3566" s="452"/>
      <c r="AF3566" s="935"/>
      <c r="AG3566" s="452"/>
      <c r="AH3566" s="452"/>
      <c r="AI3566" s="935"/>
      <c r="AJ3566" s="935"/>
      <c r="AK3566" s="935"/>
      <c r="AL3566" s="936"/>
      <c r="AM3566" s="936"/>
      <c r="AN3566" s="936"/>
      <c r="AO3566" s="936"/>
      <c r="AP3566" s="936"/>
      <c r="AQ3566" s="936"/>
      <c r="AR3566" s="936"/>
      <c r="AS3566" s="936"/>
      <c r="AT3566" s="936"/>
      <c r="AU3566" s="936"/>
      <c r="AV3566" s="936"/>
    </row>
    <row r="3567" spans="2:48" ht="15" customHeight="1">
      <c r="B3567" s="937"/>
      <c r="C3567" s="1979"/>
      <c r="D3567" s="1981"/>
      <c r="E3567" s="928" t="s">
        <v>619</v>
      </c>
      <c r="F3567" s="885"/>
      <c r="G3567" s="651" t="s">
        <v>272</v>
      </c>
      <c r="H3567" s="651" t="s">
        <v>599</v>
      </c>
      <c r="I3567" s="651" t="s">
        <v>620</v>
      </c>
      <c r="J3567" s="651" t="s">
        <v>276</v>
      </c>
      <c r="K3567" s="890" t="s">
        <v>308</v>
      </c>
      <c r="L3567" s="651" t="s">
        <v>312</v>
      </c>
      <c r="M3567" s="651" t="str">
        <f t="shared" si="216"/>
        <v>&lt;INSERT CONNECTION POINT NAME&gt;</v>
      </c>
      <c r="N3567" s="890" t="s">
        <v>609</v>
      </c>
      <c r="O3567" s="890" t="s">
        <v>22</v>
      </c>
      <c r="P3567" s="890"/>
      <c r="Q3567" s="1083"/>
      <c r="R3567" s="1061"/>
      <c r="S3567" s="1062"/>
      <c r="T3567" s="1062"/>
      <c r="U3567" s="1063"/>
      <c r="V3567" s="906"/>
      <c r="W3567" s="933"/>
      <c r="X3567" s="934"/>
      <c r="Y3567" s="935"/>
      <c r="Z3567" s="935"/>
      <c r="AA3567" s="935"/>
      <c r="AB3567" s="452"/>
      <c r="AC3567" s="452"/>
      <c r="AD3567" s="452"/>
      <c r="AE3567" s="452"/>
      <c r="AF3567" s="935"/>
      <c r="AG3567" s="452"/>
      <c r="AH3567" s="452"/>
      <c r="AI3567" s="935"/>
      <c r="AJ3567" s="935"/>
      <c r="AK3567" s="935"/>
      <c r="AL3567" s="936"/>
      <c r="AM3567" s="936"/>
      <c r="AN3567" s="936"/>
      <c r="AO3567" s="936"/>
      <c r="AP3567" s="936"/>
      <c r="AQ3567" s="936"/>
      <c r="AR3567" s="936"/>
      <c r="AS3567" s="936"/>
      <c r="AT3567" s="936"/>
      <c r="AU3567" s="936"/>
      <c r="AV3567" s="936"/>
    </row>
    <row r="3568" spans="2:48" ht="15" customHeight="1">
      <c r="B3568" s="937"/>
      <c r="C3568" s="1978" t="s">
        <v>309</v>
      </c>
      <c r="D3568" s="1980" t="s">
        <v>22</v>
      </c>
      <c r="E3568" s="928" t="s">
        <v>616</v>
      </c>
      <c r="F3568" s="885"/>
      <c r="G3568" s="651" t="s">
        <v>272</v>
      </c>
      <c r="H3568" s="651" t="s">
        <v>599</v>
      </c>
      <c r="I3568" s="651" t="s">
        <v>617</v>
      </c>
      <c r="J3568" s="651" t="s">
        <v>276</v>
      </c>
      <c r="K3568" s="890" t="s">
        <v>309</v>
      </c>
      <c r="L3568" s="651" t="s">
        <v>312</v>
      </c>
      <c r="M3568" s="651" t="str">
        <f t="shared" si="216"/>
        <v>&lt;INSERT CONNECTION POINT NAME&gt;</v>
      </c>
      <c r="N3568" s="890" t="s">
        <v>602</v>
      </c>
      <c r="O3568" s="890" t="s">
        <v>22</v>
      </c>
      <c r="P3568" s="890"/>
      <c r="Q3568" s="1083"/>
      <c r="R3568" s="1061"/>
      <c r="S3568" s="1062"/>
      <c r="T3568" s="1062"/>
      <c r="U3568" s="1063"/>
      <c r="V3568" s="906"/>
      <c r="W3568" s="933"/>
      <c r="X3568" s="934"/>
      <c r="Y3568" s="935"/>
      <c r="Z3568" s="935"/>
      <c r="AA3568" s="935"/>
      <c r="AB3568" s="452"/>
      <c r="AC3568" s="452"/>
      <c r="AD3568" s="452"/>
      <c r="AE3568" s="452"/>
      <c r="AF3568" s="935"/>
      <c r="AG3568" s="452"/>
      <c r="AH3568" s="452"/>
      <c r="AI3568" s="935"/>
      <c r="AJ3568" s="935"/>
      <c r="AK3568" s="935"/>
      <c r="AL3568" s="936"/>
      <c r="AM3568" s="936"/>
      <c r="AN3568" s="936"/>
      <c r="AO3568" s="936"/>
      <c r="AP3568" s="936"/>
      <c r="AQ3568" s="936"/>
      <c r="AR3568" s="936"/>
      <c r="AS3568" s="936"/>
      <c r="AT3568" s="936"/>
      <c r="AU3568" s="936"/>
      <c r="AV3568" s="936"/>
    </row>
    <row r="3569" spans="2:48" ht="15" customHeight="1">
      <c r="B3569" s="937"/>
      <c r="C3569" s="1979"/>
      <c r="D3569" s="1981"/>
      <c r="E3569" s="928" t="s">
        <v>619</v>
      </c>
      <c r="F3569" s="885"/>
      <c r="G3569" s="651" t="s">
        <v>272</v>
      </c>
      <c r="H3569" s="651" t="s">
        <v>599</v>
      </c>
      <c r="I3569" s="651" t="s">
        <v>620</v>
      </c>
      <c r="J3569" s="651" t="s">
        <v>276</v>
      </c>
      <c r="K3569" s="890" t="s">
        <v>309</v>
      </c>
      <c r="L3569" s="651" t="s">
        <v>312</v>
      </c>
      <c r="M3569" s="651" t="str">
        <f t="shared" si="216"/>
        <v>&lt;INSERT CONNECTION POINT NAME&gt;</v>
      </c>
      <c r="N3569" s="890" t="s">
        <v>602</v>
      </c>
      <c r="O3569" s="890" t="s">
        <v>22</v>
      </c>
      <c r="P3569" s="890"/>
      <c r="Q3569" s="1083"/>
      <c r="R3569" s="1061"/>
      <c r="S3569" s="1062"/>
      <c r="T3569" s="1062"/>
      <c r="U3569" s="1063"/>
      <c r="V3569" s="906"/>
      <c r="W3569" s="933"/>
      <c r="X3569" s="934"/>
      <c r="Y3569" s="935"/>
      <c r="Z3569" s="935"/>
      <c r="AA3569" s="935"/>
      <c r="AB3569" s="452"/>
      <c r="AC3569" s="452"/>
      <c r="AD3569" s="452"/>
      <c r="AE3569" s="452"/>
      <c r="AF3569" s="935"/>
      <c r="AG3569" s="452"/>
      <c r="AH3569" s="452"/>
      <c r="AI3569" s="935"/>
      <c r="AJ3569" s="935"/>
      <c r="AK3569" s="935"/>
      <c r="AL3569" s="936"/>
      <c r="AM3569" s="936"/>
      <c r="AN3569" s="936"/>
      <c r="AO3569" s="936"/>
      <c r="AP3569" s="936"/>
      <c r="AQ3569" s="936"/>
      <c r="AR3569" s="936"/>
      <c r="AS3569" s="936"/>
      <c r="AT3569" s="936"/>
      <c r="AU3569" s="936"/>
      <c r="AV3569" s="936"/>
    </row>
    <row r="3570" spans="2:48" ht="15" customHeight="1">
      <c r="B3570" s="937"/>
      <c r="C3570" s="1978" t="s">
        <v>309</v>
      </c>
      <c r="D3570" s="1980" t="s">
        <v>23</v>
      </c>
      <c r="E3570" s="928" t="s">
        <v>616</v>
      </c>
      <c r="F3570" s="885"/>
      <c r="G3570" s="651" t="s">
        <v>272</v>
      </c>
      <c r="H3570" s="651" t="s">
        <v>599</v>
      </c>
      <c r="I3570" s="651" t="s">
        <v>617</v>
      </c>
      <c r="J3570" s="651" t="s">
        <v>276</v>
      </c>
      <c r="K3570" s="890" t="s">
        <v>309</v>
      </c>
      <c r="L3570" s="651" t="s">
        <v>312</v>
      </c>
      <c r="M3570" s="651" t="str">
        <f t="shared" si="216"/>
        <v>&lt;INSERT CONNECTION POINT NAME&gt;</v>
      </c>
      <c r="N3570" s="890" t="s">
        <v>602</v>
      </c>
      <c r="O3570" s="890" t="s">
        <v>23</v>
      </c>
      <c r="P3570" s="890"/>
      <c r="Q3570" s="1083"/>
      <c r="R3570" s="1061"/>
      <c r="S3570" s="1062"/>
      <c r="T3570" s="1062"/>
      <c r="U3570" s="1063"/>
      <c r="V3570" s="906"/>
      <c r="W3570" s="933"/>
      <c r="X3570" s="934"/>
      <c r="Y3570" s="935"/>
      <c r="Z3570" s="935"/>
      <c r="AA3570" s="935"/>
      <c r="AB3570" s="452"/>
      <c r="AC3570" s="452"/>
      <c r="AD3570" s="452"/>
      <c r="AE3570" s="452"/>
      <c r="AF3570" s="935"/>
      <c r="AG3570" s="452"/>
      <c r="AH3570" s="452"/>
      <c r="AI3570" s="935"/>
      <c r="AJ3570" s="935"/>
      <c r="AK3570" s="935"/>
      <c r="AL3570" s="936"/>
      <c r="AM3570" s="936"/>
      <c r="AN3570" s="936"/>
      <c r="AO3570" s="936"/>
      <c r="AP3570" s="936"/>
      <c r="AQ3570" s="936"/>
      <c r="AR3570" s="936"/>
      <c r="AS3570" s="936"/>
      <c r="AT3570" s="936"/>
      <c r="AU3570" s="936"/>
      <c r="AV3570" s="936"/>
    </row>
    <row r="3571" spans="2:48" ht="15" customHeight="1">
      <c r="B3571" s="937"/>
      <c r="C3571" s="1979"/>
      <c r="D3571" s="1981"/>
      <c r="E3571" s="928" t="s">
        <v>619</v>
      </c>
      <c r="F3571" s="885"/>
      <c r="G3571" s="651" t="s">
        <v>272</v>
      </c>
      <c r="H3571" s="651" t="s">
        <v>599</v>
      </c>
      <c r="I3571" s="651" t="s">
        <v>620</v>
      </c>
      <c r="J3571" s="651" t="s">
        <v>276</v>
      </c>
      <c r="K3571" s="890" t="s">
        <v>309</v>
      </c>
      <c r="L3571" s="651" t="s">
        <v>312</v>
      </c>
      <c r="M3571" s="651" t="str">
        <f t="shared" si="216"/>
        <v>&lt;INSERT CONNECTION POINT NAME&gt;</v>
      </c>
      <c r="N3571" s="890" t="s">
        <v>602</v>
      </c>
      <c r="O3571" s="890" t="s">
        <v>23</v>
      </c>
      <c r="P3571" s="890"/>
      <c r="Q3571" s="1083"/>
      <c r="R3571" s="1061"/>
      <c r="S3571" s="1062"/>
      <c r="T3571" s="1062"/>
      <c r="U3571" s="1063"/>
      <c r="V3571" s="906"/>
      <c r="W3571" s="933"/>
      <c r="X3571" s="934"/>
      <c r="Y3571" s="935"/>
      <c r="Z3571" s="935"/>
      <c r="AA3571" s="935"/>
      <c r="AB3571" s="452"/>
      <c r="AC3571" s="452"/>
      <c r="AD3571" s="452"/>
      <c r="AE3571" s="452"/>
      <c r="AF3571" s="935"/>
      <c r="AG3571" s="452"/>
      <c r="AH3571" s="452"/>
      <c r="AI3571" s="935"/>
      <c r="AJ3571" s="935"/>
      <c r="AK3571" s="935"/>
      <c r="AL3571" s="936"/>
      <c r="AM3571" s="936"/>
      <c r="AN3571" s="936"/>
      <c r="AO3571" s="936"/>
      <c r="AP3571" s="936"/>
      <c r="AQ3571" s="936"/>
      <c r="AR3571" s="936"/>
      <c r="AS3571" s="936"/>
      <c r="AT3571" s="936"/>
      <c r="AU3571" s="936"/>
      <c r="AV3571" s="936"/>
    </row>
    <row r="3572" spans="2:48" ht="15" customHeight="1">
      <c r="B3572" s="937"/>
      <c r="C3572" s="1978" t="s">
        <v>310</v>
      </c>
      <c r="D3572" s="1980" t="s">
        <v>22</v>
      </c>
      <c r="E3572" s="928" t="s">
        <v>616</v>
      </c>
      <c r="F3572" s="885"/>
      <c r="G3572" s="651" t="s">
        <v>272</v>
      </c>
      <c r="H3572" s="651" t="s">
        <v>599</v>
      </c>
      <c r="I3572" s="651" t="s">
        <v>617</v>
      </c>
      <c r="J3572" s="651" t="s">
        <v>276</v>
      </c>
      <c r="K3572" s="890" t="s">
        <v>310</v>
      </c>
      <c r="L3572" s="651" t="s">
        <v>312</v>
      </c>
      <c r="M3572" s="651" t="str">
        <f t="shared" si="216"/>
        <v>&lt;INSERT CONNECTION POINT NAME&gt;</v>
      </c>
      <c r="N3572" s="890" t="s">
        <v>602</v>
      </c>
      <c r="O3572" s="890" t="s">
        <v>22</v>
      </c>
      <c r="P3572" s="890"/>
      <c r="Q3572" s="1083"/>
      <c r="R3572" s="1061"/>
      <c r="S3572" s="1062"/>
      <c r="T3572" s="1062"/>
      <c r="U3572" s="1063"/>
      <c r="V3572" s="906"/>
      <c r="W3572" s="933"/>
      <c r="X3572" s="934"/>
      <c r="Y3572" s="935"/>
      <c r="Z3572" s="935"/>
      <c r="AA3572" s="935"/>
      <c r="AB3572" s="452"/>
      <c r="AC3572" s="452"/>
      <c r="AD3572" s="452"/>
      <c r="AE3572" s="452"/>
      <c r="AF3572" s="935"/>
      <c r="AG3572" s="452"/>
      <c r="AH3572" s="452"/>
      <c r="AI3572" s="935"/>
      <c r="AJ3572" s="935"/>
      <c r="AK3572" s="935"/>
      <c r="AL3572" s="936"/>
      <c r="AM3572" s="936"/>
      <c r="AN3572" s="936"/>
      <c r="AO3572" s="936"/>
      <c r="AP3572" s="936"/>
      <c r="AQ3572" s="936"/>
      <c r="AR3572" s="936"/>
      <c r="AS3572" s="936"/>
      <c r="AT3572" s="936"/>
      <c r="AU3572" s="936"/>
      <c r="AV3572" s="936"/>
    </row>
    <row r="3573" spans="2:48" ht="15" customHeight="1">
      <c r="B3573" s="937"/>
      <c r="C3573" s="1979"/>
      <c r="D3573" s="1981"/>
      <c r="E3573" s="928" t="s">
        <v>619</v>
      </c>
      <c r="F3573" s="885"/>
      <c r="G3573" s="651" t="s">
        <v>272</v>
      </c>
      <c r="H3573" s="651" t="s">
        <v>599</v>
      </c>
      <c r="I3573" s="651" t="s">
        <v>620</v>
      </c>
      <c r="J3573" s="651" t="s">
        <v>276</v>
      </c>
      <c r="K3573" s="890" t="s">
        <v>310</v>
      </c>
      <c r="L3573" s="651" t="s">
        <v>312</v>
      </c>
      <c r="M3573" s="651" t="str">
        <f t="shared" si="216"/>
        <v>&lt;INSERT CONNECTION POINT NAME&gt;</v>
      </c>
      <c r="N3573" s="890" t="s">
        <v>602</v>
      </c>
      <c r="O3573" s="890" t="s">
        <v>22</v>
      </c>
      <c r="P3573" s="890"/>
      <c r="Q3573" s="1084"/>
      <c r="R3573" s="1085"/>
      <c r="S3573" s="1086"/>
      <c r="T3573" s="1086"/>
      <c r="U3573" s="1087"/>
      <c r="V3573" s="906"/>
      <c r="W3573" s="933"/>
      <c r="X3573" s="934"/>
      <c r="Y3573" s="935"/>
      <c r="Z3573" s="935"/>
      <c r="AA3573" s="935"/>
      <c r="AB3573" s="452"/>
      <c r="AC3573" s="452"/>
      <c r="AD3573" s="452"/>
      <c r="AE3573" s="452"/>
      <c r="AF3573" s="935"/>
      <c r="AG3573" s="452"/>
      <c r="AH3573" s="452"/>
      <c r="AI3573" s="935"/>
      <c r="AJ3573" s="935"/>
      <c r="AK3573" s="935"/>
      <c r="AL3573" s="936"/>
      <c r="AM3573" s="936"/>
      <c r="AN3573" s="936"/>
      <c r="AO3573" s="936"/>
      <c r="AP3573" s="936"/>
      <c r="AQ3573" s="936"/>
      <c r="AR3573" s="936"/>
      <c r="AS3573" s="936"/>
      <c r="AT3573" s="936"/>
      <c r="AU3573" s="936"/>
      <c r="AV3573" s="936"/>
    </row>
    <row r="3574" spans="2:48" ht="15" customHeight="1">
      <c r="B3574" s="937"/>
      <c r="C3574" s="1978" t="s">
        <v>310</v>
      </c>
      <c r="D3574" s="1980" t="s">
        <v>23</v>
      </c>
      <c r="E3574" s="928" t="s">
        <v>616</v>
      </c>
      <c r="F3574" s="885"/>
      <c r="G3574" s="651" t="s">
        <v>272</v>
      </c>
      <c r="H3574" s="651" t="s">
        <v>599</v>
      </c>
      <c r="I3574" s="651" t="s">
        <v>617</v>
      </c>
      <c r="J3574" s="651" t="s">
        <v>276</v>
      </c>
      <c r="K3574" s="890" t="s">
        <v>310</v>
      </c>
      <c r="L3574" s="651" t="s">
        <v>312</v>
      </c>
      <c r="M3574" s="651" t="str">
        <f t="shared" si="216"/>
        <v>&lt;INSERT CONNECTION POINT NAME&gt;</v>
      </c>
      <c r="N3574" s="890" t="s">
        <v>602</v>
      </c>
      <c r="O3574" s="890" t="s">
        <v>23</v>
      </c>
      <c r="P3574" s="890"/>
      <c r="Q3574" s="1084"/>
      <c r="R3574" s="1085"/>
      <c r="S3574" s="1086"/>
      <c r="T3574" s="1086"/>
      <c r="U3574" s="1087"/>
      <c r="V3574" s="906"/>
      <c r="W3574" s="933"/>
      <c r="X3574" s="934"/>
      <c r="Y3574" s="935"/>
      <c r="Z3574" s="935"/>
      <c r="AA3574" s="935"/>
      <c r="AB3574" s="452"/>
      <c r="AC3574" s="452"/>
      <c r="AD3574" s="452"/>
      <c r="AE3574" s="452"/>
      <c r="AF3574" s="935"/>
      <c r="AG3574" s="452"/>
      <c r="AH3574" s="452"/>
      <c r="AI3574" s="935"/>
      <c r="AJ3574" s="935"/>
      <c r="AK3574" s="935"/>
      <c r="AL3574" s="936"/>
      <c r="AM3574" s="936"/>
      <c r="AN3574" s="936"/>
      <c r="AO3574" s="936"/>
      <c r="AP3574" s="936"/>
      <c r="AQ3574" s="936"/>
      <c r="AR3574" s="936"/>
      <c r="AS3574" s="936"/>
      <c r="AT3574" s="936"/>
      <c r="AU3574" s="936"/>
      <c r="AV3574" s="936"/>
    </row>
    <row r="3575" spans="2:48" ht="15" customHeight="1" thickBot="1">
      <c r="B3575" s="944"/>
      <c r="C3575" s="1984"/>
      <c r="D3575" s="1985"/>
      <c r="E3575" s="945" t="s">
        <v>619</v>
      </c>
      <c r="F3575" s="885"/>
      <c r="G3575" s="651" t="s">
        <v>272</v>
      </c>
      <c r="H3575" s="651" t="s">
        <v>599</v>
      </c>
      <c r="I3575" s="651" t="s">
        <v>620</v>
      </c>
      <c r="J3575" s="651" t="s">
        <v>276</v>
      </c>
      <c r="K3575" s="890" t="s">
        <v>310</v>
      </c>
      <c r="L3575" s="651" t="s">
        <v>312</v>
      </c>
      <c r="M3575" s="651" t="str">
        <f t="shared" si="216"/>
        <v>&lt;INSERT CONNECTION POINT NAME&gt;</v>
      </c>
      <c r="N3575" s="890" t="s">
        <v>602</v>
      </c>
      <c r="O3575" s="890" t="s">
        <v>23</v>
      </c>
      <c r="P3575" s="890"/>
      <c r="Q3575" s="946"/>
      <c r="R3575" s="1067"/>
      <c r="S3575" s="893"/>
      <c r="T3575" s="893"/>
      <c r="U3575" s="894"/>
      <c r="V3575" s="947"/>
      <c r="W3575" s="933"/>
      <c r="X3575" s="934"/>
      <c r="Y3575" s="935"/>
      <c r="Z3575" s="935"/>
      <c r="AA3575" s="935"/>
      <c r="AB3575" s="452"/>
      <c r="AC3575" s="452"/>
      <c r="AD3575" s="452"/>
      <c r="AE3575" s="452"/>
      <c r="AF3575" s="935"/>
      <c r="AG3575" s="452"/>
      <c r="AH3575" s="452"/>
      <c r="AI3575" s="935"/>
      <c r="AJ3575" s="935"/>
      <c r="AK3575" s="935"/>
      <c r="AL3575" s="936"/>
      <c r="AM3575" s="936"/>
      <c r="AN3575" s="936"/>
      <c r="AO3575" s="936"/>
      <c r="AP3575" s="936"/>
      <c r="AQ3575" s="936"/>
      <c r="AR3575" s="936"/>
      <c r="AS3575" s="936"/>
      <c r="AT3575" s="936"/>
      <c r="AU3575" s="936"/>
      <c r="AV3575" s="936"/>
    </row>
    <row r="3576" spans="2:48" ht="15" customHeight="1">
      <c r="B3576" s="927" t="s">
        <v>615</v>
      </c>
      <c r="C3576" s="1982" t="s">
        <v>313</v>
      </c>
      <c r="D3576" s="1983" t="s">
        <v>23</v>
      </c>
      <c r="E3576" s="928" t="s">
        <v>616</v>
      </c>
      <c r="F3576" s="885"/>
      <c r="G3576" s="651" t="s">
        <v>272</v>
      </c>
      <c r="H3576" s="651" t="s">
        <v>599</v>
      </c>
      <c r="I3576" s="651" t="s">
        <v>617</v>
      </c>
      <c r="J3576" s="651" t="s">
        <v>276</v>
      </c>
      <c r="K3576" s="651" t="s">
        <v>313</v>
      </c>
      <c r="L3576" s="651" t="s">
        <v>312</v>
      </c>
      <c r="M3576" s="651" t="str">
        <f t="shared" ref="M3576" si="218">B3576</f>
        <v>&lt;INSERT CONNECTION POINT NAME&gt;</v>
      </c>
      <c r="N3576" s="651" t="s">
        <v>618</v>
      </c>
      <c r="O3576" s="651" t="s">
        <v>23</v>
      </c>
      <c r="P3576" s="890"/>
      <c r="Q3576" s="929"/>
      <c r="R3576" s="930"/>
      <c r="S3576" s="931"/>
      <c r="T3576" s="931"/>
      <c r="U3576" s="932"/>
      <c r="W3576" s="452"/>
      <c r="X3576" s="452"/>
      <c r="Y3576" s="452"/>
      <c r="Z3576" s="452"/>
      <c r="AA3576" s="452"/>
      <c r="AB3576" s="452"/>
      <c r="AC3576" s="452"/>
      <c r="AD3576" s="452"/>
      <c r="AE3576" s="452"/>
      <c r="AF3576" s="452"/>
      <c r="AG3576" s="452"/>
      <c r="AH3576" s="452"/>
      <c r="AI3576" s="452"/>
      <c r="AJ3576" s="452"/>
      <c r="AK3576" s="452"/>
      <c r="AL3576" s="452"/>
      <c r="AM3576" s="452"/>
      <c r="AN3576" s="452"/>
      <c r="AO3576" s="452"/>
      <c r="AP3576" s="452"/>
      <c r="AQ3576" s="452"/>
      <c r="AR3576" s="452"/>
      <c r="AS3576" s="452"/>
      <c r="AT3576" s="452"/>
      <c r="AU3576" s="452"/>
      <c r="AV3576" s="452"/>
    </row>
    <row r="3577" spans="2:48" ht="15" customHeight="1">
      <c r="B3577" s="937"/>
      <c r="C3577" s="1979"/>
      <c r="D3577" s="1981"/>
      <c r="E3577" s="928" t="s">
        <v>619</v>
      </c>
      <c r="F3577" s="885"/>
      <c r="G3577" s="651" t="s">
        <v>272</v>
      </c>
      <c r="H3577" s="651" t="s">
        <v>599</v>
      </c>
      <c r="I3577" s="651" t="s">
        <v>620</v>
      </c>
      <c r="J3577" s="651" t="s">
        <v>276</v>
      </c>
      <c r="K3577" s="651" t="s">
        <v>313</v>
      </c>
      <c r="L3577" s="651" t="s">
        <v>312</v>
      </c>
      <c r="M3577" s="651" t="str">
        <f t="shared" si="216"/>
        <v>&lt;INSERT CONNECTION POINT NAME&gt;</v>
      </c>
      <c r="N3577" s="651" t="s">
        <v>618</v>
      </c>
      <c r="O3577" s="651" t="s">
        <v>23</v>
      </c>
      <c r="P3577" s="890"/>
      <c r="Q3577" s="938"/>
      <c r="R3577" s="939"/>
      <c r="S3577" s="940"/>
      <c r="T3577" s="940"/>
      <c r="U3577" s="941"/>
      <c r="W3577" s="452"/>
      <c r="X3577" s="452"/>
      <c r="Y3577" s="452"/>
      <c r="Z3577" s="452"/>
      <c r="AA3577" s="452"/>
      <c r="AB3577" s="452"/>
      <c r="AC3577" s="452"/>
      <c r="AD3577" s="452"/>
      <c r="AE3577" s="452"/>
      <c r="AF3577" s="452"/>
      <c r="AG3577" s="452"/>
      <c r="AH3577" s="452"/>
      <c r="AI3577" s="452"/>
      <c r="AJ3577" s="452"/>
      <c r="AK3577" s="452"/>
      <c r="AL3577" s="452"/>
      <c r="AM3577" s="452"/>
      <c r="AN3577" s="452"/>
      <c r="AO3577" s="452"/>
      <c r="AP3577" s="452"/>
      <c r="AQ3577" s="452"/>
      <c r="AR3577" s="452"/>
      <c r="AS3577" s="452"/>
      <c r="AT3577" s="452"/>
      <c r="AU3577" s="452"/>
      <c r="AV3577" s="452"/>
    </row>
    <row r="3578" spans="2:48" ht="15" customHeight="1">
      <c r="B3578" s="937"/>
      <c r="C3578" s="1978" t="s">
        <v>304</v>
      </c>
      <c r="D3578" s="1980" t="s">
        <v>22</v>
      </c>
      <c r="E3578" s="928" t="s">
        <v>616</v>
      </c>
      <c r="F3578" s="885"/>
      <c r="G3578" s="651" t="s">
        <v>272</v>
      </c>
      <c r="H3578" s="651" t="s">
        <v>599</v>
      </c>
      <c r="I3578" s="651" t="s">
        <v>617</v>
      </c>
      <c r="J3578" s="651" t="s">
        <v>276</v>
      </c>
      <c r="K3578" s="890" t="s">
        <v>304</v>
      </c>
      <c r="L3578" s="651" t="s">
        <v>312</v>
      </c>
      <c r="M3578" s="651" t="str">
        <f t="shared" si="216"/>
        <v>&lt;INSERT CONNECTION POINT NAME&gt;</v>
      </c>
      <c r="N3578" s="890" t="s">
        <v>602</v>
      </c>
      <c r="O3578" s="890" t="s">
        <v>22</v>
      </c>
      <c r="P3578" s="890"/>
      <c r="Q3578" s="1071"/>
      <c r="R3578" s="1058"/>
      <c r="S3578" s="1059"/>
      <c r="T3578" s="1059"/>
      <c r="U3578" s="1060"/>
      <c r="W3578" s="452"/>
      <c r="X3578" s="452"/>
      <c r="Y3578" s="452"/>
      <c r="Z3578" s="452"/>
      <c r="AA3578" s="452"/>
      <c r="AB3578" s="452"/>
      <c r="AC3578" s="452"/>
      <c r="AD3578" s="452"/>
      <c r="AE3578" s="452"/>
      <c r="AF3578" s="452"/>
      <c r="AG3578" s="452"/>
      <c r="AH3578" s="452"/>
      <c r="AI3578" s="452"/>
      <c r="AJ3578" s="452"/>
      <c r="AK3578" s="452"/>
      <c r="AL3578" s="452"/>
      <c r="AM3578" s="452"/>
      <c r="AN3578" s="452"/>
      <c r="AO3578" s="452"/>
      <c r="AP3578" s="452"/>
      <c r="AQ3578" s="452"/>
      <c r="AR3578" s="452"/>
      <c r="AS3578" s="452"/>
      <c r="AT3578" s="452"/>
      <c r="AU3578" s="452"/>
      <c r="AV3578" s="452"/>
    </row>
    <row r="3579" spans="2:48" ht="15" customHeight="1">
      <c r="B3579" s="937"/>
      <c r="C3579" s="1979"/>
      <c r="D3579" s="1981"/>
      <c r="E3579" s="928" t="s">
        <v>619</v>
      </c>
      <c r="F3579" s="885"/>
      <c r="G3579" s="651" t="s">
        <v>272</v>
      </c>
      <c r="H3579" s="651" t="s">
        <v>599</v>
      </c>
      <c r="I3579" s="651" t="s">
        <v>620</v>
      </c>
      <c r="J3579" s="651" t="s">
        <v>276</v>
      </c>
      <c r="K3579" s="890" t="s">
        <v>304</v>
      </c>
      <c r="L3579" s="651" t="s">
        <v>312</v>
      </c>
      <c r="M3579" s="651" t="str">
        <f t="shared" si="216"/>
        <v>&lt;INSERT CONNECTION POINT NAME&gt;</v>
      </c>
      <c r="N3579" s="890" t="s">
        <v>602</v>
      </c>
      <c r="O3579" s="890" t="s">
        <v>22</v>
      </c>
      <c r="P3579" s="890"/>
      <c r="Q3579" s="1071"/>
      <c r="R3579" s="1058"/>
      <c r="S3579" s="1059"/>
      <c r="T3579" s="1059"/>
      <c r="U3579" s="1060"/>
      <c r="W3579" s="452"/>
      <c r="X3579" s="452"/>
      <c r="Y3579" s="452"/>
      <c r="Z3579" s="452"/>
      <c r="AA3579" s="452"/>
      <c r="AB3579" s="452"/>
      <c r="AC3579" s="452"/>
      <c r="AD3579" s="452"/>
      <c r="AE3579" s="452"/>
      <c r="AF3579" s="452"/>
      <c r="AG3579" s="452"/>
      <c r="AH3579" s="452"/>
      <c r="AI3579" s="452"/>
      <c r="AJ3579" s="452"/>
      <c r="AK3579" s="452"/>
      <c r="AL3579" s="452"/>
      <c r="AM3579" s="452"/>
      <c r="AN3579" s="452"/>
      <c r="AO3579" s="452"/>
      <c r="AP3579" s="452"/>
      <c r="AQ3579" s="452"/>
      <c r="AR3579" s="452"/>
      <c r="AS3579" s="452"/>
      <c r="AT3579" s="452"/>
      <c r="AU3579" s="452"/>
      <c r="AV3579" s="452"/>
    </row>
    <row r="3580" spans="2:48" ht="15" customHeight="1">
      <c r="B3580" s="937"/>
      <c r="C3580" s="1978" t="s">
        <v>304</v>
      </c>
      <c r="D3580" s="1980" t="s">
        <v>23</v>
      </c>
      <c r="E3580" s="928" t="s">
        <v>616</v>
      </c>
      <c r="F3580" s="885"/>
      <c r="G3580" s="651" t="s">
        <v>272</v>
      </c>
      <c r="H3580" s="651" t="s">
        <v>599</v>
      </c>
      <c r="I3580" s="651" t="s">
        <v>617</v>
      </c>
      <c r="J3580" s="651" t="s">
        <v>276</v>
      </c>
      <c r="K3580" s="890" t="s">
        <v>304</v>
      </c>
      <c r="L3580" s="651" t="s">
        <v>312</v>
      </c>
      <c r="M3580" s="651" t="str">
        <f t="shared" si="216"/>
        <v>&lt;INSERT CONNECTION POINT NAME&gt;</v>
      </c>
      <c r="N3580" s="890" t="s">
        <v>602</v>
      </c>
      <c r="O3580" s="891" t="s">
        <v>23</v>
      </c>
      <c r="P3580" s="890"/>
      <c r="Q3580" s="1071"/>
      <c r="R3580" s="1058"/>
      <c r="S3580" s="1059"/>
      <c r="T3580" s="1059"/>
      <c r="U3580" s="1060"/>
      <c r="W3580" s="452"/>
      <c r="X3580" s="452"/>
      <c r="Y3580" s="452"/>
      <c r="Z3580" s="452"/>
      <c r="AA3580" s="452"/>
      <c r="AB3580" s="452"/>
      <c r="AC3580" s="452"/>
      <c r="AD3580" s="452"/>
      <c r="AE3580" s="452"/>
      <c r="AF3580" s="452"/>
      <c r="AG3580" s="452"/>
      <c r="AH3580" s="452"/>
      <c r="AI3580" s="452"/>
      <c r="AJ3580" s="452"/>
      <c r="AK3580" s="452"/>
      <c r="AL3580" s="452"/>
      <c r="AM3580" s="452"/>
      <c r="AN3580" s="452"/>
      <c r="AO3580" s="452"/>
      <c r="AP3580" s="452"/>
      <c r="AQ3580" s="452"/>
      <c r="AR3580" s="452"/>
      <c r="AS3580" s="452"/>
      <c r="AT3580" s="452"/>
      <c r="AU3580" s="452"/>
      <c r="AV3580" s="452"/>
    </row>
    <row r="3581" spans="2:48" ht="15" customHeight="1">
      <c r="B3581" s="937"/>
      <c r="C3581" s="1979"/>
      <c r="D3581" s="1981"/>
      <c r="E3581" s="928" t="s">
        <v>619</v>
      </c>
      <c r="F3581" s="885"/>
      <c r="G3581" s="651" t="s">
        <v>272</v>
      </c>
      <c r="H3581" s="651" t="s">
        <v>599</v>
      </c>
      <c r="I3581" s="651" t="s">
        <v>620</v>
      </c>
      <c r="J3581" s="651" t="s">
        <v>276</v>
      </c>
      <c r="K3581" s="890" t="s">
        <v>304</v>
      </c>
      <c r="L3581" s="651" t="s">
        <v>312</v>
      </c>
      <c r="M3581" s="651" t="str">
        <f t="shared" si="216"/>
        <v>&lt;INSERT CONNECTION POINT NAME&gt;</v>
      </c>
      <c r="N3581" s="890" t="s">
        <v>602</v>
      </c>
      <c r="O3581" s="891" t="s">
        <v>23</v>
      </c>
      <c r="P3581" s="890"/>
      <c r="Q3581" s="1071"/>
      <c r="R3581" s="1058"/>
      <c r="S3581" s="1059"/>
      <c r="T3581" s="1059"/>
      <c r="U3581" s="1060"/>
      <c r="W3581" s="452"/>
      <c r="X3581" s="452"/>
      <c r="Y3581" s="452"/>
      <c r="Z3581" s="452"/>
      <c r="AA3581" s="452"/>
      <c r="AB3581" s="452"/>
      <c r="AC3581" s="452"/>
      <c r="AD3581" s="452"/>
      <c r="AE3581" s="452"/>
      <c r="AF3581" s="452"/>
      <c r="AG3581" s="452"/>
      <c r="AH3581" s="452"/>
      <c r="AI3581" s="452"/>
      <c r="AJ3581" s="452"/>
      <c r="AK3581" s="452"/>
      <c r="AL3581" s="452"/>
      <c r="AM3581" s="452"/>
      <c r="AN3581" s="452"/>
      <c r="AO3581" s="452"/>
      <c r="AP3581" s="452"/>
      <c r="AQ3581" s="452"/>
      <c r="AR3581" s="452"/>
      <c r="AS3581" s="452"/>
      <c r="AT3581" s="452"/>
      <c r="AU3581" s="452"/>
      <c r="AV3581" s="452"/>
    </row>
    <row r="3582" spans="2:48" ht="15" customHeight="1">
      <c r="B3582" s="937"/>
      <c r="C3582" s="1978" t="s">
        <v>305</v>
      </c>
      <c r="D3582" s="1980"/>
      <c r="E3582" s="928" t="s">
        <v>616</v>
      </c>
      <c r="F3582" s="885"/>
      <c r="G3582" s="651" t="s">
        <v>272</v>
      </c>
      <c r="H3582" s="651" t="s">
        <v>599</v>
      </c>
      <c r="I3582" s="651" t="s">
        <v>617</v>
      </c>
      <c r="J3582" s="651" t="s">
        <v>276</v>
      </c>
      <c r="K3582" s="890" t="s">
        <v>305</v>
      </c>
      <c r="L3582" s="651" t="s">
        <v>312</v>
      </c>
      <c r="M3582" s="651" t="str">
        <f t="shared" si="216"/>
        <v>&lt;INSERT CONNECTION POINT NAME&gt;</v>
      </c>
      <c r="N3582" s="890" t="s">
        <v>604</v>
      </c>
      <c r="O3582" s="890" t="s">
        <v>605</v>
      </c>
      <c r="P3582" s="890"/>
      <c r="Q3582" s="1072"/>
      <c r="R3582" s="1073"/>
      <c r="S3582" s="1074"/>
      <c r="T3582" s="1074"/>
      <c r="U3582" s="1075"/>
      <c r="W3582" s="452"/>
      <c r="X3582" s="452"/>
      <c r="Y3582" s="452"/>
      <c r="Z3582" s="452"/>
      <c r="AA3582" s="452"/>
      <c r="AB3582" s="452"/>
      <c r="AC3582" s="452"/>
      <c r="AD3582" s="452"/>
      <c r="AE3582" s="452"/>
      <c r="AF3582" s="452"/>
      <c r="AG3582" s="452"/>
      <c r="AH3582" s="452"/>
      <c r="AI3582" s="452"/>
      <c r="AJ3582" s="452"/>
      <c r="AK3582" s="452"/>
      <c r="AL3582" s="452"/>
      <c r="AM3582" s="452"/>
      <c r="AN3582" s="452"/>
      <c r="AO3582" s="452"/>
      <c r="AP3582" s="452"/>
      <c r="AQ3582" s="452"/>
      <c r="AR3582" s="452"/>
      <c r="AS3582" s="452"/>
      <c r="AT3582" s="452"/>
      <c r="AU3582" s="452"/>
      <c r="AV3582" s="452"/>
    </row>
    <row r="3583" spans="2:48" ht="15" customHeight="1">
      <c r="B3583" s="937"/>
      <c r="C3583" s="1979"/>
      <c r="D3583" s="1981"/>
      <c r="E3583" s="928" t="s">
        <v>619</v>
      </c>
      <c r="F3583" s="885"/>
      <c r="G3583" s="651" t="s">
        <v>272</v>
      </c>
      <c r="H3583" s="651" t="s">
        <v>599</v>
      </c>
      <c r="I3583" s="651" t="s">
        <v>620</v>
      </c>
      <c r="J3583" s="651" t="s">
        <v>276</v>
      </c>
      <c r="K3583" s="890" t="s">
        <v>305</v>
      </c>
      <c r="L3583" s="651" t="s">
        <v>312</v>
      </c>
      <c r="M3583" s="651" t="str">
        <f t="shared" si="216"/>
        <v>&lt;INSERT CONNECTION POINT NAME&gt;</v>
      </c>
      <c r="N3583" s="890" t="s">
        <v>604</v>
      </c>
      <c r="O3583" s="890" t="s">
        <v>605</v>
      </c>
      <c r="P3583" s="890"/>
      <c r="Q3583" s="1072"/>
      <c r="R3583" s="1073"/>
      <c r="S3583" s="1074"/>
      <c r="T3583" s="1074"/>
      <c r="U3583" s="1075"/>
      <c r="W3583" s="452"/>
      <c r="X3583" s="452"/>
      <c r="Y3583" s="452"/>
      <c r="Z3583" s="452"/>
      <c r="AA3583" s="452"/>
      <c r="AB3583" s="452"/>
      <c r="AC3583" s="452"/>
      <c r="AD3583" s="452"/>
      <c r="AE3583" s="452"/>
      <c r="AF3583" s="452"/>
      <c r="AG3583" s="452"/>
      <c r="AH3583" s="452"/>
      <c r="AI3583" s="452"/>
      <c r="AJ3583" s="452"/>
      <c r="AK3583" s="452"/>
      <c r="AL3583" s="452"/>
      <c r="AM3583" s="452"/>
      <c r="AN3583" s="452"/>
      <c r="AO3583" s="452"/>
      <c r="AP3583" s="452"/>
      <c r="AQ3583" s="452"/>
      <c r="AR3583" s="452"/>
      <c r="AS3583" s="452"/>
      <c r="AT3583" s="452"/>
      <c r="AU3583" s="452"/>
      <c r="AV3583" s="452"/>
    </row>
    <row r="3584" spans="2:48" ht="15" customHeight="1">
      <c r="B3584" s="937"/>
      <c r="C3584" s="1978" t="s">
        <v>306</v>
      </c>
      <c r="D3584" s="1980"/>
      <c r="E3584" s="928" t="s">
        <v>616</v>
      </c>
      <c r="F3584" s="885"/>
      <c r="G3584" s="651" t="s">
        <v>272</v>
      </c>
      <c r="H3584" s="651" t="s">
        <v>599</v>
      </c>
      <c r="I3584" s="651" t="s">
        <v>617</v>
      </c>
      <c r="J3584" s="651" t="s">
        <v>276</v>
      </c>
      <c r="K3584" s="890" t="s">
        <v>306</v>
      </c>
      <c r="L3584" s="651" t="s">
        <v>312</v>
      </c>
      <c r="M3584" s="651" t="str">
        <f t="shared" si="216"/>
        <v>&lt;INSERT CONNECTION POINT NAME&gt;</v>
      </c>
      <c r="N3584" s="890" t="s">
        <v>606</v>
      </c>
      <c r="O3584" s="891">
        <v>0</v>
      </c>
      <c r="P3584" s="890"/>
      <c r="Q3584" s="1076"/>
      <c r="R3584" s="1077"/>
      <c r="S3584" s="1078"/>
      <c r="T3584" s="1078"/>
      <c r="U3584" s="1079"/>
      <c r="W3584" s="452"/>
      <c r="X3584" s="452"/>
      <c r="Y3584" s="452"/>
      <c r="Z3584" s="452"/>
      <c r="AA3584" s="452"/>
      <c r="AB3584" s="452"/>
      <c r="AC3584" s="452"/>
      <c r="AD3584" s="452"/>
      <c r="AE3584" s="452"/>
      <c r="AF3584" s="452"/>
      <c r="AG3584" s="452"/>
      <c r="AH3584" s="452"/>
      <c r="AI3584" s="452"/>
      <c r="AJ3584" s="452"/>
      <c r="AK3584" s="452"/>
      <c r="AL3584" s="452"/>
      <c r="AM3584" s="452"/>
      <c r="AN3584" s="452"/>
      <c r="AO3584" s="452"/>
      <c r="AP3584" s="452"/>
      <c r="AQ3584" s="452"/>
      <c r="AR3584" s="452"/>
      <c r="AS3584" s="452"/>
      <c r="AT3584" s="452"/>
      <c r="AU3584" s="452"/>
      <c r="AV3584" s="452"/>
    </row>
    <row r="3585" spans="2:48" ht="15" customHeight="1">
      <c r="B3585" s="937"/>
      <c r="C3585" s="1979"/>
      <c r="D3585" s="1981"/>
      <c r="E3585" s="928" t="s">
        <v>619</v>
      </c>
      <c r="F3585" s="885"/>
      <c r="G3585" s="651" t="s">
        <v>272</v>
      </c>
      <c r="H3585" s="651" t="s">
        <v>599</v>
      </c>
      <c r="I3585" s="651" t="s">
        <v>620</v>
      </c>
      <c r="J3585" s="651" t="s">
        <v>276</v>
      </c>
      <c r="K3585" s="890" t="s">
        <v>306</v>
      </c>
      <c r="L3585" s="651" t="s">
        <v>312</v>
      </c>
      <c r="M3585" s="651" t="str">
        <f t="shared" si="216"/>
        <v>&lt;INSERT CONNECTION POINT NAME&gt;</v>
      </c>
      <c r="N3585" s="890" t="s">
        <v>606</v>
      </c>
      <c r="O3585" s="891">
        <v>0</v>
      </c>
      <c r="P3585" s="890"/>
      <c r="Q3585" s="1076"/>
      <c r="R3585" s="1077"/>
      <c r="S3585" s="1078"/>
      <c r="T3585" s="1078"/>
      <c r="U3585" s="1079"/>
      <c r="W3585" s="452"/>
      <c r="X3585" s="452"/>
      <c r="Y3585" s="452"/>
      <c r="Z3585" s="452"/>
      <c r="AA3585" s="452"/>
      <c r="AB3585" s="452"/>
      <c r="AC3585" s="452"/>
      <c r="AD3585" s="452"/>
      <c r="AE3585" s="452"/>
      <c r="AF3585" s="452"/>
      <c r="AG3585" s="452"/>
      <c r="AH3585" s="452"/>
      <c r="AI3585" s="452"/>
      <c r="AJ3585" s="452"/>
      <c r="AK3585" s="452"/>
      <c r="AL3585" s="452"/>
      <c r="AM3585" s="452"/>
      <c r="AN3585" s="452"/>
      <c r="AO3585" s="452"/>
      <c r="AP3585" s="452"/>
      <c r="AQ3585" s="452"/>
      <c r="AR3585" s="452"/>
      <c r="AS3585" s="452"/>
      <c r="AT3585" s="452"/>
      <c r="AU3585" s="452"/>
      <c r="AV3585" s="452"/>
    </row>
    <row r="3586" spans="2:48" ht="15" customHeight="1">
      <c r="B3586" s="937"/>
      <c r="C3586" s="1978" t="s">
        <v>307</v>
      </c>
      <c r="D3586" s="1980"/>
      <c r="E3586" s="928" t="s">
        <v>616</v>
      </c>
      <c r="F3586" s="885"/>
      <c r="G3586" s="651" t="s">
        <v>272</v>
      </c>
      <c r="H3586" s="651" t="s">
        <v>599</v>
      </c>
      <c r="I3586" s="651" t="s">
        <v>617</v>
      </c>
      <c r="J3586" s="651" t="s">
        <v>276</v>
      </c>
      <c r="K3586" s="890" t="s">
        <v>307</v>
      </c>
      <c r="L3586" s="651" t="s">
        <v>312</v>
      </c>
      <c r="M3586" s="651" t="str">
        <f t="shared" si="216"/>
        <v>&lt;INSERT CONNECTION POINT NAME&gt;</v>
      </c>
      <c r="N3586" s="890" t="s">
        <v>607</v>
      </c>
      <c r="O3586" s="890" t="s">
        <v>607</v>
      </c>
      <c r="P3586" s="890"/>
      <c r="Q3586" s="1080"/>
      <c r="R3586" s="1081"/>
      <c r="S3586" s="1081"/>
      <c r="T3586" s="1081"/>
      <c r="U3586" s="1082"/>
      <c r="W3586" s="452"/>
      <c r="X3586" s="452"/>
      <c r="Y3586" s="452"/>
      <c r="Z3586" s="452"/>
      <c r="AA3586" s="452"/>
      <c r="AB3586" s="452"/>
      <c r="AC3586" s="452"/>
      <c r="AD3586" s="452"/>
      <c r="AE3586" s="452"/>
      <c r="AF3586" s="452"/>
      <c r="AG3586" s="452"/>
      <c r="AH3586" s="452"/>
      <c r="AI3586" s="452"/>
      <c r="AJ3586" s="452"/>
      <c r="AK3586" s="452"/>
      <c r="AL3586" s="452"/>
      <c r="AM3586" s="452"/>
      <c r="AN3586" s="452"/>
      <c r="AO3586" s="452"/>
      <c r="AP3586" s="452"/>
      <c r="AQ3586" s="452"/>
      <c r="AR3586" s="452"/>
      <c r="AS3586" s="452"/>
      <c r="AT3586" s="452"/>
      <c r="AU3586" s="452"/>
      <c r="AV3586" s="452"/>
    </row>
    <row r="3587" spans="2:48" ht="15" customHeight="1">
      <c r="B3587" s="937"/>
      <c r="C3587" s="1979"/>
      <c r="D3587" s="1981"/>
      <c r="E3587" s="928" t="s">
        <v>619</v>
      </c>
      <c r="F3587" s="885"/>
      <c r="G3587" s="651" t="s">
        <v>272</v>
      </c>
      <c r="H3587" s="651" t="s">
        <v>599</v>
      </c>
      <c r="I3587" s="651" t="s">
        <v>620</v>
      </c>
      <c r="J3587" s="651" t="s">
        <v>276</v>
      </c>
      <c r="K3587" s="890" t="s">
        <v>307</v>
      </c>
      <c r="L3587" s="651" t="s">
        <v>312</v>
      </c>
      <c r="M3587" s="651" t="str">
        <f t="shared" si="216"/>
        <v>&lt;INSERT CONNECTION POINT NAME&gt;</v>
      </c>
      <c r="N3587" s="890" t="s">
        <v>607</v>
      </c>
      <c r="O3587" s="890" t="s">
        <v>607</v>
      </c>
      <c r="P3587" s="890"/>
      <c r="Q3587" s="1080"/>
      <c r="R3587" s="1081"/>
      <c r="S3587" s="1081"/>
      <c r="T3587" s="1081"/>
      <c r="U3587" s="1082"/>
      <c r="W3587" s="452"/>
      <c r="X3587" s="452"/>
      <c r="Y3587" s="452"/>
      <c r="Z3587" s="452"/>
      <c r="AA3587" s="452"/>
      <c r="AB3587" s="452"/>
      <c r="AC3587" s="452"/>
      <c r="AD3587" s="452"/>
      <c r="AE3587" s="452"/>
      <c r="AF3587" s="452"/>
      <c r="AG3587" s="452"/>
      <c r="AH3587" s="452"/>
      <c r="AI3587" s="452"/>
      <c r="AJ3587" s="452"/>
      <c r="AK3587" s="452"/>
      <c r="AL3587" s="452"/>
      <c r="AM3587" s="452"/>
      <c r="AN3587" s="452"/>
      <c r="AO3587" s="452"/>
      <c r="AP3587" s="452"/>
      <c r="AQ3587" s="452"/>
      <c r="AR3587" s="452"/>
      <c r="AS3587" s="452"/>
      <c r="AT3587" s="452"/>
      <c r="AU3587" s="452"/>
      <c r="AV3587" s="452"/>
    </row>
    <row r="3588" spans="2:48" ht="15" customHeight="1">
      <c r="B3588" s="937"/>
      <c r="C3588" s="1978" t="s">
        <v>308</v>
      </c>
      <c r="D3588" s="1980" t="s">
        <v>22</v>
      </c>
      <c r="E3588" s="928" t="s">
        <v>616</v>
      </c>
      <c r="F3588" s="885"/>
      <c r="G3588" s="651" t="s">
        <v>272</v>
      </c>
      <c r="H3588" s="651" t="s">
        <v>599</v>
      </c>
      <c r="I3588" s="651" t="s">
        <v>617</v>
      </c>
      <c r="J3588" s="651" t="s">
        <v>276</v>
      </c>
      <c r="K3588" s="890" t="s">
        <v>308</v>
      </c>
      <c r="L3588" s="651" t="s">
        <v>312</v>
      </c>
      <c r="M3588" s="651" t="str">
        <f t="shared" si="216"/>
        <v>&lt;INSERT CONNECTION POINT NAME&gt;</v>
      </c>
      <c r="N3588" s="890" t="s">
        <v>609</v>
      </c>
      <c r="O3588" s="890" t="s">
        <v>22</v>
      </c>
      <c r="P3588" s="890"/>
      <c r="Q3588" s="1083"/>
      <c r="R3588" s="1061"/>
      <c r="S3588" s="1062"/>
      <c r="T3588" s="1062"/>
      <c r="U3588" s="1063"/>
      <c r="W3588" s="452"/>
      <c r="X3588" s="452"/>
      <c r="Y3588" s="452"/>
      <c r="Z3588" s="452"/>
      <c r="AA3588" s="452"/>
      <c r="AB3588" s="452"/>
      <c r="AC3588" s="452"/>
      <c r="AD3588" s="452"/>
      <c r="AE3588" s="452"/>
      <c r="AF3588" s="452"/>
      <c r="AG3588" s="452"/>
      <c r="AH3588" s="452"/>
      <c r="AI3588" s="452"/>
      <c r="AJ3588" s="452"/>
      <c r="AK3588" s="452"/>
      <c r="AL3588" s="452"/>
      <c r="AM3588" s="452"/>
      <c r="AN3588" s="452"/>
      <c r="AO3588" s="452"/>
      <c r="AP3588" s="452"/>
      <c r="AQ3588" s="452"/>
      <c r="AR3588" s="452"/>
      <c r="AS3588" s="452"/>
      <c r="AT3588" s="452"/>
      <c r="AU3588" s="452"/>
      <c r="AV3588" s="452"/>
    </row>
    <row r="3589" spans="2:48" ht="15" customHeight="1">
      <c r="B3589" s="937"/>
      <c r="C3589" s="1979"/>
      <c r="D3589" s="1981"/>
      <c r="E3589" s="928" t="s">
        <v>619</v>
      </c>
      <c r="F3589" s="885"/>
      <c r="G3589" s="651" t="s">
        <v>272</v>
      </c>
      <c r="H3589" s="651" t="s">
        <v>599</v>
      </c>
      <c r="I3589" s="651" t="s">
        <v>620</v>
      </c>
      <c r="J3589" s="651" t="s">
        <v>276</v>
      </c>
      <c r="K3589" s="890" t="s">
        <v>308</v>
      </c>
      <c r="L3589" s="651" t="s">
        <v>312</v>
      </c>
      <c r="M3589" s="651" t="str">
        <f t="shared" si="216"/>
        <v>&lt;INSERT CONNECTION POINT NAME&gt;</v>
      </c>
      <c r="N3589" s="890" t="s">
        <v>609</v>
      </c>
      <c r="O3589" s="890" t="s">
        <v>22</v>
      </c>
      <c r="P3589" s="890"/>
      <c r="Q3589" s="1083"/>
      <c r="R3589" s="1061"/>
      <c r="S3589" s="1062"/>
      <c r="T3589" s="1062"/>
      <c r="U3589" s="1063"/>
      <c r="W3589" s="452"/>
      <c r="X3589" s="452"/>
      <c r="Y3589" s="452"/>
      <c r="Z3589" s="452"/>
      <c r="AA3589" s="452"/>
      <c r="AB3589" s="452"/>
      <c r="AC3589" s="452"/>
      <c r="AD3589" s="452"/>
      <c r="AE3589" s="452"/>
      <c r="AF3589" s="452"/>
      <c r="AG3589" s="452"/>
      <c r="AH3589" s="452"/>
      <c r="AI3589" s="452"/>
      <c r="AJ3589" s="452"/>
      <c r="AK3589" s="452"/>
      <c r="AL3589" s="452"/>
      <c r="AM3589" s="452"/>
      <c r="AN3589" s="452"/>
      <c r="AO3589" s="452"/>
      <c r="AP3589" s="452"/>
      <c r="AQ3589" s="452"/>
      <c r="AR3589" s="452"/>
      <c r="AS3589" s="452"/>
      <c r="AT3589" s="452"/>
      <c r="AU3589" s="452"/>
      <c r="AV3589" s="452"/>
    </row>
    <row r="3590" spans="2:48" ht="15" customHeight="1">
      <c r="B3590" s="937"/>
      <c r="C3590" s="1978" t="s">
        <v>309</v>
      </c>
      <c r="D3590" s="1980" t="s">
        <v>22</v>
      </c>
      <c r="E3590" s="928" t="s">
        <v>616</v>
      </c>
      <c r="F3590" s="885"/>
      <c r="G3590" s="651" t="s">
        <v>272</v>
      </c>
      <c r="H3590" s="651" t="s">
        <v>599</v>
      </c>
      <c r="I3590" s="651" t="s">
        <v>617</v>
      </c>
      <c r="J3590" s="651" t="s">
        <v>276</v>
      </c>
      <c r="K3590" s="890" t="s">
        <v>309</v>
      </c>
      <c r="L3590" s="651" t="s">
        <v>312</v>
      </c>
      <c r="M3590" s="651" t="str">
        <f t="shared" si="216"/>
        <v>&lt;INSERT CONNECTION POINT NAME&gt;</v>
      </c>
      <c r="N3590" s="890" t="s">
        <v>602</v>
      </c>
      <c r="O3590" s="890" t="s">
        <v>22</v>
      </c>
      <c r="P3590" s="890"/>
      <c r="Q3590" s="1083"/>
      <c r="R3590" s="1061"/>
      <c r="S3590" s="1062"/>
      <c r="T3590" s="1062"/>
      <c r="U3590" s="1063"/>
      <c r="W3590" s="452"/>
      <c r="X3590" s="452"/>
      <c r="Y3590" s="452"/>
      <c r="Z3590" s="452"/>
      <c r="AA3590" s="452"/>
      <c r="AB3590" s="452"/>
      <c r="AC3590" s="452"/>
      <c r="AD3590" s="452"/>
      <c r="AE3590" s="452"/>
      <c r="AF3590" s="452"/>
      <c r="AG3590" s="452"/>
      <c r="AH3590" s="452"/>
      <c r="AI3590" s="452"/>
      <c r="AJ3590" s="452"/>
      <c r="AK3590" s="452"/>
      <c r="AL3590" s="452"/>
      <c r="AM3590" s="452"/>
      <c r="AN3590" s="452"/>
      <c r="AO3590" s="452"/>
      <c r="AP3590" s="452"/>
      <c r="AQ3590" s="452"/>
      <c r="AR3590" s="452"/>
      <c r="AS3590" s="452"/>
      <c r="AT3590" s="452"/>
      <c r="AU3590" s="452"/>
      <c r="AV3590" s="452"/>
    </row>
    <row r="3591" spans="2:48" ht="15" customHeight="1">
      <c r="B3591" s="937"/>
      <c r="C3591" s="1979"/>
      <c r="D3591" s="1981"/>
      <c r="E3591" s="928" t="s">
        <v>619</v>
      </c>
      <c r="F3591" s="885"/>
      <c r="G3591" s="651" t="s">
        <v>272</v>
      </c>
      <c r="H3591" s="651" t="s">
        <v>599</v>
      </c>
      <c r="I3591" s="651" t="s">
        <v>620</v>
      </c>
      <c r="J3591" s="651" t="s">
        <v>276</v>
      </c>
      <c r="K3591" s="890" t="s">
        <v>309</v>
      </c>
      <c r="L3591" s="651" t="s">
        <v>312</v>
      </c>
      <c r="M3591" s="651" t="str">
        <f t="shared" si="216"/>
        <v>&lt;INSERT CONNECTION POINT NAME&gt;</v>
      </c>
      <c r="N3591" s="890" t="s">
        <v>602</v>
      </c>
      <c r="O3591" s="890" t="s">
        <v>22</v>
      </c>
      <c r="P3591" s="890"/>
      <c r="Q3591" s="1083"/>
      <c r="R3591" s="1061"/>
      <c r="S3591" s="1062"/>
      <c r="T3591" s="1062"/>
      <c r="U3591" s="1063"/>
      <c r="W3591" s="452"/>
      <c r="X3591" s="452"/>
      <c r="Y3591" s="452"/>
      <c r="Z3591" s="452"/>
      <c r="AA3591" s="452"/>
      <c r="AB3591" s="452"/>
      <c r="AC3591" s="452"/>
      <c r="AD3591" s="452"/>
      <c r="AE3591" s="452"/>
      <c r="AF3591" s="452"/>
      <c r="AG3591" s="452"/>
      <c r="AH3591" s="452"/>
      <c r="AI3591" s="452"/>
      <c r="AJ3591" s="452"/>
      <c r="AK3591" s="452"/>
      <c r="AL3591" s="452"/>
      <c r="AM3591" s="452"/>
      <c r="AN3591" s="452"/>
      <c r="AO3591" s="452"/>
      <c r="AP3591" s="452"/>
      <c r="AQ3591" s="452"/>
      <c r="AR3591" s="452"/>
      <c r="AS3591" s="452"/>
      <c r="AT3591" s="452"/>
      <c r="AU3591" s="452"/>
      <c r="AV3591" s="452"/>
    </row>
    <row r="3592" spans="2:48" ht="15" customHeight="1">
      <c r="B3592" s="937"/>
      <c r="C3592" s="1978" t="s">
        <v>309</v>
      </c>
      <c r="D3592" s="1980" t="s">
        <v>23</v>
      </c>
      <c r="E3592" s="928" t="s">
        <v>616</v>
      </c>
      <c r="F3592" s="885"/>
      <c r="G3592" s="651" t="s">
        <v>272</v>
      </c>
      <c r="H3592" s="651" t="s">
        <v>599</v>
      </c>
      <c r="I3592" s="651" t="s">
        <v>617</v>
      </c>
      <c r="J3592" s="651" t="s">
        <v>276</v>
      </c>
      <c r="K3592" s="890" t="s">
        <v>309</v>
      </c>
      <c r="L3592" s="651" t="s">
        <v>312</v>
      </c>
      <c r="M3592" s="651" t="str">
        <f t="shared" si="216"/>
        <v>&lt;INSERT CONNECTION POINT NAME&gt;</v>
      </c>
      <c r="N3592" s="890" t="s">
        <v>602</v>
      </c>
      <c r="O3592" s="890" t="s">
        <v>23</v>
      </c>
      <c r="P3592" s="890"/>
      <c r="Q3592" s="1083"/>
      <c r="R3592" s="1061"/>
      <c r="S3592" s="1062"/>
      <c r="T3592" s="1062"/>
      <c r="U3592" s="1063"/>
      <c r="W3592" s="452"/>
      <c r="X3592" s="452"/>
      <c r="Y3592" s="452"/>
      <c r="Z3592" s="452"/>
      <c r="AA3592" s="452"/>
      <c r="AB3592" s="452"/>
      <c r="AC3592" s="452"/>
      <c r="AD3592" s="452"/>
      <c r="AE3592" s="452"/>
      <c r="AF3592" s="452"/>
      <c r="AG3592" s="452"/>
      <c r="AH3592" s="452"/>
      <c r="AI3592" s="452"/>
      <c r="AJ3592" s="452"/>
      <c r="AK3592" s="452"/>
      <c r="AL3592" s="452"/>
      <c r="AM3592" s="452"/>
      <c r="AN3592" s="452"/>
      <c r="AO3592" s="452"/>
      <c r="AP3592" s="452"/>
      <c r="AQ3592" s="452"/>
      <c r="AR3592" s="452"/>
      <c r="AS3592" s="452"/>
      <c r="AT3592" s="452"/>
      <c r="AU3592" s="452"/>
      <c r="AV3592" s="452"/>
    </row>
    <row r="3593" spans="2:48" ht="15" customHeight="1">
      <c r="B3593" s="937"/>
      <c r="C3593" s="1979"/>
      <c r="D3593" s="1981"/>
      <c r="E3593" s="928" t="s">
        <v>619</v>
      </c>
      <c r="F3593" s="885"/>
      <c r="G3593" s="651" t="s">
        <v>272</v>
      </c>
      <c r="H3593" s="651" t="s">
        <v>599</v>
      </c>
      <c r="I3593" s="651" t="s">
        <v>620</v>
      </c>
      <c r="J3593" s="651" t="s">
        <v>276</v>
      </c>
      <c r="K3593" s="890" t="s">
        <v>309</v>
      </c>
      <c r="L3593" s="651" t="s">
        <v>312</v>
      </c>
      <c r="M3593" s="651" t="str">
        <f t="shared" si="216"/>
        <v>&lt;INSERT CONNECTION POINT NAME&gt;</v>
      </c>
      <c r="N3593" s="890" t="s">
        <v>602</v>
      </c>
      <c r="O3593" s="890" t="s">
        <v>23</v>
      </c>
      <c r="P3593" s="890"/>
      <c r="Q3593" s="1083"/>
      <c r="R3593" s="1061"/>
      <c r="S3593" s="1062"/>
      <c r="T3593" s="1062"/>
      <c r="U3593" s="1063"/>
      <c r="W3593" s="452"/>
      <c r="X3593" s="452"/>
      <c r="Y3593" s="452"/>
      <c r="Z3593" s="452"/>
      <c r="AA3593" s="452"/>
      <c r="AB3593" s="452"/>
      <c r="AC3593" s="452"/>
      <c r="AD3593" s="452"/>
      <c r="AE3593" s="452"/>
      <c r="AF3593" s="452"/>
      <c r="AG3593" s="452"/>
      <c r="AH3593" s="452"/>
      <c r="AI3593" s="452"/>
      <c r="AJ3593" s="452"/>
      <c r="AK3593" s="452"/>
      <c r="AL3593" s="452"/>
      <c r="AM3593" s="452"/>
      <c r="AN3593" s="452"/>
      <c r="AO3593" s="452"/>
      <c r="AP3593" s="452"/>
      <c r="AQ3593" s="452"/>
      <c r="AR3593" s="452"/>
      <c r="AS3593" s="452"/>
      <c r="AT3593" s="452"/>
      <c r="AU3593" s="452"/>
      <c r="AV3593" s="452"/>
    </row>
    <row r="3594" spans="2:48" ht="15" customHeight="1">
      <c r="B3594" s="937"/>
      <c r="C3594" s="1978" t="s">
        <v>310</v>
      </c>
      <c r="D3594" s="1980" t="s">
        <v>22</v>
      </c>
      <c r="E3594" s="928" t="s">
        <v>616</v>
      </c>
      <c r="F3594" s="885"/>
      <c r="G3594" s="651" t="s">
        <v>272</v>
      </c>
      <c r="H3594" s="651" t="s">
        <v>599</v>
      </c>
      <c r="I3594" s="651" t="s">
        <v>617</v>
      </c>
      <c r="J3594" s="651" t="s">
        <v>276</v>
      </c>
      <c r="K3594" s="890" t="s">
        <v>310</v>
      </c>
      <c r="L3594" s="651" t="s">
        <v>312</v>
      </c>
      <c r="M3594" s="651" t="str">
        <f t="shared" si="216"/>
        <v>&lt;INSERT CONNECTION POINT NAME&gt;</v>
      </c>
      <c r="N3594" s="890" t="s">
        <v>602</v>
      </c>
      <c r="O3594" s="890" t="s">
        <v>22</v>
      </c>
      <c r="P3594" s="890"/>
      <c r="Q3594" s="1083"/>
      <c r="R3594" s="1061"/>
      <c r="S3594" s="1062"/>
      <c r="T3594" s="1062"/>
      <c r="U3594" s="1063"/>
      <c r="W3594" s="452"/>
      <c r="X3594" s="452"/>
      <c r="Y3594" s="452"/>
      <c r="Z3594" s="452"/>
      <c r="AA3594" s="452"/>
      <c r="AB3594" s="452"/>
      <c r="AC3594" s="452"/>
      <c r="AD3594" s="452"/>
      <c r="AE3594" s="452"/>
      <c r="AF3594" s="452"/>
      <c r="AG3594" s="452"/>
      <c r="AH3594" s="452"/>
      <c r="AI3594" s="452"/>
      <c r="AJ3594" s="452"/>
      <c r="AK3594" s="452"/>
      <c r="AL3594" s="452"/>
      <c r="AM3594" s="452"/>
      <c r="AN3594" s="452"/>
      <c r="AO3594" s="452"/>
      <c r="AP3594" s="452"/>
      <c r="AQ3594" s="452"/>
      <c r="AR3594" s="452"/>
      <c r="AS3594" s="452"/>
      <c r="AT3594" s="452"/>
      <c r="AU3594" s="452"/>
      <c r="AV3594" s="452"/>
    </row>
    <row r="3595" spans="2:48" ht="15" customHeight="1">
      <c r="B3595" s="937"/>
      <c r="C3595" s="1979"/>
      <c r="D3595" s="1981"/>
      <c r="E3595" s="928" t="s">
        <v>619</v>
      </c>
      <c r="F3595" s="885"/>
      <c r="G3595" s="651" t="s">
        <v>272</v>
      </c>
      <c r="H3595" s="651" t="s">
        <v>599</v>
      </c>
      <c r="I3595" s="651" t="s">
        <v>620</v>
      </c>
      <c r="J3595" s="651" t="s">
        <v>276</v>
      </c>
      <c r="K3595" s="890" t="s">
        <v>310</v>
      </c>
      <c r="L3595" s="651" t="s">
        <v>312</v>
      </c>
      <c r="M3595" s="651" t="str">
        <f t="shared" si="216"/>
        <v>&lt;INSERT CONNECTION POINT NAME&gt;</v>
      </c>
      <c r="N3595" s="890" t="s">
        <v>602</v>
      </c>
      <c r="O3595" s="890" t="s">
        <v>22</v>
      </c>
      <c r="P3595" s="890"/>
      <c r="Q3595" s="1084"/>
      <c r="R3595" s="1085"/>
      <c r="S3595" s="1086"/>
      <c r="T3595" s="1086"/>
      <c r="U3595" s="1087"/>
      <c r="W3595" s="452"/>
      <c r="X3595" s="452"/>
      <c r="Y3595" s="452"/>
      <c r="Z3595" s="452"/>
      <c r="AA3595" s="452"/>
      <c r="AB3595" s="452"/>
      <c r="AC3595" s="452"/>
      <c r="AD3595" s="452"/>
      <c r="AE3595" s="452"/>
      <c r="AF3595" s="452"/>
      <c r="AG3595" s="452"/>
      <c r="AH3595" s="452"/>
      <c r="AI3595" s="452"/>
      <c r="AJ3595" s="452"/>
      <c r="AK3595" s="452"/>
      <c r="AL3595" s="452"/>
      <c r="AM3595" s="452"/>
      <c r="AN3595" s="452"/>
      <c r="AO3595" s="452"/>
      <c r="AP3595" s="452"/>
      <c r="AQ3595" s="452"/>
      <c r="AR3595" s="452"/>
      <c r="AS3595" s="452"/>
      <c r="AT3595" s="452"/>
      <c r="AU3595" s="452"/>
      <c r="AV3595" s="452"/>
    </row>
    <row r="3596" spans="2:48" ht="15" customHeight="1">
      <c r="B3596" s="937"/>
      <c r="C3596" s="1978" t="s">
        <v>310</v>
      </c>
      <c r="D3596" s="1980" t="s">
        <v>23</v>
      </c>
      <c r="E3596" s="928" t="s">
        <v>616</v>
      </c>
      <c r="F3596" s="885"/>
      <c r="G3596" s="651" t="s">
        <v>272</v>
      </c>
      <c r="H3596" s="651" t="s">
        <v>599</v>
      </c>
      <c r="I3596" s="651" t="s">
        <v>617</v>
      </c>
      <c r="J3596" s="651" t="s">
        <v>276</v>
      </c>
      <c r="K3596" s="890" t="s">
        <v>310</v>
      </c>
      <c r="L3596" s="651" t="s">
        <v>312</v>
      </c>
      <c r="M3596" s="651" t="str">
        <f t="shared" si="216"/>
        <v>&lt;INSERT CONNECTION POINT NAME&gt;</v>
      </c>
      <c r="N3596" s="890" t="s">
        <v>602</v>
      </c>
      <c r="O3596" s="890" t="s">
        <v>23</v>
      </c>
      <c r="P3596" s="890"/>
      <c r="Q3596" s="1084"/>
      <c r="R3596" s="1085"/>
      <c r="S3596" s="1086"/>
      <c r="T3596" s="1086"/>
      <c r="U3596" s="1087"/>
      <c r="W3596" s="452"/>
      <c r="X3596" s="452"/>
      <c r="Y3596" s="452"/>
      <c r="Z3596" s="452"/>
      <c r="AA3596" s="452"/>
      <c r="AB3596" s="452"/>
      <c r="AC3596" s="452"/>
      <c r="AD3596" s="452"/>
      <c r="AE3596" s="452"/>
      <c r="AF3596" s="452"/>
      <c r="AG3596" s="452"/>
      <c r="AH3596" s="452"/>
      <c r="AI3596" s="452"/>
      <c r="AJ3596" s="452"/>
      <c r="AK3596" s="452"/>
      <c r="AL3596" s="452"/>
      <c r="AM3596" s="452"/>
      <c r="AN3596" s="452"/>
      <c r="AO3596" s="452"/>
      <c r="AP3596" s="452"/>
      <c r="AQ3596" s="452"/>
      <c r="AR3596" s="452"/>
      <c r="AS3596" s="452"/>
      <c r="AT3596" s="452"/>
      <c r="AU3596" s="452"/>
      <c r="AV3596" s="452"/>
    </row>
    <row r="3597" spans="2:48" ht="15" customHeight="1" thickBot="1">
      <c r="B3597" s="944"/>
      <c r="C3597" s="1984"/>
      <c r="D3597" s="1985"/>
      <c r="E3597" s="945" t="s">
        <v>619</v>
      </c>
      <c r="F3597" s="885"/>
      <c r="G3597" s="651" t="s">
        <v>272</v>
      </c>
      <c r="H3597" s="651" t="s">
        <v>599</v>
      </c>
      <c r="I3597" s="651" t="s">
        <v>620</v>
      </c>
      <c r="J3597" s="651" t="s">
        <v>276</v>
      </c>
      <c r="K3597" s="890" t="s">
        <v>310</v>
      </c>
      <c r="L3597" s="651" t="s">
        <v>312</v>
      </c>
      <c r="M3597" s="651" t="str">
        <f t="shared" ref="M3597:M3660" si="219">M3596</f>
        <v>&lt;INSERT CONNECTION POINT NAME&gt;</v>
      </c>
      <c r="N3597" s="890" t="s">
        <v>602</v>
      </c>
      <c r="O3597" s="890" t="s">
        <v>23</v>
      </c>
      <c r="P3597" s="890"/>
      <c r="Q3597" s="946"/>
      <c r="R3597" s="1067"/>
      <c r="S3597" s="893"/>
      <c r="T3597" s="893"/>
      <c r="U3597" s="894"/>
      <c r="W3597" s="452"/>
      <c r="X3597" s="452"/>
      <c r="Y3597" s="452"/>
      <c r="Z3597" s="452"/>
      <c r="AA3597" s="452"/>
      <c r="AB3597" s="452"/>
      <c r="AC3597" s="452"/>
      <c r="AD3597" s="452"/>
      <c r="AE3597" s="452"/>
      <c r="AF3597" s="452"/>
      <c r="AG3597" s="452"/>
      <c r="AH3597" s="452"/>
      <c r="AI3597" s="452"/>
      <c r="AJ3597" s="452"/>
      <c r="AK3597" s="452"/>
      <c r="AL3597" s="452"/>
      <c r="AM3597" s="452"/>
      <c r="AN3597" s="452"/>
      <c r="AO3597" s="452"/>
      <c r="AP3597" s="452"/>
      <c r="AQ3597" s="452"/>
      <c r="AR3597" s="452"/>
      <c r="AS3597" s="452"/>
      <c r="AT3597" s="452"/>
      <c r="AU3597" s="452"/>
      <c r="AV3597" s="452"/>
    </row>
    <row r="3598" spans="2:48" ht="15" customHeight="1">
      <c r="B3598" s="927" t="s">
        <v>615</v>
      </c>
      <c r="C3598" s="1982" t="s">
        <v>313</v>
      </c>
      <c r="D3598" s="1983" t="s">
        <v>23</v>
      </c>
      <c r="E3598" s="928" t="s">
        <v>616</v>
      </c>
      <c r="F3598" s="885"/>
      <c r="G3598" s="651" t="s">
        <v>272</v>
      </c>
      <c r="H3598" s="651" t="s">
        <v>599</v>
      </c>
      <c r="I3598" s="651" t="s">
        <v>617</v>
      </c>
      <c r="J3598" s="651" t="s">
        <v>276</v>
      </c>
      <c r="K3598" s="651" t="s">
        <v>313</v>
      </c>
      <c r="L3598" s="651" t="s">
        <v>312</v>
      </c>
      <c r="M3598" s="651" t="str">
        <f t="shared" ref="M3598" si="220">B3598</f>
        <v>&lt;INSERT CONNECTION POINT NAME&gt;</v>
      </c>
      <c r="N3598" s="651" t="s">
        <v>618</v>
      </c>
      <c r="O3598" s="651" t="s">
        <v>23</v>
      </c>
      <c r="P3598" s="890"/>
      <c r="Q3598" s="929"/>
      <c r="R3598" s="930"/>
      <c r="S3598" s="931"/>
      <c r="T3598" s="931"/>
      <c r="U3598" s="932"/>
      <c r="W3598" s="452"/>
      <c r="X3598" s="452"/>
      <c r="Y3598" s="452"/>
      <c r="Z3598" s="452"/>
      <c r="AA3598" s="452"/>
      <c r="AB3598" s="452"/>
      <c r="AC3598" s="452"/>
      <c r="AD3598" s="452"/>
      <c r="AE3598" s="452"/>
      <c r="AF3598" s="452"/>
      <c r="AG3598" s="452"/>
      <c r="AH3598" s="452"/>
      <c r="AI3598" s="452"/>
      <c r="AJ3598" s="452"/>
      <c r="AK3598" s="452"/>
      <c r="AL3598" s="452"/>
      <c r="AM3598" s="452"/>
      <c r="AN3598" s="452"/>
      <c r="AO3598" s="452"/>
      <c r="AP3598" s="452"/>
      <c r="AQ3598" s="452"/>
      <c r="AR3598" s="452"/>
      <c r="AS3598" s="452"/>
      <c r="AT3598" s="452"/>
      <c r="AU3598" s="452"/>
      <c r="AV3598" s="452"/>
    </row>
    <row r="3599" spans="2:48" ht="15" customHeight="1">
      <c r="B3599" s="937"/>
      <c r="C3599" s="1979"/>
      <c r="D3599" s="1981"/>
      <c r="E3599" s="928" t="s">
        <v>619</v>
      </c>
      <c r="F3599" s="885"/>
      <c r="G3599" s="651" t="s">
        <v>272</v>
      </c>
      <c r="H3599" s="651" t="s">
        <v>599</v>
      </c>
      <c r="I3599" s="651" t="s">
        <v>620</v>
      </c>
      <c r="J3599" s="651" t="s">
        <v>276</v>
      </c>
      <c r="K3599" s="651" t="s">
        <v>313</v>
      </c>
      <c r="L3599" s="651" t="s">
        <v>312</v>
      </c>
      <c r="M3599" s="651" t="str">
        <f t="shared" si="219"/>
        <v>&lt;INSERT CONNECTION POINT NAME&gt;</v>
      </c>
      <c r="N3599" s="651" t="s">
        <v>618</v>
      </c>
      <c r="O3599" s="651" t="s">
        <v>23</v>
      </c>
      <c r="P3599" s="890"/>
      <c r="Q3599" s="938"/>
      <c r="R3599" s="939"/>
      <c r="S3599" s="940"/>
      <c r="T3599" s="940"/>
      <c r="U3599" s="941"/>
      <c r="W3599" s="452"/>
      <c r="X3599" s="452"/>
      <c r="Y3599" s="452"/>
      <c r="Z3599" s="452"/>
      <c r="AA3599" s="452"/>
      <c r="AB3599" s="452"/>
      <c r="AC3599" s="452"/>
      <c r="AD3599" s="452"/>
      <c r="AE3599" s="452"/>
      <c r="AF3599" s="452"/>
      <c r="AG3599" s="452"/>
      <c r="AH3599" s="452"/>
      <c r="AI3599" s="452"/>
      <c r="AJ3599" s="452"/>
      <c r="AK3599" s="452"/>
      <c r="AL3599" s="452"/>
      <c r="AM3599" s="452"/>
      <c r="AN3599" s="452"/>
      <c r="AO3599" s="452"/>
      <c r="AP3599" s="452"/>
      <c r="AQ3599" s="452"/>
      <c r="AR3599" s="452"/>
      <c r="AS3599" s="452"/>
      <c r="AT3599" s="452"/>
      <c r="AU3599" s="452"/>
      <c r="AV3599" s="452"/>
    </row>
    <row r="3600" spans="2:48" ht="15" customHeight="1">
      <c r="B3600" s="937"/>
      <c r="C3600" s="1978" t="s">
        <v>304</v>
      </c>
      <c r="D3600" s="1980" t="s">
        <v>22</v>
      </c>
      <c r="E3600" s="928" t="s">
        <v>616</v>
      </c>
      <c r="F3600" s="885"/>
      <c r="G3600" s="651" t="s">
        <v>272</v>
      </c>
      <c r="H3600" s="651" t="s">
        <v>599</v>
      </c>
      <c r="I3600" s="651" t="s">
        <v>617</v>
      </c>
      <c r="J3600" s="651" t="s">
        <v>276</v>
      </c>
      <c r="K3600" s="890" t="s">
        <v>304</v>
      </c>
      <c r="L3600" s="651" t="s">
        <v>312</v>
      </c>
      <c r="M3600" s="651" t="str">
        <f t="shared" si="219"/>
        <v>&lt;INSERT CONNECTION POINT NAME&gt;</v>
      </c>
      <c r="N3600" s="890" t="s">
        <v>602</v>
      </c>
      <c r="O3600" s="890" t="s">
        <v>22</v>
      </c>
      <c r="P3600" s="890"/>
      <c r="Q3600" s="1071"/>
      <c r="R3600" s="1058"/>
      <c r="S3600" s="1059"/>
      <c r="T3600" s="1059"/>
      <c r="U3600" s="1060"/>
      <c r="W3600" s="452"/>
      <c r="X3600" s="452"/>
      <c r="Y3600" s="452"/>
      <c r="Z3600" s="452"/>
      <c r="AA3600" s="452"/>
      <c r="AB3600" s="452"/>
      <c r="AC3600" s="452"/>
      <c r="AD3600" s="452"/>
      <c r="AE3600" s="452"/>
      <c r="AF3600" s="452"/>
      <c r="AG3600" s="452"/>
      <c r="AH3600" s="452"/>
      <c r="AI3600" s="452"/>
      <c r="AJ3600" s="452"/>
      <c r="AK3600" s="452"/>
      <c r="AL3600" s="452"/>
      <c r="AM3600" s="452"/>
      <c r="AN3600" s="452"/>
      <c r="AO3600" s="452"/>
      <c r="AP3600" s="452"/>
      <c r="AQ3600" s="452"/>
      <c r="AR3600" s="452"/>
      <c r="AS3600" s="452"/>
      <c r="AT3600" s="452"/>
      <c r="AU3600" s="452"/>
      <c r="AV3600" s="452"/>
    </row>
    <row r="3601" spans="2:48" ht="15" customHeight="1">
      <c r="B3601" s="937"/>
      <c r="C3601" s="1979"/>
      <c r="D3601" s="1981"/>
      <c r="E3601" s="928" t="s">
        <v>619</v>
      </c>
      <c r="F3601" s="885"/>
      <c r="G3601" s="651" t="s">
        <v>272</v>
      </c>
      <c r="H3601" s="651" t="s">
        <v>599</v>
      </c>
      <c r="I3601" s="651" t="s">
        <v>620</v>
      </c>
      <c r="J3601" s="651" t="s">
        <v>276</v>
      </c>
      <c r="K3601" s="890" t="s">
        <v>304</v>
      </c>
      <c r="L3601" s="651" t="s">
        <v>312</v>
      </c>
      <c r="M3601" s="651" t="str">
        <f t="shared" si="219"/>
        <v>&lt;INSERT CONNECTION POINT NAME&gt;</v>
      </c>
      <c r="N3601" s="890" t="s">
        <v>602</v>
      </c>
      <c r="O3601" s="890" t="s">
        <v>22</v>
      </c>
      <c r="P3601" s="890"/>
      <c r="Q3601" s="1071"/>
      <c r="R3601" s="1058"/>
      <c r="S3601" s="1059"/>
      <c r="T3601" s="1059"/>
      <c r="U3601" s="1060"/>
      <c r="W3601" s="452"/>
      <c r="X3601" s="452"/>
      <c r="Y3601" s="452"/>
      <c r="Z3601" s="452"/>
      <c r="AA3601" s="452"/>
      <c r="AB3601" s="452"/>
      <c r="AC3601" s="452"/>
      <c r="AD3601" s="452"/>
      <c r="AE3601" s="452"/>
      <c r="AF3601" s="452"/>
      <c r="AG3601" s="452"/>
      <c r="AH3601" s="452"/>
      <c r="AI3601" s="452"/>
      <c r="AJ3601" s="452"/>
      <c r="AK3601" s="452"/>
      <c r="AL3601" s="452"/>
      <c r="AM3601" s="452"/>
      <c r="AN3601" s="452"/>
      <c r="AO3601" s="452"/>
      <c r="AP3601" s="452"/>
      <c r="AQ3601" s="452"/>
      <c r="AR3601" s="452"/>
      <c r="AS3601" s="452"/>
      <c r="AT3601" s="452"/>
      <c r="AU3601" s="452"/>
      <c r="AV3601" s="452"/>
    </row>
    <row r="3602" spans="2:48" ht="15" customHeight="1">
      <c r="B3602" s="937"/>
      <c r="C3602" s="1978" t="s">
        <v>304</v>
      </c>
      <c r="D3602" s="1980" t="s">
        <v>23</v>
      </c>
      <c r="E3602" s="928" t="s">
        <v>616</v>
      </c>
      <c r="F3602" s="885"/>
      <c r="G3602" s="651" t="s">
        <v>272</v>
      </c>
      <c r="H3602" s="651" t="s">
        <v>599</v>
      </c>
      <c r="I3602" s="651" t="s">
        <v>617</v>
      </c>
      <c r="J3602" s="651" t="s">
        <v>276</v>
      </c>
      <c r="K3602" s="890" t="s">
        <v>304</v>
      </c>
      <c r="L3602" s="651" t="s">
        <v>312</v>
      </c>
      <c r="M3602" s="651" t="str">
        <f t="shared" si="219"/>
        <v>&lt;INSERT CONNECTION POINT NAME&gt;</v>
      </c>
      <c r="N3602" s="890" t="s">
        <v>602</v>
      </c>
      <c r="O3602" s="891" t="s">
        <v>23</v>
      </c>
      <c r="P3602" s="890"/>
      <c r="Q3602" s="1071"/>
      <c r="R3602" s="1058"/>
      <c r="S3602" s="1059"/>
      <c r="T3602" s="1059"/>
      <c r="U3602" s="1060"/>
      <c r="W3602" s="452"/>
      <c r="X3602" s="452"/>
      <c r="Y3602" s="452"/>
      <c r="Z3602" s="452"/>
      <c r="AA3602" s="452"/>
      <c r="AB3602" s="452"/>
      <c r="AC3602" s="452"/>
      <c r="AD3602" s="452"/>
      <c r="AE3602" s="452"/>
      <c r="AF3602" s="452"/>
      <c r="AG3602" s="452"/>
      <c r="AH3602" s="452"/>
      <c r="AI3602" s="452"/>
      <c r="AJ3602" s="452"/>
      <c r="AK3602" s="452"/>
      <c r="AL3602" s="452"/>
      <c r="AM3602" s="452"/>
      <c r="AN3602" s="452"/>
      <c r="AO3602" s="452"/>
      <c r="AP3602" s="452"/>
      <c r="AQ3602" s="452"/>
      <c r="AR3602" s="452"/>
      <c r="AS3602" s="452"/>
      <c r="AT3602" s="452"/>
      <c r="AU3602" s="452"/>
      <c r="AV3602" s="452"/>
    </row>
    <row r="3603" spans="2:48" ht="15" customHeight="1">
      <c r="B3603" s="937"/>
      <c r="C3603" s="1979"/>
      <c r="D3603" s="1981"/>
      <c r="E3603" s="928" t="s">
        <v>619</v>
      </c>
      <c r="F3603" s="885"/>
      <c r="G3603" s="651" t="s">
        <v>272</v>
      </c>
      <c r="H3603" s="651" t="s">
        <v>599</v>
      </c>
      <c r="I3603" s="651" t="s">
        <v>620</v>
      </c>
      <c r="J3603" s="651" t="s">
        <v>276</v>
      </c>
      <c r="K3603" s="890" t="s">
        <v>304</v>
      </c>
      <c r="L3603" s="651" t="s">
        <v>312</v>
      </c>
      <c r="M3603" s="651" t="str">
        <f t="shared" si="219"/>
        <v>&lt;INSERT CONNECTION POINT NAME&gt;</v>
      </c>
      <c r="N3603" s="890" t="s">
        <v>602</v>
      </c>
      <c r="O3603" s="891" t="s">
        <v>23</v>
      </c>
      <c r="P3603" s="890"/>
      <c r="Q3603" s="1071"/>
      <c r="R3603" s="1058"/>
      <c r="S3603" s="1059"/>
      <c r="T3603" s="1059"/>
      <c r="U3603" s="1060"/>
      <c r="W3603" s="452"/>
      <c r="X3603" s="452"/>
      <c r="Y3603" s="452"/>
      <c r="Z3603" s="452"/>
      <c r="AA3603" s="452"/>
      <c r="AB3603" s="452"/>
      <c r="AC3603" s="452"/>
      <c r="AD3603" s="452"/>
      <c r="AE3603" s="452"/>
      <c r="AF3603" s="452"/>
      <c r="AG3603" s="452"/>
      <c r="AH3603" s="452"/>
      <c r="AI3603" s="452"/>
      <c r="AJ3603" s="452"/>
      <c r="AK3603" s="452"/>
      <c r="AL3603" s="452"/>
      <c r="AM3603" s="452"/>
      <c r="AN3603" s="452"/>
      <c r="AO3603" s="452"/>
      <c r="AP3603" s="452"/>
      <c r="AQ3603" s="452"/>
      <c r="AR3603" s="452"/>
      <c r="AS3603" s="452"/>
      <c r="AT3603" s="452"/>
      <c r="AU3603" s="452"/>
      <c r="AV3603" s="452"/>
    </row>
    <row r="3604" spans="2:48" ht="15" customHeight="1">
      <c r="B3604" s="937"/>
      <c r="C3604" s="1978" t="s">
        <v>305</v>
      </c>
      <c r="D3604" s="1980"/>
      <c r="E3604" s="928" t="s">
        <v>616</v>
      </c>
      <c r="F3604" s="885"/>
      <c r="G3604" s="651" t="s">
        <v>272</v>
      </c>
      <c r="H3604" s="651" t="s">
        <v>599</v>
      </c>
      <c r="I3604" s="651" t="s">
        <v>617</v>
      </c>
      <c r="J3604" s="651" t="s">
        <v>276</v>
      </c>
      <c r="K3604" s="890" t="s">
        <v>305</v>
      </c>
      <c r="L3604" s="651" t="s">
        <v>312</v>
      </c>
      <c r="M3604" s="651" t="str">
        <f t="shared" si="219"/>
        <v>&lt;INSERT CONNECTION POINT NAME&gt;</v>
      </c>
      <c r="N3604" s="890" t="s">
        <v>604</v>
      </c>
      <c r="O3604" s="890" t="s">
        <v>605</v>
      </c>
      <c r="P3604" s="890"/>
      <c r="Q3604" s="1072"/>
      <c r="R3604" s="1073"/>
      <c r="S3604" s="1074"/>
      <c r="T3604" s="1074"/>
      <c r="U3604" s="1075"/>
      <c r="W3604" s="452"/>
      <c r="X3604" s="452"/>
      <c r="Y3604" s="452"/>
      <c r="Z3604" s="452"/>
      <c r="AA3604" s="452"/>
      <c r="AB3604" s="452"/>
      <c r="AC3604" s="452"/>
      <c r="AD3604" s="452"/>
      <c r="AE3604" s="452"/>
      <c r="AF3604" s="452"/>
      <c r="AG3604" s="452"/>
      <c r="AH3604" s="452"/>
      <c r="AI3604" s="452"/>
      <c r="AJ3604" s="452"/>
      <c r="AK3604" s="452"/>
      <c r="AL3604" s="452"/>
      <c r="AM3604" s="452"/>
      <c r="AN3604" s="452"/>
      <c r="AO3604" s="452"/>
      <c r="AP3604" s="452"/>
      <c r="AQ3604" s="452"/>
      <c r="AR3604" s="452"/>
      <c r="AS3604" s="452"/>
      <c r="AT3604" s="452"/>
      <c r="AU3604" s="452"/>
      <c r="AV3604" s="452"/>
    </row>
    <row r="3605" spans="2:48" ht="15" customHeight="1">
      <c r="B3605" s="937"/>
      <c r="C3605" s="1979"/>
      <c r="D3605" s="1981"/>
      <c r="E3605" s="928" t="s">
        <v>619</v>
      </c>
      <c r="F3605" s="885"/>
      <c r="G3605" s="651" t="s">
        <v>272</v>
      </c>
      <c r="H3605" s="651" t="s">
        <v>599</v>
      </c>
      <c r="I3605" s="651" t="s">
        <v>620</v>
      </c>
      <c r="J3605" s="651" t="s">
        <v>276</v>
      </c>
      <c r="K3605" s="890" t="s">
        <v>305</v>
      </c>
      <c r="L3605" s="651" t="s">
        <v>312</v>
      </c>
      <c r="M3605" s="651" t="str">
        <f t="shared" si="219"/>
        <v>&lt;INSERT CONNECTION POINT NAME&gt;</v>
      </c>
      <c r="N3605" s="890" t="s">
        <v>604</v>
      </c>
      <c r="O3605" s="890" t="s">
        <v>605</v>
      </c>
      <c r="P3605" s="890"/>
      <c r="Q3605" s="1072"/>
      <c r="R3605" s="1073"/>
      <c r="S3605" s="1074"/>
      <c r="T3605" s="1074"/>
      <c r="U3605" s="1075"/>
      <c r="W3605" s="452"/>
      <c r="X3605" s="452"/>
      <c r="Y3605" s="452"/>
      <c r="Z3605" s="452"/>
      <c r="AA3605" s="452"/>
      <c r="AB3605" s="452"/>
      <c r="AC3605" s="452"/>
      <c r="AD3605" s="452"/>
      <c r="AE3605" s="452"/>
      <c r="AF3605" s="452"/>
      <c r="AG3605" s="452"/>
      <c r="AH3605" s="452"/>
      <c r="AI3605" s="452"/>
      <c r="AJ3605" s="452"/>
      <c r="AK3605" s="452"/>
      <c r="AL3605" s="452"/>
      <c r="AM3605" s="452"/>
      <c r="AN3605" s="452"/>
      <c r="AO3605" s="452"/>
      <c r="AP3605" s="452"/>
      <c r="AQ3605" s="452"/>
      <c r="AR3605" s="452"/>
      <c r="AS3605" s="452"/>
      <c r="AT3605" s="452"/>
      <c r="AU3605" s="452"/>
      <c r="AV3605" s="452"/>
    </row>
    <row r="3606" spans="2:48" ht="15" customHeight="1">
      <c r="B3606" s="937"/>
      <c r="C3606" s="1978" t="s">
        <v>306</v>
      </c>
      <c r="D3606" s="1980"/>
      <c r="E3606" s="928" t="s">
        <v>616</v>
      </c>
      <c r="F3606" s="885"/>
      <c r="G3606" s="651" t="s">
        <v>272</v>
      </c>
      <c r="H3606" s="651" t="s">
        <v>599</v>
      </c>
      <c r="I3606" s="651" t="s">
        <v>617</v>
      </c>
      <c r="J3606" s="651" t="s">
        <v>276</v>
      </c>
      <c r="K3606" s="890" t="s">
        <v>306</v>
      </c>
      <c r="L3606" s="651" t="s">
        <v>312</v>
      </c>
      <c r="M3606" s="651" t="str">
        <f t="shared" si="219"/>
        <v>&lt;INSERT CONNECTION POINT NAME&gt;</v>
      </c>
      <c r="N3606" s="890" t="s">
        <v>606</v>
      </c>
      <c r="O3606" s="891">
        <v>0</v>
      </c>
      <c r="P3606" s="890"/>
      <c r="Q3606" s="1076"/>
      <c r="R3606" s="1077"/>
      <c r="S3606" s="1078"/>
      <c r="T3606" s="1078"/>
      <c r="U3606" s="1079"/>
      <c r="W3606" s="452"/>
      <c r="X3606" s="452"/>
      <c r="Y3606" s="452"/>
      <c r="Z3606" s="452"/>
      <c r="AA3606" s="452"/>
      <c r="AB3606" s="452"/>
      <c r="AC3606" s="452"/>
      <c r="AD3606" s="452"/>
      <c r="AE3606" s="452"/>
      <c r="AF3606" s="452"/>
      <c r="AG3606" s="452"/>
      <c r="AH3606" s="452"/>
      <c r="AI3606" s="452"/>
      <c r="AJ3606" s="452"/>
      <c r="AK3606" s="452"/>
      <c r="AL3606" s="452"/>
      <c r="AM3606" s="452"/>
      <c r="AN3606" s="452"/>
      <c r="AO3606" s="452"/>
      <c r="AP3606" s="452"/>
      <c r="AQ3606" s="452"/>
      <c r="AR3606" s="452"/>
      <c r="AS3606" s="452"/>
      <c r="AT3606" s="452"/>
      <c r="AU3606" s="452"/>
      <c r="AV3606" s="452"/>
    </row>
    <row r="3607" spans="2:48" ht="15" customHeight="1">
      <c r="B3607" s="937"/>
      <c r="C3607" s="1979"/>
      <c r="D3607" s="1981"/>
      <c r="E3607" s="928" t="s">
        <v>619</v>
      </c>
      <c r="F3607" s="885"/>
      <c r="G3607" s="651" t="s">
        <v>272</v>
      </c>
      <c r="H3607" s="651" t="s">
        <v>599</v>
      </c>
      <c r="I3607" s="651" t="s">
        <v>620</v>
      </c>
      <c r="J3607" s="651" t="s">
        <v>276</v>
      </c>
      <c r="K3607" s="890" t="s">
        <v>306</v>
      </c>
      <c r="L3607" s="651" t="s">
        <v>312</v>
      </c>
      <c r="M3607" s="651" t="str">
        <f t="shared" si="219"/>
        <v>&lt;INSERT CONNECTION POINT NAME&gt;</v>
      </c>
      <c r="N3607" s="890" t="s">
        <v>606</v>
      </c>
      <c r="O3607" s="891">
        <v>0</v>
      </c>
      <c r="P3607" s="890"/>
      <c r="Q3607" s="1076"/>
      <c r="R3607" s="1077"/>
      <c r="S3607" s="1078"/>
      <c r="T3607" s="1078"/>
      <c r="U3607" s="1079"/>
      <c r="W3607" s="452"/>
      <c r="X3607" s="452"/>
      <c r="Y3607" s="452"/>
      <c r="Z3607" s="452"/>
      <c r="AA3607" s="452"/>
      <c r="AB3607" s="452"/>
      <c r="AC3607" s="452"/>
      <c r="AD3607" s="452"/>
      <c r="AE3607" s="452"/>
      <c r="AF3607" s="452"/>
      <c r="AG3607" s="452"/>
      <c r="AH3607" s="452"/>
      <c r="AI3607" s="452"/>
      <c r="AJ3607" s="452"/>
      <c r="AK3607" s="452"/>
      <c r="AL3607" s="452"/>
      <c r="AM3607" s="452"/>
      <c r="AN3607" s="452"/>
      <c r="AO3607" s="452"/>
      <c r="AP3607" s="452"/>
      <c r="AQ3607" s="452"/>
      <c r="AR3607" s="452"/>
      <c r="AS3607" s="452"/>
      <c r="AT3607" s="452"/>
      <c r="AU3607" s="452"/>
      <c r="AV3607" s="452"/>
    </row>
    <row r="3608" spans="2:48" ht="15" customHeight="1">
      <c r="B3608" s="937"/>
      <c r="C3608" s="1978" t="s">
        <v>307</v>
      </c>
      <c r="D3608" s="1980"/>
      <c r="E3608" s="928" t="s">
        <v>616</v>
      </c>
      <c r="F3608" s="885"/>
      <c r="G3608" s="651" t="s">
        <v>272</v>
      </c>
      <c r="H3608" s="651" t="s">
        <v>599</v>
      </c>
      <c r="I3608" s="651" t="s">
        <v>617</v>
      </c>
      <c r="J3608" s="651" t="s">
        <v>276</v>
      </c>
      <c r="K3608" s="890" t="s">
        <v>307</v>
      </c>
      <c r="L3608" s="651" t="s">
        <v>312</v>
      </c>
      <c r="M3608" s="651" t="str">
        <f t="shared" si="219"/>
        <v>&lt;INSERT CONNECTION POINT NAME&gt;</v>
      </c>
      <c r="N3608" s="890" t="s">
        <v>607</v>
      </c>
      <c r="O3608" s="890" t="s">
        <v>607</v>
      </c>
      <c r="P3608" s="890"/>
      <c r="Q3608" s="1080"/>
      <c r="R3608" s="1081"/>
      <c r="S3608" s="1081"/>
      <c r="T3608" s="1081"/>
      <c r="U3608" s="1082"/>
      <c r="W3608" s="452"/>
      <c r="X3608" s="452"/>
      <c r="Y3608" s="452"/>
      <c r="Z3608" s="452"/>
      <c r="AA3608" s="452"/>
      <c r="AB3608" s="452"/>
      <c r="AC3608" s="452"/>
      <c r="AD3608" s="452"/>
      <c r="AE3608" s="452"/>
      <c r="AF3608" s="452"/>
      <c r="AG3608" s="452"/>
      <c r="AH3608" s="452"/>
      <c r="AI3608" s="452"/>
      <c r="AJ3608" s="452"/>
      <c r="AK3608" s="452"/>
      <c r="AL3608" s="452"/>
      <c r="AM3608" s="452"/>
      <c r="AN3608" s="452"/>
      <c r="AO3608" s="452"/>
      <c r="AP3608" s="452"/>
      <c r="AQ3608" s="452"/>
      <c r="AR3608" s="452"/>
      <c r="AS3608" s="452"/>
      <c r="AT3608" s="452"/>
      <c r="AU3608" s="452"/>
      <c r="AV3608" s="452"/>
    </row>
    <row r="3609" spans="2:48" ht="15" customHeight="1">
      <c r="B3609" s="937"/>
      <c r="C3609" s="1979"/>
      <c r="D3609" s="1981"/>
      <c r="E3609" s="928" t="s">
        <v>619</v>
      </c>
      <c r="F3609" s="885"/>
      <c r="G3609" s="651" t="s">
        <v>272</v>
      </c>
      <c r="H3609" s="651" t="s">
        <v>599</v>
      </c>
      <c r="I3609" s="651" t="s">
        <v>620</v>
      </c>
      <c r="J3609" s="651" t="s">
        <v>276</v>
      </c>
      <c r="K3609" s="890" t="s">
        <v>307</v>
      </c>
      <c r="L3609" s="651" t="s">
        <v>312</v>
      </c>
      <c r="M3609" s="651" t="str">
        <f t="shared" si="219"/>
        <v>&lt;INSERT CONNECTION POINT NAME&gt;</v>
      </c>
      <c r="N3609" s="890" t="s">
        <v>607</v>
      </c>
      <c r="O3609" s="890" t="s">
        <v>607</v>
      </c>
      <c r="P3609" s="890"/>
      <c r="Q3609" s="1080"/>
      <c r="R3609" s="1081"/>
      <c r="S3609" s="1081"/>
      <c r="T3609" s="1081"/>
      <c r="U3609" s="1082"/>
      <c r="W3609" s="452"/>
      <c r="X3609" s="452"/>
      <c r="Y3609" s="452"/>
      <c r="Z3609" s="452"/>
      <c r="AA3609" s="452"/>
      <c r="AB3609" s="452"/>
      <c r="AC3609" s="452"/>
      <c r="AD3609" s="452"/>
      <c r="AE3609" s="452"/>
      <c r="AF3609" s="452"/>
      <c r="AG3609" s="452"/>
      <c r="AH3609" s="452"/>
      <c r="AI3609" s="452"/>
      <c r="AJ3609" s="452"/>
      <c r="AK3609" s="452"/>
      <c r="AL3609" s="452"/>
      <c r="AM3609" s="452"/>
      <c r="AN3609" s="452"/>
      <c r="AO3609" s="452"/>
      <c r="AP3609" s="452"/>
      <c r="AQ3609" s="452"/>
      <c r="AR3609" s="452"/>
      <c r="AS3609" s="452"/>
      <c r="AT3609" s="452"/>
      <c r="AU3609" s="452"/>
      <c r="AV3609" s="452"/>
    </row>
    <row r="3610" spans="2:48" ht="15" customHeight="1">
      <c r="B3610" s="937"/>
      <c r="C3610" s="1978" t="s">
        <v>308</v>
      </c>
      <c r="D3610" s="1980" t="s">
        <v>22</v>
      </c>
      <c r="E3610" s="928" t="s">
        <v>616</v>
      </c>
      <c r="F3610" s="885"/>
      <c r="G3610" s="651" t="s">
        <v>272</v>
      </c>
      <c r="H3610" s="651" t="s">
        <v>599</v>
      </c>
      <c r="I3610" s="651" t="s">
        <v>617</v>
      </c>
      <c r="J3610" s="651" t="s">
        <v>276</v>
      </c>
      <c r="K3610" s="890" t="s">
        <v>308</v>
      </c>
      <c r="L3610" s="651" t="s">
        <v>312</v>
      </c>
      <c r="M3610" s="651" t="str">
        <f t="shared" si="219"/>
        <v>&lt;INSERT CONNECTION POINT NAME&gt;</v>
      </c>
      <c r="N3610" s="890" t="s">
        <v>609</v>
      </c>
      <c r="O3610" s="890" t="s">
        <v>22</v>
      </c>
      <c r="P3610" s="890"/>
      <c r="Q3610" s="1083"/>
      <c r="R3610" s="1061"/>
      <c r="S3610" s="1062"/>
      <c r="T3610" s="1062"/>
      <c r="U3610" s="1063"/>
      <c r="W3610" s="452"/>
      <c r="X3610" s="452"/>
      <c r="Y3610" s="452"/>
      <c r="Z3610" s="452"/>
      <c r="AA3610" s="452"/>
      <c r="AB3610" s="452"/>
      <c r="AC3610" s="452"/>
      <c r="AD3610" s="452"/>
      <c r="AE3610" s="452"/>
      <c r="AF3610" s="452"/>
      <c r="AG3610" s="452"/>
      <c r="AH3610" s="452"/>
      <c r="AI3610" s="452"/>
      <c r="AJ3610" s="452"/>
      <c r="AK3610" s="452"/>
      <c r="AL3610" s="452"/>
      <c r="AM3610" s="452"/>
      <c r="AN3610" s="452"/>
      <c r="AO3610" s="452"/>
      <c r="AP3610" s="452"/>
      <c r="AQ3610" s="452"/>
      <c r="AR3610" s="452"/>
      <c r="AS3610" s="452"/>
      <c r="AT3610" s="452"/>
      <c r="AU3610" s="452"/>
      <c r="AV3610" s="452"/>
    </row>
    <row r="3611" spans="2:48" ht="15" customHeight="1">
      <c r="B3611" s="937"/>
      <c r="C3611" s="1979"/>
      <c r="D3611" s="1981"/>
      <c r="E3611" s="928" t="s">
        <v>619</v>
      </c>
      <c r="F3611" s="885"/>
      <c r="G3611" s="651" t="s">
        <v>272</v>
      </c>
      <c r="H3611" s="651" t="s">
        <v>599</v>
      </c>
      <c r="I3611" s="651" t="s">
        <v>620</v>
      </c>
      <c r="J3611" s="651" t="s">
        <v>276</v>
      </c>
      <c r="K3611" s="890" t="s">
        <v>308</v>
      </c>
      <c r="L3611" s="651" t="s">
        <v>312</v>
      </c>
      <c r="M3611" s="651" t="str">
        <f t="shared" si="219"/>
        <v>&lt;INSERT CONNECTION POINT NAME&gt;</v>
      </c>
      <c r="N3611" s="890" t="s">
        <v>609</v>
      </c>
      <c r="O3611" s="890" t="s">
        <v>22</v>
      </c>
      <c r="P3611" s="890"/>
      <c r="Q3611" s="1083"/>
      <c r="R3611" s="1061"/>
      <c r="S3611" s="1062"/>
      <c r="T3611" s="1062"/>
      <c r="U3611" s="1063"/>
      <c r="W3611" s="452"/>
      <c r="X3611" s="452"/>
      <c r="Y3611" s="452"/>
      <c r="Z3611" s="452"/>
      <c r="AA3611" s="452"/>
      <c r="AB3611" s="452"/>
      <c r="AC3611" s="452"/>
      <c r="AD3611" s="452"/>
      <c r="AE3611" s="452"/>
      <c r="AF3611" s="452"/>
      <c r="AG3611" s="452"/>
      <c r="AH3611" s="452"/>
      <c r="AI3611" s="452"/>
      <c r="AJ3611" s="452"/>
      <c r="AK3611" s="452"/>
      <c r="AL3611" s="452"/>
      <c r="AM3611" s="452"/>
      <c r="AN3611" s="452"/>
      <c r="AO3611" s="452"/>
      <c r="AP3611" s="452"/>
      <c r="AQ3611" s="452"/>
      <c r="AR3611" s="452"/>
      <c r="AS3611" s="452"/>
      <c r="AT3611" s="452"/>
      <c r="AU3611" s="452"/>
      <c r="AV3611" s="452"/>
    </row>
    <row r="3612" spans="2:48" ht="15" customHeight="1">
      <c r="B3612" s="937"/>
      <c r="C3612" s="1978" t="s">
        <v>309</v>
      </c>
      <c r="D3612" s="1980" t="s">
        <v>22</v>
      </c>
      <c r="E3612" s="928" t="s">
        <v>616</v>
      </c>
      <c r="F3612" s="885"/>
      <c r="G3612" s="651" t="s">
        <v>272</v>
      </c>
      <c r="H3612" s="651" t="s">
        <v>599</v>
      </c>
      <c r="I3612" s="651" t="s">
        <v>617</v>
      </c>
      <c r="J3612" s="651" t="s">
        <v>276</v>
      </c>
      <c r="K3612" s="890" t="s">
        <v>309</v>
      </c>
      <c r="L3612" s="651" t="s">
        <v>312</v>
      </c>
      <c r="M3612" s="651" t="str">
        <f t="shared" si="219"/>
        <v>&lt;INSERT CONNECTION POINT NAME&gt;</v>
      </c>
      <c r="N3612" s="890" t="s">
        <v>602</v>
      </c>
      <c r="O3612" s="890" t="s">
        <v>22</v>
      </c>
      <c r="P3612" s="890"/>
      <c r="Q3612" s="1083"/>
      <c r="R3612" s="1061"/>
      <c r="S3612" s="1062"/>
      <c r="T3612" s="1062"/>
      <c r="U3612" s="1063"/>
      <c r="W3612" s="452"/>
      <c r="X3612" s="452"/>
      <c r="Y3612" s="452"/>
      <c r="Z3612" s="452"/>
      <c r="AA3612" s="452"/>
      <c r="AB3612" s="452"/>
      <c r="AC3612" s="452"/>
      <c r="AD3612" s="452"/>
      <c r="AE3612" s="452"/>
      <c r="AF3612" s="452"/>
      <c r="AG3612" s="452"/>
      <c r="AH3612" s="452"/>
      <c r="AI3612" s="452"/>
      <c r="AJ3612" s="452"/>
      <c r="AK3612" s="452"/>
      <c r="AL3612" s="452"/>
      <c r="AM3612" s="452"/>
      <c r="AN3612" s="452"/>
      <c r="AO3612" s="452"/>
      <c r="AP3612" s="452"/>
      <c r="AQ3612" s="452"/>
      <c r="AR3612" s="452"/>
      <c r="AS3612" s="452"/>
      <c r="AT3612" s="452"/>
      <c r="AU3612" s="452"/>
      <c r="AV3612" s="452"/>
    </row>
    <row r="3613" spans="2:48" ht="15" customHeight="1">
      <c r="B3613" s="937"/>
      <c r="C3613" s="1979"/>
      <c r="D3613" s="1981"/>
      <c r="E3613" s="928" t="s">
        <v>619</v>
      </c>
      <c r="F3613" s="885"/>
      <c r="G3613" s="651" t="s">
        <v>272</v>
      </c>
      <c r="H3613" s="651" t="s">
        <v>599</v>
      </c>
      <c r="I3613" s="651" t="s">
        <v>620</v>
      </c>
      <c r="J3613" s="651" t="s">
        <v>276</v>
      </c>
      <c r="K3613" s="890" t="s">
        <v>309</v>
      </c>
      <c r="L3613" s="651" t="s">
        <v>312</v>
      </c>
      <c r="M3613" s="651" t="str">
        <f t="shared" si="219"/>
        <v>&lt;INSERT CONNECTION POINT NAME&gt;</v>
      </c>
      <c r="N3613" s="890" t="s">
        <v>602</v>
      </c>
      <c r="O3613" s="890" t="s">
        <v>22</v>
      </c>
      <c r="P3613" s="890"/>
      <c r="Q3613" s="1083"/>
      <c r="R3613" s="1061"/>
      <c r="S3613" s="1062"/>
      <c r="T3613" s="1062"/>
      <c r="U3613" s="1063"/>
      <c r="W3613" s="452"/>
      <c r="X3613" s="452"/>
      <c r="Y3613" s="452"/>
      <c r="Z3613" s="452"/>
      <c r="AA3613" s="452"/>
      <c r="AB3613" s="452"/>
      <c r="AC3613" s="452"/>
      <c r="AD3613" s="452"/>
      <c r="AE3613" s="452"/>
      <c r="AF3613" s="452"/>
      <c r="AG3613" s="452"/>
      <c r="AH3613" s="452"/>
      <c r="AI3613" s="452"/>
      <c r="AJ3613" s="452"/>
      <c r="AK3613" s="452"/>
      <c r="AL3613" s="452"/>
      <c r="AM3613" s="452"/>
      <c r="AN3613" s="452"/>
      <c r="AO3613" s="452"/>
      <c r="AP3613" s="452"/>
      <c r="AQ3613" s="452"/>
      <c r="AR3613" s="452"/>
      <c r="AS3613" s="452"/>
      <c r="AT3613" s="452"/>
      <c r="AU3613" s="452"/>
      <c r="AV3613" s="452"/>
    </row>
    <row r="3614" spans="2:48" ht="15" customHeight="1">
      <c r="B3614" s="937"/>
      <c r="C3614" s="1978" t="s">
        <v>309</v>
      </c>
      <c r="D3614" s="1980" t="s">
        <v>23</v>
      </c>
      <c r="E3614" s="928" t="s">
        <v>616</v>
      </c>
      <c r="F3614" s="885"/>
      <c r="G3614" s="651" t="s">
        <v>272</v>
      </c>
      <c r="H3614" s="651" t="s">
        <v>599</v>
      </c>
      <c r="I3614" s="651" t="s">
        <v>617</v>
      </c>
      <c r="J3614" s="651" t="s">
        <v>276</v>
      </c>
      <c r="K3614" s="890" t="s">
        <v>309</v>
      </c>
      <c r="L3614" s="651" t="s">
        <v>312</v>
      </c>
      <c r="M3614" s="651" t="str">
        <f t="shared" si="219"/>
        <v>&lt;INSERT CONNECTION POINT NAME&gt;</v>
      </c>
      <c r="N3614" s="890" t="s">
        <v>602</v>
      </c>
      <c r="O3614" s="890" t="s">
        <v>23</v>
      </c>
      <c r="P3614" s="890"/>
      <c r="Q3614" s="1083"/>
      <c r="R3614" s="1061"/>
      <c r="S3614" s="1062"/>
      <c r="T3614" s="1062"/>
      <c r="U3614" s="1063"/>
      <c r="W3614" s="452"/>
      <c r="X3614" s="452"/>
      <c r="Y3614" s="452"/>
      <c r="Z3614" s="452"/>
      <c r="AA3614" s="452"/>
      <c r="AB3614" s="452"/>
      <c r="AC3614" s="452"/>
      <c r="AD3614" s="452"/>
      <c r="AE3614" s="452"/>
      <c r="AF3614" s="452"/>
      <c r="AG3614" s="452"/>
      <c r="AH3614" s="452"/>
      <c r="AI3614" s="452"/>
      <c r="AJ3614" s="452"/>
      <c r="AK3614" s="452"/>
      <c r="AL3614" s="452"/>
      <c r="AM3614" s="452"/>
      <c r="AN3614" s="452"/>
      <c r="AO3614" s="452"/>
      <c r="AP3614" s="452"/>
      <c r="AQ3614" s="452"/>
      <c r="AR3614" s="452"/>
      <c r="AS3614" s="452"/>
      <c r="AT3614" s="452"/>
      <c r="AU3614" s="452"/>
      <c r="AV3614" s="452"/>
    </row>
    <row r="3615" spans="2:48" ht="15" customHeight="1">
      <c r="B3615" s="937"/>
      <c r="C3615" s="1979"/>
      <c r="D3615" s="1981"/>
      <c r="E3615" s="928" t="s">
        <v>619</v>
      </c>
      <c r="F3615" s="885"/>
      <c r="G3615" s="651" t="s">
        <v>272</v>
      </c>
      <c r="H3615" s="651" t="s">
        <v>599</v>
      </c>
      <c r="I3615" s="651" t="s">
        <v>620</v>
      </c>
      <c r="J3615" s="651" t="s">
        <v>276</v>
      </c>
      <c r="K3615" s="890" t="s">
        <v>309</v>
      </c>
      <c r="L3615" s="651" t="s">
        <v>312</v>
      </c>
      <c r="M3615" s="651" t="str">
        <f t="shared" si="219"/>
        <v>&lt;INSERT CONNECTION POINT NAME&gt;</v>
      </c>
      <c r="N3615" s="890" t="s">
        <v>602</v>
      </c>
      <c r="O3615" s="890" t="s">
        <v>23</v>
      </c>
      <c r="P3615" s="890"/>
      <c r="Q3615" s="1083"/>
      <c r="R3615" s="1061"/>
      <c r="S3615" s="1062"/>
      <c r="T3615" s="1062"/>
      <c r="U3615" s="1063"/>
      <c r="W3615" s="452"/>
      <c r="X3615" s="452"/>
      <c r="Y3615" s="452"/>
      <c r="Z3615" s="452"/>
      <c r="AA3615" s="452"/>
      <c r="AB3615" s="452"/>
      <c r="AC3615" s="452"/>
      <c r="AD3615" s="452"/>
      <c r="AE3615" s="452"/>
      <c r="AF3615" s="452"/>
      <c r="AG3615" s="452"/>
      <c r="AH3615" s="452"/>
      <c r="AI3615" s="452"/>
      <c r="AJ3615" s="452"/>
      <c r="AK3615" s="452"/>
      <c r="AL3615" s="452"/>
      <c r="AM3615" s="452"/>
      <c r="AN3615" s="452"/>
      <c r="AO3615" s="452"/>
      <c r="AP3615" s="452"/>
      <c r="AQ3615" s="452"/>
      <c r="AR3615" s="452"/>
      <c r="AS3615" s="452"/>
      <c r="AT3615" s="452"/>
      <c r="AU3615" s="452"/>
      <c r="AV3615" s="452"/>
    </row>
    <row r="3616" spans="2:48" ht="15" customHeight="1">
      <c r="B3616" s="937"/>
      <c r="C3616" s="1978" t="s">
        <v>310</v>
      </c>
      <c r="D3616" s="1980" t="s">
        <v>22</v>
      </c>
      <c r="E3616" s="928" t="s">
        <v>616</v>
      </c>
      <c r="F3616" s="885"/>
      <c r="G3616" s="651" t="s">
        <v>272</v>
      </c>
      <c r="H3616" s="651" t="s">
        <v>599</v>
      </c>
      <c r="I3616" s="651" t="s">
        <v>617</v>
      </c>
      <c r="J3616" s="651" t="s">
        <v>276</v>
      </c>
      <c r="K3616" s="890" t="s">
        <v>310</v>
      </c>
      <c r="L3616" s="651" t="s">
        <v>312</v>
      </c>
      <c r="M3616" s="651" t="str">
        <f t="shared" si="219"/>
        <v>&lt;INSERT CONNECTION POINT NAME&gt;</v>
      </c>
      <c r="N3616" s="890" t="s">
        <v>602</v>
      </c>
      <c r="O3616" s="890" t="s">
        <v>22</v>
      </c>
      <c r="P3616" s="890"/>
      <c r="Q3616" s="1083"/>
      <c r="R3616" s="1061"/>
      <c r="S3616" s="1062"/>
      <c r="T3616" s="1062"/>
      <c r="U3616" s="1063"/>
      <c r="W3616" s="452"/>
      <c r="X3616" s="452"/>
      <c r="Y3616" s="452"/>
      <c r="Z3616" s="452"/>
      <c r="AA3616" s="452"/>
      <c r="AB3616" s="452"/>
      <c r="AC3616" s="452"/>
      <c r="AD3616" s="452"/>
      <c r="AE3616" s="452"/>
      <c r="AF3616" s="452"/>
      <c r="AG3616" s="452"/>
      <c r="AH3616" s="452"/>
      <c r="AI3616" s="452"/>
      <c r="AJ3616" s="452"/>
      <c r="AK3616" s="452"/>
      <c r="AL3616" s="452"/>
      <c r="AM3616" s="452"/>
      <c r="AN3616" s="452"/>
      <c r="AO3616" s="452"/>
      <c r="AP3616" s="452"/>
      <c r="AQ3616" s="452"/>
      <c r="AR3616" s="452"/>
      <c r="AS3616" s="452"/>
      <c r="AT3616" s="452"/>
      <c r="AU3616" s="452"/>
      <c r="AV3616" s="452"/>
    </row>
    <row r="3617" spans="2:48" ht="15" customHeight="1">
      <c r="B3617" s="937"/>
      <c r="C3617" s="1979"/>
      <c r="D3617" s="1981"/>
      <c r="E3617" s="928" t="s">
        <v>619</v>
      </c>
      <c r="F3617" s="885"/>
      <c r="G3617" s="651" t="s">
        <v>272</v>
      </c>
      <c r="H3617" s="651" t="s">
        <v>599</v>
      </c>
      <c r="I3617" s="651" t="s">
        <v>620</v>
      </c>
      <c r="J3617" s="651" t="s">
        <v>276</v>
      </c>
      <c r="K3617" s="890" t="s">
        <v>310</v>
      </c>
      <c r="L3617" s="651" t="s">
        <v>312</v>
      </c>
      <c r="M3617" s="651" t="str">
        <f t="shared" si="219"/>
        <v>&lt;INSERT CONNECTION POINT NAME&gt;</v>
      </c>
      <c r="N3617" s="890" t="s">
        <v>602</v>
      </c>
      <c r="O3617" s="890" t="s">
        <v>22</v>
      </c>
      <c r="P3617" s="890"/>
      <c r="Q3617" s="1084"/>
      <c r="R3617" s="1085"/>
      <c r="S3617" s="1086"/>
      <c r="T3617" s="1086"/>
      <c r="U3617" s="1087"/>
      <c r="W3617" s="452"/>
      <c r="X3617" s="452"/>
      <c r="Y3617" s="452"/>
      <c r="Z3617" s="452"/>
      <c r="AA3617" s="452"/>
      <c r="AB3617" s="452"/>
      <c r="AC3617" s="452"/>
      <c r="AD3617" s="452"/>
      <c r="AE3617" s="452"/>
      <c r="AF3617" s="452"/>
      <c r="AG3617" s="452"/>
      <c r="AH3617" s="452"/>
      <c r="AI3617" s="452"/>
      <c r="AJ3617" s="452"/>
      <c r="AK3617" s="452"/>
      <c r="AL3617" s="452"/>
      <c r="AM3617" s="452"/>
      <c r="AN3617" s="452"/>
      <c r="AO3617" s="452"/>
      <c r="AP3617" s="452"/>
      <c r="AQ3617" s="452"/>
      <c r="AR3617" s="452"/>
      <c r="AS3617" s="452"/>
      <c r="AT3617" s="452"/>
      <c r="AU3617" s="452"/>
      <c r="AV3617" s="452"/>
    </row>
    <row r="3618" spans="2:48" ht="15" customHeight="1">
      <c r="B3618" s="937"/>
      <c r="C3618" s="1978" t="s">
        <v>310</v>
      </c>
      <c r="D3618" s="1980" t="s">
        <v>23</v>
      </c>
      <c r="E3618" s="928" t="s">
        <v>616</v>
      </c>
      <c r="F3618" s="885"/>
      <c r="G3618" s="651" t="s">
        <v>272</v>
      </c>
      <c r="H3618" s="651" t="s">
        <v>599</v>
      </c>
      <c r="I3618" s="651" t="s">
        <v>617</v>
      </c>
      <c r="J3618" s="651" t="s">
        <v>276</v>
      </c>
      <c r="K3618" s="890" t="s">
        <v>310</v>
      </c>
      <c r="L3618" s="651" t="s">
        <v>312</v>
      </c>
      <c r="M3618" s="651" t="str">
        <f t="shared" si="219"/>
        <v>&lt;INSERT CONNECTION POINT NAME&gt;</v>
      </c>
      <c r="N3618" s="890" t="s">
        <v>602</v>
      </c>
      <c r="O3618" s="890" t="s">
        <v>23</v>
      </c>
      <c r="P3618" s="890"/>
      <c r="Q3618" s="1084"/>
      <c r="R3618" s="1085"/>
      <c r="S3618" s="1086"/>
      <c r="T3618" s="1086"/>
      <c r="U3618" s="1087"/>
      <c r="W3618" s="452"/>
      <c r="X3618" s="452"/>
      <c r="Y3618" s="452"/>
      <c r="Z3618" s="452"/>
      <c r="AA3618" s="452"/>
      <c r="AB3618" s="452"/>
      <c r="AC3618" s="452"/>
      <c r="AD3618" s="452"/>
      <c r="AE3618" s="452"/>
      <c r="AF3618" s="452"/>
      <c r="AG3618" s="452"/>
      <c r="AH3618" s="452"/>
      <c r="AI3618" s="452"/>
      <c r="AJ3618" s="452"/>
      <c r="AK3618" s="452"/>
      <c r="AL3618" s="452"/>
      <c r="AM3618" s="452"/>
      <c r="AN3618" s="452"/>
      <c r="AO3618" s="452"/>
      <c r="AP3618" s="452"/>
      <c r="AQ3618" s="452"/>
      <c r="AR3618" s="452"/>
      <c r="AS3618" s="452"/>
      <c r="AT3618" s="452"/>
      <c r="AU3618" s="452"/>
      <c r="AV3618" s="452"/>
    </row>
    <row r="3619" spans="2:48" ht="15" customHeight="1" thickBot="1">
      <c r="B3619" s="944"/>
      <c r="C3619" s="1984"/>
      <c r="D3619" s="1985"/>
      <c r="E3619" s="945" t="s">
        <v>619</v>
      </c>
      <c r="F3619" s="885"/>
      <c r="G3619" s="651" t="s">
        <v>272</v>
      </c>
      <c r="H3619" s="651" t="s">
        <v>599</v>
      </c>
      <c r="I3619" s="651" t="s">
        <v>620</v>
      </c>
      <c r="J3619" s="651" t="s">
        <v>276</v>
      </c>
      <c r="K3619" s="890" t="s">
        <v>310</v>
      </c>
      <c r="L3619" s="651" t="s">
        <v>312</v>
      </c>
      <c r="M3619" s="651" t="str">
        <f t="shared" si="219"/>
        <v>&lt;INSERT CONNECTION POINT NAME&gt;</v>
      </c>
      <c r="N3619" s="890" t="s">
        <v>602</v>
      </c>
      <c r="O3619" s="890" t="s">
        <v>23</v>
      </c>
      <c r="P3619" s="890"/>
      <c r="Q3619" s="946"/>
      <c r="R3619" s="1067"/>
      <c r="S3619" s="893"/>
      <c r="T3619" s="893"/>
      <c r="U3619" s="894"/>
      <c r="W3619" s="452"/>
      <c r="X3619" s="452"/>
      <c r="Y3619" s="452"/>
      <c r="Z3619" s="452"/>
      <c r="AA3619" s="452"/>
      <c r="AB3619" s="452"/>
      <c r="AC3619" s="452"/>
      <c r="AD3619" s="452"/>
      <c r="AE3619" s="452"/>
      <c r="AF3619" s="452"/>
      <c r="AG3619" s="452"/>
      <c r="AH3619" s="452"/>
      <c r="AI3619" s="452"/>
      <c r="AJ3619" s="452"/>
      <c r="AK3619" s="452"/>
      <c r="AL3619" s="452"/>
      <c r="AM3619" s="452"/>
      <c r="AN3619" s="452"/>
      <c r="AO3619" s="452"/>
      <c r="AP3619" s="452"/>
      <c r="AQ3619" s="452"/>
      <c r="AR3619" s="452"/>
      <c r="AS3619" s="452"/>
      <c r="AT3619" s="452"/>
      <c r="AU3619" s="452"/>
      <c r="AV3619" s="452"/>
    </row>
    <row r="3620" spans="2:48" ht="15" customHeight="1">
      <c r="B3620" s="927" t="s">
        <v>615</v>
      </c>
      <c r="C3620" s="1982" t="s">
        <v>313</v>
      </c>
      <c r="D3620" s="1983" t="s">
        <v>23</v>
      </c>
      <c r="E3620" s="928" t="s">
        <v>616</v>
      </c>
      <c r="F3620" s="885"/>
      <c r="G3620" s="651" t="s">
        <v>272</v>
      </c>
      <c r="H3620" s="651" t="s">
        <v>599</v>
      </c>
      <c r="I3620" s="651" t="s">
        <v>617</v>
      </c>
      <c r="J3620" s="651" t="s">
        <v>276</v>
      </c>
      <c r="K3620" s="651" t="s">
        <v>313</v>
      </c>
      <c r="L3620" s="651" t="s">
        <v>312</v>
      </c>
      <c r="M3620" s="651" t="str">
        <f t="shared" ref="M3620" si="221">B3620</f>
        <v>&lt;INSERT CONNECTION POINT NAME&gt;</v>
      </c>
      <c r="N3620" s="651" t="s">
        <v>618</v>
      </c>
      <c r="O3620" s="651" t="s">
        <v>23</v>
      </c>
      <c r="P3620" s="890"/>
      <c r="Q3620" s="929"/>
      <c r="R3620" s="930"/>
      <c r="S3620" s="931"/>
      <c r="T3620" s="931"/>
      <c r="U3620" s="932"/>
      <c r="V3620" s="906"/>
      <c r="W3620" s="933"/>
      <c r="X3620" s="934"/>
      <c r="Y3620" s="935"/>
      <c r="Z3620" s="935"/>
      <c r="AA3620" s="935"/>
      <c r="AB3620" s="452"/>
      <c r="AC3620" s="452"/>
      <c r="AD3620" s="452"/>
      <c r="AE3620" s="452"/>
      <c r="AF3620" s="452"/>
      <c r="AG3620" s="452"/>
      <c r="AH3620" s="452"/>
      <c r="AI3620" s="452"/>
      <c r="AJ3620" s="452"/>
      <c r="AK3620" s="935"/>
      <c r="AL3620" s="936"/>
      <c r="AM3620" s="936"/>
      <c r="AN3620" s="936"/>
      <c r="AO3620" s="936"/>
      <c r="AP3620" s="936"/>
      <c r="AQ3620" s="936"/>
      <c r="AR3620" s="936"/>
      <c r="AS3620" s="936"/>
      <c r="AT3620" s="936"/>
      <c r="AU3620" s="936"/>
      <c r="AV3620" s="936"/>
    </row>
    <row r="3621" spans="2:48" ht="15" customHeight="1">
      <c r="B3621" s="937"/>
      <c r="C3621" s="1979"/>
      <c r="D3621" s="1981"/>
      <c r="E3621" s="928" t="s">
        <v>619</v>
      </c>
      <c r="F3621" s="885"/>
      <c r="G3621" s="651" t="s">
        <v>272</v>
      </c>
      <c r="H3621" s="651" t="s">
        <v>599</v>
      </c>
      <c r="I3621" s="651" t="s">
        <v>620</v>
      </c>
      <c r="J3621" s="651" t="s">
        <v>276</v>
      </c>
      <c r="K3621" s="651" t="s">
        <v>313</v>
      </c>
      <c r="L3621" s="651" t="s">
        <v>312</v>
      </c>
      <c r="M3621" s="651" t="str">
        <f t="shared" si="219"/>
        <v>&lt;INSERT CONNECTION POINT NAME&gt;</v>
      </c>
      <c r="N3621" s="651" t="s">
        <v>618</v>
      </c>
      <c r="O3621" s="651" t="s">
        <v>23</v>
      </c>
      <c r="P3621" s="890"/>
      <c r="Q3621" s="938"/>
      <c r="R3621" s="939"/>
      <c r="S3621" s="940"/>
      <c r="T3621" s="940"/>
      <c r="U3621" s="941"/>
      <c r="V3621" s="906"/>
      <c r="W3621" s="933"/>
      <c r="X3621" s="934"/>
      <c r="Y3621" s="935"/>
      <c r="Z3621" s="935"/>
      <c r="AA3621" s="935"/>
      <c r="AB3621" s="452"/>
      <c r="AC3621" s="452"/>
      <c r="AD3621" s="452"/>
      <c r="AE3621" s="452"/>
      <c r="AF3621" s="452"/>
      <c r="AG3621" s="452"/>
      <c r="AH3621" s="452"/>
      <c r="AI3621" s="452"/>
      <c r="AJ3621" s="452"/>
      <c r="AK3621" s="935"/>
      <c r="AL3621" s="936"/>
      <c r="AM3621" s="936"/>
      <c r="AN3621" s="936"/>
      <c r="AO3621" s="936"/>
      <c r="AP3621" s="936"/>
      <c r="AQ3621" s="936"/>
      <c r="AR3621" s="936"/>
      <c r="AS3621" s="936"/>
      <c r="AT3621" s="936"/>
      <c r="AU3621" s="936"/>
      <c r="AV3621" s="936"/>
    </row>
    <row r="3622" spans="2:48" ht="15" customHeight="1">
      <c r="B3622" s="937"/>
      <c r="C3622" s="1978" t="s">
        <v>304</v>
      </c>
      <c r="D3622" s="1980" t="s">
        <v>22</v>
      </c>
      <c r="E3622" s="928" t="s">
        <v>616</v>
      </c>
      <c r="F3622" s="885"/>
      <c r="G3622" s="651" t="s">
        <v>272</v>
      </c>
      <c r="H3622" s="651" t="s">
        <v>599</v>
      </c>
      <c r="I3622" s="651" t="s">
        <v>617</v>
      </c>
      <c r="J3622" s="651" t="s">
        <v>276</v>
      </c>
      <c r="K3622" s="890" t="s">
        <v>304</v>
      </c>
      <c r="L3622" s="651" t="s">
        <v>312</v>
      </c>
      <c r="M3622" s="651" t="str">
        <f t="shared" si="219"/>
        <v>&lt;INSERT CONNECTION POINT NAME&gt;</v>
      </c>
      <c r="N3622" s="890" t="s">
        <v>602</v>
      </c>
      <c r="O3622" s="890" t="s">
        <v>22</v>
      </c>
      <c r="P3622" s="890"/>
      <c r="Q3622" s="1071"/>
      <c r="R3622" s="1058"/>
      <c r="S3622" s="1059"/>
      <c r="T3622" s="1059"/>
      <c r="U3622" s="1060"/>
      <c r="V3622" s="906"/>
      <c r="W3622" s="933"/>
      <c r="X3622" s="934"/>
      <c r="Y3622" s="935"/>
      <c r="Z3622" s="935"/>
      <c r="AA3622" s="935"/>
      <c r="AB3622" s="452"/>
      <c r="AC3622" s="452"/>
      <c r="AD3622" s="452"/>
      <c r="AE3622" s="452"/>
      <c r="AF3622" s="935"/>
      <c r="AG3622" s="452"/>
      <c r="AH3622" s="452"/>
      <c r="AI3622" s="935"/>
      <c r="AJ3622" s="935"/>
      <c r="AK3622" s="935"/>
      <c r="AL3622" s="936"/>
      <c r="AM3622" s="936"/>
      <c r="AN3622" s="936"/>
      <c r="AO3622" s="942"/>
      <c r="AP3622" s="936"/>
      <c r="AQ3622" s="936"/>
      <c r="AR3622" s="936"/>
      <c r="AS3622" s="936"/>
      <c r="AT3622" s="936"/>
      <c r="AU3622" s="936"/>
      <c r="AV3622" s="936"/>
    </row>
    <row r="3623" spans="2:48" ht="15" customHeight="1">
      <c r="B3623" s="937"/>
      <c r="C3623" s="1979"/>
      <c r="D3623" s="1981"/>
      <c r="E3623" s="928" t="s">
        <v>619</v>
      </c>
      <c r="F3623" s="885"/>
      <c r="G3623" s="651" t="s">
        <v>272</v>
      </c>
      <c r="H3623" s="651" t="s">
        <v>599</v>
      </c>
      <c r="I3623" s="651" t="s">
        <v>620</v>
      </c>
      <c r="J3623" s="651" t="s">
        <v>276</v>
      </c>
      <c r="K3623" s="890" t="s">
        <v>304</v>
      </c>
      <c r="L3623" s="651" t="s">
        <v>312</v>
      </c>
      <c r="M3623" s="651" t="str">
        <f t="shared" si="219"/>
        <v>&lt;INSERT CONNECTION POINT NAME&gt;</v>
      </c>
      <c r="N3623" s="890" t="s">
        <v>602</v>
      </c>
      <c r="O3623" s="890" t="s">
        <v>22</v>
      </c>
      <c r="P3623" s="890"/>
      <c r="Q3623" s="1071"/>
      <c r="R3623" s="1058"/>
      <c r="S3623" s="1059"/>
      <c r="T3623" s="1059"/>
      <c r="U3623" s="1060"/>
      <c r="V3623" s="906"/>
      <c r="W3623" s="933"/>
      <c r="X3623" s="934"/>
      <c r="Y3623" s="935"/>
      <c r="Z3623" s="935"/>
      <c r="AA3623" s="935"/>
      <c r="AB3623" s="452"/>
      <c r="AC3623" s="452"/>
      <c r="AD3623" s="452"/>
      <c r="AE3623" s="452"/>
      <c r="AF3623" s="935"/>
      <c r="AG3623" s="452"/>
      <c r="AH3623" s="452"/>
      <c r="AI3623" s="935"/>
      <c r="AJ3623" s="935"/>
      <c r="AK3623" s="935"/>
      <c r="AL3623" s="936"/>
      <c r="AM3623" s="936"/>
      <c r="AN3623" s="936"/>
      <c r="AO3623" s="942"/>
      <c r="AP3623" s="936"/>
      <c r="AQ3623" s="936"/>
      <c r="AR3623" s="936"/>
      <c r="AS3623" s="936"/>
      <c r="AT3623" s="936"/>
      <c r="AU3623" s="936"/>
      <c r="AV3623" s="936"/>
    </row>
    <row r="3624" spans="2:48" ht="15" customHeight="1">
      <c r="B3624" s="937"/>
      <c r="C3624" s="1978" t="s">
        <v>304</v>
      </c>
      <c r="D3624" s="1980" t="s">
        <v>23</v>
      </c>
      <c r="E3624" s="928" t="s">
        <v>616</v>
      </c>
      <c r="F3624" s="885"/>
      <c r="G3624" s="651" t="s">
        <v>272</v>
      </c>
      <c r="H3624" s="651" t="s">
        <v>599</v>
      </c>
      <c r="I3624" s="651" t="s">
        <v>617</v>
      </c>
      <c r="J3624" s="651" t="s">
        <v>276</v>
      </c>
      <c r="K3624" s="890" t="s">
        <v>304</v>
      </c>
      <c r="L3624" s="651" t="s">
        <v>312</v>
      </c>
      <c r="M3624" s="651" t="str">
        <f t="shared" si="219"/>
        <v>&lt;INSERT CONNECTION POINT NAME&gt;</v>
      </c>
      <c r="N3624" s="890" t="s">
        <v>602</v>
      </c>
      <c r="O3624" s="891" t="s">
        <v>23</v>
      </c>
      <c r="P3624" s="890"/>
      <c r="Q3624" s="1071"/>
      <c r="R3624" s="1058"/>
      <c r="S3624" s="1059"/>
      <c r="T3624" s="1059"/>
      <c r="U3624" s="1060"/>
      <c r="V3624" s="906"/>
      <c r="W3624" s="933"/>
      <c r="X3624" s="934"/>
      <c r="Y3624" s="935"/>
      <c r="Z3624" s="935"/>
      <c r="AA3624" s="935"/>
      <c r="AB3624" s="452"/>
      <c r="AC3624" s="452"/>
      <c r="AD3624" s="452"/>
      <c r="AE3624" s="452"/>
      <c r="AF3624" s="935"/>
      <c r="AG3624" s="452"/>
      <c r="AH3624" s="452"/>
      <c r="AI3624" s="935"/>
      <c r="AJ3624" s="943"/>
      <c r="AK3624" s="935"/>
      <c r="AL3624" s="936"/>
      <c r="AM3624" s="936"/>
      <c r="AN3624" s="936"/>
      <c r="AO3624" s="942"/>
      <c r="AP3624" s="936"/>
      <c r="AQ3624" s="936"/>
      <c r="AR3624" s="936"/>
      <c r="AS3624" s="936"/>
      <c r="AT3624" s="936"/>
      <c r="AU3624" s="936"/>
      <c r="AV3624" s="936"/>
    </row>
    <row r="3625" spans="2:48" ht="15" customHeight="1">
      <c r="B3625" s="937"/>
      <c r="C3625" s="1979"/>
      <c r="D3625" s="1981"/>
      <c r="E3625" s="928" t="s">
        <v>619</v>
      </c>
      <c r="F3625" s="885"/>
      <c r="G3625" s="651" t="s">
        <v>272</v>
      </c>
      <c r="H3625" s="651" t="s">
        <v>599</v>
      </c>
      <c r="I3625" s="651" t="s">
        <v>620</v>
      </c>
      <c r="J3625" s="651" t="s">
        <v>276</v>
      </c>
      <c r="K3625" s="890" t="s">
        <v>304</v>
      </c>
      <c r="L3625" s="651" t="s">
        <v>312</v>
      </c>
      <c r="M3625" s="651" t="str">
        <f t="shared" si="219"/>
        <v>&lt;INSERT CONNECTION POINT NAME&gt;</v>
      </c>
      <c r="N3625" s="890" t="s">
        <v>602</v>
      </c>
      <c r="O3625" s="891" t="s">
        <v>23</v>
      </c>
      <c r="P3625" s="890"/>
      <c r="Q3625" s="1071"/>
      <c r="R3625" s="1058"/>
      <c r="S3625" s="1059"/>
      <c r="T3625" s="1059"/>
      <c r="U3625" s="1060"/>
      <c r="V3625" s="906"/>
      <c r="W3625" s="933"/>
      <c r="X3625" s="934"/>
      <c r="Y3625" s="935"/>
      <c r="Z3625" s="935"/>
      <c r="AA3625" s="935"/>
      <c r="AB3625" s="452"/>
      <c r="AC3625" s="452"/>
      <c r="AD3625" s="452"/>
      <c r="AE3625" s="452"/>
      <c r="AF3625" s="935"/>
      <c r="AG3625" s="452"/>
      <c r="AH3625" s="452"/>
      <c r="AI3625" s="935"/>
      <c r="AJ3625" s="943"/>
      <c r="AK3625" s="935"/>
      <c r="AL3625" s="936"/>
      <c r="AM3625" s="936"/>
      <c r="AN3625" s="936"/>
      <c r="AO3625" s="942"/>
      <c r="AP3625" s="936"/>
      <c r="AQ3625" s="936"/>
      <c r="AR3625" s="936"/>
      <c r="AS3625" s="936"/>
      <c r="AT3625" s="936"/>
      <c r="AU3625" s="936"/>
      <c r="AV3625" s="936"/>
    </row>
    <row r="3626" spans="2:48" ht="15" customHeight="1">
      <c r="B3626" s="937"/>
      <c r="C3626" s="1978" t="s">
        <v>305</v>
      </c>
      <c r="D3626" s="1980"/>
      <c r="E3626" s="928" t="s">
        <v>616</v>
      </c>
      <c r="F3626" s="885"/>
      <c r="G3626" s="651" t="s">
        <v>272</v>
      </c>
      <c r="H3626" s="651" t="s">
        <v>599</v>
      </c>
      <c r="I3626" s="651" t="s">
        <v>617</v>
      </c>
      <c r="J3626" s="651" t="s">
        <v>276</v>
      </c>
      <c r="K3626" s="890" t="s">
        <v>305</v>
      </c>
      <c r="L3626" s="651" t="s">
        <v>312</v>
      </c>
      <c r="M3626" s="651" t="str">
        <f t="shared" si="219"/>
        <v>&lt;INSERT CONNECTION POINT NAME&gt;</v>
      </c>
      <c r="N3626" s="890" t="s">
        <v>604</v>
      </c>
      <c r="O3626" s="890" t="s">
        <v>605</v>
      </c>
      <c r="P3626" s="890"/>
      <c r="Q3626" s="1072"/>
      <c r="R3626" s="1073"/>
      <c r="S3626" s="1074"/>
      <c r="T3626" s="1074"/>
      <c r="U3626" s="1075"/>
      <c r="V3626" s="906"/>
      <c r="W3626" s="933"/>
      <c r="X3626" s="934"/>
      <c r="Y3626" s="935"/>
      <c r="Z3626" s="935"/>
      <c r="AA3626" s="935"/>
      <c r="AB3626" s="452"/>
      <c r="AC3626" s="452"/>
      <c r="AD3626" s="452"/>
      <c r="AE3626" s="452"/>
      <c r="AF3626" s="935"/>
      <c r="AG3626" s="452"/>
      <c r="AH3626" s="452"/>
      <c r="AI3626" s="935"/>
      <c r="AJ3626" s="935"/>
      <c r="AK3626" s="935"/>
      <c r="AL3626" s="936"/>
      <c r="AM3626" s="936"/>
      <c r="AN3626" s="936"/>
      <c r="AO3626" s="936"/>
      <c r="AP3626" s="936"/>
      <c r="AQ3626" s="936"/>
      <c r="AR3626" s="936"/>
      <c r="AS3626" s="936"/>
      <c r="AT3626" s="936"/>
      <c r="AU3626" s="936"/>
      <c r="AV3626" s="936"/>
    </row>
    <row r="3627" spans="2:48" ht="15" customHeight="1">
      <c r="B3627" s="937"/>
      <c r="C3627" s="1979"/>
      <c r="D3627" s="1981"/>
      <c r="E3627" s="928" t="s">
        <v>619</v>
      </c>
      <c r="F3627" s="885"/>
      <c r="G3627" s="651" t="s">
        <v>272</v>
      </c>
      <c r="H3627" s="651" t="s">
        <v>599</v>
      </c>
      <c r="I3627" s="651" t="s">
        <v>620</v>
      </c>
      <c r="J3627" s="651" t="s">
        <v>276</v>
      </c>
      <c r="K3627" s="890" t="s">
        <v>305</v>
      </c>
      <c r="L3627" s="651" t="s">
        <v>312</v>
      </c>
      <c r="M3627" s="651" t="str">
        <f t="shared" si="219"/>
        <v>&lt;INSERT CONNECTION POINT NAME&gt;</v>
      </c>
      <c r="N3627" s="890" t="s">
        <v>604</v>
      </c>
      <c r="O3627" s="890" t="s">
        <v>605</v>
      </c>
      <c r="P3627" s="890"/>
      <c r="Q3627" s="1072"/>
      <c r="R3627" s="1073"/>
      <c r="S3627" s="1074"/>
      <c r="T3627" s="1074"/>
      <c r="U3627" s="1075"/>
      <c r="V3627" s="906"/>
      <c r="W3627" s="933"/>
      <c r="X3627" s="934"/>
      <c r="Y3627" s="935"/>
      <c r="Z3627" s="935"/>
      <c r="AA3627" s="935"/>
      <c r="AB3627" s="452"/>
      <c r="AC3627" s="452"/>
      <c r="AD3627" s="452"/>
      <c r="AE3627" s="452"/>
      <c r="AF3627" s="935"/>
      <c r="AG3627" s="452"/>
      <c r="AH3627" s="452"/>
      <c r="AI3627" s="935"/>
      <c r="AJ3627" s="935"/>
      <c r="AK3627" s="935"/>
      <c r="AL3627" s="936"/>
      <c r="AM3627" s="936"/>
      <c r="AN3627" s="936"/>
      <c r="AO3627" s="936"/>
      <c r="AP3627" s="936"/>
      <c r="AQ3627" s="936"/>
      <c r="AR3627" s="936"/>
      <c r="AS3627" s="936"/>
      <c r="AT3627" s="936"/>
      <c r="AU3627" s="936"/>
      <c r="AV3627" s="936"/>
    </row>
    <row r="3628" spans="2:48" ht="15" customHeight="1">
      <c r="B3628" s="937"/>
      <c r="C3628" s="1978" t="s">
        <v>306</v>
      </c>
      <c r="D3628" s="1980"/>
      <c r="E3628" s="928" t="s">
        <v>616</v>
      </c>
      <c r="F3628" s="885"/>
      <c r="G3628" s="651" t="s">
        <v>272</v>
      </c>
      <c r="H3628" s="651" t="s">
        <v>599</v>
      </c>
      <c r="I3628" s="651" t="s">
        <v>617</v>
      </c>
      <c r="J3628" s="651" t="s">
        <v>276</v>
      </c>
      <c r="K3628" s="890" t="s">
        <v>306</v>
      </c>
      <c r="L3628" s="651" t="s">
        <v>312</v>
      </c>
      <c r="M3628" s="651" t="str">
        <f t="shared" si="219"/>
        <v>&lt;INSERT CONNECTION POINT NAME&gt;</v>
      </c>
      <c r="N3628" s="890" t="s">
        <v>606</v>
      </c>
      <c r="O3628" s="891">
        <v>0</v>
      </c>
      <c r="P3628" s="890"/>
      <c r="Q3628" s="1076"/>
      <c r="R3628" s="1077"/>
      <c r="S3628" s="1078"/>
      <c r="T3628" s="1078"/>
      <c r="U3628" s="1079"/>
      <c r="V3628" s="906"/>
      <c r="W3628" s="933"/>
      <c r="X3628" s="934"/>
      <c r="Y3628" s="935"/>
      <c r="Z3628" s="935"/>
      <c r="AA3628" s="935"/>
      <c r="AB3628" s="452"/>
      <c r="AC3628" s="452"/>
      <c r="AD3628" s="452"/>
      <c r="AE3628" s="452"/>
      <c r="AF3628" s="935"/>
      <c r="AG3628" s="452"/>
      <c r="AH3628" s="452"/>
      <c r="AI3628" s="935"/>
      <c r="AJ3628" s="943"/>
      <c r="AK3628" s="935"/>
      <c r="AL3628" s="936"/>
      <c r="AM3628" s="936"/>
      <c r="AN3628" s="936"/>
      <c r="AO3628" s="936"/>
      <c r="AP3628" s="936"/>
      <c r="AQ3628" s="936"/>
      <c r="AR3628" s="936"/>
      <c r="AS3628" s="936"/>
      <c r="AT3628" s="936"/>
      <c r="AU3628" s="936"/>
      <c r="AV3628" s="936"/>
    </row>
    <row r="3629" spans="2:48" ht="15" customHeight="1">
      <c r="B3629" s="937"/>
      <c r="C3629" s="1979"/>
      <c r="D3629" s="1981"/>
      <c r="E3629" s="928" t="s">
        <v>619</v>
      </c>
      <c r="F3629" s="885"/>
      <c r="G3629" s="651" t="s">
        <v>272</v>
      </c>
      <c r="H3629" s="651" t="s">
        <v>599</v>
      </c>
      <c r="I3629" s="651" t="s">
        <v>620</v>
      </c>
      <c r="J3629" s="651" t="s">
        <v>276</v>
      </c>
      <c r="K3629" s="890" t="s">
        <v>306</v>
      </c>
      <c r="L3629" s="651" t="s">
        <v>312</v>
      </c>
      <c r="M3629" s="651" t="str">
        <f t="shared" si="219"/>
        <v>&lt;INSERT CONNECTION POINT NAME&gt;</v>
      </c>
      <c r="N3629" s="890" t="s">
        <v>606</v>
      </c>
      <c r="O3629" s="891">
        <v>0</v>
      </c>
      <c r="P3629" s="890"/>
      <c r="Q3629" s="1076"/>
      <c r="R3629" s="1077"/>
      <c r="S3629" s="1078"/>
      <c r="T3629" s="1078"/>
      <c r="U3629" s="1079"/>
      <c r="V3629" s="906"/>
      <c r="W3629" s="933"/>
      <c r="X3629" s="934"/>
      <c r="Y3629" s="935"/>
      <c r="Z3629" s="935"/>
      <c r="AA3629" s="935"/>
      <c r="AB3629" s="452"/>
      <c r="AC3629" s="452"/>
      <c r="AD3629" s="452"/>
      <c r="AE3629" s="452"/>
      <c r="AF3629" s="935"/>
      <c r="AG3629" s="452"/>
      <c r="AH3629" s="452"/>
      <c r="AI3629" s="935"/>
      <c r="AJ3629" s="943"/>
      <c r="AK3629" s="935"/>
      <c r="AL3629" s="936"/>
      <c r="AM3629" s="936"/>
      <c r="AN3629" s="936"/>
      <c r="AO3629" s="936"/>
      <c r="AP3629" s="936"/>
      <c r="AQ3629" s="936"/>
      <c r="AR3629" s="936"/>
      <c r="AS3629" s="936"/>
      <c r="AT3629" s="936"/>
      <c r="AU3629" s="936"/>
      <c r="AV3629" s="936"/>
    </row>
    <row r="3630" spans="2:48" ht="15" customHeight="1">
      <c r="B3630" s="937"/>
      <c r="C3630" s="1978" t="s">
        <v>307</v>
      </c>
      <c r="D3630" s="1980"/>
      <c r="E3630" s="928" t="s">
        <v>616</v>
      </c>
      <c r="F3630" s="885"/>
      <c r="G3630" s="651" t="s">
        <v>272</v>
      </c>
      <c r="H3630" s="651" t="s">
        <v>599</v>
      </c>
      <c r="I3630" s="651" t="s">
        <v>617</v>
      </c>
      <c r="J3630" s="651" t="s">
        <v>276</v>
      </c>
      <c r="K3630" s="890" t="s">
        <v>307</v>
      </c>
      <c r="L3630" s="651" t="s">
        <v>312</v>
      </c>
      <c r="M3630" s="651" t="str">
        <f t="shared" si="219"/>
        <v>&lt;INSERT CONNECTION POINT NAME&gt;</v>
      </c>
      <c r="N3630" s="890" t="s">
        <v>607</v>
      </c>
      <c r="O3630" s="890" t="s">
        <v>607</v>
      </c>
      <c r="P3630" s="890"/>
      <c r="Q3630" s="1080"/>
      <c r="R3630" s="1081"/>
      <c r="S3630" s="1081"/>
      <c r="T3630" s="1081"/>
      <c r="U3630" s="1082"/>
      <c r="V3630" s="906"/>
      <c r="W3630" s="933"/>
      <c r="X3630" s="934"/>
      <c r="Y3630" s="935"/>
      <c r="Z3630" s="935"/>
      <c r="AA3630" s="935"/>
      <c r="AB3630" s="452"/>
      <c r="AC3630" s="452"/>
      <c r="AD3630" s="452"/>
      <c r="AE3630" s="452"/>
      <c r="AF3630" s="935"/>
      <c r="AG3630" s="452"/>
      <c r="AH3630" s="452"/>
      <c r="AI3630" s="935"/>
      <c r="AJ3630" s="935"/>
      <c r="AK3630" s="935"/>
      <c r="AL3630" s="936"/>
      <c r="AM3630" s="936"/>
      <c r="AN3630" s="936"/>
      <c r="AO3630" s="936"/>
      <c r="AP3630" s="936"/>
      <c r="AQ3630" s="936"/>
      <c r="AR3630" s="936"/>
      <c r="AS3630" s="936"/>
      <c r="AT3630" s="936"/>
      <c r="AU3630" s="936"/>
      <c r="AV3630" s="936"/>
    </row>
    <row r="3631" spans="2:48" ht="15" customHeight="1">
      <c r="B3631" s="937"/>
      <c r="C3631" s="1979"/>
      <c r="D3631" s="1981"/>
      <c r="E3631" s="928" t="s">
        <v>619</v>
      </c>
      <c r="F3631" s="885"/>
      <c r="G3631" s="651" t="s">
        <v>272</v>
      </c>
      <c r="H3631" s="651" t="s">
        <v>599</v>
      </c>
      <c r="I3631" s="651" t="s">
        <v>620</v>
      </c>
      <c r="J3631" s="651" t="s">
        <v>276</v>
      </c>
      <c r="K3631" s="890" t="s">
        <v>307</v>
      </c>
      <c r="L3631" s="651" t="s">
        <v>312</v>
      </c>
      <c r="M3631" s="651" t="str">
        <f t="shared" si="219"/>
        <v>&lt;INSERT CONNECTION POINT NAME&gt;</v>
      </c>
      <c r="N3631" s="890" t="s">
        <v>607</v>
      </c>
      <c r="O3631" s="890" t="s">
        <v>607</v>
      </c>
      <c r="P3631" s="890"/>
      <c r="Q3631" s="1080"/>
      <c r="R3631" s="1081"/>
      <c r="S3631" s="1081"/>
      <c r="T3631" s="1081"/>
      <c r="U3631" s="1082"/>
      <c r="V3631" s="906"/>
      <c r="W3631" s="933"/>
      <c r="X3631" s="934"/>
      <c r="Y3631" s="935"/>
      <c r="Z3631" s="935"/>
      <c r="AA3631" s="935"/>
      <c r="AB3631" s="452"/>
      <c r="AC3631" s="452"/>
      <c r="AD3631" s="452"/>
      <c r="AE3631" s="452"/>
      <c r="AF3631" s="935"/>
      <c r="AG3631" s="452"/>
      <c r="AH3631" s="452"/>
      <c r="AI3631" s="935"/>
      <c r="AJ3631" s="935"/>
      <c r="AK3631" s="935"/>
      <c r="AL3631" s="936"/>
      <c r="AM3631" s="936"/>
      <c r="AN3631" s="936"/>
      <c r="AO3631" s="936"/>
      <c r="AP3631" s="936"/>
      <c r="AQ3631" s="936"/>
      <c r="AR3631" s="936"/>
      <c r="AS3631" s="936"/>
      <c r="AT3631" s="936"/>
      <c r="AU3631" s="936"/>
      <c r="AV3631" s="936"/>
    </row>
    <row r="3632" spans="2:48" ht="15" customHeight="1">
      <c r="B3632" s="937"/>
      <c r="C3632" s="1978" t="s">
        <v>308</v>
      </c>
      <c r="D3632" s="1980" t="s">
        <v>22</v>
      </c>
      <c r="E3632" s="928" t="s">
        <v>616</v>
      </c>
      <c r="F3632" s="885"/>
      <c r="G3632" s="651" t="s">
        <v>272</v>
      </c>
      <c r="H3632" s="651" t="s">
        <v>599</v>
      </c>
      <c r="I3632" s="651" t="s">
        <v>617</v>
      </c>
      <c r="J3632" s="651" t="s">
        <v>276</v>
      </c>
      <c r="K3632" s="890" t="s">
        <v>308</v>
      </c>
      <c r="L3632" s="651" t="s">
        <v>312</v>
      </c>
      <c r="M3632" s="651" t="str">
        <f t="shared" si="219"/>
        <v>&lt;INSERT CONNECTION POINT NAME&gt;</v>
      </c>
      <c r="N3632" s="890" t="s">
        <v>609</v>
      </c>
      <c r="O3632" s="890" t="s">
        <v>22</v>
      </c>
      <c r="P3632" s="890"/>
      <c r="Q3632" s="1083"/>
      <c r="R3632" s="1061"/>
      <c r="S3632" s="1062"/>
      <c r="T3632" s="1062"/>
      <c r="U3632" s="1063"/>
      <c r="V3632" s="906"/>
      <c r="W3632" s="933"/>
      <c r="X3632" s="934"/>
      <c r="Y3632" s="935"/>
      <c r="Z3632" s="935"/>
      <c r="AA3632" s="935"/>
      <c r="AB3632" s="452"/>
      <c r="AC3632" s="452"/>
      <c r="AD3632" s="452"/>
      <c r="AE3632" s="452"/>
      <c r="AF3632" s="935"/>
      <c r="AG3632" s="452"/>
      <c r="AH3632" s="452"/>
      <c r="AI3632" s="935"/>
      <c r="AJ3632" s="935"/>
      <c r="AK3632" s="935"/>
      <c r="AL3632" s="936"/>
      <c r="AM3632" s="936"/>
      <c r="AN3632" s="936"/>
      <c r="AO3632" s="936"/>
      <c r="AP3632" s="936"/>
      <c r="AQ3632" s="936"/>
      <c r="AR3632" s="936"/>
      <c r="AS3632" s="936"/>
      <c r="AT3632" s="936"/>
      <c r="AU3632" s="936"/>
      <c r="AV3632" s="936"/>
    </row>
    <row r="3633" spans="2:48" ht="15" customHeight="1">
      <c r="B3633" s="937"/>
      <c r="C3633" s="1979"/>
      <c r="D3633" s="1981"/>
      <c r="E3633" s="928" t="s">
        <v>619</v>
      </c>
      <c r="F3633" s="885"/>
      <c r="G3633" s="651" t="s">
        <v>272</v>
      </c>
      <c r="H3633" s="651" t="s">
        <v>599</v>
      </c>
      <c r="I3633" s="651" t="s">
        <v>620</v>
      </c>
      <c r="J3633" s="651" t="s">
        <v>276</v>
      </c>
      <c r="K3633" s="890" t="s">
        <v>308</v>
      </c>
      <c r="L3633" s="651" t="s">
        <v>312</v>
      </c>
      <c r="M3633" s="651" t="str">
        <f t="shared" si="219"/>
        <v>&lt;INSERT CONNECTION POINT NAME&gt;</v>
      </c>
      <c r="N3633" s="890" t="s">
        <v>609</v>
      </c>
      <c r="O3633" s="890" t="s">
        <v>22</v>
      </c>
      <c r="P3633" s="890"/>
      <c r="Q3633" s="1083"/>
      <c r="R3633" s="1061"/>
      <c r="S3633" s="1062"/>
      <c r="T3633" s="1062"/>
      <c r="U3633" s="1063"/>
      <c r="V3633" s="906"/>
      <c r="W3633" s="933"/>
      <c r="X3633" s="934"/>
      <c r="Y3633" s="935"/>
      <c r="Z3633" s="935"/>
      <c r="AA3633" s="935"/>
      <c r="AB3633" s="452"/>
      <c r="AC3633" s="452"/>
      <c r="AD3633" s="452"/>
      <c r="AE3633" s="452"/>
      <c r="AF3633" s="935"/>
      <c r="AG3633" s="452"/>
      <c r="AH3633" s="452"/>
      <c r="AI3633" s="935"/>
      <c r="AJ3633" s="935"/>
      <c r="AK3633" s="935"/>
      <c r="AL3633" s="936"/>
      <c r="AM3633" s="936"/>
      <c r="AN3633" s="936"/>
      <c r="AO3633" s="936"/>
      <c r="AP3633" s="936"/>
      <c r="AQ3633" s="936"/>
      <c r="AR3633" s="936"/>
      <c r="AS3633" s="936"/>
      <c r="AT3633" s="936"/>
      <c r="AU3633" s="936"/>
      <c r="AV3633" s="936"/>
    </row>
    <row r="3634" spans="2:48" ht="15" customHeight="1">
      <c r="B3634" s="937"/>
      <c r="C3634" s="1978" t="s">
        <v>309</v>
      </c>
      <c r="D3634" s="1980" t="s">
        <v>22</v>
      </c>
      <c r="E3634" s="928" t="s">
        <v>616</v>
      </c>
      <c r="F3634" s="885"/>
      <c r="G3634" s="651" t="s">
        <v>272</v>
      </c>
      <c r="H3634" s="651" t="s">
        <v>599</v>
      </c>
      <c r="I3634" s="651" t="s">
        <v>617</v>
      </c>
      <c r="J3634" s="651" t="s">
        <v>276</v>
      </c>
      <c r="K3634" s="890" t="s">
        <v>309</v>
      </c>
      <c r="L3634" s="651" t="s">
        <v>312</v>
      </c>
      <c r="M3634" s="651" t="str">
        <f t="shared" si="219"/>
        <v>&lt;INSERT CONNECTION POINT NAME&gt;</v>
      </c>
      <c r="N3634" s="890" t="s">
        <v>602</v>
      </c>
      <c r="O3634" s="890" t="s">
        <v>22</v>
      </c>
      <c r="P3634" s="890"/>
      <c r="Q3634" s="1083"/>
      <c r="R3634" s="1061"/>
      <c r="S3634" s="1062"/>
      <c r="T3634" s="1062"/>
      <c r="U3634" s="1063"/>
      <c r="V3634" s="906"/>
      <c r="W3634" s="933"/>
      <c r="X3634" s="934"/>
      <c r="Y3634" s="935"/>
      <c r="Z3634" s="935"/>
      <c r="AA3634" s="935"/>
      <c r="AB3634" s="452"/>
      <c r="AC3634" s="452"/>
      <c r="AD3634" s="452"/>
      <c r="AE3634" s="452"/>
      <c r="AF3634" s="935"/>
      <c r="AG3634" s="452"/>
      <c r="AH3634" s="452"/>
      <c r="AI3634" s="935"/>
      <c r="AJ3634" s="935"/>
      <c r="AK3634" s="935"/>
      <c r="AL3634" s="936"/>
      <c r="AM3634" s="936"/>
      <c r="AN3634" s="936"/>
      <c r="AO3634" s="936"/>
      <c r="AP3634" s="936"/>
      <c r="AQ3634" s="936"/>
      <c r="AR3634" s="936"/>
      <c r="AS3634" s="936"/>
      <c r="AT3634" s="936"/>
      <c r="AU3634" s="936"/>
      <c r="AV3634" s="936"/>
    </row>
    <row r="3635" spans="2:48" ht="15" customHeight="1">
      <c r="B3635" s="937"/>
      <c r="C3635" s="1979"/>
      <c r="D3635" s="1981"/>
      <c r="E3635" s="928" t="s">
        <v>619</v>
      </c>
      <c r="F3635" s="885"/>
      <c r="G3635" s="651" t="s">
        <v>272</v>
      </c>
      <c r="H3635" s="651" t="s">
        <v>599</v>
      </c>
      <c r="I3635" s="651" t="s">
        <v>620</v>
      </c>
      <c r="J3635" s="651" t="s">
        <v>276</v>
      </c>
      <c r="K3635" s="890" t="s">
        <v>309</v>
      </c>
      <c r="L3635" s="651" t="s">
        <v>312</v>
      </c>
      <c r="M3635" s="651" t="str">
        <f t="shared" si="219"/>
        <v>&lt;INSERT CONNECTION POINT NAME&gt;</v>
      </c>
      <c r="N3635" s="890" t="s">
        <v>602</v>
      </c>
      <c r="O3635" s="890" t="s">
        <v>22</v>
      </c>
      <c r="P3635" s="890"/>
      <c r="Q3635" s="1083"/>
      <c r="R3635" s="1061"/>
      <c r="S3635" s="1062"/>
      <c r="T3635" s="1062"/>
      <c r="U3635" s="1063"/>
      <c r="V3635" s="906"/>
      <c r="W3635" s="933"/>
      <c r="X3635" s="934"/>
      <c r="Y3635" s="935"/>
      <c r="Z3635" s="935"/>
      <c r="AA3635" s="935"/>
      <c r="AB3635" s="452"/>
      <c r="AC3635" s="452"/>
      <c r="AD3635" s="452"/>
      <c r="AE3635" s="452"/>
      <c r="AF3635" s="935"/>
      <c r="AG3635" s="452"/>
      <c r="AH3635" s="452"/>
      <c r="AI3635" s="935"/>
      <c r="AJ3635" s="935"/>
      <c r="AK3635" s="935"/>
      <c r="AL3635" s="936"/>
      <c r="AM3635" s="936"/>
      <c r="AN3635" s="936"/>
      <c r="AO3635" s="936"/>
      <c r="AP3635" s="936"/>
      <c r="AQ3635" s="936"/>
      <c r="AR3635" s="936"/>
      <c r="AS3635" s="936"/>
      <c r="AT3635" s="936"/>
      <c r="AU3635" s="936"/>
      <c r="AV3635" s="936"/>
    </row>
    <row r="3636" spans="2:48" ht="15" customHeight="1">
      <c r="B3636" s="937"/>
      <c r="C3636" s="1978" t="s">
        <v>309</v>
      </c>
      <c r="D3636" s="1980" t="s">
        <v>23</v>
      </c>
      <c r="E3636" s="928" t="s">
        <v>616</v>
      </c>
      <c r="F3636" s="885"/>
      <c r="G3636" s="651" t="s">
        <v>272</v>
      </c>
      <c r="H3636" s="651" t="s">
        <v>599</v>
      </c>
      <c r="I3636" s="651" t="s">
        <v>617</v>
      </c>
      <c r="J3636" s="651" t="s">
        <v>276</v>
      </c>
      <c r="K3636" s="890" t="s">
        <v>309</v>
      </c>
      <c r="L3636" s="651" t="s">
        <v>312</v>
      </c>
      <c r="M3636" s="651" t="str">
        <f t="shared" si="219"/>
        <v>&lt;INSERT CONNECTION POINT NAME&gt;</v>
      </c>
      <c r="N3636" s="890" t="s">
        <v>602</v>
      </c>
      <c r="O3636" s="890" t="s">
        <v>23</v>
      </c>
      <c r="P3636" s="890"/>
      <c r="Q3636" s="1083"/>
      <c r="R3636" s="1061"/>
      <c r="S3636" s="1062"/>
      <c r="T3636" s="1062"/>
      <c r="U3636" s="1063"/>
      <c r="V3636" s="906"/>
      <c r="W3636" s="933"/>
      <c r="X3636" s="934"/>
      <c r="Y3636" s="935"/>
      <c r="Z3636" s="935"/>
      <c r="AA3636" s="935"/>
      <c r="AB3636" s="452"/>
      <c r="AC3636" s="452"/>
      <c r="AD3636" s="452"/>
      <c r="AE3636" s="452"/>
      <c r="AF3636" s="935"/>
      <c r="AG3636" s="452"/>
      <c r="AH3636" s="452"/>
      <c r="AI3636" s="935"/>
      <c r="AJ3636" s="935"/>
      <c r="AK3636" s="935"/>
      <c r="AL3636" s="936"/>
      <c r="AM3636" s="936"/>
      <c r="AN3636" s="936"/>
      <c r="AO3636" s="936"/>
      <c r="AP3636" s="936"/>
      <c r="AQ3636" s="936"/>
      <c r="AR3636" s="936"/>
      <c r="AS3636" s="936"/>
      <c r="AT3636" s="936"/>
      <c r="AU3636" s="936"/>
      <c r="AV3636" s="936"/>
    </row>
    <row r="3637" spans="2:48" ht="15" customHeight="1">
      <c r="B3637" s="937"/>
      <c r="C3637" s="1979"/>
      <c r="D3637" s="1981"/>
      <c r="E3637" s="928" t="s">
        <v>619</v>
      </c>
      <c r="F3637" s="885"/>
      <c r="G3637" s="651" t="s">
        <v>272</v>
      </c>
      <c r="H3637" s="651" t="s">
        <v>599</v>
      </c>
      <c r="I3637" s="651" t="s">
        <v>620</v>
      </c>
      <c r="J3637" s="651" t="s">
        <v>276</v>
      </c>
      <c r="K3637" s="890" t="s">
        <v>309</v>
      </c>
      <c r="L3637" s="651" t="s">
        <v>312</v>
      </c>
      <c r="M3637" s="651" t="str">
        <f t="shared" si="219"/>
        <v>&lt;INSERT CONNECTION POINT NAME&gt;</v>
      </c>
      <c r="N3637" s="890" t="s">
        <v>602</v>
      </c>
      <c r="O3637" s="890" t="s">
        <v>23</v>
      </c>
      <c r="P3637" s="890"/>
      <c r="Q3637" s="1083"/>
      <c r="R3637" s="1061"/>
      <c r="S3637" s="1062"/>
      <c r="T3637" s="1062"/>
      <c r="U3637" s="1063"/>
      <c r="V3637" s="906"/>
      <c r="W3637" s="933"/>
      <c r="X3637" s="934"/>
      <c r="Y3637" s="935"/>
      <c r="Z3637" s="935"/>
      <c r="AA3637" s="935"/>
      <c r="AB3637" s="452"/>
      <c r="AC3637" s="452"/>
      <c r="AD3637" s="452"/>
      <c r="AE3637" s="452"/>
      <c r="AF3637" s="935"/>
      <c r="AG3637" s="452"/>
      <c r="AH3637" s="452"/>
      <c r="AI3637" s="935"/>
      <c r="AJ3637" s="935"/>
      <c r="AK3637" s="935"/>
      <c r="AL3637" s="936"/>
      <c r="AM3637" s="936"/>
      <c r="AN3637" s="936"/>
      <c r="AO3637" s="936"/>
      <c r="AP3637" s="936"/>
      <c r="AQ3637" s="936"/>
      <c r="AR3637" s="936"/>
      <c r="AS3637" s="936"/>
      <c r="AT3637" s="936"/>
      <c r="AU3637" s="936"/>
      <c r="AV3637" s="936"/>
    </row>
    <row r="3638" spans="2:48" ht="15" customHeight="1">
      <c r="B3638" s="937"/>
      <c r="C3638" s="1978" t="s">
        <v>310</v>
      </c>
      <c r="D3638" s="1980" t="s">
        <v>22</v>
      </c>
      <c r="E3638" s="928" t="s">
        <v>616</v>
      </c>
      <c r="F3638" s="885"/>
      <c r="G3638" s="651" t="s">
        <v>272</v>
      </c>
      <c r="H3638" s="651" t="s">
        <v>599</v>
      </c>
      <c r="I3638" s="651" t="s">
        <v>617</v>
      </c>
      <c r="J3638" s="651" t="s">
        <v>276</v>
      </c>
      <c r="K3638" s="890" t="s">
        <v>310</v>
      </c>
      <c r="L3638" s="651" t="s">
        <v>312</v>
      </c>
      <c r="M3638" s="651" t="str">
        <f t="shared" si="219"/>
        <v>&lt;INSERT CONNECTION POINT NAME&gt;</v>
      </c>
      <c r="N3638" s="890" t="s">
        <v>602</v>
      </c>
      <c r="O3638" s="890" t="s">
        <v>22</v>
      </c>
      <c r="P3638" s="890"/>
      <c r="Q3638" s="1083"/>
      <c r="R3638" s="1061"/>
      <c r="S3638" s="1062"/>
      <c r="T3638" s="1062"/>
      <c r="U3638" s="1063"/>
      <c r="V3638" s="906"/>
      <c r="W3638" s="933"/>
      <c r="X3638" s="934"/>
      <c r="Y3638" s="935"/>
      <c r="Z3638" s="935"/>
      <c r="AA3638" s="935"/>
      <c r="AB3638" s="452"/>
      <c r="AC3638" s="452"/>
      <c r="AD3638" s="452"/>
      <c r="AE3638" s="452"/>
      <c r="AF3638" s="935"/>
      <c r="AG3638" s="452"/>
      <c r="AH3638" s="452"/>
      <c r="AI3638" s="935"/>
      <c r="AJ3638" s="935"/>
      <c r="AK3638" s="935"/>
      <c r="AL3638" s="936"/>
      <c r="AM3638" s="936"/>
      <c r="AN3638" s="936"/>
      <c r="AO3638" s="936"/>
      <c r="AP3638" s="936"/>
      <c r="AQ3638" s="936"/>
      <c r="AR3638" s="936"/>
      <c r="AS3638" s="936"/>
      <c r="AT3638" s="936"/>
      <c r="AU3638" s="936"/>
      <c r="AV3638" s="936"/>
    </row>
    <row r="3639" spans="2:48" ht="15" customHeight="1">
      <c r="B3639" s="937"/>
      <c r="C3639" s="1979"/>
      <c r="D3639" s="1981"/>
      <c r="E3639" s="928" t="s">
        <v>619</v>
      </c>
      <c r="F3639" s="885"/>
      <c r="G3639" s="651" t="s">
        <v>272</v>
      </c>
      <c r="H3639" s="651" t="s">
        <v>599</v>
      </c>
      <c r="I3639" s="651" t="s">
        <v>620</v>
      </c>
      <c r="J3639" s="651" t="s">
        <v>276</v>
      </c>
      <c r="K3639" s="890" t="s">
        <v>310</v>
      </c>
      <c r="L3639" s="651" t="s">
        <v>312</v>
      </c>
      <c r="M3639" s="651" t="str">
        <f t="shared" si="219"/>
        <v>&lt;INSERT CONNECTION POINT NAME&gt;</v>
      </c>
      <c r="N3639" s="890" t="s">
        <v>602</v>
      </c>
      <c r="O3639" s="890" t="s">
        <v>22</v>
      </c>
      <c r="P3639" s="890"/>
      <c r="Q3639" s="1084"/>
      <c r="R3639" s="1085"/>
      <c r="S3639" s="1086"/>
      <c r="T3639" s="1086"/>
      <c r="U3639" s="1087"/>
      <c r="V3639" s="906"/>
      <c r="W3639" s="933"/>
      <c r="X3639" s="934"/>
      <c r="Y3639" s="935"/>
      <c r="Z3639" s="935"/>
      <c r="AA3639" s="935"/>
      <c r="AB3639" s="452"/>
      <c r="AC3639" s="452"/>
      <c r="AD3639" s="452"/>
      <c r="AE3639" s="452"/>
      <c r="AF3639" s="935"/>
      <c r="AG3639" s="452"/>
      <c r="AH3639" s="452"/>
      <c r="AI3639" s="935"/>
      <c r="AJ3639" s="935"/>
      <c r="AK3639" s="935"/>
      <c r="AL3639" s="936"/>
      <c r="AM3639" s="936"/>
      <c r="AN3639" s="936"/>
      <c r="AO3639" s="936"/>
      <c r="AP3639" s="936"/>
      <c r="AQ3639" s="936"/>
      <c r="AR3639" s="936"/>
      <c r="AS3639" s="936"/>
      <c r="AT3639" s="936"/>
      <c r="AU3639" s="936"/>
      <c r="AV3639" s="936"/>
    </row>
    <row r="3640" spans="2:48" ht="15" customHeight="1">
      <c r="B3640" s="937"/>
      <c r="C3640" s="1978" t="s">
        <v>310</v>
      </c>
      <c r="D3640" s="1980" t="s">
        <v>23</v>
      </c>
      <c r="E3640" s="928" t="s">
        <v>616</v>
      </c>
      <c r="F3640" s="885"/>
      <c r="G3640" s="651" t="s">
        <v>272</v>
      </c>
      <c r="H3640" s="651" t="s">
        <v>599</v>
      </c>
      <c r="I3640" s="651" t="s">
        <v>617</v>
      </c>
      <c r="J3640" s="651" t="s">
        <v>276</v>
      </c>
      <c r="K3640" s="890" t="s">
        <v>310</v>
      </c>
      <c r="L3640" s="651" t="s">
        <v>312</v>
      </c>
      <c r="M3640" s="651" t="str">
        <f t="shared" si="219"/>
        <v>&lt;INSERT CONNECTION POINT NAME&gt;</v>
      </c>
      <c r="N3640" s="890" t="s">
        <v>602</v>
      </c>
      <c r="O3640" s="890" t="s">
        <v>23</v>
      </c>
      <c r="P3640" s="890"/>
      <c r="Q3640" s="1084"/>
      <c r="R3640" s="1085"/>
      <c r="S3640" s="1086"/>
      <c r="T3640" s="1086"/>
      <c r="U3640" s="1087"/>
      <c r="V3640" s="906"/>
      <c r="W3640" s="933"/>
      <c r="X3640" s="934"/>
      <c r="Y3640" s="935"/>
      <c r="Z3640" s="935"/>
      <c r="AA3640" s="935"/>
      <c r="AB3640" s="452"/>
      <c r="AC3640" s="452"/>
      <c r="AD3640" s="452"/>
      <c r="AE3640" s="452"/>
      <c r="AF3640" s="935"/>
      <c r="AG3640" s="452"/>
      <c r="AH3640" s="452"/>
      <c r="AI3640" s="935"/>
      <c r="AJ3640" s="935"/>
      <c r="AK3640" s="935"/>
      <c r="AL3640" s="936"/>
      <c r="AM3640" s="936"/>
      <c r="AN3640" s="936"/>
      <c r="AO3640" s="936"/>
      <c r="AP3640" s="936"/>
      <c r="AQ3640" s="936"/>
      <c r="AR3640" s="936"/>
      <c r="AS3640" s="936"/>
      <c r="AT3640" s="936"/>
      <c r="AU3640" s="936"/>
      <c r="AV3640" s="936"/>
    </row>
    <row r="3641" spans="2:48" ht="15" customHeight="1" thickBot="1">
      <c r="B3641" s="944"/>
      <c r="C3641" s="1984"/>
      <c r="D3641" s="1985"/>
      <c r="E3641" s="945" t="s">
        <v>619</v>
      </c>
      <c r="F3641" s="885"/>
      <c r="G3641" s="651" t="s">
        <v>272</v>
      </c>
      <c r="H3641" s="651" t="s">
        <v>599</v>
      </c>
      <c r="I3641" s="651" t="s">
        <v>620</v>
      </c>
      <c r="J3641" s="651" t="s">
        <v>276</v>
      </c>
      <c r="K3641" s="890" t="s">
        <v>310</v>
      </c>
      <c r="L3641" s="651" t="s">
        <v>312</v>
      </c>
      <c r="M3641" s="651" t="str">
        <f t="shared" si="219"/>
        <v>&lt;INSERT CONNECTION POINT NAME&gt;</v>
      </c>
      <c r="N3641" s="890" t="s">
        <v>602</v>
      </c>
      <c r="O3641" s="890" t="s">
        <v>23</v>
      </c>
      <c r="P3641" s="890"/>
      <c r="Q3641" s="946"/>
      <c r="R3641" s="1067"/>
      <c r="S3641" s="893"/>
      <c r="T3641" s="893"/>
      <c r="U3641" s="894"/>
      <c r="V3641" s="947"/>
      <c r="W3641" s="933"/>
      <c r="X3641" s="934"/>
      <c r="Y3641" s="935"/>
      <c r="Z3641" s="935"/>
      <c r="AA3641" s="935"/>
      <c r="AB3641" s="452"/>
      <c r="AC3641" s="452"/>
      <c r="AD3641" s="452"/>
      <c r="AE3641" s="452"/>
      <c r="AF3641" s="935"/>
      <c r="AG3641" s="452"/>
      <c r="AH3641" s="452"/>
      <c r="AI3641" s="935"/>
      <c r="AJ3641" s="935"/>
      <c r="AK3641" s="935"/>
      <c r="AL3641" s="936"/>
      <c r="AM3641" s="936"/>
      <c r="AN3641" s="936"/>
      <c r="AO3641" s="936"/>
      <c r="AP3641" s="936"/>
      <c r="AQ3641" s="936"/>
      <c r="AR3641" s="936"/>
      <c r="AS3641" s="936"/>
      <c r="AT3641" s="936"/>
      <c r="AU3641" s="936"/>
      <c r="AV3641" s="936"/>
    </row>
    <row r="3642" spans="2:48" ht="15" customHeight="1">
      <c r="B3642" s="927" t="s">
        <v>615</v>
      </c>
      <c r="C3642" s="1982" t="s">
        <v>313</v>
      </c>
      <c r="D3642" s="1983" t="s">
        <v>23</v>
      </c>
      <c r="E3642" s="928" t="s">
        <v>616</v>
      </c>
      <c r="F3642" s="885"/>
      <c r="G3642" s="651" t="s">
        <v>272</v>
      </c>
      <c r="H3642" s="651" t="s">
        <v>599</v>
      </c>
      <c r="I3642" s="651" t="s">
        <v>617</v>
      </c>
      <c r="J3642" s="651" t="s">
        <v>276</v>
      </c>
      <c r="K3642" s="651" t="s">
        <v>313</v>
      </c>
      <c r="L3642" s="651" t="s">
        <v>312</v>
      </c>
      <c r="M3642" s="651" t="str">
        <f t="shared" ref="M3642" si="222">B3642</f>
        <v>&lt;INSERT CONNECTION POINT NAME&gt;</v>
      </c>
      <c r="N3642" s="651" t="s">
        <v>618</v>
      </c>
      <c r="O3642" s="651" t="s">
        <v>23</v>
      </c>
      <c r="P3642" s="890"/>
      <c r="Q3642" s="929"/>
      <c r="R3642" s="930"/>
      <c r="S3642" s="931"/>
      <c r="T3642" s="931"/>
      <c r="U3642" s="932"/>
      <c r="V3642" s="906"/>
      <c r="W3642" s="933"/>
      <c r="X3642" s="934"/>
      <c r="Y3642" s="935"/>
      <c r="Z3642" s="935"/>
      <c r="AA3642" s="935"/>
      <c r="AB3642" s="452"/>
      <c r="AC3642" s="452"/>
      <c r="AD3642" s="452"/>
      <c r="AE3642" s="452"/>
      <c r="AF3642" s="452"/>
      <c r="AG3642" s="452"/>
      <c r="AH3642" s="452"/>
      <c r="AI3642" s="452"/>
      <c r="AJ3642" s="452"/>
      <c r="AK3642" s="935"/>
      <c r="AL3642" s="936"/>
      <c r="AM3642" s="936"/>
      <c r="AN3642" s="936"/>
      <c r="AO3642" s="936"/>
      <c r="AP3642" s="936"/>
      <c r="AQ3642" s="936"/>
      <c r="AR3642" s="936"/>
      <c r="AS3642" s="936"/>
      <c r="AT3642" s="936"/>
      <c r="AU3642" s="936"/>
      <c r="AV3642" s="936"/>
    </row>
    <row r="3643" spans="2:48" ht="15" customHeight="1">
      <c r="B3643" s="937"/>
      <c r="C3643" s="1979"/>
      <c r="D3643" s="1981"/>
      <c r="E3643" s="928" t="s">
        <v>619</v>
      </c>
      <c r="F3643" s="885"/>
      <c r="G3643" s="651" t="s">
        <v>272</v>
      </c>
      <c r="H3643" s="651" t="s">
        <v>599</v>
      </c>
      <c r="I3643" s="651" t="s">
        <v>620</v>
      </c>
      <c r="J3643" s="651" t="s">
        <v>276</v>
      </c>
      <c r="K3643" s="651" t="s">
        <v>313</v>
      </c>
      <c r="L3643" s="651" t="s">
        <v>312</v>
      </c>
      <c r="M3643" s="651" t="str">
        <f t="shared" si="219"/>
        <v>&lt;INSERT CONNECTION POINT NAME&gt;</v>
      </c>
      <c r="N3643" s="651" t="s">
        <v>618</v>
      </c>
      <c r="O3643" s="651" t="s">
        <v>23</v>
      </c>
      <c r="P3643" s="890"/>
      <c r="Q3643" s="938"/>
      <c r="R3643" s="939"/>
      <c r="S3643" s="940"/>
      <c r="T3643" s="940"/>
      <c r="U3643" s="941"/>
      <c r="V3643" s="906"/>
      <c r="W3643" s="933"/>
      <c r="X3643" s="934"/>
      <c r="Y3643" s="935"/>
      <c r="Z3643" s="935"/>
      <c r="AA3643" s="935"/>
      <c r="AB3643" s="452"/>
      <c r="AC3643" s="452"/>
      <c r="AD3643" s="452"/>
      <c r="AE3643" s="452"/>
      <c r="AF3643" s="452"/>
      <c r="AG3643" s="452"/>
      <c r="AH3643" s="452"/>
      <c r="AI3643" s="452"/>
      <c r="AJ3643" s="452"/>
      <c r="AK3643" s="935"/>
      <c r="AL3643" s="936"/>
      <c r="AM3643" s="936"/>
      <c r="AN3643" s="936"/>
      <c r="AO3643" s="936"/>
      <c r="AP3643" s="936"/>
      <c r="AQ3643" s="936"/>
      <c r="AR3643" s="936"/>
      <c r="AS3643" s="936"/>
      <c r="AT3643" s="936"/>
      <c r="AU3643" s="936"/>
      <c r="AV3643" s="936"/>
    </row>
    <row r="3644" spans="2:48" ht="15" customHeight="1">
      <c r="B3644" s="937"/>
      <c r="C3644" s="1978" t="s">
        <v>304</v>
      </c>
      <c r="D3644" s="1980" t="s">
        <v>22</v>
      </c>
      <c r="E3644" s="928" t="s">
        <v>616</v>
      </c>
      <c r="F3644" s="885"/>
      <c r="G3644" s="651" t="s">
        <v>272</v>
      </c>
      <c r="H3644" s="651" t="s">
        <v>599</v>
      </c>
      <c r="I3644" s="651" t="s">
        <v>617</v>
      </c>
      <c r="J3644" s="651" t="s">
        <v>276</v>
      </c>
      <c r="K3644" s="890" t="s">
        <v>304</v>
      </c>
      <c r="L3644" s="651" t="s">
        <v>312</v>
      </c>
      <c r="M3644" s="651" t="str">
        <f t="shared" si="219"/>
        <v>&lt;INSERT CONNECTION POINT NAME&gt;</v>
      </c>
      <c r="N3644" s="890" t="s">
        <v>602</v>
      </c>
      <c r="O3644" s="890" t="s">
        <v>22</v>
      </c>
      <c r="P3644" s="890"/>
      <c r="Q3644" s="1071"/>
      <c r="R3644" s="1058"/>
      <c r="S3644" s="1059"/>
      <c r="T3644" s="1059"/>
      <c r="U3644" s="1060"/>
      <c r="V3644" s="906"/>
      <c r="W3644" s="933"/>
      <c r="X3644" s="934"/>
      <c r="Y3644" s="935"/>
      <c r="Z3644" s="935"/>
      <c r="AA3644" s="935"/>
      <c r="AB3644" s="452"/>
      <c r="AC3644" s="452"/>
      <c r="AD3644" s="452"/>
      <c r="AE3644" s="452"/>
      <c r="AF3644" s="935"/>
      <c r="AG3644" s="452"/>
      <c r="AH3644" s="452"/>
      <c r="AI3644" s="935"/>
      <c r="AJ3644" s="935"/>
      <c r="AK3644" s="935"/>
      <c r="AL3644" s="936"/>
      <c r="AM3644" s="936"/>
      <c r="AN3644" s="936"/>
      <c r="AO3644" s="942"/>
      <c r="AP3644" s="936"/>
      <c r="AQ3644" s="936"/>
      <c r="AR3644" s="936"/>
      <c r="AS3644" s="936"/>
      <c r="AT3644" s="936"/>
      <c r="AU3644" s="936"/>
      <c r="AV3644" s="936"/>
    </row>
    <row r="3645" spans="2:48" ht="15" customHeight="1">
      <c r="B3645" s="937"/>
      <c r="C3645" s="1979"/>
      <c r="D3645" s="1981"/>
      <c r="E3645" s="928" t="s">
        <v>619</v>
      </c>
      <c r="F3645" s="885"/>
      <c r="G3645" s="651" t="s">
        <v>272</v>
      </c>
      <c r="H3645" s="651" t="s">
        <v>599</v>
      </c>
      <c r="I3645" s="651" t="s">
        <v>620</v>
      </c>
      <c r="J3645" s="651" t="s">
        <v>276</v>
      </c>
      <c r="K3645" s="890" t="s">
        <v>304</v>
      </c>
      <c r="L3645" s="651" t="s">
        <v>312</v>
      </c>
      <c r="M3645" s="651" t="str">
        <f t="shared" si="219"/>
        <v>&lt;INSERT CONNECTION POINT NAME&gt;</v>
      </c>
      <c r="N3645" s="890" t="s">
        <v>602</v>
      </c>
      <c r="O3645" s="890" t="s">
        <v>22</v>
      </c>
      <c r="P3645" s="890"/>
      <c r="Q3645" s="1071"/>
      <c r="R3645" s="1058"/>
      <c r="S3645" s="1059"/>
      <c r="T3645" s="1059"/>
      <c r="U3645" s="1060"/>
      <c r="V3645" s="906"/>
      <c r="W3645" s="933"/>
      <c r="X3645" s="934"/>
      <c r="Y3645" s="935"/>
      <c r="Z3645" s="935"/>
      <c r="AA3645" s="935"/>
      <c r="AB3645" s="452"/>
      <c r="AC3645" s="452"/>
      <c r="AD3645" s="452"/>
      <c r="AE3645" s="452"/>
      <c r="AF3645" s="935"/>
      <c r="AG3645" s="452"/>
      <c r="AH3645" s="452"/>
      <c r="AI3645" s="935"/>
      <c r="AJ3645" s="935"/>
      <c r="AK3645" s="935"/>
      <c r="AL3645" s="936"/>
      <c r="AM3645" s="936"/>
      <c r="AN3645" s="936"/>
      <c r="AO3645" s="942"/>
      <c r="AP3645" s="936"/>
      <c r="AQ3645" s="936"/>
      <c r="AR3645" s="936"/>
      <c r="AS3645" s="936"/>
      <c r="AT3645" s="936"/>
      <c r="AU3645" s="936"/>
      <c r="AV3645" s="936"/>
    </row>
    <row r="3646" spans="2:48" ht="15" customHeight="1">
      <c r="B3646" s="937"/>
      <c r="C3646" s="1978" t="s">
        <v>304</v>
      </c>
      <c r="D3646" s="1980" t="s">
        <v>23</v>
      </c>
      <c r="E3646" s="928" t="s">
        <v>616</v>
      </c>
      <c r="F3646" s="885"/>
      <c r="G3646" s="651" t="s">
        <v>272</v>
      </c>
      <c r="H3646" s="651" t="s">
        <v>599</v>
      </c>
      <c r="I3646" s="651" t="s">
        <v>617</v>
      </c>
      <c r="J3646" s="651" t="s">
        <v>276</v>
      </c>
      <c r="K3646" s="890" t="s">
        <v>304</v>
      </c>
      <c r="L3646" s="651" t="s">
        <v>312</v>
      </c>
      <c r="M3646" s="651" t="str">
        <f t="shared" si="219"/>
        <v>&lt;INSERT CONNECTION POINT NAME&gt;</v>
      </c>
      <c r="N3646" s="890" t="s">
        <v>602</v>
      </c>
      <c r="O3646" s="891" t="s">
        <v>23</v>
      </c>
      <c r="P3646" s="890"/>
      <c r="Q3646" s="1071"/>
      <c r="R3646" s="1058"/>
      <c r="S3646" s="1059"/>
      <c r="T3646" s="1059"/>
      <c r="U3646" s="1060"/>
      <c r="V3646" s="906"/>
      <c r="W3646" s="933"/>
      <c r="X3646" s="934"/>
      <c r="Y3646" s="935"/>
      <c r="Z3646" s="935"/>
      <c r="AA3646" s="935"/>
      <c r="AB3646" s="452"/>
      <c r="AC3646" s="452"/>
      <c r="AD3646" s="452"/>
      <c r="AE3646" s="452"/>
      <c r="AF3646" s="935"/>
      <c r="AG3646" s="452"/>
      <c r="AH3646" s="452"/>
      <c r="AI3646" s="935"/>
      <c r="AJ3646" s="943"/>
      <c r="AK3646" s="935"/>
      <c r="AL3646" s="936"/>
      <c r="AM3646" s="936"/>
      <c r="AN3646" s="936"/>
      <c r="AO3646" s="942"/>
      <c r="AP3646" s="936"/>
      <c r="AQ3646" s="936"/>
      <c r="AR3646" s="936"/>
      <c r="AS3646" s="936"/>
      <c r="AT3646" s="936"/>
      <c r="AU3646" s="936"/>
      <c r="AV3646" s="936"/>
    </row>
    <row r="3647" spans="2:48" ht="15" customHeight="1">
      <c r="B3647" s="937"/>
      <c r="C3647" s="1979"/>
      <c r="D3647" s="1981"/>
      <c r="E3647" s="928" t="s">
        <v>619</v>
      </c>
      <c r="F3647" s="885"/>
      <c r="G3647" s="651" t="s">
        <v>272</v>
      </c>
      <c r="H3647" s="651" t="s">
        <v>599</v>
      </c>
      <c r="I3647" s="651" t="s">
        <v>620</v>
      </c>
      <c r="J3647" s="651" t="s">
        <v>276</v>
      </c>
      <c r="K3647" s="890" t="s">
        <v>304</v>
      </c>
      <c r="L3647" s="651" t="s">
        <v>312</v>
      </c>
      <c r="M3647" s="651" t="str">
        <f t="shared" si="219"/>
        <v>&lt;INSERT CONNECTION POINT NAME&gt;</v>
      </c>
      <c r="N3647" s="890" t="s">
        <v>602</v>
      </c>
      <c r="O3647" s="891" t="s">
        <v>23</v>
      </c>
      <c r="P3647" s="890"/>
      <c r="Q3647" s="1071"/>
      <c r="R3647" s="1058"/>
      <c r="S3647" s="1059"/>
      <c r="T3647" s="1059"/>
      <c r="U3647" s="1060"/>
      <c r="V3647" s="906"/>
      <c r="W3647" s="933"/>
      <c r="X3647" s="934"/>
      <c r="Y3647" s="935"/>
      <c r="Z3647" s="935"/>
      <c r="AA3647" s="935"/>
      <c r="AB3647" s="452"/>
      <c r="AC3647" s="452"/>
      <c r="AD3647" s="452"/>
      <c r="AE3647" s="452"/>
      <c r="AF3647" s="935"/>
      <c r="AG3647" s="452"/>
      <c r="AH3647" s="452"/>
      <c r="AI3647" s="935"/>
      <c r="AJ3647" s="943"/>
      <c r="AK3647" s="935"/>
      <c r="AL3647" s="936"/>
      <c r="AM3647" s="936"/>
      <c r="AN3647" s="936"/>
      <c r="AO3647" s="942"/>
      <c r="AP3647" s="936"/>
      <c r="AQ3647" s="936"/>
      <c r="AR3647" s="936"/>
      <c r="AS3647" s="936"/>
      <c r="AT3647" s="936"/>
      <c r="AU3647" s="936"/>
      <c r="AV3647" s="936"/>
    </row>
    <row r="3648" spans="2:48" ht="15" customHeight="1">
      <c r="B3648" s="937"/>
      <c r="C3648" s="1978" t="s">
        <v>305</v>
      </c>
      <c r="D3648" s="1980"/>
      <c r="E3648" s="928" t="s">
        <v>616</v>
      </c>
      <c r="F3648" s="885"/>
      <c r="G3648" s="651" t="s">
        <v>272</v>
      </c>
      <c r="H3648" s="651" t="s">
        <v>599</v>
      </c>
      <c r="I3648" s="651" t="s">
        <v>617</v>
      </c>
      <c r="J3648" s="651" t="s">
        <v>276</v>
      </c>
      <c r="K3648" s="890" t="s">
        <v>305</v>
      </c>
      <c r="L3648" s="651" t="s">
        <v>312</v>
      </c>
      <c r="M3648" s="651" t="str">
        <f t="shared" si="219"/>
        <v>&lt;INSERT CONNECTION POINT NAME&gt;</v>
      </c>
      <c r="N3648" s="890" t="s">
        <v>604</v>
      </c>
      <c r="O3648" s="890" t="s">
        <v>605</v>
      </c>
      <c r="P3648" s="890"/>
      <c r="Q3648" s="1072"/>
      <c r="R3648" s="1073"/>
      <c r="S3648" s="1074"/>
      <c r="T3648" s="1074"/>
      <c r="U3648" s="1075"/>
      <c r="V3648" s="906"/>
      <c r="W3648" s="933"/>
      <c r="X3648" s="934"/>
      <c r="Y3648" s="935"/>
      <c r="Z3648" s="935"/>
      <c r="AA3648" s="935"/>
      <c r="AB3648" s="452"/>
      <c r="AC3648" s="452"/>
      <c r="AD3648" s="452"/>
      <c r="AE3648" s="452"/>
      <c r="AF3648" s="935"/>
      <c r="AG3648" s="452"/>
      <c r="AH3648" s="452"/>
      <c r="AI3648" s="935"/>
      <c r="AJ3648" s="935"/>
      <c r="AK3648" s="935"/>
      <c r="AL3648" s="936"/>
      <c r="AM3648" s="936"/>
      <c r="AN3648" s="936"/>
      <c r="AO3648" s="936"/>
      <c r="AP3648" s="936"/>
      <c r="AQ3648" s="936"/>
      <c r="AR3648" s="936"/>
      <c r="AS3648" s="936"/>
      <c r="AT3648" s="936"/>
      <c r="AU3648" s="936"/>
      <c r="AV3648" s="936"/>
    </row>
    <row r="3649" spans="2:48" ht="15" customHeight="1">
      <c r="B3649" s="937"/>
      <c r="C3649" s="1979"/>
      <c r="D3649" s="1981"/>
      <c r="E3649" s="928" t="s">
        <v>619</v>
      </c>
      <c r="F3649" s="885"/>
      <c r="G3649" s="651" t="s">
        <v>272</v>
      </c>
      <c r="H3649" s="651" t="s">
        <v>599</v>
      </c>
      <c r="I3649" s="651" t="s">
        <v>620</v>
      </c>
      <c r="J3649" s="651" t="s">
        <v>276</v>
      </c>
      <c r="K3649" s="890" t="s">
        <v>305</v>
      </c>
      <c r="L3649" s="651" t="s">
        <v>312</v>
      </c>
      <c r="M3649" s="651" t="str">
        <f t="shared" si="219"/>
        <v>&lt;INSERT CONNECTION POINT NAME&gt;</v>
      </c>
      <c r="N3649" s="890" t="s">
        <v>604</v>
      </c>
      <c r="O3649" s="890" t="s">
        <v>605</v>
      </c>
      <c r="P3649" s="890"/>
      <c r="Q3649" s="1072"/>
      <c r="R3649" s="1073"/>
      <c r="S3649" s="1074"/>
      <c r="T3649" s="1074"/>
      <c r="U3649" s="1075"/>
      <c r="V3649" s="906"/>
      <c r="W3649" s="933"/>
      <c r="X3649" s="934"/>
      <c r="Y3649" s="935"/>
      <c r="Z3649" s="935"/>
      <c r="AA3649" s="935"/>
      <c r="AB3649" s="452"/>
      <c r="AC3649" s="452"/>
      <c r="AD3649" s="452"/>
      <c r="AE3649" s="452"/>
      <c r="AF3649" s="935"/>
      <c r="AG3649" s="452"/>
      <c r="AH3649" s="452"/>
      <c r="AI3649" s="935"/>
      <c r="AJ3649" s="935"/>
      <c r="AK3649" s="935"/>
      <c r="AL3649" s="936"/>
      <c r="AM3649" s="936"/>
      <c r="AN3649" s="936"/>
      <c r="AO3649" s="936"/>
      <c r="AP3649" s="936"/>
      <c r="AQ3649" s="936"/>
      <c r="AR3649" s="936"/>
      <c r="AS3649" s="936"/>
      <c r="AT3649" s="936"/>
      <c r="AU3649" s="936"/>
      <c r="AV3649" s="936"/>
    </row>
    <row r="3650" spans="2:48" ht="15" customHeight="1">
      <c r="B3650" s="937"/>
      <c r="C3650" s="1978" t="s">
        <v>306</v>
      </c>
      <c r="D3650" s="1980"/>
      <c r="E3650" s="928" t="s">
        <v>616</v>
      </c>
      <c r="F3650" s="885"/>
      <c r="G3650" s="651" t="s">
        <v>272</v>
      </c>
      <c r="H3650" s="651" t="s">
        <v>599</v>
      </c>
      <c r="I3650" s="651" t="s">
        <v>617</v>
      </c>
      <c r="J3650" s="651" t="s">
        <v>276</v>
      </c>
      <c r="K3650" s="890" t="s">
        <v>306</v>
      </c>
      <c r="L3650" s="651" t="s">
        <v>312</v>
      </c>
      <c r="M3650" s="651" t="str">
        <f t="shared" si="219"/>
        <v>&lt;INSERT CONNECTION POINT NAME&gt;</v>
      </c>
      <c r="N3650" s="890" t="s">
        <v>606</v>
      </c>
      <c r="O3650" s="891">
        <v>0</v>
      </c>
      <c r="P3650" s="890"/>
      <c r="Q3650" s="1076"/>
      <c r="R3650" s="1077"/>
      <c r="S3650" s="1078"/>
      <c r="T3650" s="1078"/>
      <c r="U3650" s="1079"/>
      <c r="V3650" s="906"/>
      <c r="W3650" s="933"/>
      <c r="X3650" s="934"/>
      <c r="Y3650" s="935"/>
      <c r="Z3650" s="935"/>
      <c r="AA3650" s="935"/>
      <c r="AB3650" s="452"/>
      <c r="AC3650" s="452"/>
      <c r="AD3650" s="452"/>
      <c r="AE3650" s="452"/>
      <c r="AF3650" s="935"/>
      <c r="AG3650" s="452"/>
      <c r="AH3650" s="452"/>
      <c r="AI3650" s="935"/>
      <c r="AJ3650" s="943"/>
      <c r="AK3650" s="935"/>
      <c r="AL3650" s="936"/>
      <c r="AM3650" s="936"/>
      <c r="AN3650" s="936"/>
      <c r="AO3650" s="936"/>
      <c r="AP3650" s="936"/>
      <c r="AQ3650" s="936"/>
      <c r="AR3650" s="936"/>
      <c r="AS3650" s="936"/>
      <c r="AT3650" s="936"/>
      <c r="AU3650" s="936"/>
      <c r="AV3650" s="936"/>
    </row>
    <row r="3651" spans="2:48" ht="15" customHeight="1">
      <c r="B3651" s="937"/>
      <c r="C3651" s="1979"/>
      <c r="D3651" s="1981"/>
      <c r="E3651" s="928" t="s">
        <v>619</v>
      </c>
      <c r="F3651" s="885"/>
      <c r="G3651" s="651" t="s">
        <v>272</v>
      </c>
      <c r="H3651" s="651" t="s">
        <v>599</v>
      </c>
      <c r="I3651" s="651" t="s">
        <v>620</v>
      </c>
      <c r="J3651" s="651" t="s">
        <v>276</v>
      </c>
      <c r="K3651" s="890" t="s">
        <v>306</v>
      </c>
      <c r="L3651" s="651" t="s">
        <v>312</v>
      </c>
      <c r="M3651" s="651" t="str">
        <f t="shared" si="219"/>
        <v>&lt;INSERT CONNECTION POINT NAME&gt;</v>
      </c>
      <c r="N3651" s="890" t="s">
        <v>606</v>
      </c>
      <c r="O3651" s="891">
        <v>0</v>
      </c>
      <c r="P3651" s="890"/>
      <c r="Q3651" s="1076"/>
      <c r="R3651" s="1077"/>
      <c r="S3651" s="1078"/>
      <c r="T3651" s="1078"/>
      <c r="U3651" s="1079"/>
      <c r="V3651" s="906"/>
      <c r="W3651" s="933"/>
      <c r="X3651" s="934"/>
      <c r="Y3651" s="935"/>
      <c r="Z3651" s="935"/>
      <c r="AA3651" s="935"/>
      <c r="AB3651" s="452"/>
      <c r="AC3651" s="452"/>
      <c r="AD3651" s="452"/>
      <c r="AE3651" s="452"/>
      <c r="AF3651" s="935"/>
      <c r="AG3651" s="452"/>
      <c r="AH3651" s="452"/>
      <c r="AI3651" s="935"/>
      <c r="AJ3651" s="943"/>
      <c r="AK3651" s="935"/>
      <c r="AL3651" s="936"/>
      <c r="AM3651" s="936"/>
      <c r="AN3651" s="936"/>
      <c r="AO3651" s="936"/>
      <c r="AP3651" s="936"/>
      <c r="AQ3651" s="936"/>
      <c r="AR3651" s="936"/>
      <c r="AS3651" s="936"/>
      <c r="AT3651" s="936"/>
      <c r="AU3651" s="936"/>
      <c r="AV3651" s="936"/>
    </row>
    <row r="3652" spans="2:48" ht="15" customHeight="1">
      <c r="B3652" s="937"/>
      <c r="C3652" s="1978" t="s">
        <v>307</v>
      </c>
      <c r="D3652" s="1980"/>
      <c r="E3652" s="928" t="s">
        <v>616</v>
      </c>
      <c r="F3652" s="885"/>
      <c r="G3652" s="651" t="s">
        <v>272</v>
      </c>
      <c r="H3652" s="651" t="s">
        <v>599</v>
      </c>
      <c r="I3652" s="651" t="s">
        <v>617</v>
      </c>
      <c r="J3652" s="651" t="s">
        <v>276</v>
      </c>
      <c r="K3652" s="890" t="s">
        <v>307</v>
      </c>
      <c r="L3652" s="651" t="s">
        <v>312</v>
      </c>
      <c r="M3652" s="651" t="str">
        <f t="shared" si="219"/>
        <v>&lt;INSERT CONNECTION POINT NAME&gt;</v>
      </c>
      <c r="N3652" s="890" t="s">
        <v>607</v>
      </c>
      <c r="O3652" s="890" t="s">
        <v>607</v>
      </c>
      <c r="P3652" s="890"/>
      <c r="Q3652" s="1080"/>
      <c r="R3652" s="1081"/>
      <c r="S3652" s="1081"/>
      <c r="T3652" s="1081"/>
      <c r="U3652" s="1082"/>
      <c r="V3652" s="906"/>
      <c r="W3652" s="933"/>
      <c r="X3652" s="934"/>
      <c r="Y3652" s="935"/>
      <c r="Z3652" s="935"/>
      <c r="AA3652" s="935"/>
      <c r="AB3652" s="452"/>
      <c r="AC3652" s="452"/>
      <c r="AD3652" s="452"/>
      <c r="AE3652" s="452"/>
      <c r="AF3652" s="935"/>
      <c r="AG3652" s="452"/>
      <c r="AH3652" s="452"/>
      <c r="AI3652" s="935"/>
      <c r="AJ3652" s="935"/>
      <c r="AK3652" s="935"/>
      <c r="AL3652" s="936"/>
      <c r="AM3652" s="936"/>
      <c r="AN3652" s="936"/>
      <c r="AO3652" s="936"/>
      <c r="AP3652" s="936"/>
      <c r="AQ3652" s="936"/>
      <c r="AR3652" s="936"/>
      <c r="AS3652" s="936"/>
      <c r="AT3652" s="936"/>
      <c r="AU3652" s="936"/>
      <c r="AV3652" s="936"/>
    </row>
    <row r="3653" spans="2:48" ht="15" customHeight="1">
      <c r="B3653" s="937"/>
      <c r="C3653" s="1979"/>
      <c r="D3653" s="1981"/>
      <c r="E3653" s="928" t="s">
        <v>619</v>
      </c>
      <c r="F3653" s="885"/>
      <c r="G3653" s="651" t="s">
        <v>272</v>
      </c>
      <c r="H3653" s="651" t="s">
        <v>599</v>
      </c>
      <c r="I3653" s="651" t="s">
        <v>620</v>
      </c>
      <c r="J3653" s="651" t="s">
        <v>276</v>
      </c>
      <c r="K3653" s="890" t="s">
        <v>307</v>
      </c>
      <c r="L3653" s="651" t="s">
        <v>312</v>
      </c>
      <c r="M3653" s="651" t="str">
        <f t="shared" si="219"/>
        <v>&lt;INSERT CONNECTION POINT NAME&gt;</v>
      </c>
      <c r="N3653" s="890" t="s">
        <v>607</v>
      </c>
      <c r="O3653" s="890" t="s">
        <v>607</v>
      </c>
      <c r="P3653" s="890"/>
      <c r="Q3653" s="1080"/>
      <c r="R3653" s="1081"/>
      <c r="S3653" s="1081"/>
      <c r="T3653" s="1081"/>
      <c r="U3653" s="1082"/>
      <c r="V3653" s="906"/>
      <c r="W3653" s="933"/>
      <c r="X3653" s="934"/>
      <c r="Y3653" s="935"/>
      <c r="Z3653" s="935"/>
      <c r="AA3653" s="935"/>
      <c r="AB3653" s="452"/>
      <c r="AC3653" s="452"/>
      <c r="AD3653" s="452"/>
      <c r="AE3653" s="452"/>
      <c r="AF3653" s="935"/>
      <c r="AG3653" s="452"/>
      <c r="AH3653" s="452"/>
      <c r="AI3653" s="935"/>
      <c r="AJ3653" s="935"/>
      <c r="AK3653" s="935"/>
      <c r="AL3653" s="936"/>
      <c r="AM3653" s="936"/>
      <c r="AN3653" s="936"/>
      <c r="AO3653" s="936"/>
      <c r="AP3653" s="936"/>
      <c r="AQ3653" s="936"/>
      <c r="AR3653" s="936"/>
      <c r="AS3653" s="936"/>
      <c r="AT3653" s="936"/>
      <c r="AU3653" s="936"/>
      <c r="AV3653" s="936"/>
    </row>
    <row r="3654" spans="2:48" ht="15" customHeight="1">
      <c r="B3654" s="937"/>
      <c r="C3654" s="1978" t="s">
        <v>308</v>
      </c>
      <c r="D3654" s="1980" t="s">
        <v>22</v>
      </c>
      <c r="E3654" s="928" t="s">
        <v>616</v>
      </c>
      <c r="F3654" s="885"/>
      <c r="G3654" s="651" t="s">
        <v>272</v>
      </c>
      <c r="H3654" s="651" t="s">
        <v>599</v>
      </c>
      <c r="I3654" s="651" t="s">
        <v>617</v>
      </c>
      <c r="J3654" s="651" t="s">
        <v>276</v>
      </c>
      <c r="K3654" s="890" t="s">
        <v>308</v>
      </c>
      <c r="L3654" s="651" t="s">
        <v>312</v>
      </c>
      <c r="M3654" s="651" t="str">
        <f t="shared" si="219"/>
        <v>&lt;INSERT CONNECTION POINT NAME&gt;</v>
      </c>
      <c r="N3654" s="890" t="s">
        <v>609</v>
      </c>
      <c r="O3654" s="890" t="s">
        <v>22</v>
      </c>
      <c r="P3654" s="890"/>
      <c r="Q3654" s="1083"/>
      <c r="R3654" s="1061"/>
      <c r="S3654" s="1062"/>
      <c r="T3654" s="1062"/>
      <c r="U3654" s="1063"/>
      <c r="V3654" s="906"/>
      <c r="W3654" s="933"/>
      <c r="X3654" s="934"/>
      <c r="Y3654" s="935"/>
      <c r="Z3654" s="935"/>
      <c r="AA3654" s="935"/>
      <c r="AB3654" s="452"/>
      <c r="AC3654" s="452"/>
      <c r="AD3654" s="452"/>
      <c r="AE3654" s="452"/>
      <c r="AF3654" s="935"/>
      <c r="AG3654" s="452"/>
      <c r="AH3654" s="452"/>
      <c r="AI3654" s="935"/>
      <c r="AJ3654" s="935"/>
      <c r="AK3654" s="935"/>
      <c r="AL3654" s="936"/>
      <c r="AM3654" s="936"/>
      <c r="AN3654" s="936"/>
      <c r="AO3654" s="936"/>
      <c r="AP3654" s="936"/>
      <c r="AQ3654" s="936"/>
      <c r="AR3654" s="936"/>
      <c r="AS3654" s="936"/>
      <c r="AT3654" s="936"/>
      <c r="AU3654" s="936"/>
      <c r="AV3654" s="936"/>
    </row>
    <row r="3655" spans="2:48" ht="15" customHeight="1">
      <c r="B3655" s="937"/>
      <c r="C3655" s="1979"/>
      <c r="D3655" s="1981"/>
      <c r="E3655" s="928" t="s">
        <v>619</v>
      </c>
      <c r="F3655" s="885"/>
      <c r="G3655" s="651" t="s">
        <v>272</v>
      </c>
      <c r="H3655" s="651" t="s">
        <v>599</v>
      </c>
      <c r="I3655" s="651" t="s">
        <v>620</v>
      </c>
      <c r="J3655" s="651" t="s">
        <v>276</v>
      </c>
      <c r="K3655" s="890" t="s">
        <v>308</v>
      </c>
      <c r="L3655" s="651" t="s">
        <v>312</v>
      </c>
      <c r="M3655" s="651" t="str">
        <f t="shared" si="219"/>
        <v>&lt;INSERT CONNECTION POINT NAME&gt;</v>
      </c>
      <c r="N3655" s="890" t="s">
        <v>609</v>
      </c>
      <c r="O3655" s="890" t="s">
        <v>22</v>
      </c>
      <c r="P3655" s="890"/>
      <c r="Q3655" s="1083"/>
      <c r="R3655" s="1061"/>
      <c r="S3655" s="1062"/>
      <c r="T3655" s="1062"/>
      <c r="U3655" s="1063"/>
      <c r="V3655" s="906"/>
      <c r="W3655" s="933"/>
      <c r="X3655" s="934"/>
      <c r="Y3655" s="935"/>
      <c r="Z3655" s="935"/>
      <c r="AA3655" s="935"/>
      <c r="AB3655" s="452"/>
      <c r="AC3655" s="452"/>
      <c r="AD3655" s="452"/>
      <c r="AE3655" s="452"/>
      <c r="AF3655" s="935"/>
      <c r="AG3655" s="452"/>
      <c r="AH3655" s="452"/>
      <c r="AI3655" s="935"/>
      <c r="AJ3655" s="935"/>
      <c r="AK3655" s="935"/>
      <c r="AL3655" s="936"/>
      <c r="AM3655" s="936"/>
      <c r="AN3655" s="936"/>
      <c r="AO3655" s="936"/>
      <c r="AP3655" s="936"/>
      <c r="AQ3655" s="936"/>
      <c r="AR3655" s="936"/>
      <c r="AS3655" s="936"/>
      <c r="AT3655" s="936"/>
      <c r="AU3655" s="936"/>
      <c r="AV3655" s="936"/>
    </row>
    <row r="3656" spans="2:48" ht="15" customHeight="1">
      <c r="B3656" s="937"/>
      <c r="C3656" s="1978" t="s">
        <v>309</v>
      </c>
      <c r="D3656" s="1980" t="s">
        <v>22</v>
      </c>
      <c r="E3656" s="928" t="s">
        <v>616</v>
      </c>
      <c r="F3656" s="885"/>
      <c r="G3656" s="651" t="s">
        <v>272</v>
      </c>
      <c r="H3656" s="651" t="s">
        <v>599</v>
      </c>
      <c r="I3656" s="651" t="s">
        <v>617</v>
      </c>
      <c r="J3656" s="651" t="s">
        <v>276</v>
      </c>
      <c r="K3656" s="890" t="s">
        <v>309</v>
      </c>
      <c r="L3656" s="651" t="s">
        <v>312</v>
      </c>
      <c r="M3656" s="651" t="str">
        <f t="shared" si="219"/>
        <v>&lt;INSERT CONNECTION POINT NAME&gt;</v>
      </c>
      <c r="N3656" s="890" t="s">
        <v>602</v>
      </c>
      <c r="O3656" s="890" t="s">
        <v>22</v>
      </c>
      <c r="P3656" s="890"/>
      <c r="Q3656" s="1083"/>
      <c r="R3656" s="1061"/>
      <c r="S3656" s="1062"/>
      <c r="T3656" s="1062"/>
      <c r="U3656" s="1063"/>
      <c r="V3656" s="906"/>
      <c r="W3656" s="933"/>
      <c r="X3656" s="934"/>
      <c r="Y3656" s="935"/>
      <c r="Z3656" s="935"/>
      <c r="AA3656" s="935"/>
      <c r="AB3656" s="452"/>
      <c r="AC3656" s="452"/>
      <c r="AD3656" s="452"/>
      <c r="AE3656" s="452"/>
      <c r="AF3656" s="935"/>
      <c r="AG3656" s="452"/>
      <c r="AH3656" s="452"/>
      <c r="AI3656" s="935"/>
      <c r="AJ3656" s="935"/>
      <c r="AK3656" s="935"/>
      <c r="AL3656" s="936"/>
      <c r="AM3656" s="936"/>
      <c r="AN3656" s="936"/>
      <c r="AO3656" s="936"/>
      <c r="AP3656" s="936"/>
      <c r="AQ3656" s="936"/>
      <c r="AR3656" s="936"/>
      <c r="AS3656" s="936"/>
      <c r="AT3656" s="936"/>
      <c r="AU3656" s="936"/>
      <c r="AV3656" s="936"/>
    </row>
    <row r="3657" spans="2:48" ht="15" customHeight="1">
      <c r="B3657" s="937"/>
      <c r="C3657" s="1979"/>
      <c r="D3657" s="1981"/>
      <c r="E3657" s="928" t="s">
        <v>619</v>
      </c>
      <c r="F3657" s="885"/>
      <c r="G3657" s="651" t="s">
        <v>272</v>
      </c>
      <c r="H3657" s="651" t="s">
        <v>599</v>
      </c>
      <c r="I3657" s="651" t="s">
        <v>620</v>
      </c>
      <c r="J3657" s="651" t="s">
        <v>276</v>
      </c>
      <c r="K3657" s="890" t="s">
        <v>309</v>
      </c>
      <c r="L3657" s="651" t="s">
        <v>312</v>
      </c>
      <c r="M3657" s="651" t="str">
        <f t="shared" si="219"/>
        <v>&lt;INSERT CONNECTION POINT NAME&gt;</v>
      </c>
      <c r="N3657" s="890" t="s">
        <v>602</v>
      </c>
      <c r="O3657" s="890" t="s">
        <v>22</v>
      </c>
      <c r="P3657" s="890"/>
      <c r="Q3657" s="1083"/>
      <c r="R3657" s="1061"/>
      <c r="S3657" s="1062"/>
      <c r="T3657" s="1062"/>
      <c r="U3657" s="1063"/>
      <c r="V3657" s="906"/>
      <c r="W3657" s="933"/>
      <c r="X3657" s="934"/>
      <c r="Y3657" s="935"/>
      <c r="Z3657" s="935"/>
      <c r="AA3657" s="935"/>
      <c r="AB3657" s="452"/>
      <c r="AC3657" s="452"/>
      <c r="AD3657" s="452"/>
      <c r="AE3657" s="452"/>
      <c r="AF3657" s="935"/>
      <c r="AG3657" s="452"/>
      <c r="AH3657" s="452"/>
      <c r="AI3657" s="935"/>
      <c r="AJ3657" s="935"/>
      <c r="AK3657" s="935"/>
      <c r="AL3657" s="936"/>
      <c r="AM3657" s="936"/>
      <c r="AN3657" s="936"/>
      <c r="AO3657" s="936"/>
      <c r="AP3657" s="936"/>
      <c r="AQ3657" s="936"/>
      <c r="AR3657" s="936"/>
      <c r="AS3657" s="936"/>
      <c r="AT3657" s="936"/>
      <c r="AU3657" s="936"/>
      <c r="AV3657" s="936"/>
    </row>
    <row r="3658" spans="2:48" ht="15" customHeight="1">
      <c r="B3658" s="937"/>
      <c r="C3658" s="1978" t="s">
        <v>309</v>
      </c>
      <c r="D3658" s="1980" t="s">
        <v>23</v>
      </c>
      <c r="E3658" s="928" t="s">
        <v>616</v>
      </c>
      <c r="F3658" s="885"/>
      <c r="G3658" s="651" t="s">
        <v>272</v>
      </c>
      <c r="H3658" s="651" t="s">
        <v>599</v>
      </c>
      <c r="I3658" s="651" t="s">
        <v>617</v>
      </c>
      <c r="J3658" s="651" t="s">
        <v>276</v>
      </c>
      <c r="K3658" s="890" t="s">
        <v>309</v>
      </c>
      <c r="L3658" s="651" t="s">
        <v>312</v>
      </c>
      <c r="M3658" s="651" t="str">
        <f t="shared" si="219"/>
        <v>&lt;INSERT CONNECTION POINT NAME&gt;</v>
      </c>
      <c r="N3658" s="890" t="s">
        <v>602</v>
      </c>
      <c r="O3658" s="890" t="s">
        <v>23</v>
      </c>
      <c r="P3658" s="890"/>
      <c r="Q3658" s="1083"/>
      <c r="R3658" s="1061"/>
      <c r="S3658" s="1062"/>
      <c r="T3658" s="1062"/>
      <c r="U3658" s="1063"/>
      <c r="V3658" s="906"/>
      <c r="W3658" s="933"/>
      <c r="X3658" s="934"/>
      <c r="Y3658" s="935"/>
      <c r="Z3658" s="935"/>
      <c r="AA3658" s="935"/>
      <c r="AB3658" s="452"/>
      <c r="AC3658" s="452"/>
      <c r="AD3658" s="452"/>
      <c r="AE3658" s="452"/>
      <c r="AF3658" s="935"/>
      <c r="AG3658" s="452"/>
      <c r="AH3658" s="452"/>
      <c r="AI3658" s="935"/>
      <c r="AJ3658" s="935"/>
      <c r="AK3658" s="935"/>
      <c r="AL3658" s="936"/>
      <c r="AM3658" s="936"/>
      <c r="AN3658" s="936"/>
      <c r="AO3658" s="936"/>
      <c r="AP3658" s="936"/>
      <c r="AQ3658" s="936"/>
      <c r="AR3658" s="936"/>
      <c r="AS3658" s="936"/>
      <c r="AT3658" s="936"/>
      <c r="AU3658" s="936"/>
      <c r="AV3658" s="936"/>
    </row>
    <row r="3659" spans="2:48" ht="15" customHeight="1">
      <c r="B3659" s="937"/>
      <c r="C3659" s="1979"/>
      <c r="D3659" s="1981"/>
      <c r="E3659" s="928" t="s">
        <v>619</v>
      </c>
      <c r="F3659" s="885"/>
      <c r="G3659" s="651" t="s">
        <v>272</v>
      </c>
      <c r="H3659" s="651" t="s">
        <v>599</v>
      </c>
      <c r="I3659" s="651" t="s">
        <v>620</v>
      </c>
      <c r="J3659" s="651" t="s">
        <v>276</v>
      </c>
      <c r="K3659" s="890" t="s">
        <v>309</v>
      </c>
      <c r="L3659" s="651" t="s">
        <v>312</v>
      </c>
      <c r="M3659" s="651" t="str">
        <f t="shared" si="219"/>
        <v>&lt;INSERT CONNECTION POINT NAME&gt;</v>
      </c>
      <c r="N3659" s="890" t="s">
        <v>602</v>
      </c>
      <c r="O3659" s="890" t="s">
        <v>23</v>
      </c>
      <c r="P3659" s="890"/>
      <c r="Q3659" s="1083"/>
      <c r="R3659" s="1061"/>
      <c r="S3659" s="1062"/>
      <c r="T3659" s="1062"/>
      <c r="U3659" s="1063"/>
      <c r="V3659" s="906"/>
      <c r="W3659" s="933"/>
      <c r="X3659" s="934"/>
      <c r="Y3659" s="935"/>
      <c r="Z3659" s="935"/>
      <c r="AA3659" s="935"/>
      <c r="AB3659" s="452"/>
      <c r="AC3659" s="452"/>
      <c r="AD3659" s="452"/>
      <c r="AE3659" s="452"/>
      <c r="AF3659" s="935"/>
      <c r="AG3659" s="452"/>
      <c r="AH3659" s="452"/>
      <c r="AI3659" s="935"/>
      <c r="AJ3659" s="935"/>
      <c r="AK3659" s="935"/>
      <c r="AL3659" s="936"/>
      <c r="AM3659" s="936"/>
      <c r="AN3659" s="936"/>
      <c r="AO3659" s="936"/>
      <c r="AP3659" s="936"/>
      <c r="AQ3659" s="936"/>
      <c r="AR3659" s="936"/>
      <c r="AS3659" s="936"/>
      <c r="AT3659" s="936"/>
      <c r="AU3659" s="936"/>
      <c r="AV3659" s="936"/>
    </row>
    <row r="3660" spans="2:48" ht="15" customHeight="1">
      <c r="B3660" s="937"/>
      <c r="C3660" s="1978" t="s">
        <v>310</v>
      </c>
      <c r="D3660" s="1980" t="s">
        <v>22</v>
      </c>
      <c r="E3660" s="928" t="s">
        <v>616</v>
      </c>
      <c r="F3660" s="885"/>
      <c r="G3660" s="651" t="s">
        <v>272</v>
      </c>
      <c r="H3660" s="651" t="s">
        <v>599</v>
      </c>
      <c r="I3660" s="651" t="s">
        <v>617</v>
      </c>
      <c r="J3660" s="651" t="s">
        <v>276</v>
      </c>
      <c r="K3660" s="890" t="s">
        <v>310</v>
      </c>
      <c r="L3660" s="651" t="s">
        <v>312</v>
      </c>
      <c r="M3660" s="651" t="str">
        <f t="shared" si="219"/>
        <v>&lt;INSERT CONNECTION POINT NAME&gt;</v>
      </c>
      <c r="N3660" s="890" t="s">
        <v>602</v>
      </c>
      <c r="O3660" s="890" t="s">
        <v>22</v>
      </c>
      <c r="P3660" s="890"/>
      <c r="Q3660" s="1083"/>
      <c r="R3660" s="1061"/>
      <c r="S3660" s="1062"/>
      <c r="T3660" s="1062"/>
      <c r="U3660" s="1063"/>
      <c r="V3660" s="906"/>
      <c r="W3660" s="933"/>
      <c r="X3660" s="934"/>
      <c r="Y3660" s="935"/>
      <c r="Z3660" s="935"/>
      <c r="AA3660" s="935"/>
      <c r="AB3660" s="452"/>
      <c r="AC3660" s="452"/>
      <c r="AD3660" s="452"/>
      <c r="AE3660" s="452"/>
      <c r="AF3660" s="935"/>
      <c r="AG3660" s="452"/>
      <c r="AH3660" s="452"/>
      <c r="AI3660" s="935"/>
      <c r="AJ3660" s="935"/>
      <c r="AK3660" s="935"/>
      <c r="AL3660" s="936"/>
      <c r="AM3660" s="936"/>
      <c r="AN3660" s="936"/>
      <c r="AO3660" s="936"/>
      <c r="AP3660" s="936"/>
      <c r="AQ3660" s="936"/>
      <c r="AR3660" s="936"/>
      <c r="AS3660" s="936"/>
      <c r="AT3660" s="936"/>
      <c r="AU3660" s="936"/>
      <c r="AV3660" s="936"/>
    </row>
    <row r="3661" spans="2:48" ht="15" customHeight="1">
      <c r="B3661" s="937"/>
      <c r="C3661" s="1979"/>
      <c r="D3661" s="1981"/>
      <c r="E3661" s="928" t="s">
        <v>619</v>
      </c>
      <c r="F3661" s="885"/>
      <c r="G3661" s="651" t="s">
        <v>272</v>
      </c>
      <c r="H3661" s="651" t="s">
        <v>599</v>
      </c>
      <c r="I3661" s="651" t="s">
        <v>620</v>
      </c>
      <c r="J3661" s="651" t="s">
        <v>276</v>
      </c>
      <c r="K3661" s="890" t="s">
        <v>310</v>
      </c>
      <c r="L3661" s="651" t="s">
        <v>312</v>
      </c>
      <c r="M3661" s="651" t="str">
        <f t="shared" ref="M3661:M3724" si="223">M3660</f>
        <v>&lt;INSERT CONNECTION POINT NAME&gt;</v>
      </c>
      <c r="N3661" s="890" t="s">
        <v>602</v>
      </c>
      <c r="O3661" s="890" t="s">
        <v>22</v>
      </c>
      <c r="P3661" s="890"/>
      <c r="Q3661" s="1084"/>
      <c r="R3661" s="1085"/>
      <c r="S3661" s="1086"/>
      <c r="T3661" s="1086"/>
      <c r="U3661" s="1087"/>
      <c r="V3661" s="906"/>
      <c r="W3661" s="933"/>
      <c r="X3661" s="934"/>
      <c r="Y3661" s="935"/>
      <c r="Z3661" s="935"/>
      <c r="AA3661" s="935"/>
      <c r="AB3661" s="452"/>
      <c r="AC3661" s="452"/>
      <c r="AD3661" s="452"/>
      <c r="AE3661" s="452"/>
      <c r="AF3661" s="935"/>
      <c r="AG3661" s="452"/>
      <c r="AH3661" s="452"/>
      <c r="AI3661" s="935"/>
      <c r="AJ3661" s="935"/>
      <c r="AK3661" s="935"/>
      <c r="AL3661" s="936"/>
      <c r="AM3661" s="936"/>
      <c r="AN3661" s="936"/>
      <c r="AO3661" s="936"/>
      <c r="AP3661" s="936"/>
      <c r="AQ3661" s="936"/>
      <c r="AR3661" s="936"/>
      <c r="AS3661" s="936"/>
      <c r="AT3661" s="936"/>
      <c r="AU3661" s="936"/>
      <c r="AV3661" s="936"/>
    </row>
    <row r="3662" spans="2:48" ht="15" customHeight="1">
      <c r="B3662" s="937"/>
      <c r="C3662" s="1978" t="s">
        <v>310</v>
      </c>
      <c r="D3662" s="1980" t="s">
        <v>23</v>
      </c>
      <c r="E3662" s="928" t="s">
        <v>616</v>
      </c>
      <c r="F3662" s="885"/>
      <c r="G3662" s="651" t="s">
        <v>272</v>
      </c>
      <c r="H3662" s="651" t="s">
        <v>599</v>
      </c>
      <c r="I3662" s="651" t="s">
        <v>617</v>
      </c>
      <c r="J3662" s="651" t="s">
        <v>276</v>
      </c>
      <c r="K3662" s="890" t="s">
        <v>310</v>
      </c>
      <c r="L3662" s="651" t="s">
        <v>312</v>
      </c>
      <c r="M3662" s="651" t="str">
        <f t="shared" si="223"/>
        <v>&lt;INSERT CONNECTION POINT NAME&gt;</v>
      </c>
      <c r="N3662" s="890" t="s">
        <v>602</v>
      </c>
      <c r="O3662" s="890" t="s">
        <v>23</v>
      </c>
      <c r="P3662" s="890"/>
      <c r="Q3662" s="1084"/>
      <c r="R3662" s="1085"/>
      <c r="S3662" s="1086"/>
      <c r="T3662" s="1086"/>
      <c r="U3662" s="1087"/>
      <c r="V3662" s="906"/>
      <c r="W3662" s="933"/>
      <c r="X3662" s="934"/>
      <c r="Y3662" s="935"/>
      <c r="Z3662" s="935"/>
      <c r="AA3662" s="935"/>
      <c r="AB3662" s="452"/>
      <c r="AC3662" s="452"/>
      <c r="AD3662" s="452"/>
      <c r="AE3662" s="452"/>
      <c r="AF3662" s="935"/>
      <c r="AG3662" s="452"/>
      <c r="AH3662" s="452"/>
      <c r="AI3662" s="935"/>
      <c r="AJ3662" s="935"/>
      <c r="AK3662" s="935"/>
      <c r="AL3662" s="936"/>
      <c r="AM3662" s="936"/>
      <c r="AN3662" s="936"/>
      <c r="AO3662" s="936"/>
      <c r="AP3662" s="936"/>
      <c r="AQ3662" s="936"/>
      <c r="AR3662" s="936"/>
      <c r="AS3662" s="936"/>
      <c r="AT3662" s="936"/>
      <c r="AU3662" s="936"/>
      <c r="AV3662" s="936"/>
    </row>
    <row r="3663" spans="2:48" ht="15" customHeight="1" thickBot="1">
      <c r="B3663" s="944"/>
      <c r="C3663" s="1984"/>
      <c r="D3663" s="1985"/>
      <c r="E3663" s="945" t="s">
        <v>619</v>
      </c>
      <c r="F3663" s="885"/>
      <c r="G3663" s="651" t="s">
        <v>272</v>
      </c>
      <c r="H3663" s="651" t="s">
        <v>599</v>
      </c>
      <c r="I3663" s="651" t="s">
        <v>620</v>
      </c>
      <c r="J3663" s="651" t="s">
        <v>276</v>
      </c>
      <c r="K3663" s="890" t="s">
        <v>310</v>
      </c>
      <c r="L3663" s="651" t="s">
        <v>312</v>
      </c>
      <c r="M3663" s="651" t="str">
        <f t="shared" si="223"/>
        <v>&lt;INSERT CONNECTION POINT NAME&gt;</v>
      </c>
      <c r="N3663" s="890" t="s">
        <v>602</v>
      </c>
      <c r="O3663" s="890" t="s">
        <v>23</v>
      </c>
      <c r="P3663" s="890"/>
      <c r="Q3663" s="946"/>
      <c r="R3663" s="1067"/>
      <c r="S3663" s="893"/>
      <c r="T3663" s="893"/>
      <c r="U3663" s="894"/>
      <c r="V3663" s="947"/>
      <c r="W3663" s="933"/>
      <c r="X3663" s="934"/>
      <c r="Y3663" s="935"/>
      <c r="Z3663" s="935"/>
      <c r="AA3663" s="935"/>
      <c r="AB3663" s="452"/>
      <c r="AC3663" s="452"/>
      <c r="AD3663" s="452"/>
      <c r="AE3663" s="452"/>
      <c r="AF3663" s="935"/>
      <c r="AG3663" s="452"/>
      <c r="AH3663" s="452"/>
      <c r="AI3663" s="935"/>
      <c r="AJ3663" s="935"/>
      <c r="AK3663" s="935"/>
      <c r="AL3663" s="936"/>
      <c r="AM3663" s="936"/>
      <c r="AN3663" s="936"/>
      <c r="AO3663" s="936"/>
      <c r="AP3663" s="936"/>
      <c r="AQ3663" s="936"/>
      <c r="AR3663" s="936"/>
      <c r="AS3663" s="936"/>
      <c r="AT3663" s="936"/>
      <c r="AU3663" s="936"/>
      <c r="AV3663" s="936"/>
    </row>
    <row r="3664" spans="2:48" ht="15" customHeight="1">
      <c r="B3664" s="927" t="s">
        <v>615</v>
      </c>
      <c r="C3664" s="1982" t="s">
        <v>313</v>
      </c>
      <c r="D3664" s="1983" t="s">
        <v>23</v>
      </c>
      <c r="E3664" s="928" t="s">
        <v>616</v>
      </c>
      <c r="F3664" s="885"/>
      <c r="G3664" s="651" t="s">
        <v>272</v>
      </c>
      <c r="H3664" s="651" t="s">
        <v>599</v>
      </c>
      <c r="I3664" s="651" t="s">
        <v>617</v>
      </c>
      <c r="J3664" s="651" t="s">
        <v>276</v>
      </c>
      <c r="K3664" s="651" t="s">
        <v>313</v>
      </c>
      <c r="L3664" s="651" t="s">
        <v>312</v>
      </c>
      <c r="M3664" s="651" t="str">
        <f t="shared" ref="M3664" si="224">B3664</f>
        <v>&lt;INSERT CONNECTION POINT NAME&gt;</v>
      </c>
      <c r="N3664" s="651" t="s">
        <v>618</v>
      </c>
      <c r="O3664" s="651" t="s">
        <v>23</v>
      </c>
      <c r="P3664" s="890"/>
      <c r="Q3664" s="929"/>
      <c r="R3664" s="930"/>
      <c r="S3664" s="931"/>
      <c r="T3664" s="931"/>
      <c r="U3664" s="932"/>
      <c r="V3664" s="906"/>
      <c r="W3664" s="933"/>
      <c r="X3664" s="934"/>
      <c r="Y3664" s="935"/>
      <c r="Z3664" s="935"/>
      <c r="AA3664" s="935"/>
      <c r="AB3664" s="452"/>
      <c r="AC3664" s="452"/>
      <c r="AD3664" s="452"/>
      <c r="AE3664" s="452"/>
      <c r="AF3664" s="452"/>
      <c r="AG3664" s="452"/>
      <c r="AH3664" s="452"/>
      <c r="AI3664" s="452"/>
      <c r="AJ3664" s="452"/>
      <c r="AK3664" s="935"/>
      <c r="AL3664" s="936"/>
      <c r="AM3664" s="936"/>
      <c r="AN3664" s="936"/>
      <c r="AO3664" s="936"/>
      <c r="AP3664" s="936"/>
      <c r="AQ3664" s="936"/>
      <c r="AR3664" s="936"/>
      <c r="AS3664" s="936"/>
      <c r="AT3664" s="936"/>
      <c r="AU3664" s="936"/>
      <c r="AV3664" s="936"/>
    </row>
    <row r="3665" spans="2:48" ht="15" customHeight="1">
      <c r="B3665" s="937"/>
      <c r="C3665" s="1979"/>
      <c r="D3665" s="1981"/>
      <c r="E3665" s="928" t="s">
        <v>619</v>
      </c>
      <c r="F3665" s="885"/>
      <c r="G3665" s="651" t="s">
        <v>272</v>
      </c>
      <c r="H3665" s="651" t="s">
        <v>599</v>
      </c>
      <c r="I3665" s="651" t="s">
        <v>620</v>
      </c>
      <c r="J3665" s="651" t="s">
        <v>276</v>
      </c>
      <c r="K3665" s="651" t="s">
        <v>313</v>
      </c>
      <c r="L3665" s="651" t="s">
        <v>312</v>
      </c>
      <c r="M3665" s="651" t="str">
        <f t="shared" si="223"/>
        <v>&lt;INSERT CONNECTION POINT NAME&gt;</v>
      </c>
      <c r="N3665" s="651" t="s">
        <v>618</v>
      </c>
      <c r="O3665" s="651" t="s">
        <v>23</v>
      </c>
      <c r="P3665" s="890"/>
      <c r="Q3665" s="938"/>
      <c r="R3665" s="939"/>
      <c r="S3665" s="940"/>
      <c r="T3665" s="940"/>
      <c r="U3665" s="941"/>
      <c r="V3665" s="906"/>
      <c r="W3665" s="933"/>
      <c r="X3665" s="934"/>
      <c r="Y3665" s="935"/>
      <c r="Z3665" s="935"/>
      <c r="AA3665" s="935"/>
      <c r="AB3665" s="452"/>
      <c r="AC3665" s="452"/>
      <c r="AD3665" s="452"/>
      <c r="AE3665" s="452"/>
      <c r="AF3665" s="452"/>
      <c r="AG3665" s="452"/>
      <c r="AH3665" s="452"/>
      <c r="AI3665" s="452"/>
      <c r="AJ3665" s="452"/>
      <c r="AK3665" s="935"/>
      <c r="AL3665" s="936"/>
      <c r="AM3665" s="936"/>
      <c r="AN3665" s="936"/>
      <c r="AO3665" s="936"/>
      <c r="AP3665" s="936"/>
      <c r="AQ3665" s="936"/>
      <c r="AR3665" s="936"/>
      <c r="AS3665" s="936"/>
      <c r="AT3665" s="936"/>
      <c r="AU3665" s="936"/>
      <c r="AV3665" s="936"/>
    </row>
    <row r="3666" spans="2:48" ht="15" customHeight="1">
      <c r="B3666" s="937"/>
      <c r="C3666" s="1978" t="s">
        <v>304</v>
      </c>
      <c r="D3666" s="1980" t="s">
        <v>22</v>
      </c>
      <c r="E3666" s="928" t="s">
        <v>616</v>
      </c>
      <c r="F3666" s="885"/>
      <c r="G3666" s="651" t="s">
        <v>272</v>
      </c>
      <c r="H3666" s="651" t="s">
        <v>599</v>
      </c>
      <c r="I3666" s="651" t="s">
        <v>617</v>
      </c>
      <c r="J3666" s="651" t="s">
        <v>276</v>
      </c>
      <c r="K3666" s="890" t="s">
        <v>304</v>
      </c>
      <c r="L3666" s="651" t="s">
        <v>312</v>
      </c>
      <c r="M3666" s="651" t="str">
        <f t="shared" si="223"/>
        <v>&lt;INSERT CONNECTION POINT NAME&gt;</v>
      </c>
      <c r="N3666" s="890" t="s">
        <v>602</v>
      </c>
      <c r="O3666" s="890" t="s">
        <v>22</v>
      </c>
      <c r="P3666" s="890"/>
      <c r="Q3666" s="1071"/>
      <c r="R3666" s="1058"/>
      <c r="S3666" s="1059"/>
      <c r="T3666" s="1059"/>
      <c r="U3666" s="1060"/>
      <c r="V3666" s="906"/>
      <c r="W3666" s="933"/>
      <c r="X3666" s="934"/>
      <c r="Y3666" s="935"/>
      <c r="Z3666" s="935"/>
      <c r="AA3666" s="935"/>
      <c r="AB3666" s="452"/>
      <c r="AC3666" s="452"/>
      <c r="AD3666" s="452"/>
      <c r="AE3666" s="452"/>
      <c r="AF3666" s="935"/>
      <c r="AG3666" s="452"/>
      <c r="AH3666" s="452"/>
      <c r="AI3666" s="935"/>
      <c r="AJ3666" s="935"/>
      <c r="AK3666" s="935"/>
      <c r="AL3666" s="936"/>
      <c r="AM3666" s="936"/>
      <c r="AN3666" s="936"/>
      <c r="AO3666" s="942"/>
      <c r="AP3666" s="936"/>
      <c r="AQ3666" s="936"/>
      <c r="AR3666" s="936"/>
      <c r="AS3666" s="936"/>
      <c r="AT3666" s="936"/>
      <c r="AU3666" s="936"/>
      <c r="AV3666" s="936"/>
    </row>
    <row r="3667" spans="2:48" ht="15" customHeight="1">
      <c r="B3667" s="937"/>
      <c r="C3667" s="1979"/>
      <c r="D3667" s="1981"/>
      <c r="E3667" s="928" t="s">
        <v>619</v>
      </c>
      <c r="F3667" s="885"/>
      <c r="G3667" s="651" t="s">
        <v>272</v>
      </c>
      <c r="H3667" s="651" t="s">
        <v>599</v>
      </c>
      <c r="I3667" s="651" t="s">
        <v>620</v>
      </c>
      <c r="J3667" s="651" t="s">
        <v>276</v>
      </c>
      <c r="K3667" s="890" t="s">
        <v>304</v>
      </c>
      <c r="L3667" s="651" t="s">
        <v>312</v>
      </c>
      <c r="M3667" s="651" t="str">
        <f t="shared" si="223"/>
        <v>&lt;INSERT CONNECTION POINT NAME&gt;</v>
      </c>
      <c r="N3667" s="890" t="s">
        <v>602</v>
      </c>
      <c r="O3667" s="890" t="s">
        <v>22</v>
      </c>
      <c r="P3667" s="890"/>
      <c r="Q3667" s="1071"/>
      <c r="R3667" s="1058"/>
      <c r="S3667" s="1059"/>
      <c r="T3667" s="1059"/>
      <c r="U3667" s="1060"/>
      <c r="V3667" s="906"/>
      <c r="W3667" s="933"/>
      <c r="X3667" s="934"/>
      <c r="Y3667" s="935"/>
      <c r="Z3667" s="935"/>
      <c r="AA3667" s="935"/>
      <c r="AB3667" s="452"/>
      <c r="AC3667" s="452"/>
      <c r="AD3667" s="452"/>
      <c r="AE3667" s="452"/>
      <c r="AF3667" s="935"/>
      <c r="AG3667" s="452"/>
      <c r="AH3667" s="452"/>
      <c r="AI3667" s="935"/>
      <c r="AJ3667" s="935"/>
      <c r="AK3667" s="935"/>
      <c r="AL3667" s="936"/>
      <c r="AM3667" s="936"/>
      <c r="AN3667" s="936"/>
      <c r="AO3667" s="942"/>
      <c r="AP3667" s="936"/>
      <c r="AQ3667" s="936"/>
      <c r="AR3667" s="936"/>
      <c r="AS3667" s="936"/>
      <c r="AT3667" s="936"/>
      <c r="AU3667" s="936"/>
      <c r="AV3667" s="936"/>
    </row>
    <row r="3668" spans="2:48" ht="15" customHeight="1">
      <c r="B3668" s="937"/>
      <c r="C3668" s="1978" t="s">
        <v>304</v>
      </c>
      <c r="D3668" s="1980" t="s">
        <v>23</v>
      </c>
      <c r="E3668" s="928" t="s">
        <v>616</v>
      </c>
      <c r="F3668" s="885"/>
      <c r="G3668" s="651" t="s">
        <v>272</v>
      </c>
      <c r="H3668" s="651" t="s">
        <v>599</v>
      </c>
      <c r="I3668" s="651" t="s">
        <v>617</v>
      </c>
      <c r="J3668" s="651" t="s">
        <v>276</v>
      </c>
      <c r="K3668" s="890" t="s">
        <v>304</v>
      </c>
      <c r="L3668" s="651" t="s">
        <v>312</v>
      </c>
      <c r="M3668" s="651" t="str">
        <f t="shared" si="223"/>
        <v>&lt;INSERT CONNECTION POINT NAME&gt;</v>
      </c>
      <c r="N3668" s="890" t="s">
        <v>602</v>
      </c>
      <c r="O3668" s="891" t="s">
        <v>23</v>
      </c>
      <c r="P3668" s="890"/>
      <c r="Q3668" s="1071"/>
      <c r="R3668" s="1058"/>
      <c r="S3668" s="1059"/>
      <c r="T3668" s="1059"/>
      <c r="U3668" s="1060"/>
      <c r="V3668" s="906"/>
      <c r="W3668" s="933"/>
      <c r="X3668" s="934"/>
      <c r="Y3668" s="935"/>
      <c r="Z3668" s="935"/>
      <c r="AA3668" s="935"/>
      <c r="AB3668" s="452"/>
      <c r="AC3668" s="452"/>
      <c r="AD3668" s="452"/>
      <c r="AE3668" s="452"/>
      <c r="AF3668" s="935"/>
      <c r="AG3668" s="452"/>
      <c r="AH3668" s="452"/>
      <c r="AI3668" s="935"/>
      <c r="AJ3668" s="943"/>
      <c r="AK3668" s="935"/>
      <c r="AL3668" s="936"/>
      <c r="AM3668" s="936"/>
      <c r="AN3668" s="936"/>
      <c r="AO3668" s="942"/>
      <c r="AP3668" s="936"/>
      <c r="AQ3668" s="936"/>
      <c r="AR3668" s="936"/>
      <c r="AS3668" s="936"/>
      <c r="AT3668" s="936"/>
      <c r="AU3668" s="936"/>
      <c r="AV3668" s="936"/>
    </row>
    <row r="3669" spans="2:48" ht="15" customHeight="1">
      <c r="B3669" s="937"/>
      <c r="C3669" s="1979"/>
      <c r="D3669" s="1981"/>
      <c r="E3669" s="928" t="s">
        <v>619</v>
      </c>
      <c r="F3669" s="885"/>
      <c r="G3669" s="651" t="s">
        <v>272</v>
      </c>
      <c r="H3669" s="651" t="s">
        <v>599</v>
      </c>
      <c r="I3669" s="651" t="s">
        <v>620</v>
      </c>
      <c r="J3669" s="651" t="s">
        <v>276</v>
      </c>
      <c r="K3669" s="890" t="s">
        <v>304</v>
      </c>
      <c r="L3669" s="651" t="s">
        <v>312</v>
      </c>
      <c r="M3669" s="651" t="str">
        <f t="shared" si="223"/>
        <v>&lt;INSERT CONNECTION POINT NAME&gt;</v>
      </c>
      <c r="N3669" s="890" t="s">
        <v>602</v>
      </c>
      <c r="O3669" s="891" t="s">
        <v>23</v>
      </c>
      <c r="P3669" s="890"/>
      <c r="Q3669" s="1071"/>
      <c r="R3669" s="1058"/>
      <c r="S3669" s="1059"/>
      <c r="T3669" s="1059"/>
      <c r="U3669" s="1060"/>
      <c r="V3669" s="906"/>
      <c r="W3669" s="933"/>
      <c r="X3669" s="934"/>
      <c r="Y3669" s="935"/>
      <c r="Z3669" s="935"/>
      <c r="AA3669" s="935"/>
      <c r="AB3669" s="452"/>
      <c r="AC3669" s="452"/>
      <c r="AD3669" s="452"/>
      <c r="AE3669" s="452"/>
      <c r="AF3669" s="935"/>
      <c r="AG3669" s="452"/>
      <c r="AH3669" s="452"/>
      <c r="AI3669" s="935"/>
      <c r="AJ3669" s="943"/>
      <c r="AK3669" s="935"/>
      <c r="AL3669" s="936"/>
      <c r="AM3669" s="936"/>
      <c r="AN3669" s="936"/>
      <c r="AO3669" s="942"/>
      <c r="AP3669" s="936"/>
      <c r="AQ3669" s="936"/>
      <c r="AR3669" s="936"/>
      <c r="AS3669" s="936"/>
      <c r="AT3669" s="936"/>
      <c r="AU3669" s="936"/>
      <c r="AV3669" s="936"/>
    </row>
    <row r="3670" spans="2:48" ht="15" customHeight="1">
      <c r="B3670" s="937"/>
      <c r="C3670" s="1978" t="s">
        <v>305</v>
      </c>
      <c r="D3670" s="1980"/>
      <c r="E3670" s="928" t="s">
        <v>616</v>
      </c>
      <c r="F3670" s="885"/>
      <c r="G3670" s="651" t="s">
        <v>272</v>
      </c>
      <c r="H3670" s="651" t="s">
        <v>599</v>
      </c>
      <c r="I3670" s="651" t="s">
        <v>617</v>
      </c>
      <c r="J3670" s="651" t="s">
        <v>276</v>
      </c>
      <c r="K3670" s="890" t="s">
        <v>305</v>
      </c>
      <c r="L3670" s="651" t="s">
        <v>312</v>
      </c>
      <c r="M3670" s="651" t="str">
        <f t="shared" si="223"/>
        <v>&lt;INSERT CONNECTION POINT NAME&gt;</v>
      </c>
      <c r="N3670" s="890" t="s">
        <v>604</v>
      </c>
      <c r="O3670" s="890" t="s">
        <v>605</v>
      </c>
      <c r="P3670" s="890"/>
      <c r="Q3670" s="1072"/>
      <c r="R3670" s="1073"/>
      <c r="S3670" s="1074"/>
      <c r="T3670" s="1074"/>
      <c r="U3670" s="1075"/>
      <c r="V3670" s="906"/>
      <c r="W3670" s="933"/>
      <c r="X3670" s="934"/>
      <c r="Y3670" s="935"/>
      <c r="Z3670" s="935"/>
      <c r="AA3670" s="935"/>
      <c r="AB3670" s="452"/>
      <c r="AC3670" s="452"/>
      <c r="AD3670" s="452"/>
      <c r="AE3670" s="452"/>
      <c r="AF3670" s="935"/>
      <c r="AG3670" s="452"/>
      <c r="AH3670" s="452"/>
      <c r="AI3670" s="935"/>
      <c r="AJ3670" s="935"/>
      <c r="AK3670" s="935"/>
      <c r="AL3670" s="936"/>
      <c r="AM3670" s="936"/>
      <c r="AN3670" s="936"/>
      <c r="AO3670" s="936"/>
      <c r="AP3670" s="936"/>
      <c r="AQ3670" s="936"/>
      <c r="AR3670" s="936"/>
      <c r="AS3670" s="936"/>
      <c r="AT3670" s="936"/>
      <c r="AU3670" s="936"/>
      <c r="AV3670" s="936"/>
    </row>
    <row r="3671" spans="2:48" ht="15" customHeight="1">
      <c r="B3671" s="937"/>
      <c r="C3671" s="1979"/>
      <c r="D3671" s="1981"/>
      <c r="E3671" s="928" t="s">
        <v>619</v>
      </c>
      <c r="F3671" s="885"/>
      <c r="G3671" s="651" t="s">
        <v>272</v>
      </c>
      <c r="H3671" s="651" t="s">
        <v>599</v>
      </c>
      <c r="I3671" s="651" t="s">
        <v>620</v>
      </c>
      <c r="J3671" s="651" t="s">
        <v>276</v>
      </c>
      <c r="K3671" s="890" t="s">
        <v>305</v>
      </c>
      <c r="L3671" s="651" t="s">
        <v>312</v>
      </c>
      <c r="M3671" s="651" t="str">
        <f t="shared" si="223"/>
        <v>&lt;INSERT CONNECTION POINT NAME&gt;</v>
      </c>
      <c r="N3671" s="890" t="s">
        <v>604</v>
      </c>
      <c r="O3671" s="890" t="s">
        <v>605</v>
      </c>
      <c r="P3671" s="890"/>
      <c r="Q3671" s="1072"/>
      <c r="R3671" s="1073"/>
      <c r="S3671" s="1074"/>
      <c r="T3671" s="1074"/>
      <c r="U3671" s="1075"/>
      <c r="V3671" s="906"/>
      <c r="W3671" s="933"/>
      <c r="X3671" s="934"/>
      <c r="Y3671" s="935"/>
      <c r="Z3671" s="935"/>
      <c r="AA3671" s="935"/>
      <c r="AB3671" s="452"/>
      <c r="AC3671" s="452"/>
      <c r="AD3671" s="452"/>
      <c r="AE3671" s="452"/>
      <c r="AF3671" s="935"/>
      <c r="AG3671" s="452"/>
      <c r="AH3671" s="452"/>
      <c r="AI3671" s="935"/>
      <c r="AJ3671" s="935"/>
      <c r="AK3671" s="935"/>
      <c r="AL3671" s="936"/>
      <c r="AM3671" s="936"/>
      <c r="AN3671" s="936"/>
      <c r="AO3671" s="936"/>
      <c r="AP3671" s="936"/>
      <c r="AQ3671" s="936"/>
      <c r="AR3671" s="936"/>
      <c r="AS3671" s="936"/>
      <c r="AT3671" s="936"/>
      <c r="AU3671" s="936"/>
      <c r="AV3671" s="936"/>
    </row>
    <row r="3672" spans="2:48" ht="15" customHeight="1">
      <c r="B3672" s="937"/>
      <c r="C3672" s="1978" t="s">
        <v>306</v>
      </c>
      <c r="D3672" s="1980"/>
      <c r="E3672" s="928" t="s">
        <v>616</v>
      </c>
      <c r="F3672" s="885"/>
      <c r="G3672" s="651" t="s">
        <v>272</v>
      </c>
      <c r="H3672" s="651" t="s">
        <v>599</v>
      </c>
      <c r="I3672" s="651" t="s">
        <v>617</v>
      </c>
      <c r="J3672" s="651" t="s">
        <v>276</v>
      </c>
      <c r="K3672" s="890" t="s">
        <v>306</v>
      </c>
      <c r="L3672" s="651" t="s">
        <v>312</v>
      </c>
      <c r="M3672" s="651" t="str">
        <f t="shared" si="223"/>
        <v>&lt;INSERT CONNECTION POINT NAME&gt;</v>
      </c>
      <c r="N3672" s="890" t="s">
        <v>606</v>
      </c>
      <c r="O3672" s="891">
        <v>0</v>
      </c>
      <c r="P3672" s="890"/>
      <c r="Q3672" s="1076"/>
      <c r="R3672" s="1077"/>
      <c r="S3672" s="1078"/>
      <c r="T3672" s="1078"/>
      <c r="U3672" s="1079"/>
      <c r="V3672" s="906"/>
      <c r="W3672" s="933"/>
      <c r="X3672" s="934"/>
      <c r="Y3672" s="935"/>
      <c r="Z3672" s="935"/>
      <c r="AA3672" s="935"/>
      <c r="AB3672" s="452"/>
      <c r="AC3672" s="452"/>
      <c r="AD3672" s="452"/>
      <c r="AE3672" s="452"/>
      <c r="AF3672" s="935"/>
      <c r="AG3672" s="452"/>
      <c r="AH3672" s="452"/>
      <c r="AI3672" s="935"/>
      <c r="AJ3672" s="943"/>
      <c r="AK3672" s="935"/>
      <c r="AL3672" s="936"/>
      <c r="AM3672" s="936"/>
      <c r="AN3672" s="936"/>
      <c r="AO3672" s="936"/>
      <c r="AP3672" s="936"/>
      <c r="AQ3672" s="936"/>
      <c r="AR3672" s="936"/>
      <c r="AS3672" s="936"/>
      <c r="AT3672" s="936"/>
      <c r="AU3672" s="936"/>
      <c r="AV3672" s="936"/>
    </row>
    <row r="3673" spans="2:48" ht="15" customHeight="1">
      <c r="B3673" s="937"/>
      <c r="C3673" s="1979"/>
      <c r="D3673" s="1981"/>
      <c r="E3673" s="928" t="s">
        <v>619</v>
      </c>
      <c r="F3673" s="885"/>
      <c r="G3673" s="651" t="s">
        <v>272</v>
      </c>
      <c r="H3673" s="651" t="s">
        <v>599</v>
      </c>
      <c r="I3673" s="651" t="s">
        <v>620</v>
      </c>
      <c r="J3673" s="651" t="s">
        <v>276</v>
      </c>
      <c r="K3673" s="890" t="s">
        <v>306</v>
      </c>
      <c r="L3673" s="651" t="s">
        <v>312</v>
      </c>
      <c r="M3673" s="651" t="str">
        <f t="shared" si="223"/>
        <v>&lt;INSERT CONNECTION POINT NAME&gt;</v>
      </c>
      <c r="N3673" s="890" t="s">
        <v>606</v>
      </c>
      <c r="O3673" s="891">
        <v>0</v>
      </c>
      <c r="P3673" s="890"/>
      <c r="Q3673" s="1076"/>
      <c r="R3673" s="1077"/>
      <c r="S3673" s="1078"/>
      <c r="T3673" s="1078"/>
      <c r="U3673" s="1079"/>
      <c r="V3673" s="906"/>
      <c r="W3673" s="933"/>
      <c r="X3673" s="934"/>
      <c r="Y3673" s="935"/>
      <c r="Z3673" s="935"/>
      <c r="AA3673" s="935"/>
      <c r="AB3673" s="452"/>
      <c r="AC3673" s="452"/>
      <c r="AD3673" s="452"/>
      <c r="AE3673" s="452"/>
      <c r="AF3673" s="935"/>
      <c r="AG3673" s="452"/>
      <c r="AH3673" s="452"/>
      <c r="AI3673" s="935"/>
      <c r="AJ3673" s="943"/>
      <c r="AK3673" s="935"/>
      <c r="AL3673" s="936"/>
      <c r="AM3673" s="936"/>
      <c r="AN3673" s="936"/>
      <c r="AO3673" s="936"/>
      <c r="AP3673" s="936"/>
      <c r="AQ3673" s="936"/>
      <c r="AR3673" s="936"/>
      <c r="AS3673" s="936"/>
      <c r="AT3673" s="936"/>
      <c r="AU3673" s="936"/>
      <c r="AV3673" s="936"/>
    </row>
    <row r="3674" spans="2:48" ht="15" customHeight="1">
      <c r="B3674" s="937"/>
      <c r="C3674" s="1978" t="s">
        <v>307</v>
      </c>
      <c r="D3674" s="1980"/>
      <c r="E3674" s="928" t="s">
        <v>616</v>
      </c>
      <c r="F3674" s="885"/>
      <c r="G3674" s="651" t="s">
        <v>272</v>
      </c>
      <c r="H3674" s="651" t="s">
        <v>599</v>
      </c>
      <c r="I3674" s="651" t="s">
        <v>617</v>
      </c>
      <c r="J3674" s="651" t="s">
        <v>276</v>
      </c>
      <c r="K3674" s="890" t="s">
        <v>307</v>
      </c>
      <c r="L3674" s="651" t="s">
        <v>312</v>
      </c>
      <c r="M3674" s="651" t="str">
        <f t="shared" si="223"/>
        <v>&lt;INSERT CONNECTION POINT NAME&gt;</v>
      </c>
      <c r="N3674" s="890" t="s">
        <v>607</v>
      </c>
      <c r="O3674" s="890" t="s">
        <v>607</v>
      </c>
      <c r="P3674" s="890"/>
      <c r="Q3674" s="1080"/>
      <c r="R3674" s="1081"/>
      <c r="S3674" s="1081"/>
      <c r="T3674" s="1081"/>
      <c r="U3674" s="1082"/>
      <c r="V3674" s="906"/>
      <c r="W3674" s="933"/>
      <c r="X3674" s="934"/>
      <c r="Y3674" s="935"/>
      <c r="Z3674" s="935"/>
      <c r="AA3674" s="935"/>
      <c r="AB3674" s="452"/>
      <c r="AC3674" s="452"/>
      <c r="AD3674" s="452"/>
      <c r="AE3674" s="452"/>
      <c r="AF3674" s="935"/>
      <c r="AG3674" s="452"/>
      <c r="AH3674" s="452"/>
      <c r="AI3674" s="935"/>
      <c r="AJ3674" s="935"/>
      <c r="AK3674" s="935"/>
      <c r="AL3674" s="936"/>
      <c r="AM3674" s="936"/>
      <c r="AN3674" s="936"/>
      <c r="AO3674" s="936"/>
      <c r="AP3674" s="936"/>
      <c r="AQ3674" s="936"/>
      <c r="AR3674" s="936"/>
      <c r="AS3674" s="936"/>
      <c r="AT3674" s="936"/>
      <c r="AU3674" s="936"/>
      <c r="AV3674" s="936"/>
    </row>
    <row r="3675" spans="2:48" ht="15" customHeight="1">
      <c r="B3675" s="937"/>
      <c r="C3675" s="1979"/>
      <c r="D3675" s="1981"/>
      <c r="E3675" s="928" t="s">
        <v>619</v>
      </c>
      <c r="F3675" s="885"/>
      <c r="G3675" s="651" t="s">
        <v>272</v>
      </c>
      <c r="H3675" s="651" t="s">
        <v>599</v>
      </c>
      <c r="I3675" s="651" t="s">
        <v>620</v>
      </c>
      <c r="J3675" s="651" t="s">
        <v>276</v>
      </c>
      <c r="K3675" s="890" t="s">
        <v>307</v>
      </c>
      <c r="L3675" s="651" t="s">
        <v>312</v>
      </c>
      <c r="M3675" s="651" t="str">
        <f t="shared" si="223"/>
        <v>&lt;INSERT CONNECTION POINT NAME&gt;</v>
      </c>
      <c r="N3675" s="890" t="s">
        <v>607</v>
      </c>
      <c r="O3675" s="890" t="s">
        <v>607</v>
      </c>
      <c r="P3675" s="890"/>
      <c r="Q3675" s="1080"/>
      <c r="R3675" s="1081"/>
      <c r="S3675" s="1081"/>
      <c r="T3675" s="1081"/>
      <c r="U3675" s="1082"/>
      <c r="V3675" s="906"/>
      <c r="W3675" s="933"/>
      <c r="X3675" s="934"/>
      <c r="Y3675" s="935"/>
      <c r="Z3675" s="935"/>
      <c r="AA3675" s="935"/>
      <c r="AB3675" s="452"/>
      <c r="AC3675" s="452"/>
      <c r="AD3675" s="452"/>
      <c r="AE3675" s="452"/>
      <c r="AF3675" s="935"/>
      <c r="AG3675" s="452"/>
      <c r="AH3675" s="452"/>
      <c r="AI3675" s="935"/>
      <c r="AJ3675" s="935"/>
      <c r="AK3675" s="935"/>
      <c r="AL3675" s="936"/>
      <c r="AM3675" s="936"/>
      <c r="AN3675" s="936"/>
      <c r="AO3675" s="936"/>
      <c r="AP3675" s="936"/>
      <c r="AQ3675" s="936"/>
      <c r="AR3675" s="936"/>
      <c r="AS3675" s="936"/>
      <c r="AT3675" s="936"/>
      <c r="AU3675" s="936"/>
      <c r="AV3675" s="936"/>
    </row>
    <row r="3676" spans="2:48" ht="15" customHeight="1">
      <c r="B3676" s="937"/>
      <c r="C3676" s="1978" t="s">
        <v>308</v>
      </c>
      <c r="D3676" s="1980" t="s">
        <v>22</v>
      </c>
      <c r="E3676" s="928" t="s">
        <v>616</v>
      </c>
      <c r="F3676" s="885"/>
      <c r="G3676" s="651" t="s">
        <v>272</v>
      </c>
      <c r="H3676" s="651" t="s">
        <v>599</v>
      </c>
      <c r="I3676" s="651" t="s">
        <v>617</v>
      </c>
      <c r="J3676" s="651" t="s">
        <v>276</v>
      </c>
      <c r="K3676" s="890" t="s">
        <v>308</v>
      </c>
      <c r="L3676" s="651" t="s">
        <v>312</v>
      </c>
      <c r="M3676" s="651" t="str">
        <f t="shared" si="223"/>
        <v>&lt;INSERT CONNECTION POINT NAME&gt;</v>
      </c>
      <c r="N3676" s="890" t="s">
        <v>609</v>
      </c>
      <c r="O3676" s="890" t="s">
        <v>22</v>
      </c>
      <c r="P3676" s="890"/>
      <c r="Q3676" s="1083"/>
      <c r="R3676" s="1061"/>
      <c r="S3676" s="1062"/>
      <c r="T3676" s="1062"/>
      <c r="U3676" s="1063"/>
      <c r="V3676" s="906"/>
      <c r="W3676" s="933"/>
      <c r="X3676" s="934"/>
      <c r="Y3676" s="935"/>
      <c r="Z3676" s="935"/>
      <c r="AA3676" s="935"/>
      <c r="AB3676" s="452"/>
      <c r="AC3676" s="452"/>
      <c r="AD3676" s="452"/>
      <c r="AE3676" s="452"/>
      <c r="AF3676" s="935"/>
      <c r="AG3676" s="452"/>
      <c r="AH3676" s="452"/>
      <c r="AI3676" s="935"/>
      <c r="AJ3676" s="935"/>
      <c r="AK3676" s="935"/>
      <c r="AL3676" s="936"/>
      <c r="AM3676" s="936"/>
      <c r="AN3676" s="936"/>
      <c r="AO3676" s="936"/>
      <c r="AP3676" s="936"/>
      <c r="AQ3676" s="936"/>
      <c r="AR3676" s="936"/>
      <c r="AS3676" s="936"/>
      <c r="AT3676" s="936"/>
      <c r="AU3676" s="936"/>
      <c r="AV3676" s="936"/>
    </row>
    <row r="3677" spans="2:48" ht="15" customHeight="1">
      <c r="B3677" s="937"/>
      <c r="C3677" s="1979"/>
      <c r="D3677" s="1981"/>
      <c r="E3677" s="928" t="s">
        <v>619</v>
      </c>
      <c r="F3677" s="885"/>
      <c r="G3677" s="651" t="s">
        <v>272</v>
      </c>
      <c r="H3677" s="651" t="s">
        <v>599</v>
      </c>
      <c r="I3677" s="651" t="s">
        <v>620</v>
      </c>
      <c r="J3677" s="651" t="s">
        <v>276</v>
      </c>
      <c r="K3677" s="890" t="s">
        <v>308</v>
      </c>
      <c r="L3677" s="651" t="s">
        <v>312</v>
      </c>
      <c r="M3677" s="651" t="str">
        <f t="shared" si="223"/>
        <v>&lt;INSERT CONNECTION POINT NAME&gt;</v>
      </c>
      <c r="N3677" s="890" t="s">
        <v>609</v>
      </c>
      <c r="O3677" s="890" t="s">
        <v>22</v>
      </c>
      <c r="P3677" s="890"/>
      <c r="Q3677" s="1083"/>
      <c r="R3677" s="1061"/>
      <c r="S3677" s="1062"/>
      <c r="T3677" s="1062"/>
      <c r="U3677" s="1063"/>
      <c r="V3677" s="906"/>
      <c r="W3677" s="933"/>
      <c r="X3677" s="934"/>
      <c r="Y3677" s="935"/>
      <c r="Z3677" s="935"/>
      <c r="AA3677" s="935"/>
      <c r="AB3677" s="452"/>
      <c r="AC3677" s="452"/>
      <c r="AD3677" s="452"/>
      <c r="AE3677" s="452"/>
      <c r="AF3677" s="935"/>
      <c r="AG3677" s="452"/>
      <c r="AH3677" s="452"/>
      <c r="AI3677" s="935"/>
      <c r="AJ3677" s="935"/>
      <c r="AK3677" s="935"/>
      <c r="AL3677" s="936"/>
      <c r="AM3677" s="936"/>
      <c r="AN3677" s="936"/>
      <c r="AO3677" s="936"/>
      <c r="AP3677" s="936"/>
      <c r="AQ3677" s="936"/>
      <c r="AR3677" s="936"/>
      <c r="AS3677" s="936"/>
      <c r="AT3677" s="936"/>
      <c r="AU3677" s="936"/>
      <c r="AV3677" s="936"/>
    </row>
    <row r="3678" spans="2:48" ht="15" customHeight="1">
      <c r="B3678" s="937"/>
      <c r="C3678" s="1978" t="s">
        <v>309</v>
      </c>
      <c r="D3678" s="1980" t="s">
        <v>22</v>
      </c>
      <c r="E3678" s="928" t="s">
        <v>616</v>
      </c>
      <c r="F3678" s="885"/>
      <c r="G3678" s="651" t="s">
        <v>272</v>
      </c>
      <c r="H3678" s="651" t="s">
        <v>599</v>
      </c>
      <c r="I3678" s="651" t="s">
        <v>617</v>
      </c>
      <c r="J3678" s="651" t="s">
        <v>276</v>
      </c>
      <c r="K3678" s="890" t="s">
        <v>309</v>
      </c>
      <c r="L3678" s="651" t="s">
        <v>312</v>
      </c>
      <c r="M3678" s="651" t="str">
        <f t="shared" si="223"/>
        <v>&lt;INSERT CONNECTION POINT NAME&gt;</v>
      </c>
      <c r="N3678" s="890" t="s">
        <v>602</v>
      </c>
      <c r="O3678" s="890" t="s">
        <v>22</v>
      </c>
      <c r="P3678" s="890"/>
      <c r="Q3678" s="1083"/>
      <c r="R3678" s="1061"/>
      <c r="S3678" s="1062"/>
      <c r="T3678" s="1062"/>
      <c r="U3678" s="1063"/>
      <c r="V3678" s="906"/>
      <c r="W3678" s="933"/>
      <c r="X3678" s="934"/>
      <c r="Y3678" s="935"/>
      <c r="Z3678" s="935"/>
      <c r="AA3678" s="935"/>
      <c r="AB3678" s="452"/>
      <c r="AC3678" s="452"/>
      <c r="AD3678" s="452"/>
      <c r="AE3678" s="452"/>
      <c r="AF3678" s="935"/>
      <c r="AG3678" s="452"/>
      <c r="AH3678" s="452"/>
      <c r="AI3678" s="935"/>
      <c r="AJ3678" s="935"/>
      <c r="AK3678" s="935"/>
      <c r="AL3678" s="936"/>
      <c r="AM3678" s="936"/>
      <c r="AN3678" s="936"/>
      <c r="AO3678" s="936"/>
      <c r="AP3678" s="936"/>
      <c r="AQ3678" s="936"/>
      <c r="AR3678" s="936"/>
      <c r="AS3678" s="936"/>
      <c r="AT3678" s="936"/>
      <c r="AU3678" s="936"/>
      <c r="AV3678" s="936"/>
    </row>
    <row r="3679" spans="2:48" ht="15" customHeight="1">
      <c r="B3679" s="937"/>
      <c r="C3679" s="1979"/>
      <c r="D3679" s="1981"/>
      <c r="E3679" s="928" t="s">
        <v>619</v>
      </c>
      <c r="F3679" s="885"/>
      <c r="G3679" s="651" t="s">
        <v>272</v>
      </c>
      <c r="H3679" s="651" t="s">
        <v>599</v>
      </c>
      <c r="I3679" s="651" t="s">
        <v>620</v>
      </c>
      <c r="J3679" s="651" t="s">
        <v>276</v>
      </c>
      <c r="K3679" s="890" t="s">
        <v>309</v>
      </c>
      <c r="L3679" s="651" t="s">
        <v>312</v>
      </c>
      <c r="M3679" s="651" t="str">
        <f t="shared" si="223"/>
        <v>&lt;INSERT CONNECTION POINT NAME&gt;</v>
      </c>
      <c r="N3679" s="890" t="s">
        <v>602</v>
      </c>
      <c r="O3679" s="890" t="s">
        <v>22</v>
      </c>
      <c r="P3679" s="890"/>
      <c r="Q3679" s="1083"/>
      <c r="R3679" s="1061"/>
      <c r="S3679" s="1062"/>
      <c r="T3679" s="1062"/>
      <c r="U3679" s="1063"/>
      <c r="V3679" s="906"/>
      <c r="W3679" s="933"/>
      <c r="X3679" s="934"/>
      <c r="Y3679" s="935"/>
      <c r="Z3679" s="935"/>
      <c r="AA3679" s="935"/>
      <c r="AB3679" s="452"/>
      <c r="AC3679" s="452"/>
      <c r="AD3679" s="452"/>
      <c r="AE3679" s="452"/>
      <c r="AF3679" s="935"/>
      <c r="AG3679" s="452"/>
      <c r="AH3679" s="452"/>
      <c r="AI3679" s="935"/>
      <c r="AJ3679" s="935"/>
      <c r="AK3679" s="935"/>
      <c r="AL3679" s="936"/>
      <c r="AM3679" s="936"/>
      <c r="AN3679" s="936"/>
      <c r="AO3679" s="936"/>
      <c r="AP3679" s="936"/>
      <c r="AQ3679" s="936"/>
      <c r="AR3679" s="936"/>
      <c r="AS3679" s="936"/>
      <c r="AT3679" s="936"/>
      <c r="AU3679" s="936"/>
      <c r="AV3679" s="936"/>
    </row>
    <row r="3680" spans="2:48" ht="15" customHeight="1">
      <c r="B3680" s="937"/>
      <c r="C3680" s="1978" t="s">
        <v>309</v>
      </c>
      <c r="D3680" s="1980" t="s">
        <v>23</v>
      </c>
      <c r="E3680" s="928" t="s">
        <v>616</v>
      </c>
      <c r="F3680" s="885"/>
      <c r="G3680" s="651" t="s">
        <v>272</v>
      </c>
      <c r="H3680" s="651" t="s">
        <v>599</v>
      </c>
      <c r="I3680" s="651" t="s">
        <v>617</v>
      </c>
      <c r="J3680" s="651" t="s">
        <v>276</v>
      </c>
      <c r="K3680" s="890" t="s">
        <v>309</v>
      </c>
      <c r="L3680" s="651" t="s">
        <v>312</v>
      </c>
      <c r="M3680" s="651" t="str">
        <f t="shared" si="223"/>
        <v>&lt;INSERT CONNECTION POINT NAME&gt;</v>
      </c>
      <c r="N3680" s="890" t="s">
        <v>602</v>
      </c>
      <c r="O3680" s="890" t="s">
        <v>23</v>
      </c>
      <c r="P3680" s="890"/>
      <c r="Q3680" s="1083"/>
      <c r="R3680" s="1061"/>
      <c r="S3680" s="1062"/>
      <c r="T3680" s="1062"/>
      <c r="U3680" s="1063"/>
      <c r="V3680" s="906"/>
      <c r="W3680" s="933"/>
      <c r="X3680" s="934"/>
      <c r="Y3680" s="935"/>
      <c r="Z3680" s="935"/>
      <c r="AA3680" s="935"/>
      <c r="AB3680" s="452"/>
      <c r="AC3680" s="452"/>
      <c r="AD3680" s="452"/>
      <c r="AE3680" s="452"/>
      <c r="AF3680" s="935"/>
      <c r="AG3680" s="452"/>
      <c r="AH3680" s="452"/>
      <c r="AI3680" s="935"/>
      <c r="AJ3680" s="935"/>
      <c r="AK3680" s="935"/>
      <c r="AL3680" s="936"/>
      <c r="AM3680" s="936"/>
      <c r="AN3680" s="936"/>
      <c r="AO3680" s="936"/>
      <c r="AP3680" s="936"/>
      <c r="AQ3680" s="936"/>
      <c r="AR3680" s="936"/>
      <c r="AS3680" s="936"/>
      <c r="AT3680" s="936"/>
      <c r="AU3680" s="936"/>
      <c r="AV3680" s="936"/>
    </row>
    <row r="3681" spans="2:48" ht="15" customHeight="1">
      <c r="B3681" s="937"/>
      <c r="C3681" s="1979"/>
      <c r="D3681" s="1981"/>
      <c r="E3681" s="928" t="s">
        <v>619</v>
      </c>
      <c r="F3681" s="885"/>
      <c r="G3681" s="651" t="s">
        <v>272</v>
      </c>
      <c r="H3681" s="651" t="s">
        <v>599</v>
      </c>
      <c r="I3681" s="651" t="s">
        <v>620</v>
      </c>
      <c r="J3681" s="651" t="s">
        <v>276</v>
      </c>
      <c r="K3681" s="890" t="s">
        <v>309</v>
      </c>
      <c r="L3681" s="651" t="s">
        <v>312</v>
      </c>
      <c r="M3681" s="651" t="str">
        <f t="shared" si="223"/>
        <v>&lt;INSERT CONNECTION POINT NAME&gt;</v>
      </c>
      <c r="N3681" s="890" t="s">
        <v>602</v>
      </c>
      <c r="O3681" s="890" t="s">
        <v>23</v>
      </c>
      <c r="P3681" s="890"/>
      <c r="Q3681" s="1083"/>
      <c r="R3681" s="1061"/>
      <c r="S3681" s="1062"/>
      <c r="T3681" s="1062"/>
      <c r="U3681" s="1063"/>
      <c r="V3681" s="906"/>
      <c r="W3681" s="933"/>
      <c r="X3681" s="934"/>
      <c r="Y3681" s="935"/>
      <c r="Z3681" s="935"/>
      <c r="AA3681" s="935"/>
      <c r="AB3681" s="452"/>
      <c r="AC3681" s="452"/>
      <c r="AD3681" s="452"/>
      <c r="AE3681" s="452"/>
      <c r="AF3681" s="935"/>
      <c r="AG3681" s="452"/>
      <c r="AH3681" s="452"/>
      <c r="AI3681" s="935"/>
      <c r="AJ3681" s="935"/>
      <c r="AK3681" s="935"/>
      <c r="AL3681" s="936"/>
      <c r="AM3681" s="936"/>
      <c r="AN3681" s="936"/>
      <c r="AO3681" s="936"/>
      <c r="AP3681" s="936"/>
      <c r="AQ3681" s="936"/>
      <c r="AR3681" s="936"/>
      <c r="AS3681" s="936"/>
      <c r="AT3681" s="936"/>
      <c r="AU3681" s="936"/>
      <c r="AV3681" s="936"/>
    </row>
    <row r="3682" spans="2:48" ht="15" customHeight="1">
      <c r="B3682" s="937"/>
      <c r="C3682" s="1978" t="s">
        <v>310</v>
      </c>
      <c r="D3682" s="1980" t="s">
        <v>22</v>
      </c>
      <c r="E3682" s="928" t="s">
        <v>616</v>
      </c>
      <c r="F3682" s="885"/>
      <c r="G3682" s="651" t="s">
        <v>272</v>
      </c>
      <c r="H3682" s="651" t="s">
        <v>599</v>
      </c>
      <c r="I3682" s="651" t="s">
        <v>617</v>
      </c>
      <c r="J3682" s="651" t="s">
        <v>276</v>
      </c>
      <c r="K3682" s="890" t="s">
        <v>310</v>
      </c>
      <c r="L3682" s="651" t="s">
        <v>312</v>
      </c>
      <c r="M3682" s="651" t="str">
        <f t="shared" si="223"/>
        <v>&lt;INSERT CONNECTION POINT NAME&gt;</v>
      </c>
      <c r="N3682" s="890" t="s">
        <v>602</v>
      </c>
      <c r="O3682" s="890" t="s">
        <v>22</v>
      </c>
      <c r="P3682" s="890"/>
      <c r="Q3682" s="1083"/>
      <c r="R3682" s="1061"/>
      <c r="S3682" s="1062"/>
      <c r="T3682" s="1062"/>
      <c r="U3682" s="1063"/>
      <c r="V3682" s="906"/>
      <c r="W3682" s="933"/>
      <c r="X3682" s="934"/>
      <c r="Y3682" s="935"/>
      <c r="Z3682" s="935"/>
      <c r="AA3682" s="935"/>
      <c r="AB3682" s="452"/>
      <c r="AC3682" s="452"/>
      <c r="AD3682" s="452"/>
      <c r="AE3682" s="452"/>
      <c r="AF3682" s="935"/>
      <c r="AG3682" s="452"/>
      <c r="AH3682" s="452"/>
      <c r="AI3682" s="935"/>
      <c r="AJ3682" s="935"/>
      <c r="AK3682" s="935"/>
      <c r="AL3682" s="936"/>
      <c r="AM3682" s="936"/>
      <c r="AN3682" s="936"/>
      <c r="AO3682" s="936"/>
      <c r="AP3682" s="936"/>
      <c r="AQ3682" s="936"/>
      <c r="AR3682" s="936"/>
      <c r="AS3682" s="936"/>
      <c r="AT3682" s="936"/>
      <c r="AU3682" s="936"/>
      <c r="AV3682" s="936"/>
    </row>
    <row r="3683" spans="2:48" ht="15" customHeight="1">
      <c r="B3683" s="937"/>
      <c r="C3683" s="1979"/>
      <c r="D3683" s="1981"/>
      <c r="E3683" s="928" t="s">
        <v>619</v>
      </c>
      <c r="F3683" s="885"/>
      <c r="G3683" s="651" t="s">
        <v>272</v>
      </c>
      <c r="H3683" s="651" t="s">
        <v>599</v>
      </c>
      <c r="I3683" s="651" t="s">
        <v>620</v>
      </c>
      <c r="J3683" s="651" t="s">
        <v>276</v>
      </c>
      <c r="K3683" s="890" t="s">
        <v>310</v>
      </c>
      <c r="L3683" s="651" t="s">
        <v>312</v>
      </c>
      <c r="M3683" s="651" t="str">
        <f t="shared" si="223"/>
        <v>&lt;INSERT CONNECTION POINT NAME&gt;</v>
      </c>
      <c r="N3683" s="890" t="s">
        <v>602</v>
      </c>
      <c r="O3683" s="890" t="s">
        <v>22</v>
      </c>
      <c r="P3683" s="890"/>
      <c r="Q3683" s="1084"/>
      <c r="R3683" s="1085"/>
      <c r="S3683" s="1086"/>
      <c r="T3683" s="1086"/>
      <c r="U3683" s="1087"/>
      <c r="V3683" s="906"/>
      <c r="W3683" s="933"/>
      <c r="X3683" s="934"/>
      <c r="Y3683" s="935"/>
      <c r="Z3683" s="935"/>
      <c r="AA3683" s="935"/>
      <c r="AB3683" s="452"/>
      <c r="AC3683" s="452"/>
      <c r="AD3683" s="452"/>
      <c r="AE3683" s="452"/>
      <c r="AF3683" s="935"/>
      <c r="AG3683" s="452"/>
      <c r="AH3683" s="452"/>
      <c r="AI3683" s="935"/>
      <c r="AJ3683" s="935"/>
      <c r="AK3683" s="935"/>
      <c r="AL3683" s="936"/>
      <c r="AM3683" s="936"/>
      <c r="AN3683" s="936"/>
      <c r="AO3683" s="936"/>
      <c r="AP3683" s="936"/>
      <c r="AQ3683" s="936"/>
      <c r="AR3683" s="936"/>
      <c r="AS3683" s="936"/>
      <c r="AT3683" s="936"/>
      <c r="AU3683" s="936"/>
      <c r="AV3683" s="936"/>
    </row>
    <row r="3684" spans="2:48" ht="15" customHeight="1">
      <c r="B3684" s="937"/>
      <c r="C3684" s="1978" t="s">
        <v>310</v>
      </c>
      <c r="D3684" s="1980" t="s">
        <v>23</v>
      </c>
      <c r="E3684" s="928" t="s">
        <v>616</v>
      </c>
      <c r="F3684" s="885"/>
      <c r="G3684" s="651" t="s">
        <v>272</v>
      </c>
      <c r="H3684" s="651" t="s">
        <v>599</v>
      </c>
      <c r="I3684" s="651" t="s">
        <v>617</v>
      </c>
      <c r="J3684" s="651" t="s">
        <v>276</v>
      </c>
      <c r="K3684" s="890" t="s">
        <v>310</v>
      </c>
      <c r="L3684" s="651" t="s">
        <v>312</v>
      </c>
      <c r="M3684" s="651" t="str">
        <f t="shared" si="223"/>
        <v>&lt;INSERT CONNECTION POINT NAME&gt;</v>
      </c>
      <c r="N3684" s="890" t="s">
        <v>602</v>
      </c>
      <c r="O3684" s="890" t="s">
        <v>23</v>
      </c>
      <c r="P3684" s="890"/>
      <c r="Q3684" s="1084"/>
      <c r="R3684" s="1085"/>
      <c r="S3684" s="1086"/>
      <c r="T3684" s="1086"/>
      <c r="U3684" s="1087"/>
      <c r="V3684" s="906"/>
      <c r="W3684" s="933"/>
      <c r="X3684" s="934"/>
      <c r="Y3684" s="935"/>
      <c r="Z3684" s="935"/>
      <c r="AA3684" s="935"/>
      <c r="AB3684" s="452"/>
      <c r="AC3684" s="452"/>
      <c r="AD3684" s="452"/>
      <c r="AE3684" s="452"/>
      <c r="AF3684" s="935"/>
      <c r="AG3684" s="452"/>
      <c r="AH3684" s="452"/>
      <c r="AI3684" s="935"/>
      <c r="AJ3684" s="935"/>
      <c r="AK3684" s="935"/>
      <c r="AL3684" s="936"/>
      <c r="AM3684" s="936"/>
      <c r="AN3684" s="936"/>
      <c r="AO3684" s="936"/>
      <c r="AP3684" s="936"/>
      <c r="AQ3684" s="936"/>
      <c r="AR3684" s="936"/>
      <c r="AS3684" s="936"/>
      <c r="AT3684" s="936"/>
      <c r="AU3684" s="936"/>
      <c r="AV3684" s="936"/>
    </row>
    <row r="3685" spans="2:48" ht="15" customHeight="1" thickBot="1">
      <c r="B3685" s="944"/>
      <c r="C3685" s="1984"/>
      <c r="D3685" s="1985"/>
      <c r="E3685" s="945" t="s">
        <v>619</v>
      </c>
      <c r="F3685" s="885"/>
      <c r="G3685" s="651" t="s">
        <v>272</v>
      </c>
      <c r="H3685" s="651" t="s">
        <v>599</v>
      </c>
      <c r="I3685" s="651" t="s">
        <v>620</v>
      </c>
      <c r="J3685" s="651" t="s">
        <v>276</v>
      </c>
      <c r="K3685" s="890" t="s">
        <v>310</v>
      </c>
      <c r="L3685" s="651" t="s">
        <v>312</v>
      </c>
      <c r="M3685" s="651" t="str">
        <f t="shared" si="223"/>
        <v>&lt;INSERT CONNECTION POINT NAME&gt;</v>
      </c>
      <c r="N3685" s="890" t="s">
        <v>602</v>
      </c>
      <c r="O3685" s="890" t="s">
        <v>23</v>
      </c>
      <c r="P3685" s="890"/>
      <c r="Q3685" s="946"/>
      <c r="R3685" s="1067"/>
      <c r="S3685" s="893"/>
      <c r="T3685" s="893"/>
      <c r="U3685" s="894"/>
      <c r="V3685" s="947"/>
      <c r="W3685" s="933"/>
      <c r="X3685" s="934"/>
      <c r="Y3685" s="935"/>
      <c r="Z3685" s="935"/>
      <c r="AA3685" s="935"/>
      <c r="AB3685" s="452"/>
      <c r="AC3685" s="452"/>
      <c r="AD3685" s="452"/>
      <c r="AE3685" s="452"/>
      <c r="AF3685" s="935"/>
      <c r="AG3685" s="452"/>
      <c r="AH3685" s="452"/>
      <c r="AI3685" s="935"/>
      <c r="AJ3685" s="935"/>
      <c r="AK3685" s="935"/>
      <c r="AL3685" s="936"/>
      <c r="AM3685" s="936"/>
      <c r="AN3685" s="936"/>
      <c r="AO3685" s="936"/>
      <c r="AP3685" s="936"/>
      <c r="AQ3685" s="936"/>
      <c r="AR3685" s="936"/>
      <c r="AS3685" s="936"/>
      <c r="AT3685" s="936"/>
      <c r="AU3685" s="936"/>
      <c r="AV3685" s="936"/>
    </row>
    <row r="3686" spans="2:48" ht="15" customHeight="1">
      <c r="B3686" s="927" t="s">
        <v>615</v>
      </c>
      <c r="C3686" s="1982" t="s">
        <v>313</v>
      </c>
      <c r="D3686" s="1983" t="s">
        <v>23</v>
      </c>
      <c r="E3686" s="928" t="s">
        <v>616</v>
      </c>
      <c r="F3686" s="885"/>
      <c r="G3686" s="651" t="s">
        <v>272</v>
      </c>
      <c r="H3686" s="651" t="s">
        <v>599</v>
      </c>
      <c r="I3686" s="651" t="s">
        <v>617</v>
      </c>
      <c r="J3686" s="651" t="s">
        <v>276</v>
      </c>
      <c r="K3686" s="651" t="s">
        <v>313</v>
      </c>
      <c r="L3686" s="651" t="s">
        <v>312</v>
      </c>
      <c r="M3686" s="651" t="str">
        <f t="shared" ref="M3686" si="225">B3686</f>
        <v>&lt;INSERT CONNECTION POINT NAME&gt;</v>
      </c>
      <c r="N3686" s="651" t="s">
        <v>618</v>
      </c>
      <c r="O3686" s="651" t="s">
        <v>23</v>
      </c>
      <c r="P3686" s="890"/>
      <c r="Q3686" s="929"/>
      <c r="R3686" s="930"/>
      <c r="S3686" s="931"/>
      <c r="T3686" s="931"/>
      <c r="U3686" s="932"/>
      <c r="W3686" s="452"/>
      <c r="X3686" s="452"/>
      <c r="Y3686" s="452"/>
      <c r="Z3686" s="452"/>
      <c r="AA3686" s="452"/>
      <c r="AB3686" s="452"/>
      <c r="AC3686" s="452"/>
      <c r="AD3686" s="452"/>
      <c r="AE3686" s="452"/>
      <c r="AF3686" s="452"/>
      <c r="AG3686" s="452"/>
      <c r="AH3686" s="452"/>
      <c r="AI3686" s="452"/>
      <c r="AJ3686" s="452"/>
      <c r="AK3686" s="452"/>
      <c r="AL3686" s="452"/>
      <c r="AM3686" s="452"/>
      <c r="AN3686" s="452"/>
      <c r="AO3686" s="452"/>
      <c r="AP3686" s="452"/>
      <c r="AQ3686" s="452"/>
      <c r="AR3686" s="452"/>
      <c r="AS3686" s="452"/>
      <c r="AT3686" s="452"/>
      <c r="AU3686" s="452"/>
      <c r="AV3686" s="452"/>
    </row>
    <row r="3687" spans="2:48" ht="15" customHeight="1">
      <c r="B3687" s="937"/>
      <c r="C3687" s="1979"/>
      <c r="D3687" s="1981"/>
      <c r="E3687" s="928" t="s">
        <v>619</v>
      </c>
      <c r="F3687" s="885"/>
      <c r="G3687" s="651" t="s">
        <v>272</v>
      </c>
      <c r="H3687" s="651" t="s">
        <v>599</v>
      </c>
      <c r="I3687" s="651" t="s">
        <v>620</v>
      </c>
      <c r="J3687" s="651" t="s">
        <v>276</v>
      </c>
      <c r="K3687" s="651" t="s">
        <v>313</v>
      </c>
      <c r="L3687" s="651" t="s">
        <v>312</v>
      </c>
      <c r="M3687" s="651" t="str">
        <f t="shared" si="223"/>
        <v>&lt;INSERT CONNECTION POINT NAME&gt;</v>
      </c>
      <c r="N3687" s="651" t="s">
        <v>618</v>
      </c>
      <c r="O3687" s="651" t="s">
        <v>23</v>
      </c>
      <c r="P3687" s="890"/>
      <c r="Q3687" s="938"/>
      <c r="R3687" s="939"/>
      <c r="S3687" s="940"/>
      <c r="T3687" s="940"/>
      <c r="U3687" s="941"/>
      <c r="W3687" s="452"/>
      <c r="X3687" s="452"/>
      <c r="Y3687" s="452"/>
      <c r="Z3687" s="452"/>
      <c r="AA3687" s="452"/>
      <c r="AB3687" s="452"/>
      <c r="AC3687" s="452"/>
      <c r="AD3687" s="452"/>
      <c r="AE3687" s="452"/>
      <c r="AF3687" s="452"/>
      <c r="AG3687" s="452"/>
      <c r="AH3687" s="452"/>
      <c r="AI3687" s="452"/>
      <c r="AJ3687" s="452"/>
      <c r="AK3687" s="452"/>
      <c r="AL3687" s="452"/>
      <c r="AM3687" s="452"/>
      <c r="AN3687" s="452"/>
      <c r="AO3687" s="452"/>
      <c r="AP3687" s="452"/>
      <c r="AQ3687" s="452"/>
      <c r="AR3687" s="452"/>
      <c r="AS3687" s="452"/>
      <c r="AT3687" s="452"/>
      <c r="AU3687" s="452"/>
      <c r="AV3687" s="452"/>
    </row>
    <row r="3688" spans="2:48" ht="15" customHeight="1">
      <c r="B3688" s="937"/>
      <c r="C3688" s="1978" t="s">
        <v>304</v>
      </c>
      <c r="D3688" s="1980" t="s">
        <v>22</v>
      </c>
      <c r="E3688" s="928" t="s">
        <v>616</v>
      </c>
      <c r="F3688" s="885"/>
      <c r="G3688" s="651" t="s">
        <v>272</v>
      </c>
      <c r="H3688" s="651" t="s">
        <v>599</v>
      </c>
      <c r="I3688" s="651" t="s">
        <v>617</v>
      </c>
      <c r="J3688" s="651" t="s">
        <v>276</v>
      </c>
      <c r="K3688" s="890" t="s">
        <v>304</v>
      </c>
      <c r="L3688" s="651" t="s">
        <v>312</v>
      </c>
      <c r="M3688" s="651" t="str">
        <f t="shared" si="223"/>
        <v>&lt;INSERT CONNECTION POINT NAME&gt;</v>
      </c>
      <c r="N3688" s="890" t="s">
        <v>602</v>
      </c>
      <c r="O3688" s="890" t="s">
        <v>22</v>
      </c>
      <c r="P3688" s="890"/>
      <c r="Q3688" s="1071"/>
      <c r="R3688" s="1058"/>
      <c r="S3688" s="1059"/>
      <c r="T3688" s="1059"/>
      <c r="U3688" s="1060"/>
      <c r="W3688" s="452"/>
      <c r="X3688" s="452"/>
      <c r="Y3688" s="452"/>
      <c r="Z3688" s="452"/>
      <c r="AA3688" s="452"/>
      <c r="AB3688" s="452"/>
      <c r="AC3688" s="452"/>
      <c r="AD3688" s="452"/>
      <c r="AE3688" s="452"/>
      <c r="AF3688" s="452"/>
      <c r="AG3688" s="452"/>
      <c r="AH3688" s="452"/>
      <c r="AI3688" s="452"/>
      <c r="AJ3688" s="452"/>
      <c r="AK3688" s="452"/>
      <c r="AL3688" s="452"/>
      <c r="AM3688" s="452"/>
      <c r="AN3688" s="452"/>
      <c r="AO3688" s="452"/>
      <c r="AP3688" s="452"/>
      <c r="AQ3688" s="452"/>
      <c r="AR3688" s="452"/>
      <c r="AS3688" s="452"/>
      <c r="AT3688" s="452"/>
      <c r="AU3688" s="452"/>
      <c r="AV3688" s="452"/>
    </row>
    <row r="3689" spans="2:48" ht="15" customHeight="1">
      <c r="B3689" s="937"/>
      <c r="C3689" s="1979"/>
      <c r="D3689" s="1981"/>
      <c r="E3689" s="928" t="s">
        <v>619</v>
      </c>
      <c r="F3689" s="885"/>
      <c r="G3689" s="651" t="s">
        <v>272</v>
      </c>
      <c r="H3689" s="651" t="s">
        <v>599</v>
      </c>
      <c r="I3689" s="651" t="s">
        <v>620</v>
      </c>
      <c r="J3689" s="651" t="s">
        <v>276</v>
      </c>
      <c r="K3689" s="890" t="s">
        <v>304</v>
      </c>
      <c r="L3689" s="651" t="s">
        <v>312</v>
      </c>
      <c r="M3689" s="651" t="str">
        <f t="shared" si="223"/>
        <v>&lt;INSERT CONNECTION POINT NAME&gt;</v>
      </c>
      <c r="N3689" s="890" t="s">
        <v>602</v>
      </c>
      <c r="O3689" s="890" t="s">
        <v>22</v>
      </c>
      <c r="P3689" s="890"/>
      <c r="Q3689" s="1071"/>
      <c r="R3689" s="1058"/>
      <c r="S3689" s="1059"/>
      <c r="T3689" s="1059"/>
      <c r="U3689" s="1060"/>
      <c r="W3689" s="452"/>
      <c r="X3689" s="452"/>
      <c r="Y3689" s="452"/>
      <c r="Z3689" s="452"/>
      <c r="AA3689" s="452"/>
      <c r="AB3689" s="452"/>
      <c r="AC3689" s="452"/>
      <c r="AD3689" s="452"/>
      <c r="AE3689" s="452"/>
      <c r="AF3689" s="452"/>
      <c r="AG3689" s="452"/>
      <c r="AH3689" s="452"/>
      <c r="AI3689" s="452"/>
      <c r="AJ3689" s="452"/>
      <c r="AK3689" s="452"/>
      <c r="AL3689" s="452"/>
      <c r="AM3689" s="452"/>
      <c r="AN3689" s="452"/>
      <c r="AO3689" s="452"/>
      <c r="AP3689" s="452"/>
      <c r="AQ3689" s="452"/>
      <c r="AR3689" s="452"/>
      <c r="AS3689" s="452"/>
      <c r="AT3689" s="452"/>
      <c r="AU3689" s="452"/>
      <c r="AV3689" s="452"/>
    </row>
    <row r="3690" spans="2:48" ht="15" customHeight="1">
      <c r="B3690" s="937"/>
      <c r="C3690" s="1978" t="s">
        <v>304</v>
      </c>
      <c r="D3690" s="1980" t="s">
        <v>23</v>
      </c>
      <c r="E3690" s="928" t="s">
        <v>616</v>
      </c>
      <c r="F3690" s="885"/>
      <c r="G3690" s="651" t="s">
        <v>272</v>
      </c>
      <c r="H3690" s="651" t="s">
        <v>599</v>
      </c>
      <c r="I3690" s="651" t="s">
        <v>617</v>
      </c>
      <c r="J3690" s="651" t="s">
        <v>276</v>
      </c>
      <c r="K3690" s="890" t="s">
        <v>304</v>
      </c>
      <c r="L3690" s="651" t="s">
        <v>312</v>
      </c>
      <c r="M3690" s="651" t="str">
        <f t="shared" si="223"/>
        <v>&lt;INSERT CONNECTION POINT NAME&gt;</v>
      </c>
      <c r="N3690" s="890" t="s">
        <v>602</v>
      </c>
      <c r="O3690" s="891" t="s">
        <v>23</v>
      </c>
      <c r="P3690" s="890"/>
      <c r="Q3690" s="1071"/>
      <c r="R3690" s="1058"/>
      <c r="S3690" s="1059"/>
      <c r="T3690" s="1059"/>
      <c r="U3690" s="1060"/>
      <c r="W3690" s="452"/>
      <c r="X3690" s="452"/>
      <c r="Y3690" s="452"/>
      <c r="Z3690" s="452"/>
      <c r="AA3690" s="452"/>
      <c r="AB3690" s="452"/>
      <c r="AC3690" s="452"/>
      <c r="AD3690" s="452"/>
      <c r="AE3690" s="452"/>
      <c r="AF3690" s="452"/>
      <c r="AG3690" s="452"/>
      <c r="AH3690" s="452"/>
      <c r="AI3690" s="452"/>
      <c r="AJ3690" s="452"/>
      <c r="AK3690" s="452"/>
      <c r="AL3690" s="452"/>
      <c r="AM3690" s="452"/>
      <c r="AN3690" s="452"/>
      <c r="AO3690" s="452"/>
      <c r="AP3690" s="452"/>
      <c r="AQ3690" s="452"/>
      <c r="AR3690" s="452"/>
      <c r="AS3690" s="452"/>
      <c r="AT3690" s="452"/>
      <c r="AU3690" s="452"/>
      <c r="AV3690" s="452"/>
    </row>
    <row r="3691" spans="2:48" ht="15" customHeight="1">
      <c r="B3691" s="937"/>
      <c r="C3691" s="1979"/>
      <c r="D3691" s="1981"/>
      <c r="E3691" s="928" t="s">
        <v>619</v>
      </c>
      <c r="F3691" s="885"/>
      <c r="G3691" s="651" t="s">
        <v>272</v>
      </c>
      <c r="H3691" s="651" t="s">
        <v>599</v>
      </c>
      <c r="I3691" s="651" t="s">
        <v>620</v>
      </c>
      <c r="J3691" s="651" t="s">
        <v>276</v>
      </c>
      <c r="K3691" s="890" t="s">
        <v>304</v>
      </c>
      <c r="L3691" s="651" t="s">
        <v>312</v>
      </c>
      <c r="M3691" s="651" t="str">
        <f t="shared" si="223"/>
        <v>&lt;INSERT CONNECTION POINT NAME&gt;</v>
      </c>
      <c r="N3691" s="890" t="s">
        <v>602</v>
      </c>
      <c r="O3691" s="891" t="s">
        <v>23</v>
      </c>
      <c r="P3691" s="890"/>
      <c r="Q3691" s="1071"/>
      <c r="R3691" s="1058"/>
      <c r="S3691" s="1059"/>
      <c r="T3691" s="1059"/>
      <c r="U3691" s="1060"/>
      <c r="W3691" s="452"/>
      <c r="X3691" s="452"/>
      <c r="Y3691" s="452"/>
      <c r="Z3691" s="452"/>
      <c r="AA3691" s="452"/>
      <c r="AB3691" s="452"/>
      <c r="AC3691" s="452"/>
      <c r="AD3691" s="452"/>
      <c r="AE3691" s="452"/>
      <c r="AF3691" s="452"/>
      <c r="AG3691" s="452"/>
      <c r="AH3691" s="452"/>
      <c r="AI3691" s="452"/>
      <c r="AJ3691" s="452"/>
      <c r="AK3691" s="452"/>
      <c r="AL3691" s="452"/>
      <c r="AM3691" s="452"/>
      <c r="AN3691" s="452"/>
      <c r="AO3691" s="452"/>
      <c r="AP3691" s="452"/>
      <c r="AQ3691" s="452"/>
      <c r="AR3691" s="452"/>
      <c r="AS3691" s="452"/>
      <c r="AT3691" s="452"/>
      <c r="AU3691" s="452"/>
      <c r="AV3691" s="452"/>
    </row>
    <row r="3692" spans="2:48" ht="15" customHeight="1">
      <c r="B3692" s="937"/>
      <c r="C3692" s="1978" t="s">
        <v>305</v>
      </c>
      <c r="D3692" s="1980"/>
      <c r="E3692" s="928" t="s">
        <v>616</v>
      </c>
      <c r="F3692" s="885"/>
      <c r="G3692" s="651" t="s">
        <v>272</v>
      </c>
      <c r="H3692" s="651" t="s">
        <v>599</v>
      </c>
      <c r="I3692" s="651" t="s">
        <v>617</v>
      </c>
      <c r="J3692" s="651" t="s">
        <v>276</v>
      </c>
      <c r="K3692" s="890" t="s">
        <v>305</v>
      </c>
      <c r="L3692" s="651" t="s">
        <v>312</v>
      </c>
      <c r="M3692" s="651" t="str">
        <f t="shared" si="223"/>
        <v>&lt;INSERT CONNECTION POINT NAME&gt;</v>
      </c>
      <c r="N3692" s="890" t="s">
        <v>604</v>
      </c>
      <c r="O3692" s="890" t="s">
        <v>605</v>
      </c>
      <c r="P3692" s="890"/>
      <c r="Q3692" s="1072"/>
      <c r="R3692" s="1073"/>
      <c r="S3692" s="1074"/>
      <c r="T3692" s="1074"/>
      <c r="U3692" s="1075"/>
      <c r="W3692" s="452"/>
      <c r="X3692" s="452"/>
      <c r="Y3692" s="452"/>
      <c r="Z3692" s="452"/>
      <c r="AA3692" s="452"/>
      <c r="AB3692" s="452"/>
      <c r="AC3692" s="452"/>
      <c r="AD3692" s="452"/>
      <c r="AE3692" s="452"/>
      <c r="AF3692" s="452"/>
      <c r="AG3692" s="452"/>
      <c r="AH3692" s="452"/>
      <c r="AI3692" s="452"/>
      <c r="AJ3692" s="452"/>
      <c r="AK3692" s="452"/>
      <c r="AL3692" s="452"/>
      <c r="AM3692" s="452"/>
      <c r="AN3692" s="452"/>
      <c r="AO3692" s="452"/>
      <c r="AP3692" s="452"/>
      <c r="AQ3692" s="452"/>
      <c r="AR3692" s="452"/>
      <c r="AS3692" s="452"/>
      <c r="AT3692" s="452"/>
      <c r="AU3692" s="452"/>
      <c r="AV3692" s="452"/>
    </row>
    <row r="3693" spans="2:48" ht="15" customHeight="1">
      <c r="B3693" s="937"/>
      <c r="C3693" s="1979"/>
      <c r="D3693" s="1981"/>
      <c r="E3693" s="928" t="s">
        <v>619</v>
      </c>
      <c r="F3693" s="885"/>
      <c r="G3693" s="651" t="s">
        <v>272</v>
      </c>
      <c r="H3693" s="651" t="s">
        <v>599</v>
      </c>
      <c r="I3693" s="651" t="s">
        <v>620</v>
      </c>
      <c r="J3693" s="651" t="s">
        <v>276</v>
      </c>
      <c r="K3693" s="890" t="s">
        <v>305</v>
      </c>
      <c r="L3693" s="651" t="s">
        <v>312</v>
      </c>
      <c r="M3693" s="651" t="str">
        <f t="shared" si="223"/>
        <v>&lt;INSERT CONNECTION POINT NAME&gt;</v>
      </c>
      <c r="N3693" s="890" t="s">
        <v>604</v>
      </c>
      <c r="O3693" s="890" t="s">
        <v>605</v>
      </c>
      <c r="P3693" s="890"/>
      <c r="Q3693" s="1072"/>
      <c r="R3693" s="1073"/>
      <c r="S3693" s="1074"/>
      <c r="T3693" s="1074"/>
      <c r="U3693" s="1075"/>
      <c r="W3693" s="452"/>
      <c r="X3693" s="452"/>
      <c r="Y3693" s="452"/>
      <c r="Z3693" s="452"/>
      <c r="AA3693" s="452"/>
      <c r="AB3693" s="452"/>
      <c r="AC3693" s="452"/>
      <c r="AD3693" s="452"/>
      <c r="AE3693" s="452"/>
      <c r="AF3693" s="452"/>
      <c r="AG3693" s="452"/>
      <c r="AH3693" s="452"/>
      <c r="AI3693" s="452"/>
      <c r="AJ3693" s="452"/>
      <c r="AK3693" s="452"/>
      <c r="AL3693" s="452"/>
      <c r="AM3693" s="452"/>
      <c r="AN3693" s="452"/>
      <c r="AO3693" s="452"/>
      <c r="AP3693" s="452"/>
      <c r="AQ3693" s="452"/>
      <c r="AR3693" s="452"/>
      <c r="AS3693" s="452"/>
      <c r="AT3693" s="452"/>
      <c r="AU3693" s="452"/>
      <c r="AV3693" s="452"/>
    </row>
    <row r="3694" spans="2:48" ht="15" customHeight="1">
      <c r="B3694" s="937"/>
      <c r="C3694" s="1978" t="s">
        <v>306</v>
      </c>
      <c r="D3694" s="1980"/>
      <c r="E3694" s="928" t="s">
        <v>616</v>
      </c>
      <c r="F3694" s="885"/>
      <c r="G3694" s="651" t="s">
        <v>272</v>
      </c>
      <c r="H3694" s="651" t="s">
        <v>599</v>
      </c>
      <c r="I3694" s="651" t="s">
        <v>617</v>
      </c>
      <c r="J3694" s="651" t="s">
        <v>276</v>
      </c>
      <c r="K3694" s="890" t="s">
        <v>306</v>
      </c>
      <c r="L3694" s="651" t="s">
        <v>312</v>
      </c>
      <c r="M3694" s="651" t="str">
        <f t="shared" si="223"/>
        <v>&lt;INSERT CONNECTION POINT NAME&gt;</v>
      </c>
      <c r="N3694" s="890" t="s">
        <v>606</v>
      </c>
      <c r="O3694" s="891">
        <v>0</v>
      </c>
      <c r="P3694" s="890"/>
      <c r="Q3694" s="1076"/>
      <c r="R3694" s="1077"/>
      <c r="S3694" s="1078"/>
      <c r="T3694" s="1078"/>
      <c r="U3694" s="1079"/>
      <c r="W3694" s="452"/>
      <c r="X3694" s="452"/>
      <c r="Y3694" s="452"/>
      <c r="Z3694" s="452"/>
      <c r="AA3694" s="452"/>
      <c r="AB3694" s="452"/>
      <c r="AC3694" s="452"/>
      <c r="AD3694" s="452"/>
      <c r="AE3694" s="452"/>
      <c r="AF3694" s="452"/>
      <c r="AG3694" s="452"/>
      <c r="AH3694" s="452"/>
      <c r="AI3694" s="452"/>
      <c r="AJ3694" s="452"/>
      <c r="AK3694" s="452"/>
      <c r="AL3694" s="452"/>
      <c r="AM3694" s="452"/>
      <c r="AN3694" s="452"/>
      <c r="AO3694" s="452"/>
      <c r="AP3694" s="452"/>
      <c r="AQ3694" s="452"/>
      <c r="AR3694" s="452"/>
      <c r="AS3694" s="452"/>
      <c r="AT3694" s="452"/>
      <c r="AU3694" s="452"/>
      <c r="AV3694" s="452"/>
    </row>
    <row r="3695" spans="2:48" ht="15" customHeight="1">
      <c r="B3695" s="937"/>
      <c r="C3695" s="1979"/>
      <c r="D3695" s="1981"/>
      <c r="E3695" s="928" t="s">
        <v>619</v>
      </c>
      <c r="F3695" s="885"/>
      <c r="G3695" s="651" t="s">
        <v>272</v>
      </c>
      <c r="H3695" s="651" t="s">
        <v>599</v>
      </c>
      <c r="I3695" s="651" t="s">
        <v>620</v>
      </c>
      <c r="J3695" s="651" t="s">
        <v>276</v>
      </c>
      <c r="K3695" s="890" t="s">
        <v>306</v>
      </c>
      <c r="L3695" s="651" t="s">
        <v>312</v>
      </c>
      <c r="M3695" s="651" t="str">
        <f t="shared" si="223"/>
        <v>&lt;INSERT CONNECTION POINT NAME&gt;</v>
      </c>
      <c r="N3695" s="890" t="s">
        <v>606</v>
      </c>
      <c r="O3695" s="891">
        <v>0</v>
      </c>
      <c r="P3695" s="890"/>
      <c r="Q3695" s="1076"/>
      <c r="R3695" s="1077"/>
      <c r="S3695" s="1078"/>
      <c r="T3695" s="1078"/>
      <c r="U3695" s="1079"/>
      <c r="W3695" s="452"/>
      <c r="X3695" s="452"/>
      <c r="Y3695" s="452"/>
      <c r="Z3695" s="452"/>
      <c r="AA3695" s="452"/>
      <c r="AB3695" s="452"/>
      <c r="AC3695" s="452"/>
      <c r="AD3695" s="452"/>
      <c r="AE3695" s="452"/>
      <c r="AF3695" s="452"/>
      <c r="AG3695" s="452"/>
      <c r="AH3695" s="452"/>
      <c r="AI3695" s="452"/>
      <c r="AJ3695" s="452"/>
      <c r="AK3695" s="452"/>
      <c r="AL3695" s="452"/>
      <c r="AM3695" s="452"/>
      <c r="AN3695" s="452"/>
      <c r="AO3695" s="452"/>
      <c r="AP3695" s="452"/>
      <c r="AQ3695" s="452"/>
      <c r="AR3695" s="452"/>
      <c r="AS3695" s="452"/>
      <c r="AT3695" s="452"/>
      <c r="AU3695" s="452"/>
      <c r="AV3695" s="452"/>
    </row>
    <row r="3696" spans="2:48" ht="15" customHeight="1">
      <c r="B3696" s="937"/>
      <c r="C3696" s="1978" t="s">
        <v>307</v>
      </c>
      <c r="D3696" s="1980"/>
      <c r="E3696" s="928" t="s">
        <v>616</v>
      </c>
      <c r="F3696" s="885"/>
      <c r="G3696" s="651" t="s">
        <v>272</v>
      </c>
      <c r="H3696" s="651" t="s">
        <v>599</v>
      </c>
      <c r="I3696" s="651" t="s">
        <v>617</v>
      </c>
      <c r="J3696" s="651" t="s">
        <v>276</v>
      </c>
      <c r="K3696" s="890" t="s">
        <v>307</v>
      </c>
      <c r="L3696" s="651" t="s">
        <v>312</v>
      </c>
      <c r="M3696" s="651" t="str">
        <f t="shared" si="223"/>
        <v>&lt;INSERT CONNECTION POINT NAME&gt;</v>
      </c>
      <c r="N3696" s="890" t="s">
        <v>607</v>
      </c>
      <c r="O3696" s="890" t="s">
        <v>607</v>
      </c>
      <c r="P3696" s="890"/>
      <c r="Q3696" s="1080"/>
      <c r="R3696" s="1081"/>
      <c r="S3696" s="1081"/>
      <c r="T3696" s="1081"/>
      <c r="U3696" s="1082"/>
      <c r="W3696" s="452"/>
      <c r="X3696" s="452"/>
      <c r="Y3696" s="452"/>
      <c r="Z3696" s="452"/>
      <c r="AA3696" s="452"/>
      <c r="AB3696" s="452"/>
      <c r="AC3696" s="452"/>
      <c r="AD3696" s="452"/>
      <c r="AE3696" s="452"/>
      <c r="AF3696" s="452"/>
      <c r="AG3696" s="452"/>
      <c r="AH3696" s="452"/>
      <c r="AI3696" s="452"/>
      <c r="AJ3696" s="452"/>
      <c r="AK3696" s="452"/>
      <c r="AL3696" s="452"/>
      <c r="AM3696" s="452"/>
      <c r="AN3696" s="452"/>
      <c r="AO3696" s="452"/>
      <c r="AP3696" s="452"/>
      <c r="AQ3696" s="452"/>
      <c r="AR3696" s="452"/>
      <c r="AS3696" s="452"/>
      <c r="AT3696" s="452"/>
      <c r="AU3696" s="452"/>
      <c r="AV3696" s="452"/>
    </row>
    <row r="3697" spans="2:48" ht="15" customHeight="1">
      <c r="B3697" s="937"/>
      <c r="C3697" s="1979"/>
      <c r="D3697" s="1981"/>
      <c r="E3697" s="928" t="s">
        <v>619</v>
      </c>
      <c r="F3697" s="885"/>
      <c r="G3697" s="651" t="s">
        <v>272</v>
      </c>
      <c r="H3697" s="651" t="s">
        <v>599</v>
      </c>
      <c r="I3697" s="651" t="s">
        <v>620</v>
      </c>
      <c r="J3697" s="651" t="s">
        <v>276</v>
      </c>
      <c r="K3697" s="890" t="s">
        <v>307</v>
      </c>
      <c r="L3697" s="651" t="s">
        <v>312</v>
      </c>
      <c r="M3697" s="651" t="str">
        <f t="shared" si="223"/>
        <v>&lt;INSERT CONNECTION POINT NAME&gt;</v>
      </c>
      <c r="N3697" s="890" t="s">
        <v>607</v>
      </c>
      <c r="O3697" s="890" t="s">
        <v>607</v>
      </c>
      <c r="P3697" s="890"/>
      <c r="Q3697" s="1080"/>
      <c r="R3697" s="1081"/>
      <c r="S3697" s="1081"/>
      <c r="T3697" s="1081"/>
      <c r="U3697" s="1082"/>
      <c r="W3697" s="452"/>
      <c r="X3697" s="452"/>
      <c r="Y3697" s="452"/>
      <c r="Z3697" s="452"/>
      <c r="AA3697" s="452"/>
      <c r="AB3697" s="452"/>
      <c r="AC3697" s="452"/>
      <c r="AD3697" s="452"/>
      <c r="AE3697" s="452"/>
      <c r="AF3697" s="452"/>
      <c r="AG3697" s="452"/>
      <c r="AH3697" s="452"/>
      <c r="AI3697" s="452"/>
      <c r="AJ3697" s="452"/>
      <c r="AK3697" s="452"/>
      <c r="AL3697" s="452"/>
      <c r="AM3697" s="452"/>
      <c r="AN3697" s="452"/>
      <c r="AO3697" s="452"/>
      <c r="AP3697" s="452"/>
      <c r="AQ3697" s="452"/>
      <c r="AR3697" s="452"/>
      <c r="AS3697" s="452"/>
      <c r="AT3697" s="452"/>
      <c r="AU3697" s="452"/>
      <c r="AV3697" s="452"/>
    </row>
    <row r="3698" spans="2:48" ht="15" customHeight="1">
      <c r="B3698" s="937"/>
      <c r="C3698" s="1978" t="s">
        <v>308</v>
      </c>
      <c r="D3698" s="1980" t="s">
        <v>22</v>
      </c>
      <c r="E3698" s="928" t="s">
        <v>616</v>
      </c>
      <c r="F3698" s="885"/>
      <c r="G3698" s="651" t="s">
        <v>272</v>
      </c>
      <c r="H3698" s="651" t="s">
        <v>599</v>
      </c>
      <c r="I3698" s="651" t="s">
        <v>617</v>
      </c>
      <c r="J3698" s="651" t="s">
        <v>276</v>
      </c>
      <c r="K3698" s="890" t="s">
        <v>308</v>
      </c>
      <c r="L3698" s="651" t="s">
        <v>312</v>
      </c>
      <c r="M3698" s="651" t="str">
        <f t="shared" si="223"/>
        <v>&lt;INSERT CONNECTION POINT NAME&gt;</v>
      </c>
      <c r="N3698" s="890" t="s">
        <v>609</v>
      </c>
      <c r="O3698" s="890" t="s">
        <v>22</v>
      </c>
      <c r="P3698" s="890"/>
      <c r="Q3698" s="1083"/>
      <c r="R3698" s="1061"/>
      <c r="S3698" s="1062"/>
      <c r="T3698" s="1062"/>
      <c r="U3698" s="1063"/>
      <c r="W3698" s="452"/>
      <c r="X3698" s="452"/>
      <c r="Y3698" s="452"/>
      <c r="Z3698" s="452"/>
      <c r="AA3698" s="452"/>
      <c r="AB3698" s="452"/>
      <c r="AC3698" s="452"/>
      <c r="AD3698" s="452"/>
      <c r="AE3698" s="452"/>
      <c r="AF3698" s="452"/>
      <c r="AG3698" s="452"/>
      <c r="AH3698" s="452"/>
      <c r="AI3698" s="452"/>
      <c r="AJ3698" s="452"/>
      <c r="AK3698" s="452"/>
      <c r="AL3698" s="452"/>
      <c r="AM3698" s="452"/>
      <c r="AN3698" s="452"/>
      <c r="AO3698" s="452"/>
      <c r="AP3698" s="452"/>
      <c r="AQ3698" s="452"/>
      <c r="AR3698" s="452"/>
      <c r="AS3698" s="452"/>
      <c r="AT3698" s="452"/>
      <c r="AU3698" s="452"/>
      <c r="AV3698" s="452"/>
    </row>
    <row r="3699" spans="2:48" ht="15" customHeight="1">
      <c r="B3699" s="937"/>
      <c r="C3699" s="1979"/>
      <c r="D3699" s="1981"/>
      <c r="E3699" s="928" t="s">
        <v>619</v>
      </c>
      <c r="F3699" s="885"/>
      <c r="G3699" s="651" t="s">
        <v>272</v>
      </c>
      <c r="H3699" s="651" t="s">
        <v>599</v>
      </c>
      <c r="I3699" s="651" t="s">
        <v>620</v>
      </c>
      <c r="J3699" s="651" t="s">
        <v>276</v>
      </c>
      <c r="K3699" s="890" t="s">
        <v>308</v>
      </c>
      <c r="L3699" s="651" t="s">
        <v>312</v>
      </c>
      <c r="M3699" s="651" t="str">
        <f t="shared" si="223"/>
        <v>&lt;INSERT CONNECTION POINT NAME&gt;</v>
      </c>
      <c r="N3699" s="890" t="s">
        <v>609</v>
      </c>
      <c r="O3699" s="890" t="s">
        <v>22</v>
      </c>
      <c r="P3699" s="890"/>
      <c r="Q3699" s="1083"/>
      <c r="R3699" s="1061"/>
      <c r="S3699" s="1062"/>
      <c r="T3699" s="1062"/>
      <c r="U3699" s="1063"/>
      <c r="W3699" s="452"/>
      <c r="X3699" s="452"/>
      <c r="Y3699" s="452"/>
      <c r="Z3699" s="452"/>
      <c r="AA3699" s="452"/>
      <c r="AB3699" s="452"/>
      <c r="AC3699" s="452"/>
      <c r="AD3699" s="452"/>
      <c r="AE3699" s="452"/>
      <c r="AF3699" s="452"/>
      <c r="AG3699" s="452"/>
      <c r="AH3699" s="452"/>
      <c r="AI3699" s="452"/>
      <c r="AJ3699" s="452"/>
      <c r="AK3699" s="452"/>
      <c r="AL3699" s="452"/>
      <c r="AM3699" s="452"/>
      <c r="AN3699" s="452"/>
      <c r="AO3699" s="452"/>
      <c r="AP3699" s="452"/>
      <c r="AQ3699" s="452"/>
      <c r="AR3699" s="452"/>
      <c r="AS3699" s="452"/>
      <c r="AT3699" s="452"/>
      <c r="AU3699" s="452"/>
      <c r="AV3699" s="452"/>
    </row>
    <row r="3700" spans="2:48" ht="15" customHeight="1">
      <c r="B3700" s="937"/>
      <c r="C3700" s="1978" t="s">
        <v>309</v>
      </c>
      <c r="D3700" s="1980" t="s">
        <v>22</v>
      </c>
      <c r="E3700" s="928" t="s">
        <v>616</v>
      </c>
      <c r="F3700" s="885"/>
      <c r="G3700" s="651" t="s">
        <v>272</v>
      </c>
      <c r="H3700" s="651" t="s">
        <v>599</v>
      </c>
      <c r="I3700" s="651" t="s">
        <v>617</v>
      </c>
      <c r="J3700" s="651" t="s">
        <v>276</v>
      </c>
      <c r="K3700" s="890" t="s">
        <v>309</v>
      </c>
      <c r="L3700" s="651" t="s">
        <v>312</v>
      </c>
      <c r="M3700" s="651" t="str">
        <f t="shared" si="223"/>
        <v>&lt;INSERT CONNECTION POINT NAME&gt;</v>
      </c>
      <c r="N3700" s="890" t="s">
        <v>602</v>
      </c>
      <c r="O3700" s="890" t="s">
        <v>22</v>
      </c>
      <c r="P3700" s="890"/>
      <c r="Q3700" s="1083"/>
      <c r="R3700" s="1061"/>
      <c r="S3700" s="1062"/>
      <c r="T3700" s="1062"/>
      <c r="U3700" s="1063"/>
      <c r="W3700" s="452"/>
      <c r="X3700" s="452"/>
      <c r="Y3700" s="452"/>
      <c r="Z3700" s="452"/>
      <c r="AA3700" s="452"/>
      <c r="AB3700" s="452"/>
      <c r="AC3700" s="452"/>
      <c r="AD3700" s="452"/>
      <c r="AE3700" s="452"/>
      <c r="AF3700" s="452"/>
      <c r="AG3700" s="452"/>
      <c r="AH3700" s="452"/>
      <c r="AI3700" s="452"/>
      <c r="AJ3700" s="452"/>
      <c r="AK3700" s="452"/>
      <c r="AL3700" s="452"/>
      <c r="AM3700" s="452"/>
      <c r="AN3700" s="452"/>
      <c r="AO3700" s="452"/>
      <c r="AP3700" s="452"/>
      <c r="AQ3700" s="452"/>
      <c r="AR3700" s="452"/>
      <c r="AS3700" s="452"/>
      <c r="AT3700" s="452"/>
      <c r="AU3700" s="452"/>
      <c r="AV3700" s="452"/>
    </row>
    <row r="3701" spans="2:48" ht="15" customHeight="1">
      <c r="B3701" s="937"/>
      <c r="C3701" s="1979"/>
      <c r="D3701" s="1981"/>
      <c r="E3701" s="928" t="s">
        <v>619</v>
      </c>
      <c r="F3701" s="885"/>
      <c r="G3701" s="651" t="s">
        <v>272</v>
      </c>
      <c r="H3701" s="651" t="s">
        <v>599</v>
      </c>
      <c r="I3701" s="651" t="s">
        <v>620</v>
      </c>
      <c r="J3701" s="651" t="s">
        <v>276</v>
      </c>
      <c r="K3701" s="890" t="s">
        <v>309</v>
      </c>
      <c r="L3701" s="651" t="s">
        <v>312</v>
      </c>
      <c r="M3701" s="651" t="str">
        <f t="shared" si="223"/>
        <v>&lt;INSERT CONNECTION POINT NAME&gt;</v>
      </c>
      <c r="N3701" s="890" t="s">
        <v>602</v>
      </c>
      <c r="O3701" s="890" t="s">
        <v>22</v>
      </c>
      <c r="P3701" s="890"/>
      <c r="Q3701" s="1083"/>
      <c r="R3701" s="1061"/>
      <c r="S3701" s="1062"/>
      <c r="T3701" s="1062"/>
      <c r="U3701" s="1063"/>
      <c r="W3701" s="452"/>
      <c r="X3701" s="452"/>
      <c r="Y3701" s="452"/>
      <c r="Z3701" s="452"/>
      <c r="AA3701" s="452"/>
      <c r="AB3701" s="452"/>
      <c r="AC3701" s="452"/>
      <c r="AD3701" s="452"/>
      <c r="AE3701" s="452"/>
      <c r="AF3701" s="452"/>
      <c r="AG3701" s="452"/>
      <c r="AH3701" s="452"/>
      <c r="AI3701" s="452"/>
      <c r="AJ3701" s="452"/>
      <c r="AK3701" s="452"/>
      <c r="AL3701" s="452"/>
      <c r="AM3701" s="452"/>
      <c r="AN3701" s="452"/>
      <c r="AO3701" s="452"/>
      <c r="AP3701" s="452"/>
      <c r="AQ3701" s="452"/>
      <c r="AR3701" s="452"/>
      <c r="AS3701" s="452"/>
      <c r="AT3701" s="452"/>
      <c r="AU3701" s="452"/>
      <c r="AV3701" s="452"/>
    </row>
    <row r="3702" spans="2:48" ht="15" customHeight="1">
      <c r="B3702" s="937"/>
      <c r="C3702" s="1978" t="s">
        <v>309</v>
      </c>
      <c r="D3702" s="1980" t="s">
        <v>23</v>
      </c>
      <c r="E3702" s="928" t="s">
        <v>616</v>
      </c>
      <c r="F3702" s="885"/>
      <c r="G3702" s="651" t="s">
        <v>272</v>
      </c>
      <c r="H3702" s="651" t="s">
        <v>599</v>
      </c>
      <c r="I3702" s="651" t="s">
        <v>617</v>
      </c>
      <c r="J3702" s="651" t="s">
        <v>276</v>
      </c>
      <c r="K3702" s="890" t="s">
        <v>309</v>
      </c>
      <c r="L3702" s="651" t="s">
        <v>312</v>
      </c>
      <c r="M3702" s="651" t="str">
        <f t="shared" si="223"/>
        <v>&lt;INSERT CONNECTION POINT NAME&gt;</v>
      </c>
      <c r="N3702" s="890" t="s">
        <v>602</v>
      </c>
      <c r="O3702" s="890" t="s">
        <v>23</v>
      </c>
      <c r="P3702" s="890"/>
      <c r="Q3702" s="1083"/>
      <c r="R3702" s="1061"/>
      <c r="S3702" s="1062"/>
      <c r="T3702" s="1062"/>
      <c r="U3702" s="1063"/>
      <c r="W3702" s="452"/>
      <c r="X3702" s="452"/>
      <c r="Y3702" s="452"/>
      <c r="Z3702" s="452"/>
      <c r="AA3702" s="452"/>
      <c r="AB3702" s="452"/>
      <c r="AC3702" s="452"/>
      <c r="AD3702" s="452"/>
      <c r="AE3702" s="452"/>
      <c r="AF3702" s="452"/>
      <c r="AG3702" s="452"/>
      <c r="AH3702" s="452"/>
      <c r="AI3702" s="452"/>
      <c r="AJ3702" s="452"/>
      <c r="AK3702" s="452"/>
      <c r="AL3702" s="452"/>
      <c r="AM3702" s="452"/>
      <c r="AN3702" s="452"/>
      <c r="AO3702" s="452"/>
      <c r="AP3702" s="452"/>
      <c r="AQ3702" s="452"/>
      <c r="AR3702" s="452"/>
      <c r="AS3702" s="452"/>
      <c r="AT3702" s="452"/>
      <c r="AU3702" s="452"/>
      <c r="AV3702" s="452"/>
    </row>
    <row r="3703" spans="2:48" ht="15" customHeight="1">
      <c r="B3703" s="937"/>
      <c r="C3703" s="1979"/>
      <c r="D3703" s="1981"/>
      <c r="E3703" s="928" t="s">
        <v>619</v>
      </c>
      <c r="F3703" s="885"/>
      <c r="G3703" s="651" t="s">
        <v>272</v>
      </c>
      <c r="H3703" s="651" t="s">
        <v>599</v>
      </c>
      <c r="I3703" s="651" t="s">
        <v>620</v>
      </c>
      <c r="J3703" s="651" t="s">
        <v>276</v>
      </c>
      <c r="K3703" s="890" t="s">
        <v>309</v>
      </c>
      <c r="L3703" s="651" t="s">
        <v>312</v>
      </c>
      <c r="M3703" s="651" t="str">
        <f t="shared" si="223"/>
        <v>&lt;INSERT CONNECTION POINT NAME&gt;</v>
      </c>
      <c r="N3703" s="890" t="s">
        <v>602</v>
      </c>
      <c r="O3703" s="890" t="s">
        <v>23</v>
      </c>
      <c r="P3703" s="890"/>
      <c r="Q3703" s="1083"/>
      <c r="R3703" s="1061"/>
      <c r="S3703" s="1062"/>
      <c r="T3703" s="1062"/>
      <c r="U3703" s="1063"/>
      <c r="W3703" s="452"/>
      <c r="X3703" s="452"/>
      <c r="Y3703" s="452"/>
      <c r="Z3703" s="452"/>
      <c r="AA3703" s="452"/>
      <c r="AB3703" s="452"/>
      <c r="AC3703" s="452"/>
      <c r="AD3703" s="452"/>
      <c r="AE3703" s="452"/>
      <c r="AF3703" s="452"/>
      <c r="AG3703" s="452"/>
      <c r="AH3703" s="452"/>
      <c r="AI3703" s="452"/>
      <c r="AJ3703" s="452"/>
      <c r="AK3703" s="452"/>
      <c r="AL3703" s="452"/>
      <c r="AM3703" s="452"/>
      <c r="AN3703" s="452"/>
      <c r="AO3703" s="452"/>
      <c r="AP3703" s="452"/>
      <c r="AQ3703" s="452"/>
      <c r="AR3703" s="452"/>
      <c r="AS3703" s="452"/>
      <c r="AT3703" s="452"/>
      <c r="AU3703" s="452"/>
      <c r="AV3703" s="452"/>
    </row>
    <row r="3704" spans="2:48" ht="15" customHeight="1">
      <c r="B3704" s="937"/>
      <c r="C3704" s="1978" t="s">
        <v>310</v>
      </c>
      <c r="D3704" s="1980" t="s">
        <v>22</v>
      </c>
      <c r="E3704" s="928" t="s">
        <v>616</v>
      </c>
      <c r="F3704" s="885"/>
      <c r="G3704" s="651" t="s">
        <v>272</v>
      </c>
      <c r="H3704" s="651" t="s">
        <v>599</v>
      </c>
      <c r="I3704" s="651" t="s">
        <v>617</v>
      </c>
      <c r="J3704" s="651" t="s">
        <v>276</v>
      </c>
      <c r="K3704" s="890" t="s">
        <v>310</v>
      </c>
      <c r="L3704" s="651" t="s">
        <v>312</v>
      </c>
      <c r="M3704" s="651" t="str">
        <f t="shared" si="223"/>
        <v>&lt;INSERT CONNECTION POINT NAME&gt;</v>
      </c>
      <c r="N3704" s="890" t="s">
        <v>602</v>
      </c>
      <c r="O3704" s="890" t="s">
        <v>22</v>
      </c>
      <c r="P3704" s="890"/>
      <c r="Q3704" s="1083"/>
      <c r="R3704" s="1061"/>
      <c r="S3704" s="1062"/>
      <c r="T3704" s="1062"/>
      <c r="U3704" s="1063"/>
      <c r="W3704" s="452"/>
      <c r="X3704" s="452"/>
      <c r="Y3704" s="452"/>
      <c r="Z3704" s="452"/>
      <c r="AA3704" s="452"/>
      <c r="AB3704" s="452"/>
      <c r="AC3704" s="452"/>
      <c r="AD3704" s="452"/>
      <c r="AE3704" s="452"/>
      <c r="AF3704" s="452"/>
      <c r="AG3704" s="452"/>
      <c r="AH3704" s="452"/>
      <c r="AI3704" s="452"/>
      <c r="AJ3704" s="452"/>
      <c r="AK3704" s="452"/>
      <c r="AL3704" s="452"/>
      <c r="AM3704" s="452"/>
      <c r="AN3704" s="452"/>
      <c r="AO3704" s="452"/>
      <c r="AP3704" s="452"/>
      <c r="AQ3704" s="452"/>
      <c r="AR3704" s="452"/>
      <c r="AS3704" s="452"/>
      <c r="AT3704" s="452"/>
      <c r="AU3704" s="452"/>
      <c r="AV3704" s="452"/>
    </row>
    <row r="3705" spans="2:48" ht="15" customHeight="1">
      <c r="B3705" s="937"/>
      <c r="C3705" s="1979"/>
      <c r="D3705" s="1981"/>
      <c r="E3705" s="928" t="s">
        <v>619</v>
      </c>
      <c r="F3705" s="885"/>
      <c r="G3705" s="651" t="s">
        <v>272</v>
      </c>
      <c r="H3705" s="651" t="s">
        <v>599</v>
      </c>
      <c r="I3705" s="651" t="s">
        <v>620</v>
      </c>
      <c r="J3705" s="651" t="s">
        <v>276</v>
      </c>
      <c r="K3705" s="890" t="s">
        <v>310</v>
      </c>
      <c r="L3705" s="651" t="s">
        <v>312</v>
      </c>
      <c r="M3705" s="651" t="str">
        <f t="shared" si="223"/>
        <v>&lt;INSERT CONNECTION POINT NAME&gt;</v>
      </c>
      <c r="N3705" s="890" t="s">
        <v>602</v>
      </c>
      <c r="O3705" s="890" t="s">
        <v>22</v>
      </c>
      <c r="P3705" s="890"/>
      <c r="Q3705" s="1084"/>
      <c r="R3705" s="1085"/>
      <c r="S3705" s="1086"/>
      <c r="T3705" s="1086"/>
      <c r="U3705" s="1087"/>
      <c r="W3705" s="452"/>
      <c r="X3705" s="452"/>
      <c r="Y3705" s="452"/>
      <c r="Z3705" s="452"/>
      <c r="AA3705" s="452"/>
      <c r="AB3705" s="452"/>
      <c r="AC3705" s="452"/>
      <c r="AD3705" s="452"/>
      <c r="AE3705" s="452"/>
      <c r="AF3705" s="452"/>
      <c r="AG3705" s="452"/>
      <c r="AH3705" s="452"/>
      <c r="AI3705" s="452"/>
      <c r="AJ3705" s="452"/>
      <c r="AK3705" s="452"/>
      <c r="AL3705" s="452"/>
      <c r="AM3705" s="452"/>
      <c r="AN3705" s="452"/>
      <c r="AO3705" s="452"/>
      <c r="AP3705" s="452"/>
      <c r="AQ3705" s="452"/>
      <c r="AR3705" s="452"/>
      <c r="AS3705" s="452"/>
      <c r="AT3705" s="452"/>
      <c r="AU3705" s="452"/>
      <c r="AV3705" s="452"/>
    </row>
    <row r="3706" spans="2:48" ht="15" customHeight="1">
      <c r="B3706" s="937"/>
      <c r="C3706" s="1978" t="s">
        <v>310</v>
      </c>
      <c r="D3706" s="1980" t="s">
        <v>23</v>
      </c>
      <c r="E3706" s="928" t="s">
        <v>616</v>
      </c>
      <c r="F3706" s="885"/>
      <c r="G3706" s="651" t="s">
        <v>272</v>
      </c>
      <c r="H3706" s="651" t="s">
        <v>599</v>
      </c>
      <c r="I3706" s="651" t="s">
        <v>617</v>
      </c>
      <c r="J3706" s="651" t="s">
        <v>276</v>
      </c>
      <c r="K3706" s="890" t="s">
        <v>310</v>
      </c>
      <c r="L3706" s="651" t="s">
        <v>312</v>
      </c>
      <c r="M3706" s="651" t="str">
        <f t="shared" si="223"/>
        <v>&lt;INSERT CONNECTION POINT NAME&gt;</v>
      </c>
      <c r="N3706" s="890" t="s">
        <v>602</v>
      </c>
      <c r="O3706" s="890" t="s">
        <v>23</v>
      </c>
      <c r="P3706" s="890"/>
      <c r="Q3706" s="1084"/>
      <c r="R3706" s="1085"/>
      <c r="S3706" s="1086"/>
      <c r="T3706" s="1086"/>
      <c r="U3706" s="1087"/>
      <c r="W3706" s="452"/>
      <c r="X3706" s="452"/>
      <c r="Y3706" s="452"/>
      <c r="Z3706" s="452"/>
      <c r="AA3706" s="452"/>
      <c r="AB3706" s="452"/>
      <c r="AC3706" s="452"/>
      <c r="AD3706" s="452"/>
      <c r="AE3706" s="452"/>
      <c r="AF3706" s="452"/>
      <c r="AG3706" s="452"/>
      <c r="AH3706" s="452"/>
      <c r="AI3706" s="452"/>
      <c r="AJ3706" s="452"/>
      <c r="AK3706" s="452"/>
      <c r="AL3706" s="452"/>
      <c r="AM3706" s="452"/>
      <c r="AN3706" s="452"/>
      <c r="AO3706" s="452"/>
      <c r="AP3706" s="452"/>
      <c r="AQ3706" s="452"/>
      <c r="AR3706" s="452"/>
      <c r="AS3706" s="452"/>
      <c r="AT3706" s="452"/>
      <c r="AU3706" s="452"/>
      <c r="AV3706" s="452"/>
    </row>
    <row r="3707" spans="2:48" ht="15" customHeight="1" thickBot="1">
      <c r="B3707" s="944"/>
      <c r="C3707" s="1984"/>
      <c r="D3707" s="1985"/>
      <c r="E3707" s="945" t="s">
        <v>619</v>
      </c>
      <c r="F3707" s="885"/>
      <c r="G3707" s="651" t="s">
        <v>272</v>
      </c>
      <c r="H3707" s="651" t="s">
        <v>599</v>
      </c>
      <c r="I3707" s="651" t="s">
        <v>620</v>
      </c>
      <c r="J3707" s="651" t="s">
        <v>276</v>
      </c>
      <c r="K3707" s="890" t="s">
        <v>310</v>
      </c>
      <c r="L3707" s="651" t="s">
        <v>312</v>
      </c>
      <c r="M3707" s="651" t="str">
        <f t="shared" si="223"/>
        <v>&lt;INSERT CONNECTION POINT NAME&gt;</v>
      </c>
      <c r="N3707" s="890" t="s">
        <v>602</v>
      </c>
      <c r="O3707" s="890" t="s">
        <v>23</v>
      </c>
      <c r="P3707" s="890"/>
      <c r="Q3707" s="946"/>
      <c r="R3707" s="1067"/>
      <c r="S3707" s="893"/>
      <c r="T3707" s="893"/>
      <c r="U3707" s="894"/>
      <c r="W3707" s="452"/>
      <c r="X3707" s="452"/>
      <c r="Y3707" s="452"/>
      <c r="Z3707" s="452"/>
      <c r="AA3707" s="452"/>
      <c r="AB3707" s="452"/>
      <c r="AC3707" s="452"/>
      <c r="AD3707" s="452"/>
      <c r="AE3707" s="452"/>
      <c r="AF3707" s="452"/>
      <c r="AG3707" s="452"/>
      <c r="AH3707" s="452"/>
      <c r="AI3707" s="452"/>
      <c r="AJ3707" s="452"/>
      <c r="AK3707" s="452"/>
      <c r="AL3707" s="452"/>
      <c r="AM3707" s="452"/>
      <c r="AN3707" s="452"/>
      <c r="AO3707" s="452"/>
      <c r="AP3707" s="452"/>
      <c r="AQ3707" s="452"/>
      <c r="AR3707" s="452"/>
      <c r="AS3707" s="452"/>
      <c r="AT3707" s="452"/>
      <c r="AU3707" s="452"/>
      <c r="AV3707" s="452"/>
    </row>
    <row r="3708" spans="2:48" ht="15" customHeight="1">
      <c r="B3708" s="927" t="s">
        <v>615</v>
      </c>
      <c r="C3708" s="1982" t="s">
        <v>313</v>
      </c>
      <c r="D3708" s="1983" t="s">
        <v>23</v>
      </c>
      <c r="E3708" s="928" t="s">
        <v>616</v>
      </c>
      <c r="F3708" s="885"/>
      <c r="G3708" s="651" t="s">
        <v>272</v>
      </c>
      <c r="H3708" s="651" t="s">
        <v>599</v>
      </c>
      <c r="I3708" s="651" t="s">
        <v>617</v>
      </c>
      <c r="J3708" s="651" t="s">
        <v>276</v>
      </c>
      <c r="K3708" s="651" t="s">
        <v>313</v>
      </c>
      <c r="L3708" s="651" t="s">
        <v>312</v>
      </c>
      <c r="M3708" s="651" t="str">
        <f t="shared" ref="M3708" si="226">B3708</f>
        <v>&lt;INSERT CONNECTION POINT NAME&gt;</v>
      </c>
      <c r="N3708" s="651" t="s">
        <v>618</v>
      </c>
      <c r="O3708" s="651" t="s">
        <v>23</v>
      </c>
      <c r="P3708" s="890"/>
      <c r="Q3708" s="929"/>
      <c r="R3708" s="930"/>
      <c r="S3708" s="931"/>
      <c r="T3708" s="931"/>
      <c r="U3708" s="932"/>
      <c r="W3708" s="452"/>
      <c r="X3708" s="452"/>
      <c r="Y3708" s="452"/>
      <c r="Z3708" s="452"/>
      <c r="AA3708" s="452"/>
      <c r="AB3708" s="452"/>
      <c r="AC3708" s="452"/>
      <c r="AD3708" s="452"/>
      <c r="AE3708" s="452"/>
      <c r="AF3708" s="452"/>
      <c r="AG3708" s="452"/>
      <c r="AH3708" s="452"/>
      <c r="AI3708" s="452"/>
      <c r="AJ3708" s="452"/>
      <c r="AK3708" s="452"/>
      <c r="AL3708" s="452"/>
      <c r="AM3708" s="452"/>
      <c r="AN3708" s="452"/>
      <c r="AO3708" s="452"/>
      <c r="AP3708" s="452"/>
      <c r="AQ3708" s="452"/>
      <c r="AR3708" s="452"/>
      <c r="AS3708" s="452"/>
      <c r="AT3708" s="452"/>
      <c r="AU3708" s="452"/>
      <c r="AV3708" s="452"/>
    </row>
    <row r="3709" spans="2:48" ht="15" customHeight="1">
      <c r="B3709" s="937"/>
      <c r="C3709" s="1979"/>
      <c r="D3709" s="1981"/>
      <c r="E3709" s="928" t="s">
        <v>619</v>
      </c>
      <c r="F3709" s="885"/>
      <c r="G3709" s="651" t="s">
        <v>272</v>
      </c>
      <c r="H3709" s="651" t="s">
        <v>599</v>
      </c>
      <c r="I3709" s="651" t="s">
        <v>620</v>
      </c>
      <c r="J3709" s="651" t="s">
        <v>276</v>
      </c>
      <c r="K3709" s="651" t="s">
        <v>313</v>
      </c>
      <c r="L3709" s="651" t="s">
        <v>312</v>
      </c>
      <c r="M3709" s="651" t="str">
        <f t="shared" si="223"/>
        <v>&lt;INSERT CONNECTION POINT NAME&gt;</v>
      </c>
      <c r="N3709" s="651" t="s">
        <v>618</v>
      </c>
      <c r="O3709" s="651" t="s">
        <v>23</v>
      </c>
      <c r="P3709" s="890"/>
      <c r="Q3709" s="938"/>
      <c r="R3709" s="939"/>
      <c r="S3709" s="940"/>
      <c r="T3709" s="940"/>
      <c r="U3709" s="941"/>
      <c r="W3709" s="452"/>
      <c r="X3709" s="452"/>
      <c r="Y3709" s="452"/>
      <c r="Z3709" s="452"/>
      <c r="AA3709" s="452"/>
      <c r="AB3709" s="452"/>
      <c r="AC3709" s="452"/>
      <c r="AD3709" s="452"/>
      <c r="AE3709" s="452"/>
      <c r="AF3709" s="452"/>
      <c r="AG3709" s="452"/>
      <c r="AH3709" s="452"/>
      <c r="AI3709" s="452"/>
      <c r="AJ3709" s="452"/>
      <c r="AK3709" s="452"/>
      <c r="AL3709" s="452"/>
      <c r="AM3709" s="452"/>
      <c r="AN3709" s="452"/>
      <c r="AO3709" s="452"/>
      <c r="AP3709" s="452"/>
      <c r="AQ3709" s="452"/>
      <c r="AR3709" s="452"/>
      <c r="AS3709" s="452"/>
      <c r="AT3709" s="452"/>
      <c r="AU3709" s="452"/>
      <c r="AV3709" s="452"/>
    </row>
    <row r="3710" spans="2:48" ht="15" customHeight="1">
      <c r="B3710" s="937"/>
      <c r="C3710" s="1978" t="s">
        <v>304</v>
      </c>
      <c r="D3710" s="1980" t="s">
        <v>22</v>
      </c>
      <c r="E3710" s="928" t="s">
        <v>616</v>
      </c>
      <c r="F3710" s="885"/>
      <c r="G3710" s="651" t="s">
        <v>272</v>
      </c>
      <c r="H3710" s="651" t="s">
        <v>599</v>
      </c>
      <c r="I3710" s="651" t="s">
        <v>617</v>
      </c>
      <c r="J3710" s="651" t="s">
        <v>276</v>
      </c>
      <c r="K3710" s="890" t="s">
        <v>304</v>
      </c>
      <c r="L3710" s="651" t="s">
        <v>312</v>
      </c>
      <c r="M3710" s="651" t="str">
        <f t="shared" si="223"/>
        <v>&lt;INSERT CONNECTION POINT NAME&gt;</v>
      </c>
      <c r="N3710" s="890" t="s">
        <v>602</v>
      </c>
      <c r="O3710" s="890" t="s">
        <v>22</v>
      </c>
      <c r="P3710" s="890"/>
      <c r="Q3710" s="1071"/>
      <c r="R3710" s="1058"/>
      <c r="S3710" s="1059"/>
      <c r="T3710" s="1059"/>
      <c r="U3710" s="1060"/>
      <c r="W3710" s="452"/>
      <c r="X3710" s="452"/>
      <c r="Y3710" s="452"/>
      <c r="Z3710" s="452"/>
      <c r="AA3710" s="452"/>
      <c r="AB3710" s="452"/>
      <c r="AC3710" s="452"/>
      <c r="AD3710" s="452"/>
      <c r="AE3710" s="452"/>
      <c r="AF3710" s="452"/>
      <c r="AG3710" s="452"/>
      <c r="AH3710" s="452"/>
      <c r="AI3710" s="452"/>
      <c r="AJ3710" s="452"/>
      <c r="AK3710" s="452"/>
      <c r="AL3710" s="452"/>
      <c r="AM3710" s="452"/>
      <c r="AN3710" s="452"/>
      <c r="AO3710" s="452"/>
      <c r="AP3710" s="452"/>
      <c r="AQ3710" s="452"/>
      <c r="AR3710" s="452"/>
      <c r="AS3710" s="452"/>
      <c r="AT3710" s="452"/>
      <c r="AU3710" s="452"/>
      <c r="AV3710" s="452"/>
    </row>
    <row r="3711" spans="2:48" ht="15" customHeight="1">
      <c r="B3711" s="937"/>
      <c r="C3711" s="1979"/>
      <c r="D3711" s="1981"/>
      <c r="E3711" s="928" t="s">
        <v>619</v>
      </c>
      <c r="F3711" s="885"/>
      <c r="G3711" s="651" t="s">
        <v>272</v>
      </c>
      <c r="H3711" s="651" t="s">
        <v>599</v>
      </c>
      <c r="I3711" s="651" t="s">
        <v>620</v>
      </c>
      <c r="J3711" s="651" t="s">
        <v>276</v>
      </c>
      <c r="K3711" s="890" t="s">
        <v>304</v>
      </c>
      <c r="L3711" s="651" t="s">
        <v>312</v>
      </c>
      <c r="M3711" s="651" t="str">
        <f t="shared" si="223"/>
        <v>&lt;INSERT CONNECTION POINT NAME&gt;</v>
      </c>
      <c r="N3711" s="890" t="s">
        <v>602</v>
      </c>
      <c r="O3711" s="890" t="s">
        <v>22</v>
      </c>
      <c r="P3711" s="890"/>
      <c r="Q3711" s="1071"/>
      <c r="R3711" s="1058"/>
      <c r="S3711" s="1059"/>
      <c r="T3711" s="1059"/>
      <c r="U3711" s="1060"/>
      <c r="W3711" s="452"/>
      <c r="X3711" s="452"/>
      <c r="Y3711" s="452"/>
      <c r="Z3711" s="452"/>
      <c r="AA3711" s="452"/>
      <c r="AB3711" s="452"/>
      <c r="AC3711" s="452"/>
      <c r="AD3711" s="452"/>
      <c r="AE3711" s="452"/>
      <c r="AF3711" s="452"/>
      <c r="AG3711" s="452"/>
      <c r="AH3711" s="452"/>
      <c r="AI3711" s="452"/>
      <c r="AJ3711" s="452"/>
      <c r="AK3711" s="452"/>
      <c r="AL3711" s="452"/>
      <c r="AM3711" s="452"/>
      <c r="AN3711" s="452"/>
      <c r="AO3711" s="452"/>
      <c r="AP3711" s="452"/>
      <c r="AQ3711" s="452"/>
      <c r="AR3711" s="452"/>
      <c r="AS3711" s="452"/>
      <c r="AT3711" s="452"/>
      <c r="AU3711" s="452"/>
      <c r="AV3711" s="452"/>
    </row>
    <row r="3712" spans="2:48" ht="15" customHeight="1">
      <c r="B3712" s="937"/>
      <c r="C3712" s="1978" t="s">
        <v>304</v>
      </c>
      <c r="D3712" s="1980" t="s">
        <v>23</v>
      </c>
      <c r="E3712" s="928" t="s">
        <v>616</v>
      </c>
      <c r="F3712" s="885"/>
      <c r="G3712" s="651" t="s">
        <v>272</v>
      </c>
      <c r="H3712" s="651" t="s">
        <v>599</v>
      </c>
      <c r="I3712" s="651" t="s">
        <v>617</v>
      </c>
      <c r="J3712" s="651" t="s">
        <v>276</v>
      </c>
      <c r="K3712" s="890" t="s">
        <v>304</v>
      </c>
      <c r="L3712" s="651" t="s">
        <v>312</v>
      </c>
      <c r="M3712" s="651" t="str">
        <f t="shared" si="223"/>
        <v>&lt;INSERT CONNECTION POINT NAME&gt;</v>
      </c>
      <c r="N3712" s="890" t="s">
        <v>602</v>
      </c>
      <c r="O3712" s="891" t="s">
        <v>23</v>
      </c>
      <c r="P3712" s="890"/>
      <c r="Q3712" s="1071"/>
      <c r="R3712" s="1058"/>
      <c r="S3712" s="1059"/>
      <c r="T3712" s="1059"/>
      <c r="U3712" s="1060"/>
      <c r="W3712" s="452"/>
      <c r="X3712" s="452"/>
      <c r="Y3712" s="452"/>
      <c r="Z3712" s="452"/>
      <c r="AA3712" s="452"/>
      <c r="AB3712" s="452"/>
      <c r="AC3712" s="452"/>
      <c r="AD3712" s="452"/>
      <c r="AE3712" s="452"/>
      <c r="AF3712" s="452"/>
      <c r="AG3712" s="452"/>
      <c r="AH3712" s="452"/>
      <c r="AI3712" s="452"/>
      <c r="AJ3712" s="452"/>
      <c r="AK3712" s="452"/>
      <c r="AL3712" s="452"/>
      <c r="AM3712" s="452"/>
      <c r="AN3712" s="452"/>
      <c r="AO3712" s="452"/>
      <c r="AP3712" s="452"/>
      <c r="AQ3712" s="452"/>
      <c r="AR3712" s="452"/>
      <c r="AS3712" s="452"/>
      <c r="AT3712" s="452"/>
      <c r="AU3712" s="452"/>
      <c r="AV3712" s="452"/>
    </row>
    <row r="3713" spans="2:48" ht="15" customHeight="1">
      <c r="B3713" s="937"/>
      <c r="C3713" s="1979"/>
      <c r="D3713" s="1981"/>
      <c r="E3713" s="928" t="s">
        <v>619</v>
      </c>
      <c r="F3713" s="885"/>
      <c r="G3713" s="651" t="s">
        <v>272</v>
      </c>
      <c r="H3713" s="651" t="s">
        <v>599</v>
      </c>
      <c r="I3713" s="651" t="s">
        <v>620</v>
      </c>
      <c r="J3713" s="651" t="s">
        <v>276</v>
      </c>
      <c r="K3713" s="890" t="s">
        <v>304</v>
      </c>
      <c r="L3713" s="651" t="s">
        <v>312</v>
      </c>
      <c r="M3713" s="651" t="str">
        <f t="shared" si="223"/>
        <v>&lt;INSERT CONNECTION POINT NAME&gt;</v>
      </c>
      <c r="N3713" s="890" t="s">
        <v>602</v>
      </c>
      <c r="O3713" s="891" t="s">
        <v>23</v>
      </c>
      <c r="P3713" s="890"/>
      <c r="Q3713" s="1071"/>
      <c r="R3713" s="1058"/>
      <c r="S3713" s="1059"/>
      <c r="T3713" s="1059"/>
      <c r="U3713" s="1060"/>
      <c r="W3713" s="452"/>
      <c r="X3713" s="452"/>
      <c r="Y3713" s="452"/>
      <c r="Z3713" s="452"/>
      <c r="AA3713" s="452"/>
      <c r="AB3713" s="452"/>
      <c r="AC3713" s="452"/>
      <c r="AD3713" s="452"/>
      <c r="AE3713" s="452"/>
      <c r="AF3713" s="452"/>
      <c r="AG3713" s="452"/>
      <c r="AH3713" s="452"/>
      <c r="AI3713" s="452"/>
      <c r="AJ3713" s="452"/>
      <c r="AK3713" s="452"/>
      <c r="AL3713" s="452"/>
      <c r="AM3713" s="452"/>
      <c r="AN3713" s="452"/>
      <c r="AO3713" s="452"/>
      <c r="AP3713" s="452"/>
      <c r="AQ3713" s="452"/>
      <c r="AR3713" s="452"/>
      <c r="AS3713" s="452"/>
      <c r="AT3713" s="452"/>
      <c r="AU3713" s="452"/>
      <c r="AV3713" s="452"/>
    </row>
    <row r="3714" spans="2:48" ht="15" customHeight="1">
      <c r="B3714" s="937"/>
      <c r="C3714" s="1978" t="s">
        <v>305</v>
      </c>
      <c r="D3714" s="1980"/>
      <c r="E3714" s="928" t="s">
        <v>616</v>
      </c>
      <c r="F3714" s="885"/>
      <c r="G3714" s="651" t="s">
        <v>272</v>
      </c>
      <c r="H3714" s="651" t="s">
        <v>599</v>
      </c>
      <c r="I3714" s="651" t="s">
        <v>617</v>
      </c>
      <c r="J3714" s="651" t="s">
        <v>276</v>
      </c>
      <c r="K3714" s="890" t="s">
        <v>305</v>
      </c>
      <c r="L3714" s="651" t="s">
        <v>312</v>
      </c>
      <c r="M3714" s="651" t="str">
        <f t="shared" si="223"/>
        <v>&lt;INSERT CONNECTION POINT NAME&gt;</v>
      </c>
      <c r="N3714" s="890" t="s">
        <v>604</v>
      </c>
      <c r="O3714" s="890" t="s">
        <v>605</v>
      </c>
      <c r="P3714" s="890"/>
      <c r="Q3714" s="1072"/>
      <c r="R3714" s="1073"/>
      <c r="S3714" s="1074"/>
      <c r="T3714" s="1074"/>
      <c r="U3714" s="1075"/>
      <c r="W3714" s="452"/>
      <c r="X3714" s="452"/>
      <c r="Y3714" s="452"/>
      <c r="Z3714" s="452"/>
      <c r="AA3714" s="452"/>
      <c r="AB3714" s="452"/>
      <c r="AC3714" s="452"/>
      <c r="AD3714" s="452"/>
      <c r="AE3714" s="452"/>
      <c r="AF3714" s="452"/>
      <c r="AG3714" s="452"/>
      <c r="AH3714" s="452"/>
      <c r="AI3714" s="452"/>
      <c r="AJ3714" s="452"/>
      <c r="AK3714" s="452"/>
      <c r="AL3714" s="452"/>
      <c r="AM3714" s="452"/>
      <c r="AN3714" s="452"/>
      <c r="AO3714" s="452"/>
      <c r="AP3714" s="452"/>
      <c r="AQ3714" s="452"/>
      <c r="AR3714" s="452"/>
      <c r="AS3714" s="452"/>
      <c r="AT3714" s="452"/>
      <c r="AU3714" s="452"/>
      <c r="AV3714" s="452"/>
    </row>
    <row r="3715" spans="2:48" ht="15" customHeight="1">
      <c r="B3715" s="937"/>
      <c r="C3715" s="1979"/>
      <c r="D3715" s="1981"/>
      <c r="E3715" s="928" t="s">
        <v>619</v>
      </c>
      <c r="F3715" s="885"/>
      <c r="G3715" s="651" t="s">
        <v>272</v>
      </c>
      <c r="H3715" s="651" t="s">
        <v>599</v>
      </c>
      <c r="I3715" s="651" t="s">
        <v>620</v>
      </c>
      <c r="J3715" s="651" t="s">
        <v>276</v>
      </c>
      <c r="K3715" s="890" t="s">
        <v>305</v>
      </c>
      <c r="L3715" s="651" t="s">
        <v>312</v>
      </c>
      <c r="M3715" s="651" t="str">
        <f t="shared" si="223"/>
        <v>&lt;INSERT CONNECTION POINT NAME&gt;</v>
      </c>
      <c r="N3715" s="890" t="s">
        <v>604</v>
      </c>
      <c r="O3715" s="890" t="s">
        <v>605</v>
      </c>
      <c r="P3715" s="890"/>
      <c r="Q3715" s="1072"/>
      <c r="R3715" s="1073"/>
      <c r="S3715" s="1074"/>
      <c r="T3715" s="1074"/>
      <c r="U3715" s="1075"/>
      <c r="W3715" s="452"/>
      <c r="X3715" s="452"/>
      <c r="Y3715" s="452"/>
      <c r="Z3715" s="452"/>
      <c r="AA3715" s="452"/>
      <c r="AB3715" s="452"/>
      <c r="AC3715" s="452"/>
      <c r="AD3715" s="452"/>
      <c r="AE3715" s="452"/>
      <c r="AF3715" s="452"/>
      <c r="AG3715" s="452"/>
      <c r="AH3715" s="452"/>
      <c r="AI3715" s="452"/>
      <c r="AJ3715" s="452"/>
      <c r="AK3715" s="452"/>
      <c r="AL3715" s="452"/>
      <c r="AM3715" s="452"/>
      <c r="AN3715" s="452"/>
      <c r="AO3715" s="452"/>
      <c r="AP3715" s="452"/>
      <c r="AQ3715" s="452"/>
      <c r="AR3715" s="452"/>
      <c r="AS3715" s="452"/>
      <c r="AT3715" s="452"/>
      <c r="AU3715" s="452"/>
      <c r="AV3715" s="452"/>
    </row>
    <row r="3716" spans="2:48" ht="15" customHeight="1">
      <c r="B3716" s="937"/>
      <c r="C3716" s="1978" t="s">
        <v>306</v>
      </c>
      <c r="D3716" s="1980"/>
      <c r="E3716" s="928" t="s">
        <v>616</v>
      </c>
      <c r="F3716" s="885"/>
      <c r="G3716" s="651" t="s">
        <v>272</v>
      </c>
      <c r="H3716" s="651" t="s">
        <v>599</v>
      </c>
      <c r="I3716" s="651" t="s">
        <v>617</v>
      </c>
      <c r="J3716" s="651" t="s">
        <v>276</v>
      </c>
      <c r="K3716" s="890" t="s">
        <v>306</v>
      </c>
      <c r="L3716" s="651" t="s">
        <v>312</v>
      </c>
      <c r="M3716" s="651" t="str">
        <f t="shared" si="223"/>
        <v>&lt;INSERT CONNECTION POINT NAME&gt;</v>
      </c>
      <c r="N3716" s="890" t="s">
        <v>606</v>
      </c>
      <c r="O3716" s="891">
        <v>0</v>
      </c>
      <c r="P3716" s="890"/>
      <c r="Q3716" s="1076"/>
      <c r="R3716" s="1077"/>
      <c r="S3716" s="1078"/>
      <c r="T3716" s="1078"/>
      <c r="U3716" s="1079"/>
      <c r="W3716" s="452"/>
      <c r="X3716" s="452"/>
      <c r="Y3716" s="452"/>
      <c r="Z3716" s="452"/>
      <c r="AA3716" s="452"/>
      <c r="AB3716" s="452"/>
      <c r="AC3716" s="452"/>
      <c r="AD3716" s="452"/>
      <c r="AE3716" s="452"/>
      <c r="AF3716" s="452"/>
      <c r="AG3716" s="452"/>
      <c r="AH3716" s="452"/>
      <c r="AI3716" s="452"/>
      <c r="AJ3716" s="452"/>
      <c r="AK3716" s="452"/>
      <c r="AL3716" s="452"/>
      <c r="AM3716" s="452"/>
      <c r="AN3716" s="452"/>
      <c r="AO3716" s="452"/>
      <c r="AP3716" s="452"/>
      <c r="AQ3716" s="452"/>
      <c r="AR3716" s="452"/>
      <c r="AS3716" s="452"/>
      <c r="AT3716" s="452"/>
      <c r="AU3716" s="452"/>
      <c r="AV3716" s="452"/>
    </row>
    <row r="3717" spans="2:48" ht="15" customHeight="1">
      <c r="B3717" s="937"/>
      <c r="C3717" s="1979"/>
      <c r="D3717" s="1981"/>
      <c r="E3717" s="928" t="s">
        <v>619</v>
      </c>
      <c r="F3717" s="885"/>
      <c r="G3717" s="651" t="s">
        <v>272</v>
      </c>
      <c r="H3717" s="651" t="s">
        <v>599</v>
      </c>
      <c r="I3717" s="651" t="s">
        <v>620</v>
      </c>
      <c r="J3717" s="651" t="s">
        <v>276</v>
      </c>
      <c r="K3717" s="890" t="s">
        <v>306</v>
      </c>
      <c r="L3717" s="651" t="s">
        <v>312</v>
      </c>
      <c r="M3717" s="651" t="str">
        <f t="shared" si="223"/>
        <v>&lt;INSERT CONNECTION POINT NAME&gt;</v>
      </c>
      <c r="N3717" s="890" t="s">
        <v>606</v>
      </c>
      <c r="O3717" s="891">
        <v>0</v>
      </c>
      <c r="P3717" s="890"/>
      <c r="Q3717" s="1076"/>
      <c r="R3717" s="1077"/>
      <c r="S3717" s="1078"/>
      <c r="T3717" s="1078"/>
      <c r="U3717" s="1079"/>
      <c r="W3717" s="452"/>
      <c r="X3717" s="452"/>
      <c r="Y3717" s="452"/>
      <c r="Z3717" s="452"/>
      <c r="AA3717" s="452"/>
      <c r="AB3717" s="452"/>
      <c r="AC3717" s="452"/>
      <c r="AD3717" s="452"/>
      <c r="AE3717" s="452"/>
      <c r="AF3717" s="452"/>
      <c r="AG3717" s="452"/>
      <c r="AH3717" s="452"/>
      <c r="AI3717" s="452"/>
      <c r="AJ3717" s="452"/>
      <c r="AK3717" s="452"/>
      <c r="AL3717" s="452"/>
      <c r="AM3717" s="452"/>
      <c r="AN3717" s="452"/>
      <c r="AO3717" s="452"/>
      <c r="AP3717" s="452"/>
      <c r="AQ3717" s="452"/>
      <c r="AR3717" s="452"/>
      <c r="AS3717" s="452"/>
      <c r="AT3717" s="452"/>
      <c r="AU3717" s="452"/>
      <c r="AV3717" s="452"/>
    </row>
    <row r="3718" spans="2:48" ht="15" customHeight="1">
      <c r="B3718" s="937"/>
      <c r="C3718" s="1978" t="s">
        <v>307</v>
      </c>
      <c r="D3718" s="1980"/>
      <c r="E3718" s="928" t="s">
        <v>616</v>
      </c>
      <c r="F3718" s="885"/>
      <c r="G3718" s="651" t="s">
        <v>272</v>
      </c>
      <c r="H3718" s="651" t="s">
        <v>599</v>
      </c>
      <c r="I3718" s="651" t="s">
        <v>617</v>
      </c>
      <c r="J3718" s="651" t="s">
        <v>276</v>
      </c>
      <c r="K3718" s="890" t="s">
        <v>307</v>
      </c>
      <c r="L3718" s="651" t="s">
        <v>312</v>
      </c>
      <c r="M3718" s="651" t="str">
        <f t="shared" si="223"/>
        <v>&lt;INSERT CONNECTION POINT NAME&gt;</v>
      </c>
      <c r="N3718" s="890" t="s">
        <v>607</v>
      </c>
      <c r="O3718" s="890" t="s">
        <v>607</v>
      </c>
      <c r="P3718" s="890"/>
      <c r="Q3718" s="1080"/>
      <c r="R3718" s="1081"/>
      <c r="S3718" s="1081"/>
      <c r="T3718" s="1081"/>
      <c r="U3718" s="1082"/>
      <c r="W3718" s="452"/>
      <c r="X3718" s="452"/>
      <c r="Y3718" s="452"/>
      <c r="Z3718" s="452"/>
      <c r="AA3718" s="452"/>
      <c r="AB3718" s="452"/>
      <c r="AC3718" s="452"/>
      <c r="AD3718" s="452"/>
      <c r="AE3718" s="452"/>
      <c r="AF3718" s="452"/>
      <c r="AG3718" s="452"/>
      <c r="AH3718" s="452"/>
      <c r="AI3718" s="452"/>
      <c r="AJ3718" s="452"/>
      <c r="AK3718" s="452"/>
      <c r="AL3718" s="452"/>
      <c r="AM3718" s="452"/>
      <c r="AN3718" s="452"/>
      <c r="AO3718" s="452"/>
      <c r="AP3718" s="452"/>
      <c r="AQ3718" s="452"/>
      <c r="AR3718" s="452"/>
      <c r="AS3718" s="452"/>
      <c r="AT3718" s="452"/>
      <c r="AU3718" s="452"/>
      <c r="AV3718" s="452"/>
    </row>
    <row r="3719" spans="2:48" ht="15" customHeight="1">
      <c r="B3719" s="937"/>
      <c r="C3719" s="1979"/>
      <c r="D3719" s="1981"/>
      <c r="E3719" s="928" t="s">
        <v>619</v>
      </c>
      <c r="F3719" s="885"/>
      <c r="G3719" s="651" t="s">
        <v>272</v>
      </c>
      <c r="H3719" s="651" t="s">
        <v>599</v>
      </c>
      <c r="I3719" s="651" t="s">
        <v>620</v>
      </c>
      <c r="J3719" s="651" t="s">
        <v>276</v>
      </c>
      <c r="K3719" s="890" t="s">
        <v>307</v>
      </c>
      <c r="L3719" s="651" t="s">
        <v>312</v>
      </c>
      <c r="M3719" s="651" t="str">
        <f t="shared" si="223"/>
        <v>&lt;INSERT CONNECTION POINT NAME&gt;</v>
      </c>
      <c r="N3719" s="890" t="s">
        <v>607</v>
      </c>
      <c r="O3719" s="890" t="s">
        <v>607</v>
      </c>
      <c r="P3719" s="890"/>
      <c r="Q3719" s="1080"/>
      <c r="R3719" s="1081"/>
      <c r="S3719" s="1081"/>
      <c r="T3719" s="1081"/>
      <c r="U3719" s="1082"/>
      <c r="W3719" s="452"/>
      <c r="X3719" s="452"/>
      <c r="Y3719" s="452"/>
      <c r="Z3719" s="452"/>
      <c r="AA3719" s="452"/>
      <c r="AB3719" s="452"/>
      <c r="AC3719" s="452"/>
      <c r="AD3719" s="452"/>
      <c r="AE3719" s="452"/>
      <c r="AF3719" s="452"/>
      <c r="AG3719" s="452"/>
      <c r="AH3719" s="452"/>
      <c r="AI3719" s="452"/>
      <c r="AJ3719" s="452"/>
      <c r="AK3719" s="452"/>
      <c r="AL3719" s="452"/>
      <c r="AM3719" s="452"/>
      <c r="AN3719" s="452"/>
      <c r="AO3719" s="452"/>
      <c r="AP3719" s="452"/>
      <c r="AQ3719" s="452"/>
      <c r="AR3719" s="452"/>
      <c r="AS3719" s="452"/>
      <c r="AT3719" s="452"/>
      <c r="AU3719" s="452"/>
      <c r="AV3719" s="452"/>
    </row>
    <row r="3720" spans="2:48" ht="15" customHeight="1">
      <c r="B3720" s="937"/>
      <c r="C3720" s="1978" t="s">
        <v>308</v>
      </c>
      <c r="D3720" s="1980" t="s">
        <v>22</v>
      </c>
      <c r="E3720" s="928" t="s">
        <v>616</v>
      </c>
      <c r="F3720" s="885"/>
      <c r="G3720" s="651" t="s">
        <v>272</v>
      </c>
      <c r="H3720" s="651" t="s">
        <v>599</v>
      </c>
      <c r="I3720" s="651" t="s">
        <v>617</v>
      </c>
      <c r="J3720" s="651" t="s">
        <v>276</v>
      </c>
      <c r="K3720" s="890" t="s">
        <v>308</v>
      </c>
      <c r="L3720" s="651" t="s">
        <v>312</v>
      </c>
      <c r="M3720" s="651" t="str">
        <f t="shared" si="223"/>
        <v>&lt;INSERT CONNECTION POINT NAME&gt;</v>
      </c>
      <c r="N3720" s="890" t="s">
        <v>609</v>
      </c>
      <c r="O3720" s="890" t="s">
        <v>22</v>
      </c>
      <c r="P3720" s="890"/>
      <c r="Q3720" s="1083"/>
      <c r="R3720" s="1061"/>
      <c r="S3720" s="1062"/>
      <c r="T3720" s="1062"/>
      <c r="U3720" s="1063"/>
      <c r="W3720" s="452"/>
      <c r="X3720" s="452"/>
      <c r="Y3720" s="452"/>
      <c r="Z3720" s="452"/>
      <c r="AA3720" s="452"/>
      <c r="AB3720" s="452"/>
      <c r="AC3720" s="452"/>
      <c r="AD3720" s="452"/>
      <c r="AE3720" s="452"/>
      <c r="AF3720" s="452"/>
      <c r="AG3720" s="452"/>
      <c r="AH3720" s="452"/>
      <c r="AI3720" s="452"/>
      <c r="AJ3720" s="452"/>
      <c r="AK3720" s="452"/>
      <c r="AL3720" s="452"/>
      <c r="AM3720" s="452"/>
      <c r="AN3720" s="452"/>
      <c r="AO3720" s="452"/>
      <c r="AP3720" s="452"/>
      <c r="AQ3720" s="452"/>
      <c r="AR3720" s="452"/>
      <c r="AS3720" s="452"/>
      <c r="AT3720" s="452"/>
      <c r="AU3720" s="452"/>
      <c r="AV3720" s="452"/>
    </row>
    <row r="3721" spans="2:48" ht="15" customHeight="1">
      <c r="B3721" s="937"/>
      <c r="C3721" s="1979"/>
      <c r="D3721" s="1981"/>
      <c r="E3721" s="928" t="s">
        <v>619</v>
      </c>
      <c r="F3721" s="885"/>
      <c r="G3721" s="651" t="s">
        <v>272</v>
      </c>
      <c r="H3721" s="651" t="s">
        <v>599</v>
      </c>
      <c r="I3721" s="651" t="s">
        <v>620</v>
      </c>
      <c r="J3721" s="651" t="s">
        <v>276</v>
      </c>
      <c r="K3721" s="890" t="s">
        <v>308</v>
      </c>
      <c r="L3721" s="651" t="s">
        <v>312</v>
      </c>
      <c r="M3721" s="651" t="str">
        <f t="shared" si="223"/>
        <v>&lt;INSERT CONNECTION POINT NAME&gt;</v>
      </c>
      <c r="N3721" s="890" t="s">
        <v>609</v>
      </c>
      <c r="O3721" s="890" t="s">
        <v>22</v>
      </c>
      <c r="P3721" s="890"/>
      <c r="Q3721" s="1083"/>
      <c r="R3721" s="1061"/>
      <c r="S3721" s="1062"/>
      <c r="T3721" s="1062"/>
      <c r="U3721" s="1063"/>
      <c r="W3721" s="452"/>
      <c r="X3721" s="452"/>
      <c r="Y3721" s="452"/>
      <c r="Z3721" s="452"/>
      <c r="AA3721" s="452"/>
      <c r="AB3721" s="452"/>
      <c r="AC3721" s="452"/>
      <c r="AD3721" s="452"/>
      <c r="AE3721" s="452"/>
      <c r="AF3721" s="452"/>
      <c r="AG3721" s="452"/>
      <c r="AH3721" s="452"/>
      <c r="AI3721" s="452"/>
      <c r="AJ3721" s="452"/>
      <c r="AK3721" s="452"/>
      <c r="AL3721" s="452"/>
      <c r="AM3721" s="452"/>
      <c r="AN3721" s="452"/>
      <c r="AO3721" s="452"/>
      <c r="AP3721" s="452"/>
      <c r="AQ3721" s="452"/>
      <c r="AR3721" s="452"/>
      <c r="AS3721" s="452"/>
      <c r="AT3721" s="452"/>
      <c r="AU3721" s="452"/>
      <c r="AV3721" s="452"/>
    </row>
    <row r="3722" spans="2:48" ht="15" customHeight="1">
      <c r="B3722" s="937"/>
      <c r="C3722" s="1978" t="s">
        <v>309</v>
      </c>
      <c r="D3722" s="1980" t="s">
        <v>22</v>
      </c>
      <c r="E3722" s="928" t="s">
        <v>616</v>
      </c>
      <c r="F3722" s="885"/>
      <c r="G3722" s="651" t="s">
        <v>272</v>
      </c>
      <c r="H3722" s="651" t="s">
        <v>599</v>
      </c>
      <c r="I3722" s="651" t="s">
        <v>617</v>
      </c>
      <c r="J3722" s="651" t="s">
        <v>276</v>
      </c>
      <c r="K3722" s="890" t="s">
        <v>309</v>
      </c>
      <c r="L3722" s="651" t="s">
        <v>312</v>
      </c>
      <c r="M3722" s="651" t="str">
        <f t="shared" si="223"/>
        <v>&lt;INSERT CONNECTION POINT NAME&gt;</v>
      </c>
      <c r="N3722" s="890" t="s">
        <v>602</v>
      </c>
      <c r="O3722" s="890" t="s">
        <v>22</v>
      </c>
      <c r="P3722" s="890"/>
      <c r="Q3722" s="1083"/>
      <c r="R3722" s="1061"/>
      <c r="S3722" s="1062"/>
      <c r="T3722" s="1062"/>
      <c r="U3722" s="1063"/>
      <c r="W3722" s="452"/>
      <c r="X3722" s="452"/>
      <c r="Y3722" s="452"/>
      <c r="Z3722" s="452"/>
      <c r="AA3722" s="452"/>
      <c r="AB3722" s="452"/>
      <c r="AC3722" s="452"/>
      <c r="AD3722" s="452"/>
      <c r="AE3722" s="452"/>
      <c r="AF3722" s="452"/>
      <c r="AG3722" s="452"/>
      <c r="AH3722" s="452"/>
      <c r="AI3722" s="452"/>
      <c r="AJ3722" s="452"/>
      <c r="AK3722" s="452"/>
      <c r="AL3722" s="452"/>
      <c r="AM3722" s="452"/>
      <c r="AN3722" s="452"/>
      <c r="AO3722" s="452"/>
      <c r="AP3722" s="452"/>
      <c r="AQ3722" s="452"/>
      <c r="AR3722" s="452"/>
      <c r="AS3722" s="452"/>
      <c r="AT3722" s="452"/>
      <c r="AU3722" s="452"/>
      <c r="AV3722" s="452"/>
    </row>
    <row r="3723" spans="2:48" ht="15" customHeight="1">
      <c r="B3723" s="937"/>
      <c r="C3723" s="1979"/>
      <c r="D3723" s="1981"/>
      <c r="E3723" s="928" t="s">
        <v>619</v>
      </c>
      <c r="F3723" s="885"/>
      <c r="G3723" s="651" t="s">
        <v>272</v>
      </c>
      <c r="H3723" s="651" t="s">
        <v>599</v>
      </c>
      <c r="I3723" s="651" t="s">
        <v>620</v>
      </c>
      <c r="J3723" s="651" t="s">
        <v>276</v>
      </c>
      <c r="K3723" s="890" t="s">
        <v>309</v>
      </c>
      <c r="L3723" s="651" t="s">
        <v>312</v>
      </c>
      <c r="M3723" s="651" t="str">
        <f t="shared" si="223"/>
        <v>&lt;INSERT CONNECTION POINT NAME&gt;</v>
      </c>
      <c r="N3723" s="890" t="s">
        <v>602</v>
      </c>
      <c r="O3723" s="890" t="s">
        <v>22</v>
      </c>
      <c r="P3723" s="890"/>
      <c r="Q3723" s="1083"/>
      <c r="R3723" s="1061"/>
      <c r="S3723" s="1062"/>
      <c r="T3723" s="1062"/>
      <c r="U3723" s="1063"/>
      <c r="W3723" s="452"/>
      <c r="X3723" s="452"/>
      <c r="Y3723" s="452"/>
      <c r="Z3723" s="452"/>
      <c r="AA3723" s="452"/>
      <c r="AB3723" s="452"/>
      <c r="AC3723" s="452"/>
      <c r="AD3723" s="452"/>
      <c r="AE3723" s="452"/>
      <c r="AF3723" s="452"/>
      <c r="AG3723" s="452"/>
      <c r="AH3723" s="452"/>
      <c r="AI3723" s="452"/>
      <c r="AJ3723" s="452"/>
      <c r="AK3723" s="452"/>
      <c r="AL3723" s="452"/>
      <c r="AM3723" s="452"/>
      <c r="AN3723" s="452"/>
      <c r="AO3723" s="452"/>
      <c r="AP3723" s="452"/>
      <c r="AQ3723" s="452"/>
      <c r="AR3723" s="452"/>
      <c r="AS3723" s="452"/>
      <c r="AT3723" s="452"/>
      <c r="AU3723" s="452"/>
      <c r="AV3723" s="452"/>
    </row>
    <row r="3724" spans="2:48" ht="15" customHeight="1">
      <c r="B3724" s="937"/>
      <c r="C3724" s="1978" t="s">
        <v>309</v>
      </c>
      <c r="D3724" s="1980" t="s">
        <v>23</v>
      </c>
      <c r="E3724" s="928" t="s">
        <v>616</v>
      </c>
      <c r="F3724" s="885"/>
      <c r="G3724" s="651" t="s">
        <v>272</v>
      </c>
      <c r="H3724" s="651" t="s">
        <v>599</v>
      </c>
      <c r="I3724" s="651" t="s">
        <v>617</v>
      </c>
      <c r="J3724" s="651" t="s">
        <v>276</v>
      </c>
      <c r="K3724" s="890" t="s">
        <v>309</v>
      </c>
      <c r="L3724" s="651" t="s">
        <v>312</v>
      </c>
      <c r="M3724" s="651" t="str">
        <f t="shared" si="223"/>
        <v>&lt;INSERT CONNECTION POINT NAME&gt;</v>
      </c>
      <c r="N3724" s="890" t="s">
        <v>602</v>
      </c>
      <c r="O3724" s="890" t="s">
        <v>23</v>
      </c>
      <c r="P3724" s="890"/>
      <c r="Q3724" s="1083"/>
      <c r="R3724" s="1061"/>
      <c r="S3724" s="1062"/>
      <c r="T3724" s="1062"/>
      <c r="U3724" s="1063"/>
      <c r="W3724" s="452"/>
      <c r="X3724" s="452"/>
      <c r="Y3724" s="452"/>
      <c r="Z3724" s="452"/>
      <c r="AA3724" s="452"/>
      <c r="AB3724" s="452"/>
      <c r="AC3724" s="452"/>
      <c r="AD3724" s="452"/>
      <c r="AE3724" s="452"/>
      <c r="AF3724" s="452"/>
      <c r="AG3724" s="452"/>
      <c r="AH3724" s="452"/>
      <c r="AI3724" s="452"/>
      <c r="AJ3724" s="452"/>
      <c r="AK3724" s="452"/>
      <c r="AL3724" s="452"/>
      <c r="AM3724" s="452"/>
      <c r="AN3724" s="452"/>
      <c r="AO3724" s="452"/>
      <c r="AP3724" s="452"/>
      <c r="AQ3724" s="452"/>
      <c r="AR3724" s="452"/>
      <c r="AS3724" s="452"/>
      <c r="AT3724" s="452"/>
      <c r="AU3724" s="452"/>
      <c r="AV3724" s="452"/>
    </row>
    <row r="3725" spans="2:48" ht="15" customHeight="1">
      <c r="B3725" s="937"/>
      <c r="C3725" s="1979"/>
      <c r="D3725" s="1981"/>
      <c r="E3725" s="928" t="s">
        <v>619</v>
      </c>
      <c r="F3725" s="885"/>
      <c r="G3725" s="651" t="s">
        <v>272</v>
      </c>
      <c r="H3725" s="651" t="s">
        <v>599</v>
      </c>
      <c r="I3725" s="651" t="s">
        <v>620</v>
      </c>
      <c r="J3725" s="651" t="s">
        <v>276</v>
      </c>
      <c r="K3725" s="890" t="s">
        <v>309</v>
      </c>
      <c r="L3725" s="651" t="s">
        <v>312</v>
      </c>
      <c r="M3725" s="651" t="str">
        <f t="shared" ref="M3725:M3788" si="227">M3724</f>
        <v>&lt;INSERT CONNECTION POINT NAME&gt;</v>
      </c>
      <c r="N3725" s="890" t="s">
        <v>602</v>
      </c>
      <c r="O3725" s="890" t="s">
        <v>23</v>
      </c>
      <c r="P3725" s="890"/>
      <c r="Q3725" s="1083"/>
      <c r="R3725" s="1061"/>
      <c r="S3725" s="1062"/>
      <c r="T3725" s="1062"/>
      <c r="U3725" s="1063"/>
      <c r="W3725" s="452"/>
      <c r="X3725" s="452"/>
      <c r="Y3725" s="452"/>
      <c r="Z3725" s="452"/>
      <c r="AA3725" s="452"/>
      <c r="AB3725" s="452"/>
      <c r="AC3725" s="452"/>
      <c r="AD3725" s="452"/>
      <c r="AE3725" s="452"/>
      <c r="AF3725" s="452"/>
      <c r="AG3725" s="452"/>
      <c r="AH3725" s="452"/>
      <c r="AI3725" s="452"/>
      <c r="AJ3725" s="452"/>
      <c r="AK3725" s="452"/>
      <c r="AL3725" s="452"/>
      <c r="AM3725" s="452"/>
      <c r="AN3725" s="452"/>
      <c r="AO3725" s="452"/>
      <c r="AP3725" s="452"/>
      <c r="AQ3725" s="452"/>
      <c r="AR3725" s="452"/>
      <c r="AS3725" s="452"/>
      <c r="AT3725" s="452"/>
      <c r="AU3725" s="452"/>
      <c r="AV3725" s="452"/>
    </row>
    <row r="3726" spans="2:48" ht="15" customHeight="1">
      <c r="B3726" s="937"/>
      <c r="C3726" s="1978" t="s">
        <v>310</v>
      </c>
      <c r="D3726" s="1980" t="s">
        <v>22</v>
      </c>
      <c r="E3726" s="928" t="s">
        <v>616</v>
      </c>
      <c r="F3726" s="885"/>
      <c r="G3726" s="651" t="s">
        <v>272</v>
      </c>
      <c r="H3726" s="651" t="s">
        <v>599</v>
      </c>
      <c r="I3726" s="651" t="s">
        <v>617</v>
      </c>
      <c r="J3726" s="651" t="s">
        <v>276</v>
      </c>
      <c r="K3726" s="890" t="s">
        <v>310</v>
      </c>
      <c r="L3726" s="651" t="s">
        <v>312</v>
      </c>
      <c r="M3726" s="651" t="str">
        <f t="shared" si="227"/>
        <v>&lt;INSERT CONNECTION POINT NAME&gt;</v>
      </c>
      <c r="N3726" s="890" t="s">
        <v>602</v>
      </c>
      <c r="O3726" s="890" t="s">
        <v>22</v>
      </c>
      <c r="P3726" s="890"/>
      <c r="Q3726" s="1083"/>
      <c r="R3726" s="1061"/>
      <c r="S3726" s="1062"/>
      <c r="T3726" s="1062"/>
      <c r="U3726" s="1063"/>
      <c r="W3726" s="452"/>
      <c r="X3726" s="452"/>
      <c r="Y3726" s="452"/>
      <c r="Z3726" s="452"/>
      <c r="AA3726" s="452"/>
      <c r="AB3726" s="452"/>
      <c r="AC3726" s="452"/>
      <c r="AD3726" s="452"/>
      <c r="AE3726" s="452"/>
      <c r="AF3726" s="452"/>
      <c r="AG3726" s="452"/>
      <c r="AH3726" s="452"/>
      <c r="AI3726" s="452"/>
      <c r="AJ3726" s="452"/>
      <c r="AK3726" s="452"/>
      <c r="AL3726" s="452"/>
      <c r="AM3726" s="452"/>
      <c r="AN3726" s="452"/>
      <c r="AO3726" s="452"/>
      <c r="AP3726" s="452"/>
      <c r="AQ3726" s="452"/>
      <c r="AR3726" s="452"/>
      <c r="AS3726" s="452"/>
      <c r="AT3726" s="452"/>
      <c r="AU3726" s="452"/>
      <c r="AV3726" s="452"/>
    </row>
    <row r="3727" spans="2:48" ht="15" customHeight="1">
      <c r="B3727" s="937"/>
      <c r="C3727" s="1979"/>
      <c r="D3727" s="1981"/>
      <c r="E3727" s="928" t="s">
        <v>619</v>
      </c>
      <c r="F3727" s="885"/>
      <c r="G3727" s="651" t="s">
        <v>272</v>
      </c>
      <c r="H3727" s="651" t="s">
        <v>599</v>
      </c>
      <c r="I3727" s="651" t="s">
        <v>620</v>
      </c>
      <c r="J3727" s="651" t="s">
        <v>276</v>
      </c>
      <c r="K3727" s="890" t="s">
        <v>310</v>
      </c>
      <c r="L3727" s="651" t="s">
        <v>312</v>
      </c>
      <c r="M3727" s="651" t="str">
        <f t="shared" si="227"/>
        <v>&lt;INSERT CONNECTION POINT NAME&gt;</v>
      </c>
      <c r="N3727" s="890" t="s">
        <v>602</v>
      </c>
      <c r="O3727" s="890" t="s">
        <v>22</v>
      </c>
      <c r="P3727" s="890"/>
      <c r="Q3727" s="1084"/>
      <c r="R3727" s="1085"/>
      <c r="S3727" s="1086"/>
      <c r="T3727" s="1086"/>
      <c r="U3727" s="1087"/>
      <c r="W3727" s="452"/>
      <c r="X3727" s="452"/>
      <c r="Y3727" s="452"/>
      <c r="Z3727" s="452"/>
      <c r="AA3727" s="452"/>
      <c r="AB3727" s="452"/>
      <c r="AC3727" s="452"/>
      <c r="AD3727" s="452"/>
      <c r="AE3727" s="452"/>
      <c r="AF3727" s="452"/>
      <c r="AG3727" s="452"/>
      <c r="AH3727" s="452"/>
      <c r="AI3727" s="452"/>
      <c r="AJ3727" s="452"/>
      <c r="AK3727" s="452"/>
      <c r="AL3727" s="452"/>
      <c r="AM3727" s="452"/>
      <c r="AN3727" s="452"/>
      <c r="AO3727" s="452"/>
      <c r="AP3727" s="452"/>
      <c r="AQ3727" s="452"/>
      <c r="AR3727" s="452"/>
      <c r="AS3727" s="452"/>
      <c r="AT3727" s="452"/>
      <c r="AU3727" s="452"/>
      <c r="AV3727" s="452"/>
    </row>
    <row r="3728" spans="2:48" ht="15" customHeight="1">
      <c r="B3728" s="937"/>
      <c r="C3728" s="1978" t="s">
        <v>310</v>
      </c>
      <c r="D3728" s="1980" t="s">
        <v>23</v>
      </c>
      <c r="E3728" s="928" t="s">
        <v>616</v>
      </c>
      <c r="F3728" s="885"/>
      <c r="G3728" s="651" t="s">
        <v>272</v>
      </c>
      <c r="H3728" s="651" t="s">
        <v>599</v>
      </c>
      <c r="I3728" s="651" t="s">
        <v>617</v>
      </c>
      <c r="J3728" s="651" t="s">
        <v>276</v>
      </c>
      <c r="K3728" s="890" t="s">
        <v>310</v>
      </c>
      <c r="L3728" s="651" t="s">
        <v>312</v>
      </c>
      <c r="M3728" s="651" t="str">
        <f t="shared" si="227"/>
        <v>&lt;INSERT CONNECTION POINT NAME&gt;</v>
      </c>
      <c r="N3728" s="890" t="s">
        <v>602</v>
      </c>
      <c r="O3728" s="890" t="s">
        <v>23</v>
      </c>
      <c r="P3728" s="890"/>
      <c r="Q3728" s="1084"/>
      <c r="R3728" s="1085"/>
      <c r="S3728" s="1086"/>
      <c r="T3728" s="1086"/>
      <c r="U3728" s="1087"/>
      <c r="W3728" s="452"/>
      <c r="X3728" s="452"/>
      <c r="Y3728" s="452"/>
      <c r="Z3728" s="452"/>
      <c r="AA3728" s="452"/>
      <c r="AB3728" s="452"/>
      <c r="AC3728" s="452"/>
      <c r="AD3728" s="452"/>
      <c r="AE3728" s="452"/>
      <c r="AF3728" s="452"/>
      <c r="AG3728" s="452"/>
      <c r="AH3728" s="452"/>
      <c r="AI3728" s="452"/>
      <c r="AJ3728" s="452"/>
      <c r="AK3728" s="452"/>
      <c r="AL3728" s="452"/>
      <c r="AM3728" s="452"/>
      <c r="AN3728" s="452"/>
      <c r="AO3728" s="452"/>
      <c r="AP3728" s="452"/>
      <c r="AQ3728" s="452"/>
      <c r="AR3728" s="452"/>
      <c r="AS3728" s="452"/>
      <c r="AT3728" s="452"/>
      <c r="AU3728" s="452"/>
      <c r="AV3728" s="452"/>
    </row>
    <row r="3729" spans="2:48" ht="15" customHeight="1" thickBot="1">
      <c r="B3729" s="944"/>
      <c r="C3729" s="1984"/>
      <c r="D3729" s="1985"/>
      <c r="E3729" s="945" t="s">
        <v>619</v>
      </c>
      <c r="F3729" s="885"/>
      <c r="G3729" s="651" t="s">
        <v>272</v>
      </c>
      <c r="H3729" s="651" t="s">
        <v>599</v>
      </c>
      <c r="I3729" s="651" t="s">
        <v>620</v>
      </c>
      <c r="J3729" s="651" t="s">
        <v>276</v>
      </c>
      <c r="K3729" s="890" t="s">
        <v>310</v>
      </c>
      <c r="L3729" s="651" t="s">
        <v>312</v>
      </c>
      <c r="M3729" s="651" t="str">
        <f t="shared" si="227"/>
        <v>&lt;INSERT CONNECTION POINT NAME&gt;</v>
      </c>
      <c r="N3729" s="890" t="s">
        <v>602</v>
      </c>
      <c r="O3729" s="890" t="s">
        <v>23</v>
      </c>
      <c r="P3729" s="890"/>
      <c r="Q3729" s="946"/>
      <c r="R3729" s="1067"/>
      <c r="S3729" s="893"/>
      <c r="T3729" s="893"/>
      <c r="U3729" s="894"/>
      <c r="W3729" s="452"/>
      <c r="X3729" s="452"/>
      <c r="Y3729" s="452"/>
      <c r="Z3729" s="452"/>
      <c r="AA3729" s="452"/>
      <c r="AB3729" s="452"/>
      <c r="AC3729" s="452"/>
      <c r="AD3729" s="452"/>
      <c r="AE3729" s="452"/>
      <c r="AF3729" s="452"/>
      <c r="AG3729" s="452"/>
      <c r="AH3729" s="452"/>
      <c r="AI3729" s="452"/>
      <c r="AJ3729" s="452"/>
      <c r="AK3729" s="452"/>
      <c r="AL3729" s="452"/>
      <c r="AM3729" s="452"/>
      <c r="AN3729" s="452"/>
      <c r="AO3729" s="452"/>
      <c r="AP3729" s="452"/>
      <c r="AQ3729" s="452"/>
      <c r="AR3729" s="452"/>
      <c r="AS3729" s="452"/>
      <c r="AT3729" s="452"/>
      <c r="AU3729" s="452"/>
      <c r="AV3729" s="452"/>
    </row>
    <row r="3730" spans="2:48" ht="15" customHeight="1">
      <c r="B3730" s="927" t="s">
        <v>615</v>
      </c>
      <c r="C3730" s="1982" t="s">
        <v>313</v>
      </c>
      <c r="D3730" s="1983" t="s">
        <v>23</v>
      </c>
      <c r="E3730" s="928" t="s">
        <v>616</v>
      </c>
      <c r="F3730" s="885"/>
      <c r="G3730" s="651" t="s">
        <v>272</v>
      </c>
      <c r="H3730" s="651" t="s">
        <v>599</v>
      </c>
      <c r="I3730" s="651" t="s">
        <v>617</v>
      </c>
      <c r="J3730" s="651" t="s">
        <v>276</v>
      </c>
      <c r="K3730" s="651" t="s">
        <v>313</v>
      </c>
      <c r="L3730" s="651" t="s">
        <v>312</v>
      </c>
      <c r="M3730" s="651" t="str">
        <f t="shared" ref="M3730" si="228">B3730</f>
        <v>&lt;INSERT CONNECTION POINT NAME&gt;</v>
      </c>
      <c r="N3730" s="651" t="s">
        <v>618</v>
      </c>
      <c r="O3730" s="651" t="s">
        <v>23</v>
      </c>
      <c r="P3730" s="890"/>
      <c r="Q3730" s="929"/>
      <c r="R3730" s="930"/>
      <c r="S3730" s="931"/>
      <c r="T3730" s="931"/>
      <c r="U3730" s="932"/>
      <c r="V3730" s="906"/>
      <c r="W3730" s="933"/>
      <c r="X3730" s="934"/>
      <c r="Y3730" s="935"/>
      <c r="Z3730" s="935"/>
      <c r="AA3730" s="935"/>
      <c r="AB3730" s="452"/>
      <c r="AC3730" s="452"/>
      <c r="AD3730" s="452"/>
      <c r="AE3730" s="452"/>
      <c r="AF3730" s="452"/>
      <c r="AG3730" s="452"/>
      <c r="AH3730" s="452"/>
      <c r="AI3730" s="452"/>
      <c r="AJ3730" s="452"/>
      <c r="AK3730" s="935"/>
      <c r="AL3730" s="936"/>
      <c r="AM3730" s="936"/>
      <c r="AN3730" s="936"/>
      <c r="AO3730" s="936"/>
      <c r="AP3730" s="936"/>
      <c r="AQ3730" s="936"/>
      <c r="AR3730" s="936"/>
      <c r="AS3730" s="936"/>
      <c r="AT3730" s="936"/>
      <c r="AU3730" s="936"/>
      <c r="AV3730" s="936"/>
    </row>
    <row r="3731" spans="2:48" ht="15" customHeight="1">
      <c r="B3731" s="937"/>
      <c r="C3731" s="1979"/>
      <c r="D3731" s="1981"/>
      <c r="E3731" s="928" t="s">
        <v>619</v>
      </c>
      <c r="F3731" s="885"/>
      <c r="G3731" s="651" t="s">
        <v>272</v>
      </c>
      <c r="H3731" s="651" t="s">
        <v>599</v>
      </c>
      <c r="I3731" s="651" t="s">
        <v>620</v>
      </c>
      <c r="J3731" s="651" t="s">
        <v>276</v>
      </c>
      <c r="K3731" s="651" t="s">
        <v>313</v>
      </c>
      <c r="L3731" s="651" t="s">
        <v>312</v>
      </c>
      <c r="M3731" s="651" t="str">
        <f t="shared" si="227"/>
        <v>&lt;INSERT CONNECTION POINT NAME&gt;</v>
      </c>
      <c r="N3731" s="651" t="s">
        <v>618</v>
      </c>
      <c r="O3731" s="651" t="s">
        <v>23</v>
      </c>
      <c r="P3731" s="890"/>
      <c r="Q3731" s="938"/>
      <c r="R3731" s="939"/>
      <c r="S3731" s="940"/>
      <c r="T3731" s="940"/>
      <c r="U3731" s="941"/>
      <c r="V3731" s="906"/>
      <c r="W3731" s="933"/>
      <c r="X3731" s="934"/>
      <c r="Y3731" s="935"/>
      <c r="Z3731" s="935"/>
      <c r="AA3731" s="935"/>
      <c r="AB3731" s="452"/>
      <c r="AC3731" s="452"/>
      <c r="AD3731" s="452"/>
      <c r="AE3731" s="452"/>
      <c r="AF3731" s="452"/>
      <c r="AG3731" s="452"/>
      <c r="AH3731" s="452"/>
      <c r="AI3731" s="452"/>
      <c r="AJ3731" s="452"/>
      <c r="AK3731" s="935"/>
      <c r="AL3731" s="936"/>
      <c r="AM3731" s="936"/>
      <c r="AN3731" s="936"/>
      <c r="AO3731" s="936"/>
      <c r="AP3731" s="936"/>
      <c r="AQ3731" s="936"/>
      <c r="AR3731" s="936"/>
      <c r="AS3731" s="936"/>
      <c r="AT3731" s="936"/>
      <c r="AU3731" s="936"/>
      <c r="AV3731" s="936"/>
    </row>
    <row r="3732" spans="2:48" ht="15" customHeight="1">
      <c r="B3732" s="937"/>
      <c r="C3732" s="1978" t="s">
        <v>304</v>
      </c>
      <c r="D3732" s="1980" t="s">
        <v>22</v>
      </c>
      <c r="E3732" s="928" t="s">
        <v>616</v>
      </c>
      <c r="F3732" s="885"/>
      <c r="G3732" s="651" t="s">
        <v>272</v>
      </c>
      <c r="H3732" s="651" t="s">
        <v>599</v>
      </c>
      <c r="I3732" s="651" t="s">
        <v>617</v>
      </c>
      <c r="J3732" s="651" t="s">
        <v>276</v>
      </c>
      <c r="K3732" s="890" t="s">
        <v>304</v>
      </c>
      <c r="L3732" s="651" t="s">
        <v>312</v>
      </c>
      <c r="M3732" s="651" t="str">
        <f t="shared" si="227"/>
        <v>&lt;INSERT CONNECTION POINT NAME&gt;</v>
      </c>
      <c r="N3732" s="890" t="s">
        <v>602</v>
      </c>
      <c r="O3732" s="890" t="s">
        <v>22</v>
      </c>
      <c r="P3732" s="890"/>
      <c r="Q3732" s="1071"/>
      <c r="R3732" s="1058"/>
      <c r="S3732" s="1059"/>
      <c r="T3732" s="1059"/>
      <c r="U3732" s="1060"/>
      <c r="V3732" s="906"/>
      <c r="W3732" s="933"/>
      <c r="X3732" s="934"/>
      <c r="Y3732" s="935"/>
      <c r="Z3732" s="935"/>
      <c r="AA3732" s="935"/>
      <c r="AB3732" s="452"/>
      <c r="AC3732" s="452"/>
      <c r="AD3732" s="452"/>
      <c r="AE3732" s="452"/>
      <c r="AF3732" s="935"/>
      <c r="AG3732" s="452"/>
      <c r="AH3732" s="452"/>
      <c r="AI3732" s="935"/>
      <c r="AJ3732" s="935"/>
      <c r="AK3732" s="935"/>
      <c r="AL3732" s="936"/>
      <c r="AM3732" s="936"/>
      <c r="AN3732" s="936"/>
      <c r="AO3732" s="942"/>
      <c r="AP3732" s="936"/>
      <c r="AQ3732" s="936"/>
      <c r="AR3732" s="936"/>
      <c r="AS3732" s="936"/>
      <c r="AT3732" s="936"/>
      <c r="AU3732" s="936"/>
      <c r="AV3732" s="936"/>
    </row>
    <row r="3733" spans="2:48" ht="15" customHeight="1">
      <c r="B3733" s="937"/>
      <c r="C3733" s="1979"/>
      <c r="D3733" s="1981"/>
      <c r="E3733" s="928" t="s">
        <v>619</v>
      </c>
      <c r="F3733" s="885"/>
      <c r="G3733" s="651" t="s">
        <v>272</v>
      </c>
      <c r="H3733" s="651" t="s">
        <v>599</v>
      </c>
      <c r="I3733" s="651" t="s">
        <v>620</v>
      </c>
      <c r="J3733" s="651" t="s">
        <v>276</v>
      </c>
      <c r="K3733" s="890" t="s">
        <v>304</v>
      </c>
      <c r="L3733" s="651" t="s">
        <v>312</v>
      </c>
      <c r="M3733" s="651" t="str">
        <f t="shared" si="227"/>
        <v>&lt;INSERT CONNECTION POINT NAME&gt;</v>
      </c>
      <c r="N3733" s="890" t="s">
        <v>602</v>
      </c>
      <c r="O3733" s="890" t="s">
        <v>22</v>
      </c>
      <c r="P3733" s="890"/>
      <c r="Q3733" s="1071"/>
      <c r="R3733" s="1058"/>
      <c r="S3733" s="1059"/>
      <c r="T3733" s="1059"/>
      <c r="U3733" s="1060"/>
      <c r="V3733" s="906"/>
      <c r="W3733" s="933"/>
      <c r="X3733" s="934"/>
      <c r="Y3733" s="935"/>
      <c r="Z3733" s="935"/>
      <c r="AA3733" s="935"/>
      <c r="AB3733" s="452"/>
      <c r="AC3733" s="452"/>
      <c r="AD3733" s="452"/>
      <c r="AE3733" s="452"/>
      <c r="AF3733" s="935"/>
      <c r="AG3733" s="452"/>
      <c r="AH3733" s="452"/>
      <c r="AI3733" s="935"/>
      <c r="AJ3733" s="935"/>
      <c r="AK3733" s="935"/>
      <c r="AL3733" s="936"/>
      <c r="AM3733" s="936"/>
      <c r="AN3733" s="936"/>
      <c r="AO3733" s="942"/>
      <c r="AP3733" s="936"/>
      <c r="AQ3733" s="936"/>
      <c r="AR3733" s="936"/>
      <c r="AS3733" s="936"/>
      <c r="AT3733" s="936"/>
      <c r="AU3733" s="936"/>
      <c r="AV3733" s="936"/>
    </row>
    <row r="3734" spans="2:48" ht="15" customHeight="1">
      <c r="B3734" s="937"/>
      <c r="C3734" s="1978" t="s">
        <v>304</v>
      </c>
      <c r="D3734" s="1980" t="s">
        <v>23</v>
      </c>
      <c r="E3734" s="928" t="s">
        <v>616</v>
      </c>
      <c r="F3734" s="885"/>
      <c r="G3734" s="651" t="s">
        <v>272</v>
      </c>
      <c r="H3734" s="651" t="s">
        <v>599</v>
      </c>
      <c r="I3734" s="651" t="s">
        <v>617</v>
      </c>
      <c r="J3734" s="651" t="s">
        <v>276</v>
      </c>
      <c r="K3734" s="890" t="s">
        <v>304</v>
      </c>
      <c r="L3734" s="651" t="s">
        <v>312</v>
      </c>
      <c r="M3734" s="651" t="str">
        <f t="shared" si="227"/>
        <v>&lt;INSERT CONNECTION POINT NAME&gt;</v>
      </c>
      <c r="N3734" s="890" t="s">
        <v>602</v>
      </c>
      <c r="O3734" s="891" t="s">
        <v>23</v>
      </c>
      <c r="P3734" s="890"/>
      <c r="Q3734" s="1071"/>
      <c r="R3734" s="1058"/>
      <c r="S3734" s="1059"/>
      <c r="T3734" s="1059"/>
      <c r="U3734" s="1060"/>
      <c r="V3734" s="906"/>
      <c r="W3734" s="933"/>
      <c r="X3734" s="934"/>
      <c r="Y3734" s="935"/>
      <c r="Z3734" s="935"/>
      <c r="AA3734" s="935"/>
      <c r="AB3734" s="452"/>
      <c r="AC3734" s="452"/>
      <c r="AD3734" s="452"/>
      <c r="AE3734" s="452"/>
      <c r="AF3734" s="935"/>
      <c r="AG3734" s="452"/>
      <c r="AH3734" s="452"/>
      <c r="AI3734" s="935"/>
      <c r="AJ3734" s="943"/>
      <c r="AK3734" s="935"/>
      <c r="AL3734" s="936"/>
      <c r="AM3734" s="936"/>
      <c r="AN3734" s="936"/>
      <c r="AO3734" s="942"/>
      <c r="AP3734" s="936"/>
      <c r="AQ3734" s="936"/>
      <c r="AR3734" s="936"/>
      <c r="AS3734" s="936"/>
      <c r="AT3734" s="936"/>
      <c r="AU3734" s="936"/>
      <c r="AV3734" s="936"/>
    </row>
    <row r="3735" spans="2:48" ht="15" customHeight="1">
      <c r="B3735" s="937"/>
      <c r="C3735" s="1979"/>
      <c r="D3735" s="1981"/>
      <c r="E3735" s="928" t="s">
        <v>619</v>
      </c>
      <c r="F3735" s="885"/>
      <c r="G3735" s="651" t="s">
        <v>272</v>
      </c>
      <c r="H3735" s="651" t="s">
        <v>599</v>
      </c>
      <c r="I3735" s="651" t="s">
        <v>620</v>
      </c>
      <c r="J3735" s="651" t="s">
        <v>276</v>
      </c>
      <c r="K3735" s="890" t="s">
        <v>304</v>
      </c>
      <c r="L3735" s="651" t="s">
        <v>312</v>
      </c>
      <c r="M3735" s="651" t="str">
        <f t="shared" si="227"/>
        <v>&lt;INSERT CONNECTION POINT NAME&gt;</v>
      </c>
      <c r="N3735" s="890" t="s">
        <v>602</v>
      </c>
      <c r="O3735" s="891" t="s">
        <v>23</v>
      </c>
      <c r="P3735" s="890"/>
      <c r="Q3735" s="1071"/>
      <c r="R3735" s="1058"/>
      <c r="S3735" s="1059"/>
      <c r="T3735" s="1059"/>
      <c r="U3735" s="1060"/>
      <c r="V3735" s="906"/>
      <c r="W3735" s="933"/>
      <c r="X3735" s="934"/>
      <c r="Y3735" s="935"/>
      <c r="Z3735" s="935"/>
      <c r="AA3735" s="935"/>
      <c r="AB3735" s="452"/>
      <c r="AC3735" s="452"/>
      <c r="AD3735" s="452"/>
      <c r="AE3735" s="452"/>
      <c r="AF3735" s="935"/>
      <c r="AG3735" s="452"/>
      <c r="AH3735" s="452"/>
      <c r="AI3735" s="935"/>
      <c r="AJ3735" s="943"/>
      <c r="AK3735" s="935"/>
      <c r="AL3735" s="936"/>
      <c r="AM3735" s="936"/>
      <c r="AN3735" s="936"/>
      <c r="AO3735" s="942"/>
      <c r="AP3735" s="936"/>
      <c r="AQ3735" s="936"/>
      <c r="AR3735" s="936"/>
      <c r="AS3735" s="936"/>
      <c r="AT3735" s="936"/>
      <c r="AU3735" s="936"/>
      <c r="AV3735" s="936"/>
    </row>
    <row r="3736" spans="2:48" ht="15" customHeight="1">
      <c r="B3736" s="937"/>
      <c r="C3736" s="1978" t="s">
        <v>305</v>
      </c>
      <c r="D3736" s="1980"/>
      <c r="E3736" s="928" t="s">
        <v>616</v>
      </c>
      <c r="F3736" s="885"/>
      <c r="G3736" s="651" t="s">
        <v>272</v>
      </c>
      <c r="H3736" s="651" t="s">
        <v>599</v>
      </c>
      <c r="I3736" s="651" t="s">
        <v>617</v>
      </c>
      <c r="J3736" s="651" t="s">
        <v>276</v>
      </c>
      <c r="K3736" s="890" t="s">
        <v>305</v>
      </c>
      <c r="L3736" s="651" t="s">
        <v>312</v>
      </c>
      <c r="M3736" s="651" t="str">
        <f t="shared" si="227"/>
        <v>&lt;INSERT CONNECTION POINT NAME&gt;</v>
      </c>
      <c r="N3736" s="890" t="s">
        <v>604</v>
      </c>
      <c r="O3736" s="890" t="s">
        <v>605</v>
      </c>
      <c r="P3736" s="890"/>
      <c r="Q3736" s="1072"/>
      <c r="R3736" s="1073"/>
      <c r="S3736" s="1074"/>
      <c r="T3736" s="1074"/>
      <c r="U3736" s="1075"/>
      <c r="V3736" s="906"/>
      <c r="W3736" s="933"/>
      <c r="X3736" s="934"/>
      <c r="Y3736" s="935"/>
      <c r="Z3736" s="935"/>
      <c r="AA3736" s="935"/>
      <c r="AB3736" s="452"/>
      <c r="AC3736" s="452"/>
      <c r="AD3736" s="452"/>
      <c r="AE3736" s="452"/>
      <c r="AF3736" s="935"/>
      <c r="AG3736" s="452"/>
      <c r="AH3736" s="452"/>
      <c r="AI3736" s="935"/>
      <c r="AJ3736" s="935"/>
      <c r="AK3736" s="935"/>
      <c r="AL3736" s="936"/>
      <c r="AM3736" s="936"/>
      <c r="AN3736" s="936"/>
      <c r="AO3736" s="936"/>
      <c r="AP3736" s="936"/>
      <c r="AQ3736" s="936"/>
      <c r="AR3736" s="936"/>
      <c r="AS3736" s="936"/>
      <c r="AT3736" s="936"/>
      <c r="AU3736" s="936"/>
      <c r="AV3736" s="936"/>
    </row>
    <row r="3737" spans="2:48" ht="15" customHeight="1">
      <c r="B3737" s="937"/>
      <c r="C3737" s="1979"/>
      <c r="D3737" s="1981"/>
      <c r="E3737" s="928" t="s">
        <v>619</v>
      </c>
      <c r="F3737" s="885"/>
      <c r="G3737" s="651" t="s">
        <v>272</v>
      </c>
      <c r="H3737" s="651" t="s">
        <v>599</v>
      </c>
      <c r="I3737" s="651" t="s">
        <v>620</v>
      </c>
      <c r="J3737" s="651" t="s">
        <v>276</v>
      </c>
      <c r="K3737" s="890" t="s">
        <v>305</v>
      </c>
      <c r="L3737" s="651" t="s">
        <v>312</v>
      </c>
      <c r="M3737" s="651" t="str">
        <f t="shared" si="227"/>
        <v>&lt;INSERT CONNECTION POINT NAME&gt;</v>
      </c>
      <c r="N3737" s="890" t="s">
        <v>604</v>
      </c>
      <c r="O3737" s="890" t="s">
        <v>605</v>
      </c>
      <c r="P3737" s="890"/>
      <c r="Q3737" s="1072"/>
      <c r="R3737" s="1073"/>
      <c r="S3737" s="1074"/>
      <c r="T3737" s="1074"/>
      <c r="U3737" s="1075"/>
      <c r="V3737" s="906"/>
      <c r="W3737" s="933"/>
      <c r="X3737" s="934"/>
      <c r="Y3737" s="935"/>
      <c r="Z3737" s="935"/>
      <c r="AA3737" s="935"/>
      <c r="AB3737" s="452"/>
      <c r="AC3737" s="452"/>
      <c r="AD3737" s="452"/>
      <c r="AE3737" s="452"/>
      <c r="AF3737" s="935"/>
      <c r="AG3737" s="452"/>
      <c r="AH3737" s="452"/>
      <c r="AI3737" s="935"/>
      <c r="AJ3737" s="935"/>
      <c r="AK3737" s="935"/>
      <c r="AL3737" s="936"/>
      <c r="AM3737" s="936"/>
      <c r="AN3737" s="936"/>
      <c r="AO3737" s="936"/>
      <c r="AP3737" s="936"/>
      <c r="AQ3737" s="936"/>
      <c r="AR3737" s="936"/>
      <c r="AS3737" s="936"/>
      <c r="AT3737" s="936"/>
      <c r="AU3737" s="936"/>
      <c r="AV3737" s="936"/>
    </row>
    <row r="3738" spans="2:48" ht="15" customHeight="1">
      <c r="B3738" s="937"/>
      <c r="C3738" s="1978" t="s">
        <v>306</v>
      </c>
      <c r="D3738" s="1980"/>
      <c r="E3738" s="928" t="s">
        <v>616</v>
      </c>
      <c r="F3738" s="885"/>
      <c r="G3738" s="651" t="s">
        <v>272</v>
      </c>
      <c r="H3738" s="651" t="s">
        <v>599</v>
      </c>
      <c r="I3738" s="651" t="s">
        <v>617</v>
      </c>
      <c r="J3738" s="651" t="s">
        <v>276</v>
      </c>
      <c r="K3738" s="890" t="s">
        <v>306</v>
      </c>
      <c r="L3738" s="651" t="s">
        <v>312</v>
      </c>
      <c r="M3738" s="651" t="str">
        <f t="shared" si="227"/>
        <v>&lt;INSERT CONNECTION POINT NAME&gt;</v>
      </c>
      <c r="N3738" s="890" t="s">
        <v>606</v>
      </c>
      <c r="O3738" s="891">
        <v>0</v>
      </c>
      <c r="P3738" s="890"/>
      <c r="Q3738" s="1076"/>
      <c r="R3738" s="1077"/>
      <c r="S3738" s="1078"/>
      <c r="T3738" s="1078"/>
      <c r="U3738" s="1079"/>
      <c r="V3738" s="906"/>
      <c r="W3738" s="933"/>
      <c r="X3738" s="934"/>
      <c r="Y3738" s="935"/>
      <c r="Z3738" s="935"/>
      <c r="AA3738" s="935"/>
      <c r="AB3738" s="452"/>
      <c r="AC3738" s="452"/>
      <c r="AD3738" s="452"/>
      <c r="AE3738" s="452"/>
      <c r="AF3738" s="935"/>
      <c r="AG3738" s="452"/>
      <c r="AH3738" s="452"/>
      <c r="AI3738" s="935"/>
      <c r="AJ3738" s="943"/>
      <c r="AK3738" s="935"/>
      <c r="AL3738" s="936"/>
      <c r="AM3738" s="936"/>
      <c r="AN3738" s="936"/>
      <c r="AO3738" s="936"/>
      <c r="AP3738" s="936"/>
      <c r="AQ3738" s="936"/>
      <c r="AR3738" s="936"/>
      <c r="AS3738" s="936"/>
      <c r="AT3738" s="936"/>
      <c r="AU3738" s="936"/>
      <c r="AV3738" s="936"/>
    </row>
    <row r="3739" spans="2:48" ht="15" customHeight="1">
      <c r="B3739" s="937"/>
      <c r="C3739" s="1979"/>
      <c r="D3739" s="1981"/>
      <c r="E3739" s="928" t="s">
        <v>619</v>
      </c>
      <c r="F3739" s="885"/>
      <c r="G3739" s="651" t="s">
        <v>272</v>
      </c>
      <c r="H3739" s="651" t="s">
        <v>599</v>
      </c>
      <c r="I3739" s="651" t="s">
        <v>620</v>
      </c>
      <c r="J3739" s="651" t="s">
        <v>276</v>
      </c>
      <c r="K3739" s="890" t="s">
        <v>306</v>
      </c>
      <c r="L3739" s="651" t="s">
        <v>312</v>
      </c>
      <c r="M3739" s="651" t="str">
        <f t="shared" si="227"/>
        <v>&lt;INSERT CONNECTION POINT NAME&gt;</v>
      </c>
      <c r="N3739" s="890" t="s">
        <v>606</v>
      </c>
      <c r="O3739" s="891">
        <v>0</v>
      </c>
      <c r="P3739" s="890"/>
      <c r="Q3739" s="1076"/>
      <c r="R3739" s="1077"/>
      <c r="S3739" s="1078"/>
      <c r="T3739" s="1078"/>
      <c r="U3739" s="1079"/>
      <c r="V3739" s="906"/>
      <c r="W3739" s="933"/>
      <c r="X3739" s="934"/>
      <c r="Y3739" s="935"/>
      <c r="Z3739" s="935"/>
      <c r="AA3739" s="935"/>
      <c r="AB3739" s="452"/>
      <c r="AC3739" s="452"/>
      <c r="AD3739" s="452"/>
      <c r="AE3739" s="452"/>
      <c r="AF3739" s="935"/>
      <c r="AG3739" s="452"/>
      <c r="AH3739" s="452"/>
      <c r="AI3739" s="935"/>
      <c r="AJ3739" s="943"/>
      <c r="AK3739" s="935"/>
      <c r="AL3739" s="936"/>
      <c r="AM3739" s="936"/>
      <c r="AN3739" s="936"/>
      <c r="AO3739" s="936"/>
      <c r="AP3739" s="936"/>
      <c r="AQ3739" s="936"/>
      <c r="AR3739" s="936"/>
      <c r="AS3739" s="936"/>
      <c r="AT3739" s="936"/>
      <c r="AU3739" s="936"/>
      <c r="AV3739" s="936"/>
    </row>
    <row r="3740" spans="2:48" ht="15" customHeight="1">
      <c r="B3740" s="937"/>
      <c r="C3740" s="1978" t="s">
        <v>307</v>
      </c>
      <c r="D3740" s="1980"/>
      <c r="E3740" s="928" t="s">
        <v>616</v>
      </c>
      <c r="F3740" s="885"/>
      <c r="G3740" s="651" t="s">
        <v>272</v>
      </c>
      <c r="H3740" s="651" t="s">
        <v>599</v>
      </c>
      <c r="I3740" s="651" t="s">
        <v>617</v>
      </c>
      <c r="J3740" s="651" t="s">
        <v>276</v>
      </c>
      <c r="K3740" s="890" t="s">
        <v>307</v>
      </c>
      <c r="L3740" s="651" t="s">
        <v>312</v>
      </c>
      <c r="M3740" s="651" t="str">
        <f t="shared" si="227"/>
        <v>&lt;INSERT CONNECTION POINT NAME&gt;</v>
      </c>
      <c r="N3740" s="890" t="s">
        <v>607</v>
      </c>
      <c r="O3740" s="890" t="s">
        <v>607</v>
      </c>
      <c r="P3740" s="890"/>
      <c r="Q3740" s="1080"/>
      <c r="R3740" s="1081"/>
      <c r="S3740" s="1081"/>
      <c r="T3740" s="1081"/>
      <c r="U3740" s="1082"/>
      <c r="V3740" s="906"/>
      <c r="W3740" s="933"/>
      <c r="X3740" s="934"/>
      <c r="Y3740" s="935"/>
      <c r="Z3740" s="935"/>
      <c r="AA3740" s="935"/>
      <c r="AB3740" s="452"/>
      <c r="AC3740" s="452"/>
      <c r="AD3740" s="452"/>
      <c r="AE3740" s="452"/>
      <c r="AF3740" s="935"/>
      <c r="AG3740" s="452"/>
      <c r="AH3740" s="452"/>
      <c r="AI3740" s="935"/>
      <c r="AJ3740" s="935"/>
      <c r="AK3740" s="935"/>
      <c r="AL3740" s="936"/>
      <c r="AM3740" s="936"/>
      <c r="AN3740" s="936"/>
      <c r="AO3740" s="936"/>
      <c r="AP3740" s="936"/>
      <c r="AQ3740" s="936"/>
      <c r="AR3740" s="936"/>
      <c r="AS3740" s="936"/>
      <c r="AT3740" s="936"/>
      <c r="AU3740" s="936"/>
      <c r="AV3740" s="936"/>
    </row>
    <row r="3741" spans="2:48" ht="15" customHeight="1">
      <c r="B3741" s="937"/>
      <c r="C3741" s="1979"/>
      <c r="D3741" s="1981"/>
      <c r="E3741" s="928" t="s">
        <v>619</v>
      </c>
      <c r="F3741" s="885"/>
      <c r="G3741" s="651" t="s">
        <v>272</v>
      </c>
      <c r="H3741" s="651" t="s">
        <v>599</v>
      </c>
      <c r="I3741" s="651" t="s">
        <v>620</v>
      </c>
      <c r="J3741" s="651" t="s">
        <v>276</v>
      </c>
      <c r="K3741" s="890" t="s">
        <v>307</v>
      </c>
      <c r="L3741" s="651" t="s">
        <v>312</v>
      </c>
      <c r="M3741" s="651" t="str">
        <f t="shared" si="227"/>
        <v>&lt;INSERT CONNECTION POINT NAME&gt;</v>
      </c>
      <c r="N3741" s="890" t="s">
        <v>607</v>
      </c>
      <c r="O3741" s="890" t="s">
        <v>607</v>
      </c>
      <c r="P3741" s="890"/>
      <c r="Q3741" s="1080"/>
      <c r="R3741" s="1081"/>
      <c r="S3741" s="1081"/>
      <c r="T3741" s="1081"/>
      <c r="U3741" s="1082"/>
      <c r="V3741" s="906"/>
      <c r="W3741" s="933"/>
      <c r="X3741" s="934"/>
      <c r="Y3741" s="935"/>
      <c r="Z3741" s="935"/>
      <c r="AA3741" s="935"/>
      <c r="AB3741" s="452"/>
      <c r="AC3741" s="452"/>
      <c r="AD3741" s="452"/>
      <c r="AE3741" s="452"/>
      <c r="AF3741" s="935"/>
      <c r="AG3741" s="452"/>
      <c r="AH3741" s="452"/>
      <c r="AI3741" s="935"/>
      <c r="AJ3741" s="935"/>
      <c r="AK3741" s="935"/>
      <c r="AL3741" s="936"/>
      <c r="AM3741" s="936"/>
      <c r="AN3741" s="936"/>
      <c r="AO3741" s="936"/>
      <c r="AP3741" s="936"/>
      <c r="AQ3741" s="936"/>
      <c r="AR3741" s="936"/>
      <c r="AS3741" s="936"/>
      <c r="AT3741" s="936"/>
      <c r="AU3741" s="936"/>
      <c r="AV3741" s="936"/>
    </row>
    <row r="3742" spans="2:48" ht="15" customHeight="1">
      <c r="B3742" s="937"/>
      <c r="C3742" s="1978" t="s">
        <v>308</v>
      </c>
      <c r="D3742" s="1980" t="s">
        <v>22</v>
      </c>
      <c r="E3742" s="928" t="s">
        <v>616</v>
      </c>
      <c r="F3742" s="885"/>
      <c r="G3742" s="651" t="s">
        <v>272</v>
      </c>
      <c r="H3742" s="651" t="s">
        <v>599</v>
      </c>
      <c r="I3742" s="651" t="s">
        <v>617</v>
      </c>
      <c r="J3742" s="651" t="s">
        <v>276</v>
      </c>
      <c r="K3742" s="890" t="s">
        <v>308</v>
      </c>
      <c r="L3742" s="651" t="s">
        <v>312</v>
      </c>
      <c r="M3742" s="651" t="str">
        <f t="shared" si="227"/>
        <v>&lt;INSERT CONNECTION POINT NAME&gt;</v>
      </c>
      <c r="N3742" s="890" t="s">
        <v>609</v>
      </c>
      <c r="O3742" s="890" t="s">
        <v>22</v>
      </c>
      <c r="P3742" s="890"/>
      <c r="Q3742" s="1083"/>
      <c r="R3742" s="1061"/>
      <c r="S3742" s="1062"/>
      <c r="T3742" s="1062"/>
      <c r="U3742" s="1063"/>
      <c r="V3742" s="906"/>
      <c r="W3742" s="933"/>
      <c r="X3742" s="934"/>
      <c r="Y3742" s="935"/>
      <c r="Z3742" s="935"/>
      <c r="AA3742" s="935"/>
      <c r="AB3742" s="452"/>
      <c r="AC3742" s="452"/>
      <c r="AD3742" s="452"/>
      <c r="AE3742" s="452"/>
      <c r="AF3742" s="935"/>
      <c r="AG3742" s="452"/>
      <c r="AH3742" s="452"/>
      <c r="AI3742" s="935"/>
      <c r="AJ3742" s="935"/>
      <c r="AK3742" s="935"/>
      <c r="AL3742" s="936"/>
      <c r="AM3742" s="936"/>
      <c r="AN3742" s="936"/>
      <c r="AO3742" s="936"/>
      <c r="AP3742" s="936"/>
      <c r="AQ3742" s="936"/>
      <c r="AR3742" s="936"/>
      <c r="AS3742" s="936"/>
      <c r="AT3742" s="936"/>
      <c r="AU3742" s="936"/>
      <c r="AV3742" s="936"/>
    </row>
    <row r="3743" spans="2:48" ht="15" customHeight="1">
      <c r="B3743" s="937"/>
      <c r="C3743" s="1979"/>
      <c r="D3743" s="1981"/>
      <c r="E3743" s="928" t="s">
        <v>619</v>
      </c>
      <c r="F3743" s="885"/>
      <c r="G3743" s="651" t="s">
        <v>272</v>
      </c>
      <c r="H3743" s="651" t="s">
        <v>599</v>
      </c>
      <c r="I3743" s="651" t="s">
        <v>620</v>
      </c>
      <c r="J3743" s="651" t="s">
        <v>276</v>
      </c>
      <c r="K3743" s="890" t="s">
        <v>308</v>
      </c>
      <c r="L3743" s="651" t="s">
        <v>312</v>
      </c>
      <c r="M3743" s="651" t="str">
        <f t="shared" si="227"/>
        <v>&lt;INSERT CONNECTION POINT NAME&gt;</v>
      </c>
      <c r="N3743" s="890" t="s">
        <v>609</v>
      </c>
      <c r="O3743" s="890" t="s">
        <v>22</v>
      </c>
      <c r="P3743" s="890"/>
      <c r="Q3743" s="1083"/>
      <c r="R3743" s="1061"/>
      <c r="S3743" s="1062"/>
      <c r="T3743" s="1062"/>
      <c r="U3743" s="1063"/>
      <c r="V3743" s="906"/>
      <c r="W3743" s="933"/>
      <c r="X3743" s="934"/>
      <c r="Y3743" s="935"/>
      <c r="Z3743" s="935"/>
      <c r="AA3743" s="935"/>
      <c r="AB3743" s="452"/>
      <c r="AC3743" s="452"/>
      <c r="AD3743" s="452"/>
      <c r="AE3743" s="452"/>
      <c r="AF3743" s="935"/>
      <c r="AG3743" s="452"/>
      <c r="AH3743" s="452"/>
      <c r="AI3743" s="935"/>
      <c r="AJ3743" s="935"/>
      <c r="AK3743" s="935"/>
      <c r="AL3743" s="936"/>
      <c r="AM3743" s="936"/>
      <c r="AN3743" s="936"/>
      <c r="AO3743" s="936"/>
      <c r="AP3743" s="936"/>
      <c r="AQ3743" s="936"/>
      <c r="AR3743" s="936"/>
      <c r="AS3743" s="936"/>
      <c r="AT3743" s="936"/>
      <c r="AU3743" s="936"/>
      <c r="AV3743" s="936"/>
    </row>
    <row r="3744" spans="2:48" ht="15" customHeight="1">
      <c r="B3744" s="937"/>
      <c r="C3744" s="1978" t="s">
        <v>309</v>
      </c>
      <c r="D3744" s="1980" t="s">
        <v>22</v>
      </c>
      <c r="E3744" s="928" t="s">
        <v>616</v>
      </c>
      <c r="F3744" s="885"/>
      <c r="G3744" s="651" t="s">
        <v>272</v>
      </c>
      <c r="H3744" s="651" t="s">
        <v>599</v>
      </c>
      <c r="I3744" s="651" t="s">
        <v>617</v>
      </c>
      <c r="J3744" s="651" t="s">
        <v>276</v>
      </c>
      <c r="K3744" s="890" t="s">
        <v>309</v>
      </c>
      <c r="L3744" s="651" t="s">
        <v>312</v>
      </c>
      <c r="M3744" s="651" t="str">
        <f t="shared" si="227"/>
        <v>&lt;INSERT CONNECTION POINT NAME&gt;</v>
      </c>
      <c r="N3744" s="890" t="s">
        <v>602</v>
      </c>
      <c r="O3744" s="890" t="s">
        <v>22</v>
      </c>
      <c r="P3744" s="890"/>
      <c r="Q3744" s="1083"/>
      <c r="R3744" s="1061"/>
      <c r="S3744" s="1062"/>
      <c r="T3744" s="1062"/>
      <c r="U3744" s="1063"/>
      <c r="V3744" s="906"/>
      <c r="W3744" s="933"/>
      <c r="X3744" s="934"/>
      <c r="Y3744" s="935"/>
      <c r="Z3744" s="935"/>
      <c r="AA3744" s="935"/>
      <c r="AB3744" s="452"/>
      <c r="AC3744" s="452"/>
      <c r="AD3744" s="452"/>
      <c r="AE3744" s="452"/>
      <c r="AF3744" s="935"/>
      <c r="AG3744" s="452"/>
      <c r="AH3744" s="452"/>
      <c r="AI3744" s="935"/>
      <c r="AJ3744" s="935"/>
      <c r="AK3744" s="935"/>
      <c r="AL3744" s="936"/>
      <c r="AM3744" s="936"/>
      <c r="AN3744" s="936"/>
      <c r="AO3744" s="936"/>
      <c r="AP3744" s="936"/>
      <c r="AQ3744" s="936"/>
      <c r="AR3744" s="936"/>
      <c r="AS3744" s="936"/>
      <c r="AT3744" s="936"/>
      <c r="AU3744" s="936"/>
      <c r="AV3744" s="936"/>
    </row>
    <row r="3745" spans="2:48" ht="15" customHeight="1">
      <c r="B3745" s="937"/>
      <c r="C3745" s="1979"/>
      <c r="D3745" s="1981"/>
      <c r="E3745" s="928" t="s">
        <v>619</v>
      </c>
      <c r="F3745" s="885"/>
      <c r="G3745" s="651" t="s">
        <v>272</v>
      </c>
      <c r="H3745" s="651" t="s">
        <v>599</v>
      </c>
      <c r="I3745" s="651" t="s">
        <v>620</v>
      </c>
      <c r="J3745" s="651" t="s">
        <v>276</v>
      </c>
      <c r="K3745" s="890" t="s">
        <v>309</v>
      </c>
      <c r="L3745" s="651" t="s">
        <v>312</v>
      </c>
      <c r="M3745" s="651" t="str">
        <f t="shared" si="227"/>
        <v>&lt;INSERT CONNECTION POINT NAME&gt;</v>
      </c>
      <c r="N3745" s="890" t="s">
        <v>602</v>
      </c>
      <c r="O3745" s="890" t="s">
        <v>22</v>
      </c>
      <c r="P3745" s="890"/>
      <c r="Q3745" s="1083"/>
      <c r="R3745" s="1061"/>
      <c r="S3745" s="1062"/>
      <c r="T3745" s="1062"/>
      <c r="U3745" s="1063"/>
      <c r="V3745" s="906"/>
      <c r="W3745" s="933"/>
      <c r="X3745" s="934"/>
      <c r="Y3745" s="935"/>
      <c r="Z3745" s="935"/>
      <c r="AA3745" s="935"/>
      <c r="AB3745" s="452"/>
      <c r="AC3745" s="452"/>
      <c r="AD3745" s="452"/>
      <c r="AE3745" s="452"/>
      <c r="AF3745" s="935"/>
      <c r="AG3745" s="452"/>
      <c r="AH3745" s="452"/>
      <c r="AI3745" s="935"/>
      <c r="AJ3745" s="935"/>
      <c r="AK3745" s="935"/>
      <c r="AL3745" s="936"/>
      <c r="AM3745" s="936"/>
      <c r="AN3745" s="936"/>
      <c r="AO3745" s="936"/>
      <c r="AP3745" s="936"/>
      <c r="AQ3745" s="936"/>
      <c r="AR3745" s="936"/>
      <c r="AS3745" s="936"/>
      <c r="AT3745" s="936"/>
      <c r="AU3745" s="936"/>
      <c r="AV3745" s="936"/>
    </row>
    <row r="3746" spans="2:48" ht="15" customHeight="1">
      <c r="B3746" s="937"/>
      <c r="C3746" s="1978" t="s">
        <v>309</v>
      </c>
      <c r="D3746" s="1980" t="s">
        <v>23</v>
      </c>
      <c r="E3746" s="928" t="s">
        <v>616</v>
      </c>
      <c r="F3746" s="885"/>
      <c r="G3746" s="651" t="s">
        <v>272</v>
      </c>
      <c r="H3746" s="651" t="s">
        <v>599</v>
      </c>
      <c r="I3746" s="651" t="s">
        <v>617</v>
      </c>
      <c r="J3746" s="651" t="s">
        <v>276</v>
      </c>
      <c r="K3746" s="890" t="s">
        <v>309</v>
      </c>
      <c r="L3746" s="651" t="s">
        <v>312</v>
      </c>
      <c r="M3746" s="651" t="str">
        <f t="shared" si="227"/>
        <v>&lt;INSERT CONNECTION POINT NAME&gt;</v>
      </c>
      <c r="N3746" s="890" t="s">
        <v>602</v>
      </c>
      <c r="O3746" s="890" t="s">
        <v>23</v>
      </c>
      <c r="P3746" s="890"/>
      <c r="Q3746" s="1083"/>
      <c r="R3746" s="1061"/>
      <c r="S3746" s="1062"/>
      <c r="T3746" s="1062"/>
      <c r="U3746" s="1063"/>
      <c r="V3746" s="906"/>
      <c r="W3746" s="933"/>
      <c r="X3746" s="934"/>
      <c r="Y3746" s="935"/>
      <c r="Z3746" s="935"/>
      <c r="AA3746" s="935"/>
      <c r="AB3746" s="452"/>
      <c r="AC3746" s="452"/>
      <c r="AD3746" s="452"/>
      <c r="AE3746" s="452"/>
      <c r="AF3746" s="935"/>
      <c r="AG3746" s="452"/>
      <c r="AH3746" s="452"/>
      <c r="AI3746" s="935"/>
      <c r="AJ3746" s="935"/>
      <c r="AK3746" s="935"/>
      <c r="AL3746" s="936"/>
      <c r="AM3746" s="936"/>
      <c r="AN3746" s="936"/>
      <c r="AO3746" s="936"/>
      <c r="AP3746" s="936"/>
      <c r="AQ3746" s="936"/>
      <c r="AR3746" s="936"/>
      <c r="AS3746" s="936"/>
      <c r="AT3746" s="936"/>
      <c r="AU3746" s="936"/>
      <c r="AV3746" s="936"/>
    </row>
    <row r="3747" spans="2:48" ht="15" customHeight="1">
      <c r="B3747" s="937"/>
      <c r="C3747" s="1979"/>
      <c r="D3747" s="1981"/>
      <c r="E3747" s="928" t="s">
        <v>619</v>
      </c>
      <c r="F3747" s="885"/>
      <c r="G3747" s="651" t="s">
        <v>272</v>
      </c>
      <c r="H3747" s="651" t="s">
        <v>599</v>
      </c>
      <c r="I3747" s="651" t="s">
        <v>620</v>
      </c>
      <c r="J3747" s="651" t="s">
        <v>276</v>
      </c>
      <c r="K3747" s="890" t="s">
        <v>309</v>
      </c>
      <c r="L3747" s="651" t="s">
        <v>312</v>
      </c>
      <c r="M3747" s="651" t="str">
        <f t="shared" si="227"/>
        <v>&lt;INSERT CONNECTION POINT NAME&gt;</v>
      </c>
      <c r="N3747" s="890" t="s">
        <v>602</v>
      </c>
      <c r="O3747" s="890" t="s">
        <v>23</v>
      </c>
      <c r="P3747" s="890"/>
      <c r="Q3747" s="1083"/>
      <c r="R3747" s="1061"/>
      <c r="S3747" s="1062"/>
      <c r="T3747" s="1062"/>
      <c r="U3747" s="1063"/>
      <c r="V3747" s="906"/>
      <c r="W3747" s="933"/>
      <c r="X3747" s="934"/>
      <c r="Y3747" s="935"/>
      <c r="Z3747" s="935"/>
      <c r="AA3747" s="935"/>
      <c r="AB3747" s="452"/>
      <c r="AC3747" s="452"/>
      <c r="AD3747" s="452"/>
      <c r="AE3747" s="452"/>
      <c r="AF3747" s="935"/>
      <c r="AG3747" s="452"/>
      <c r="AH3747" s="452"/>
      <c r="AI3747" s="935"/>
      <c r="AJ3747" s="935"/>
      <c r="AK3747" s="935"/>
      <c r="AL3747" s="936"/>
      <c r="AM3747" s="936"/>
      <c r="AN3747" s="936"/>
      <c r="AO3747" s="936"/>
      <c r="AP3747" s="936"/>
      <c r="AQ3747" s="936"/>
      <c r="AR3747" s="936"/>
      <c r="AS3747" s="936"/>
      <c r="AT3747" s="936"/>
      <c r="AU3747" s="936"/>
      <c r="AV3747" s="936"/>
    </row>
    <row r="3748" spans="2:48" ht="15" customHeight="1">
      <c r="B3748" s="937"/>
      <c r="C3748" s="1978" t="s">
        <v>310</v>
      </c>
      <c r="D3748" s="1980" t="s">
        <v>22</v>
      </c>
      <c r="E3748" s="928" t="s">
        <v>616</v>
      </c>
      <c r="F3748" s="885"/>
      <c r="G3748" s="651" t="s">
        <v>272</v>
      </c>
      <c r="H3748" s="651" t="s">
        <v>599</v>
      </c>
      <c r="I3748" s="651" t="s">
        <v>617</v>
      </c>
      <c r="J3748" s="651" t="s">
        <v>276</v>
      </c>
      <c r="K3748" s="890" t="s">
        <v>310</v>
      </c>
      <c r="L3748" s="651" t="s">
        <v>312</v>
      </c>
      <c r="M3748" s="651" t="str">
        <f t="shared" si="227"/>
        <v>&lt;INSERT CONNECTION POINT NAME&gt;</v>
      </c>
      <c r="N3748" s="890" t="s">
        <v>602</v>
      </c>
      <c r="O3748" s="890" t="s">
        <v>22</v>
      </c>
      <c r="P3748" s="890"/>
      <c r="Q3748" s="1083"/>
      <c r="R3748" s="1061"/>
      <c r="S3748" s="1062"/>
      <c r="T3748" s="1062"/>
      <c r="U3748" s="1063"/>
      <c r="V3748" s="906"/>
      <c r="W3748" s="933"/>
      <c r="X3748" s="934"/>
      <c r="Y3748" s="935"/>
      <c r="Z3748" s="935"/>
      <c r="AA3748" s="935"/>
      <c r="AB3748" s="452"/>
      <c r="AC3748" s="452"/>
      <c r="AD3748" s="452"/>
      <c r="AE3748" s="452"/>
      <c r="AF3748" s="935"/>
      <c r="AG3748" s="452"/>
      <c r="AH3748" s="452"/>
      <c r="AI3748" s="935"/>
      <c r="AJ3748" s="935"/>
      <c r="AK3748" s="935"/>
      <c r="AL3748" s="936"/>
      <c r="AM3748" s="936"/>
      <c r="AN3748" s="936"/>
      <c r="AO3748" s="936"/>
      <c r="AP3748" s="936"/>
      <c r="AQ3748" s="936"/>
      <c r="AR3748" s="936"/>
      <c r="AS3748" s="936"/>
      <c r="AT3748" s="936"/>
      <c r="AU3748" s="936"/>
      <c r="AV3748" s="936"/>
    </row>
    <row r="3749" spans="2:48" ht="15" customHeight="1">
      <c r="B3749" s="937"/>
      <c r="C3749" s="1979"/>
      <c r="D3749" s="1981"/>
      <c r="E3749" s="928" t="s">
        <v>619</v>
      </c>
      <c r="F3749" s="885"/>
      <c r="G3749" s="651" t="s">
        <v>272</v>
      </c>
      <c r="H3749" s="651" t="s">
        <v>599</v>
      </c>
      <c r="I3749" s="651" t="s">
        <v>620</v>
      </c>
      <c r="J3749" s="651" t="s">
        <v>276</v>
      </c>
      <c r="K3749" s="890" t="s">
        <v>310</v>
      </c>
      <c r="L3749" s="651" t="s">
        <v>312</v>
      </c>
      <c r="M3749" s="651" t="str">
        <f t="shared" si="227"/>
        <v>&lt;INSERT CONNECTION POINT NAME&gt;</v>
      </c>
      <c r="N3749" s="890" t="s">
        <v>602</v>
      </c>
      <c r="O3749" s="890" t="s">
        <v>22</v>
      </c>
      <c r="P3749" s="890"/>
      <c r="Q3749" s="1084"/>
      <c r="R3749" s="1085"/>
      <c r="S3749" s="1086"/>
      <c r="T3749" s="1086"/>
      <c r="U3749" s="1087"/>
      <c r="V3749" s="906"/>
      <c r="W3749" s="933"/>
      <c r="X3749" s="934"/>
      <c r="Y3749" s="935"/>
      <c r="Z3749" s="935"/>
      <c r="AA3749" s="935"/>
      <c r="AB3749" s="452"/>
      <c r="AC3749" s="452"/>
      <c r="AD3749" s="452"/>
      <c r="AE3749" s="452"/>
      <c r="AF3749" s="935"/>
      <c r="AG3749" s="452"/>
      <c r="AH3749" s="452"/>
      <c r="AI3749" s="935"/>
      <c r="AJ3749" s="935"/>
      <c r="AK3749" s="935"/>
      <c r="AL3749" s="936"/>
      <c r="AM3749" s="936"/>
      <c r="AN3749" s="936"/>
      <c r="AO3749" s="936"/>
      <c r="AP3749" s="936"/>
      <c r="AQ3749" s="936"/>
      <c r="AR3749" s="936"/>
      <c r="AS3749" s="936"/>
      <c r="AT3749" s="936"/>
      <c r="AU3749" s="936"/>
      <c r="AV3749" s="936"/>
    </row>
    <row r="3750" spans="2:48" ht="15" customHeight="1">
      <c r="B3750" s="937"/>
      <c r="C3750" s="1978" t="s">
        <v>310</v>
      </c>
      <c r="D3750" s="1980" t="s">
        <v>23</v>
      </c>
      <c r="E3750" s="928" t="s">
        <v>616</v>
      </c>
      <c r="F3750" s="885"/>
      <c r="G3750" s="651" t="s">
        <v>272</v>
      </c>
      <c r="H3750" s="651" t="s">
        <v>599</v>
      </c>
      <c r="I3750" s="651" t="s">
        <v>617</v>
      </c>
      <c r="J3750" s="651" t="s">
        <v>276</v>
      </c>
      <c r="K3750" s="890" t="s">
        <v>310</v>
      </c>
      <c r="L3750" s="651" t="s">
        <v>312</v>
      </c>
      <c r="M3750" s="651" t="str">
        <f t="shared" si="227"/>
        <v>&lt;INSERT CONNECTION POINT NAME&gt;</v>
      </c>
      <c r="N3750" s="890" t="s">
        <v>602</v>
      </c>
      <c r="O3750" s="890" t="s">
        <v>23</v>
      </c>
      <c r="P3750" s="890"/>
      <c r="Q3750" s="1084"/>
      <c r="R3750" s="1085"/>
      <c r="S3750" s="1086"/>
      <c r="T3750" s="1086"/>
      <c r="U3750" s="1087"/>
      <c r="V3750" s="906"/>
      <c r="W3750" s="933"/>
      <c r="X3750" s="934"/>
      <c r="Y3750" s="935"/>
      <c r="Z3750" s="935"/>
      <c r="AA3750" s="935"/>
      <c r="AB3750" s="452"/>
      <c r="AC3750" s="452"/>
      <c r="AD3750" s="452"/>
      <c r="AE3750" s="452"/>
      <c r="AF3750" s="935"/>
      <c r="AG3750" s="452"/>
      <c r="AH3750" s="452"/>
      <c r="AI3750" s="935"/>
      <c r="AJ3750" s="935"/>
      <c r="AK3750" s="935"/>
      <c r="AL3750" s="936"/>
      <c r="AM3750" s="936"/>
      <c r="AN3750" s="936"/>
      <c r="AO3750" s="936"/>
      <c r="AP3750" s="936"/>
      <c r="AQ3750" s="936"/>
      <c r="AR3750" s="936"/>
      <c r="AS3750" s="936"/>
      <c r="AT3750" s="936"/>
      <c r="AU3750" s="936"/>
      <c r="AV3750" s="936"/>
    </row>
    <row r="3751" spans="2:48" ht="15" customHeight="1" thickBot="1">
      <c r="B3751" s="944"/>
      <c r="C3751" s="1984"/>
      <c r="D3751" s="1985"/>
      <c r="E3751" s="945" t="s">
        <v>619</v>
      </c>
      <c r="F3751" s="885"/>
      <c r="G3751" s="651" t="s">
        <v>272</v>
      </c>
      <c r="H3751" s="651" t="s">
        <v>599</v>
      </c>
      <c r="I3751" s="651" t="s">
        <v>620</v>
      </c>
      <c r="J3751" s="651" t="s">
        <v>276</v>
      </c>
      <c r="K3751" s="890" t="s">
        <v>310</v>
      </c>
      <c r="L3751" s="651" t="s">
        <v>312</v>
      </c>
      <c r="M3751" s="651" t="str">
        <f t="shared" si="227"/>
        <v>&lt;INSERT CONNECTION POINT NAME&gt;</v>
      </c>
      <c r="N3751" s="890" t="s">
        <v>602</v>
      </c>
      <c r="O3751" s="890" t="s">
        <v>23</v>
      </c>
      <c r="P3751" s="890"/>
      <c r="Q3751" s="946"/>
      <c r="R3751" s="1067"/>
      <c r="S3751" s="893"/>
      <c r="T3751" s="893"/>
      <c r="U3751" s="894"/>
      <c r="V3751" s="947"/>
      <c r="W3751" s="933"/>
      <c r="X3751" s="934"/>
      <c r="Y3751" s="935"/>
      <c r="Z3751" s="935"/>
      <c r="AA3751" s="935"/>
      <c r="AB3751" s="452"/>
      <c r="AC3751" s="452"/>
      <c r="AD3751" s="452"/>
      <c r="AE3751" s="452"/>
      <c r="AF3751" s="935"/>
      <c r="AG3751" s="452"/>
      <c r="AH3751" s="452"/>
      <c r="AI3751" s="935"/>
      <c r="AJ3751" s="935"/>
      <c r="AK3751" s="935"/>
      <c r="AL3751" s="936"/>
      <c r="AM3751" s="936"/>
      <c r="AN3751" s="936"/>
      <c r="AO3751" s="936"/>
      <c r="AP3751" s="936"/>
      <c r="AQ3751" s="936"/>
      <c r="AR3751" s="936"/>
      <c r="AS3751" s="936"/>
      <c r="AT3751" s="936"/>
      <c r="AU3751" s="936"/>
      <c r="AV3751" s="936"/>
    </row>
    <row r="3752" spans="2:48" ht="15" customHeight="1">
      <c r="B3752" s="927" t="s">
        <v>615</v>
      </c>
      <c r="C3752" s="1982" t="s">
        <v>313</v>
      </c>
      <c r="D3752" s="1983" t="s">
        <v>23</v>
      </c>
      <c r="E3752" s="928" t="s">
        <v>616</v>
      </c>
      <c r="F3752" s="885"/>
      <c r="G3752" s="651" t="s">
        <v>272</v>
      </c>
      <c r="H3752" s="651" t="s">
        <v>599</v>
      </c>
      <c r="I3752" s="651" t="s">
        <v>617</v>
      </c>
      <c r="J3752" s="651" t="s">
        <v>276</v>
      </c>
      <c r="K3752" s="651" t="s">
        <v>313</v>
      </c>
      <c r="L3752" s="651" t="s">
        <v>312</v>
      </c>
      <c r="M3752" s="651" t="str">
        <f t="shared" ref="M3752" si="229">B3752</f>
        <v>&lt;INSERT CONNECTION POINT NAME&gt;</v>
      </c>
      <c r="N3752" s="651" t="s">
        <v>618</v>
      </c>
      <c r="O3752" s="651" t="s">
        <v>23</v>
      </c>
      <c r="P3752" s="890"/>
      <c r="Q3752" s="929"/>
      <c r="R3752" s="930"/>
      <c r="S3752" s="931"/>
      <c r="T3752" s="931"/>
      <c r="U3752" s="932"/>
      <c r="V3752" s="906"/>
      <c r="W3752" s="933"/>
      <c r="X3752" s="934"/>
      <c r="Y3752" s="935"/>
      <c r="Z3752" s="935"/>
      <c r="AA3752" s="935"/>
      <c r="AB3752" s="452"/>
      <c r="AC3752" s="452"/>
      <c r="AD3752" s="452"/>
      <c r="AE3752" s="452"/>
      <c r="AF3752" s="452"/>
      <c r="AG3752" s="452"/>
      <c r="AH3752" s="452"/>
      <c r="AI3752" s="452"/>
      <c r="AJ3752" s="452"/>
      <c r="AK3752" s="935"/>
      <c r="AL3752" s="936"/>
      <c r="AM3752" s="936"/>
      <c r="AN3752" s="936"/>
      <c r="AO3752" s="936"/>
      <c r="AP3752" s="936"/>
      <c r="AQ3752" s="936"/>
      <c r="AR3752" s="936"/>
      <c r="AS3752" s="936"/>
      <c r="AT3752" s="936"/>
      <c r="AU3752" s="936"/>
      <c r="AV3752" s="936"/>
    </row>
    <row r="3753" spans="2:48" ht="15" customHeight="1">
      <c r="B3753" s="937"/>
      <c r="C3753" s="1979"/>
      <c r="D3753" s="1981"/>
      <c r="E3753" s="928" t="s">
        <v>619</v>
      </c>
      <c r="F3753" s="885"/>
      <c r="G3753" s="651" t="s">
        <v>272</v>
      </c>
      <c r="H3753" s="651" t="s">
        <v>599</v>
      </c>
      <c r="I3753" s="651" t="s">
        <v>620</v>
      </c>
      <c r="J3753" s="651" t="s">
        <v>276</v>
      </c>
      <c r="K3753" s="651" t="s">
        <v>313</v>
      </c>
      <c r="L3753" s="651" t="s">
        <v>312</v>
      </c>
      <c r="M3753" s="651" t="str">
        <f t="shared" si="227"/>
        <v>&lt;INSERT CONNECTION POINT NAME&gt;</v>
      </c>
      <c r="N3753" s="651" t="s">
        <v>618</v>
      </c>
      <c r="O3753" s="651" t="s">
        <v>23</v>
      </c>
      <c r="P3753" s="890"/>
      <c r="Q3753" s="938"/>
      <c r="R3753" s="939"/>
      <c r="S3753" s="940"/>
      <c r="T3753" s="940"/>
      <c r="U3753" s="941"/>
      <c r="V3753" s="906"/>
      <c r="W3753" s="933"/>
      <c r="X3753" s="934"/>
      <c r="Y3753" s="935"/>
      <c r="Z3753" s="935"/>
      <c r="AA3753" s="935"/>
      <c r="AB3753" s="452"/>
      <c r="AC3753" s="452"/>
      <c r="AD3753" s="452"/>
      <c r="AE3753" s="452"/>
      <c r="AF3753" s="452"/>
      <c r="AG3753" s="452"/>
      <c r="AH3753" s="452"/>
      <c r="AI3753" s="452"/>
      <c r="AJ3753" s="452"/>
      <c r="AK3753" s="935"/>
      <c r="AL3753" s="936"/>
      <c r="AM3753" s="936"/>
      <c r="AN3753" s="936"/>
      <c r="AO3753" s="936"/>
      <c r="AP3753" s="936"/>
      <c r="AQ3753" s="936"/>
      <c r="AR3753" s="936"/>
      <c r="AS3753" s="936"/>
      <c r="AT3753" s="936"/>
      <c r="AU3753" s="936"/>
      <c r="AV3753" s="936"/>
    </row>
    <row r="3754" spans="2:48" ht="15" customHeight="1">
      <c r="B3754" s="937"/>
      <c r="C3754" s="1978" t="s">
        <v>304</v>
      </c>
      <c r="D3754" s="1980" t="s">
        <v>22</v>
      </c>
      <c r="E3754" s="928" t="s">
        <v>616</v>
      </c>
      <c r="F3754" s="885"/>
      <c r="G3754" s="651" t="s">
        <v>272</v>
      </c>
      <c r="H3754" s="651" t="s">
        <v>599</v>
      </c>
      <c r="I3754" s="651" t="s">
        <v>617</v>
      </c>
      <c r="J3754" s="651" t="s">
        <v>276</v>
      </c>
      <c r="K3754" s="890" t="s">
        <v>304</v>
      </c>
      <c r="L3754" s="651" t="s">
        <v>312</v>
      </c>
      <c r="M3754" s="651" t="str">
        <f t="shared" si="227"/>
        <v>&lt;INSERT CONNECTION POINT NAME&gt;</v>
      </c>
      <c r="N3754" s="890" t="s">
        <v>602</v>
      </c>
      <c r="O3754" s="890" t="s">
        <v>22</v>
      </c>
      <c r="P3754" s="890"/>
      <c r="Q3754" s="1071"/>
      <c r="R3754" s="1058"/>
      <c r="S3754" s="1059"/>
      <c r="T3754" s="1059"/>
      <c r="U3754" s="1060"/>
      <c r="V3754" s="906"/>
      <c r="W3754" s="933"/>
      <c r="X3754" s="934"/>
      <c r="Y3754" s="935"/>
      <c r="Z3754" s="935"/>
      <c r="AA3754" s="935"/>
      <c r="AB3754" s="452"/>
      <c r="AC3754" s="452"/>
      <c r="AD3754" s="452"/>
      <c r="AE3754" s="452"/>
      <c r="AF3754" s="935"/>
      <c r="AG3754" s="452"/>
      <c r="AH3754" s="452"/>
      <c r="AI3754" s="935"/>
      <c r="AJ3754" s="935"/>
      <c r="AK3754" s="935"/>
      <c r="AL3754" s="936"/>
      <c r="AM3754" s="936"/>
      <c r="AN3754" s="936"/>
      <c r="AO3754" s="942"/>
      <c r="AP3754" s="936"/>
      <c r="AQ3754" s="936"/>
      <c r="AR3754" s="936"/>
      <c r="AS3754" s="936"/>
      <c r="AT3754" s="936"/>
      <c r="AU3754" s="936"/>
      <c r="AV3754" s="936"/>
    </row>
    <row r="3755" spans="2:48" ht="15" customHeight="1">
      <c r="B3755" s="937"/>
      <c r="C3755" s="1979"/>
      <c r="D3755" s="1981"/>
      <c r="E3755" s="928" t="s">
        <v>619</v>
      </c>
      <c r="F3755" s="885"/>
      <c r="G3755" s="651" t="s">
        <v>272</v>
      </c>
      <c r="H3755" s="651" t="s">
        <v>599</v>
      </c>
      <c r="I3755" s="651" t="s">
        <v>620</v>
      </c>
      <c r="J3755" s="651" t="s">
        <v>276</v>
      </c>
      <c r="K3755" s="890" t="s">
        <v>304</v>
      </c>
      <c r="L3755" s="651" t="s">
        <v>312</v>
      </c>
      <c r="M3755" s="651" t="str">
        <f t="shared" si="227"/>
        <v>&lt;INSERT CONNECTION POINT NAME&gt;</v>
      </c>
      <c r="N3755" s="890" t="s">
        <v>602</v>
      </c>
      <c r="O3755" s="890" t="s">
        <v>22</v>
      </c>
      <c r="P3755" s="890"/>
      <c r="Q3755" s="1071"/>
      <c r="R3755" s="1058"/>
      <c r="S3755" s="1059"/>
      <c r="T3755" s="1059"/>
      <c r="U3755" s="1060"/>
      <c r="V3755" s="906"/>
      <c r="W3755" s="933"/>
      <c r="X3755" s="934"/>
      <c r="Y3755" s="935"/>
      <c r="Z3755" s="935"/>
      <c r="AA3755" s="935"/>
      <c r="AB3755" s="452"/>
      <c r="AC3755" s="452"/>
      <c r="AD3755" s="452"/>
      <c r="AE3755" s="452"/>
      <c r="AF3755" s="935"/>
      <c r="AG3755" s="452"/>
      <c r="AH3755" s="452"/>
      <c r="AI3755" s="935"/>
      <c r="AJ3755" s="935"/>
      <c r="AK3755" s="935"/>
      <c r="AL3755" s="936"/>
      <c r="AM3755" s="936"/>
      <c r="AN3755" s="936"/>
      <c r="AO3755" s="942"/>
      <c r="AP3755" s="936"/>
      <c r="AQ3755" s="936"/>
      <c r="AR3755" s="936"/>
      <c r="AS3755" s="936"/>
      <c r="AT3755" s="936"/>
      <c r="AU3755" s="936"/>
      <c r="AV3755" s="936"/>
    </row>
    <row r="3756" spans="2:48" ht="15" customHeight="1">
      <c r="B3756" s="937"/>
      <c r="C3756" s="1978" t="s">
        <v>304</v>
      </c>
      <c r="D3756" s="1980" t="s">
        <v>23</v>
      </c>
      <c r="E3756" s="928" t="s">
        <v>616</v>
      </c>
      <c r="F3756" s="885"/>
      <c r="G3756" s="651" t="s">
        <v>272</v>
      </c>
      <c r="H3756" s="651" t="s">
        <v>599</v>
      </c>
      <c r="I3756" s="651" t="s">
        <v>617</v>
      </c>
      <c r="J3756" s="651" t="s">
        <v>276</v>
      </c>
      <c r="K3756" s="890" t="s">
        <v>304</v>
      </c>
      <c r="L3756" s="651" t="s">
        <v>312</v>
      </c>
      <c r="M3756" s="651" t="str">
        <f t="shared" si="227"/>
        <v>&lt;INSERT CONNECTION POINT NAME&gt;</v>
      </c>
      <c r="N3756" s="890" t="s">
        <v>602</v>
      </c>
      <c r="O3756" s="891" t="s">
        <v>23</v>
      </c>
      <c r="P3756" s="890"/>
      <c r="Q3756" s="1071"/>
      <c r="R3756" s="1058"/>
      <c r="S3756" s="1059"/>
      <c r="T3756" s="1059"/>
      <c r="U3756" s="1060"/>
      <c r="V3756" s="906"/>
      <c r="W3756" s="933"/>
      <c r="X3756" s="934"/>
      <c r="Y3756" s="935"/>
      <c r="Z3756" s="935"/>
      <c r="AA3756" s="935"/>
      <c r="AB3756" s="452"/>
      <c r="AC3756" s="452"/>
      <c r="AD3756" s="452"/>
      <c r="AE3756" s="452"/>
      <c r="AF3756" s="935"/>
      <c r="AG3756" s="452"/>
      <c r="AH3756" s="452"/>
      <c r="AI3756" s="935"/>
      <c r="AJ3756" s="943"/>
      <c r="AK3756" s="935"/>
      <c r="AL3756" s="936"/>
      <c r="AM3756" s="936"/>
      <c r="AN3756" s="936"/>
      <c r="AO3756" s="942"/>
      <c r="AP3756" s="936"/>
      <c r="AQ3756" s="936"/>
      <c r="AR3756" s="936"/>
      <c r="AS3756" s="936"/>
      <c r="AT3756" s="936"/>
      <c r="AU3756" s="936"/>
      <c r="AV3756" s="936"/>
    </row>
    <row r="3757" spans="2:48" ht="15" customHeight="1">
      <c r="B3757" s="937"/>
      <c r="C3757" s="1979"/>
      <c r="D3757" s="1981"/>
      <c r="E3757" s="928" t="s">
        <v>619</v>
      </c>
      <c r="F3757" s="885"/>
      <c r="G3757" s="651" t="s">
        <v>272</v>
      </c>
      <c r="H3757" s="651" t="s">
        <v>599</v>
      </c>
      <c r="I3757" s="651" t="s">
        <v>620</v>
      </c>
      <c r="J3757" s="651" t="s">
        <v>276</v>
      </c>
      <c r="K3757" s="890" t="s">
        <v>304</v>
      </c>
      <c r="L3757" s="651" t="s">
        <v>312</v>
      </c>
      <c r="M3757" s="651" t="str">
        <f t="shared" si="227"/>
        <v>&lt;INSERT CONNECTION POINT NAME&gt;</v>
      </c>
      <c r="N3757" s="890" t="s">
        <v>602</v>
      </c>
      <c r="O3757" s="891" t="s">
        <v>23</v>
      </c>
      <c r="P3757" s="890"/>
      <c r="Q3757" s="1071"/>
      <c r="R3757" s="1058"/>
      <c r="S3757" s="1059"/>
      <c r="T3757" s="1059"/>
      <c r="U3757" s="1060"/>
      <c r="V3757" s="906"/>
      <c r="W3757" s="933"/>
      <c r="X3757" s="934"/>
      <c r="Y3757" s="935"/>
      <c r="Z3757" s="935"/>
      <c r="AA3757" s="935"/>
      <c r="AB3757" s="452"/>
      <c r="AC3757" s="452"/>
      <c r="AD3757" s="452"/>
      <c r="AE3757" s="452"/>
      <c r="AF3757" s="935"/>
      <c r="AG3757" s="452"/>
      <c r="AH3757" s="452"/>
      <c r="AI3757" s="935"/>
      <c r="AJ3757" s="943"/>
      <c r="AK3757" s="935"/>
      <c r="AL3757" s="936"/>
      <c r="AM3757" s="936"/>
      <c r="AN3757" s="936"/>
      <c r="AO3757" s="942"/>
      <c r="AP3757" s="936"/>
      <c r="AQ3757" s="936"/>
      <c r="AR3757" s="936"/>
      <c r="AS3757" s="936"/>
      <c r="AT3757" s="936"/>
      <c r="AU3757" s="936"/>
      <c r="AV3757" s="936"/>
    </row>
    <row r="3758" spans="2:48" ht="15" customHeight="1">
      <c r="B3758" s="937"/>
      <c r="C3758" s="1978" t="s">
        <v>305</v>
      </c>
      <c r="D3758" s="1980"/>
      <c r="E3758" s="928" t="s">
        <v>616</v>
      </c>
      <c r="F3758" s="885"/>
      <c r="G3758" s="651" t="s">
        <v>272</v>
      </c>
      <c r="H3758" s="651" t="s">
        <v>599</v>
      </c>
      <c r="I3758" s="651" t="s">
        <v>617</v>
      </c>
      <c r="J3758" s="651" t="s">
        <v>276</v>
      </c>
      <c r="K3758" s="890" t="s">
        <v>305</v>
      </c>
      <c r="L3758" s="651" t="s">
        <v>312</v>
      </c>
      <c r="M3758" s="651" t="str">
        <f t="shared" si="227"/>
        <v>&lt;INSERT CONNECTION POINT NAME&gt;</v>
      </c>
      <c r="N3758" s="890" t="s">
        <v>604</v>
      </c>
      <c r="O3758" s="890" t="s">
        <v>605</v>
      </c>
      <c r="P3758" s="890"/>
      <c r="Q3758" s="1072"/>
      <c r="R3758" s="1073"/>
      <c r="S3758" s="1074"/>
      <c r="T3758" s="1074"/>
      <c r="U3758" s="1075"/>
      <c r="V3758" s="906"/>
      <c r="W3758" s="933"/>
      <c r="X3758" s="934"/>
      <c r="Y3758" s="935"/>
      <c r="Z3758" s="935"/>
      <c r="AA3758" s="935"/>
      <c r="AB3758" s="452"/>
      <c r="AC3758" s="452"/>
      <c r="AD3758" s="452"/>
      <c r="AE3758" s="452"/>
      <c r="AF3758" s="935"/>
      <c r="AG3758" s="452"/>
      <c r="AH3758" s="452"/>
      <c r="AI3758" s="935"/>
      <c r="AJ3758" s="935"/>
      <c r="AK3758" s="935"/>
      <c r="AL3758" s="936"/>
      <c r="AM3758" s="936"/>
      <c r="AN3758" s="936"/>
      <c r="AO3758" s="936"/>
      <c r="AP3758" s="936"/>
      <c r="AQ3758" s="936"/>
      <c r="AR3758" s="936"/>
      <c r="AS3758" s="936"/>
      <c r="AT3758" s="936"/>
      <c r="AU3758" s="936"/>
      <c r="AV3758" s="936"/>
    </row>
    <row r="3759" spans="2:48" ht="15" customHeight="1">
      <c r="B3759" s="937"/>
      <c r="C3759" s="1979"/>
      <c r="D3759" s="1981"/>
      <c r="E3759" s="928" t="s">
        <v>619</v>
      </c>
      <c r="F3759" s="885"/>
      <c r="G3759" s="651" t="s">
        <v>272</v>
      </c>
      <c r="H3759" s="651" t="s">
        <v>599</v>
      </c>
      <c r="I3759" s="651" t="s">
        <v>620</v>
      </c>
      <c r="J3759" s="651" t="s">
        <v>276</v>
      </c>
      <c r="K3759" s="890" t="s">
        <v>305</v>
      </c>
      <c r="L3759" s="651" t="s">
        <v>312</v>
      </c>
      <c r="M3759" s="651" t="str">
        <f t="shared" si="227"/>
        <v>&lt;INSERT CONNECTION POINT NAME&gt;</v>
      </c>
      <c r="N3759" s="890" t="s">
        <v>604</v>
      </c>
      <c r="O3759" s="890" t="s">
        <v>605</v>
      </c>
      <c r="P3759" s="890"/>
      <c r="Q3759" s="1072"/>
      <c r="R3759" s="1073"/>
      <c r="S3759" s="1074"/>
      <c r="T3759" s="1074"/>
      <c r="U3759" s="1075"/>
      <c r="V3759" s="906"/>
      <c r="W3759" s="933"/>
      <c r="X3759" s="934"/>
      <c r="Y3759" s="935"/>
      <c r="Z3759" s="935"/>
      <c r="AA3759" s="935"/>
      <c r="AB3759" s="452"/>
      <c r="AC3759" s="452"/>
      <c r="AD3759" s="452"/>
      <c r="AE3759" s="452"/>
      <c r="AF3759" s="935"/>
      <c r="AG3759" s="452"/>
      <c r="AH3759" s="452"/>
      <c r="AI3759" s="935"/>
      <c r="AJ3759" s="935"/>
      <c r="AK3759" s="935"/>
      <c r="AL3759" s="936"/>
      <c r="AM3759" s="936"/>
      <c r="AN3759" s="936"/>
      <c r="AO3759" s="936"/>
      <c r="AP3759" s="936"/>
      <c r="AQ3759" s="936"/>
      <c r="AR3759" s="936"/>
      <c r="AS3759" s="936"/>
      <c r="AT3759" s="936"/>
      <c r="AU3759" s="936"/>
      <c r="AV3759" s="936"/>
    </row>
    <row r="3760" spans="2:48" ht="15" customHeight="1">
      <c r="B3760" s="937"/>
      <c r="C3760" s="1978" t="s">
        <v>306</v>
      </c>
      <c r="D3760" s="1980"/>
      <c r="E3760" s="928" t="s">
        <v>616</v>
      </c>
      <c r="F3760" s="885"/>
      <c r="G3760" s="651" t="s">
        <v>272</v>
      </c>
      <c r="H3760" s="651" t="s">
        <v>599</v>
      </c>
      <c r="I3760" s="651" t="s">
        <v>617</v>
      </c>
      <c r="J3760" s="651" t="s">
        <v>276</v>
      </c>
      <c r="K3760" s="890" t="s">
        <v>306</v>
      </c>
      <c r="L3760" s="651" t="s">
        <v>312</v>
      </c>
      <c r="M3760" s="651" t="str">
        <f t="shared" si="227"/>
        <v>&lt;INSERT CONNECTION POINT NAME&gt;</v>
      </c>
      <c r="N3760" s="890" t="s">
        <v>606</v>
      </c>
      <c r="O3760" s="891">
        <v>0</v>
      </c>
      <c r="P3760" s="890"/>
      <c r="Q3760" s="1076"/>
      <c r="R3760" s="1077"/>
      <c r="S3760" s="1078"/>
      <c r="T3760" s="1078"/>
      <c r="U3760" s="1079"/>
      <c r="V3760" s="906"/>
      <c r="W3760" s="933"/>
      <c r="X3760" s="934"/>
      <c r="Y3760" s="935"/>
      <c r="Z3760" s="935"/>
      <c r="AA3760" s="935"/>
      <c r="AB3760" s="452"/>
      <c r="AC3760" s="452"/>
      <c r="AD3760" s="452"/>
      <c r="AE3760" s="452"/>
      <c r="AF3760" s="935"/>
      <c r="AG3760" s="452"/>
      <c r="AH3760" s="452"/>
      <c r="AI3760" s="935"/>
      <c r="AJ3760" s="943"/>
      <c r="AK3760" s="935"/>
      <c r="AL3760" s="936"/>
      <c r="AM3760" s="936"/>
      <c r="AN3760" s="936"/>
      <c r="AO3760" s="936"/>
      <c r="AP3760" s="936"/>
      <c r="AQ3760" s="936"/>
      <c r="AR3760" s="936"/>
      <c r="AS3760" s="936"/>
      <c r="AT3760" s="936"/>
      <c r="AU3760" s="936"/>
      <c r="AV3760" s="936"/>
    </row>
    <row r="3761" spans="2:48" ht="15" customHeight="1">
      <c r="B3761" s="937"/>
      <c r="C3761" s="1979"/>
      <c r="D3761" s="1981"/>
      <c r="E3761" s="928" t="s">
        <v>619</v>
      </c>
      <c r="F3761" s="885"/>
      <c r="G3761" s="651" t="s">
        <v>272</v>
      </c>
      <c r="H3761" s="651" t="s">
        <v>599</v>
      </c>
      <c r="I3761" s="651" t="s">
        <v>620</v>
      </c>
      <c r="J3761" s="651" t="s">
        <v>276</v>
      </c>
      <c r="K3761" s="890" t="s">
        <v>306</v>
      </c>
      <c r="L3761" s="651" t="s">
        <v>312</v>
      </c>
      <c r="M3761" s="651" t="str">
        <f t="shared" si="227"/>
        <v>&lt;INSERT CONNECTION POINT NAME&gt;</v>
      </c>
      <c r="N3761" s="890" t="s">
        <v>606</v>
      </c>
      <c r="O3761" s="891">
        <v>0</v>
      </c>
      <c r="P3761" s="890"/>
      <c r="Q3761" s="1076"/>
      <c r="R3761" s="1077"/>
      <c r="S3761" s="1078"/>
      <c r="T3761" s="1078"/>
      <c r="U3761" s="1079"/>
      <c r="V3761" s="906"/>
      <c r="W3761" s="933"/>
      <c r="X3761" s="934"/>
      <c r="Y3761" s="935"/>
      <c r="Z3761" s="935"/>
      <c r="AA3761" s="935"/>
      <c r="AB3761" s="452"/>
      <c r="AC3761" s="452"/>
      <c r="AD3761" s="452"/>
      <c r="AE3761" s="452"/>
      <c r="AF3761" s="935"/>
      <c r="AG3761" s="452"/>
      <c r="AH3761" s="452"/>
      <c r="AI3761" s="935"/>
      <c r="AJ3761" s="943"/>
      <c r="AK3761" s="935"/>
      <c r="AL3761" s="936"/>
      <c r="AM3761" s="936"/>
      <c r="AN3761" s="936"/>
      <c r="AO3761" s="936"/>
      <c r="AP3761" s="936"/>
      <c r="AQ3761" s="936"/>
      <c r="AR3761" s="936"/>
      <c r="AS3761" s="936"/>
      <c r="AT3761" s="936"/>
      <c r="AU3761" s="936"/>
      <c r="AV3761" s="936"/>
    </row>
    <row r="3762" spans="2:48" ht="15" customHeight="1">
      <c r="B3762" s="937"/>
      <c r="C3762" s="1978" t="s">
        <v>307</v>
      </c>
      <c r="D3762" s="1980"/>
      <c r="E3762" s="928" t="s">
        <v>616</v>
      </c>
      <c r="F3762" s="885"/>
      <c r="G3762" s="651" t="s">
        <v>272</v>
      </c>
      <c r="H3762" s="651" t="s">
        <v>599</v>
      </c>
      <c r="I3762" s="651" t="s">
        <v>617</v>
      </c>
      <c r="J3762" s="651" t="s">
        <v>276</v>
      </c>
      <c r="K3762" s="890" t="s">
        <v>307</v>
      </c>
      <c r="L3762" s="651" t="s">
        <v>312</v>
      </c>
      <c r="M3762" s="651" t="str">
        <f t="shared" si="227"/>
        <v>&lt;INSERT CONNECTION POINT NAME&gt;</v>
      </c>
      <c r="N3762" s="890" t="s">
        <v>607</v>
      </c>
      <c r="O3762" s="890" t="s">
        <v>607</v>
      </c>
      <c r="P3762" s="890"/>
      <c r="Q3762" s="1080"/>
      <c r="R3762" s="1081"/>
      <c r="S3762" s="1081"/>
      <c r="T3762" s="1081"/>
      <c r="U3762" s="1082"/>
      <c r="V3762" s="906"/>
      <c r="W3762" s="933"/>
      <c r="X3762" s="934"/>
      <c r="Y3762" s="935"/>
      <c r="Z3762" s="935"/>
      <c r="AA3762" s="935"/>
      <c r="AB3762" s="452"/>
      <c r="AC3762" s="452"/>
      <c r="AD3762" s="452"/>
      <c r="AE3762" s="452"/>
      <c r="AF3762" s="935"/>
      <c r="AG3762" s="452"/>
      <c r="AH3762" s="452"/>
      <c r="AI3762" s="935"/>
      <c r="AJ3762" s="935"/>
      <c r="AK3762" s="935"/>
      <c r="AL3762" s="936"/>
      <c r="AM3762" s="936"/>
      <c r="AN3762" s="936"/>
      <c r="AO3762" s="936"/>
      <c r="AP3762" s="936"/>
      <c r="AQ3762" s="936"/>
      <c r="AR3762" s="936"/>
      <c r="AS3762" s="936"/>
      <c r="AT3762" s="936"/>
      <c r="AU3762" s="936"/>
      <c r="AV3762" s="936"/>
    </row>
    <row r="3763" spans="2:48" ht="15" customHeight="1">
      <c r="B3763" s="937"/>
      <c r="C3763" s="1979"/>
      <c r="D3763" s="1981"/>
      <c r="E3763" s="928" t="s">
        <v>619</v>
      </c>
      <c r="F3763" s="885"/>
      <c r="G3763" s="651" t="s">
        <v>272</v>
      </c>
      <c r="H3763" s="651" t="s">
        <v>599</v>
      </c>
      <c r="I3763" s="651" t="s">
        <v>620</v>
      </c>
      <c r="J3763" s="651" t="s">
        <v>276</v>
      </c>
      <c r="K3763" s="890" t="s">
        <v>307</v>
      </c>
      <c r="L3763" s="651" t="s">
        <v>312</v>
      </c>
      <c r="M3763" s="651" t="str">
        <f t="shared" si="227"/>
        <v>&lt;INSERT CONNECTION POINT NAME&gt;</v>
      </c>
      <c r="N3763" s="890" t="s">
        <v>607</v>
      </c>
      <c r="O3763" s="890" t="s">
        <v>607</v>
      </c>
      <c r="P3763" s="890"/>
      <c r="Q3763" s="1080"/>
      <c r="R3763" s="1081"/>
      <c r="S3763" s="1081"/>
      <c r="T3763" s="1081"/>
      <c r="U3763" s="1082"/>
      <c r="V3763" s="906"/>
      <c r="W3763" s="933"/>
      <c r="X3763" s="934"/>
      <c r="Y3763" s="935"/>
      <c r="Z3763" s="935"/>
      <c r="AA3763" s="935"/>
      <c r="AB3763" s="452"/>
      <c r="AC3763" s="452"/>
      <c r="AD3763" s="452"/>
      <c r="AE3763" s="452"/>
      <c r="AF3763" s="935"/>
      <c r="AG3763" s="452"/>
      <c r="AH3763" s="452"/>
      <c r="AI3763" s="935"/>
      <c r="AJ3763" s="935"/>
      <c r="AK3763" s="935"/>
      <c r="AL3763" s="936"/>
      <c r="AM3763" s="936"/>
      <c r="AN3763" s="936"/>
      <c r="AO3763" s="936"/>
      <c r="AP3763" s="936"/>
      <c r="AQ3763" s="936"/>
      <c r="AR3763" s="936"/>
      <c r="AS3763" s="936"/>
      <c r="AT3763" s="936"/>
      <c r="AU3763" s="936"/>
      <c r="AV3763" s="936"/>
    </row>
    <row r="3764" spans="2:48" ht="15" customHeight="1">
      <c r="B3764" s="937"/>
      <c r="C3764" s="1978" t="s">
        <v>308</v>
      </c>
      <c r="D3764" s="1980" t="s">
        <v>22</v>
      </c>
      <c r="E3764" s="928" t="s">
        <v>616</v>
      </c>
      <c r="F3764" s="885"/>
      <c r="G3764" s="651" t="s">
        <v>272</v>
      </c>
      <c r="H3764" s="651" t="s">
        <v>599</v>
      </c>
      <c r="I3764" s="651" t="s">
        <v>617</v>
      </c>
      <c r="J3764" s="651" t="s">
        <v>276</v>
      </c>
      <c r="K3764" s="890" t="s">
        <v>308</v>
      </c>
      <c r="L3764" s="651" t="s">
        <v>312</v>
      </c>
      <c r="M3764" s="651" t="str">
        <f t="shared" si="227"/>
        <v>&lt;INSERT CONNECTION POINT NAME&gt;</v>
      </c>
      <c r="N3764" s="890" t="s">
        <v>609</v>
      </c>
      <c r="O3764" s="890" t="s">
        <v>22</v>
      </c>
      <c r="P3764" s="890"/>
      <c r="Q3764" s="1083"/>
      <c r="R3764" s="1061"/>
      <c r="S3764" s="1062"/>
      <c r="T3764" s="1062"/>
      <c r="U3764" s="1063"/>
      <c r="V3764" s="906"/>
      <c r="W3764" s="933"/>
      <c r="X3764" s="934"/>
      <c r="Y3764" s="935"/>
      <c r="Z3764" s="935"/>
      <c r="AA3764" s="935"/>
      <c r="AB3764" s="452"/>
      <c r="AC3764" s="452"/>
      <c r="AD3764" s="452"/>
      <c r="AE3764" s="452"/>
      <c r="AF3764" s="935"/>
      <c r="AG3764" s="452"/>
      <c r="AH3764" s="452"/>
      <c r="AI3764" s="935"/>
      <c r="AJ3764" s="935"/>
      <c r="AK3764" s="935"/>
      <c r="AL3764" s="936"/>
      <c r="AM3764" s="936"/>
      <c r="AN3764" s="936"/>
      <c r="AO3764" s="936"/>
      <c r="AP3764" s="936"/>
      <c r="AQ3764" s="936"/>
      <c r="AR3764" s="936"/>
      <c r="AS3764" s="936"/>
      <c r="AT3764" s="936"/>
      <c r="AU3764" s="936"/>
      <c r="AV3764" s="936"/>
    </row>
    <row r="3765" spans="2:48" ht="15" customHeight="1">
      <c r="B3765" s="937"/>
      <c r="C3765" s="1979"/>
      <c r="D3765" s="1981"/>
      <c r="E3765" s="928" t="s">
        <v>619</v>
      </c>
      <c r="F3765" s="885"/>
      <c r="G3765" s="651" t="s">
        <v>272</v>
      </c>
      <c r="H3765" s="651" t="s">
        <v>599</v>
      </c>
      <c r="I3765" s="651" t="s">
        <v>620</v>
      </c>
      <c r="J3765" s="651" t="s">
        <v>276</v>
      </c>
      <c r="K3765" s="890" t="s">
        <v>308</v>
      </c>
      <c r="L3765" s="651" t="s">
        <v>312</v>
      </c>
      <c r="M3765" s="651" t="str">
        <f t="shared" si="227"/>
        <v>&lt;INSERT CONNECTION POINT NAME&gt;</v>
      </c>
      <c r="N3765" s="890" t="s">
        <v>609</v>
      </c>
      <c r="O3765" s="890" t="s">
        <v>22</v>
      </c>
      <c r="P3765" s="890"/>
      <c r="Q3765" s="1083"/>
      <c r="R3765" s="1061"/>
      <c r="S3765" s="1062"/>
      <c r="T3765" s="1062"/>
      <c r="U3765" s="1063"/>
      <c r="V3765" s="906"/>
      <c r="W3765" s="933"/>
      <c r="X3765" s="934"/>
      <c r="Y3765" s="935"/>
      <c r="Z3765" s="935"/>
      <c r="AA3765" s="935"/>
      <c r="AB3765" s="452"/>
      <c r="AC3765" s="452"/>
      <c r="AD3765" s="452"/>
      <c r="AE3765" s="452"/>
      <c r="AF3765" s="935"/>
      <c r="AG3765" s="452"/>
      <c r="AH3765" s="452"/>
      <c r="AI3765" s="935"/>
      <c r="AJ3765" s="935"/>
      <c r="AK3765" s="935"/>
      <c r="AL3765" s="936"/>
      <c r="AM3765" s="936"/>
      <c r="AN3765" s="936"/>
      <c r="AO3765" s="936"/>
      <c r="AP3765" s="936"/>
      <c r="AQ3765" s="936"/>
      <c r="AR3765" s="936"/>
      <c r="AS3765" s="936"/>
      <c r="AT3765" s="936"/>
      <c r="AU3765" s="936"/>
      <c r="AV3765" s="936"/>
    </row>
    <row r="3766" spans="2:48" ht="15" customHeight="1">
      <c r="B3766" s="937"/>
      <c r="C3766" s="1978" t="s">
        <v>309</v>
      </c>
      <c r="D3766" s="1980" t="s">
        <v>22</v>
      </c>
      <c r="E3766" s="928" t="s">
        <v>616</v>
      </c>
      <c r="F3766" s="885"/>
      <c r="G3766" s="651" t="s">
        <v>272</v>
      </c>
      <c r="H3766" s="651" t="s">
        <v>599</v>
      </c>
      <c r="I3766" s="651" t="s">
        <v>617</v>
      </c>
      <c r="J3766" s="651" t="s">
        <v>276</v>
      </c>
      <c r="K3766" s="890" t="s">
        <v>309</v>
      </c>
      <c r="L3766" s="651" t="s">
        <v>312</v>
      </c>
      <c r="M3766" s="651" t="str">
        <f t="shared" si="227"/>
        <v>&lt;INSERT CONNECTION POINT NAME&gt;</v>
      </c>
      <c r="N3766" s="890" t="s">
        <v>602</v>
      </c>
      <c r="O3766" s="890" t="s">
        <v>22</v>
      </c>
      <c r="P3766" s="890"/>
      <c r="Q3766" s="1083"/>
      <c r="R3766" s="1061"/>
      <c r="S3766" s="1062"/>
      <c r="T3766" s="1062"/>
      <c r="U3766" s="1063"/>
      <c r="V3766" s="906"/>
      <c r="W3766" s="933"/>
      <c r="X3766" s="934"/>
      <c r="Y3766" s="935"/>
      <c r="Z3766" s="935"/>
      <c r="AA3766" s="935"/>
      <c r="AB3766" s="452"/>
      <c r="AC3766" s="452"/>
      <c r="AD3766" s="452"/>
      <c r="AE3766" s="452"/>
      <c r="AF3766" s="935"/>
      <c r="AG3766" s="452"/>
      <c r="AH3766" s="452"/>
      <c r="AI3766" s="935"/>
      <c r="AJ3766" s="935"/>
      <c r="AK3766" s="935"/>
      <c r="AL3766" s="936"/>
      <c r="AM3766" s="936"/>
      <c r="AN3766" s="936"/>
      <c r="AO3766" s="936"/>
      <c r="AP3766" s="936"/>
      <c r="AQ3766" s="936"/>
      <c r="AR3766" s="936"/>
      <c r="AS3766" s="936"/>
      <c r="AT3766" s="936"/>
      <c r="AU3766" s="936"/>
      <c r="AV3766" s="936"/>
    </row>
    <row r="3767" spans="2:48" ht="15" customHeight="1">
      <c r="B3767" s="937"/>
      <c r="C3767" s="1979"/>
      <c r="D3767" s="1981"/>
      <c r="E3767" s="928" t="s">
        <v>619</v>
      </c>
      <c r="F3767" s="885"/>
      <c r="G3767" s="651" t="s">
        <v>272</v>
      </c>
      <c r="H3767" s="651" t="s">
        <v>599</v>
      </c>
      <c r="I3767" s="651" t="s">
        <v>620</v>
      </c>
      <c r="J3767" s="651" t="s">
        <v>276</v>
      </c>
      <c r="K3767" s="890" t="s">
        <v>309</v>
      </c>
      <c r="L3767" s="651" t="s">
        <v>312</v>
      </c>
      <c r="M3767" s="651" t="str">
        <f t="shared" si="227"/>
        <v>&lt;INSERT CONNECTION POINT NAME&gt;</v>
      </c>
      <c r="N3767" s="890" t="s">
        <v>602</v>
      </c>
      <c r="O3767" s="890" t="s">
        <v>22</v>
      </c>
      <c r="P3767" s="890"/>
      <c r="Q3767" s="1083"/>
      <c r="R3767" s="1061"/>
      <c r="S3767" s="1062"/>
      <c r="T3767" s="1062"/>
      <c r="U3767" s="1063"/>
      <c r="V3767" s="906"/>
      <c r="W3767" s="933"/>
      <c r="X3767" s="934"/>
      <c r="Y3767" s="935"/>
      <c r="Z3767" s="935"/>
      <c r="AA3767" s="935"/>
      <c r="AB3767" s="452"/>
      <c r="AC3767" s="452"/>
      <c r="AD3767" s="452"/>
      <c r="AE3767" s="452"/>
      <c r="AF3767" s="935"/>
      <c r="AG3767" s="452"/>
      <c r="AH3767" s="452"/>
      <c r="AI3767" s="935"/>
      <c r="AJ3767" s="935"/>
      <c r="AK3767" s="935"/>
      <c r="AL3767" s="936"/>
      <c r="AM3767" s="936"/>
      <c r="AN3767" s="936"/>
      <c r="AO3767" s="936"/>
      <c r="AP3767" s="936"/>
      <c r="AQ3767" s="936"/>
      <c r="AR3767" s="936"/>
      <c r="AS3767" s="936"/>
      <c r="AT3767" s="936"/>
      <c r="AU3767" s="936"/>
      <c r="AV3767" s="936"/>
    </row>
    <row r="3768" spans="2:48" ht="15" customHeight="1">
      <c r="B3768" s="937"/>
      <c r="C3768" s="1978" t="s">
        <v>309</v>
      </c>
      <c r="D3768" s="1980" t="s">
        <v>23</v>
      </c>
      <c r="E3768" s="928" t="s">
        <v>616</v>
      </c>
      <c r="F3768" s="885"/>
      <c r="G3768" s="651" t="s">
        <v>272</v>
      </c>
      <c r="H3768" s="651" t="s">
        <v>599</v>
      </c>
      <c r="I3768" s="651" t="s">
        <v>617</v>
      </c>
      <c r="J3768" s="651" t="s">
        <v>276</v>
      </c>
      <c r="K3768" s="890" t="s">
        <v>309</v>
      </c>
      <c r="L3768" s="651" t="s">
        <v>312</v>
      </c>
      <c r="M3768" s="651" t="str">
        <f t="shared" si="227"/>
        <v>&lt;INSERT CONNECTION POINT NAME&gt;</v>
      </c>
      <c r="N3768" s="890" t="s">
        <v>602</v>
      </c>
      <c r="O3768" s="890" t="s">
        <v>23</v>
      </c>
      <c r="P3768" s="890"/>
      <c r="Q3768" s="1083"/>
      <c r="R3768" s="1061"/>
      <c r="S3768" s="1062"/>
      <c r="T3768" s="1062"/>
      <c r="U3768" s="1063"/>
      <c r="V3768" s="906"/>
      <c r="W3768" s="933"/>
      <c r="X3768" s="934"/>
      <c r="Y3768" s="935"/>
      <c r="Z3768" s="935"/>
      <c r="AA3768" s="935"/>
      <c r="AB3768" s="452"/>
      <c r="AC3768" s="452"/>
      <c r="AD3768" s="452"/>
      <c r="AE3768" s="452"/>
      <c r="AF3768" s="935"/>
      <c r="AG3768" s="452"/>
      <c r="AH3768" s="452"/>
      <c r="AI3768" s="935"/>
      <c r="AJ3768" s="935"/>
      <c r="AK3768" s="935"/>
      <c r="AL3768" s="936"/>
      <c r="AM3768" s="936"/>
      <c r="AN3768" s="936"/>
      <c r="AO3768" s="936"/>
      <c r="AP3768" s="936"/>
      <c r="AQ3768" s="936"/>
      <c r="AR3768" s="936"/>
      <c r="AS3768" s="936"/>
      <c r="AT3768" s="936"/>
      <c r="AU3768" s="936"/>
      <c r="AV3768" s="936"/>
    </row>
    <row r="3769" spans="2:48" ht="15" customHeight="1">
      <c r="B3769" s="937"/>
      <c r="C3769" s="1979"/>
      <c r="D3769" s="1981"/>
      <c r="E3769" s="928" t="s">
        <v>619</v>
      </c>
      <c r="F3769" s="885"/>
      <c r="G3769" s="651" t="s">
        <v>272</v>
      </c>
      <c r="H3769" s="651" t="s">
        <v>599</v>
      </c>
      <c r="I3769" s="651" t="s">
        <v>620</v>
      </c>
      <c r="J3769" s="651" t="s">
        <v>276</v>
      </c>
      <c r="K3769" s="890" t="s">
        <v>309</v>
      </c>
      <c r="L3769" s="651" t="s">
        <v>312</v>
      </c>
      <c r="M3769" s="651" t="str">
        <f t="shared" si="227"/>
        <v>&lt;INSERT CONNECTION POINT NAME&gt;</v>
      </c>
      <c r="N3769" s="890" t="s">
        <v>602</v>
      </c>
      <c r="O3769" s="890" t="s">
        <v>23</v>
      </c>
      <c r="P3769" s="890"/>
      <c r="Q3769" s="1083"/>
      <c r="R3769" s="1061"/>
      <c r="S3769" s="1062"/>
      <c r="T3769" s="1062"/>
      <c r="U3769" s="1063"/>
      <c r="V3769" s="906"/>
      <c r="W3769" s="933"/>
      <c r="X3769" s="934"/>
      <c r="Y3769" s="935"/>
      <c r="Z3769" s="935"/>
      <c r="AA3769" s="935"/>
      <c r="AB3769" s="452"/>
      <c r="AC3769" s="452"/>
      <c r="AD3769" s="452"/>
      <c r="AE3769" s="452"/>
      <c r="AF3769" s="935"/>
      <c r="AG3769" s="452"/>
      <c r="AH3769" s="452"/>
      <c r="AI3769" s="935"/>
      <c r="AJ3769" s="935"/>
      <c r="AK3769" s="935"/>
      <c r="AL3769" s="936"/>
      <c r="AM3769" s="936"/>
      <c r="AN3769" s="936"/>
      <c r="AO3769" s="936"/>
      <c r="AP3769" s="936"/>
      <c r="AQ3769" s="936"/>
      <c r="AR3769" s="936"/>
      <c r="AS3769" s="936"/>
      <c r="AT3769" s="936"/>
      <c r="AU3769" s="936"/>
      <c r="AV3769" s="936"/>
    </row>
    <row r="3770" spans="2:48" ht="15" customHeight="1">
      <c r="B3770" s="937"/>
      <c r="C3770" s="1978" t="s">
        <v>310</v>
      </c>
      <c r="D3770" s="1980" t="s">
        <v>22</v>
      </c>
      <c r="E3770" s="928" t="s">
        <v>616</v>
      </c>
      <c r="F3770" s="885"/>
      <c r="G3770" s="651" t="s">
        <v>272</v>
      </c>
      <c r="H3770" s="651" t="s">
        <v>599</v>
      </c>
      <c r="I3770" s="651" t="s">
        <v>617</v>
      </c>
      <c r="J3770" s="651" t="s">
        <v>276</v>
      </c>
      <c r="K3770" s="890" t="s">
        <v>310</v>
      </c>
      <c r="L3770" s="651" t="s">
        <v>312</v>
      </c>
      <c r="M3770" s="651" t="str">
        <f t="shared" si="227"/>
        <v>&lt;INSERT CONNECTION POINT NAME&gt;</v>
      </c>
      <c r="N3770" s="890" t="s">
        <v>602</v>
      </c>
      <c r="O3770" s="890" t="s">
        <v>22</v>
      </c>
      <c r="P3770" s="890"/>
      <c r="Q3770" s="1083"/>
      <c r="R3770" s="1061"/>
      <c r="S3770" s="1062"/>
      <c r="T3770" s="1062"/>
      <c r="U3770" s="1063"/>
      <c r="V3770" s="906"/>
      <c r="W3770" s="933"/>
      <c r="X3770" s="934"/>
      <c r="Y3770" s="935"/>
      <c r="Z3770" s="935"/>
      <c r="AA3770" s="935"/>
      <c r="AB3770" s="452"/>
      <c r="AC3770" s="452"/>
      <c r="AD3770" s="452"/>
      <c r="AE3770" s="452"/>
      <c r="AF3770" s="935"/>
      <c r="AG3770" s="452"/>
      <c r="AH3770" s="452"/>
      <c r="AI3770" s="935"/>
      <c r="AJ3770" s="935"/>
      <c r="AK3770" s="935"/>
      <c r="AL3770" s="936"/>
      <c r="AM3770" s="936"/>
      <c r="AN3770" s="936"/>
      <c r="AO3770" s="936"/>
      <c r="AP3770" s="936"/>
      <c r="AQ3770" s="936"/>
      <c r="AR3770" s="936"/>
      <c r="AS3770" s="936"/>
      <c r="AT3770" s="936"/>
      <c r="AU3770" s="936"/>
      <c r="AV3770" s="936"/>
    </row>
    <row r="3771" spans="2:48" ht="15" customHeight="1">
      <c r="B3771" s="937"/>
      <c r="C3771" s="1979"/>
      <c r="D3771" s="1981"/>
      <c r="E3771" s="928" t="s">
        <v>619</v>
      </c>
      <c r="F3771" s="885"/>
      <c r="G3771" s="651" t="s">
        <v>272</v>
      </c>
      <c r="H3771" s="651" t="s">
        <v>599</v>
      </c>
      <c r="I3771" s="651" t="s">
        <v>620</v>
      </c>
      <c r="J3771" s="651" t="s">
        <v>276</v>
      </c>
      <c r="K3771" s="890" t="s">
        <v>310</v>
      </c>
      <c r="L3771" s="651" t="s">
        <v>312</v>
      </c>
      <c r="M3771" s="651" t="str">
        <f t="shared" si="227"/>
        <v>&lt;INSERT CONNECTION POINT NAME&gt;</v>
      </c>
      <c r="N3771" s="890" t="s">
        <v>602</v>
      </c>
      <c r="O3771" s="890" t="s">
        <v>22</v>
      </c>
      <c r="P3771" s="890"/>
      <c r="Q3771" s="1084"/>
      <c r="R3771" s="1085"/>
      <c r="S3771" s="1086"/>
      <c r="T3771" s="1086"/>
      <c r="U3771" s="1087"/>
      <c r="V3771" s="906"/>
      <c r="W3771" s="933"/>
      <c r="X3771" s="934"/>
      <c r="Y3771" s="935"/>
      <c r="Z3771" s="935"/>
      <c r="AA3771" s="935"/>
      <c r="AB3771" s="452"/>
      <c r="AC3771" s="452"/>
      <c r="AD3771" s="452"/>
      <c r="AE3771" s="452"/>
      <c r="AF3771" s="935"/>
      <c r="AG3771" s="452"/>
      <c r="AH3771" s="452"/>
      <c r="AI3771" s="935"/>
      <c r="AJ3771" s="935"/>
      <c r="AK3771" s="935"/>
      <c r="AL3771" s="936"/>
      <c r="AM3771" s="936"/>
      <c r="AN3771" s="936"/>
      <c r="AO3771" s="936"/>
      <c r="AP3771" s="936"/>
      <c r="AQ3771" s="936"/>
      <c r="AR3771" s="936"/>
      <c r="AS3771" s="936"/>
      <c r="AT3771" s="936"/>
      <c r="AU3771" s="936"/>
      <c r="AV3771" s="936"/>
    </row>
    <row r="3772" spans="2:48" ht="15" customHeight="1">
      <c r="B3772" s="937"/>
      <c r="C3772" s="1978" t="s">
        <v>310</v>
      </c>
      <c r="D3772" s="1980" t="s">
        <v>23</v>
      </c>
      <c r="E3772" s="928" t="s">
        <v>616</v>
      </c>
      <c r="F3772" s="885"/>
      <c r="G3772" s="651" t="s">
        <v>272</v>
      </c>
      <c r="H3772" s="651" t="s">
        <v>599</v>
      </c>
      <c r="I3772" s="651" t="s">
        <v>617</v>
      </c>
      <c r="J3772" s="651" t="s">
        <v>276</v>
      </c>
      <c r="K3772" s="890" t="s">
        <v>310</v>
      </c>
      <c r="L3772" s="651" t="s">
        <v>312</v>
      </c>
      <c r="M3772" s="651" t="str">
        <f t="shared" si="227"/>
        <v>&lt;INSERT CONNECTION POINT NAME&gt;</v>
      </c>
      <c r="N3772" s="890" t="s">
        <v>602</v>
      </c>
      <c r="O3772" s="890" t="s">
        <v>23</v>
      </c>
      <c r="P3772" s="890"/>
      <c r="Q3772" s="1084"/>
      <c r="R3772" s="1085"/>
      <c r="S3772" s="1086"/>
      <c r="T3772" s="1086"/>
      <c r="U3772" s="1087"/>
      <c r="V3772" s="906"/>
      <c r="W3772" s="933"/>
      <c r="X3772" s="934"/>
      <c r="Y3772" s="935"/>
      <c r="Z3772" s="935"/>
      <c r="AA3772" s="935"/>
      <c r="AB3772" s="452"/>
      <c r="AC3772" s="452"/>
      <c r="AD3772" s="452"/>
      <c r="AE3772" s="452"/>
      <c r="AF3772" s="935"/>
      <c r="AG3772" s="452"/>
      <c r="AH3772" s="452"/>
      <c r="AI3772" s="935"/>
      <c r="AJ3772" s="935"/>
      <c r="AK3772" s="935"/>
      <c r="AL3772" s="936"/>
      <c r="AM3772" s="936"/>
      <c r="AN3772" s="936"/>
      <c r="AO3772" s="936"/>
      <c r="AP3772" s="936"/>
      <c r="AQ3772" s="936"/>
      <c r="AR3772" s="936"/>
      <c r="AS3772" s="936"/>
      <c r="AT3772" s="936"/>
      <c r="AU3772" s="936"/>
      <c r="AV3772" s="936"/>
    </row>
    <row r="3773" spans="2:48" ht="15" customHeight="1" thickBot="1">
      <c r="B3773" s="944"/>
      <c r="C3773" s="1984"/>
      <c r="D3773" s="1985"/>
      <c r="E3773" s="945" t="s">
        <v>619</v>
      </c>
      <c r="F3773" s="885"/>
      <c r="G3773" s="651" t="s">
        <v>272</v>
      </c>
      <c r="H3773" s="651" t="s">
        <v>599</v>
      </c>
      <c r="I3773" s="651" t="s">
        <v>620</v>
      </c>
      <c r="J3773" s="651" t="s">
        <v>276</v>
      </c>
      <c r="K3773" s="890" t="s">
        <v>310</v>
      </c>
      <c r="L3773" s="651" t="s">
        <v>312</v>
      </c>
      <c r="M3773" s="651" t="str">
        <f t="shared" si="227"/>
        <v>&lt;INSERT CONNECTION POINT NAME&gt;</v>
      </c>
      <c r="N3773" s="890" t="s">
        <v>602</v>
      </c>
      <c r="O3773" s="890" t="s">
        <v>23</v>
      </c>
      <c r="P3773" s="890"/>
      <c r="Q3773" s="946"/>
      <c r="R3773" s="1067"/>
      <c r="S3773" s="893"/>
      <c r="T3773" s="893"/>
      <c r="U3773" s="894"/>
      <c r="V3773" s="947"/>
      <c r="W3773" s="933"/>
      <c r="X3773" s="934"/>
      <c r="Y3773" s="935"/>
      <c r="Z3773" s="935"/>
      <c r="AA3773" s="935"/>
      <c r="AB3773" s="452"/>
      <c r="AC3773" s="452"/>
      <c r="AD3773" s="452"/>
      <c r="AE3773" s="452"/>
      <c r="AF3773" s="935"/>
      <c r="AG3773" s="452"/>
      <c r="AH3773" s="452"/>
      <c r="AI3773" s="935"/>
      <c r="AJ3773" s="935"/>
      <c r="AK3773" s="935"/>
      <c r="AL3773" s="936"/>
      <c r="AM3773" s="936"/>
      <c r="AN3773" s="936"/>
      <c r="AO3773" s="936"/>
      <c r="AP3773" s="936"/>
      <c r="AQ3773" s="936"/>
      <c r="AR3773" s="936"/>
      <c r="AS3773" s="936"/>
      <c r="AT3773" s="936"/>
      <c r="AU3773" s="936"/>
      <c r="AV3773" s="936"/>
    </row>
    <row r="3774" spans="2:48" ht="15" customHeight="1">
      <c r="B3774" s="927" t="s">
        <v>615</v>
      </c>
      <c r="C3774" s="1982" t="s">
        <v>313</v>
      </c>
      <c r="D3774" s="1983" t="s">
        <v>23</v>
      </c>
      <c r="E3774" s="928" t="s">
        <v>616</v>
      </c>
      <c r="F3774" s="885"/>
      <c r="G3774" s="651" t="s">
        <v>272</v>
      </c>
      <c r="H3774" s="651" t="s">
        <v>599</v>
      </c>
      <c r="I3774" s="651" t="s">
        <v>617</v>
      </c>
      <c r="J3774" s="651" t="s">
        <v>276</v>
      </c>
      <c r="K3774" s="651" t="s">
        <v>313</v>
      </c>
      <c r="L3774" s="651" t="s">
        <v>312</v>
      </c>
      <c r="M3774" s="651" t="str">
        <f t="shared" ref="M3774" si="230">B3774</f>
        <v>&lt;INSERT CONNECTION POINT NAME&gt;</v>
      </c>
      <c r="N3774" s="651" t="s">
        <v>618</v>
      </c>
      <c r="O3774" s="651" t="s">
        <v>23</v>
      </c>
      <c r="P3774" s="890"/>
      <c r="Q3774" s="929"/>
      <c r="R3774" s="930"/>
      <c r="S3774" s="931"/>
      <c r="T3774" s="931"/>
      <c r="U3774" s="932"/>
      <c r="V3774" s="906"/>
      <c r="W3774" s="933"/>
      <c r="X3774" s="934"/>
      <c r="Y3774" s="935"/>
      <c r="Z3774" s="935"/>
      <c r="AA3774" s="935"/>
      <c r="AB3774" s="452"/>
      <c r="AC3774" s="452"/>
      <c r="AD3774" s="452"/>
      <c r="AE3774" s="452"/>
      <c r="AF3774" s="452"/>
      <c r="AG3774" s="452"/>
      <c r="AH3774" s="452"/>
      <c r="AI3774" s="452"/>
      <c r="AJ3774" s="452"/>
      <c r="AK3774" s="935"/>
      <c r="AL3774" s="936"/>
      <c r="AM3774" s="936"/>
      <c r="AN3774" s="936"/>
      <c r="AO3774" s="936"/>
      <c r="AP3774" s="936"/>
      <c r="AQ3774" s="936"/>
      <c r="AR3774" s="936"/>
      <c r="AS3774" s="936"/>
      <c r="AT3774" s="936"/>
      <c r="AU3774" s="936"/>
      <c r="AV3774" s="936"/>
    </row>
    <row r="3775" spans="2:48" ht="15" customHeight="1">
      <c r="B3775" s="937"/>
      <c r="C3775" s="1979"/>
      <c r="D3775" s="1981"/>
      <c r="E3775" s="928" t="s">
        <v>619</v>
      </c>
      <c r="F3775" s="885"/>
      <c r="G3775" s="651" t="s">
        <v>272</v>
      </c>
      <c r="H3775" s="651" t="s">
        <v>599</v>
      </c>
      <c r="I3775" s="651" t="s">
        <v>620</v>
      </c>
      <c r="J3775" s="651" t="s">
        <v>276</v>
      </c>
      <c r="K3775" s="651" t="s">
        <v>313</v>
      </c>
      <c r="L3775" s="651" t="s">
        <v>312</v>
      </c>
      <c r="M3775" s="651" t="str">
        <f t="shared" si="227"/>
        <v>&lt;INSERT CONNECTION POINT NAME&gt;</v>
      </c>
      <c r="N3775" s="651" t="s">
        <v>618</v>
      </c>
      <c r="O3775" s="651" t="s">
        <v>23</v>
      </c>
      <c r="P3775" s="890"/>
      <c r="Q3775" s="938"/>
      <c r="R3775" s="939"/>
      <c r="S3775" s="940"/>
      <c r="T3775" s="940"/>
      <c r="U3775" s="941"/>
      <c r="V3775" s="906"/>
      <c r="W3775" s="933"/>
      <c r="X3775" s="934"/>
      <c r="Y3775" s="935"/>
      <c r="Z3775" s="935"/>
      <c r="AA3775" s="935"/>
      <c r="AB3775" s="452"/>
      <c r="AC3775" s="452"/>
      <c r="AD3775" s="452"/>
      <c r="AE3775" s="452"/>
      <c r="AF3775" s="452"/>
      <c r="AG3775" s="452"/>
      <c r="AH3775" s="452"/>
      <c r="AI3775" s="452"/>
      <c r="AJ3775" s="452"/>
      <c r="AK3775" s="935"/>
      <c r="AL3775" s="936"/>
      <c r="AM3775" s="936"/>
      <c r="AN3775" s="936"/>
      <c r="AO3775" s="936"/>
      <c r="AP3775" s="936"/>
      <c r="AQ3775" s="936"/>
      <c r="AR3775" s="936"/>
      <c r="AS3775" s="936"/>
      <c r="AT3775" s="936"/>
      <c r="AU3775" s="936"/>
      <c r="AV3775" s="936"/>
    </row>
    <row r="3776" spans="2:48" ht="15" customHeight="1">
      <c r="B3776" s="937"/>
      <c r="C3776" s="1978" t="s">
        <v>304</v>
      </c>
      <c r="D3776" s="1980" t="s">
        <v>22</v>
      </c>
      <c r="E3776" s="928" t="s">
        <v>616</v>
      </c>
      <c r="F3776" s="885"/>
      <c r="G3776" s="651" t="s">
        <v>272</v>
      </c>
      <c r="H3776" s="651" t="s">
        <v>599</v>
      </c>
      <c r="I3776" s="651" t="s">
        <v>617</v>
      </c>
      <c r="J3776" s="651" t="s">
        <v>276</v>
      </c>
      <c r="K3776" s="890" t="s">
        <v>304</v>
      </c>
      <c r="L3776" s="651" t="s">
        <v>312</v>
      </c>
      <c r="M3776" s="651" t="str">
        <f t="shared" si="227"/>
        <v>&lt;INSERT CONNECTION POINT NAME&gt;</v>
      </c>
      <c r="N3776" s="890" t="s">
        <v>602</v>
      </c>
      <c r="O3776" s="890" t="s">
        <v>22</v>
      </c>
      <c r="P3776" s="890"/>
      <c r="Q3776" s="1071"/>
      <c r="R3776" s="1058"/>
      <c r="S3776" s="1059"/>
      <c r="T3776" s="1059"/>
      <c r="U3776" s="1060"/>
      <c r="V3776" s="906"/>
      <c r="W3776" s="933"/>
      <c r="X3776" s="934"/>
      <c r="Y3776" s="935"/>
      <c r="Z3776" s="935"/>
      <c r="AA3776" s="935"/>
      <c r="AB3776" s="452"/>
      <c r="AC3776" s="452"/>
      <c r="AD3776" s="452"/>
      <c r="AE3776" s="452"/>
      <c r="AF3776" s="935"/>
      <c r="AG3776" s="452"/>
      <c r="AH3776" s="452"/>
      <c r="AI3776" s="935"/>
      <c r="AJ3776" s="935"/>
      <c r="AK3776" s="935"/>
      <c r="AL3776" s="936"/>
      <c r="AM3776" s="936"/>
      <c r="AN3776" s="936"/>
      <c r="AO3776" s="942"/>
      <c r="AP3776" s="936"/>
      <c r="AQ3776" s="936"/>
      <c r="AR3776" s="936"/>
      <c r="AS3776" s="936"/>
      <c r="AT3776" s="936"/>
      <c r="AU3776" s="936"/>
      <c r="AV3776" s="936"/>
    </row>
    <row r="3777" spans="2:48" ht="15" customHeight="1">
      <c r="B3777" s="937"/>
      <c r="C3777" s="1979"/>
      <c r="D3777" s="1981"/>
      <c r="E3777" s="928" t="s">
        <v>619</v>
      </c>
      <c r="F3777" s="885"/>
      <c r="G3777" s="651" t="s">
        <v>272</v>
      </c>
      <c r="H3777" s="651" t="s">
        <v>599</v>
      </c>
      <c r="I3777" s="651" t="s">
        <v>620</v>
      </c>
      <c r="J3777" s="651" t="s">
        <v>276</v>
      </c>
      <c r="K3777" s="890" t="s">
        <v>304</v>
      </c>
      <c r="L3777" s="651" t="s">
        <v>312</v>
      </c>
      <c r="M3777" s="651" t="str">
        <f t="shared" si="227"/>
        <v>&lt;INSERT CONNECTION POINT NAME&gt;</v>
      </c>
      <c r="N3777" s="890" t="s">
        <v>602</v>
      </c>
      <c r="O3777" s="890" t="s">
        <v>22</v>
      </c>
      <c r="P3777" s="890"/>
      <c r="Q3777" s="1071"/>
      <c r="R3777" s="1058"/>
      <c r="S3777" s="1059"/>
      <c r="T3777" s="1059"/>
      <c r="U3777" s="1060"/>
      <c r="V3777" s="906"/>
      <c r="W3777" s="933"/>
      <c r="X3777" s="934"/>
      <c r="Y3777" s="935"/>
      <c r="Z3777" s="935"/>
      <c r="AA3777" s="935"/>
      <c r="AB3777" s="452"/>
      <c r="AC3777" s="452"/>
      <c r="AD3777" s="452"/>
      <c r="AE3777" s="452"/>
      <c r="AF3777" s="935"/>
      <c r="AG3777" s="452"/>
      <c r="AH3777" s="452"/>
      <c r="AI3777" s="935"/>
      <c r="AJ3777" s="935"/>
      <c r="AK3777" s="935"/>
      <c r="AL3777" s="936"/>
      <c r="AM3777" s="936"/>
      <c r="AN3777" s="936"/>
      <c r="AO3777" s="942"/>
      <c r="AP3777" s="936"/>
      <c r="AQ3777" s="936"/>
      <c r="AR3777" s="936"/>
      <c r="AS3777" s="936"/>
      <c r="AT3777" s="936"/>
      <c r="AU3777" s="936"/>
      <c r="AV3777" s="936"/>
    </row>
    <row r="3778" spans="2:48" ht="15" customHeight="1">
      <c r="B3778" s="937"/>
      <c r="C3778" s="1978" t="s">
        <v>304</v>
      </c>
      <c r="D3778" s="1980" t="s">
        <v>23</v>
      </c>
      <c r="E3778" s="928" t="s">
        <v>616</v>
      </c>
      <c r="F3778" s="885"/>
      <c r="G3778" s="651" t="s">
        <v>272</v>
      </c>
      <c r="H3778" s="651" t="s">
        <v>599</v>
      </c>
      <c r="I3778" s="651" t="s">
        <v>617</v>
      </c>
      <c r="J3778" s="651" t="s">
        <v>276</v>
      </c>
      <c r="K3778" s="890" t="s">
        <v>304</v>
      </c>
      <c r="L3778" s="651" t="s">
        <v>312</v>
      </c>
      <c r="M3778" s="651" t="str">
        <f t="shared" si="227"/>
        <v>&lt;INSERT CONNECTION POINT NAME&gt;</v>
      </c>
      <c r="N3778" s="890" t="s">
        <v>602</v>
      </c>
      <c r="O3778" s="891" t="s">
        <v>23</v>
      </c>
      <c r="P3778" s="890"/>
      <c r="Q3778" s="1071"/>
      <c r="R3778" s="1058"/>
      <c r="S3778" s="1059"/>
      <c r="T3778" s="1059"/>
      <c r="U3778" s="1060"/>
      <c r="V3778" s="906"/>
      <c r="W3778" s="933"/>
      <c r="X3778" s="934"/>
      <c r="Y3778" s="935"/>
      <c r="Z3778" s="935"/>
      <c r="AA3778" s="935"/>
      <c r="AB3778" s="452"/>
      <c r="AC3778" s="452"/>
      <c r="AD3778" s="452"/>
      <c r="AE3778" s="452"/>
      <c r="AF3778" s="935"/>
      <c r="AG3778" s="452"/>
      <c r="AH3778" s="452"/>
      <c r="AI3778" s="935"/>
      <c r="AJ3778" s="943"/>
      <c r="AK3778" s="935"/>
      <c r="AL3778" s="936"/>
      <c r="AM3778" s="936"/>
      <c r="AN3778" s="936"/>
      <c r="AO3778" s="942"/>
      <c r="AP3778" s="936"/>
      <c r="AQ3778" s="936"/>
      <c r="AR3778" s="936"/>
      <c r="AS3778" s="936"/>
      <c r="AT3778" s="936"/>
      <c r="AU3778" s="936"/>
      <c r="AV3778" s="936"/>
    </row>
    <row r="3779" spans="2:48" ht="15" customHeight="1">
      <c r="B3779" s="937"/>
      <c r="C3779" s="1979"/>
      <c r="D3779" s="1981"/>
      <c r="E3779" s="928" t="s">
        <v>619</v>
      </c>
      <c r="F3779" s="885"/>
      <c r="G3779" s="651" t="s">
        <v>272</v>
      </c>
      <c r="H3779" s="651" t="s">
        <v>599</v>
      </c>
      <c r="I3779" s="651" t="s">
        <v>620</v>
      </c>
      <c r="J3779" s="651" t="s">
        <v>276</v>
      </c>
      <c r="K3779" s="890" t="s">
        <v>304</v>
      </c>
      <c r="L3779" s="651" t="s">
        <v>312</v>
      </c>
      <c r="M3779" s="651" t="str">
        <f t="shared" si="227"/>
        <v>&lt;INSERT CONNECTION POINT NAME&gt;</v>
      </c>
      <c r="N3779" s="890" t="s">
        <v>602</v>
      </c>
      <c r="O3779" s="891" t="s">
        <v>23</v>
      </c>
      <c r="P3779" s="890"/>
      <c r="Q3779" s="1071"/>
      <c r="R3779" s="1058"/>
      <c r="S3779" s="1059"/>
      <c r="T3779" s="1059"/>
      <c r="U3779" s="1060"/>
      <c r="V3779" s="906"/>
      <c r="W3779" s="933"/>
      <c r="X3779" s="934"/>
      <c r="Y3779" s="935"/>
      <c r="Z3779" s="935"/>
      <c r="AA3779" s="935"/>
      <c r="AB3779" s="452"/>
      <c r="AC3779" s="452"/>
      <c r="AD3779" s="452"/>
      <c r="AE3779" s="452"/>
      <c r="AF3779" s="935"/>
      <c r="AG3779" s="452"/>
      <c r="AH3779" s="452"/>
      <c r="AI3779" s="935"/>
      <c r="AJ3779" s="943"/>
      <c r="AK3779" s="935"/>
      <c r="AL3779" s="936"/>
      <c r="AM3779" s="936"/>
      <c r="AN3779" s="936"/>
      <c r="AO3779" s="942"/>
      <c r="AP3779" s="936"/>
      <c r="AQ3779" s="936"/>
      <c r="AR3779" s="936"/>
      <c r="AS3779" s="936"/>
      <c r="AT3779" s="936"/>
      <c r="AU3779" s="936"/>
      <c r="AV3779" s="936"/>
    </row>
    <row r="3780" spans="2:48" ht="15" customHeight="1">
      <c r="B3780" s="937"/>
      <c r="C3780" s="1978" t="s">
        <v>305</v>
      </c>
      <c r="D3780" s="1980"/>
      <c r="E3780" s="928" t="s">
        <v>616</v>
      </c>
      <c r="F3780" s="885"/>
      <c r="G3780" s="651" t="s">
        <v>272</v>
      </c>
      <c r="H3780" s="651" t="s">
        <v>599</v>
      </c>
      <c r="I3780" s="651" t="s">
        <v>617</v>
      </c>
      <c r="J3780" s="651" t="s">
        <v>276</v>
      </c>
      <c r="K3780" s="890" t="s">
        <v>305</v>
      </c>
      <c r="L3780" s="651" t="s">
        <v>312</v>
      </c>
      <c r="M3780" s="651" t="str">
        <f t="shared" si="227"/>
        <v>&lt;INSERT CONNECTION POINT NAME&gt;</v>
      </c>
      <c r="N3780" s="890" t="s">
        <v>604</v>
      </c>
      <c r="O3780" s="890" t="s">
        <v>605</v>
      </c>
      <c r="P3780" s="890"/>
      <c r="Q3780" s="1072"/>
      <c r="R3780" s="1073"/>
      <c r="S3780" s="1074"/>
      <c r="T3780" s="1074"/>
      <c r="U3780" s="1075"/>
      <c r="V3780" s="906"/>
      <c r="W3780" s="933"/>
      <c r="X3780" s="934"/>
      <c r="Y3780" s="935"/>
      <c r="Z3780" s="935"/>
      <c r="AA3780" s="935"/>
      <c r="AB3780" s="452"/>
      <c r="AC3780" s="452"/>
      <c r="AD3780" s="452"/>
      <c r="AE3780" s="452"/>
      <c r="AF3780" s="935"/>
      <c r="AG3780" s="452"/>
      <c r="AH3780" s="452"/>
      <c r="AI3780" s="935"/>
      <c r="AJ3780" s="935"/>
      <c r="AK3780" s="935"/>
      <c r="AL3780" s="936"/>
      <c r="AM3780" s="936"/>
      <c r="AN3780" s="936"/>
      <c r="AO3780" s="936"/>
      <c r="AP3780" s="936"/>
      <c r="AQ3780" s="936"/>
      <c r="AR3780" s="936"/>
      <c r="AS3780" s="936"/>
      <c r="AT3780" s="936"/>
      <c r="AU3780" s="936"/>
      <c r="AV3780" s="936"/>
    </row>
    <row r="3781" spans="2:48" ht="15" customHeight="1">
      <c r="B3781" s="937"/>
      <c r="C3781" s="1979"/>
      <c r="D3781" s="1981"/>
      <c r="E3781" s="928" t="s">
        <v>619</v>
      </c>
      <c r="F3781" s="885"/>
      <c r="G3781" s="651" t="s">
        <v>272</v>
      </c>
      <c r="H3781" s="651" t="s">
        <v>599</v>
      </c>
      <c r="I3781" s="651" t="s">
        <v>620</v>
      </c>
      <c r="J3781" s="651" t="s">
        <v>276</v>
      </c>
      <c r="K3781" s="890" t="s">
        <v>305</v>
      </c>
      <c r="L3781" s="651" t="s">
        <v>312</v>
      </c>
      <c r="M3781" s="651" t="str">
        <f t="shared" si="227"/>
        <v>&lt;INSERT CONNECTION POINT NAME&gt;</v>
      </c>
      <c r="N3781" s="890" t="s">
        <v>604</v>
      </c>
      <c r="O3781" s="890" t="s">
        <v>605</v>
      </c>
      <c r="P3781" s="890"/>
      <c r="Q3781" s="1072"/>
      <c r="R3781" s="1073"/>
      <c r="S3781" s="1074"/>
      <c r="T3781" s="1074"/>
      <c r="U3781" s="1075"/>
      <c r="V3781" s="906"/>
      <c r="W3781" s="933"/>
      <c r="X3781" s="934"/>
      <c r="Y3781" s="935"/>
      <c r="Z3781" s="935"/>
      <c r="AA3781" s="935"/>
      <c r="AB3781" s="452"/>
      <c r="AC3781" s="452"/>
      <c r="AD3781" s="452"/>
      <c r="AE3781" s="452"/>
      <c r="AF3781" s="935"/>
      <c r="AG3781" s="452"/>
      <c r="AH3781" s="452"/>
      <c r="AI3781" s="935"/>
      <c r="AJ3781" s="935"/>
      <c r="AK3781" s="935"/>
      <c r="AL3781" s="936"/>
      <c r="AM3781" s="936"/>
      <c r="AN3781" s="936"/>
      <c r="AO3781" s="936"/>
      <c r="AP3781" s="936"/>
      <c r="AQ3781" s="936"/>
      <c r="AR3781" s="936"/>
      <c r="AS3781" s="936"/>
      <c r="AT3781" s="936"/>
      <c r="AU3781" s="936"/>
      <c r="AV3781" s="936"/>
    </row>
    <row r="3782" spans="2:48" ht="15" customHeight="1">
      <c r="B3782" s="937"/>
      <c r="C3782" s="1978" t="s">
        <v>306</v>
      </c>
      <c r="D3782" s="1980"/>
      <c r="E3782" s="928" t="s">
        <v>616</v>
      </c>
      <c r="F3782" s="885"/>
      <c r="G3782" s="651" t="s">
        <v>272</v>
      </c>
      <c r="H3782" s="651" t="s">
        <v>599</v>
      </c>
      <c r="I3782" s="651" t="s">
        <v>617</v>
      </c>
      <c r="J3782" s="651" t="s">
        <v>276</v>
      </c>
      <c r="K3782" s="890" t="s">
        <v>306</v>
      </c>
      <c r="L3782" s="651" t="s">
        <v>312</v>
      </c>
      <c r="M3782" s="651" t="str">
        <f t="shared" si="227"/>
        <v>&lt;INSERT CONNECTION POINT NAME&gt;</v>
      </c>
      <c r="N3782" s="890" t="s">
        <v>606</v>
      </c>
      <c r="O3782" s="891">
        <v>0</v>
      </c>
      <c r="P3782" s="890"/>
      <c r="Q3782" s="1076"/>
      <c r="R3782" s="1077"/>
      <c r="S3782" s="1078"/>
      <c r="T3782" s="1078"/>
      <c r="U3782" s="1079"/>
      <c r="V3782" s="906"/>
      <c r="W3782" s="933"/>
      <c r="X3782" s="934"/>
      <c r="Y3782" s="935"/>
      <c r="Z3782" s="935"/>
      <c r="AA3782" s="935"/>
      <c r="AB3782" s="452"/>
      <c r="AC3782" s="452"/>
      <c r="AD3782" s="452"/>
      <c r="AE3782" s="452"/>
      <c r="AF3782" s="935"/>
      <c r="AG3782" s="452"/>
      <c r="AH3782" s="452"/>
      <c r="AI3782" s="935"/>
      <c r="AJ3782" s="943"/>
      <c r="AK3782" s="935"/>
      <c r="AL3782" s="936"/>
      <c r="AM3782" s="936"/>
      <c r="AN3782" s="936"/>
      <c r="AO3782" s="936"/>
      <c r="AP3782" s="936"/>
      <c r="AQ3782" s="936"/>
      <c r="AR3782" s="936"/>
      <c r="AS3782" s="936"/>
      <c r="AT3782" s="936"/>
      <c r="AU3782" s="936"/>
      <c r="AV3782" s="936"/>
    </row>
    <row r="3783" spans="2:48" ht="15" customHeight="1">
      <c r="B3783" s="937"/>
      <c r="C3783" s="1979"/>
      <c r="D3783" s="1981"/>
      <c r="E3783" s="928" t="s">
        <v>619</v>
      </c>
      <c r="F3783" s="885"/>
      <c r="G3783" s="651" t="s">
        <v>272</v>
      </c>
      <c r="H3783" s="651" t="s">
        <v>599</v>
      </c>
      <c r="I3783" s="651" t="s">
        <v>620</v>
      </c>
      <c r="J3783" s="651" t="s">
        <v>276</v>
      </c>
      <c r="K3783" s="890" t="s">
        <v>306</v>
      </c>
      <c r="L3783" s="651" t="s">
        <v>312</v>
      </c>
      <c r="M3783" s="651" t="str">
        <f t="shared" si="227"/>
        <v>&lt;INSERT CONNECTION POINT NAME&gt;</v>
      </c>
      <c r="N3783" s="890" t="s">
        <v>606</v>
      </c>
      <c r="O3783" s="891">
        <v>0</v>
      </c>
      <c r="P3783" s="890"/>
      <c r="Q3783" s="1076"/>
      <c r="R3783" s="1077"/>
      <c r="S3783" s="1078"/>
      <c r="T3783" s="1078"/>
      <c r="U3783" s="1079"/>
      <c r="V3783" s="906"/>
      <c r="W3783" s="933"/>
      <c r="X3783" s="934"/>
      <c r="Y3783" s="935"/>
      <c r="Z3783" s="935"/>
      <c r="AA3783" s="935"/>
      <c r="AB3783" s="452"/>
      <c r="AC3783" s="452"/>
      <c r="AD3783" s="452"/>
      <c r="AE3783" s="452"/>
      <c r="AF3783" s="935"/>
      <c r="AG3783" s="452"/>
      <c r="AH3783" s="452"/>
      <c r="AI3783" s="935"/>
      <c r="AJ3783" s="943"/>
      <c r="AK3783" s="935"/>
      <c r="AL3783" s="936"/>
      <c r="AM3783" s="936"/>
      <c r="AN3783" s="936"/>
      <c r="AO3783" s="936"/>
      <c r="AP3783" s="936"/>
      <c r="AQ3783" s="936"/>
      <c r="AR3783" s="936"/>
      <c r="AS3783" s="936"/>
      <c r="AT3783" s="936"/>
      <c r="AU3783" s="936"/>
      <c r="AV3783" s="936"/>
    </row>
    <row r="3784" spans="2:48" ht="15" customHeight="1">
      <c r="B3784" s="937"/>
      <c r="C3784" s="1978" t="s">
        <v>307</v>
      </c>
      <c r="D3784" s="1980"/>
      <c r="E3784" s="928" t="s">
        <v>616</v>
      </c>
      <c r="F3784" s="885"/>
      <c r="G3784" s="651" t="s">
        <v>272</v>
      </c>
      <c r="H3784" s="651" t="s">
        <v>599</v>
      </c>
      <c r="I3784" s="651" t="s">
        <v>617</v>
      </c>
      <c r="J3784" s="651" t="s">
        <v>276</v>
      </c>
      <c r="K3784" s="890" t="s">
        <v>307</v>
      </c>
      <c r="L3784" s="651" t="s">
        <v>312</v>
      </c>
      <c r="M3784" s="651" t="str">
        <f t="shared" si="227"/>
        <v>&lt;INSERT CONNECTION POINT NAME&gt;</v>
      </c>
      <c r="N3784" s="890" t="s">
        <v>607</v>
      </c>
      <c r="O3784" s="890" t="s">
        <v>607</v>
      </c>
      <c r="P3784" s="890"/>
      <c r="Q3784" s="1080"/>
      <c r="R3784" s="1081"/>
      <c r="S3784" s="1081"/>
      <c r="T3784" s="1081"/>
      <c r="U3784" s="1082"/>
      <c r="V3784" s="906"/>
      <c r="W3784" s="933"/>
      <c r="X3784" s="934"/>
      <c r="Y3784" s="935"/>
      <c r="Z3784" s="935"/>
      <c r="AA3784" s="935"/>
      <c r="AB3784" s="452"/>
      <c r="AC3784" s="452"/>
      <c r="AD3784" s="452"/>
      <c r="AE3784" s="452"/>
      <c r="AF3784" s="935"/>
      <c r="AG3784" s="452"/>
      <c r="AH3784" s="452"/>
      <c r="AI3784" s="935"/>
      <c r="AJ3784" s="935"/>
      <c r="AK3784" s="935"/>
      <c r="AL3784" s="936"/>
      <c r="AM3784" s="936"/>
      <c r="AN3784" s="936"/>
      <c r="AO3784" s="936"/>
      <c r="AP3784" s="936"/>
      <c r="AQ3784" s="936"/>
      <c r="AR3784" s="936"/>
      <c r="AS3784" s="936"/>
      <c r="AT3784" s="936"/>
      <c r="AU3784" s="936"/>
      <c r="AV3784" s="936"/>
    </row>
    <row r="3785" spans="2:48" ht="15" customHeight="1">
      <c r="B3785" s="937"/>
      <c r="C3785" s="1979"/>
      <c r="D3785" s="1981"/>
      <c r="E3785" s="928" t="s">
        <v>619</v>
      </c>
      <c r="F3785" s="885"/>
      <c r="G3785" s="651" t="s">
        <v>272</v>
      </c>
      <c r="H3785" s="651" t="s">
        <v>599</v>
      </c>
      <c r="I3785" s="651" t="s">
        <v>620</v>
      </c>
      <c r="J3785" s="651" t="s">
        <v>276</v>
      </c>
      <c r="K3785" s="890" t="s">
        <v>307</v>
      </c>
      <c r="L3785" s="651" t="s">
        <v>312</v>
      </c>
      <c r="M3785" s="651" t="str">
        <f t="shared" si="227"/>
        <v>&lt;INSERT CONNECTION POINT NAME&gt;</v>
      </c>
      <c r="N3785" s="890" t="s">
        <v>607</v>
      </c>
      <c r="O3785" s="890" t="s">
        <v>607</v>
      </c>
      <c r="P3785" s="890"/>
      <c r="Q3785" s="1080"/>
      <c r="R3785" s="1081"/>
      <c r="S3785" s="1081"/>
      <c r="T3785" s="1081"/>
      <c r="U3785" s="1082"/>
      <c r="V3785" s="906"/>
      <c r="W3785" s="933"/>
      <c r="X3785" s="934"/>
      <c r="Y3785" s="935"/>
      <c r="Z3785" s="935"/>
      <c r="AA3785" s="935"/>
      <c r="AB3785" s="452"/>
      <c r="AC3785" s="452"/>
      <c r="AD3785" s="452"/>
      <c r="AE3785" s="452"/>
      <c r="AF3785" s="935"/>
      <c r="AG3785" s="452"/>
      <c r="AH3785" s="452"/>
      <c r="AI3785" s="935"/>
      <c r="AJ3785" s="935"/>
      <c r="AK3785" s="935"/>
      <c r="AL3785" s="936"/>
      <c r="AM3785" s="936"/>
      <c r="AN3785" s="936"/>
      <c r="AO3785" s="936"/>
      <c r="AP3785" s="936"/>
      <c r="AQ3785" s="936"/>
      <c r="AR3785" s="936"/>
      <c r="AS3785" s="936"/>
      <c r="AT3785" s="936"/>
      <c r="AU3785" s="936"/>
      <c r="AV3785" s="936"/>
    </row>
    <row r="3786" spans="2:48" ht="15" customHeight="1">
      <c r="B3786" s="937"/>
      <c r="C3786" s="1978" t="s">
        <v>308</v>
      </c>
      <c r="D3786" s="1980" t="s">
        <v>22</v>
      </c>
      <c r="E3786" s="928" t="s">
        <v>616</v>
      </c>
      <c r="F3786" s="885"/>
      <c r="G3786" s="651" t="s">
        <v>272</v>
      </c>
      <c r="H3786" s="651" t="s">
        <v>599</v>
      </c>
      <c r="I3786" s="651" t="s">
        <v>617</v>
      </c>
      <c r="J3786" s="651" t="s">
        <v>276</v>
      </c>
      <c r="K3786" s="890" t="s">
        <v>308</v>
      </c>
      <c r="L3786" s="651" t="s">
        <v>312</v>
      </c>
      <c r="M3786" s="651" t="str">
        <f t="shared" si="227"/>
        <v>&lt;INSERT CONNECTION POINT NAME&gt;</v>
      </c>
      <c r="N3786" s="890" t="s">
        <v>609</v>
      </c>
      <c r="O3786" s="890" t="s">
        <v>22</v>
      </c>
      <c r="P3786" s="890"/>
      <c r="Q3786" s="1083"/>
      <c r="R3786" s="1061"/>
      <c r="S3786" s="1062"/>
      <c r="T3786" s="1062"/>
      <c r="U3786" s="1063"/>
      <c r="V3786" s="906"/>
      <c r="W3786" s="933"/>
      <c r="X3786" s="934"/>
      <c r="Y3786" s="935"/>
      <c r="Z3786" s="935"/>
      <c r="AA3786" s="935"/>
      <c r="AB3786" s="452"/>
      <c r="AC3786" s="452"/>
      <c r="AD3786" s="452"/>
      <c r="AE3786" s="452"/>
      <c r="AF3786" s="935"/>
      <c r="AG3786" s="452"/>
      <c r="AH3786" s="452"/>
      <c r="AI3786" s="935"/>
      <c r="AJ3786" s="935"/>
      <c r="AK3786" s="935"/>
      <c r="AL3786" s="936"/>
      <c r="AM3786" s="936"/>
      <c r="AN3786" s="936"/>
      <c r="AO3786" s="936"/>
      <c r="AP3786" s="936"/>
      <c r="AQ3786" s="936"/>
      <c r="AR3786" s="936"/>
      <c r="AS3786" s="936"/>
      <c r="AT3786" s="936"/>
      <c r="AU3786" s="936"/>
      <c r="AV3786" s="936"/>
    </row>
    <row r="3787" spans="2:48" ht="15" customHeight="1">
      <c r="B3787" s="937"/>
      <c r="C3787" s="1979"/>
      <c r="D3787" s="1981"/>
      <c r="E3787" s="928" t="s">
        <v>619</v>
      </c>
      <c r="F3787" s="885"/>
      <c r="G3787" s="651" t="s">
        <v>272</v>
      </c>
      <c r="H3787" s="651" t="s">
        <v>599</v>
      </c>
      <c r="I3787" s="651" t="s">
        <v>620</v>
      </c>
      <c r="J3787" s="651" t="s">
        <v>276</v>
      </c>
      <c r="K3787" s="890" t="s">
        <v>308</v>
      </c>
      <c r="L3787" s="651" t="s">
        <v>312</v>
      </c>
      <c r="M3787" s="651" t="str">
        <f t="shared" si="227"/>
        <v>&lt;INSERT CONNECTION POINT NAME&gt;</v>
      </c>
      <c r="N3787" s="890" t="s">
        <v>609</v>
      </c>
      <c r="O3787" s="890" t="s">
        <v>22</v>
      </c>
      <c r="P3787" s="890"/>
      <c r="Q3787" s="1083"/>
      <c r="R3787" s="1061"/>
      <c r="S3787" s="1062"/>
      <c r="T3787" s="1062"/>
      <c r="U3787" s="1063"/>
      <c r="V3787" s="906"/>
      <c r="W3787" s="933"/>
      <c r="X3787" s="934"/>
      <c r="Y3787" s="935"/>
      <c r="Z3787" s="935"/>
      <c r="AA3787" s="935"/>
      <c r="AB3787" s="452"/>
      <c r="AC3787" s="452"/>
      <c r="AD3787" s="452"/>
      <c r="AE3787" s="452"/>
      <c r="AF3787" s="935"/>
      <c r="AG3787" s="452"/>
      <c r="AH3787" s="452"/>
      <c r="AI3787" s="935"/>
      <c r="AJ3787" s="935"/>
      <c r="AK3787" s="935"/>
      <c r="AL3787" s="936"/>
      <c r="AM3787" s="936"/>
      <c r="AN3787" s="936"/>
      <c r="AO3787" s="936"/>
      <c r="AP3787" s="936"/>
      <c r="AQ3787" s="936"/>
      <c r="AR3787" s="936"/>
      <c r="AS3787" s="936"/>
      <c r="AT3787" s="936"/>
      <c r="AU3787" s="936"/>
      <c r="AV3787" s="936"/>
    </row>
    <row r="3788" spans="2:48" ht="15" customHeight="1">
      <c r="B3788" s="937"/>
      <c r="C3788" s="1978" t="s">
        <v>309</v>
      </c>
      <c r="D3788" s="1980" t="s">
        <v>22</v>
      </c>
      <c r="E3788" s="928" t="s">
        <v>616</v>
      </c>
      <c r="F3788" s="885"/>
      <c r="G3788" s="651" t="s">
        <v>272</v>
      </c>
      <c r="H3788" s="651" t="s">
        <v>599</v>
      </c>
      <c r="I3788" s="651" t="s">
        <v>617</v>
      </c>
      <c r="J3788" s="651" t="s">
        <v>276</v>
      </c>
      <c r="K3788" s="890" t="s">
        <v>309</v>
      </c>
      <c r="L3788" s="651" t="s">
        <v>312</v>
      </c>
      <c r="M3788" s="651" t="str">
        <f t="shared" si="227"/>
        <v>&lt;INSERT CONNECTION POINT NAME&gt;</v>
      </c>
      <c r="N3788" s="890" t="s">
        <v>602</v>
      </c>
      <c r="O3788" s="890" t="s">
        <v>22</v>
      </c>
      <c r="P3788" s="890"/>
      <c r="Q3788" s="1083"/>
      <c r="R3788" s="1061"/>
      <c r="S3788" s="1062"/>
      <c r="T3788" s="1062"/>
      <c r="U3788" s="1063"/>
      <c r="V3788" s="906"/>
      <c r="W3788" s="933"/>
      <c r="X3788" s="934"/>
      <c r="Y3788" s="935"/>
      <c r="Z3788" s="935"/>
      <c r="AA3788" s="935"/>
      <c r="AB3788" s="452"/>
      <c r="AC3788" s="452"/>
      <c r="AD3788" s="452"/>
      <c r="AE3788" s="452"/>
      <c r="AF3788" s="935"/>
      <c r="AG3788" s="452"/>
      <c r="AH3788" s="452"/>
      <c r="AI3788" s="935"/>
      <c r="AJ3788" s="935"/>
      <c r="AK3788" s="935"/>
      <c r="AL3788" s="936"/>
      <c r="AM3788" s="936"/>
      <c r="AN3788" s="936"/>
      <c r="AO3788" s="936"/>
      <c r="AP3788" s="936"/>
      <c r="AQ3788" s="936"/>
      <c r="AR3788" s="936"/>
      <c r="AS3788" s="936"/>
      <c r="AT3788" s="936"/>
      <c r="AU3788" s="936"/>
      <c r="AV3788" s="936"/>
    </row>
    <row r="3789" spans="2:48" ht="15" customHeight="1">
      <c r="B3789" s="937"/>
      <c r="C3789" s="1979"/>
      <c r="D3789" s="1981"/>
      <c r="E3789" s="928" t="s">
        <v>619</v>
      </c>
      <c r="F3789" s="885"/>
      <c r="G3789" s="651" t="s">
        <v>272</v>
      </c>
      <c r="H3789" s="651" t="s">
        <v>599</v>
      </c>
      <c r="I3789" s="651" t="s">
        <v>620</v>
      </c>
      <c r="J3789" s="651" t="s">
        <v>276</v>
      </c>
      <c r="K3789" s="890" t="s">
        <v>309</v>
      </c>
      <c r="L3789" s="651" t="s">
        <v>312</v>
      </c>
      <c r="M3789" s="651" t="str">
        <f t="shared" ref="M3789:M3852" si="231">M3788</f>
        <v>&lt;INSERT CONNECTION POINT NAME&gt;</v>
      </c>
      <c r="N3789" s="890" t="s">
        <v>602</v>
      </c>
      <c r="O3789" s="890" t="s">
        <v>22</v>
      </c>
      <c r="P3789" s="890"/>
      <c r="Q3789" s="1083"/>
      <c r="R3789" s="1061"/>
      <c r="S3789" s="1062"/>
      <c r="T3789" s="1062"/>
      <c r="U3789" s="1063"/>
      <c r="V3789" s="906"/>
      <c r="W3789" s="933"/>
      <c r="X3789" s="934"/>
      <c r="Y3789" s="935"/>
      <c r="Z3789" s="935"/>
      <c r="AA3789" s="935"/>
      <c r="AB3789" s="452"/>
      <c r="AC3789" s="452"/>
      <c r="AD3789" s="452"/>
      <c r="AE3789" s="452"/>
      <c r="AF3789" s="935"/>
      <c r="AG3789" s="452"/>
      <c r="AH3789" s="452"/>
      <c r="AI3789" s="935"/>
      <c r="AJ3789" s="935"/>
      <c r="AK3789" s="935"/>
      <c r="AL3789" s="936"/>
      <c r="AM3789" s="936"/>
      <c r="AN3789" s="936"/>
      <c r="AO3789" s="936"/>
      <c r="AP3789" s="936"/>
      <c r="AQ3789" s="936"/>
      <c r="AR3789" s="936"/>
      <c r="AS3789" s="936"/>
      <c r="AT3789" s="936"/>
      <c r="AU3789" s="936"/>
      <c r="AV3789" s="936"/>
    </row>
    <row r="3790" spans="2:48" ht="15" customHeight="1">
      <c r="B3790" s="937"/>
      <c r="C3790" s="1978" t="s">
        <v>309</v>
      </c>
      <c r="D3790" s="1980" t="s">
        <v>23</v>
      </c>
      <c r="E3790" s="928" t="s">
        <v>616</v>
      </c>
      <c r="F3790" s="885"/>
      <c r="G3790" s="651" t="s">
        <v>272</v>
      </c>
      <c r="H3790" s="651" t="s">
        <v>599</v>
      </c>
      <c r="I3790" s="651" t="s">
        <v>617</v>
      </c>
      <c r="J3790" s="651" t="s">
        <v>276</v>
      </c>
      <c r="K3790" s="890" t="s">
        <v>309</v>
      </c>
      <c r="L3790" s="651" t="s">
        <v>312</v>
      </c>
      <c r="M3790" s="651" t="str">
        <f t="shared" si="231"/>
        <v>&lt;INSERT CONNECTION POINT NAME&gt;</v>
      </c>
      <c r="N3790" s="890" t="s">
        <v>602</v>
      </c>
      <c r="O3790" s="890" t="s">
        <v>23</v>
      </c>
      <c r="P3790" s="890"/>
      <c r="Q3790" s="1083"/>
      <c r="R3790" s="1061"/>
      <c r="S3790" s="1062"/>
      <c r="T3790" s="1062"/>
      <c r="U3790" s="1063"/>
      <c r="V3790" s="906"/>
      <c r="W3790" s="933"/>
      <c r="X3790" s="934"/>
      <c r="Y3790" s="935"/>
      <c r="Z3790" s="935"/>
      <c r="AA3790" s="935"/>
      <c r="AB3790" s="452"/>
      <c r="AC3790" s="452"/>
      <c r="AD3790" s="452"/>
      <c r="AE3790" s="452"/>
      <c r="AF3790" s="935"/>
      <c r="AG3790" s="452"/>
      <c r="AH3790" s="452"/>
      <c r="AI3790" s="935"/>
      <c r="AJ3790" s="935"/>
      <c r="AK3790" s="935"/>
      <c r="AL3790" s="936"/>
      <c r="AM3790" s="936"/>
      <c r="AN3790" s="936"/>
      <c r="AO3790" s="936"/>
      <c r="AP3790" s="936"/>
      <c r="AQ3790" s="936"/>
      <c r="AR3790" s="936"/>
      <c r="AS3790" s="936"/>
      <c r="AT3790" s="936"/>
      <c r="AU3790" s="936"/>
      <c r="AV3790" s="936"/>
    </row>
    <row r="3791" spans="2:48" ht="15" customHeight="1">
      <c r="B3791" s="937"/>
      <c r="C3791" s="1979"/>
      <c r="D3791" s="1981"/>
      <c r="E3791" s="928" t="s">
        <v>619</v>
      </c>
      <c r="F3791" s="885"/>
      <c r="G3791" s="651" t="s">
        <v>272</v>
      </c>
      <c r="H3791" s="651" t="s">
        <v>599</v>
      </c>
      <c r="I3791" s="651" t="s">
        <v>620</v>
      </c>
      <c r="J3791" s="651" t="s">
        <v>276</v>
      </c>
      <c r="K3791" s="890" t="s">
        <v>309</v>
      </c>
      <c r="L3791" s="651" t="s">
        <v>312</v>
      </c>
      <c r="M3791" s="651" t="str">
        <f t="shared" si="231"/>
        <v>&lt;INSERT CONNECTION POINT NAME&gt;</v>
      </c>
      <c r="N3791" s="890" t="s">
        <v>602</v>
      </c>
      <c r="O3791" s="890" t="s">
        <v>23</v>
      </c>
      <c r="P3791" s="890"/>
      <c r="Q3791" s="1083"/>
      <c r="R3791" s="1061"/>
      <c r="S3791" s="1062"/>
      <c r="T3791" s="1062"/>
      <c r="U3791" s="1063"/>
      <c r="V3791" s="906"/>
      <c r="W3791" s="933"/>
      <c r="X3791" s="934"/>
      <c r="Y3791" s="935"/>
      <c r="Z3791" s="935"/>
      <c r="AA3791" s="935"/>
      <c r="AB3791" s="452"/>
      <c r="AC3791" s="452"/>
      <c r="AD3791" s="452"/>
      <c r="AE3791" s="452"/>
      <c r="AF3791" s="935"/>
      <c r="AG3791" s="452"/>
      <c r="AH3791" s="452"/>
      <c r="AI3791" s="935"/>
      <c r="AJ3791" s="935"/>
      <c r="AK3791" s="935"/>
      <c r="AL3791" s="936"/>
      <c r="AM3791" s="936"/>
      <c r="AN3791" s="936"/>
      <c r="AO3791" s="936"/>
      <c r="AP3791" s="936"/>
      <c r="AQ3791" s="936"/>
      <c r="AR3791" s="936"/>
      <c r="AS3791" s="936"/>
      <c r="AT3791" s="936"/>
      <c r="AU3791" s="936"/>
      <c r="AV3791" s="936"/>
    </row>
    <row r="3792" spans="2:48" ht="15" customHeight="1">
      <c r="B3792" s="937"/>
      <c r="C3792" s="1978" t="s">
        <v>310</v>
      </c>
      <c r="D3792" s="1980" t="s">
        <v>22</v>
      </c>
      <c r="E3792" s="928" t="s">
        <v>616</v>
      </c>
      <c r="F3792" s="885"/>
      <c r="G3792" s="651" t="s">
        <v>272</v>
      </c>
      <c r="H3792" s="651" t="s">
        <v>599</v>
      </c>
      <c r="I3792" s="651" t="s">
        <v>617</v>
      </c>
      <c r="J3792" s="651" t="s">
        <v>276</v>
      </c>
      <c r="K3792" s="890" t="s">
        <v>310</v>
      </c>
      <c r="L3792" s="651" t="s">
        <v>312</v>
      </c>
      <c r="M3792" s="651" t="str">
        <f t="shared" si="231"/>
        <v>&lt;INSERT CONNECTION POINT NAME&gt;</v>
      </c>
      <c r="N3792" s="890" t="s">
        <v>602</v>
      </c>
      <c r="O3792" s="890" t="s">
        <v>22</v>
      </c>
      <c r="P3792" s="890"/>
      <c r="Q3792" s="1083"/>
      <c r="R3792" s="1061"/>
      <c r="S3792" s="1062"/>
      <c r="T3792" s="1062"/>
      <c r="U3792" s="1063"/>
      <c r="V3792" s="906"/>
      <c r="W3792" s="933"/>
      <c r="X3792" s="934"/>
      <c r="Y3792" s="935"/>
      <c r="Z3792" s="935"/>
      <c r="AA3792" s="935"/>
      <c r="AB3792" s="452"/>
      <c r="AC3792" s="452"/>
      <c r="AD3792" s="452"/>
      <c r="AE3792" s="452"/>
      <c r="AF3792" s="935"/>
      <c r="AG3792" s="452"/>
      <c r="AH3792" s="452"/>
      <c r="AI3792" s="935"/>
      <c r="AJ3792" s="935"/>
      <c r="AK3792" s="935"/>
      <c r="AL3792" s="936"/>
      <c r="AM3792" s="936"/>
      <c r="AN3792" s="936"/>
      <c r="AO3792" s="936"/>
      <c r="AP3792" s="936"/>
      <c r="AQ3792" s="936"/>
      <c r="AR3792" s="936"/>
      <c r="AS3792" s="936"/>
      <c r="AT3792" s="936"/>
      <c r="AU3792" s="936"/>
      <c r="AV3792" s="936"/>
    </row>
    <row r="3793" spans="2:48" ht="15" customHeight="1">
      <c r="B3793" s="937"/>
      <c r="C3793" s="1979"/>
      <c r="D3793" s="1981"/>
      <c r="E3793" s="928" t="s">
        <v>619</v>
      </c>
      <c r="F3793" s="885"/>
      <c r="G3793" s="651" t="s">
        <v>272</v>
      </c>
      <c r="H3793" s="651" t="s">
        <v>599</v>
      </c>
      <c r="I3793" s="651" t="s">
        <v>620</v>
      </c>
      <c r="J3793" s="651" t="s">
        <v>276</v>
      </c>
      <c r="K3793" s="890" t="s">
        <v>310</v>
      </c>
      <c r="L3793" s="651" t="s">
        <v>312</v>
      </c>
      <c r="M3793" s="651" t="str">
        <f t="shared" si="231"/>
        <v>&lt;INSERT CONNECTION POINT NAME&gt;</v>
      </c>
      <c r="N3793" s="890" t="s">
        <v>602</v>
      </c>
      <c r="O3793" s="890" t="s">
        <v>22</v>
      </c>
      <c r="P3793" s="890"/>
      <c r="Q3793" s="1084"/>
      <c r="R3793" s="1085"/>
      <c r="S3793" s="1086"/>
      <c r="T3793" s="1086"/>
      <c r="U3793" s="1087"/>
      <c r="V3793" s="906"/>
      <c r="W3793" s="933"/>
      <c r="X3793" s="934"/>
      <c r="Y3793" s="935"/>
      <c r="Z3793" s="935"/>
      <c r="AA3793" s="935"/>
      <c r="AB3793" s="452"/>
      <c r="AC3793" s="452"/>
      <c r="AD3793" s="452"/>
      <c r="AE3793" s="452"/>
      <c r="AF3793" s="935"/>
      <c r="AG3793" s="452"/>
      <c r="AH3793" s="452"/>
      <c r="AI3793" s="935"/>
      <c r="AJ3793" s="935"/>
      <c r="AK3793" s="935"/>
      <c r="AL3793" s="936"/>
      <c r="AM3793" s="936"/>
      <c r="AN3793" s="936"/>
      <c r="AO3793" s="936"/>
      <c r="AP3793" s="936"/>
      <c r="AQ3793" s="936"/>
      <c r="AR3793" s="936"/>
      <c r="AS3793" s="936"/>
      <c r="AT3793" s="936"/>
      <c r="AU3793" s="936"/>
      <c r="AV3793" s="936"/>
    </row>
    <row r="3794" spans="2:48" ht="15" customHeight="1">
      <c r="B3794" s="937"/>
      <c r="C3794" s="1978" t="s">
        <v>310</v>
      </c>
      <c r="D3794" s="1980" t="s">
        <v>23</v>
      </c>
      <c r="E3794" s="928" t="s">
        <v>616</v>
      </c>
      <c r="F3794" s="885"/>
      <c r="G3794" s="651" t="s">
        <v>272</v>
      </c>
      <c r="H3794" s="651" t="s">
        <v>599</v>
      </c>
      <c r="I3794" s="651" t="s">
        <v>617</v>
      </c>
      <c r="J3794" s="651" t="s">
        <v>276</v>
      </c>
      <c r="K3794" s="890" t="s">
        <v>310</v>
      </c>
      <c r="L3794" s="651" t="s">
        <v>312</v>
      </c>
      <c r="M3794" s="651" t="str">
        <f t="shared" si="231"/>
        <v>&lt;INSERT CONNECTION POINT NAME&gt;</v>
      </c>
      <c r="N3794" s="890" t="s">
        <v>602</v>
      </c>
      <c r="O3794" s="890" t="s">
        <v>23</v>
      </c>
      <c r="P3794" s="890"/>
      <c r="Q3794" s="1084"/>
      <c r="R3794" s="1085"/>
      <c r="S3794" s="1086"/>
      <c r="T3794" s="1086"/>
      <c r="U3794" s="1087"/>
      <c r="V3794" s="906"/>
      <c r="W3794" s="933"/>
      <c r="X3794" s="934"/>
      <c r="Y3794" s="935"/>
      <c r="Z3794" s="935"/>
      <c r="AA3794" s="935"/>
      <c r="AB3794" s="452"/>
      <c r="AC3794" s="452"/>
      <c r="AD3794" s="452"/>
      <c r="AE3794" s="452"/>
      <c r="AF3794" s="935"/>
      <c r="AG3794" s="452"/>
      <c r="AH3794" s="452"/>
      <c r="AI3794" s="935"/>
      <c r="AJ3794" s="935"/>
      <c r="AK3794" s="935"/>
      <c r="AL3794" s="936"/>
      <c r="AM3794" s="936"/>
      <c r="AN3794" s="936"/>
      <c r="AO3794" s="936"/>
      <c r="AP3794" s="936"/>
      <c r="AQ3794" s="936"/>
      <c r="AR3794" s="936"/>
      <c r="AS3794" s="936"/>
      <c r="AT3794" s="936"/>
      <c r="AU3794" s="936"/>
      <c r="AV3794" s="936"/>
    </row>
    <row r="3795" spans="2:48" ht="15" customHeight="1" thickBot="1">
      <c r="B3795" s="944"/>
      <c r="C3795" s="1984"/>
      <c r="D3795" s="1985"/>
      <c r="E3795" s="945" t="s">
        <v>619</v>
      </c>
      <c r="F3795" s="885"/>
      <c r="G3795" s="651" t="s">
        <v>272</v>
      </c>
      <c r="H3795" s="651" t="s">
        <v>599</v>
      </c>
      <c r="I3795" s="651" t="s">
        <v>620</v>
      </c>
      <c r="J3795" s="651" t="s">
        <v>276</v>
      </c>
      <c r="K3795" s="890" t="s">
        <v>310</v>
      </c>
      <c r="L3795" s="651" t="s">
        <v>312</v>
      </c>
      <c r="M3795" s="651" t="str">
        <f t="shared" si="231"/>
        <v>&lt;INSERT CONNECTION POINT NAME&gt;</v>
      </c>
      <c r="N3795" s="890" t="s">
        <v>602</v>
      </c>
      <c r="O3795" s="890" t="s">
        <v>23</v>
      </c>
      <c r="P3795" s="890"/>
      <c r="Q3795" s="946"/>
      <c r="R3795" s="1067"/>
      <c r="S3795" s="893"/>
      <c r="T3795" s="893"/>
      <c r="U3795" s="894"/>
      <c r="V3795" s="947"/>
      <c r="W3795" s="933"/>
      <c r="X3795" s="934"/>
      <c r="Y3795" s="935"/>
      <c r="Z3795" s="935"/>
      <c r="AA3795" s="935"/>
      <c r="AB3795" s="452"/>
      <c r="AC3795" s="452"/>
      <c r="AD3795" s="452"/>
      <c r="AE3795" s="452"/>
      <c r="AF3795" s="935"/>
      <c r="AG3795" s="452"/>
      <c r="AH3795" s="452"/>
      <c r="AI3795" s="935"/>
      <c r="AJ3795" s="935"/>
      <c r="AK3795" s="935"/>
      <c r="AL3795" s="936"/>
      <c r="AM3795" s="936"/>
      <c r="AN3795" s="936"/>
      <c r="AO3795" s="936"/>
      <c r="AP3795" s="936"/>
      <c r="AQ3795" s="936"/>
      <c r="AR3795" s="936"/>
      <c r="AS3795" s="936"/>
      <c r="AT3795" s="936"/>
      <c r="AU3795" s="936"/>
      <c r="AV3795" s="936"/>
    </row>
    <row r="3796" spans="2:48" ht="15" customHeight="1">
      <c r="B3796" s="927" t="s">
        <v>615</v>
      </c>
      <c r="C3796" s="1982" t="s">
        <v>313</v>
      </c>
      <c r="D3796" s="1983" t="s">
        <v>23</v>
      </c>
      <c r="E3796" s="928" t="s">
        <v>616</v>
      </c>
      <c r="F3796" s="885"/>
      <c r="G3796" s="651" t="s">
        <v>272</v>
      </c>
      <c r="H3796" s="651" t="s">
        <v>599</v>
      </c>
      <c r="I3796" s="651" t="s">
        <v>617</v>
      </c>
      <c r="J3796" s="651" t="s">
        <v>276</v>
      </c>
      <c r="K3796" s="651" t="s">
        <v>313</v>
      </c>
      <c r="L3796" s="651" t="s">
        <v>312</v>
      </c>
      <c r="M3796" s="651" t="str">
        <f t="shared" ref="M3796" si="232">B3796</f>
        <v>&lt;INSERT CONNECTION POINT NAME&gt;</v>
      </c>
      <c r="N3796" s="651" t="s">
        <v>618</v>
      </c>
      <c r="O3796" s="651" t="s">
        <v>23</v>
      </c>
      <c r="P3796" s="890"/>
      <c r="Q3796" s="929"/>
      <c r="R3796" s="930"/>
      <c r="S3796" s="931"/>
      <c r="T3796" s="931"/>
      <c r="U3796" s="932"/>
      <c r="W3796" s="452"/>
      <c r="X3796" s="452"/>
      <c r="Y3796" s="452"/>
      <c r="Z3796" s="452"/>
      <c r="AA3796" s="452"/>
      <c r="AB3796" s="452"/>
      <c r="AC3796" s="452"/>
      <c r="AD3796" s="452"/>
      <c r="AE3796" s="452"/>
      <c r="AF3796" s="452"/>
      <c r="AG3796" s="452"/>
      <c r="AH3796" s="452"/>
      <c r="AI3796" s="452"/>
      <c r="AJ3796" s="452"/>
      <c r="AK3796" s="452"/>
      <c r="AL3796" s="452"/>
      <c r="AM3796" s="452"/>
      <c r="AN3796" s="452"/>
      <c r="AO3796" s="452"/>
      <c r="AP3796" s="452"/>
      <c r="AQ3796" s="452"/>
      <c r="AR3796" s="452"/>
      <c r="AS3796" s="452"/>
      <c r="AT3796" s="452"/>
      <c r="AU3796" s="452"/>
      <c r="AV3796" s="452"/>
    </row>
    <row r="3797" spans="2:48" ht="15" customHeight="1">
      <c r="B3797" s="937"/>
      <c r="C3797" s="1979"/>
      <c r="D3797" s="1981"/>
      <c r="E3797" s="928" t="s">
        <v>619</v>
      </c>
      <c r="F3797" s="885"/>
      <c r="G3797" s="651" t="s">
        <v>272</v>
      </c>
      <c r="H3797" s="651" t="s">
        <v>599</v>
      </c>
      <c r="I3797" s="651" t="s">
        <v>620</v>
      </c>
      <c r="J3797" s="651" t="s">
        <v>276</v>
      </c>
      <c r="K3797" s="651" t="s">
        <v>313</v>
      </c>
      <c r="L3797" s="651" t="s">
        <v>312</v>
      </c>
      <c r="M3797" s="651" t="str">
        <f t="shared" si="231"/>
        <v>&lt;INSERT CONNECTION POINT NAME&gt;</v>
      </c>
      <c r="N3797" s="651" t="s">
        <v>618</v>
      </c>
      <c r="O3797" s="651" t="s">
        <v>23</v>
      </c>
      <c r="P3797" s="890"/>
      <c r="Q3797" s="938"/>
      <c r="R3797" s="939"/>
      <c r="S3797" s="940"/>
      <c r="T3797" s="940"/>
      <c r="U3797" s="941"/>
      <c r="W3797" s="452"/>
      <c r="X3797" s="452"/>
      <c r="Y3797" s="452"/>
      <c r="Z3797" s="452"/>
      <c r="AA3797" s="452"/>
      <c r="AB3797" s="452"/>
      <c r="AC3797" s="452"/>
      <c r="AD3797" s="452"/>
      <c r="AE3797" s="452"/>
      <c r="AF3797" s="452"/>
      <c r="AG3797" s="452"/>
      <c r="AH3797" s="452"/>
      <c r="AI3797" s="452"/>
      <c r="AJ3797" s="452"/>
      <c r="AK3797" s="452"/>
      <c r="AL3797" s="452"/>
      <c r="AM3797" s="452"/>
      <c r="AN3797" s="452"/>
      <c r="AO3797" s="452"/>
      <c r="AP3797" s="452"/>
      <c r="AQ3797" s="452"/>
      <c r="AR3797" s="452"/>
      <c r="AS3797" s="452"/>
      <c r="AT3797" s="452"/>
      <c r="AU3797" s="452"/>
      <c r="AV3797" s="452"/>
    </row>
    <row r="3798" spans="2:48" ht="15" customHeight="1">
      <c r="B3798" s="937"/>
      <c r="C3798" s="1978" t="s">
        <v>304</v>
      </c>
      <c r="D3798" s="1980" t="s">
        <v>22</v>
      </c>
      <c r="E3798" s="928" t="s">
        <v>616</v>
      </c>
      <c r="F3798" s="885"/>
      <c r="G3798" s="651" t="s">
        <v>272</v>
      </c>
      <c r="H3798" s="651" t="s">
        <v>599</v>
      </c>
      <c r="I3798" s="651" t="s">
        <v>617</v>
      </c>
      <c r="J3798" s="651" t="s">
        <v>276</v>
      </c>
      <c r="K3798" s="890" t="s">
        <v>304</v>
      </c>
      <c r="L3798" s="651" t="s">
        <v>312</v>
      </c>
      <c r="M3798" s="651" t="str">
        <f t="shared" si="231"/>
        <v>&lt;INSERT CONNECTION POINT NAME&gt;</v>
      </c>
      <c r="N3798" s="890" t="s">
        <v>602</v>
      </c>
      <c r="O3798" s="890" t="s">
        <v>22</v>
      </c>
      <c r="P3798" s="890"/>
      <c r="Q3798" s="1071"/>
      <c r="R3798" s="1058"/>
      <c r="S3798" s="1059"/>
      <c r="T3798" s="1059"/>
      <c r="U3798" s="1060"/>
      <c r="W3798" s="452"/>
      <c r="X3798" s="452"/>
      <c r="Y3798" s="452"/>
      <c r="Z3798" s="452"/>
      <c r="AA3798" s="452"/>
      <c r="AB3798" s="452"/>
      <c r="AC3798" s="452"/>
      <c r="AD3798" s="452"/>
      <c r="AE3798" s="452"/>
      <c r="AF3798" s="452"/>
      <c r="AG3798" s="452"/>
      <c r="AH3798" s="452"/>
      <c r="AI3798" s="452"/>
      <c r="AJ3798" s="452"/>
      <c r="AK3798" s="452"/>
      <c r="AL3798" s="452"/>
      <c r="AM3798" s="452"/>
      <c r="AN3798" s="452"/>
      <c r="AO3798" s="452"/>
      <c r="AP3798" s="452"/>
      <c r="AQ3798" s="452"/>
      <c r="AR3798" s="452"/>
      <c r="AS3798" s="452"/>
      <c r="AT3798" s="452"/>
      <c r="AU3798" s="452"/>
      <c r="AV3798" s="452"/>
    </row>
    <row r="3799" spans="2:48" ht="15" customHeight="1">
      <c r="B3799" s="937"/>
      <c r="C3799" s="1979"/>
      <c r="D3799" s="1981"/>
      <c r="E3799" s="928" t="s">
        <v>619</v>
      </c>
      <c r="F3799" s="885"/>
      <c r="G3799" s="651" t="s">
        <v>272</v>
      </c>
      <c r="H3799" s="651" t="s">
        <v>599</v>
      </c>
      <c r="I3799" s="651" t="s">
        <v>620</v>
      </c>
      <c r="J3799" s="651" t="s">
        <v>276</v>
      </c>
      <c r="K3799" s="890" t="s">
        <v>304</v>
      </c>
      <c r="L3799" s="651" t="s">
        <v>312</v>
      </c>
      <c r="M3799" s="651" t="str">
        <f t="shared" si="231"/>
        <v>&lt;INSERT CONNECTION POINT NAME&gt;</v>
      </c>
      <c r="N3799" s="890" t="s">
        <v>602</v>
      </c>
      <c r="O3799" s="890" t="s">
        <v>22</v>
      </c>
      <c r="P3799" s="890"/>
      <c r="Q3799" s="1071"/>
      <c r="R3799" s="1058"/>
      <c r="S3799" s="1059"/>
      <c r="T3799" s="1059"/>
      <c r="U3799" s="1060"/>
      <c r="W3799" s="452"/>
      <c r="X3799" s="452"/>
      <c r="Y3799" s="452"/>
      <c r="Z3799" s="452"/>
      <c r="AA3799" s="452"/>
      <c r="AB3799" s="452"/>
      <c r="AC3799" s="452"/>
      <c r="AD3799" s="452"/>
      <c r="AE3799" s="452"/>
      <c r="AF3799" s="452"/>
      <c r="AG3799" s="452"/>
      <c r="AH3799" s="452"/>
      <c r="AI3799" s="452"/>
      <c r="AJ3799" s="452"/>
      <c r="AK3799" s="452"/>
      <c r="AL3799" s="452"/>
      <c r="AM3799" s="452"/>
      <c r="AN3799" s="452"/>
      <c r="AO3799" s="452"/>
      <c r="AP3799" s="452"/>
      <c r="AQ3799" s="452"/>
      <c r="AR3799" s="452"/>
      <c r="AS3799" s="452"/>
      <c r="AT3799" s="452"/>
      <c r="AU3799" s="452"/>
      <c r="AV3799" s="452"/>
    </row>
    <row r="3800" spans="2:48" ht="15" customHeight="1">
      <c r="B3800" s="937"/>
      <c r="C3800" s="1978" t="s">
        <v>304</v>
      </c>
      <c r="D3800" s="1980" t="s">
        <v>23</v>
      </c>
      <c r="E3800" s="928" t="s">
        <v>616</v>
      </c>
      <c r="F3800" s="885"/>
      <c r="G3800" s="651" t="s">
        <v>272</v>
      </c>
      <c r="H3800" s="651" t="s">
        <v>599</v>
      </c>
      <c r="I3800" s="651" t="s">
        <v>617</v>
      </c>
      <c r="J3800" s="651" t="s">
        <v>276</v>
      </c>
      <c r="K3800" s="890" t="s">
        <v>304</v>
      </c>
      <c r="L3800" s="651" t="s">
        <v>312</v>
      </c>
      <c r="M3800" s="651" t="str">
        <f t="shared" si="231"/>
        <v>&lt;INSERT CONNECTION POINT NAME&gt;</v>
      </c>
      <c r="N3800" s="890" t="s">
        <v>602</v>
      </c>
      <c r="O3800" s="891" t="s">
        <v>23</v>
      </c>
      <c r="P3800" s="890"/>
      <c r="Q3800" s="1071"/>
      <c r="R3800" s="1058"/>
      <c r="S3800" s="1059"/>
      <c r="T3800" s="1059"/>
      <c r="U3800" s="1060"/>
      <c r="W3800" s="452"/>
      <c r="X3800" s="452"/>
      <c r="Y3800" s="452"/>
      <c r="Z3800" s="452"/>
      <c r="AA3800" s="452"/>
      <c r="AB3800" s="452"/>
      <c r="AC3800" s="452"/>
      <c r="AD3800" s="452"/>
      <c r="AE3800" s="452"/>
      <c r="AF3800" s="452"/>
      <c r="AG3800" s="452"/>
      <c r="AH3800" s="452"/>
      <c r="AI3800" s="452"/>
      <c r="AJ3800" s="452"/>
      <c r="AK3800" s="452"/>
      <c r="AL3800" s="452"/>
      <c r="AM3800" s="452"/>
      <c r="AN3800" s="452"/>
      <c r="AO3800" s="452"/>
      <c r="AP3800" s="452"/>
      <c r="AQ3800" s="452"/>
      <c r="AR3800" s="452"/>
      <c r="AS3800" s="452"/>
      <c r="AT3800" s="452"/>
      <c r="AU3800" s="452"/>
      <c r="AV3800" s="452"/>
    </row>
    <row r="3801" spans="2:48" ht="15" customHeight="1">
      <c r="B3801" s="937"/>
      <c r="C3801" s="1979"/>
      <c r="D3801" s="1981"/>
      <c r="E3801" s="928" t="s">
        <v>619</v>
      </c>
      <c r="F3801" s="885"/>
      <c r="G3801" s="651" t="s">
        <v>272</v>
      </c>
      <c r="H3801" s="651" t="s">
        <v>599</v>
      </c>
      <c r="I3801" s="651" t="s">
        <v>620</v>
      </c>
      <c r="J3801" s="651" t="s">
        <v>276</v>
      </c>
      <c r="K3801" s="890" t="s">
        <v>304</v>
      </c>
      <c r="L3801" s="651" t="s">
        <v>312</v>
      </c>
      <c r="M3801" s="651" t="str">
        <f t="shared" si="231"/>
        <v>&lt;INSERT CONNECTION POINT NAME&gt;</v>
      </c>
      <c r="N3801" s="890" t="s">
        <v>602</v>
      </c>
      <c r="O3801" s="891" t="s">
        <v>23</v>
      </c>
      <c r="P3801" s="890"/>
      <c r="Q3801" s="1071"/>
      <c r="R3801" s="1058"/>
      <c r="S3801" s="1059"/>
      <c r="T3801" s="1059"/>
      <c r="U3801" s="1060"/>
      <c r="W3801" s="452"/>
      <c r="X3801" s="452"/>
      <c r="Y3801" s="452"/>
      <c r="Z3801" s="452"/>
      <c r="AA3801" s="452"/>
      <c r="AB3801" s="452"/>
      <c r="AC3801" s="452"/>
      <c r="AD3801" s="452"/>
      <c r="AE3801" s="452"/>
      <c r="AF3801" s="452"/>
      <c r="AG3801" s="452"/>
      <c r="AH3801" s="452"/>
      <c r="AI3801" s="452"/>
      <c r="AJ3801" s="452"/>
      <c r="AK3801" s="452"/>
      <c r="AL3801" s="452"/>
      <c r="AM3801" s="452"/>
      <c r="AN3801" s="452"/>
      <c r="AO3801" s="452"/>
      <c r="AP3801" s="452"/>
      <c r="AQ3801" s="452"/>
      <c r="AR3801" s="452"/>
      <c r="AS3801" s="452"/>
      <c r="AT3801" s="452"/>
      <c r="AU3801" s="452"/>
      <c r="AV3801" s="452"/>
    </row>
    <row r="3802" spans="2:48" ht="15" customHeight="1">
      <c r="B3802" s="937"/>
      <c r="C3802" s="1978" t="s">
        <v>305</v>
      </c>
      <c r="D3802" s="1980"/>
      <c r="E3802" s="928" t="s">
        <v>616</v>
      </c>
      <c r="F3802" s="885"/>
      <c r="G3802" s="651" t="s">
        <v>272</v>
      </c>
      <c r="H3802" s="651" t="s">
        <v>599</v>
      </c>
      <c r="I3802" s="651" t="s">
        <v>617</v>
      </c>
      <c r="J3802" s="651" t="s">
        <v>276</v>
      </c>
      <c r="K3802" s="890" t="s">
        <v>305</v>
      </c>
      <c r="L3802" s="651" t="s">
        <v>312</v>
      </c>
      <c r="M3802" s="651" t="str">
        <f t="shared" si="231"/>
        <v>&lt;INSERT CONNECTION POINT NAME&gt;</v>
      </c>
      <c r="N3802" s="890" t="s">
        <v>604</v>
      </c>
      <c r="O3802" s="890" t="s">
        <v>605</v>
      </c>
      <c r="P3802" s="890"/>
      <c r="Q3802" s="1072"/>
      <c r="R3802" s="1073"/>
      <c r="S3802" s="1074"/>
      <c r="T3802" s="1074"/>
      <c r="U3802" s="1075"/>
      <c r="W3802" s="452"/>
      <c r="X3802" s="452"/>
      <c r="Y3802" s="452"/>
      <c r="Z3802" s="452"/>
      <c r="AA3802" s="452"/>
      <c r="AB3802" s="452"/>
      <c r="AC3802" s="452"/>
      <c r="AD3802" s="452"/>
      <c r="AE3802" s="452"/>
      <c r="AF3802" s="452"/>
      <c r="AG3802" s="452"/>
      <c r="AH3802" s="452"/>
      <c r="AI3802" s="452"/>
      <c r="AJ3802" s="452"/>
      <c r="AK3802" s="452"/>
      <c r="AL3802" s="452"/>
      <c r="AM3802" s="452"/>
      <c r="AN3802" s="452"/>
      <c r="AO3802" s="452"/>
      <c r="AP3802" s="452"/>
      <c r="AQ3802" s="452"/>
      <c r="AR3802" s="452"/>
      <c r="AS3802" s="452"/>
      <c r="AT3802" s="452"/>
      <c r="AU3802" s="452"/>
      <c r="AV3802" s="452"/>
    </row>
    <row r="3803" spans="2:48" ht="15" customHeight="1">
      <c r="B3803" s="937"/>
      <c r="C3803" s="1979"/>
      <c r="D3803" s="1981"/>
      <c r="E3803" s="928" t="s">
        <v>619</v>
      </c>
      <c r="F3803" s="885"/>
      <c r="G3803" s="651" t="s">
        <v>272</v>
      </c>
      <c r="H3803" s="651" t="s">
        <v>599</v>
      </c>
      <c r="I3803" s="651" t="s">
        <v>620</v>
      </c>
      <c r="J3803" s="651" t="s">
        <v>276</v>
      </c>
      <c r="K3803" s="890" t="s">
        <v>305</v>
      </c>
      <c r="L3803" s="651" t="s">
        <v>312</v>
      </c>
      <c r="M3803" s="651" t="str">
        <f t="shared" si="231"/>
        <v>&lt;INSERT CONNECTION POINT NAME&gt;</v>
      </c>
      <c r="N3803" s="890" t="s">
        <v>604</v>
      </c>
      <c r="O3803" s="890" t="s">
        <v>605</v>
      </c>
      <c r="P3803" s="890"/>
      <c r="Q3803" s="1072"/>
      <c r="R3803" s="1073"/>
      <c r="S3803" s="1074"/>
      <c r="T3803" s="1074"/>
      <c r="U3803" s="1075"/>
      <c r="W3803" s="452"/>
      <c r="X3803" s="452"/>
      <c r="Y3803" s="452"/>
      <c r="Z3803" s="452"/>
      <c r="AA3803" s="452"/>
      <c r="AB3803" s="452"/>
      <c r="AC3803" s="452"/>
      <c r="AD3803" s="452"/>
      <c r="AE3803" s="452"/>
      <c r="AF3803" s="452"/>
      <c r="AG3803" s="452"/>
      <c r="AH3803" s="452"/>
      <c r="AI3803" s="452"/>
      <c r="AJ3803" s="452"/>
      <c r="AK3803" s="452"/>
      <c r="AL3803" s="452"/>
      <c r="AM3803" s="452"/>
      <c r="AN3803" s="452"/>
      <c r="AO3803" s="452"/>
      <c r="AP3803" s="452"/>
      <c r="AQ3803" s="452"/>
      <c r="AR3803" s="452"/>
      <c r="AS3803" s="452"/>
      <c r="AT3803" s="452"/>
      <c r="AU3803" s="452"/>
      <c r="AV3803" s="452"/>
    </row>
    <row r="3804" spans="2:48" ht="15" customHeight="1">
      <c r="B3804" s="937"/>
      <c r="C3804" s="1978" t="s">
        <v>306</v>
      </c>
      <c r="D3804" s="1980"/>
      <c r="E3804" s="928" t="s">
        <v>616</v>
      </c>
      <c r="F3804" s="885"/>
      <c r="G3804" s="651" t="s">
        <v>272</v>
      </c>
      <c r="H3804" s="651" t="s">
        <v>599</v>
      </c>
      <c r="I3804" s="651" t="s">
        <v>617</v>
      </c>
      <c r="J3804" s="651" t="s">
        <v>276</v>
      </c>
      <c r="K3804" s="890" t="s">
        <v>306</v>
      </c>
      <c r="L3804" s="651" t="s">
        <v>312</v>
      </c>
      <c r="M3804" s="651" t="str">
        <f t="shared" si="231"/>
        <v>&lt;INSERT CONNECTION POINT NAME&gt;</v>
      </c>
      <c r="N3804" s="890" t="s">
        <v>606</v>
      </c>
      <c r="O3804" s="891">
        <v>0</v>
      </c>
      <c r="P3804" s="890"/>
      <c r="Q3804" s="1076"/>
      <c r="R3804" s="1077"/>
      <c r="S3804" s="1078"/>
      <c r="T3804" s="1078"/>
      <c r="U3804" s="1079"/>
      <c r="W3804" s="452"/>
      <c r="X3804" s="452"/>
      <c r="Y3804" s="452"/>
      <c r="Z3804" s="452"/>
      <c r="AA3804" s="452"/>
      <c r="AB3804" s="452"/>
      <c r="AC3804" s="452"/>
      <c r="AD3804" s="452"/>
      <c r="AE3804" s="452"/>
      <c r="AF3804" s="452"/>
      <c r="AG3804" s="452"/>
      <c r="AH3804" s="452"/>
      <c r="AI3804" s="452"/>
      <c r="AJ3804" s="452"/>
      <c r="AK3804" s="452"/>
      <c r="AL3804" s="452"/>
      <c r="AM3804" s="452"/>
      <c r="AN3804" s="452"/>
      <c r="AO3804" s="452"/>
      <c r="AP3804" s="452"/>
      <c r="AQ3804" s="452"/>
      <c r="AR3804" s="452"/>
      <c r="AS3804" s="452"/>
      <c r="AT3804" s="452"/>
      <c r="AU3804" s="452"/>
      <c r="AV3804" s="452"/>
    </row>
    <row r="3805" spans="2:48" ht="15" customHeight="1">
      <c r="B3805" s="937"/>
      <c r="C3805" s="1979"/>
      <c r="D3805" s="1981"/>
      <c r="E3805" s="928" t="s">
        <v>619</v>
      </c>
      <c r="F3805" s="885"/>
      <c r="G3805" s="651" t="s">
        <v>272</v>
      </c>
      <c r="H3805" s="651" t="s">
        <v>599</v>
      </c>
      <c r="I3805" s="651" t="s">
        <v>620</v>
      </c>
      <c r="J3805" s="651" t="s">
        <v>276</v>
      </c>
      <c r="K3805" s="890" t="s">
        <v>306</v>
      </c>
      <c r="L3805" s="651" t="s">
        <v>312</v>
      </c>
      <c r="M3805" s="651" t="str">
        <f t="shared" si="231"/>
        <v>&lt;INSERT CONNECTION POINT NAME&gt;</v>
      </c>
      <c r="N3805" s="890" t="s">
        <v>606</v>
      </c>
      <c r="O3805" s="891">
        <v>0</v>
      </c>
      <c r="P3805" s="890"/>
      <c r="Q3805" s="1076"/>
      <c r="R3805" s="1077"/>
      <c r="S3805" s="1078"/>
      <c r="T3805" s="1078"/>
      <c r="U3805" s="1079"/>
      <c r="W3805" s="452"/>
      <c r="X3805" s="452"/>
      <c r="Y3805" s="452"/>
      <c r="Z3805" s="452"/>
      <c r="AA3805" s="452"/>
      <c r="AB3805" s="452"/>
      <c r="AC3805" s="452"/>
      <c r="AD3805" s="452"/>
      <c r="AE3805" s="452"/>
      <c r="AF3805" s="452"/>
      <c r="AG3805" s="452"/>
      <c r="AH3805" s="452"/>
      <c r="AI3805" s="452"/>
      <c r="AJ3805" s="452"/>
      <c r="AK3805" s="452"/>
      <c r="AL3805" s="452"/>
      <c r="AM3805" s="452"/>
      <c r="AN3805" s="452"/>
      <c r="AO3805" s="452"/>
      <c r="AP3805" s="452"/>
      <c r="AQ3805" s="452"/>
      <c r="AR3805" s="452"/>
      <c r="AS3805" s="452"/>
      <c r="AT3805" s="452"/>
      <c r="AU3805" s="452"/>
      <c r="AV3805" s="452"/>
    </row>
    <row r="3806" spans="2:48" ht="15" customHeight="1">
      <c r="B3806" s="937"/>
      <c r="C3806" s="1978" t="s">
        <v>307</v>
      </c>
      <c r="D3806" s="1980"/>
      <c r="E3806" s="928" t="s">
        <v>616</v>
      </c>
      <c r="F3806" s="885"/>
      <c r="G3806" s="651" t="s">
        <v>272</v>
      </c>
      <c r="H3806" s="651" t="s">
        <v>599</v>
      </c>
      <c r="I3806" s="651" t="s">
        <v>617</v>
      </c>
      <c r="J3806" s="651" t="s">
        <v>276</v>
      </c>
      <c r="K3806" s="890" t="s">
        <v>307</v>
      </c>
      <c r="L3806" s="651" t="s">
        <v>312</v>
      </c>
      <c r="M3806" s="651" t="str">
        <f t="shared" si="231"/>
        <v>&lt;INSERT CONNECTION POINT NAME&gt;</v>
      </c>
      <c r="N3806" s="890" t="s">
        <v>607</v>
      </c>
      <c r="O3806" s="890" t="s">
        <v>607</v>
      </c>
      <c r="P3806" s="890"/>
      <c r="Q3806" s="1080"/>
      <c r="R3806" s="1081"/>
      <c r="S3806" s="1081"/>
      <c r="T3806" s="1081"/>
      <c r="U3806" s="1082"/>
      <c r="W3806" s="452"/>
      <c r="X3806" s="452"/>
      <c r="Y3806" s="452"/>
      <c r="Z3806" s="452"/>
      <c r="AA3806" s="452"/>
      <c r="AB3806" s="452"/>
      <c r="AC3806" s="452"/>
      <c r="AD3806" s="452"/>
      <c r="AE3806" s="452"/>
      <c r="AF3806" s="452"/>
      <c r="AG3806" s="452"/>
      <c r="AH3806" s="452"/>
      <c r="AI3806" s="452"/>
      <c r="AJ3806" s="452"/>
      <c r="AK3806" s="452"/>
      <c r="AL3806" s="452"/>
      <c r="AM3806" s="452"/>
      <c r="AN3806" s="452"/>
      <c r="AO3806" s="452"/>
      <c r="AP3806" s="452"/>
      <c r="AQ3806" s="452"/>
      <c r="AR3806" s="452"/>
      <c r="AS3806" s="452"/>
      <c r="AT3806" s="452"/>
      <c r="AU3806" s="452"/>
      <c r="AV3806" s="452"/>
    </row>
    <row r="3807" spans="2:48" ht="15" customHeight="1">
      <c r="B3807" s="937"/>
      <c r="C3807" s="1979"/>
      <c r="D3807" s="1981"/>
      <c r="E3807" s="928" t="s">
        <v>619</v>
      </c>
      <c r="F3807" s="885"/>
      <c r="G3807" s="651" t="s">
        <v>272</v>
      </c>
      <c r="H3807" s="651" t="s">
        <v>599</v>
      </c>
      <c r="I3807" s="651" t="s">
        <v>620</v>
      </c>
      <c r="J3807" s="651" t="s">
        <v>276</v>
      </c>
      <c r="K3807" s="890" t="s">
        <v>307</v>
      </c>
      <c r="L3807" s="651" t="s">
        <v>312</v>
      </c>
      <c r="M3807" s="651" t="str">
        <f t="shared" si="231"/>
        <v>&lt;INSERT CONNECTION POINT NAME&gt;</v>
      </c>
      <c r="N3807" s="890" t="s">
        <v>607</v>
      </c>
      <c r="O3807" s="890" t="s">
        <v>607</v>
      </c>
      <c r="P3807" s="890"/>
      <c r="Q3807" s="1080"/>
      <c r="R3807" s="1081"/>
      <c r="S3807" s="1081"/>
      <c r="T3807" s="1081"/>
      <c r="U3807" s="1082"/>
      <c r="W3807" s="452"/>
      <c r="X3807" s="452"/>
      <c r="Y3807" s="452"/>
      <c r="Z3807" s="452"/>
      <c r="AA3807" s="452"/>
      <c r="AB3807" s="452"/>
      <c r="AC3807" s="452"/>
      <c r="AD3807" s="452"/>
      <c r="AE3807" s="452"/>
      <c r="AF3807" s="452"/>
      <c r="AG3807" s="452"/>
      <c r="AH3807" s="452"/>
      <c r="AI3807" s="452"/>
      <c r="AJ3807" s="452"/>
      <c r="AK3807" s="452"/>
      <c r="AL3807" s="452"/>
      <c r="AM3807" s="452"/>
      <c r="AN3807" s="452"/>
      <c r="AO3807" s="452"/>
      <c r="AP3807" s="452"/>
      <c r="AQ3807" s="452"/>
      <c r="AR3807" s="452"/>
      <c r="AS3807" s="452"/>
      <c r="AT3807" s="452"/>
      <c r="AU3807" s="452"/>
      <c r="AV3807" s="452"/>
    </row>
    <row r="3808" spans="2:48" ht="15" customHeight="1">
      <c r="B3808" s="937"/>
      <c r="C3808" s="1978" t="s">
        <v>308</v>
      </c>
      <c r="D3808" s="1980" t="s">
        <v>22</v>
      </c>
      <c r="E3808" s="928" t="s">
        <v>616</v>
      </c>
      <c r="F3808" s="885"/>
      <c r="G3808" s="651" t="s">
        <v>272</v>
      </c>
      <c r="H3808" s="651" t="s">
        <v>599</v>
      </c>
      <c r="I3808" s="651" t="s">
        <v>617</v>
      </c>
      <c r="J3808" s="651" t="s">
        <v>276</v>
      </c>
      <c r="K3808" s="890" t="s">
        <v>308</v>
      </c>
      <c r="L3808" s="651" t="s">
        <v>312</v>
      </c>
      <c r="M3808" s="651" t="str">
        <f t="shared" si="231"/>
        <v>&lt;INSERT CONNECTION POINT NAME&gt;</v>
      </c>
      <c r="N3808" s="890" t="s">
        <v>609</v>
      </c>
      <c r="O3808" s="890" t="s">
        <v>22</v>
      </c>
      <c r="P3808" s="890"/>
      <c r="Q3808" s="1083"/>
      <c r="R3808" s="1061"/>
      <c r="S3808" s="1062"/>
      <c r="T3808" s="1062"/>
      <c r="U3808" s="1063"/>
      <c r="W3808" s="452"/>
      <c r="X3808" s="452"/>
      <c r="Y3808" s="452"/>
      <c r="Z3808" s="452"/>
      <c r="AA3808" s="452"/>
      <c r="AB3808" s="452"/>
      <c r="AC3808" s="452"/>
      <c r="AD3808" s="452"/>
      <c r="AE3808" s="452"/>
      <c r="AF3808" s="452"/>
      <c r="AG3808" s="452"/>
      <c r="AH3808" s="452"/>
      <c r="AI3808" s="452"/>
      <c r="AJ3808" s="452"/>
      <c r="AK3808" s="452"/>
      <c r="AL3808" s="452"/>
      <c r="AM3808" s="452"/>
      <c r="AN3808" s="452"/>
      <c r="AO3808" s="452"/>
      <c r="AP3808" s="452"/>
      <c r="AQ3808" s="452"/>
      <c r="AR3808" s="452"/>
      <c r="AS3808" s="452"/>
      <c r="AT3808" s="452"/>
      <c r="AU3808" s="452"/>
      <c r="AV3808" s="452"/>
    </row>
    <row r="3809" spans="2:48" ht="15" customHeight="1">
      <c r="B3809" s="937"/>
      <c r="C3809" s="1979"/>
      <c r="D3809" s="1981"/>
      <c r="E3809" s="928" t="s">
        <v>619</v>
      </c>
      <c r="F3809" s="885"/>
      <c r="G3809" s="651" t="s">
        <v>272</v>
      </c>
      <c r="H3809" s="651" t="s">
        <v>599</v>
      </c>
      <c r="I3809" s="651" t="s">
        <v>620</v>
      </c>
      <c r="J3809" s="651" t="s">
        <v>276</v>
      </c>
      <c r="K3809" s="890" t="s">
        <v>308</v>
      </c>
      <c r="L3809" s="651" t="s">
        <v>312</v>
      </c>
      <c r="M3809" s="651" t="str">
        <f t="shared" si="231"/>
        <v>&lt;INSERT CONNECTION POINT NAME&gt;</v>
      </c>
      <c r="N3809" s="890" t="s">
        <v>609</v>
      </c>
      <c r="O3809" s="890" t="s">
        <v>22</v>
      </c>
      <c r="P3809" s="890"/>
      <c r="Q3809" s="1083"/>
      <c r="R3809" s="1061"/>
      <c r="S3809" s="1062"/>
      <c r="T3809" s="1062"/>
      <c r="U3809" s="1063"/>
      <c r="W3809" s="452"/>
      <c r="X3809" s="452"/>
      <c r="Y3809" s="452"/>
      <c r="Z3809" s="452"/>
      <c r="AA3809" s="452"/>
      <c r="AB3809" s="452"/>
      <c r="AC3809" s="452"/>
      <c r="AD3809" s="452"/>
      <c r="AE3809" s="452"/>
      <c r="AF3809" s="452"/>
      <c r="AG3809" s="452"/>
      <c r="AH3809" s="452"/>
      <c r="AI3809" s="452"/>
      <c r="AJ3809" s="452"/>
      <c r="AK3809" s="452"/>
      <c r="AL3809" s="452"/>
      <c r="AM3809" s="452"/>
      <c r="AN3809" s="452"/>
      <c r="AO3809" s="452"/>
      <c r="AP3809" s="452"/>
      <c r="AQ3809" s="452"/>
      <c r="AR3809" s="452"/>
      <c r="AS3809" s="452"/>
      <c r="AT3809" s="452"/>
      <c r="AU3809" s="452"/>
      <c r="AV3809" s="452"/>
    </row>
    <row r="3810" spans="2:48" ht="15" customHeight="1">
      <c r="B3810" s="937"/>
      <c r="C3810" s="1978" t="s">
        <v>309</v>
      </c>
      <c r="D3810" s="1980" t="s">
        <v>22</v>
      </c>
      <c r="E3810" s="928" t="s">
        <v>616</v>
      </c>
      <c r="F3810" s="885"/>
      <c r="G3810" s="651" t="s">
        <v>272</v>
      </c>
      <c r="H3810" s="651" t="s">
        <v>599</v>
      </c>
      <c r="I3810" s="651" t="s">
        <v>617</v>
      </c>
      <c r="J3810" s="651" t="s">
        <v>276</v>
      </c>
      <c r="K3810" s="890" t="s">
        <v>309</v>
      </c>
      <c r="L3810" s="651" t="s">
        <v>312</v>
      </c>
      <c r="M3810" s="651" t="str">
        <f t="shared" si="231"/>
        <v>&lt;INSERT CONNECTION POINT NAME&gt;</v>
      </c>
      <c r="N3810" s="890" t="s">
        <v>602</v>
      </c>
      <c r="O3810" s="890" t="s">
        <v>22</v>
      </c>
      <c r="P3810" s="890"/>
      <c r="Q3810" s="1083"/>
      <c r="R3810" s="1061"/>
      <c r="S3810" s="1062"/>
      <c r="T3810" s="1062"/>
      <c r="U3810" s="1063"/>
      <c r="W3810" s="452"/>
      <c r="X3810" s="452"/>
      <c r="Y3810" s="452"/>
      <c r="Z3810" s="452"/>
      <c r="AA3810" s="452"/>
      <c r="AB3810" s="452"/>
      <c r="AC3810" s="452"/>
      <c r="AD3810" s="452"/>
      <c r="AE3810" s="452"/>
      <c r="AF3810" s="452"/>
      <c r="AG3810" s="452"/>
      <c r="AH3810" s="452"/>
      <c r="AI3810" s="452"/>
      <c r="AJ3810" s="452"/>
      <c r="AK3810" s="452"/>
      <c r="AL3810" s="452"/>
      <c r="AM3810" s="452"/>
      <c r="AN3810" s="452"/>
      <c r="AO3810" s="452"/>
      <c r="AP3810" s="452"/>
      <c r="AQ3810" s="452"/>
      <c r="AR3810" s="452"/>
      <c r="AS3810" s="452"/>
      <c r="AT3810" s="452"/>
      <c r="AU3810" s="452"/>
      <c r="AV3810" s="452"/>
    </row>
    <row r="3811" spans="2:48" ht="15" customHeight="1">
      <c r="B3811" s="937"/>
      <c r="C3811" s="1979"/>
      <c r="D3811" s="1981"/>
      <c r="E3811" s="928" t="s">
        <v>619</v>
      </c>
      <c r="F3811" s="885"/>
      <c r="G3811" s="651" t="s">
        <v>272</v>
      </c>
      <c r="H3811" s="651" t="s">
        <v>599</v>
      </c>
      <c r="I3811" s="651" t="s">
        <v>620</v>
      </c>
      <c r="J3811" s="651" t="s">
        <v>276</v>
      </c>
      <c r="K3811" s="890" t="s">
        <v>309</v>
      </c>
      <c r="L3811" s="651" t="s">
        <v>312</v>
      </c>
      <c r="M3811" s="651" t="str">
        <f t="shared" si="231"/>
        <v>&lt;INSERT CONNECTION POINT NAME&gt;</v>
      </c>
      <c r="N3811" s="890" t="s">
        <v>602</v>
      </c>
      <c r="O3811" s="890" t="s">
        <v>22</v>
      </c>
      <c r="P3811" s="890"/>
      <c r="Q3811" s="1083"/>
      <c r="R3811" s="1061"/>
      <c r="S3811" s="1062"/>
      <c r="T3811" s="1062"/>
      <c r="U3811" s="1063"/>
      <c r="W3811" s="452"/>
      <c r="X3811" s="452"/>
      <c r="Y3811" s="452"/>
      <c r="Z3811" s="452"/>
      <c r="AA3811" s="452"/>
      <c r="AB3811" s="452"/>
      <c r="AC3811" s="452"/>
      <c r="AD3811" s="452"/>
      <c r="AE3811" s="452"/>
      <c r="AF3811" s="452"/>
      <c r="AG3811" s="452"/>
      <c r="AH3811" s="452"/>
      <c r="AI3811" s="452"/>
      <c r="AJ3811" s="452"/>
      <c r="AK3811" s="452"/>
      <c r="AL3811" s="452"/>
      <c r="AM3811" s="452"/>
      <c r="AN3811" s="452"/>
      <c r="AO3811" s="452"/>
      <c r="AP3811" s="452"/>
      <c r="AQ3811" s="452"/>
      <c r="AR3811" s="452"/>
      <c r="AS3811" s="452"/>
      <c r="AT3811" s="452"/>
      <c r="AU3811" s="452"/>
      <c r="AV3811" s="452"/>
    </row>
    <row r="3812" spans="2:48" ht="15" customHeight="1">
      <c r="B3812" s="937"/>
      <c r="C3812" s="1978" t="s">
        <v>309</v>
      </c>
      <c r="D3812" s="1980" t="s">
        <v>23</v>
      </c>
      <c r="E3812" s="928" t="s">
        <v>616</v>
      </c>
      <c r="F3812" s="885"/>
      <c r="G3812" s="651" t="s">
        <v>272</v>
      </c>
      <c r="H3812" s="651" t="s">
        <v>599</v>
      </c>
      <c r="I3812" s="651" t="s">
        <v>617</v>
      </c>
      <c r="J3812" s="651" t="s">
        <v>276</v>
      </c>
      <c r="K3812" s="890" t="s">
        <v>309</v>
      </c>
      <c r="L3812" s="651" t="s">
        <v>312</v>
      </c>
      <c r="M3812" s="651" t="str">
        <f t="shared" si="231"/>
        <v>&lt;INSERT CONNECTION POINT NAME&gt;</v>
      </c>
      <c r="N3812" s="890" t="s">
        <v>602</v>
      </c>
      <c r="O3812" s="890" t="s">
        <v>23</v>
      </c>
      <c r="P3812" s="890"/>
      <c r="Q3812" s="1083"/>
      <c r="R3812" s="1061"/>
      <c r="S3812" s="1062"/>
      <c r="T3812" s="1062"/>
      <c r="U3812" s="1063"/>
      <c r="W3812" s="452"/>
      <c r="X3812" s="452"/>
      <c r="Y3812" s="452"/>
      <c r="Z3812" s="452"/>
      <c r="AA3812" s="452"/>
      <c r="AB3812" s="452"/>
      <c r="AC3812" s="452"/>
      <c r="AD3812" s="452"/>
      <c r="AE3812" s="452"/>
      <c r="AF3812" s="452"/>
      <c r="AG3812" s="452"/>
      <c r="AH3812" s="452"/>
      <c r="AI3812" s="452"/>
      <c r="AJ3812" s="452"/>
      <c r="AK3812" s="452"/>
      <c r="AL3812" s="452"/>
      <c r="AM3812" s="452"/>
      <c r="AN3812" s="452"/>
      <c r="AO3812" s="452"/>
      <c r="AP3812" s="452"/>
      <c r="AQ3812" s="452"/>
      <c r="AR3812" s="452"/>
      <c r="AS3812" s="452"/>
      <c r="AT3812" s="452"/>
      <c r="AU3812" s="452"/>
      <c r="AV3812" s="452"/>
    </row>
    <row r="3813" spans="2:48" ht="15" customHeight="1">
      <c r="B3813" s="937"/>
      <c r="C3813" s="1979"/>
      <c r="D3813" s="1981"/>
      <c r="E3813" s="928" t="s">
        <v>619</v>
      </c>
      <c r="F3813" s="885"/>
      <c r="G3813" s="651" t="s">
        <v>272</v>
      </c>
      <c r="H3813" s="651" t="s">
        <v>599</v>
      </c>
      <c r="I3813" s="651" t="s">
        <v>620</v>
      </c>
      <c r="J3813" s="651" t="s">
        <v>276</v>
      </c>
      <c r="K3813" s="890" t="s">
        <v>309</v>
      </c>
      <c r="L3813" s="651" t="s">
        <v>312</v>
      </c>
      <c r="M3813" s="651" t="str">
        <f t="shared" si="231"/>
        <v>&lt;INSERT CONNECTION POINT NAME&gt;</v>
      </c>
      <c r="N3813" s="890" t="s">
        <v>602</v>
      </c>
      <c r="O3813" s="890" t="s">
        <v>23</v>
      </c>
      <c r="P3813" s="890"/>
      <c r="Q3813" s="1083"/>
      <c r="R3813" s="1061"/>
      <c r="S3813" s="1062"/>
      <c r="T3813" s="1062"/>
      <c r="U3813" s="1063"/>
      <c r="W3813" s="452"/>
      <c r="X3813" s="452"/>
      <c r="Y3813" s="452"/>
      <c r="Z3813" s="452"/>
      <c r="AA3813" s="452"/>
      <c r="AB3813" s="452"/>
      <c r="AC3813" s="452"/>
      <c r="AD3813" s="452"/>
      <c r="AE3813" s="452"/>
      <c r="AF3813" s="452"/>
      <c r="AG3813" s="452"/>
      <c r="AH3813" s="452"/>
      <c r="AI3813" s="452"/>
      <c r="AJ3813" s="452"/>
      <c r="AK3813" s="452"/>
      <c r="AL3813" s="452"/>
      <c r="AM3813" s="452"/>
      <c r="AN3813" s="452"/>
      <c r="AO3813" s="452"/>
      <c r="AP3813" s="452"/>
      <c r="AQ3813" s="452"/>
      <c r="AR3813" s="452"/>
      <c r="AS3813" s="452"/>
      <c r="AT3813" s="452"/>
      <c r="AU3813" s="452"/>
      <c r="AV3813" s="452"/>
    </row>
    <row r="3814" spans="2:48" ht="15" customHeight="1">
      <c r="B3814" s="937"/>
      <c r="C3814" s="1978" t="s">
        <v>310</v>
      </c>
      <c r="D3814" s="1980" t="s">
        <v>22</v>
      </c>
      <c r="E3814" s="928" t="s">
        <v>616</v>
      </c>
      <c r="F3814" s="885"/>
      <c r="G3814" s="651" t="s">
        <v>272</v>
      </c>
      <c r="H3814" s="651" t="s">
        <v>599</v>
      </c>
      <c r="I3814" s="651" t="s">
        <v>617</v>
      </c>
      <c r="J3814" s="651" t="s">
        <v>276</v>
      </c>
      <c r="K3814" s="890" t="s">
        <v>310</v>
      </c>
      <c r="L3814" s="651" t="s">
        <v>312</v>
      </c>
      <c r="M3814" s="651" t="str">
        <f t="shared" si="231"/>
        <v>&lt;INSERT CONNECTION POINT NAME&gt;</v>
      </c>
      <c r="N3814" s="890" t="s">
        <v>602</v>
      </c>
      <c r="O3814" s="890" t="s">
        <v>22</v>
      </c>
      <c r="P3814" s="890"/>
      <c r="Q3814" s="1083"/>
      <c r="R3814" s="1061"/>
      <c r="S3814" s="1062"/>
      <c r="T3814" s="1062"/>
      <c r="U3814" s="1063"/>
      <c r="W3814" s="452"/>
      <c r="X3814" s="452"/>
      <c r="Y3814" s="452"/>
      <c r="Z3814" s="452"/>
      <c r="AA3814" s="452"/>
      <c r="AB3814" s="452"/>
      <c r="AC3814" s="452"/>
      <c r="AD3814" s="452"/>
      <c r="AE3814" s="452"/>
      <c r="AF3814" s="452"/>
      <c r="AG3814" s="452"/>
      <c r="AH3814" s="452"/>
      <c r="AI3814" s="452"/>
      <c r="AJ3814" s="452"/>
      <c r="AK3814" s="452"/>
      <c r="AL3814" s="452"/>
      <c r="AM3814" s="452"/>
      <c r="AN3814" s="452"/>
      <c r="AO3814" s="452"/>
      <c r="AP3814" s="452"/>
      <c r="AQ3814" s="452"/>
      <c r="AR3814" s="452"/>
      <c r="AS3814" s="452"/>
      <c r="AT3814" s="452"/>
      <c r="AU3814" s="452"/>
      <c r="AV3814" s="452"/>
    </row>
    <row r="3815" spans="2:48" ht="15" customHeight="1">
      <c r="B3815" s="937"/>
      <c r="C3815" s="1979"/>
      <c r="D3815" s="1981"/>
      <c r="E3815" s="928" t="s">
        <v>619</v>
      </c>
      <c r="F3815" s="885"/>
      <c r="G3815" s="651" t="s">
        <v>272</v>
      </c>
      <c r="H3815" s="651" t="s">
        <v>599</v>
      </c>
      <c r="I3815" s="651" t="s">
        <v>620</v>
      </c>
      <c r="J3815" s="651" t="s">
        <v>276</v>
      </c>
      <c r="K3815" s="890" t="s">
        <v>310</v>
      </c>
      <c r="L3815" s="651" t="s">
        <v>312</v>
      </c>
      <c r="M3815" s="651" t="str">
        <f t="shared" si="231"/>
        <v>&lt;INSERT CONNECTION POINT NAME&gt;</v>
      </c>
      <c r="N3815" s="890" t="s">
        <v>602</v>
      </c>
      <c r="O3815" s="890" t="s">
        <v>22</v>
      </c>
      <c r="P3815" s="890"/>
      <c r="Q3815" s="1084"/>
      <c r="R3815" s="1085"/>
      <c r="S3815" s="1086"/>
      <c r="T3815" s="1086"/>
      <c r="U3815" s="1087"/>
      <c r="W3815" s="452"/>
      <c r="X3815" s="452"/>
      <c r="Y3815" s="452"/>
      <c r="Z3815" s="452"/>
      <c r="AA3815" s="452"/>
      <c r="AB3815" s="452"/>
      <c r="AC3815" s="452"/>
      <c r="AD3815" s="452"/>
      <c r="AE3815" s="452"/>
      <c r="AF3815" s="452"/>
      <c r="AG3815" s="452"/>
      <c r="AH3815" s="452"/>
      <c r="AI3815" s="452"/>
      <c r="AJ3815" s="452"/>
      <c r="AK3815" s="452"/>
      <c r="AL3815" s="452"/>
      <c r="AM3815" s="452"/>
      <c r="AN3815" s="452"/>
      <c r="AO3815" s="452"/>
      <c r="AP3815" s="452"/>
      <c r="AQ3815" s="452"/>
      <c r="AR3815" s="452"/>
      <c r="AS3815" s="452"/>
      <c r="AT3815" s="452"/>
      <c r="AU3815" s="452"/>
      <c r="AV3815" s="452"/>
    </row>
    <row r="3816" spans="2:48" ht="15" customHeight="1">
      <c r="B3816" s="937"/>
      <c r="C3816" s="1978" t="s">
        <v>310</v>
      </c>
      <c r="D3816" s="1980" t="s">
        <v>23</v>
      </c>
      <c r="E3816" s="928" t="s">
        <v>616</v>
      </c>
      <c r="F3816" s="885"/>
      <c r="G3816" s="651" t="s">
        <v>272</v>
      </c>
      <c r="H3816" s="651" t="s">
        <v>599</v>
      </c>
      <c r="I3816" s="651" t="s">
        <v>617</v>
      </c>
      <c r="J3816" s="651" t="s">
        <v>276</v>
      </c>
      <c r="K3816" s="890" t="s">
        <v>310</v>
      </c>
      <c r="L3816" s="651" t="s">
        <v>312</v>
      </c>
      <c r="M3816" s="651" t="str">
        <f t="shared" si="231"/>
        <v>&lt;INSERT CONNECTION POINT NAME&gt;</v>
      </c>
      <c r="N3816" s="890" t="s">
        <v>602</v>
      </c>
      <c r="O3816" s="890" t="s">
        <v>23</v>
      </c>
      <c r="P3816" s="890"/>
      <c r="Q3816" s="1084"/>
      <c r="R3816" s="1085"/>
      <c r="S3816" s="1086"/>
      <c r="T3816" s="1086"/>
      <c r="U3816" s="1087"/>
      <c r="W3816" s="452"/>
      <c r="X3816" s="452"/>
      <c r="Y3816" s="452"/>
      <c r="Z3816" s="452"/>
      <c r="AA3816" s="452"/>
      <c r="AB3816" s="452"/>
      <c r="AC3816" s="452"/>
      <c r="AD3816" s="452"/>
      <c r="AE3816" s="452"/>
      <c r="AF3816" s="452"/>
      <c r="AG3816" s="452"/>
      <c r="AH3816" s="452"/>
      <c r="AI3816" s="452"/>
      <c r="AJ3816" s="452"/>
      <c r="AK3816" s="452"/>
      <c r="AL3816" s="452"/>
      <c r="AM3816" s="452"/>
      <c r="AN3816" s="452"/>
      <c r="AO3816" s="452"/>
      <c r="AP3816" s="452"/>
      <c r="AQ3816" s="452"/>
      <c r="AR3816" s="452"/>
      <c r="AS3816" s="452"/>
      <c r="AT3816" s="452"/>
      <c r="AU3816" s="452"/>
      <c r="AV3816" s="452"/>
    </row>
    <row r="3817" spans="2:48" ht="15" customHeight="1" thickBot="1">
      <c r="B3817" s="944"/>
      <c r="C3817" s="1984"/>
      <c r="D3817" s="1985"/>
      <c r="E3817" s="945" t="s">
        <v>619</v>
      </c>
      <c r="F3817" s="885"/>
      <c r="G3817" s="651" t="s">
        <v>272</v>
      </c>
      <c r="H3817" s="651" t="s">
        <v>599</v>
      </c>
      <c r="I3817" s="651" t="s">
        <v>620</v>
      </c>
      <c r="J3817" s="651" t="s">
        <v>276</v>
      </c>
      <c r="K3817" s="890" t="s">
        <v>310</v>
      </c>
      <c r="L3817" s="651" t="s">
        <v>312</v>
      </c>
      <c r="M3817" s="651" t="str">
        <f t="shared" si="231"/>
        <v>&lt;INSERT CONNECTION POINT NAME&gt;</v>
      </c>
      <c r="N3817" s="890" t="s">
        <v>602</v>
      </c>
      <c r="O3817" s="890" t="s">
        <v>23</v>
      </c>
      <c r="P3817" s="890"/>
      <c r="Q3817" s="946"/>
      <c r="R3817" s="1067"/>
      <c r="S3817" s="893"/>
      <c r="T3817" s="893"/>
      <c r="U3817" s="894"/>
      <c r="W3817" s="452"/>
      <c r="X3817" s="452"/>
      <c r="Y3817" s="452"/>
      <c r="Z3817" s="452"/>
      <c r="AA3817" s="452"/>
      <c r="AB3817" s="452"/>
      <c r="AC3817" s="452"/>
      <c r="AD3817" s="452"/>
      <c r="AE3817" s="452"/>
      <c r="AF3817" s="452"/>
      <c r="AG3817" s="452"/>
      <c r="AH3817" s="452"/>
      <c r="AI3817" s="452"/>
      <c r="AJ3817" s="452"/>
      <c r="AK3817" s="452"/>
      <c r="AL3817" s="452"/>
      <c r="AM3817" s="452"/>
      <c r="AN3817" s="452"/>
      <c r="AO3817" s="452"/>
      <c r="AP3817" s="452"/>
      <c r="AQ3817" s="452"/>
      <c r="AR3817" s="452"/>
      <c r="AS3817" s="452"/>
      <c r="AT3817" s="452"/>
      <c r="AU3817" s="452"/>
      <c r="AV3817" s="452"/>
    </row>
    <row r="3818" spans="2:48" ht="15" customHeight="1">
      <c r="B3818" s="927" t="s">
        <v>615</v>
      </c>
      <c r="C3818" s="1982" t="s">
        <v>313</v>
      </c>
      <c r="D3818" s="1983" t="s">
        <v>23</v>
      </c>
      <c r="E3818" s="928" t="s">
        <v>616</v>
      </c>
      <c r="F3818" s="885"/>
      <c r="G3818" s="651" t="s">
        <v>272</v>
      </c>
      <c r="H3818" s="651" t="s">
        <v>599</v>
      </c>
      <c r="I3818" s="651" t="s">
        <v>617</v>
      </c>
      <c r="J3818" s="651" t="s">
        <v>276</v>
      </c>
      <c r="K3818" s="651" t="s">
        <v>313</v>
      </c>
      <c r="L3818" s="651" t="s">
        <v>312</v>
      </c>
      <c r="M3818" s="651" t="str">
        <f t="shared" ref="M3818" si="233">B3818</f>
        <v>&lt;INSERT CONNECTION POINT NAME&gt;</v>
      </c>
      <c r="N3818" s="651" t="s">
        <v>618</v>
      </c>
      <c r="O3818" s="651" t="s">
        <v>23</v>
      </c>
      <c r="P3818" s="890"/>
      <c r="Q3818" s="929"/>
      <c r="R3818" s="930"/>
      <c r="S3818" s="931"/>
      <c r="T3818" s="931"/>
      <c r="U3818" s="932"/>
      <c r="W3818" s="452"/>
      <c r="X3818" s="452"/>
      <c r="Y3818" s="452"/>
      <c r="Z3818" s="452"/>
      <c r="AA3818" s="452"/>
      <c r="AB3818" s="452"/>
      <c r="AC3818" s="452"/>
      <c r="AD3818" s="452"/>
      <c r="AE3818" s="452"/>
      <c r="AF3818" s="452"/>
      <c r="AG3818" s="452"/>
      <c r="AH3818" s="452"/>
      <c r="AI3818" s="452"/>
      <c r="AJ3818" s="452"/>
      <c r="AK3818" s="452"/>
      <c r="AL3818" s="452"/>
      <c r="AM3818" s="452"/>
      <c r="AN3818" s="452"/>
      <c r="AO3818" s="452"/>
      <c r="AP3818" s="452"/>
      <c r="AQ3818" s="452"/>
      <c r="AR3818" s="452"/>
      <c r="AS3818" s="452"/>
      <c r="AT3818" s="452"/>
      <c r="AU3818" s="452"/>
      <c r="AV3818" s="452"/>
    </row>
    <row r="3819" spans="2:48" ht="15" customHeight="1">
      <c r="B3819" s="937"/>
      <c r="C3819" s="1979"/>
      <c r="D3819" s="1981"/>
      <c r="E3819" s="928" t="s">
        <v>619</v>
      </c>
      <c r="F3819" s="885"/>
      <c r="G3819" s="651" t="s">
        <v>272</v>
      </c>
      <c r="H3819" s="651" t="s">
        <v>599</v>
      </c>
      <c r="I3819" s="651" t="s">
        <v>620</v>
      </c>
      <c r="J3819" s="651" t="s">
        <v>276</v>
      </c>
      <c r="K3819" s="651" t="s">
        <v>313</v>
      </c>
      <c r="L3819" s="651" t="s">
        <v>312</v>
      </c>
      <c r="M3819" s="651" t="str">
        <f t="shared" si="231"/>
        <v>&lt;INSERT CONNECTION POINT NAME&gt;</v>
      </c>
      <c r="N3819" s="651" t="s">
        <v>618</v>
      </c>
      <c r="O3819" s="651" t="s">
        <v>23</v>
      </c>
      <c r="P3819" s="890"/>
      <c r="Q3819" s="938"/>
      <c r="R3819" s="939"/>
      <c r="S3819" s="940"/>
      <c r="T3819" s="940"/>
      <c r="U3819" s="941"/>
      <c r="W3819" s="452"/>
      <c r="X3819" s="452"/>
      <c r="Y3819" s="452"/>
      <c r="Z3819" s="452"/>
      <c r="AA3819" s="452"/>
      <c r="AB3819" s="452"/>
      <c r="AC3819" s="452"/>
      <c r="AD3819" s="452"/>
      <c r="AE3819" s="452"/>
      <c r="AF3819" s="452"/>
      <c r="AG3819" s="452"/>
      <c r="AH3819" s="452"/>
      <c r="AI3819" s="452"/>
      <c r="AJ3819" s="452"/>
      <c r="AK3819" s="452"/>
      <c r="AL3819" s="452"/>
      <c r="AM3819" s="452"/>
      <c r="AN3819" s="452"/>
      <c r="AO3819" s="452"/>
      <c r="AP3819" s="452"/>
      <c r="AQ3819" s="452"/>
      <c r="AR3819" s="452"/>
      <c r="AS3819" s="452"/>
      <c r="AT3819" s="452"/>
      <c r="AU3819" s="452"/>
      <c r="AV3819" s="452"/>
    </row>
    <row r="3820" spans="2:48" ht="15" customHeight="1">
      <c r="B3820" s="937"/>
      <c r="C3820" s="1978" t="s">
        <v>304</v>
      </c>
      <c r="D3820" s="1980" t="s">
        <v>22</v>
      </c>
      <c r="E3820" s="928" t="s">
        <v>616</v>
      </c>
      <c r="F3820" s="885"/>
      <c r="G3820" s="651" t="s">
        <v>272</v>
      </c>
      <c r="H3820" s="651" t="s">
        <v>599</v>
      </c>
      <c r="I3820" s="651" t="s">
        <v>617</v>
      </c>
      <c r="J3820" s="651" t="s">
        <v>276</v>
      </c>
      <c r="K3820" s="890" t="s">
        <v>304</v>
      </c>
      <c r="L3820" s="651" t="s">
        <v>312</v>
      </c>
      <c r="M3820" s="651" t="str">
        <f t="shared" si="231"/>
        <v>&lt;INSERT CONNECTION POINT NAME&gt;</v>
      </c>
      <c r="N3820" s="890" t="s">
        <v>602</v>
      </c>
      <c r="O3820" s="890" t="s">
        <v>22</v>
      </c>
      <c r="P3820" s="890"/>
      <c r="Q3820" s="1071"/>
      <c r="R3820" s="1058"/>
      <c r="S3820" s="1059"/>
      <c r="T3820" s="1059"/>
      <c r="U3820" s="1060"/>
      <c r="W3820" s="452"/>
      <c r="X3820" s="452"/>
      <c r="Y3820" s="452"/>
      <c r="Z3820" s="452"/>
      <c r="AA3820" s="452"/>
      <c r="AB3820" s="452"/>
      <c r="AC3820" s="452"/>
      <c r="AD3820" s="452"/>
      <c r="AE3820" s="452"/>
      <c r="AF3820" s="452"/>
      <c r="AG3820" s="452"/>
      <c r="AH3820" s="452"/>
      <c r="AI3820" s="452"/>
      <c r="AJ3820" s="452"/>
      <c r="AK3820" s="452"/>
      <c r="AL3820" s="452"/>
      <c r="AM3820" s="452"/>
      <c r="AN3820" s="452"/>
      <c r="AO3820" s="452"/>
      <c r="AP3820" s="452"/>
      <c r="AQ3820" s="452"/>
      <c r="AR3820" s="452"/>
      <c r="AS3820" s="452"/>
      <c r="AT3820" s="452"/>
      <c r="AU3820" s="452"/>
      <c r="AV3820" s="452"/>
    </row>
    <row r="3821" spans="2:48" ht="15" customHeight="1">
      <c r="B3821" s="937"/>
      <c r="C3821" s="1979"/>
      <c r="D3821" s="1981"/>
      <c r="E3821" s="928" t="s">
        <v>619</v>
      </c>
      <c r="F3821" s="885"/>
      <c r="G3821" s="651" t="s">
        <v>272</v>
      </c>
      <c r="H3821" s="651" t="s">
        <v>599</v>
      </c>
      <c r="I3821" s="651" t="s">
        <v>620</v>
      </c>
      <c r="J3821" s="651" t="s">
        <v>276</v>
      </c>
      <c r="K3821" s="890" t="s">
        <v>304</v>
      </c>
      <c r="L3821" s="651" t="s">
        <v>312</v>
      </c>
      <c r="M3821" s="651" t="str">
        <f t="shared" si="231"/>
        <v>&lt;INSERT CONNECTION POINT NAME&gt;</v>
      </c>
      <c r="N3821" s="890" t="s">
        <v>602</v>
      </c>
      <c r="O3821" s="890" t="s">
        <v>22</v>
      </c>
      <c r="P3821" s="890"/>
      <c r="Q3821" s="1071"/>
      <c r="R3821" s="1058"/>
      <c r="S3821" s="1059"/>
      <c r="T3821" s="1059"/>
      <c r="U3821" s="1060"/>
      <c r="W3821" s="452"/>
      <c r="X3821" s="452"/>
      <c r="Y3821" s="452"/>
      <c r="Z3821" s="452"/>
      <c r="AA3821" s="452"/>
      <c r="AB3821" s="452"/>
      <c r="AC3821" s="452"/>
      <c r="AD3821" s="452"/>
      <c r="AE3821" s="452"/>
      <c r="AF3821" s="452"/>
      <c r="AG3821" s="452"/>
      <c r="AH3821" s="452"/>
      <c r="AI3821" s="452"/>
      <c r="AJ3821" s="452"/>
      <c r="AK3821" s="452"/>
      <c r="AL3821" s="452"/>
      <c r="AM3821" s="452"/>
      <c r="AN3821" s="452"/>
      <c r="AO3821" s="452"/>
      <c r="AP3821" s="452"/>
      <c r="AQ3821" s="452"/>
      <c r="AR3821" s="452"/>
      <c r="AS3821" s="452"/>
      <c r="AT3821" s="452"/>
      <c r="AU3821" s="452"/>
      <c r="AV3821" s="452"/>
    </row>
    <row r="3822" spans="2:48" ht="15" customHeight="1">
      <c r="B3822" s="937"/>
      <c r="C3822" s="1978" t="s">
        <v>304</v>
      </c>
      <c r="D3822" s="1980" t="s">
        <v>23</v>
      </c>
      <c r="E3822" s="928" t="s">
        <v>616</v>
      </c>
      <c r="F3822" s="885"/>
      <c r="G3822" s="651" t="s">
        <v>272</v>
      </c>
      <c r="H3822" s="651" t="s">
        <v>599</v>
      </c>
      <c r="I3822" s="651" t="s">
        <v>617</v>
      </c>
      <c r="J3822" s="651" t="s">
        <v>276</v>
      </c>
      <c r="K3822" s="890" t="s">
        <v>304</v>
      </c>
      <c r="L3822" s="651" t="s">
        <v>312</v>
      </c>
      <c r="M3822" s="651" t="str">
        <f t="shared" si="231"/>
        <v>&lt;INSERT CONNECTION POINT NAME&gt;</v>
      </c>
      <c r="N3822" s="890" t="s">
        <v>602</v>
      </c>
      <c r="O3822" s="891" t="s">
        <v>23</v>
      </c>
      <c r="P3822" s="890"/>
      <c r="Q3822" s="1071"/>
      <c r="R3822" s="1058"/>
      <c r="S3822" s="1059"/>
      <c r="T3822" s="1059"/>
      <c r="U3822" s="1060"/>
      <c r="W3822" s="452"/>
      <c r="X3822" s="452"/>
      <c r="Y3822" s="452"/>
      <c r="Z3822" s="452"/>
      <c r="AA3822" s="452"/>
      <c r="AB3822" s="452"/>
      <c r="AC3822" s="452"/>
      <c r="AD3822" s="452"/>
      <c r="AE3822" s="452"/>
      <c r="AF3822" s="452"/>
      <c r="AG3822" s="452"/>
      <c r="AH3822" s="452"/>
      <c r="AI3822" s="452"/>
      <c r="AJ3822" s="452"/>
      <c r="AK3822" s="452"/>
      <c r="AL3822" s="452"/>
      <c r="AM3822" s="452"/>
      <c r="AN3822" s="452"/>
      <c r="AO3822" s="452"/>
      <c r="AP3822" s="452"/>
      <c r="AQ3822" s="452"/>
      <c r="AR3822" s="452"/>
      <c r="AS3822" s="452"/>
      <c r="AT3822" s="452"/>
      <c r="AU3822" s="452"/>
      <c r="AV3822" s="452"/>
    </row>
    <row r="3823" spans="2:48" ht="15" customHeight="1">
      <c r="B3823" s="937"/>
      <c r="C3823" s="1979"/>
      <c r="D3823" s="1981"/>
      <c r="E3823" s="928" t="s">
        <v>619</v>
      </c>
      <c r="F3823" s="885"/>
      <c r="G3823" s="651" t="s">
        <v>272</v>
      </c>
      <c r="H3823" s="651" t="s">
        <v>599</v>
      </c>
      <c r="I3823" s="651" t="s">
        <v>620</v>
      </c>
      <c r="J3823" s="651" t="s">
        <v>276</v>
      </c>
      <c r="K3823" s="890" t="s">
        <v>304</v>
      </c>
      <c r="L3823" s="651" t="s">
        <v>312</v>
      </c>
      <c r="M3823" s="651" t="str">
        <f t="shared" si="231"/>
        <v>&lt;INSERT CONNECTION POINT NAME&gt;</v>
      </c>
      <c r="N3823" s="890" t="s">
        <v>602</v>
      </c>
      <c r="O3823" s="891" t="s">
        <v>23</v>
      </c>
      <c r="P3823" s="890"/>
      <c r="Q3823" s="1071"/>
      <c r="R3823" s="1058"/>
      <c r="S3823" s="1059"/>
      <c r="T3823" s="1059"/>
      <c r="U3823" s="1060"/>
      <c r="W3823" s="452"/>
      <c r="X3823" s="452"/>
      <c r="Y3823" s="452"/>
      <c r="Z3823" s="452"/>
      <c r="AA3823" s="452"/>
      <c r="AB3823" s="452"/>
      <c r="AC3823" s="452"/>
      <c r="AD3823" s="452"/>
      <c r="AE3823" s="452"/>
      <c r="AF3823" s="452"/>
      <c r="AG3823" s="452"/>
      <c r="AH3823" s="452"/>
      <c r="AI3823" s="452"/>
      <c r="AJ3823" s="452"/>
      <c r="AK3823" s="452"/>
      <c r="AL3823" s="452"/>
      <c r="AM3823" s="452"/>
      <c r="AN3823" s="452"/>
      <c r="AO3823" s="452"/>
      <c r="AP3823" s="452"/>
      <c r="AQ3823" s="452"/>
      <c r="AR3823" s="452"/>
      <c r="AS3823" s="452"/>
      <c r="AT3823" s="452"/>
      <c r="AU3823" s="452"/>
      <c r="AV3823" s="452"/>
    </row>
    <row r="3824" spans="2:48" ht="15" customHeight="1">
      <c r="B3824" s="937"/>
      <c r="C3824" s="1978" t="s">
        <v>305</v>
      </c>
      <c r="D3824" s="1980"/>
      <c r="E3824" s="928" t="s">
        <v>616</v>
      </c>
      <c r="F3824" s="885"/>
      <c r="G3824" s="651" t="s">
        <v>272</v>
      </c>
      <c r="H3824" s="651" t="s">
        <v>599</v>
      </c>
      <c r="I3824" s="651" t="s">
        <v>617</v>
      </c>
      <c r="J3824" s="651" t="s">
        <v>276</v>
      </c>
      <c r="K3824" s="890" t="s">
        <v>305</v>
      </c>
      <c r="L3824" s="651" t="s">
        <v>312</v>
      </c>
      <c r="M3824" s="651" t="str">
        <f t="shared" si="231"/>
        <v>&lt;INSERT CONNECTION POINT NAME&gt;</v>
      </c>
      <c r="N3824" s="890" t="s">
        <v>604</v>
      </c>
      <c r="O3824" s="890" t="s">
        <v>605</v>
      </c>
      <c r="P3824" s="890"/>
      <c r="Q3824" s="1072"/>
      <c r="R3824" s="1073"/>
      <c r="S3824" s="1074"/>
      <c r="T3824" s="1074"/>
      <c r="U3824" s="1075"/>
      <c r="W3824" s="452"/>
      <c r="X3824" s="452"/>
      <c r="Y3824" s="452"/>
      <c r="Z3824" s="452"/>
      <c r="AA3824" s="452"/>
      <c r="AB3824" s="452"/>
      <c r="AC3824" s="452"/>
      <c r="AD3824" s="452"/>
      <c r="AE3824" s="452"/>
      <c r="AF3824" s="452"/>
      <c r="AG3824" s="452"/>
      <c r="AH3824" s="452"/>
      <c r="AI3824" s="452"/>
      <c r="AJ3824" s="452"/>
      <c r="AK3824" s="452"/>
      <c r="AL3824" s="452"/>
      <c r="AM3824" s="452"/>
      <c r="AN3824" s="452"/>
      <c r="AO3824" s="452"/>
      <c r="AP3824" s="452"/>
      <c r="AQ3824" s="452"/>
      <c r="AR3824" s="452"/>
      <c r="AS3824" s="452"/>
      <c r="AT3824" s="452"/>
      <c r="AU3824" s="452"/>
      <c r="AV3824" s="452"/>
    </row>
    <row r="3825" spans="2:48" ht="15" customHeight="1">
      <c r="B3825" s="937"/>
      <c r="C3825" s="1979"/>
      <c r="D3825" s="1981"/>
      <c r="E3825" s="928" t="s">
        <v>619</v>
      </c>
      <c r="F3825" s="885"/>
      <c r="G3825" s="651" t="s">
        <v>272</v>
      </c>
      <c r="H3825" s="651" t="s">
        <v>599</v>
      </c>
      <c r="I3825" s="651" t="s">
        <v>620</v>
      </c>
      <c r="J3825" s="651" t="s">
        <v>276</v>
      </c>
      <c r="K3825" s="890" t="s">
        <v>305</v>
      </c>
      <c r="L3825" s="651" t="s">
        <v>312</v>
      </c>
      <c r="M3825" s="651" t="str">
        <f t="shared" si="231"/>
        <v>&lt;INSERT CONNECTION POINT NAME&gt;</v>
      </c>
      <c r="N3825" s="890" t="s">
        <v>604</v>
      </c>
      <c r="O3825" s="890" t="s">
        <v>605</v>
      </c>
      <c r="P3825" s="890"/>
      <c r="Q3825" s="1072"/>
      <c r="R3825" s="1073"/>
      <c r="S3825" s="1074"/>
      <c r="T3825" s="1074"/>
      <c r="U3825" s="1075"/>
      <c r="W3825" s="452"/>
      <c r="X3825" s="452"/>
      <c r="Y3825" s="452"/>
      <c r="Z3825" s="452"/>
      <c r="AA3825" s="452"/>
      <c r="AB3825" s="452"/>
      <c r="AC3825" s="452"/>
      <c r="AD3825" s="452"/>
      <c r="AE3825" s="452"/>
      <c r="AF3825" s="452"/>
      <c r="AG3825" s="452"/>
      <c r="AH3825" s="452"/>
      <c r="AI3825" s="452"/>
      <c r="AJ3825" s="452"/>
      <c r="AK3825" s="452"/>
      <c r="AL3825" s="452"/>
      <c r="AM3825" s="452"/>
      <c r="AN3825" s="452"/>
      <c r="AO3825" s="452"/>
      <c r="AP3825" s="452"/>
      <c r="AQ3825" s="452"/>
      <c r="AR3825" s="452"/>
      <c r="AS3825" s="452"/>
      <c r="AT3825" s="452"/>
      <c r="AU3825" s="452"/>
      <c r="AV3825" s="452"/>
    </row>
    <row r="3826" spans="2:48" ht="15" customHeight="1">
      <c r="B3826" s="937"/>
      <c r="C3826" s="1978" t="s">
        <v>306</v>
      </c>
      <c r="D3826" s="1980"/>
      <c r="E3826" s="928" t="s">
        <v>616</v>
      </c>
      <c r="F3826" s="885"/>
      <c r="G3826" s="651" t="s">
        <v>272</v>
      </c>
      <c r="H3826" s="651" t="s">
        <v>599</v>
      </c>
      <c r="I3826" s="651" t="s">
        <v>617</v>
      </c>
      <c r="J3826" s="651" t="s">
        <v>276</v>
      </c>
      <c r="K3826" s="890" t="s">
        <v>306</v>
      </c>
      <c r="L3826" s="651" t="s">
        <v>312</v>
      </c>
      <c r="M3826" s="651" t="str">
        <f t="shared" si="231"/>
        <v>&lt;INSERT CONNECTION POINT NAME&gt;</v>
      </c>
      <c r="N3826" s="890" t="s">
        <v>606</v>
      </c>
      <c r="O3826" s="891">
        <v>0</v>
      </c>
      <c r="P3826" s="890"/>
      <c r="Q3826" s="1076"/>
      <c r="R3826" s="1077"/>
      <c r="S3826" s="1078"/>
      <c r="T3826" s="1078"/>
      <c r="U3826" s="1079"/>
      <c r="W3826" s="452"/>
      <c r="X3826" s="452"/>
      <c r="Y3826" s="452"/>
      <c r="Z3826" s="452"/>
      <c r="AA3826" s="452"/>
      <c r="AB3826" s="452"/>
      <c r="AC3826" s="452"/>
      <c r="AD3826" s="452"/>
      <c r="AE3826" s="452"/>
      <c r="AF3826" s="452"/>
      <c r="AG3826" s="452"/>
      <c r="AH3826" s="452"/>
      <c r="AI3826" s="452"/>
      <c r="AJ3826" s="452"/>
      <c r="AK3826" s="452"/>
      <c r="AL3826" s="452"/>
      <c r="AM3826" s="452"/>
      <c r="AN3826" s="452"/>
      <c r="AO3826" s="452"/>
      <c r="AP3826" s="452"/>
      <c r="AQ3826" s="452"/>
      <c r="AR3826" s="452"/>
      <c r="AS3826" s="452"/>
      <c r="AT3826" s="452"/>
      <c r="AU3826" s="452"/>
      <c r="AV3826" s="452"/>
    </row>
    <row r="3827" spans="2:48" ht="15" customHeight="1">
      <c r="B3827" s="937"/>
      <c r="C3827" s="1979"/>
      <c r="D3827" s="1981"/>
      <c r="E3827" s="928" t="s">
        <v>619</v>
      </c>
      <c r="F3827" s="885"/>
      <c r="G3827" s="651" t="s">
        <v>272</v>
      </c>
      <c r="H3827" s="651" t="s">
        <v>599</v>
      </c>
      <c r="I3827" s="651" t="s">
        <v>620</v>
      </c>
      <c r="J3827" s="651" t="s">
        <v>276</v>
      </c>
      <c r="K3827" s="890" t="s">
        <v>306</v>
      </c>
      <c r="L3827" s="651" t="s">
        <v>312</v>
      </c>
      <c r="M3827" s="651" t="str">
        <f t="shared" si="231"/>
        <v>&lt;INSERT CONNECTION POINT NAME&gt;</v>
      </c>
      <c r="N3827" s="890" t="s">
        <v>606</v>
      </c>
      <c r="O3827" s="891">
        <v>0</v>
      </c>
      <c r="P3827" s="890"/>
      <c r="Q3827" s="1076"/>
      <c r="R3827" s="1077"/>
      <c r="S3827" s="1078"/>
      <c r="T3827" s="1078"/>
      <c r="U3827" s="1079"/>
      <c r="W3827" s="452"/>
      <c r="X3827" s="452"/>
      <c r="Y3827" s="452"/>
      <c r="Z3827" s="452"/>
      <c r="AA3827" s="452"/>
      <c r="AB3827" s="452"/>
      <c r="AC3827" s="452"/>
      <c r="AD3827" s="452"/>
      <c r="AE3827" s="452"/>
      <c r="AF3827" s="452"/>
      <c r="AG3827" s="452"/>
      <c r="AH3827" s="452"/>
      <c r="AI3827" s="452"/>
      <c r="AJ3827" s="452"/>
      <c r="AK3827" s="452"/>
      <c r="AL3827" s="452"/>
      <c r="AM3827" s="452"/>
      <c r="AN3827" s="452"/>
      <c r="AO3827" s="452"/>
      <c r="AP3827" s="452"/>
      <c r="AQ3827" s="452"/>
      <c r="AR3827" s="452"/>
      <c r="AS3827" s="452"/>
      <c r="AT3827" s="452"/>
      <c r="AU3827" s="452"/>
      <c r="AV3827" s="452"/>
    </row>
    <row r="3828" spans="2:48" ht="15" customHeight="1">
      <c r="B3828" s="937"/>
      <c r="C3828" s="1978" t="s">
        <v>307</v>
      </c>
      <c r="D3828" s="1980"/>
      <c r="E3828" s="928" t="s">
        <v>616</v>
      </c>
      <c r="F3828" s="885"/>
      <c r="G3828" s="651" t="s">
        <v>272</v>
      </c>
      <c r="H3828" s="651" t="s">
        <v>599</v>
      </c>
      <c r="I3828" s="651" t="s">
        <v>617</v>
      </c>
      <c r="J3828" s="651" t="s">
        <v>276</v>
      </c>
      <c r="K3828" s="890" t="s">
        <v>307</v>
      </c>
      <c r="L3828" s="651" t="s">
        <v>312</v>
      </c>
      <c r="M3828" s="651" t="str">
        <f t="shared" si="231"/>
        <v>&lt;INSERT CONNECTION POINT NAME&gt;</v>
      </c>
      <c r="N3828" s="890" t="s">
        <v>607</v>
      </c>
      <c r="O3828" s="890" t="s">
        <v>607</v>
      </c>
      <c r="P3828" s="890"/>
      <c r="Q3828" s="1080"/>
      <c r="R3828" s="1081"/>
      <c r="S3828" s="1081"/>
      <c r="T3828" s="1081"/>
      <c r="U3828" s="1082"/>
      <c r="W3828" s="452"/>
      <c r="X3828" s="452"/>
      <c r="Y3828" s="452"/>
      <c r="Z3828" s="452"/>
      <c r="AA3828" s="452"/>
      <c r="AB3828" s="452"/>
      <c r="AC3828" s="452"/>
      <c r="AD3828" s="452"/>
      <c r="AE3828" s="452"/>
      <c r="AF3828" s="452"/>
      <c r="AG3828" s="452"/>
      <c r="AH3828" s="452"/>
      <c r="AI3828" s="452"/>
      <c r="AJ3828" s="452"/>
      <c r="AK3828" s="452"/>
      <c r="AL3828" s="452"/>
      <c r="AM3828" s="452"/>
      <c r="AN3828" s="452"/>
      <c r="AO3828" s="452"/>
      <c r="AP3828" s="452"/>
      <c r="AQ3828" s="452"/>
      <c r="AR3828" s="452"/>
      <c r="AS3828" s="452"/>
      <c r="AT3828" s="452"/>
      <c r="AU3828" s="452"/>
      <c r="AV3828" s="452"/>
    </row>
    <row r="3829" spans="2:48" ht="15" customHeight="1">
      <c r="B3829" s="937"/>
      <c r="C3829" s="1979"/>
      <c r="D3829" s="1981"/>
      <c r="E3829" s="928" t="s">
        <v>619</v>
      </c>
      <c r="F3829" s="885"/>
      <c r="G3829" s="651" t="s">
        <v>272</v>
      </c>
      <c r="H3829" s="651" t="s">
        <v>599</v>
      </c>
      <c r="I3829" s="651" t="s">
        <v>620</v>
      </c>
      <c r="J3829" s="651" t="s">
        <v>276</v>
      </c>
      <c r="K3829" s="890" t="s">
        <v>307</v>
      </c>
      <c r="L3829" s="651" t="s">
        <v>312</v>
      </c>
      <c r="M3829" s="651" t="str">
        <f t="shared" si="231"/>
        <v>&lt;INSERT CONNECTION POINT NAME&gt;</v>
      </c>
      <c r="N3829" s="890" t="s">
        <v>607</v>
      </c>
      <c r="O3829" s="890" t="s">
        <v>607</v>
      </c>
      <c r="P3829" s="890"/>
      <c r="Q3829" s="1080"/>
      <c r="R3829" s="1081"/>
      <c r="S3829" s="1081"/>
      <c r="T3829" s="1081"/>
      <c r="U3829" s="1082"/>
      <c r="W3829" s="452"/>
      <c r="X3829" s="452"/>
      <c r="Y3829" s="452"/>
      <c r="Z3829" s="452"/>
      <c r="AA3829" s="452"/>
      <c r="AB3829" s="452"/>
      <c r="AC3829" s="452"/>
      <c r="AD3829" s="452"/>
      <c r="AE3829" s="452"/>
      <c r="AF3829" s="452"/>
      <c r="AG3829" s="452"/>
      <c r="AH3829" s="452"/>
      <c r="AI3829" s="452"/>
      <c r="AJ3829" s="452"/>
      <c r="AK3829" s="452"/>
      <c r="AL3829" s="452"/>
      <c r="AM3829" s="452"/>
      <c r="AN3829" s="452"/>
      <c r="AO3829" s="452"/>
      <c r="AP3829" s="452"/>
      <c r="AQ3829" s="452"/>
      <c r="AR3829" s="452"/>
      <c r="AS3829" s="452"/>
      <c r="AT3829" s="452"/>
      <c r="AU3829" s="452"/>
      <c r="AV3829" s="452"/>
    </row>
    <row r="3830" spans="2:48" ht="15" customHeight="1">
      <c r="B3830" s="937"/>
      <c r="C3830" s="1978" t="s">
        <v>308</v>
      </c>
      <c r="D3830" s="1980" t="s">
        <v>22</v>
      </c>
      <c r="E3830" s="928" t="s">
        <v>616</v>
      </c>
      <c r="F3830" s="885"/>
      <c r="G3830" s="651" t="s">
        <v>272</v>
      </c>
      <c r="H3830" s="651" t="s">
        <v>599</v>
      </c>
      <c r="I3830" s="651" t="s">
        <v>617</v>
      </c>
      <c r="J3830" s="651" t="s">
        <v>276</v>
      </c>
      <c r="K3830" s="890" t="s">
        <v>308</v>
      </c>
      <c r="L3830" s="651" t="s">
        <v>312</v>
      </c>
      <c r="M3830" s="651" t="str">
        <f t="shared" si="231"/>
        <v>&lt;INSERT CONNECTION POINT NAME&gt;</v>
      </c>
      <c r="N3830" s="890" t="s">
        <v>609</v>
      </c>
      <c r="O3830" s="890" t="s">
        <v>22</v>
      </c>
      <c r="P3830" s="890"/>
      <c r="Q3830" s="1083"/>
      <c r="R3830" s="1061"/>
      <c r="S3830" s="1062"/>
      <c r="T3830" s="1062"/>
      <c r="U3830" s="1063"/>
      <c r="W3830" s="452"/>
      <c r="X3830" s="452"/>
      <c r="Y3830" s="452"/>
      <c r="Z3830" s="452"/>
      <c r="AA3830" s="452"/>
      <c r="AB3830" s="452"/>
      <c r="AC3830" s="452"/>
      <c r="AD3830" s="452"/>
      <c r="AE3830" s="452"/>
      <c r="AF3830" s="452"/>
      <c r="AG3830" s="452"/>
      <c r="AH3830" s="452"/>
      <c r="AI3830" s="452"/>
      <c r="AJ3830" s="452"/>
      <c r="AK3830" s="452"/>
      <c r="AL3830" s="452"/>
      <c r="AM3830" s="452"/>
      <c r="AN3830" s="452"/>
      <c r="AO3830" s="452"/>
      <c r="AP3830" s="452"/>
      <c r="AQ3830" s="452"/>
      <c r="AR3830" s="452"/>
      <c r="AS3830" s="452"/>
      <c r="AT3830" s="452"/>
      <c r="AU3830" s="452"/>
      <c r="AV3830" s="452"/>
    </row>
    <row r="3831" spans="2:48" ht="15" customHeight="1">
      <c r="B3831" s="937"/>
      <c r="C3831" s="1979"/>
      <c r="D3831" s="1981"/>
      <c r="E3831" s="928" t="s">
        <v>619</v>
      </c>
      <c r="F3831" s="885"/>
      <c r="G3831" s="651" t="s">
        <v>272</v>
      </c>
      <c r="H3831" s="651" t="s">
        <v>599</v>
      </c>
      <c r="I3831" s="651" t="s">
        <v>620</v>
      </c>
      <c r="J3831" s="651" t="s">
        <v>276</v>
      </c>
      <c r="K3831" s="890" t="s">
        <v>308</v>
      </c>
      <c r="L3831" s="651" t="s">
        <v>312</v>
      </c>
      <c r="M3831" s="651" t="str">
        <f t="shared" si="231"/>
        <v>&lt;INSERT CONNECTION POINT NAME&gt;</v>
      </c>
      <c r="N3831" s="890" t="s">
        <v>609</v>
      </c>
      <c r="O3831" s="890" t="s">
        <v>22</v>
      </c>
      <c r="P3831" s="890"/>
      <c r="Q3831" s="1083"/>
      <c r="R3831" s="1061"/>
      <c r="S3831" s="1062"/>
      <c r="T3831" s="1062"/>
      <c r="U3831" s="1063"/>
      <c r="W3831" s="452"/>
      <c r="X3831" s="452"/>
      <c r="Y3831" s="452"/>
      <c r="Z3831" s="452"/>
      <c r="AA3831" s="452"/>
      <c r="AB3831" s="452"/>
      <c r="AC3831" s="452"/>
      <c r="AD3831" s="452"/>
      <c r="AE3831" s="452"/>
      <c r="AF3831" s="452"/>
      <c r="AG3831" s="452"/>
      <c r="AH3831" s="452"/>
      <c r="AI3831" s="452"/>
      <c r="AJ3831" s="452"/>
      <c r="AK3831" s="452"/>
      <c r="AL3831" s="452"/>
      <c r="AM3831" s="452"/>
      <c r="AN3831" s="452"/>
      <c r="AO3831" s="452"/>
      <c r="AP3831" s="452"/>
      <c r="AQ3831" s="452"/>
      <c r="AR3831" s="452"/>
      <c r="AS3831" s="452"/>
      <c r="AT3831" s="452"/>
      <c r="AU3831" s="452"/>
      <c r="AV3831" s="452"/>
    </row>
    <row r="3832" spans="2:48" ht="15" customHeight="1">
      <c r="B3832" s="937"/>
      <c r="C3832" s="1978" t="s">
        <v>309</v>
      </c>
      <c r="D3832" s="1980" t="s">
        <v>22</v>
      </c>
      <c r="E3832" s="928" t="s">
        <v>616</v>
      </c>
      <c r="F3832" s="885"/>
      <c r="G3832" s="651" t="s">
        <v>272</v>
      </c>
      <c r="H3832" s="651" t="s">
        <v>599</v>
      </c>
      <c r="I3832" s="651" t="s">
        <v>617</v>
      </c>
      <c r="J3832" s="651" t="s">
        <v>276</v>
      </c>
      <c r="K3832" s="890" t="s">
        <v>309</v>
      </c>
      <c r="L3832" s="651" t="s">
        <v>312</v>
      </c>
      <c r="M3832" s="651" t="str">
        <f t="shared" si="231"/>
        <v>&lt;INSERT CONNECTION POINT NAME&gt;</v>
      </c>
      <c r="N3832" s="890" t="s">
        <v>602</v>
      </c>
      <c r="O3832" s="890" t="s">
        <v>22</v>
      </c>
      <c r="P3832" s="890"/>
      <c r="Q3832" s="1083"/>
      <c r="R3832" s="1061"/>
      <c r="S3832" s="1062"/>
      <c r="T3832" s="1062"/>
      <c r="U3832" s="1063"/>
      <c r="W3832" s="452"/>
      <c r="X3832" s="452"/>
      <c r="Y3832" s="452"/>
      <c r="Z3832" s="452"/>
      <c r="AA3832" s="452"/>
      <c r="AB3832" s="452"/>
      <c r="AC3832" s="452"/>
      <c r="AD3832" s="452"/>
      <c r="AE3832" s="452"/>
      <c r="AF3832" s="452"/>
      <c r="AG3832" s="452"/>
      <c r="AH3832" s="452"/>
      <c r="AI3832" s="452"/>
      <c r="AJ3832" s="452"/>
      <c r="AK3832" s="452"/>
      <c r="AL3832" s="452"/>
      <c r="AM3832" s="452"/>
      <c r="AN3832" s="452"/>
      <c r="AO3832" s="452"/>
      <c r="AP3832" s="452"/>
      <c r="AQ3832" s="452"/>
      <c r="AR3832" s="452"/>
      <c r="AS3832" s="452"/>
      <c r="AT3832" s="452"/>
      <c r="AU3832" s="452"/>
      <c r="AV3832" s="452"/>
    </row>
    <row r="3833" spans="2:48" ht="15" customHeight="1">
      <c r="B3833" s="937"/>
      <c r="C3833" s="1979"/>
      <c r="D3833" s="1981"/>
      <c r="E3833" s="928" t="s">
        <v>619</v>
      </c>
      <c r="F3833" s="885"/>
      <c r="G3833" s="651" t="s">
        <v>272</v>
      </c>
      <c r="H3833" s="651" t="s">
        <v>599</v>
      </c>
      <c r="I3833" s="651" t="s">
        <v>620</v>
      </c>
      <c r="J3833" s="651" t="s">
        <v>276</v>
      </c>
      <c r="K3833" s="890" t="s">
        <v>309</v>
      </c>
      <c r="L3833" s="651" t="s">
        <v>312</v>
      </c>
      <c r="M3833" s="651" t="str">
        <f t="shared" si="231"/>
        <v>&lt;INSERT CONNECTION POINT NAME&gt;</v>
      </c>
      <c r="N3833" s="890" t="s">
        <v>602</v>
      </c>
      <c r="O3833" s="890" t="s">
        <v>22</v>
      </c>
      <c r="P3833" s="890"/>
      <c r="Q3833" s="1083"/>
      <c r="R3833" s="1061"/>
      <c r="S3833" s="1062"/>
      <c r="T3833" s="1062"/>
      <c r="U3833" s="1063"/>
      <c r="W3833" s="452"/>
      <c r="X3833" s="452"/>
      <c r="Y3833" s="452"/>
      <c r="Z3833" s="452"/>
      <c r="AA3833" s="452"/>
      <c r="AB3833" s="452"/>
      <c r="AC3833" s="452"/>
      <c r="AD3833" s="452"/>
      <c r="AE3833" s="452"/>
      <c r="AF3833" s="452"/>
      <c r="AG3833" s="452"/>
      <c r="AH3833" s="452"/>
      <c r="AI3833" s="452"/>
      <c r="AJ3833" s="452"/>
      <c r="AK3833" s="452"/>
      <c r="AL3833" s="452"/>
      <c r="AM3833" s="452"/>
      <c r="AN3833" s="452"/>
      <c r="AO3833" s="452"/>
      <c r="AP3833" s="452"/>
      <c r="AQ3833" s="452"/>
      <c r="AR3833" s="452"/>
      <c r="AS3833" s="452"/>
      <c r="AT3833" s="452"/>
      <c r="AU3833" s="452"/>
      <c r="AV3833" s="452"/>
    </row>
    <row r="3834" spans="2:48" ht="15" customHeight="1">
      <c r="B3834" s="937"/>
      <c r="C3834" s="1978" t="s">
        <v>309</v>
      </c>
      <c r="D3834" s="1980" t="s">
        <v>23</v>
      </c>
      <c r="E3834" s="928" t="s">
        <v>616</v>
      </c>
      <c r="F3834" s="885"/>
      <c r="G3834" s="651" t="s">
        <v>272</v>
      </c>
      <c r="H3834" s="651" t="s">
        <v>599</v>
      </c>
      <c r="I3834" s="651" t="s">
        <v>617</v>
      </c>
      <c r="J3834" s="651" t="s">
        <v>276</v>
      </c>
      <c r="K3834" s="890" t="s">
        <v>309</v>
      </c>
      <c r="L3834" s="651" t="s">
        <v>312</v>
      </c>
      <c r="M3834" s="651" t="str">
        <f t="shared" si="231"/>
        <v>&lt;INSERT CONNECTION POINT NAME&gt;</v>
      </c>
      <c r="N3834" s="890" t="s">
        <v>602</v>
      </c>
      <c r="O3834" s="890" t="s">
        <v>23</v>
      </c>
      <c r="P3834" s="890"/>
      <c r="Q3834" s="1083"/>
      <c r="R3834" s="1061"/>
      <c r="S3834" s="1062"/>
      <c r="T3834" s="1062"/>
      <c r="U3834" s="1063"/>
      <c r="W3834" s="452"/>
      <c r="X3834" s="452"/>
      <c r="Y3834" s="452"/>
      <c r="Z3834" s="452"/>
      <c r="AA3834" s="452"/>
      <c r="AB3834" s="452"/>
      <c r="AC3834" s="452"/>
      <c r="AD3834" s="452"/>
      <c r="AE3834" s="452"/>
      <c r="AF3834" s="452"/>
      <c r="AG3834" s="452"/>
      <c r="AH3834" s="452"/>
      <c r="AI3834" s="452"/>
      <c r="AJ3834" s="452"/>
      <c r="AK3834" s="452"/>
      <c r="AL3834" s="452"/>
      <c r="AM3834" s="452"/>
      <c r="AN3834" s="452"/>
      <c r="AO3834" s="452"/>
      <c r="AP3834" s="452"/>
      <c r="AQ3834" s="452"/>
      <c r="AR3834" s="452"/>
      <c r="AS3834" s="452"/>
      <c r="AT3834" s="452"/>
      <c r="AU3834" s="452"/>
      <c r="AV3834" s="452"/>
    </row>
    <row r="3835" spans="2:48" ht="15" customHeight="1">
      <c r="B3835" s="937"/>
      <c r="C3835" s="1979"/>
      <c r="D3835" s="1981"/>
      <c r="E3835" s="928" t="s">
        <v>619</v>
      </c>
      <c r="F3835" s="885"/>
      <c r="G3835" s="651" t="s">
        <v>272</v>
      </c>
      <c r="H3835" s="651" t="s">
        <v>599</v>
      </c>
      <c r="I3835" s="651" t="s">
        <v>620</v>
      </c>
      <c r="J3835" s="651" t="s">
        <v>276</v>
      </c>
      <c r="K3835" s="890" t="s">
        <v>309</v>
      </c>
      <c r="L3835" s="651" t="s">
        <v>312</v>
      </c>
      <c r="M3835" s="651" t="str">
        <f t="shared" si="231"/>
        <v>&lt;INSERT CONNECTION POINT NAME&gt;</v>
      </c>
      <c r="N3835" s="890" t="s">
        <v>602</v>
      </c>
      <c r="O3835" s="890" t="s">
        <v>23</v>
      </c>
      <c r="P3835" s="890"/>
      <c r="Q3835" s="1083"/>
      <c r="R3835" s="1061"/>
      <c r="S3835" s="1062"/>
      <c r="T3835" s="1062"/>
      <c r="U3835" s="1063"/>
      <c r="W3835" s="452"/>
      <c r="X3835" s="452"/>
      <c r="Y3835" s="452"/>
      <c r="Z3835" s="452"/>
      <c r="AA3835" s="452"/>
      <c r="AB3835" s="452"/>
      <c r="AC3835" s="452"/>
      <c r="AD3835" s="452"/>
      <c r="AE3835" s="452"/>
      <c r="AF3835" s="452"/>
      <c r="AG3835" s="452"/>
      <c r="AH3835" s="452"/>
      <c r="AI3835" s="452"/>
      <c r="AJ3835" s="452"/>
      <c r="AK3835" s="452"/>
      <c r="AL3835" s="452"/>
      <c r="AM3835" s="452"/>
      <c r="AN3835" s="452"/>
      <c r="AO3835" s="452"/>
      <c r="AP3835" s="452"/>
      <c r="AQ3835" s="452"/>
      <c r="AR3835" s="452"/>
      <c r="AS3835" s="452"/>
      <c r="AT3835" s="452"/>
      <c r="AU3835" s="452"/>
      <c r="AV3835" s="452"/>
    </row>
    <row r="3836" spans="2:48" ht="15" customHeight="1">
      <c r="B3836" s="937"/>
      <c r="C3836" s="1978" t="s">
        <v>310</v>
      </c>
      <c r="D3836" s="1980" t="s">
        <v>22</v>
      </c>
      <c r="E3836" s="928" t="s">
        <v>616</v>
      </c>
      <c r="F3836" s="885"/>
      <c r="G3836" s="651" t="s">
        <v>272</v>
      </c>
      <c r="H3836" s="651" t="s">
        <v>599</v>
      </c>
      <c r="I3836" s="651" t="s">
        <v>617</v>
      </c>
      <c r="J3836" s="651" t="s">
        <v>276</v>
      </c>
      <c r="K3836" s="890" t="s">
        <v>310</v>
      </c>
      <c r="L3836" s="651" t="s">
        <v>312</v>
      </c>
      <c r="M3836" s="651" t="str">
        <f t="shared" si="231"/>
        <v>&lt;INSERT CONNECTION POINT NAME&gt;</v>
      </c>
      <c r="N3836" s="890" t="s">
        <v>602</v>
      </c>
      <c r="O3836" s="890" t="s">
        <v>22</v>
      </c>
      <c r="P3836" s="890"/>
      <c r="Q3836" s="1083"/>
      <c r="R3836" s="1061"/>
      <c r="S3836" s="1062"/>
      <c r="T3836" s="1062"/>
      <c r="U3836" s="1063"/>
      <c r="W3836" s="452"/>
      <c r="X3836" s="452"/>
      <c r="Y3836" s="452"/>
      <c r="Z3836" s="452"/>
      <c r="AA3836" s="452"/>
      <c r="AB3836" s="452"/>
      <c r="AC3836" s="452"/>
      <c r="AD3836" s="452"/>
      <c r="AE3836" s="452"/>
      <c r="AF3836" s="452"/>
      <c r="AG3836" s="452"/>
      <c r="AH3836" s="452"/>
      <c r="AI3836" s="452"/>
      <c r="AJ3836" s="452"/>
      <c r="AK3836" s="452"/>
      <c r="AL3836" s="452"/>
      <c r="AM3836" s="452"/>
      <c r="AN3836" s="452"/>
      <c r="AO3836" s="452"/>
      <c r="AP3836" s="452"/>
      <c r="AQ3836" s="452"/>
      <c r="AR3836" s="452"/>
      <c r="AS3836" s="452"/>
      <c r="AT3836" s="452"/>
      <c r="AU3836" s="452"/>
      <c r="AV3836" s="452"/>
    </row>
    <row r="3837" spans="2:48" ht="15" customHeight="1">
      <c r="B3837" s="937"/>
      <c r="C3837" s="1979"/>
      <c r="D3837" s="1981"/>
      <c r="E3837" s="928" t="s">
        <v>619</v>
      </c>
      <c r="F3837" s="885"/>
      <c r="G3837" s="651" t="s">
        <v>272</v>
      </c>
      <c r="H3837" s="651" t="s">
        <v>599</v>
      </c>
      <c r="I3837" s="651" t="s">
        <v>620</v>
      </c>
      <c r="J3837" s="651" t="s">
        <v>276</v>
      </c>
      <c r="K3837" s="890" t="s">
        <v>310</v>
      </c>
      <c r="L3837" s="651" t="s">
        <v>312</v>
      </c>
      <c r="M3837" s="651" t="str">
        <f t="shared" si="231"/>
        <v>&lt;INSERT CONNECTION POINT NAME&gt;</v>
      </c>
      <c r="N3837" s="890" t="s">
        <v>602</v>
      </c>
      <c r="O3837" s="890" t="s">
        <v>22</v>
      </c>
      <c r="P3837" s="890"/>
      <c r="Q3837" s="1084"/>
      <c r="R3837" s="1085"/>
      <c r="S3837" s="1086"/>
      <c r="T3837" s="1086"/>
      <c r="U3837" s="1087"/>
      <c r="W3837" s="452"/>
      <c r="X3837" s="452"/>
      <c r="Y3837" s="452"/>
      <c r="Z3837" s="452"/>
      <c r="AA3837" s="452"/>
      <c r="AB3837" s="452"/>
      <c r="AC3837" s="452"/>
      <c r="AD3837" s="452"/>
      <c r="AE3837" s="452"/>
      <c r="AF3837" s="452"/>
      <c r="AG3837" s="452"/>
      <c r="AH3837" s="452"/>
      <c r="AI3837" s="452"/>
      <c r="AJ3837" s="452"/>
      <c r="AK3837" s="452"/>
      <c r="AL3837" s="452"/>
      <c r="AM3837" s="452"/>
      <c r="AN3837" s="452"/>
      <c r="AO3837" s="452"/>
      <c r="AP3837" s="452"/>
      <c r="AQ3837" s="452"/>
      <c r="AR3837" s="452"/>
      <c r="AS3837" s="452"/>
      <c r="AT3837" s="452"/>
      <c r="AU3837" s="452"/>
      <c r="AV3837" s="452"/>
    </row>
    <row r="3838" spans="2:48" ht="15" customHeight="1">
      <c r="B3838" s="937"/>
      <c r="C3838" s="1978" t="s">
        <v>310</v>
      </c>
      <c r="D3838" s="1980" t="s">
        <v>23</v>
      </c>
      <c r="E3838" s="928" t="s">
        <v>616</v>
      </c>
      <c r="F3838" s="885"/>
      <c r="G3838" s="651" t="s">
        <v>272</v>
      </c>
      <c r="H3838" s="651" t="s">
        <v>599</v>
      </c>
      <c r="I3838" s="651" t="s">
        <v>617</v>
      </c>
      <c r="J3838" s="651" t="s">
        <v>276</v>
      </c>
      <c r="K3838" s="890" t="s">
        <v>310</v>
      </c>
      <c r="L3838" s="651" t="s">
        <v>312</v>
      </c>
      <c r="M3838" s="651" t="str">
        <f t="shared" si="231"/>
        <v>&lt;INSERT CONNECTION POINT NAME&gt;</v>
      </c>
      <c r="N3838" s="890" t="s">
        <v>602</v>
      </c>
      <c r="O3838" s="890" t="s">
        <v>23</v>
      </c>
      <c r="P3838" s="890"/>
      <c r="Q3838" s="1084"/>
      <c r="R3838" s="1085"/>
      <c r="S3838" s="1086"/>
      <c r="T3838" s="1086"/>
      <c r="U3838" s="1087"/>
      <c r="W3838" s="452"/>
      <c r="X3838" s="452"/>
      <c r="Y3838" s="452"/>
      <c r="Z3838" s="452"/>
      <c r="AA3838" s="452"/>
      <c r="AB3838" s="452"/>
      <c r="AC3838" s="452"/>
      <c r="AD3838" s="452"/>
      <c r="AE3838" s="452"/>
      <c r="AF3838" s="452"/>
      <c r="AG3838" s="452"/>
      <c r="AH3838" s="452"/>
      <c r="AI3838" s="452"/>
      <c r="AJ3838" s="452"/>
      <c r="AK3838" s="452"/>
      <c r="AL3838" s="452"/>
      <c r="AM3838" s="452"/>
      <c r="AN3838" s="452"/>
      <c r="AO3838" s="452"/>
      <c r="AP3838" s="452"/>
      <c r="AQ3838" s="452"/>
      <c r="AR3838" s="452"/>
      <c r="AS3838" s="452"/>
      <c r="AT3838" s="452"/>
      <c r="AU3838" s="452"/>
      <c r="AV3838" s="452"/>
    </row>
    <row r="3839" spans="2:48" ht="15" customHeight="1" thickBot="1">
      <c r="B3839" s="944"/>
      <c r="C3839" s="1984"/>
      <c r="D3839" s="1985"/>
      <c r="E3839" s="945" t="s">
        <v>619</v>
      </c>
      <c r="F3839" s="885"/>
      <c r="G3839" s="651" t="s">
        <v>272</v>
      </c>
      <c r="H3839" s="651" t="s">
        <v>599</v>
      </c>
      <c r="I3839" s="651" t="s">
        <v>620</v>
      </c>
      <c r="J3839" s="651" t="s">
        <v>276</v>
      </c>
      <c r="K3839" s="890" t="s">
        <v>310</v>
      </c>
      <c r="L3839" s="651" t="s">
        <v>312</v>
      </c>
      <c r="M3839" s="651" t="str">
        <f t="shared" si="231"/>
        <v>&lt;INSERT CONNECTION POINT NAME&gt;</v>
      </c>
      <c r="N3839" s="890" t="s">
        <v>602</v>
      </c>
      <c r="O3839" s="890" t="s">
        <v>23</v>
      </c>
      <c r="P3839" s="890"/>
      <c r="Q3839" s="946"/>
      <c r="R3839" s="1067"/>
      <c r="S3839" s="893"/>
      <c r="T3839" s="893"/>
      <c r="U3839" s="894"/>
      <c r="W3839" s="452"/>
      <c r="X3839" s="452"/>
      <c r="Y3839" s="452"/>
      <c r="Z3839" s="452"/>
      <c r="AA3839" s="452"/>
      <c r="AB3839" s="452"/>
      <c r="AC3839" s="452"/>
      <c r="AD3839" s="452"/>
      <c r="AE3839" s="452"/>
      <c r="AF3839" s="452"/>
      <c r="AG3839" s="452"/>
      <c r="AH3839" s="452"/>
      <c r="AI3839" s="452"/>
      <c r="AJ3839" s="452"/>
      <c r="AK3839" s="452"/>
      <c r="AL3839" s="452"/>
      <c r="AM3839" s="452"/>
      <c r="AN3839" s="452"/>
      <c r="AO3839" s="452"/>
      <c r="AP3839" s="452"/>
      <c r="AQ3839" s="452"/>
      <c r="AR3839" s="452"/>
      <c r="AS3839" s="452"/>
      <c r="AT3839" s="452"/>
      <c r="AU3839" s="452"/>
      <c r="AV3839" s="452"/>
    </row>
    <row r="3840" spans="2:48" ht="15" customHeight="1">
      <c r="B3840" s="927" t="s">
        <v>615</v>
      </c>
      <c r="C3840" s="1982" t="s">
        <v>313</v>
      </c>
      <c r="D3840" s="1983" t="s">
        <v>23</v>
      </c>
      <c r="E3840" s="928" t="s">
        <v>616</v>
      </c>
      <c r="F3840" s="885"/>
      <c r="G3840" s="651" t="s">
        <v>272</v>
      </c>
      <c r="H3840" s="651" t="s">
        <v>599</v>
      </c>
      <c r="I3840" s="651" t="s">
        <v>617</v>
      </c>
      <c r="J3840" s="651" t="s">
        <v>276</v>
      </c>
      <c r="K3840" s="651" t="s">
        <v>313</v>
      </c>
      <c r="L3840" s="651" t="s">
        <v>312</v>
      </c>
      <c r="M3840" s="651" t="str">
        <f t="shared" ref="M3840" si="234">B3840</f>
        <v>&lt;INSERT CONNECTION POINT NAME&gt;</v>
      </c>
      <c r="N3840" s="651" t="s">
        <v>618</v>
      </c>
      <c r="O3840" s="651" t="s">
        <v>23</v>
      </c>
      <c r="P3840" s="890"/>
      <c r="Q3840" s="929"/>
      <c r="R3840" s="930"/>
      <c r="S3840" s="931"/>
      <c r="T3840" s="931"/>
      <c r="U3840" s="932"/>
      <c r="V3840" s="906"/>
      <c r="W3840" s="933"/>
      <c r="X3840" s="934"/>
      <c r="Y3840" s="935"/>
      <c r="Z3840" s="935"/>
      <c r="AA3840" s="935"/>
      <c r="AB3840" s="452"/>
      <c r="AC3840" s="452"/>
      <c r="AD3840" s="452"/>
      <c r="AE3840" s="452"/>
      <c r="AF3840" s="452"/>
      <c r="AG3840" s="452"/>
      <c r="AH3840" s="452"/>
      <c r="AI3840" s="452"/>
      <c r="AJ3840" s="452"/>
      <c r="AK3840" s="935"/>
      <c r="AL3840" s="936"/>
      <c r="AM3840" s="936"/>
      <c r="AN3840" s="936"/>
      <c r="AO3840" s="936"/>
      <c r="AP3840" s="936"/>
      <c r="AQ3840" s="936"/>
      <c r="AR3840" s="936"/>
      <c r="AS3840" s="936"/>
      <c r="AT3840" s="936"/>
      <c r="AU3840" s="936"/>
      <c r="AV3840" s="936"/>
    </row>
    <row r="3841" spans="2:48" ht="15" customHeight="1">
      <c r="B3841" s="937"/>
      <c r="C3841" s="1979"/>
      <c r="D3841" s="1981"/>
      <c r="E3841" s="928" t="s">
        <v>619</v>
      </c>
      <c r="F3841" s="885"/>
      <c r="G3841" s="651" t="s">
        <v>272</v>
      </c>
      <c r="H3841" s="651" t="s">
        <v>599</v>
      </c>
      <c r="I3841" s="651" t="s">
        <v>620</v>
      </c>
      <c r="J3841" s="651" t="s">
        <v>276</v>
      </c>
      <c r="K3841" s="651" t="s">
        <v>313</v>
      </c>
      <c r="L3841" s="651" t="s">
        <v>312</v>
      </c>
      <c r="M3841" s="651" t="str">
        <f t="shared" si="231"/>
        <v>&lt;INSERT CONNECTION POINT NAME&gt;</v>
      </c>
      <c r="N3841" s="651" t="s">
        <v>618</v>
      </c>
      <c r="O3841" s="651" t="s">
        <v>23</v>
      </c>
      <c r="P3841" s="890"/>
      <c r="Q3841" s="938"/>
      <c r="R3841" s="939"/>
      <c r="S3841" s="940"/>
      <c r="T3841" s="940"/>
      <c r="U3841" s="941"/>
      <c r="V3841" s="906"/>
      <c r="W3841" s="933"/>
      <c r="X3841" s="934"/>
      <c r="Y3841" s="935"/>
      <c r="Z3841" s="935"/>
      <c r="AA3841" s="935"/>
      <c r="AB3841" s="452"/>
      <c r="AC3841" s="452"/>
      <c r="AD3841" s="452"/>
      <c r="AE3841" s="452"/>
      <c r="AF3841" s="452"/>
      <c r="AG3841" s="452"/>
      <c r="AH3841" s="452"/>
      <c r="AI3841" s="452"/>
      <c r="AJ3841" s="452"/>
      <c r="AK3841" s="935"/>
      <c r="AL3841" s="936"/>
      <c r="AM3841" s="936"/>
      <c r="AN3841" s="936"/>
      <c r="AO3841" s="936"/>
      <c r="AP3841" s="936"/>
      <c r="AQ3841" s="936"/>
      <c r="AR3841" s="936"/>
      <c r="AS3841" s="936"/>
      <c r="AT3841" s="936"/>
      <c r="AU3841" s="936"/>
      <c r="AV3841" s="936"/>
    </row>
    <row r="3842" spans="2:48" ht="15" customHeight="1">
      <c r="B3842" s="937"/>
      <c r="C3842" s="1978" t="s">
        <v>304</v>
      </c>
      <c r="D3842" s="1980" t="s">
        <v>22</v>
      </c>
      <c r="E3842" s="928" t="s">
        <v>616</v>
      </c>
      <c r="F3842" s="885"/>
      <c r="G3842" s="651" t="s">
        <v>272</v>
      </c>
      <c r="H3842" s="651" t="s">
        <v>599</v>
      </c>
      <c r="I3842" s="651" t="s">
        <v>617</v>
      </c>
      <c r="J3842" s="651" t="s">
        <v>276</v>
      </c>
      <c r="K3842" s="890" t="s">
        <v>304</v>
      </c>
      <c r="L3842" s="651" t="s">
        <v>312</v>
      </c>
      <c r="M3842" s="651" t="str">
        <f t="shared" si="231"/>
        <v>&lt;INSERT CONNECTION POINT NAME&gt;</v>
      </c>
      <c r="N3842" s="890" t="s">
        <v>602</v>
      </c>
      <c r="O3842" s="890" t="s">
        <v>22</v>
      </c>
      <c r="P3842" s="890"/>
      <c r="Q3842" s="1071"/>
      <c r="R3842" s="1058"/>
      <c r="S3842" s="1059"/>
      <c r="T3842" s="1059"/>
      <c r="U3842" s="1060"/>
      <c r="V3842" s="906"/>
      <c r="W3842" s="933"/>
      <c r="X3842" s="934"/>
      <c r="Y3842" s="935"/>
      <c r="Z3842" s="935"/>
      <c r="AA3842" s="935"/>
      <c r="AB3842" s="452"/>
      <c r="AC3842" s="452"/>
      <c r="AD3842" s="452"/>
      <c r="AE3842" s="452"/>
      <c r="AF3842" s="935"/>
      <c r="AG3842" s="452"/>
      <c r="AH3842" s="452"/>
      <c r="AI3842" s="935"/>
      <c r="AJ3842" s="935"/>
      <c r="AK3842" s="935"/>
      <c r="AL3842" s="936"/>
      <c r="AM3842" s="936"/>
      <c r="AN3842" s="936"/>
      <c r="AO3842" s="942"/>
      <c r="AP3842" s="936"/>
      <c r="AQ3842" s="936"/>
      <c r="AR3842" s="936"/>
      <c r="AS3842" s="936"/>
      <c r="AT3842" s="936"/>
      <c r="AU3842" s="936"/>
      <c r="AV3842" s="936"/>
    </row>
    <row r="3843" spans="2:48" ht="15" customHeight="1">
      <c r="B3843" s="937"/>
      <c r="C3843" s="1979"/>
      <c r="D3843" s="1981"/>
      <c r="E3843" s="928" t="s">
        <v>619</v>
      </c>
      <c r="F3843" s="885"/>
      <c r="G3843" s="651" t="s">
        <v>272</v>
      </c>
      <c r="H3843" s="651" t="s">
        <v>599</v>
      </c>
      <c r="I3843" s="651" t="s">
        <v>620</v>
      </c>
      <c r="J3843" s="651" t="s">
        <v>276</v>
      </c>
      <c r="K3843" s="890" t="s">
        <v>304</v>
      </c>
      <c r="L3843" s="651" t="s">
        <v>312</v>
      </c>
      <c r="M3843" s="651" t="str">
        <f t="shared" si="231"/>
        <v>&lt;INSERT CONNECTION POINT NAME&gt;</v>
      </c>
      <c r="N3843" s="890" t="s">
        <v>602</v>
      </c>
      <c r="O3843" s="890" t="s">
        <v>22</v>
      </c>
      <c r="P3843" s="890"/>
      <c r="Q3843" s="1071"/>
      <c r="R3843" s="1058"/>
      <c r="S3843" s="1059"/>
      <c r="T3843" s="1059"/>
      <c r="U3843" s="1060"/>
      <c r="V3843" s="906"/>
      <c r="W3843" s="933"/>
      <c r="X3843" s="934"/>
      <c r="Y3843" s="935"/>
      <c r="Z3843" s="935"/>
      <c r="AA3843" s="935"/>
      <c r="AB3843" s="452"/>
      <c r="AC3843" s="452"/>
      <c r="AD3843" s="452"/>
      <c r="AE3843" s="452"/>
      <c r="AF3843" s="935"/>
      <c r="AG3843" s="452"/>
      <c r="AH3843" s="452"/>
      <c r="AI3843" s="935"/>
      <c r="AJ3843" s="935"/>
      <c r="AK3843" s="935"/>
      <c r="AL3843" s="936"/>
      <c r="AM3843" s="936"/>
      <c r="AN3843" s="936"/>
      <c r="AO3843" s="942"/>
      <c r="AP3843" s="936"/>
      <c r="AQ3843" s="936"/>
      <c r="AR3843" s="936"/>
      <c r="AS3843" s="936"/>
      <c r="AT3843" s="936"/>
      <c r="AU3843" s="936"/>
      <c r="AV3843" s="936"/>
    </row>
    <row r="3844" spans="2:48" ht="15" customHeight="1">
      <c r="B3844" s="937"/>
      <c r="C3844" s="1978" t="s">
        <v>304</v>
      </c>
      <c r="D3844" s="1980" t="s">
        <v>23</v>
      </c>
      <c r="E3844" s="928" t="s">
        <v>616</v>
      </c>
      <c r="F3844" s="885"/>
      <c r="G3844" s="651" t="s">
        <v>272</v>
      </c>
      <c r="H3844" s="651" t="s">
        <v>599</v>
      </c>
      <c r="I3844" s="651" t="s">
        <v>617</v>
      </c>
      <c r="J3844" s="651" t="s">
        <v>276</v>
      </c>
      <c r="K3844" s="890" t="s">
        <v>304</v>
      </c>
      <c r="L3844" s="651" t="s">
        <v>312</v>
      </c>
      <c r="M3844" s="651" t="str">
        <f t="shared" si="231"/>
        <v>&lt;INSERT CONNECTION POINT NAME&gt;</v>
      </c>
      <c r="N3844" s="890" t="s">
        <v>602</v>
      </c>
      <c r="O3844" s="891" t="s">
        <v>23</v>
      </c>
      <c r="P3844" s="890"/>
      <c r="Q3844" s="1071"/>
      <c r="R3844" s="1058"/>
      <c r="S3844" s="1059"/>
      <c r="T3844" s="1059"/>
      <c r="U3844" s="1060"/>
      <c r="V3844" s="906"/>
      <c r="W3844" s="933"/>
      <c r="X3844" s="934"/>
      <c r="Y3844" s="935"/>
      <c r="Z3844" s="935"/>
      <c r="AA3844" s="935"/>
      <c r="AB3844" s="452"/>
      <c r="AC3844" s="452"/>
      <c r="AD3844" s="452"/>
      <c r="AE3844" s="452"/>
      <c r="AF3844" s="935"/>
      <c r="AG3844" s="452"/>
      <c r="AH3844" s="452"/>
      <c r="AI3844" s="935"/>
      <c r="AJ3844" s="943"/>
      <c r="AK3844" s="935"/>
      <c r="AL3844" s="936"/>
      <c r="AM3844" s="936"/>
      <c r="AN3844" s="936"/>
      <c r="AO3844" s="942"/>
      <c r="AP3844" s="936"/>
      <c r="AQ3844" s="936"/>
      <c r="AR3844" s="936"/>
      <c r="AS3844" s="936"/>
      <c r="AT3844" s="936"/>
      <c r="AU3844" s="936"/>
      <c r="AV3844" s="936"/>
    </row>
    <row r="3845" spans="2:48" ht="15" customHeight="1">
      <c r="B3845" s="937"/>
      <c r="C3845" s="1979"/>
      <c r="D3845" s="1981"/>
      <c r="E3845" s="928" t="s">
        <v>619</v>
      </c>
      <c r="F3845" s="885"/>
      <c r="G3845" s="651" t="s">
        <v>272</v>
      </c>
      <c r="H3845" s="651" t="s">
        <v>599</v>
      </c>
      <c r="I3845" s="651" t="s">
        <v>620</v>
      </c>
      <c r="J3845" s="651" t="s">
        <v>276</v>
      </c>
      <c r="K3845" s="890" t="s">
        <v>304</v>
      </c>
      <c r="L3845" s="651" t="s">
        <v>312</v>
      </c>
      <c r="M3845" s="651" t="str">
        <f t="shared" si="231"/>
        <v>&lt;INSERT CONNECTION POINT NAME&gt;</v>
      </c>
      <c r="N3845" s="890" t="s">
        <v>602</v>
      </c>
      <c r="O3845" s="891" t="s">
        <v>23</v>
      </c>
      <c r="P3845" s="890"/>
      <c r="Q3845" s="1071"/>
      <c r="R3845" s="1058"/>
      <c r="S3845" s="1059"/>
      <c r="T3845" s="1059"/>
      <c r="U3845" s="1060"/>
      <c r="V3845" s="906"/>
      <c r="W3845" s="933"/>
      <c r="X3845" s="934"/>
      <c r="Y3845" s="935"/>
      <c r="Z3845" s="935"/>
      <c r="AA3845" s="935"/>
      <c r="AB3845" s="452"/>
      <c r="AC3845" s="452"/>
      <c r="AD3845" s="452"/>
      <c r="AE3845" s="452"/>
      <c r="AF3845" s="935"/>
      <c r="AG3845" s="452"/>
      <c r="AH3845" s="452"/>
      <c r="AI3845" s="935"/>
      <c r="AJ3845" s="943"/>
      <c r="AK3845" s="935"/>
      <c r="AL3845" s="936"/>
      <c r="AM3845" s="936"/>
      <c r="AN3845" s="936"/>
      <c r="AO3845" s="942"/>
      <c r="AP3845" s="936"/>
      <c r="AQ3845" s="936"/>
      <c r="AR3845" s="936"/>
      <c r="AS3845" s="936"/>
      <c r="AT3845" s="936"/>
      <c r="AU3845" s="936"/>
      <c r="AV3845" s="936"/>
    </row>
    <row r="3846" spans="2:48" ht="15" customHeight="1">
      <c r="B3846" s="937"/>
      <c r="C3846" s="1978" t="s">
        <v>305</v>
      </c>
      <c r="D3846" s="1980"/>
      <c r="E3846" s="928" t="s">
        <v>616</v>
      </c>
      <c r="F3846" s="885"/>
      <c r="G3846" s="651" t="s">
        <v>272</v>
      </c>
      <c r="H3846" s="651" t="s">
        <v>599</v>
      </c>
      <c r="I3846" s="651" t="s">
        <v>617</v>
      </c>
      <c r="J3846" s="651" t="s">
        <v>276</v>
      </c>
      <c r="K3846" s="890" t="s">
        <v>305</v>
      </c>
      <c r="L3846" s="651" t="s">
        <v>312</v>
      </c>
      <c r="M3846" s="651" t="str">
        <f t="shared" si="231"/>
        <v>&lt;INSERT CONNECTION POINT NAME&gt;</v>
      </c>
      <c r="N3846" s="890" t="s">
        <v>604</v>
      </c>
      <c r="O3846" s="890" t="s">
        <v>605</v>
      </c>
      <c r="P3846" s="890"/>
      <c r="Q3846" s="1072"/>
      <c r="R3846" s="1073"/>
      <c r="S3846" s="1074"/>
      <c r="T3846" s="1074"/>
      <c r="U3846" s="1075"/>
      <c r="V3846" s="906"/>
      <c r="W3846" s="933"/>
      <c r="X3846" s="934"/>
      <c r="Y3846" s="935"/>
      <c r="Z3846" s="935"/>
      <c r="AA3846" s="935"/>
      <c r="AB3846" s="452"/>
      <c r="AC3846" s="452"/>
      <c r="AD3846" s="452"/>
      <c r="AE3846" s="452"/>
      <c r="AF3846" s="935"/>
      <c r="AG3846" s="452"/>
      <c r="AH3846" s="452"/>
      <c r="AI3846" s="935"/>
      <c r="AJ3846" s="935"/>
      <c r="AK3846" s="935"/>
      <c r="AL3846" s="936"/>
      <c r="AM3846" s="936"/>
      <c r="AN3846" s="936"/>
      <c r="AO3846" s="936"/>
      <c r="AP3846" s="936"/>
      <c r="AQ3846" s="936"/>
      <c r="AR3846" s="936"/>
      <c r="AS3846" s="936"/>
      <c r="AT3846" s="936"/>
      <c r="AU3846" s="936"/>
      <c r="AV3846" s="936"/>
    </row>
    <row r="3847" spans="2:48" ht="15" customHeight="1">
      <c r="B3847" s="937"/>
      <c r="C3847" s="1979"/>
      <c r="D3847" s="1981"/>
      <c r="E3847" s="928" t="s">
        <v>619</v>
      </c>
      <c r="F3847" s="885"/>
      <c r="G3847" s="651" t="s">
        <v>272</v>
      </c>
      <c r="H3847" s="651" t="s">
        <v>599</v>
      </c>
      <c r="I3847" s="651" t="s">
        <v>620</v>
      </c>
      <c r="J3847" s="651" t="s">
        <v>276</v>
      </c>
      <c r="K3847" s="890" t="s">
        <v>305</v>
      </c>
      <c r="L3847" s="651" t="s">
        <v>312</v>
      </c>
      <c r="M3847" s="651" t="str">
        <f t="shared" si="231"/>
        <v>&lt;INSERT CONNECTION POINT NAME&gt;</v>
      </c>
      <c r="N3847" s="890" t="s">
        <v>604</v>
      </c>
      <c r="O3847" s="890" t="s">
        <v>605</v>
      </c>
      <c r="P3847" s="890"/>
      <c r="Q3847" s="1072"/>
      <c r="R3847" s="1073"/>
      <c r="S3847" s="1074"/>
      <c r="T3847" s="1074"/>
      <c r="U3847" s="1075"/>
      <c r="V3847" s="906"/>
      <c r="W3847" s="933"/>
      <c r="X3847" s="934"/>
      <c r="Y3847" s="935"/>
      <c r="Z3847" s="935"/>
      <c r="AA3847" s="935"/>
      <c r="AB3847" s="452"/>
      <c r="AC3847" s="452"/>
      <c r="AD3847" s="452"/>
      <c r="AE3847" s="452"/>
      <c r="AF3847" s="935"/>
      <c r="AG3847" s="452"/>
      <c r="AH3847" s="452"/>
      <c r="AI3847" s="935"/>
      <c r="AJ3847" s="935"/>
      <c r="AK3847" s="935"/>
      <c r="AL3847" s="936"/>
      <c r="AM3847" s="936"/>
      <c r="AN3847" s="936"/>
      <c r="AO3847" s="936"/>
      <c r="AP3847" s="936"/>
      <c r="AQ3847" s="936"/>
      <c r="AR3847" s="936"/>
      <c r="AS3847" s="936"/>
      <c r="AT3847" s="936"/>
      <c r="AU3847" s="936"/>
      <c r="AV3847" s="936"/>
    </row>
    <row r="3848" spans="2:48" ht="15" customHeight="1">
      <c r="B3848" s="937"/>
      <c r="C3848" s="1978" t="s">
        <v>306</v>
      </c>
      <c r="D3848" s="1980"/>
      <c r="E3848" s="928" t="s">
        <v>616</v>
      </c>
      <c r="F3848" s="885"/>
      <c r="G3848" s="651" t="s">
        <v>272</v>
      </c>
      <c r="H3848" s="651" t="s">
        <v>599</v>
      </c>
      <c r="I3848" s="651" t="s">
        <v>617</v>
      </c>
      <c r="J3848" s="651" t="s">
        <v>276</v>
      </c>
      <c r="K3848" s="890" t="s">
        <v>306</v>
      </c>
      <c r="L3848" s="651" t="s">
        <v>312</v>
      </c>
      <c r="M3848" s="651" t="str">
        <f t="shared" si="231"/>
        <v>&lt;INSERT CONNECTION POINT NAME&gt;</v>
      </c>
      <c r="N3848" s="890" t="s">
        <v>606</v>
      </c>
      <c r="O3848" s="891">
        <v>0</v>
      </c>
      <c r="P3848" s="890"/>
      <c r="Q3848" s="1076"/>
      <c r="R3848" s="1077"/>
      <c r="S3848" s="1078"/>
      <c r="T3848" s="1078"/>
      <c r="U3848" s="1079"/>
      <c r="V3848" s="906"/>
      <c r="W3848" s="933"/>
      <c r="X3848" s="934"/>
      <c r="Y3848" s="935"/>
      <c r="Z3848" s="935"/>
      <c r="AA3848" s="935"/>
      <c r="AB3848" s="452"/>
      <c r="AC3848" s="452"/>
      <c r="AD3848" s="452"/>
      <c r="AE3848" s="452"/>
      <c r="AF3848" s="935"/>
      <c r="AG3848" s="452"/>
      <c r="AH3848" s="452"/>
      <c r="AI3848" s="935"/>
      <c r="AJ3848" s="943"/>
      <c r="AK3848" s="935"/>
      <c r="AL3848" s="936"/>
      <c r="AM3848" s="936"/>
      <c r="AN3848" s="936"/>
      <c r="AO3848" s="936"/>
      <c r="AP3848" s="936"/>
      <c r="AQ3848" s="936"/>
      <c r="AR3848" s="936"/>
      <c r="AS3848" s="936"/>
      <c r="AT3848" s="936"/>
      <c r="AU3848" s="936"/>
      <c r="AV3848" s="936"/>
    </row>
    <row r="3849" spans="2:48" ht="15" customHeight="1">
      <c r="B3849" s="937"/>
      <c r="C3849" s="1979"/>
      <c r="D3849" s="1981"/>
      <c r="E3849" s="928" t="s">
        <v>619</v>
      </c>
      <c r="F3849" s="885"/>
      <c r="G3849" s="651" t="s">
        <v>272</v>
      </c>
      <c r="H3849" s="651" t="s">
        <v>599</v>
      </c>
      <c r="I3849" s="651" t="s">
        <v>620</v>
      </c>
      <c r="J3849" s="651" t="s">
        <v>276</v>
      </c>
      <c r="K3849" s="890" t="s">
        <v>306</v>
      </c>
      <c r="L3849" s="651" t="s">
        <v>312</v>
      </c>
      <c r="M3849" s="651" t="str">
        <f t="shared" si="231"/>
        <v>&lt;INSERT CONNECTION POINT NAME&gt;</v>
      </c>
      <c r="N3849" s="890" t="s">
        <v>606</v>
      </c>
      <c r="O3849" s="891">
        <v>0</v>
      </c>
      <c r="P3849" s="890"/>
      <c r="Q3849" s="1076"/>
      <c r="R3849" s="1077"/>
      <c r="S3849" s="1078"/>
      <c r="T3849" s="1078"/>
      <c r="U3849" s="1079"/>
      <c r="V3849" s="906"/>
      <c r="W3849" s="933"/>
      <c r="X3849" s="934"/>
      <c r="Y3849" s="935"/>
      <c r="Z3849" s="935"/>
      <c r="AA3849" s="935"/>
      <c r="AB3849" s="452"/>
      <c r="AC3849" s="452"/>
      <c r="AD3849" s="452"/>
      <c r="AE3849" s="452"/>
      <c r="AF3849" s="935"/>
      <c r="AG3849" s="452"/>
      <c r="AH3849" s="452"/>
      <c r="AI3849" s="935"/>
      <c r="AJ3849" s="943"/>
      <c r="AK3849" s="935"/>
      <c r="AL3849" s="936"/>
      <c r="AM3849" s="936"/>
      <c r="AN3849" s="936"/>
      <c r="AO3849" s="936"/>
      <c r="AP3849" s="936"/>
      <c r="AQ3849" s="936"/>
      <c r="AR3849" s="936"/>
      <c r="AS3849" s="936"/>
      <c r="AT3849" s="936"/>
      <c r="AU3849" s="936"/>
      <c r="AV3849" s="936"/>
    </row>
    <row r="3850" spans="2:48" ht="15" customHeight="1">
      <c r="B3850" s="937"/>
      <c r="C3850" s="1978" t="s">
        <v>307</v>
      </c>
      <c r="D3850" s="1980"/>
      <c r="E3850" s="928" t="s">
        <v>616</v>
      </c>
      <c r="F3850" s="885"/>
      <c r="G3850" s="651" t="s">
        <v>272</v>
      </c>
      <c r="H3850" s="651" t="s">
        <v>599</v>
      </c>
      <c r="I3850" s="651" t="s">
        <v>617</v>
      </c>
      <c r="J3850" s="651" t="s">
        <v>276</v>
      </c>
      <c r="K3850" s="890" t="s">
        <v>307</v>
      </c>
      <c r="L3850" s="651" t="s">
        <v>312</v>
      </c>
      <c r="M3850" s="651" t="str">
        <f t="shared" si="231"/>
        <v>&lt;INSERT CONNECTION POINT NAME&gt;</v>
      </c>
      <c r="N3850" s="890" t="s">
        <v>607</v>
      </c>
      <c r="O3850" s="890" t="s">
        <v>607</v>
      </c>
      <c r="P3850" s="890"/>
      <c r="Q3850" s="1080"/>
      <c r="R3850" s="1081"/>
      <c r="S3850" s="1081"/>
      <c r="T3850" s="1081"/>
      <c r="U3850" s="1082"/>
      <c r="V3850" s="906"/>
      <c r="W3850" s="933"/>
      <c r="X3850" s="934"/>
      <c r="Y3850" s="935"/>
      <c r="Z3850" s="935"/>
      <c r="AA3850" s="935"/>
      <c r="AB3850" s="452"/>
      <c r="AC3850" s="452"/>
      <c r="AD3850" s="452"/>
      <c r="AE3850" s="452"/>
      <c r="AF3850" s="935"/>
      <c r="AG3850" s="452"/>
      <c r="AH3850" s="452"/>
      <c r="AI3850" s="935"/>
      <c r="AJ3850" s="935"/>
      <c r="AK3850" s="935"/>
      <c r="AL3850" s="936"/>
      <c r="AM3850" s="936"/>
      <c r="AN3850" s="936"/>
      <c r="AO3850" s="936"/>
      <c r="AP3850" s="936"/>
      <c r="AQ3850" s="936"/>
      <c r="AR3850" s="936"/>
      <c r="AS3850" s="936"/>
      <c r="AT3850" s="936"/>
      <c r="AU3850" s="936"/>
      <c r="AV3850" s="936"/>
    </row>
    <row r="3851" spans="2:48" ht="15" customHeight="1">
      <c r="B3851" s="937"/>
      <c r="C3851" s="1979"/>
      <c r="D3851" s="1981"/>
      <c r="E3851" s="928" t="s">
        <v>619</v>
      </c>
      <c r="F3851" s="885"/>
      <c r="G3851" s="651" t="s">
        <v>272</v>
      </c>
      <c r="H3851" s="651" t="s">
        <v>599</v>
      </c>
      <c r="I3851" s="651" t="s">
        <v>620</v>
      </c>
      <c r="J3851" s="651" t="s">
        <v>276</v>
      </c>
      <c r="K3851" s="890" t="s">
        <v>307</v>
      </c>
      <c r="L3851" s="651" t="s">
        <v>312</v>
      </c>
      <c r="M3851" s="651" t="str">
        <f t="shared" si="231"/>
        <v>&lt;INSERT CONNECTION POINT NAME&gt;</v>
      </c>
      <c r="N3851" s="890" t="s">
        <v>607</v>
      </c>
      <c r="O3851" s="890" t="s">
        <v>607</v>
      </c>
      <c r="P3851" s="890"/>
      <c r="Q3851" s="1080"/>
      <c r="R3851" s="1081"/>
      <c r="S3851" s="1081"/>
      <c r="T3851" s="1081"/>
      <c r="U3851" s="1082"/>
      <c r="V3851" s="906"/>
      <c r="W3851" s="933"/>
      <c r="X3851" s="934"/>
      <c r="Y3851" s="935"/>
      <c r="Z3851" s="935"/>
      <c r="AA3851" s="935"/>
      <c r="AB3851" s="452"/>
      <c r="AC3851" s="452"/>
      <c r="AD3851" s="452"/>
      <c r="AE3851" s="452"/>
      <c r="AF3851" s="935"/>
      <c r="AG3851" s="452"/>
      <c r="AH3851" s="452"/>
      <c r="AI3851" s="935"/>
      <c r="AJ3851" s="935"/>
      <c r="AK3851" s="935"/>
      <c r="AL3851" s="936"/>
      <c r="AM3851" s="936"/>
      <c r="AN3851" s="936"/>
      <c r="AO3851" s="936"/>
      <c r="AP3851" s="936"/>
      <c r="AQ3851" s="936"/>
      <c r="AR3851" s="936"/>
      <c r="AS3851" s="936"/>
      <c r="AT3851" s="936"/>
      <c r="AU3851" s="936"/>
      <c r="AV3851" s="936"/>
    </row>
    <row r="3852" spans="2:48" ht="15" customHeight="1">
      <c r="B3852" s="937"/>
      <c r="C3852" s="1978" t="s">
        <v>308</v>
      </c>
      <c r="D3852" s="1980" t="s">
        <v>22</v>
      </c>
      <c r="E3852" s="928" t="s">
        <v>616</v>
      </c>
      <c r="F3852" s="885"/>
      <c r="G3852" s="651" t="s">
        <v>272</v>
      </c>
      <c r="H3852" s="651" t="s">
        <v>599</v>
      </c>
      <c r="I3852" s="651" t="s">
        <v>617</v>
      </c>
      <c r="J3852" s="651" t="s">
        <v>276</v>
      </c>
      <c r="K3852" s="890" t="s">
        <v>308</v>
      </c>
      <c r="L3852" s="651" t="s">
        <v>312</v>
      </c>
      <c r="M3852" s="651" t="str">
        <f t="shared" si="231"/>
        <v>&lt;INSERT CONNECTION POINT NAME&gt;</v>
      </c>
      <c r="N3852" s="890" t="s">
        <v>609</v>
      </c>
      <c r="O3852" s="890" t="s">
        <v>22</v>
      </c>
      <c r="P3852" s="890"/>
      <c r="Q3852" s="1083"/>
      <c r="R3852" s="1061"/>
      <c r="S3852" s="1062"/>
      <c r="T3852" s="1062"/>
      <c r="U3852" s="1063"/>
      <c r="V3852" s="906"/>
      <c r="W3852" s="933"/>
      <c r="X3852" s="934"/>
      <c r="Y3852" s="935"/>
      <c r="Z3852" s="935"/>
      <c r="AA3852" s="935"/>
      <c r="AB3852" s="452"/>
      <c r="AC3852" s="452"/>
      <c r="AD3852" s="452"/>
      <c r="AE3852" s="452"/>
      <c r="AF3852" s="935"/>
      <c r="AG3852" s="452"/>
      <c r="AH3852" s="452"/>
      <c r="AI3852" s="935"/>
      <c r="AJ3852" s="935"/>
      <c r="AK3852" s="935"/>
      <c r="AL3852" s="936"/>
      <c r="AM3852" s="936"/>
      <c r="AN3852" s="936"/>
      <c r="AO3852" s="936"/>
      <c r="AP3852" s="936"/>
      <c r="AQ3852" s="936"/>
      <c r="AR3852" s="936"/>
      <c r="AS3852" s="936"/>
      <c r="AT3852" s="936"/>
      <c r="AU3852" s="936"/>
      <c r="AV3852" s="936"/>
    </row>
    <row r="3853" spans="2:48" ht="15" customHeight="1">
      <c r="B3853" s="937"/>
      <c r="C3853" s="1979"/>
      <c r="D3853" s="1981"/>
      <c r="E3853" s="928" t="s">
        <v>619</v>
      </c>
      <c r="F3853" s="885"/>
      <c r="G3853" s="651" t="s">
        <v>272</v>
      </c>
      <c r="H3853" s="651" t="s">
        <v>599</v>
      </c>
      <c r="I3853" s="651" t="s">
        <v>620</v>
      </c>
      <c r="J3853" s="651" t="s">
        <v>276</v>
      </c>
      <c r="K3853" s="890" t="s">
        <v>308</v>
      </c>
      <c r="L3853" s="651" t="s">
        <v>312</v>
      </c>
      <c r="M3853" s="651" t="str">
        <f t="shared" ref="M3853:M3916" si="235">M3852</f>
        <v>&lt;INSERT CONNECTION POINT NAME&gt;</v>
      </c>
      <c r="N3853" s="890" t="s">
        <v>609</v>
      </c>
      <c r="O3853" s="890" t="s">
        <v>22</v>
      </c>
      <c r="P3853" s="890"/>
      <c r="Q3853" s="1083"/>
      <c r="R3853" s="1061"/>
      <c r="S3853" s="1062"/>
      <c r="T3853" s="1062"/>
      <c r="U3853" s="1063"/>
      <c r="V3853" s="906"/>
      <c r="W3853" s="933"/>
      <c r="X3853" s="934"/>
      <c r="Y3853" s="935"/>
      <c r="Z3853" s="935"/>
      <c r="AA3853" s="935"/>
      <c r="AB3853" s="452"/>
      <c r="AC3853" s="452"/>
      <c r="AD3853" s="452"/>
      <c r="AE3853" s="452"/>
      <c r="AF3853" s="935"/>
      <c r="AG3853" s="452"/>
      <c r="AH3853" s="452"/>
      <c r="AI3853" s="935"/>
      <c r="AJ3853" s="935"/>
      <c r="AK3853" s="935"/>
      <c r="AL3853" s="936"/>
      <c r="AM3853" s="936"/>
      <c r="AN3853" s="936"/>
      <c r="AO3853" s="936"/>
      <c r="AP3853" s="936"/>
      <c r="AQ3853" s="936"/>
      <c r="AR3853" s="936"/>
      <c r="AS3853" s="936"/>
      <c r="AT3853" s="936"/>
      <c r="AU3853" s="936"/>
      <c r="AV3853" s="936"/>
    </row>
    <row r="3854" spans="2:48" ht="15" customHeight="1">
      <c r="B3854" s="937"/>
      <c r="C3854" s="1978" t="s">
        <v>309</v>
      </c>
      <c r="D3854" s="1980" t="s">
        <v>22</v>
      </c>
      <c r="E3854" s="928" t="s">
        <v>616</v>
      </c>
      <c r="F3854" s="885"/>
      <c r="G3854" s="651" t="s">
        <v>272</v>
      </c>
      <c r="H3854" s="651" t="s">
        <v>599</v>
      </c>
      <c r="I3854" s="651" t="s">
        <v>617</v>
      </c>
      <c r="J3854" s="651" t="s">
        <v>276</v>
      </c>
      <c r="K3854" s="890" t="s">
        <v>309</v>
      </c>
      <c r="L3854" s="651" t="s">
        <v>312</v>
      </c>
      <c r="M3854" s="651" t="str">
        <f t="shared" si="235"/>
        <v>&lt;INSERT CONNECTION POINT NAME&gt;</v>
      </c>
      <c r="N3854" s="890" t="s">
        <v>602</v>
      </c>
      <c r="O3854" s="890" t="s">
        <v>22</v>
      </c>
      <c r="P3854" s="890"/>
      <c r="Q3854" s="1083"/>
      <c r="R3854" s="1061"/>
      <c r="S3854" s="1062"/>
      <c r="T3854" s="1062"/>
      <c r="U3854" s="1063"/>
      <c r="V3854" s="906"/>
      <c r="W3854" s="933"/>
      <c r="X3854" s="934"/>
      <c r="Y3854" s="935"/>
      <c r="Z3854" s="935"/>
      <c r="AA3854" s="935"/>
      <c r="AB3854" s="452"/>
      <c r="AC3854" s="452"/>
      <c r="AD3854" s="452"/>
      <c r="AE3854" s="452"/>
      <c r="AF3854" s="935"/>
      <c r="AG3854" s="452"/>
      <c r="AH3854" s="452"/>
      <c r="AI3854" s="935"/>
      <c r="AJ3854" s="935"/>
      <c r="AK3854" s="935"/>
      <c r="AL3854" s="936"/>
      <c r="AM3854" s="936"/>
      <c r="AN3854" s="936"/>
      <c r="AO3854" s="936"/>
      <c r="AP3854" s="936"/>
      <c r="AQ3854" s="936"/>
      <c r="AR3854" s="936"/>
      <c r="AS3854" s="936"/>
      <c r="AT3854" s="936"/>
      <c r="AU3854" s="936"/>
      <c r="AV3854" s="936"/>
    </row>
    <row r="3855" spans="2:48" ht="15" customHeight="1">
      <c r="B3855" s="937"/>
      <c r="C3855" s="1979"/>
      <c r="D3855" s="1981"/>
      <c r="E3855" s="928" t="s">
        <v>619</v>
      </c>
      <c r="F3855" s="885"/>
      <c r="G3855" s="651" t="s">
        <v>272</v>
      </c>
      <c r="H3855" s="651" t="s">
        <v>599</v>
      </c>
      <c r="I3855" s="651" t="s">
        <v>620</v>
      </c>
      <c r="J3855" s="651" t="s">
        <v>276</v>
      </c>
      <c r="K3855" s="890" t="s">
        <v>309</v>
      </c>
      <c r="L3855" s="651" t="s">
        <v>312</v>
      </c>
      <c r="M3855" s="651" t="str">
        <f t="shared" si="235"/>
        <v>&lt;INSERT CONNECTION POINT NAME&gt;</v>
      </c>
      <c r="N3855" s="890" t="s">
        <v>602</v>
      </c>
      <c r="O3855" s="890" t="s">
        <v>22</v>
      </c>
      <c r="P3855" s="890"/>
      <c r="Q3855" s="1083"/>
      <c r="R3855" s="1061"/>
      <c r="S3855" s="1062"/>
      <c r="T3855" s="1062"/>
      <c r="U3855" s="1063"/>
      <c r="V3855" s="906"/>
      <c r="W3855" s="933"/>
      <c r="X3855" s="934"/>
      <c r="Y3855" s="935"/>
      <c r="Z3855" s="935"/>
      <c r="AA3855" s="935"/>
      <c r="AB3855" s="452"/>
      <c r="AC3855" s="452"/>
      <c r="AD3855" s="452"/>
      <c r="AE3855" s="452"/>
      <c r="AF3855" s="935"/>
      <c r="AG3855" s="452"/>
      <c r="AH3855" s="452"/>
      <c r="AI3855" s="935"/>
      <c r="AJ3855" s="935"/>
      <c r="AK3855" s="935"/>
      <c r="AL3855" s="936"/>
      <c r="AM3855" s="936"/>
      <c r="AN3855" s="936"/>
      <c r="AO3855" s="936"/>
      <c r="AP3855" s="936"/>
      <c r="AQ3855" s="936"/>
      <c r="AR3855" s="936"/>
      <c r="AS3855" s="936"/>
      <c r="AT3855" s="936"/>
      <c r="AU3855" s="936"/>
      <c r="AV3855" s="936"/>
    </row>
    <row r="3856" spans="2:48" ht="15" customHeight="1">
      <c r="B3856" s="937"/>
      <c r="C3856" s="1978" t="s">
        <v>309</v>
      </c>
      <c r="D3856" s="1980" t="s">
        <v>23</v>
      </c>
      <c r="E3856" s="928" t="s">
        <v>616</v>
      </c>
      <c r="F3856" s="885"/>
      <c r="G3856" s="651" t="s">
        <v>272</v>
      </c>
      <c r="H3856" s="651" t="s">
        <v>599</v>
      </c>
      <c r="I3856" s="651" t="s">
        <v>617</v>
      </c>
      <c r="J3856" s="651" t="s">
        <v>276</v>
      </c>
      <c r="K3856" s="890" t="s">
        <v>309</v>
      </c>
      <c r="L3856" s="651" t="s">
        <v>312</v>
      </c>
      <c r="M3856" s="651" t="str">
        <f t="shared" si="235"/>
        <v>&lt;INSERT CONNECTION POINT NAME&gt;</v>
      </c>
      <c r="N3856" s="890" t="s">
        <v>602</v>
      </c>
      <c r="O3856" s="890" t="s">
        <v>23</v>
      </c>
      <c r="P3856" s="890"/>
      <c r="Q3856" s="1083"/>
      <c r="R3856" s="1061"/>
      <c r="S3856" s="1062"/>
      <c r="T3856" s="1062"/>
      <c r="U3856" s="1063"/>
      <c r="V3856" s="906"/>
      <c r="W3856" s="933"/>
      <c r="X3856" s="934"/>
      <c r="Y3856" s="935"/>
      <c r="Z3856" s="935"/>
      <c r="AA3856" s="935"/>
      <c r="AB3856" s="452"/>
      <c r="AC3856" s="452"/>
      <c r="AD3856" s="452"/>
      <c r="AE3856" s="452"/>
      <c r="AF3856" s="935"/>
      <c r="AG3856" s="452"/>
      <c r="AH3856" s="452"/>
      <c r="AI3856" s="935"/>
      <c r="AJ3856" s="935"/>
      <c r="AK3856" s="935"/>
      <c r="AL3856" s="936"/>
      <c r="AM3856" s="936"/>
      <c r="AN3856" s="936"/>
      <c r="AO3856" s="936"/>
      <c r="AP3856" s="936"/>
      <c r="AQ3856" s="936"/>
      <c r="AR3856" s="936"/>
      <c r="AS3856" s="936"/>
      <c r="AT3856" s="936"/>
      <c r="AU3856" s="936"/>
      <c r="AV3856" s="936"/>
    </row>
    <row r="3857" spans="2:48" ht="15" customHeight="1">
      <c r="B3857" s="937"/>
      <c r="C3857" s="1979"/>
      <c r="D3857" s="1981"/>
      <c r="E3857" s="928" t="s">
        <v>619</v>
      </c>
      <c r="F3857" s="885"/>
      <c r="G3857" s="651" t="s">
        <v>272</v>
      </c>
      <c r="H3857" s="651" t="s">
        <v>599</v>
      </c>
      <c r="I3857" s="651" t="s">
        <v>620</v>
      </c>
      <c r="J3857" s="651" t="s">
        <v>276</v>
      </c>
      <c r="K3857" s="890" t="s">
        <v>309</v>
      </c>
      <c r="L3857" s="651" t="s">
        <v>312</v>
      </c>
      <c r="M3857" s="651" t="str">
        <f t="shared" si="235"/>
        <v>&lt;INSERT CONNECTION POINT NAME&gt;</v>
      </c>
      <c r="N3857" s="890" t="s">
        <v>602</v>
      </c>
      <c r="O3857" s="890" t="s">
        <v>23</v>
      </c>
      <c r="P3857" s="890"/>
      <c r="Q3857" s="1083"/>
      <c r="R3857" s="1061"/>
      <c r="S3857" s="1062"/>
      <c r="T3857" s="1062"/>
      <c r="U3857" s="1063"/>
      <c r="V3857" s="906"/>
      <c r="W3857" s="933"/>
      <c r="X3857" s="934"/>
      <c r="Y3857" s="935"/>
      <c r="Z3857" s="935"/>
      <c r="AA3857" s="935"/>
      <c r="AB3857" s="452"/>
      <c r="AC3857" s="452"/>
      <c r="AD3857" s="452"/>
      <c r="AE3857" s="452"/>
      <c r="AF3857" s="935"/>
      <c r="AG3857" s="452"/>
      <c r="AH3857" s="452"/>
      <c r="AI3857" s="935"/>
      <c r="AJ3857" s="935"/>
      <c r="AK3857" s="935"/>
      <c r="AL3857" s="936"/>
      <c r="AM3857" s="936"/>
      <c r="AN3857" s="936"/>
      <c r="AO3857" s="936"/>
      <c r="AP3857" s="936"/>
      <c r="AQ3857" s="936"/>
      <c r="AR3857" s="936"/>
      <c r="AS3857" s="936"/>
      <c r="AT3857" s="936"/>
      <c r="AU3857" s="936"/>
      <c r="AV3857" s="936"/>
    </row>
    <row r="3858" spans="2:48" ht="15" customHeight="1">
      <c r="B3858" s="937"/>
      <c r="C3858" s="1978" t="s">
        <v>310</v>
      </c>
      <c r="D3858" s="1980" t="s">
        <v>22</v>
      </c>
      <c r="E3858" s="928" t="s">
        <v>616</v>
      </c>
      <c r="F3858" s="885"/>
      <c r="G3858" s="651" t="s">
        <v>272</v>
      </c>
      <c r="H3858" s="651" t="s">
        <v>599</v>
      </c>
      <c r="I3858" s="651" t="s">
        <v>617</v>
      </c>
      <c r="J3858" s="651" t="s">
        <v>276</v>
      </c>
      <c r="K3858" s="890" t="s">
        <v>310</v>
      </c>
      <c r="L3858" s="651" t="s">
        <v>312</v>
      </c>
      <c r="M3858" s="651" t="str">
        <f t="shared" si="235"/>
        <v>&lt;INSERT CONNECTION POINT NAME&gt;</v>
      </c>
      <c r="N3858" s="890" t="s">
        <v>602</v>
      </c>
      <c r="O3858" s="890" t="s">
        <v>22</v>
      </c>
      <c r="P3858" s="890"/>
      <c r="Q3858" s="1083"/>
      <c r="R3858" s="1061"/>
      <c r="S3858" s="1062"/>
      <c r="T3858" s="1062"/>
      <c r="U3858" s="1063"/>
      <c r="V3858" s="906"/>
      <c r="W3858" s="933"/>
      <c r="X3858" s="934"/>
      <c r="Y3858" s="935"/>
      <c r="Z3858" s="935"/>
      <c r="AA3858" s="935"/>
      <c r="AB3858" s="452"/>
      <c r="AC3858" s="452"/>
      <c r="AD3858" s="452"/>
      <c r="AE3858" s="452"/>
      <c r="AF3858" s="935"/>
      <c r="AG3858" s="452"/>
      <c r="AH3858" s="452"/>
      <c r="AI3858" s="935"/>
      <c r="AJ3858" s="935"/>
      <c r="AK3858" s="935"/>
      <c r="AL3858" s="936"/>
      <c r="AM3858" s="936"/>
      <c r="AN3858" s="936"/>
      <c r="AO3858" s="936"/>
      <c r="AP3858" s="936"/>
      <c r="AQ3858" s="936"/>
      <c r="AR3858" s="936"/>
      <c r="AS3858" s="936"/>
      <c r="AT3858" s="936"/>
      <c r="AU3858" s="936"/>
      <c r="AV3858" s="936"/>
    </row>
    <row r="3859" spans="2:48" ht="15" customHeight="1">
      <c r="B3859" s="937"/>
      <c r="C3859" s="1979"/>
      <c r="D3859" s="1981"/>
      <c r="E3859" s="928" t="s">
        <v>619</v>
      </c>
      <c r="F3859" s="885"/>
      <c r="G3859" s="651" t="s">
        <v>272</v>
      </c>
      <c r="H3859" s="651" t="s">
        <v>599</v>
      </c>
      <c r="I3859" s="651" t="s">
        <v>620</v>
      </c>
      <c r="J3859" s="651" t="s">
        <v>276</v>
      </c>
      <c r="K3859" s="890" t="s">
        <v>310</v>
      </c>
      <c r="L3859" s="651" t="s">
        <v>312</v>
      </c>
      <c r="M3859" s="651" t="str">
        <f t="shared" si="235"/>
        <v>&lt;INSERT CONNECTION POINT NAME&gt;</v>
      </c>
      <c r="N3859" s="890" t="s">
        <v>602</v>
      </c>
      <c r="O3859" s="890" t="s">
        <v>22</v>
      </c>
      <c r="P3859" s="890"/>
      <c r="Q3859" s="1084"/>
      <c r="R3859" s="1085"/>
      <c r="S3859" s="1086"/>
      <c r="T3859" s="1086"/>
      <c r="U3859" s="1087"/>
      <c r="V3859" s="906"/>
      <c r="W3859" s="933"/>
      <c r="X3859" s="934"/>
      <c r="Y3859" s="935"/>
      <c r="Z3859" s="935"/>
      <c r="AA3859" s="935"/>
      <c r="AB3859" s="452"/>
      <c r="AC3859" s="452"/>
      <c r="AD3859" s="452"/>
      <c r="AE3859" s="452"/>
      <c r="AF3859" s="935"/>
      <c r="AG3859" s="452"/>
      <c r="AH3859" s="452"/>
      <c r="AI3859" s="935"/>
      <c r="AJ3859" s="935"/>
      <c r="AK3859" s="935"/>
      <c r="AL3859" s="936"/>
      <c r="AM3859" s="936"/>
      <c r="AN3859" s="936"/>
      <c r="AO3859" s="936"/>
      <c r="AP3859" s="936"/>
      <c r="AQ3859" s="936"/>
      <c r="AR3859" s="936"/>
      <c r="AS3859" s="936"/>
      <c r="AT3859" s="936"/>
      <c r="AU3859" s="936"/>
      <c r="AV3859" s="936"/>
    </row>
    <row r="3860" spans="2:48" ht="15" customHeight="1">
      <c r="B3860" s="937"/>
      <c r="C3860" s="1978" t="s">
        <v>310</v>
      </c>
      <c r="D3860" s="1980" t="s">
        <v>23</v>
      </c>
      <c r="E3860" s="928" t="s">
        <v>616</v>
      </c>
      <c r="F3860" s="885"/>
      <c r="G3860" s="651" t="s">
        <v>272</v>
      </c>
      <c r="H3860" s="651" t="s">
        <v>599</v>
      </c>
      <c r="I3860" s="651" t="s">
        <v>617</v>
      </c>
      <c r="J3860" s="651" t="s">
        <v>276</v>
      </c>
      <c r="K3860" s="890" t="s">
        <v>310</v>
      </c>
      <c r="L3860" s="651" t="s">
        <v>312</v>
      </c>
      <c r="M3860" s="651" t="str">
        <f t="shared" si="235"/>
        <v>&lt;INSERT CONNECTION POINT NAME&gt;</v>
      </c>
      <c r="N3860" s="890" t="s">
        <v>602</v>
      </c>
      <c r="O3860" s="890" t="s">
        <v>23</v>
      </c>
      <c r="P3860" s="890"/>
      <c r="Q3860" s="1084"/>
      <c r="R3860" s="1085"/>
      <c r="S3860" s="1086"/>
      <c r="T3860" s="1086"/>
      <c r="U3860" s="1087"/>
      <c r="V3860" s="906"/>
      <c r="W3860" s="933"/>
      <c r="X3860" s="934"/>
      <c r="Y3860" s="935"/>
      <c r="Z3860" s="935"/>
      <c r="AA3860" s="935"/>
      <c r="AB3860" s="452"/>
      <c r="AC3860" s="452"/>
      <c r="AD3860" s="452"/>
      <c r="AE3860" s="452"/>
      <c r="AF3860" s="935"/>
      <c r="AG3860" s="452"/>
      <c r="AH3860" s="452"/>
      <c r="AI3860" s="935"/>
      <c r="AJ3860" s="935"/>
      <c r="AK3860" s="935"/>
      <c r="AL3860" s="936"/>
      <c r="AM3860" s="936"/>
      <c r="AN3860" s="936"/>
      <c r="AO3860" s="936"/>
      <c r="AP3860" s="936"/>
      <c r="AQ3860" s="936"/>
      <c r="AR3860" s="936"/>
      <c r="AS3860" s="936"/>
      <c r="AT3860" s="936"/>
      <c r="AU3860" s="936"/>
      <c r="AV3860" s="936"/>
    </row>
    <row r="3861" spans="2:48" ht="15" customHeight="1" thickBot="1">
      <c r="B3861" s="944"/>
      <c r="C3861" s="1984"/>
      <c r="D3861" s="1985"/>
      <c r="E3861" s="945" t="s">
        <v>619</v>
      </c>
      <c r="F3861" s="885"/>
      <c r="G3861" s="651" t="s">
        <v>272</v>
      </c>
      <c r="H3861" s="651" t="s">
        <v>599</v>
      </c>
      <c r="I3861" s="651" t="s">
        <v>620</v>
      </c>
      <c r="J3861" s="651" t="s">
        <v>276</v>
      </c>
      <c r="K3861" s="890" t="s">
        <v>310</v>
      </c>
      <c r="L3861" s="651" t="s">
        <v>312</v>
      </c>
      <c r="M3861" s="651" t="str">
        <f t="shared" si="235"/>
        <v>&lt;INSERT CONNECTION POINT NAME&gt;</v>
      </c>
      <c r="N3861" s="890" t="s">
        <v>602</v>
      </c>
      <c r="O3861" s="890" t="s">
        <v>23</v>
      </c>
      <c r="P3861" s="890"/>
      <c r="Q3861" s="946"/>
      <c r="R3861" s="1067"/>
      <c r="S3861" s="893"/>
      <c r="T3861" s="893"/>
      <c r="U3861" s="894"/>
      <c r="V3861" s="947"/>
      <c r="W3861" s="933"/>
      <c r="X3861" s="934"/>
      <c r="Y3861" s="935"/>
      <c r="Z3861" s="935"/>
      <c r="AA3861" s="935"/>
      <c r="AB3861" s="452"/>
      <c r="AC3861" s="452"/>
      <c r="AD3861" s="452"/>
      <c r="AE3861" s="452"/>
      <c r="AF3861" s="935"/>
      <c r="AG3861" s="452"/>
      <c r="AH3861" s="452"/>
      <c r="AI3861" s="935"/>
      <c r="AJ3861" s="935"/>
      <c r="AK3861" s="935"/>
      <c r="AL3861" s="936"/>
      <c r="AM3861" s="936"/>
      <c r="AN3861" s="936"/>
      <c r="AO3861" s="936"/>
      <c r="AP3861" s="936"/>
      <c r="AQ3861" s="936"/>
      <c r="AR3861" s="936"/>
      <c r="AS3861" s="936"/>
      <c r="AT3861" s="936"/>
      <c r="AU3861" s="936"/>
      <c r="AV3861" s="936"/>
    </row>
    <row r="3862" spans="2:48" ht="15" customHeight="1">
      <c r="B3862" s="927" t="s">
        <v>615</v>
      </c>
      <c r="C3862" s="1982" t="s">
        <v>313</v>
      </c>
      <c r="D3862" s="1983" t="s">
        <v>23</v>
      </c>
      <c r="E3862" s="928" t="s">
        <v>616</v>
      </c>
      <c r="F3862" s="885"/>
      <c r="G3862" s="651" t="s">
        <v>272</v>
      </c>
      <c r="H3862" s="651" t="s">
        <v>599</v>
      </c>
      <c r="I3862" s="651" t="s">
        <v>617</v>
      </c>
      <c r="J3862" s="651" t="s">
        <v>276</v>
      </c>
      <c r="K3862" s="651" t="s">
        <v>313</v>
      </c>
      <c r="L3862" s="651" t="s">
        <v>312</v>
      </c>
      <c r="M3862" s="651" t="str">
        <f t="shared" ref="M3862" si="236">B3862</f>
        <v>&lt;INSERT CONNECTION POINT NAME&gt;</v>
      </c>
      <c r="N3862" s="651" t="s">
        <v>618</v>
      </c>
      <c r="O3862" s="651" t="s">
        <v>23</v>
      </c>
      <c r="P3862" s="890"/>
      <c r="Q3862" s="929"/>
      <c r="R3862" s="930"/>
      <c r="S3862" s="931"/>
      <c r="T3862" s="931"/>
      <c r="U3862" s="932"/>
      <c r="V3862" s="906"/>
      <c r="W3862" s="933"/>
      <c r="X3862" s="934"/>
      <c r="Y3862" s="935"/>
      <c r="Z3862" s="935"/>
      <c r="AA3862" s="935"/>
      <c r="AB3862" s="452"/>
      <c r="AC3862" s="452"/>
      <c r="AD3862" s="452"/>
      <c r="AE3862" s="452"/>
      <c r="AF3862" s="452"/>
      <c r="AG3862" s="452"/>
      <c r="AH3862" s="452"/>
      <c r="AI3862" s="452"/>
      <c r="AJ3862" s="452"/>
      <c r="AK3862" s="935"/>
      <c r="AL3862" s="936"/>
      <c r="AM3862" s="936"/>
      <c r="AN3862" s="936"/>
      <c r="AO3862" s="936"/>
      <c r="AP3862" s="936"/>
      <c r="AQ3862" s="936"/>
      <c r="AR3862" s="936"/>
      <c r="AS3862" s="936"/>
      <c r="AT3862" s="936"/>
      <c r="AU3862" s="936"/>
      <c r="AV3862" s="936"/>
    </row>
    <row r="3863" spans="2:48" ht="15" customHeight="1">
      <c r="B3863" s="937"/>
      <c r="C3863" s="1979"/>
      <c r="D3863" s="1981"/>
      <c r="E3863" s="928" t="s">
        <v>619</v>
      </c>
      <c r="F3863" s="885"/>
      <c r="G3863" s="651" t="s">
        <v>272</v>
      </c>
      <c r="H3863" s="651" t="s">
        <v>599</v>
      </c>
      <c r="I3863" s="651" t="s">
        <v>620</v>
      </c>
      <c r="J3863" s="651" t="s">
        <v>276</v>
      </c>
      <c r="K3863" s="651" t="s">
        <v>313</v>
      </c>
      <c r="L3863" s="651" t="s">
        <v>312</v>
      </c>
      <c r="M3863" s="651" t="str">
        <f t="shared" si="235"/>
        <v>&lt;INSERT CONNECTION POINT NAME&gt;</v>
      </c>
      <c r="N3863" s="651" t="s">
        <v>618</v>
      </c>
      <c r="O3863" s="651" t="s">
        <v>23</v>
      </c>
      <c r="P3863" s="890"/>
      <c r="Q3863" s="938"/>
      <c r="R3863" s="939"/>
      <c r="S3863" s="940"/>
      <c r="T3863" s="940"/>
      <c r="U3863" s="941"/>
      <c r="V3863" s="906"/>
      <c r="W3863" s="933"/>
      <c r="X3863" s="934"/>
      <c r="Y3863" s="935"/>
      <c r="Z3863" s="935"/>
      <c r="AA3863" s="935"/>
      <c r="AB3863" s="452"/>
      <c r="AC3863" s="452"/>
      <c r="AD3863" s="452"/>
      <c r="AE3863" s="452"/>
      <c r="AF3863" s="452"/>
      <c r="AG3863" s="452"/>
      <c r="AH3863" s="452"/>
      <c r="AI3863" s="452"/>
      <c r="AJ3863" s="452"/>
      <c r="AK3863" s="935"/>
      <c r="AL3863" s="936"/>
      <c r="AM3863" s="936"/>
      <c r="AN3863" s="936"/>
      <c r="AO3863" s="936"/>
      <c r="AP3863" s="936"/>
      <c r="AQ3863" s="936"/>
      <c r="AR3863" s="936"/>
      <c r="AS3863" s="936"/>
      <c r="AT3863" s="936"/>
      <c r="AU3863" s="936"/>
      <c r="AV3863" s="936"/>
    </row>
    <row r="3864" spans="2:48" ht="15" customHeight="1">
      <c r="B3864" s="937"/>
      <c r="C3864" s="1978" t="s">
        <v>304</v>
      </c>
      <c r="D3864" s="1980" t="s">
        <v>22</v>
      </c>
      <c r="E3864" s="928" t="s">
        <v>616</v>
      </c>
      <c r="F3864" s="885"/>
      <c r="G3864" s="651" t="s">
        <v>272</v>
      </c>
      <c r="H3864" s="651" t="s">
        <v>599</v>
      </c>
      <c r="I3864" s="651" t="s">
        <v>617</v>
      </c>
      <c r="J3864" s="651" t="s">
        <v>276</v>
      </c>
      <c r="K3864" s="890" t="s">
        <v>304</v>
      </c>
      <c r="L3864" s="651" t="s">
        <v>312</v>
      </c>
      <c r="M3864" s="651" t="str">
        <f t="shared" si="235"/>
        <v>&lt;INSERT CONNECTION POINT NAME&gt;</v>
      </c>
      <c r="N3864" s="890" t="s">
        <v>602</v>
      </c>
      <c r="O3864" s="890" t="s">
        <v>22</v>
      </c>
      <c r="P3864" s="890"/>
      <c r="Q3864" s="1071"/>
      <c r="R3864" s="1058"/>
      <c r="S3864" s="1059"/>
      <c r="T3864" s="1059"/>
      <c r="U3864" s="1060"/>
      <c r="V3864" s="906"/>
      <c r="W3864" s="933"/>
      <c r="X3864" s="934"/>
      <c r="Y3864" s="935"/>
      <c r="Z3864" s="935"/>
      <c r="AA3864" s="935"/>
      <c r="AB3864" s="452"/>
      <c r="AC3864" s="452"/>
      <c r="AD3864" s="452"/>
      <c r="AE3864" s="452"/>
      <c r="AF3864" s="935"/>
      <c r="AG3864" s="452"/>
      <c r="AH3864" s="452"/>
      <c r="AI3864" s="935"/>
      <c r="AJ3864" s="935"/>
      <c r="AK3864" s="935"/>
      <c r="AL3864" s="936"/>
      <c r="AM3864" s="936"/>
      <c r="AN3864" s="936"/>
      <c r="AO3864" s="942"/>
      <c r="AP3864" s="936"/>
      <c r="AQ3864" s="936"/>
      <c r="AR3864" s="936"/>
      <c r="AS3864" s="936"/>
      <c r="AT3864" s="936"/>
      <c r="AU3864" s="936"/>
      <c r="AV3864" s="936"/>
    </row>
    <row r="3865" spans="2:48" ht="15" customHeight="1">
      <c r="B3865" s="937"/>
      <c r="C3865" s="1979"/>
      <c r="D3865" s="1981"/>
      <c r="E3865" s="928" t="s">
        <v>619</v>
      </c>
      <c r="F3865" s="885"/>
      <c r="G3865" s="651" t="s">
        <v>272</v>
      </c>
      <c r="H3865" s="651" t="s">
        <v>599</v>
      </c>
      <c r="I3865" s="651" t="s">
        <v>620</v>
      </c>
      <c r="J3865" s="651" t="s">
        <v>276</v>
      </c>
      <c r="K3865" s="890" t="s">
        <v>304</v>
      </c>
      <c r="L3865" s="651" t="s">
        <v>312</v>
      </c>
      <c r="M3865" s="651" t="str">
        <f t="shared" si="235"/>
        <v>&lt;INSERT CONNECTION POINT NAME&gt;</v>
      </c>
      <c r="N3865" s="890" t="s">
        <v>602</v>
      </c>
      <c r="O3865" s="890" t="s">
        <v>22</v>
      </c>
      <c r="P3865" s="890"/>
      <c r="Q3865" s="1071"/>
      <c r="R3865" s="1058"/>
      <c r="S3865" s="1059"/>
      <c r="T3865" s="1059"/>
      <c r="U3865" s="1060"/>
      <c r="V3865" s="906"/>
      <c r="W3865" s="933"/>
      <c r="X3865" s="934"/>
      <c r="Y3865" s="935"/>
      <c r="Z3865" s="935"/>
      <c r="AA3865" s="935"/>
      <c r="AB3865" s="452"/>
      <c r="AC3865" s="452"/>
      <c r="AD3865" s="452"/>
      <c r="AE3865" s="452"/>
      <c r="AF3865" s="935"/>
      <c r="AG3865" s="452"/>
      <c r="AH3865" s="452"/>
      <c r="AI3865" s="935"/>
      <c r="AJ3865" s="935"/>
      <c r="AK3865" s="935"/>
      <c r="AL3865" s="936"/>
      <c r="AM3865" s="936"/>
      <c r="AN3865" s="936"/>
      <c r="AO3865" s="942"/>
      <c r="AP3865" s="936"/>
      <c r="AQ3865" s="936"/>
      <c r="AR3865" s="936"/>
      <c r="AS3865" s="936"/>
      <c r="AT3865" s="936"/>
      <c r="AU3865" s="936"/>
      <c r="AV3865" s="936"/>
    </row>
    <row r="3866" spans="2:48" ht="15" customHeight="1">
      <c r="B3866" s="937"/>
      <c r="C3866" s="1978" t="s">
        <v>304</v>
      </c>
      <c r="D3866" s="1980" t="s">
        <v>23</v>
      </c>
      <c r="E3866" s="928" t="s">
        <v>616</v>
      </c>
      <c r="F3866" s="885"/>
      <c r="G3866" s="651" t="s">
        <v>272</v>
      </c>
      <c r="H3866" s="651" t="s">
        <v>599</v>
      </c>
      <c r="I3866" s="651" t="s">
        <v>617</v>
      </c>
      <c r="J3866" s="651" t="s">
        <v>276</v>
      </c>
      <c r="K3866" s="890" t="s">
        <v>304</v>
      </c>
      <c r="L3866" s="651" t="s">
        <v>312</v>
      </c>
      <c r="M3866" s="651" t="str">
        <f t="shared" si="235"/>
        <v>&lt;INSERT CONNECTION POINT NAME&gt;</v>
      </c>
      <c r="N3866" s="890" t="s">
        <v>602</v>
      </c>
      <c r="O3866" s="891" t="s">
        <v>23</v>
      </c>
      <c r="P3866" s="890"/>
      <c r="Q3866" s="1071"/>
      <c r="R3866" s="1058"/>
      <c r="S3866" s="1059"/>
      <c r="T3866" s="1059"/>
      <c r="U3866" s="1060"/>
      <c r="V3866" s="906"/>
      <c r="W3866" s="933"/>
      <c r="X3866" s="934"/>
      <c r="Y3866" s="935"/>
      <c r="Z3866" s="935"/>
      <c r="AA3866" s="935"/>
      <c r="AB3866" s="452"/>
      <c r="AC3866" s="452"/>
      <c r="AD3866" s="452"/>
      <c r="AE3866" s="452"/>
      <c r="AF3866" s="935"/>
      <c r="AG3866" s="452"/>
      <c r="AH3866" s="452"/>
      <c r="AI3866" s="935"/>
      <c r="AJ3866" s="943"/>
      <c r="AK3866" s="935"/>
      <c r="AL3866" s="936"/>
      <c r="AM3866" s="936"/>
      <c r="AN3866" s="936"/>
      <c r="AO3866" s="942"/>
      <c r="AP3866" s="936"/>
      <c r="AQ3866" s="936"/>
      <c r="AR3866" s="936"/>
      <c r="AS3866" s="936"/>
      <c r="AT3866" s="936"/>
      <c r="AU3866" s="936"/>
      <c r="AV3866" s="936"/>
    </row>
    <row r="3867" spans="2:48" ht="15" customHeight="1">
      <c r="B3867" s="937"/>
      <c r="C3867" s="1979"/>
      <c r="D3867" s="1981"/>
      <c r="E3867" s="928" t="s">
        <v>619</v>
      </c>
      <c r="F3867" s="885"/>
      <c r="G3867" s="651" t="s">
        <v>272</v>
      </c>
      <c r="H3867" s="651" t="s">
        <v>599</v>
      </c>
      <c r="I3867" s="651" t="s">
        <v>620</v>
      </c>
      <c r="J3867" s="651" t="s">
        <v>276</v>
      </c>
      <c r="K3867" s="890" t="s">
        <v>304</v>
      </c>
      <c r="L3867" s="651" t="s">
        <v>312</v>
      </c>
      <c r="M3867" s="651" t="str">
        <f t="shared" si="235"/>
        <v>&lt;INSERT CONNECTION POINT NAME&gt;</v>
      </c>
      <c r="N3867" s="890" t="s">
        <v>602</v>
      </c>
      <c r="O3867" s="891" t="s">
        <v>23</v>
      </c>
      <c r="P3867" s="890"/>
      <c r="Q3867" s="1071"/>
      <c r="R3867" s="1058"/>
      <c r="S3867" s="1059"/>
      <c r="T3867" s="1059"/>
      <c r="U3867" s="1060"/>
      <c r="V3867" s="906"/>
      <c r="W3867" s="933"/>
      <c r="X3867" s="934"/>
      <c r="Y3867" s="935"/>
      <c r="Z3867" s="935"/>
      <c r="AA3867" s="935"/>
      <c r="AB3867" s="452"/>
      <c r="AC3867" s="452"/>
      <c r="AD3867" s="452"/>
      <c r="AE3867" s="452"/>
      <c r="AF3867" s="935"/>
      <c r="AG3867" s="452"/>
      <c r="AH3867" s="452"/>
      <c r="AI3867" s="935"/>
      <c r="AJ3867" s="943"/>
      <c r="AK3867" s="935"/>
      <c r="AL3867" s="936"/>
      <c r="AM3867" s="936"/>
      <c r="AN3867" s="936"/>
      <c r="AO3867" s="942"/>
      <c r="AP3867" s="936"/>
      <c r="AQ3867" s="936"/>
      <c r="AR3867" s="936"/>
      <c r="AS3867" s="936"/>
      <c r="AT3867" s="936"/>
      <c r="AU3867" s="936"/>
      <c r="AV3867" s="936"/>
    </row>
    <row r="3868" spans="2:48" ht="15" customHeight="1">
      <c r="B3868" s="937"/>
      <c r="C3868" s="1978" t="s">
        <v>305</v>
      </c>
      <c r="D3868" s="1980"/>
      <c r="E3868" s="928" t="s">
        <v>616</v>
      </c>
      <c r="F3868" s="885"/>
      <c r="G3868" s="651" t="s">
        <v>272</v>
      </c>
      <c r="H3868" s="651" t="s">
        <v>599</v>
      </c>
      <c r="I3868" s="651" t="s">
        <v>617</v>
      </c>
      <c r="J3868" s="651" t="s">
        <v>276</v>
      </c>
      <c r="K3868" s="890" t="s">
        <v>305</v>
      </c>
      <c r="L3868" s="651" t="s">
        <v>312</v>
      </c>
      <c r="M3868" s="651" t="str">
        <f t="shared" si="235"/>
        <v>&lt;INSERT CONNECTION POINT NAME&gt;</v>
      </c>
      <c r="N3868" s="890" t="s">
        <v>604</v>
      </c>
      <c r="O3868" s="890" t="s">
        <v>605</v>
      </c>
      <c r="P3868" s="890"/>
      <c r="Q3868" s="1072"/>
      <c r="R3868" s="1073"/>
      <c r="S3868" s="1074"/>
      <c r="T3868" s="1074"/>
      <c r="U3868" s="1075"/>
      <c r="V3868" s="906"/>
      <c r="W3868" s="933"/>
      <c r="X3868" s="934"/>
      <c r="Y3868" s="935"/>
      <c r="Z3868" s="935"/>
      <c r="AA3868" s="935"/>
      <c r="AB3868" s="452"/>
      <c r="AC3868" s="452"/>
      <c r="AD3868" s="452"/>
      <c r="AE3868" s="452"/>
      <c r="AF3868" s="935"/>
      <c r="AG3868" s="452"/>
      <c r="AH3868" s="452"/>
      <c r="AI3868" s="935"/>
      <c r="AJ3868" s="935"/>
      <c r="AK3868" s="935"/>
      <c r="AL3868" s="936"/>
      <c r="AM3868" s="936"/>
      <c r="AN3868" s="936"/>
      <c r="AO3868" s="936"/>
      <c r="AP3868" s="936"/>
      <c r="AQ3868" s="936"/>
      <c r="AR3868" s="936"/>
      <c r="AS3868" s="936"/>
      <c r="AT3868" s="936"/>
      <c r="AU3868" s="936"/>
      <c r="AV3868" s="936"/>
    </row>
    <row r="3869" spans="2:48" ht="15" customHeight="1">
      <c r="B3869" s="937"/>
      <c r="C3869" s="1979"/>
      <c r="D3869" s="1981"/>
      <c r="E3869" s="928" t="s">
        <v>619</v>
      </c>
      <c r="F3869" s="885"/>
      <c r="G3869" s="651" t="s">
        <v>272</v>
      </c>
      <c r="H3869" s="651" t="s">
        <v>599</v>
      </c>
      <c r="I3869" s="651" t="s">
        <v>620</v>
      </c>
      <c r="J3869" s="651" t="s">
        <v>276</v>
      </c>
      <c r="K3869" s="890" t="s">
        <v>305</v>
      </c>
      <c r="L3869" s="651" t="s">
        <v>312</v>
      </c>
      <c r="M3869" s="651" t="str">
        <f t="shared" si="235"/>
        <v>&lt;INSERT CONNECTION POINT NAME&gt;</v>
      </c>
      <c r="N3869" s="890" t="s">
        <v>604</v>
      </c>
      <c r="O3869" s="890" t="s">
        <v>605</v>
      </c>
      <c r="P3869" s="890"/>
      <c r="Q3869" s="1072"/>
      <c r="R3869" s="1073"/>
      <c r="S3869" s="1074"/>
      <c r="T3869" s="1074"/>
      <c r="U3869" s="1075"/>
      <c r="V3869" s="906"/>
      <c r="W3869" s="933"/>
      <c r="X3869" s="934"/>
      <c r="Y3869" s="935"/>
      <c r="Z3869" s="935"/>
      <c r="AA3869" s="935"/>
      <c r="AB3869" s="452"/>
      <c r="AC3869" s="452"/>
      <c r="AD3869" s="452"/>
      <c r="AE3869" s="452"/>
      <c r="AF3869" s="935"/>
      <c r="AG3869" s="452"/>
      <c r="AH3869" s="452"/>
      <c r="AI3869" s="935"/>
      <c r="AJ3869" s="935"/>
      <c r="AK3869" s="935"/>
      <c r="AL3869" s="936"/>
      <c r="AM3869" s="936"/>
      <c r="AN3869" s="936"/>
      <c r="AO3869" s="936"/>
      <c r="AP3869" s="936"/>
      <c r="AQ3869" s="936"/>
      <c r="AR3869" s="936"/>
      <c r="AS3869" s="936"/>
      <c r="AT3869" s="936"/>
      <c r="AU3869" s="936"/>
      <c r="AV3869" s="936"/>
    </row>
    <row r="3870" spans="2:48" ht="15" customHeight="1">
      <c r="B3870" s="937"/>
      <c r="C3870" s="1978" t="s">
        <v>306</v>
      </c>
      <c r="D3870" s="1980"/>
      <c r="E3870" s="928" t="s">
        <v>616</v>
      </c>
      <c r="F3870" s="885"/>
      <c r="G3870" s="651" t="s">
        <v>272</v>
      </c>
      <c r="H3870" s="651" t="s">
        <v>599</v>
      </c>
      <c r="I3870" s="651" t="s">
        <v>617</v>
      </c>
      <c r="J3870" s="651" t="s">
        <v>276</v>
      </c>
      <c r="K3870" s="890" t="s">
        <v>306</v>
      </c>
      <c r="L3870" s="651" t="s">
        <v>312</v>
      </c>
      <c r="M3870" s="651" t="str">
        <f t="shared" si="235"/>
        <v>&lt;INSERT CONNECTION POINT NAME&gt;</v>
      </c>
      <c r="N3870" s="890" t="s">
        <v>606</v>
      </c>
      <c r="O3870" s="891">
        <v>0</v>
      </c>
      <c r="P3870" s="890"/>
      <c r="Q3870" s="1076"/>
      <c r="R3870" s="1077"/>
      <c r="S3870" s="1078"/>
      <c r="T3870" s="1078"/>
      <c r="U3870" s="1079"/>
      <c r="V3870" s="906"/>
      <c r="W3870" s="933"/>
      <c r="X3870" s="934"/>
      <c r="Y3870" s="935"/>
      <c r="Z3870" s="935"/>
      <c r="AA3870" s="935"/>
      <c r="AB3870" s="452"/>
      <c r="AC3870" s="452"/>
      <c r="AD3870" s="452"/>
      <c r="AE3870" s="452"/>
      <c r="AF3870" s="935"/>
      <c r="AG3870" s="452"/>
      <c r="AH3870" s="452"/>
      <c r="AI3870" s="935"/>
      <c r="AJ3870" s="943"/>
      <c r="AK3870" s="935"/>
      <c r="AL3870" s="936"/>
      <c r="AM3870" s="936"/>
      <c r="AN3870" s="936"/>
      <c r="AO3870" s="936"/>
      <c r="AP3870" s="936"/>
      <c r="AQ3870" s="936"/>
      <c r="AR3870" s="936"/>
      <c r="AS3870" s="936"/>
      <c r="AT3870" s="936"/>
      <c r="AU3870" s="936"/>
      <c r="AV3870" s="936"/>
    </row>
    <row r="3871" spans="2:48" ht="15" customHeight="1">
      <c r="B3871" s="937"/>
      <c r="C3871" s="1979"/>
      <c r="D3871" s="1981"/>
      <c r="E3871" s="928" t="s">
        <v>619</v>
      </c>
      <c r="F3871" s="885"/>
      <c r="G3871" s="651" t="s">
        <v>272</v>
      </c>
      <c r="H3871" s="651" t="s">
        <v>599</v>
      </c>
      <c r="I3871" s="651" t="s">
        <v>620</v>
      </c>
      <c r="J3871" s="651" t="s">
        <v>276</v>
      </c>
      <c r="K3871" s="890" t="s">
        <v>306</v>
      </c>
      <c r="L3871" s="651" t="s">
        <v>312</v>
      </c>
      <c r="M3871" s="651" t="str">
        <f t="shared" si="235"/>
        <v>&lt;INSERT CONNECTION POINT NAME&gt;</v>
      </c>
      <c r="N3871" s="890" t="s">
        <v>606</v>
      </c>
      <c r="O3871" s="891">
        <v>0</v>
      </c>
      <c r="P3871" s="890"/>
      <c r="Q3871" s="1076"/>
      <c r="R3871" s="1077"/>
      <c r="S3871" s="1078"/>
      <c r="T3871" s="1078"/>
      <c r="U3871" s="1079"/>
      <c r="V3871" s="906"/>
      <c r="W3871" s="933"/>
      <c r="X3871" s="934"/>
      <c r="Y3871" s="935"/>
      <c r="Z3871" s="935"/>
      <c r="AA3871" s="935"/>
      <c r="AB3871" s="452"/>
      <c r="AC3871" s="452"/>
      <c r="AD3871" s="452"/>
      <c r="AE3871" s="452"/>
      <c r="AF3871" s="935"/>
      <c r="AG3871" s="452"/>
      <c r="AH3871" s="452"/>
      <c r="AI3871" s="935"/>
      <c r="AJ3871" s="943"/>
      <c r="AK3871" s="935"/>
      <c r="AL3871" s="936"/>
      <c r="AM3871" s="936"/>
      <c r="AN3871" s="936"/>
      <c r="AO3871" s="936"/>
      <c r="AP3871" s="936"/>
      <c r="AQ3871" s="936"/>
      <c r="AR3871" s="936"/>
      <c r="AS3871" s="936"/>
      <c r="AT3871" s="936"/>
      <c r="AU3871" s="936"/>
      <c r="AV3871" s="936"/>
    </row>
    <row r="3872" spans="2:48" ht="15" customHeight="1">
      <c r="B3872" s="937"/>
      <c r="C3872" s="1978" t="s">
        <v>307</v>
      </c>
      <c r="D3872" s="1980"/>
      <c r="E3872" s="928" t="s">
        <v>616</v>
      </c>
      <c r="F3872" s="885"/>
      <c r="G3872" s="651" t="s">
        <v>272</v>
      </c>
      <c r="H3872" s="651" t="s">
        <v>599</v>
      </c>
      <c r="I3872" s="651" t="s">
        <v>617</v>
      </c>
      <c r="J3872" s="651" t="s">
        <v>276</v>
      </c>
      <c r="K3872" s="890" t="s">
        <v>307</v>
      </c>
      <c r="L3872" s="651" t="s">
        <v>312</v>
      </c>
      <c r="M3872" s="651" t="str">
        <f t="shared" si="235"/>
        <v>&lt;INSERT CONNECTION POINT NAME&gt;</v>
      </c>
      <c r="N3872" s="890" t="s">
        <v>607</v>
      </c>
      <c r="O3872" s="890" t="s">
        <v>607</v>
      </c>
      <c r="P3872" s="890"/>
      <c r="Q3872" s="1080"/>
      <c r="R3872" s="1081"/>
      <c r="S3872" s="1081"/>
      <c r="T3872" s="1081"/>
      <c r="U3872" s="1082"/>
      <c r="V3872" s="906"/>
      <c r="W3872" s="933"/>
      <c r="X3872" s="934"/>
      <c r="Y3872" s="935"/>
      <c r="Z3872" s="935"/>
      <c r="AA3872" s="935"/>
      <c r="AB3872" s="452"/>
      <c r="AC3872" s="452"/>
      <c r="AD3872" s="452"/>
      <c r="AE3872" s="452"/>
      <c r="AF3872" s="935"/>
      <c r="AG3872" s="452"/>
      <c r="AH3872" s="452"/>
      <c r="AI3872" s="935"/>
      <c r="AJ3872" s="935"/>
      <c r="AK3872" s="935"/>
      <c r="AL3872" s="936"/>
      <c r="AM3872" s="936"/>
      <c r="AN3872" s="936"/>
      <c r="AO3872" s="936"/>
      <c r="AP3872" s="936"/>
      <c r="AQ3872" s="936"/>
      <c r="AR3872" s="936"/>
      <c r="AS3872" s="936"/>
      <c r="AT3872" s="936"/>
      <c r="AU3872" s="936"/>
      <c r="AV3872" s="936"/>
    </row>
    <row r="3873" spans="2:48" ht="15" customHeight="1">
      <c r="B3873" s="937"/>
      <c r="C3873" s="1979"/>
      <c r="D3873" s="1981"/>
      <c r="E3873" s="928" t="s">
        <v>619</v>
      </c>
      <c r="F3873" s="885"/>
      <c r="G3873" s="651" t="s">
        <v>272</v>
      </c>
      <c r="H3873" s="651" t="s">
        <v>599</v>
      </c>
      <c r="I3873" s="651" t="s">
        <v>620</v>
      </c>
      <c r="J3873" s="651" t="s">
        <v>276</v>
      </c>
      <c r="K3873" s="890" t="s">
        <v>307</v>
      </c>
      <c r="L3873" s="651" t="s">
        <v>312</v>
      </c>
      <c r="M3873" s="651" t="str">
        <f t="shared" si="235"/>
        <v>&lt;INSERT CONNECTION POINT NAME&gt;</v>
      </c>
      <c r="N3873" s="890" t="s">
        <v>607</v>
      </c>
      <c r="O3873" s="890" t="s">
        <v>607</v>
      </c>
      <c r="P3873" s="890"/>
      <c r="Q3873" s="1080"/>
      <c r="R3873" s="1081"/>
      <c r="S3873" s="1081"/>
      <c r="T3873" s="1081"/>
      <c r="U3873" s="1082"/>
      <c r="V3873" s="906"/>
      <c r="W3873" s="933"/>
      <c r="X3873" s="934"/>
      <c r="Y3873" s="935"/>
      <c r="Z3873" s="935"/>
      <c r="AA3873" s="935"/>
      <c r="AB3873" s="452"/>
      <c r="AC3873" s="452"/>
      <c r="AD3873" s="452"/>
      <c r="AE3873" s="452"/>
      <c r="AF3873" s="935"/>
      <c r="AG3873" s="452"/>
      <c r="AH3873" s="452"/>
      <c r="AI3873" s="935"/>
      <c r="AJ3873" s="935"/>
      <c r="AK3873" s="935"/>
      <c r="AL3873" s="936"/>
      <c r="AM3873" s="936"/>
      <c r="AN3873" s="936"/>
      <c r="AO3873" s="936"/>
      <c r="AP3873" s="936"/>
      <c r="AQ3873" s="936"/>
      <c r="AR3873" s="936"/>
      <c r="AS3873" s="936"/>
      <c r="AT3873" s="936"/>
      <c r="AU3873" s="936"/>
      <c r="AV3873" s="936"/>
    </row>
    <row r="3874" spans="2:48" ht="15" customHeight="1">
      <c r="B3874" s="937"/>
      <c r="C3874" s="1978" t="s">
        <v>308</v>
      </c>
      <c r="D3874" s="1980" t="s">
        <v>22</v>
      </c>
      <c r="E3874" s="928" t="s">
        <v>616</v>
      </c>
      <c r="F3874" s="885"/>
      <c r="G3874" s="651" t="s">
        <v>272</v>
      </c>
      <c r="H3874" s="651" t="s">
        <v>599</v>
      </c>
      <c r="I3874" s="651" t="s">
        <v>617</v>
      </c>
      <c r="J3874" s="651" t="s">
        <v>276</v>
      </c>
      <c r="K3874" s="890" t="s">
        <v>308</v>
      </c>
      <c r="L3874" s="651" t="s">
        <v>312</v>
      </c>
      <c r="M3874" s="651" t="str">
        <f t="shared" si="235"/>
        <v>&lt;INSERT CONNECTION POINT NAME&gt;</v>
      </c>
      <c r="N3874" s="890" t="s">
        <v>609</v>
      </c>
      <c r="O3874" s="890" t="s">
        <v>22</v>
      </c>
      <c r="P3874" s="890"/>
      <c r="Q3874" s="1083"/>
      <c r="R3874" s="1061"/>
      <c r="S3874" s="1062"/>
      <c r="T3874" s="1062"/>
      <c r="U3874" s="1063"/>
      <c r="V3874" s="906"/>
      <c r="W3874" s="933"/>
      <c r="X3874" s="934"/>
      <c r="Y3874" s="935"/>
      <c r="Z3874" s="935"/>
      <c r="AA3874" s="935"/>
      <c r="AB3874" s="452"/>
      <c r="AC3874" s="452"/>
      <c r="AD3874" s="452"/>
      <c r="AE3874" s="452"/>
      <c r="AF3874" s="935"/>
      <c r="AG3874" s="452"/>
      <c r="AH3874" s="452"/>
      <c r="AI3874" s="935"/>
      <c r="AJ3874" s="935"/>
      <c r="AK3874" s="935"/>
      <c r="AL3874" s="936"/>
      <c r="AM3874" s="936"/>
      <c r="AN3874" s="936"/>
      <c r="AO3874" s="936"/>
      <c r="AP3874" s="936"/>
      <c r="AQ3874" s="936"/>
      <c r="AR3874" s="936"/>
      <c r="AS3874" s="936"/>
      <c r="AT3874" s="936"/>
      <c r="AU3874" s="936"/>
      <c r="AV3874" s="936"/>
    </row>
    <row r="3875" spans="2:48" ht="15" customHeight="1">
      <c r="B3875" s="937"/>
      <c r="C3875" s="1979"/>
      <c r="D3875" s="1981"/>
      <c r="E3875" s="928" t="s">
        <v>619</v>
      </c>
      <c r="F3875" s="885"/>
      <c r="G3875" s="651" t="s">
        <v>272</v>
      </c>
      <c r="H3875" s="651" t="s">
        <v>599</v>
      </c>
      <c r="I3875" s="651" t="s">
        <v>620</v>
      </c>
      <c r="J3875" s="651" t="s">
        <v>276</v>
      </c>
      <c r="K3875" s="890" t="s">
        <v>308</v>
      </c>
      <c r="L3875" s="651" t="s">
        <v>312</v>
      </c>
      <c r="M3875" s="651" t="str">
        <f t="shared" si="235"/>
        <v>&lt;INSERT CONNECTION POINT NAME&gt;</v>
      </c>
      <c r="N3875" s="890" t="s">
        <v>609</v>
      </c>
      <c r="O3875" s="890" t="s">
        <v>22</v>
      </c>
      <c r="P3875" s="890"/>
      <c r="Q3875" s="1083"/>
      <c r="R3875" s="1061"/>
      <c r="S3875" s="1062"/>
      <c r="T3875" s="1062"/>
      <c r="U3875" s="1063"/>
      <c r="V3875" s="906"/>
      <c r="W3875" s="933"/>
      <c r="X3875" s="934"/>
      <c r="Y3875" s="935"/>
      <c r="Z3875" s="935"/>
      <c r="AA3875" s="935"/>
      <c r="AB3875" s="452"/>
      <c r="AC3875" s="452"/>
      <c r="AD3875" s="452"/>
      <c r="AE3875" s="452"/>
      <c r="AF3875" s="935"/>
      <c r="AG3875" s="452"/>
      <c r="AH3875" s="452"/>
      <c r="AI3875" s="935"/>
      <c r="AJ3875" s="935"/>
      <c r="AK3875" s="935"/>
      <c r="AL3875" s="936"/>
      <c r="AM3875" s="936"/>
      <c r="AN3875" s="936"/>
      <c r="AO3875" s="936"/>
      <c r="AP3875" s="936"/>
      <c r="AQ3875" s="936"/>
      <c r="AR3875" s="936"/>
      <c r="AS3875" s="936"/>
      <c r="AT3875" s="936"/>
      <c r="AU3875" s="936"/>
      <c r="AV3875" s="936"/>
    </row>
    <row r="3876" spans="2:48" ht="15" customHeight="1">
      <c r="B3876" s="937"/>
      <c r="C3876" s="1978" t="s">
        <v>309</v>
      </c>
      <c r="D3876" s="1980" t="s">
        <v>22</v>
      </c>
      <c r="E3876" s="928" t="s">
        <v>616</v>
      </c>
      <c r="F3876" s="885"/>
      <c r="G3876" s="651" t="s">
        <v>272</v>
      </c>
      <c r="H3876" s="651" t="s">
        <v>599</v>
      </c>
      <c r="I3876" s="651" t="s">
        <v>617</v>
      </c>
      <c r="J3876" s="651" t="s">
        <v>276</v>
      </c>
      <c r="K3876" s="890" t="s">
        <v>309</v>
      </c>
      <c r="L3876" s="651" t="s">
        <v>312</v>
      </c>
      <c r="M3876" s="651" t="str">
        <f t="shared" si="235"/>
        <v>&lt;INSERT CONNECTION POINT NAME&gt;</v>
      </c>
      <c r="N3876" s="890" t="s">
        <v>602</v>
      </c>
      <c r="O3876" s="890" t="s">
        <v>22</v>
      </c>
      <c r="P3876" s="890"/>
      <c r="Q3876" s="1083"/>
      <c r="R3876" s="1061"/>
      <c r="S3876" s="1062"/>
      <c r="T3876" s="1062"/>
      <c r="U3876" s="1063"/>
      <c r="V3876" s="906"/>
      <c r="W3876" s="933"/>
      <c r="X3876" s="934"/>
      <c r="Y3876" s="935"/>
      <c r="Z3876" s="935"/>
      <c r="AA3876" s="935"/>
      <c r="AB3876" s="452"/>
      <c r="AC3876" s="452"/>
      <c r="AD3876" s="452"/>
      <c r="AE3876" s="452"/>
      <c r="AF3876" s="935"/>
      <c r="AG3876" s="452"/>
      <c r="AH3876" s="452"/>
      <c r="AI3876" s="935"/>
      <c r="AJ3876" s="935"/>
      <c r="AK3876" s="935"/>
      <c r="AL3876" s="936"/>
      <c r="AM3876" s="936"/>
      <c r="AN3876" s="936"/>
      <c r="AO3876" s="936"/>
      <c r="AP3876" s="936"/>
      <c r="AQ3876" s="936"/>
      <c r="AR3876" s="936"/>
      <c r="AS3876" s="936"/>
      <c r="AT3876" s="936"/>
      <c r="AU3876" s="936"/>
      <c r="AV3876" s="936"/>
    </row>
    <row r="3877" spans="2:48" ht="15" customHeight="1">
      <c r="B3877" s="937"/>
      <c r="C3877" s="1979"/>
      <c r="D3877" s="1981"/>
      <c r="E3877" s="928" t="s">
        <v>619</v>
      </c>
      <c r="F3877" s="885"/>
      <c r="G3877" s="651" t="s">
        <v>272</v>
      </c>
      <c r="H3877" s="651" t="s">
        <v>599</v>
      </c>
      <c r="I3877" s="651" t="s">
        <v>620</v>
      </c>
      <c r="J3877" s="651" t="s">
        <v>276</v>
      </c>
      <c r="K3877" s="890" t="s">
        <v>309</v>
      </c>
      <c r="L3877" s="651" t="s">
        <v>312</v>
      </c>
      <c r="M3877" s="651" t="str">
        <f t="shared" si="235"/>
        <v>&lt;INSERT CONNECTION POINT NAME&gt;</v>
      </c>
      <c r="N3877" s="890" t="s">
        <v>602</v>
      </c>
      <c r="O3877" s="890" t="s">
        <v>22</v>
      </c>
      <c r="P3877" s="890"/>
      <c r="Q3877" s="1083"/>
      <c r="R3877" s="1061"/>
      <c r="S3877" s="1062"/>
      <c r="T3877" s="1062"/>
      <c r="U3877" s="1063"/>
      <c r="V3877" s="906"/>
      <c r="W3877" s="933"/>
      <c r="X3877" s="934"/>
      <c r="Y3877" s="935"/>
      <c r="Z3877" s="935"/>
      <c r="AA3877" s="935"/>
      <c r="AB3877" s="452"/>
      <c r="AC3877" s="452"/>
      <c r="AD3877" s="452"/>
      <c r="AE3877" s="452"/>
      <c r="AF3877" s="935"/>
      <c r="AG3877" s="452"/>
      <c r="AH3877" s="452"/>
      <c r="AI3877" s="935"/>
      <c r="AJ3877" s="935"/>
      <c r="AK3877" s="935"/>
      <c r="AL3877" s="936"/>
      <c r="AM3877" s="936"/>
      <c r="AN3877" s="936"/>
      <c r="AO3877" s="936"/>
      <c r="AP3877" s="936"/>
      <c r="AQ3877" s="936"/>
      <c r="AR3877" s="936"/>
      <c r="AS3877" s="936"/>
      <c r="AT3877" s="936"/>
      <c r="AU3877" s="936"/>
      <c r="AV3877" s="936"/>
    </row>
    <row r="3878" spans="2:48" ht="15" customHeight="1">
      <c r="B3878" s="937"/>
      <c r="C3878" s="1978" t="s">
        <v>309</v>
      </c>
      <c r="D3878" s="1980" t="s">
        <v>23</v>
      </c>
      <c r="E3878" s="928" t="s">
        <v>616</v>
      </c>
      <c r="F3878" s="885"/>
      <c r="G3878" s="651" t="s">
        <v>272</v>
      </c>
      <c r="H3878" s="651" t="s">
        <v>599</v>
      </c>
      <c r="I3878" s="651" t="s">
        <v>617</v>
      </c>
      <c r="J3878" s="651" t="s">
        <v>276</v>
      </c>
      <c r="K3878" s="890" t="s">
        <v>309</v>
      </c>
      <c r="L3878" s="651" t="s">
        <v>312</v>
      </c>
      <c r="M3878" s="651" t="str">
        <f t="shared" si="235"/>
        <v>&lt;INSERT CONNECTION POINT NAME&gt;</v>
      </c>
      <c r="N3878" s="890" t="s">
        <v>602</v>
      </c>
      <c r="O3878" s="890" t="s">
        <v>23</v>
      </c>
      <c r="P3878" s="890"/>
      <c r="Q3878" s="1083"/>
      <c r="R3878" s="1061"/>
      <c r="S3878" s="1062"/>
      <c r="T3878" s="1062"/>
      <c r="U3878" s="1063"/>
      <c r="V3878" s="906"/>
      <c r="W3878" s="933"/>
      <c r="X3878" s="934"/>
      <c r="Y3878" s="935"/>
      <c r="Z3878" s="935"/>
      <c r="AA3878" s="935"/>
      <c r="AB3878" s="452"/>
      <c r="AC3878" s="452"/>
      <c r="AD3878" s="452"/>
      <c r="AE3878" s="452"/>
      <c r="AF3878" s="935"/>
      <c r="AG3878" s="452"/>
      <c r="AH3878" s="452"/>
      <c r="AI3878" s="935"/>
      <c r="AJ3878" s="935"/>
      <c r="AK3878" s="935"/>
      <c r="AL3878" s="936"/>
      <c r="AM3878" s="936"/>
      <c r="AN3878" s="936"/>
      <c r="AO3878" s="936"/>
      <c r="AP3878" s="936"/>
      <c r="AQ3878" s="936"/>
      <c r="AR3878" s="936"/>
      <c r="AS3878" s="936"/>
      <c r="AT3878" s="936"/>
      <c r="AU3878" s="936"/>
      <c r="AV3878" s="936"/>
    </row>
    <row r="3879" spans="2:48" ht="15" customHeight="1">
      <c r="B3879" s="937"/>
      <c r="C3879" s="1979"/>
      <c r="D3879" s="1981"/>
      <c r="E3879" s="928" t="s">
        <v>619</v>
      </c>
      <c r="F3879" s="885"/>
      <c r="G3879" s="651" t="s">
        <v>272</v>
      </c>
      <c r="H3879" s="651" t="s">
        <v>599</v>
      </c>
      <c r="I3879" s="651" t="s">
        <v>620</v>
      </c>
      <c r="J3879" s="651" t="s">
        <v>276</v>
      </c>
      <c r="K3879" s="890" t="s">
        <v>309</v>
      </c>
      <c r="L3879" s="651" t="s">
        <v>312</v>
      </c>
      <c r="M3879" s="651" t="str">
        <f t="shared" si="235"/>
        <v>&lt;INSERT CONNECTION POINT NAME&gt;</v>
      </c>
      <c r="N3879" s="890" t="s">
        <v>602</v>
      </c>
      <c r="O3879" s="890" t="s">
        <v>23</v>
      </c>
      <c r="P3879" s="890"/>
      <c r="Q3879" s="1083"/>
      <c r="R3879" s="1061"/>
      <c r="S3879" s="1062"/>
      <c r="T3879" s="1062"/>
      <c r="U3879" s="1063"/>
      <c r="V3879" s="906"/>
      <c r="W3879" s="933"/>
      <c r="X3879" s="934"/>
      <c r="Y3879" s="935"/>
      <c r="Z3879" s="935"/>
      <c r="AA3879" s="935"/>
      <c r="AB3879" s="452"/>
      <c r="AC3879" s="452"/>
      <c r="AD3879" s="452"/>
      <c r="AE3879" s="452"/>
      <c r="AF3879" s="935"/>
      <c r="AG3879" s="452"/>
      <c r="AH3879" s="452"/>
      <c r="AI3879" s="935"/>
      <c r="AJ3879" s="935"/>
      <c r="AK3879" s="935"/>
      <c r="AL3879" s="936"/>
      <c r="AM3879" s="936"/>
      <c r="AN3879" s="936"/>
      <c r="AO3879" s="936"/>
      <c r="AP3879" s="936"/>
      <c r="AQ3879" s="936"/>
      <c r="AR3879" s="936"/>
      <c r="AS3879" s="936"/>
      <c r="AT3879" s="936"/>
      <c r="AU3879" s="936"/>
      <c r="AV3879" s="936"/>
    </row>
    <row r="3880" spans="2:48" ht="15" customHeight="1">
      <c r="B3880" s="937"/>
      <c r="C3880" s="1978" t="s">
        <v>310</v>
      </c>
      <c r="D3880" s="1980" t="s">
        <v>22</v>
      </c>
      <c r="E3880" s="928" t="s">
        <v>616</v>
      </c>
      <c r="F3880" s="885"/>
      <c r="G3880" s="651" t="s">
        <v>272</v>
      </c>
      <c r="H3880" s="651" t="s">
        <v>599</v>
      </c>
      <c r="I3880" s="651" t="s">
        <v>617</v>
      </c>
      <c r="J3880" s="651" t="s">
        <v>276</v>
      </c>
      <c r="K3880" s="890" t="s">
        <v>310</v>
      </c>
      <c r="L3880" s="651" t="s">
        <v>312</v>
      </c>
      <c r="M3880" s="651" t="str">
        <f t="shared" si="235"/>
        <v>&lt;INSERT CONNECTION POINT NAME&gt;</v>
      </c>
      <c r="N3880" s="890" t="s">
        <v>602</v>
      </c>
      <c r="O3880" s="890" t="s">
        <v>22</v>
      </c>
      <c r="P3880" s="890"/>
      <c r="Q3880" s="1083"/>
      <c r="R3880" s="1061"/>
      <c r="S3880" s="1062"/>
      <c r="T3880" s="1062"/>
      <c r="U3880" s="1063"/>
      <c r="V3880" s="906"/>
      <c r="W3880" s="933"/>
      <c r="X3880" s="934"/>
      <c r="Y3880" s="935"/>
      <c r="Z3880" s="935"/>
      <c r="AA3880" s="935"/>
      <c r="AB3880" s="452"/>
      <c r="AC3880" s="452"/>
      <c r="AD3880" s="452"/>
      <c r="AE3880" s="452"/>
      <c r="AF3880" s="935"/>
      <c r="AG3880" s="452"/>
      <c r="AH3880" s="452"/>
      <c r="AI3880" s="935"/>
      <c r="AJ3880" s="935"/>
      <c r="AK3880" s="935"/>
      <c r="AL3880" s="936"/>
      <c r="AM3880" s="936"/>
      <c r="AN3880" s="936"/>
      <c r="AO3880" s="936"/>
      <c r="AP3880" s="936"/>
      <c r="AQ3880" s="936"/>
      <c r="AR3880" s="936"/>
      <c r="AS3880" s="936"/>
      <c r="AT3880" s="936"/>
      <c r="AU3880" s="936"/>
      <c r="AV3880" s="936"/>
    </row>
    <row r="3881" spans="2:48" ht="15" customHeight="1">
      <c r="B3881" s="937"/>
      <c r="C3881" s="1979"/>
      <c r="D3881" s="1981"/>
      <c r="E3881" s="928" t="s">
        <v>619</v>
      </c>
      <c r="F3881" s="885"/>
      <c r="G3881" s="651" t="s">
        <v>272</v>
      </c>
      <c r="H3881" s="651" t="s">
        <v>599</v>
      </c>
      <c r="I3881" s="651" t="s">
        <v>620</v>
      </c>
      <c r="J3881" s="651" t="s">
        <v>276</v>
      </c>
      <c r="K3881" s="890" t="s">
        <v>310</v>
      </c>
      <c r="L3881" s="651" t="s">
        <v>312</v>
      </c>
      <c r="M3881" s="651" t="str">
        <f t="shared" si="235"/>
        <v>&lt;INSERT CONNECTION POINT NAME&gt;</v>
      </c>
      <c r="N3881" s="890" t="s">
        <v>602</v>
      </c>
      <c r="O3881" s="890" t="s">
        <v>22</v>
      </c>
      <c r="P3881" s="890"/>
      <c r="Q3881" s="1084"/>
      <c r="R3881" s="1085"/>
      <c r="S3881" s="1086"/>
      <c r="T3881" s="1086"/>
      <c r="U3881" s="1087"/>
      <c r="V3881" s="906"/>
      <c r="W3881" s="933"/>
      <c r="X3881" s="934"/>
      <c r="Y3881" s="935"/>
      <c r="Z3881" s="935"/>
      <c r="AA3881" s="935"/>
      <c r="AB3881" s="452"/>
      <c r="AC3881" s="452"/>
      <c r="AD3881" s="452"/>
      <c r="AE3881" s="452"/>
      <c r="AF3881" s="935"/>
      <c r="AG3881" s="452"/>
      <c r="AH3881" s="452"/>
      <c r="AI3881" s="935"/>
      <c r="AJ3881" s="935"/>
      <c r="AK3881" s="935"/>
      <c r="AL3881" s="936"/>
      <c r="AM3881" s="936"/>
      <c r="AN3881" s="936"/>
      <c r="AO3881" s="936"/>
      <c r="AP3881" s="936"/>
      <c r="AQ3881" s="936"/>
      <c r="AR3881" s="936"/>
      <c r="AS3881" s="936"/>
      <c r="AT3881" s="936"/>
      <c r="AU3881" s="936"/>
      <c r="AV3881" s="936"/>
    </row>
    <row r="3882" spans="2:48" ht="15" customHeight="1">
      <c r="B3882" s="937"/>
      <c r="C3882" s="1978" t="s">
        <v>310</v>
      </c>
      <c r="D3882" s="1980" t="s">
        <v>23</v>
      </c>
      <c r="E3882" s="928" t="s">
        <v>616</v>
      </c>
      <c r="F3882" s="885"/>
      <c r="G3882" s="651" t="s">
        <v>272</v>
      </c>
      <c r="H3882" s="651" t="s">
        <v>599</v>
      </c>
      <c r="I3882" s="651" t="s">
        <v>617</v>
      </c>
      <c r="J3882" s="651" t="s">
        <v>276</v>
      </c>
      <c r="K3882" s="890" t="s">
        <v>310</v>
      </c>
      <c r="L3882" s="651" t="s">
        <v>312</v>
      </c>
      <c r="M3882" s="651" t="str">
        <f t="shared" si="235"/>
        <v>&lt;INSERT CONNECTION POINT NAME&gt;</v>
      </c>
      <c r="N3882" s="890" t="s">
        <v>602</v>
      </c>
      <c r="O3882" s="890" t="s">
        <v>23</v>
      </c>
      <c r="P3882" s="890"/>
      <c r="Q3882" s="1084"/>
      <c r="R3882" s="1085"/>
      <c r="S3882" s="1086"/>
      <c r="T3882" s="1086"/>
      <c r="U3882" s="1087"/>
      <c r="V3882" s="906"/>
      <c r="W3882" s="933"/>
      <c r="X3882" s="934"/>
      <c r="Y3882" s="935"/>
      <c r="Z3882" s="935"/>
      <c r="AA3882" s="935"/>
      <c r="AB3882" s="452"/>
      <c r="AC3882" s="452"/>
      <c r="AD3882" s="452"/>
      <c r="AE3882" s="452"/>
      <c r="AF3882" s="935"/>
      <c r="AG3882" s="452"/>
      <c r="AH3882" s="452"/>
      <c r="AI3882" s="935"/>
      <c r="AJ3882" s="935"/>
      <c r="AK3882" s="935"/>
      <c r="AL3882" s="936"/>
      <c r="AM3882" s="936"/>
      <c r="AN3882" s="936"/>
      <c r="AO3882" s="936"/>
      <c r="AP3882" s="936"/>
      <c r="AQ3882" s="936"/>
      <c r="AR3882" s="936"/>
      <c r="AS3882" s="936"/>
      <c r="AT3882" s="936"/>
      <c r="AU3882" s="936"/>
      <c r="AV3882" s="936"/>
    </row>
    <row r="3883" spans="2:48" ht="15" customHeight="1" thickBot="1">
      <c r="B3883" s="944"/>
      <c r="C3883" s="1984"/>
      <c r="D3883" s="1985"/>
      <c r="E3883" s="945" t="s">
        <v>619</v>
      </c>
      <c r="F3883" s="885"/>
      <c r="G3883" s="651" t="s">
        <v>272</v>
      </c>
      <c r="H3883" s="651" t="s">
        <v>599</v>
      </c>
      <c r="I3883" s="651" t="s">
        <v>620</v>
      </c>
      <c r="J3883" s="651" t="s">
        <v>276</v>
      </c>
      <c r="K3883" s="890" t="s">
        <v>310</v>
      </c>
      <c r="L3883" s="651" t="s">
        <v>312</v>
      </c>
      <c r="M3883" s="651" t="str">
        <f t="shared" si="235"/>
        <v>&lt;INSERT CONNECTION POINT NAME&gt;</v>
      </c>
      <c r="N3883" s="890" t="s">
        <v>602</v>
      </c>
      <c r="O3883" s="890" t="s">
        <v>23</v>
      </c>
      <c r="P3883" s="890"/>
      <c r="Q3883" s="946"/>
      <c r="R3883" s="1067"/>
      <c r="S3883" s="893"/>
      <c r="T3883" s="893"/>
      <c r="U3883" s="894"/>
      <c r="V3883" s="947"/>
      <c r="W3883" s="933"/>
      <c r="X3883" s="934"/>
      <c r="Y3883" s="935"/>
      <c r="Z3883" s="935"/>
      <c r="AA3883" s="935"/>
      <c r="AB3883" s="452"/>
      <c r="AC3883" s="452"/>
      <c r="AD3883" s="452"/>
      <c r="AE3883" s="452"/>
      <c r="AF3883" s="935"/>
      <c r="AG3883" s="452"/>
      <c r="AH3883" s="452"/>
      <c r="AI3883" s="935"/>
      <c r="AJ3883" s="935"/>
      <c r="AK3883" s="935"/>
      <c r="AL3883" s="936"/>
      <c r="AM3883" s="936"/>
      <c r="AN3883" s="936"/>
      <c r="AO3883" s="936"/>
      <c r="AP3883" s="936"/>
      <c r="AQ3883" s="936"/>
      <c r="AR3883" s="936"/>
      <c r="AS3883" s="936"/>
      <c r="AT3883" s="936"/>
      <c r="AU3883" s="936"/>
      <c r="AV3883" s="936"/>
    </row>
    <row r="3884" spans="2:48" ht="15" customHeight="1">
      <c r="B3884" s="927" t="s">
        <v>615</v>
      </c>
      <c r="C3884" s="1982" t="s">
        <v>313</v>
      </c>
      <c r="D3884" s="1983" t="s">
        <v>23</v>
      </c>
      <c r="E3884" s="928" t="s">
        <v>616</v>
      </c>
      <c r="F3884" s="885"/>
      <c r="G3884" s="651" t="s">
        <v>272</v>
      </c>
      <c r="H3884" s="651" t="s">
        <v>599</v>
      </c>
      <c r="I3884" s="651" t="s">
        <v>617</v>
      </c>
      <c r="J3884" s="651" t="s">
        <v>276</v>
      </c>
      <c r="K3884" s="651" t="s">
        <v>313</v>
      </c>
      <c r="L3884" s="651" t="s">
        <v>312</v>
      </c>
      <c r="M3884" s="651" t="str">
        <f t="shared" ref="M3884" si="237">B3884</f>
        <v>&lt;INSERT CONNECTION POINT NAME&gt;</v>
      </c>
      <c r="N3884" s="651" t="s">
        <v>618</v>
      </c>
      <c r="O3884" s="651" t="s">
        <v>23</v>
      </c>
      <c r="P3884" s="890"/>
      <c r="Q3884" s="929"/>
      <c r="R3884" s="930"/>
      <c r="S3884" s="931"/>
      <c r="T3884" s="931"/>
      <c r="U3884" s="932"/>
      <c r="V3884" s="906"/>
      <c r="W3884" s="933"/>
      <c r="X3884" s="934"/>
      <c r="Y3884" s="935"/>
      <c r="Z3884" s="935"/>
      <c r="AA3884" s="935"/>
      <c r="AB3884" s="452"/>
      <c r="AC3884" s="452"/>
      <c r="AD3884" s="452"/>
      <c r="AE3884" s="452"/>
      <c r="AF3884" s="452"/>
      <c r="AG3884" s="452"/>
      <c r="AH3884" s="452"/>
      <c r="AI3884" s="452"/>
      <c r="AJ3884" s="452"/>
      <c r="AK3884" s="935"/>
      <c r="AL3884" s="936"/>
      <c r="AM3884" s="936"/>
      <c r="AN3884" s="936"/>
      <c r="AO3884" s="936"/>
      <c r="AP3884" s="936"/>
      <c r="AQ3884" s="936"/>
      <c r="AR3884" s="936"/>
      <c r="AS3884" s="936"/>
      <c r="AT3884" s="936"/>
      <c r="AU3884" s="936"/>
      <c r="AV3884" s="936"/>
    </row>
    <row r="3885" spans="2:48" ht="15" customHeight="1">
      <c r="B3885" s="937"/>
      <c r="C3885" s="1979"/>
      <c r="D3885" s="1981"/>
      <c r="E3885" s="928" t="s">
        <v>619</v>
      </c>
      <c r="F3885" s="885"/>
      <c r="G3885" s="651" t="s">
        <v>272</v>
      </c>
      <c r="H3885" s="651" t="s">
        <v>599</v>
      </c>
      <c r="I3885" s="651" t="s">
        <v>620</v>
      </c>
      <c r="J3885" s="651" t="s">
        <v>276</v>
      </c>
      <c r="K3885" s="651" t="s">
        <v>313</v>
      </c>
      <c r="L3885" s="651" t="s">
        <v>312</v>
      </c>
      <c r="M3885" s="651" t="str">
        <f t="shared" si="235"/>
        <v>&lt;INSERT CONNECTION POINT NAME&gt;</v>
      </c>
      <c r="N3885" s="651" t="s">
        <v>618</v>
      </c>
      <c r="O3885" s="651" t="s">
        <v>23</v>
      </c>
      <c r="P3885" s="890"/>
      <c r="Q3885" s="938"/>
      <c r="R3885" s="939"/>
      <c r="S3885" s="940"/>
      <c r="T3885" s="940"/>
      <c r="U3885" s="941"/>
      <c r="V3885" s="906"/>
      <c r="W3885" s="933"/>
      <c r="X3885" s="934"/>
      <c r="Y3885" s="935"/>
      <c r="Z3885" s="935"/>
      <c r="AA3885" s="935"/>
      <c r="AB3885" s="452"/>
      <c r="AC3885" s="452"/>
      <c r="AD3885" s="452"/>
      <c r="AE3885" s="452"/>
      <c r="AF3885" s="452"/>
      <c r="AG3885" s="452"/>
      <c r="AH3885" s="452"/>
      <c r="AI3885" s="452"/>
      <c r="AJ3885" s="452"/>
      <c r="AK3885" s="935"/>
      <c r="AL3885" s="936"/>
      <c r="AM3885" s="936"/>
      <c r="AN3885" s="936"/>
      <c r="AO3885" s="936"/>
      <c r="AP3885" s="936"/>
      <c r="AQ3885" s="936"/>
      <c r="AR3885" s="936"/>
      <c r="AS3885" s="936"/>
      <c r="AT3885" s="936"/>
      <c r="AU3885" s="936"/>
      <c r="AV3885" s="936"/>
    </row>
    <row r="3886" spans="2:48" ht="15" customHeight="1">
      <c r="B3886" s="937"/>
      <c r="C3886" s="1978" t="s">
        <v>304</v>
      </c>
      <c r="D3886" s="1980" t="s">
        <v>22</v>
      </c>
      <c r="E3886" s="928" t="s">
        <v>616</v>
      </c>
      <c r="F3886" s="885"/>
      <c r="G3886" s="651" t="s">
        <v>272</v>
      </c>
      <c r="H3886" s="651" t="s">
        <v>599</v>
      </c>
      <c r="I3886" s="651" t="s">
        <v>617</v>
      </c>
      <c r="J3886" s="651" t="s">
        <v>276</v>
      </c>
      <c r="K3886" s="890" t="s">
        <v>304</v>
      </c>
      <c r="L3886" s="651" t="s">
        <v>312</v>
      </c>
      <c r="M3886" s="651" t="str">
        <f t="shared" si="235"/>
        <v>&lt;INSERT CONNECTION POINT NAME&gt;</v>
      </c>
      <c r="N3886" s="890" t="s">
        <v>602</v>
      </c>
      <c r="O3886" s="890" t="s">
        <v>22</v>
      </c>
      <c r="P3886" s="890"/>
      <c r="Q3886" s="1071"/>
      <c r="R3886" s="1058"/>
      <c r="S3886" s="1059"/>
      <c r="T3886" s="1059"/>
      <c r="U3886" s="1060"/>
      <c r="V3886" s="906"/>
      <c r="W3886" s="933"/>
      <c r="X3886" s="934"/>
      <c r="Y3886" s="935"/>
      <c r="Z3886" s="935"/>
      <c r="AA3886" s="935"/>
      <c r="AB3886" s="452"/>
      <c r="AC3886" s="452"/>
      <c r="AD3886" s="452"/>
      <c r="AE3886" s="452"/>
      <c r="AF3886" s="935"/>
      <c r="AG3886" s="452"/>
      <c r="AH3886" s="452"/>
      <c r="AI3886" s="935"/>
      <c r="AJ3886" s="935"/>
      <c r="AK3886" s="935"/>
      <c r="AL3886" s="936"/>
      <c r="AM3886" s="936"/>
      <c r="AN3886" s="936"/>
      <c r="AO3886" s="942"/>
      <c r="AP3886" s="936"/>
      <c r="AQ3886" s="936"/>
      <c r="AR3886" s="936"/>
      <c r="AS3886" s="936"/>
      <c r="AT3886" s="936"/>
      <c r="AU3886" s="936"/>
      <c r="AV3886" s="936"/>
    </row>
    <row r="3887" spans="2:48" ht="15" customHeight="1">
      <c r="B3887" s="937"/>
      <c r="C3887" s="1979"/>
      <c r="D3887" s="1981"/>
      <c r="E3887" s="928" t="s">
        <v>619</v>
      </c>
      <c r="F3887" s="885"/>
      <c r="G3887" s="651" t="s">
        <v>272</v>
      </c>
      <c r="H3887" s="651" t="s">
        <v>599</v>
      </c>
      <c r="I3887" s="651" t="s">
        <v>620</v>
      </c>
      <c r="J3887" s="651" t="s">
        <v>276</v>
      </c>
      <c r="K3887" s="890" t="s">
        <v>304</v>
      </c>
      <c r="L3887" s="651" t="s">
        <v>312</v>
      </c>
      <c r="M3887" s="651" t="str">
        <f t="shared" si="235"/>
        <v>&lt;INSERT CONNECTION POINT NAME&gt;</v>
      </c>
      <c r="N3887" s="890" t="s">
        <v>602</v>
      </c>
      <c r="O3887" s="890" t="s">
        <v>22</v>
      </c>
      <c r="P3887" s="890"/>
      <c r="Q3887" s="1071"/>
      <c r="R3887" s="1058"/>
      <c r="S3887" s="1059"/>
      <c r="T3887" s="1059"/>
      <c r="U3887" s="1060"/>
      <c r="V3887" s="906"/>
      <c r="W3887" s="933"/>
      <c r="X3887" s="934"/>
      <c r="Y3887" s="935"/>
      <c r="Z3887" s="935"/>
      <c r="AA3887" s="935"/>
      <c r="AB3887" s="452"/>
      <c r="AC3887" s="452"/>
      <c r="AD3887" s="452"/>
      <c r="AE3887" s="452"/>
      <c r="AF3887" s="935"/>
      <c r="AG3887" s="452"/>
      <c r="AH3887" s="452"/>
      <c r="AI3887" s="935"/>
      <c r="AJ3887" s="935"/>
      <c r="AK3887" s="935"/>
      <c r="AL3887" s="936"/>
      <c r="AM3887" s="936"/>
      <c r="AN3887" s="936"/>
      <c r="AO3887" s="942"/>
      <c r="AP3887" s="936"/>
      <c r="AQ3887" s="936"/>
      <c r="AR3887" s="936"/>
      <c r="AS3887" s="936"/>
      <c r="AT3887" s="936"/>
      <c r="AU3887" s="936"/>
      <c r="AV3887" s="936"/>
    </row>
    <row r="3888" spans="2:48" ht="15" customHeight="1">
      <c r="B3888" s="937"/>
      <c r="C3888" s="1978" t="s">
        <v>304</v>
      </c>
      <c r="D3888" s="1980" t="s">
        <v>23</v>
      </c>
      <c r="E3888" s="928" t="s">
        <v>616</v>
      </c>
      <c r="F3888" s="885"/>
      <c r="G3888" s="651" t="s">
        <v>272</v>
      </c>
      <c r="H3888" s="651" t="s">
        <v>599</v>
      </c>
      <c r="I3888" s="651" t="s">
        <v>617</v>
      </c>
      <c r="J3888" s="651" t="s">
        <v>276</v>
      </c>
      <c r="K3888" s="890" t="s">
        <v>304</v>
      </c>
      <c r="L3888" s="651" t="s">
        <v>312</v>
      </c>
      <c r="M3888" s="651" t="str">
        <f t="shared" si="235"/>
        <v>&lt;INSERT CONNECTION POINT NAME&gt;</v>
      </c>
      <c r="N3888" s="890" t="s">
        <v>602</v>
      </c>
      <c r="O3888" s="891" t="s">
        <v>23</v>
      </c>
      <c r="P3888" s="890"/>
      <c r="Q3888" s="1071"/>
      <c r="R3888" s="1058"/>
      <c r="S3888" s="1059"/>
      <c r="T3888" s="1059"/>
      <c r="U3888" s="1060"/>
      <c r="V3888" s="906"/>
      <c r="W3888" s="933"/>
      <c r="X3888" s="934"/>
      <c r="Y3888" s="935"/>
      <c r="Z3888" s="935"/>
      <c r="AA3888" s="935"/>
      <c r="AB3888" s="452"/>
      <c r="AC3888" s="452"/>
      <c r="AD3888" s="452"/>
      <c r="AE3888" s="452"/>
      <c r="AF3888" s="935"/>
      <c r="AG3888" s="452"/>
      <c r="AH3888" s="452"/>
      <c r="AI3888" s="935"/>
      <c r="AJ3888" s="943"/>
      <c r="AK3888" s="935"/>
      <c r="AL3888" s="936"/>
      <c r="AM3888" s="936"/>
      <c r="AN3888" s="936"/>
      <c r="AO3888" s="942"/>
      <c r="AP3888" s="936"/>
      <c r="AQ3888" s="936"/>
      <c r="AR3888" s="936"/>
      <c r="AS3888" s="936"/>
      <c r="AT3888" s="936"/>
      <c r="AU3888" s="936"/>
      <c r="AV3888" s="936"/>
    </row>
    <row r="3889" spans="2:48" ht="15" customHeight="1">
      <c r="B3889" s="937"/>
      <c r="C3889" s="1979"/>
      <c r="D3889" s="1981"/>
      <c r="E3889" s="928" t="s">
        <v>619</v>
      </c>
      <c r="F3889" s="885"/>
      <c r="G3889" s="651" t="s">
        <v>272</v>
      </c>
      <c r="H3889" s="651" t="s">
        <v>599</v>
      </c>
      <c r="I3889" s="651" t="s">
        <v>620</v>
      </c>
      <c r="J3889" s="651" t="s">
        <v>276</v>
      </c>
      <c r="K3889" s="890" t="s">
        <v>304</v>
      </c>
      <c r="L3889" s="651" t="s">
        <v>312</v>
      </c>
      <c r="M3889" s="651" t="str">
        <f t="shared" si="235"/>
        <v>&lt;INSERT CONNECTION POINT NAME&gt;</v>
      </c>
      <c r="N3889" s="890" t="s">
        <v>602</v>
      </c>
      <c r="O3889" s="891" t="s">
        <v>23</v>
      </c>
      <c r="P3889" s="890"/>
      <c r="Q3889" s="1071"/>
      <c r="R3889" s="1058"/>
      <c r="S3889" s="1059"/>
      <c r="T3889" s="1059"/>
      <c r="U3889" s="1060"/>
      <c r="V3889" s="906"/>
      <c r="W3889" s="933"/>
      <c r="X3889" s="934"/>
      <c r="Y3889" s="935"/>
      <c r="Z3889" s="935"/>
      <c r="AA3889" s="935"/>
      <c r="AB3889" s="452"/>
      <c r="AC3889" s="452"/>
      <c r="AD3889" s="452"/>
      <c r="AE3889" s="452"/>
      <c r="AF3889" s="935"/>
      <c r="AG3889" s="452"/>
      <c r="AH3889" s="452"/>
      <c r="AI3889" s="935"/>
      <c r="AJ3889" s="943"/>
      <c r="AK3889" s="935"/>
      <c r="AL3889" s="936"/>
      <c r="AM3889" s="936"/>
      <c r="AN3889" s="936"/>
      <c r="AO3889" s="942"/>
      <c r="AP3889" s="936"/>
      <c r="AQ3889" s="936"/>
      <c r="AR3889" s="936"/>
      <c r="AS3889" s="936"/>
      <c r="AT3889" s="936"/>
      <c r="AU3889" s="936"/>
      <c r="AV3889" s="936"/>
    </row>
    <row r="3890" spans="2:48" ht="15" customHeight="1">
      <c r="B3890" s="937"/>
      <c r="C3890" s="1978" t="s">
        <v>305</v>
      </c>
      <c r="D3890" s="1980"/>
      <c r="E3890" s="928" t="s">
        <v>616</v>
      </c>
      <c r="F3890" s="885"/>
      <c r="G3890" s="651" t="s">
        <v>272</v>
      </c>
      <c r="H3890" s="651" t="s">
        <v>599</v>
      </c>
      <c r="I3890" s="651" t="s">
        <v>617</v>
      </c>
      <c r="J3890" s="651" t="s">
        <v>276</v>
      </c>
      <c r="K3890" s="890" t="s">
        <v>305</v>
      </c>
      <c r="L3890" s="651" t="s">
        <v>312</v>
      </c>
      <c r="M3890" s="651" t="str">
        <f t="shared" si="235"/>
        <v>&lt;INSERT CONNECTION POINT NAME&gt;</v>
      </c>
      <c r="N3890" s="890" t="s">
        <v>604</v>
      </c>
      <c r="O3890" s="890" t="s">
        <v>605</v>
      </c>
      <c r="P3890" s="890"/>
      <c r="Q3890" s="1072"/>
      <c r="R3890" s="1073"/>
      <c r="S3890" s="1074"/>
      <c r="T3890" s="1074"/>
      <c r="U3890" s="1075"/>
      <c r="V3890" s="906"/>
      <c r="W3890" s="933"/>
      <c r="X3890" s="934"/>
      <c r="Y3890" s="935"/>
      <c r="Z3890" s="935"/>
      <c r="AA3890" s="935"/>
      <c r="AB3890" s="452"/>
      <c r="AC3890" s="452"/>
      <c r="AD3890" s="452"/>
      <c r="AE3890" s="452"/>
      <c r="AF3890" s="935"/>
      <c r="AG3890" s="452"/>
      <c r="AH3890" s="452"/>
      <c r="AI3890" s="935"/>
      <c r="AJ3890" s="935"/>
      <c r="AK3890" s="935"/>
      <c r="AL3890" s="936"/>
      <c r="AM3890" s="936"/>
      <c r="AN3890" s="936"/>
      <c r="AO3890" s="936"/>
      <c r="AP3890" s="936"/>
      <c r="AQ3890" s="936"/>
      <c r="AR3890" s="936"/>
      <c r="AS3890" s="936"/>
      <c r="AT3890" s="936"/>
      <c r="AU3890" s="936"/>
      <c r="AV3890" s="936"/>
    </row>
    <row r="3891" spans="2:48" ht="15" customHeight="1">
      <c r="B3891" s="937"/>
      <c r="C3891" s="1979"/>
      <c r="D3891" s="1981"/>
      <c r="E3891" s="928" t="s">
        <v>619</v>
      </c>
      <c r="F3891" s="885"/>
      <c r="G3891" s="651" t="s">
        <v>272</v>
      </c>
      <c r="H3891" s="651" t="s">
        <v>599</v>
      </c>
      <c r="I3891" s="651" t="s">
        <v>620</v>
      </c>
      <c r="J3891" s="651" t="s">
        <v>276</v>
      </c>
      <c r="K3891" s="890" t="s">
        <v>305</v>
      </c>
      <c r="L3891" s="651" t="s">
        <v>312</v>
      </c>
      <c r="M3891" s="651" t="str">
        <f t="shared" si="235"/>
        <v>&lt;INSERT CONNECTION POINT NAME&gt;</v>
      </c>
      <c r="N3891" s="890" t="s">
        <v>604</v>
      </c>
      <c r="O3891" s="890" t="s">
        <v>605</v>
      </c>
      <c r="P3891" s="890"/>
      <c r="Q3891" s="1072"/>
      <c r="R3891" s="1073"/>
      <c r="S3891" s="1074"/>
      <c r="T3891" s="1074"/>
      <c r="U3891" s="1075"/>
      <c r="V3891" s="906"/>
      <c r="W3891" s="933"/>
      <c r="X3891" s="934"/>
      <c r="Y3891" s="935"/>
      <c r="Z3891" s="935"/>
      <c r="AA3891" s="935"/>
      <c r="AB3891" s="452"/>
      <c r="AC3891" s="452"/>
      <c r="AD3891" s="452"/>
      <c r="AE3891" s="452"/>
      <c r="AF3891" s="935"/>
      <c r="AG3891" s="452"/>
      <c r="AH3891" s="452"/>
      <c r="AI3891" s="935"/>
      <c r="AJ3891" s="935"/>
      <c r="AK3891" s="935"/>
      <c r="AL3891" s="936"/>
      <c r="AM3891" s="936"/>
      <c r="AN3891" s="936"/>
      <c r="AO3891" s="936"/>
      <c r="AP3891" s="936"/>
      <c r="AQ3891" s="936"/>
      <c r="AR3891" s="936"/>
      <c r="AS3891" s="936"/>
      <c r="AT3891" s="936"/>
      <c r="AU3891" s="936"/>
      <c r="AV3891" s="936"/>
    </row>
    <row r="3892" spans="2:48" ht="15" customHeight="1">
      <c r="B3892" s="937"/>
      <c r="C3892" s="1978" t="s">
        <v>306</v>
      </c>
      <c r="D3892" s="1980"/>
      <c r="E3892" s="928" t="s">
        <v>616</v>
      </c>
      <c r="F3892" s="885"/>
      <c r="G3892" s="651" t="s">
        <v>272</v>
      </c>
      <c r="H3892" s="651" t="s">
        <v>599</v>
      </c>
      <c r="I3892" s="651" t="s">
        <v>617</v>
      </c>
      <c r="J3892" s="651" t="s">
        <v>276</v>
      </c>
      <c r="K3892" s="890" t="s">
        <v>306</v>
      </c>
      <c r="L3892" s="651" t="s">
        <v>312</v>
      </c>
      <c r="M3892" s="651" t="str">
        <f t="shared" si="235"/>
        <v>&lt;INSERT CONNECTION POINT NAME&gt;</v>
      </c>
      <c r="N3892" s="890" t="s">
        <v>606</v>
      </c>
      <c r="O3892" s="891">
        <v>0</v>
      </c>
      <c r="P3892" s="890"/>
      <c r="Q3892" s="1076"/>
      <c r="R3892" s="1077"/>
      <c r="S3892" s="1078"/>
      <c r="T3892" s="1078"/>
      <c r="U3892" s="1079"/>
      <c r="V3892" s="906"/>
      <c r="W3892" s="933"/>
      <c r="X3892" s="934"/>
      <c r="Y3892" s="935"/>
      <c r="Z3892" s="935"/>
      <c r="AA3892" s="935"/>
      <c r="AB3892" s="452"/>
      <c r="AC3892" s="452"/>
      <c r="AD3892" s="452"/>
      <c r="AE3892" s="452"/>
      <c r="AF3892" s="935"/>
      <c r="AG3892" s="452"/>
      <c r="AH3892" s="452"/>
      <c r="AI3892" s="935"/>
      <c r="AJ3892" s="943"/>
      <c r="AK3892" s="935"/>
      <c r="AL3892" s="936"/>
      <c r="AM3892" s="936"/>
      <c r="AN3892" s="936"/>
      <c r="AO3892" s="936"/>
      <c r="AP3892" s="936"/>
      <c r="AQ3892" s="936"/>
      <c r="AR3892" s="936"/>
      <c r="AS3892" s="936"/>
      <c r="AT3892" s="936"/>
      <c r="AU3892" s="936"/>
      <c r="AV3892" s="936"/>
    </row>
    <row r="3893" spans="2:48" ht="15" customHeight="1">
      <c r="B3893" s="937"/>
      <c r="C3893" s="1979"/>
      <c r="D3893" s="1981"/>
      <c r="E3893" s="928" t="s">
        <v>619</v>
      </c>
      <c r="F3893" s="885"/>
      <c r="G3893" s="651" t="s">
        <v>272</v>
      </c>
      <c r="H3893" s="651" t="s">
        <v>599</v>
      </c>
      <c r="I3893" s="651" t="s">
        <v>620</v>
      </c>
      <c r="J3893" s="651" t="s">
        <v>276</v>
      </c>
      <c r="K3893" s="890" t="s">
        <v>306</v>
      </c>
      <c r="L3893" s="651" t="s">
        <v>312</v>
      </c>
      <c r="M3893" s="651" t="str">
        <f t="shared" si="235"/>
        <v>&lt;INSERT CONNECTION POINT NAME&gt;</v>
      </c>
      <c r="N3893" s="890" t="s">
        <v>606</v>
      </c>
      <c r="O3893" s="891">
        <v>0</v>
      </c>
      <c r="P3893" s="890"/>
      <c r="Q3893" s="1076"/>
      <c r="R3893" s="1077"/>
      <c r="S3893" s="1078"/>
      <c r="T3893" s="1078"/>
      <c r="U3893" s="1079"/>
      <c r="V3893" s="906"/>
      <c r="W3893" s="933"/>
      <c r="X3893" s="934"/>
      <c r="Y3893" s="935"/>
      <c r="Z3893" s="935"/>
      <c r="AA3893" s="935"/>
      <c r="AB3893" s="452"/>
      <c r="AC3893" s="452"/>
      <c r="AD3893" s="452"/>
      <c r="AE3893" s="452"/>
      <c r="AF3893" s="935"/>
      <c r="AG3893" s="452"/>
      <c r="AH3893" s="452"/>
      <c r="AI3893" s="935"/>
      <c r="AJ3893" s="943"/>
      <c r="AK3893" s="935"/>
      <c r="AL3893" s="936"/>
      <c r="AM3893" s="936"/>
      <c r="AN3893" s="936"/>
      <c r="AO3893" s="936"/>
      <c r="AP3893" s="936"/>
      <c r="AQ3893" s="936"/>
      <c r="AR3893" s="936"/>
      <c r="AS3893" s="936"/>
      <c r="AT3893" s="936"/>
      <c r="AU3893" s="936"/>
      <c r="AV3893" s="936"/>
    </row>
    <row r="3894" spans="2:48" ht="15" customHeight="1">
      <c r="B3894" s="937"/>
      <c r="C3894" s="1978" t="s">
        <v>307</v>
      </c>
      <c r="D3894" s="1980"/>
      <c r="E3894" s="928" t="s">
        <v>616</v>
      </c>
      <c r="F3894" s="885"/>
      <c r="G3894" s="651" t="s">
        <v>272</v>
      </c>
      <c r="H3894" s="651" t="s">
        <v>599</v>
      </c>
      <c r="I3894" s="651" t="s">
        <v>617</v>
      </c>
      <c r="J3894" s="651" t="s">
        <v>276</v>
      </c>
      <c r="K3894" s="890" t="s">
        <v>307</v>
      </c>
      <c r="L3894" s="651" t="s">
        <v>312</v>
      </c>
      <c r="M3894" s="651" t="str">
        <f t="shared" si="235"/>
        <v>&lt;INSERT CONNECTION POINT NAME&gt;</v>
      </c>
      <c r="N3894" s="890" t="s">
        <v>607</v>
      </c>
      <c r="O3894" s="890" t="s">
        <v>607</v>
      </c>
      <c r="P3894" s="890"/>
      <c r="Q3894" s="1080"/>
      <c r="R3894" s="1081"/>
      <c r="S3894" s="1081"/>
      <c r="T3894" s="1081"/>
      <c r="U3894" s="1082"/>
      <c r="V3894" s="906"/>
      <c r="W3894" s="933"/>
      <c r="X3894" s="934"/>
      <c r="Y3894" s="935"/>
      <c r="Z3894" s="935"/>
      <c r="AA3894" s="935"/>
      <c r="AB3894" s="452"/>
      <c r="AC3894" s="452"/>
      <c r="AD3894" s="452"/>
      <c r="AE3894" s="452"/>
      <c r="AF3894" s="935"/>
      <c r="AG3894" s="452"/>
      <c r="AH3894" s="452"/>
      <c r="AI3894" s="935"/>
      <c r="AJ3894" s="935"/>
      <c r="AK3894" s="935"/>
      <c r="AL3894" s="936"/>
      <c r="AM3894" s="936"/>
      <c r="AN3894" s="936"/>
      <c r="AO3894" s="936"/>
      <c r="AP3894" s="936"/>
      <c r="AQ3894" s="936"/>
      <c r="AR3894" s="936"/>
      <c r="AS3894" s="936"/>
      <c r="AT3894" s="936"/>
      <c r="AU3894" s="936"/>
      <c r="AV3894" s="936"/>
    </row>
    <row r="3895" spans="2:48" ht="15" customHeight="1">
      <c r="B3895" s="937"/>
      <c r="C3895" s="1979"/>
      <c r="D3895" s="1981"/>
      <c r="E3895" s="928" t="s">
        <v>619</v>
      </c>
      <c r="F3895" s="885"/>
      <c r="G3895" s="651" t="s">
        <v>272</v>
      </c>
      <c r="H3895" s="651" t="s">
        <v>599</v>
      </c>
      <c r="I3895" s="651" t="s">
        <v>620</v>
      </c>
      <c r="J3895" s="651" t="s">
        <v>276</v>
      </c>
      <c r="K3895" s="890" t="s">
        <v>307</v>
      </c>
      <c r="L3895" s="651" t="s">
        <v>312</v>
      </c>
      <c r="M3895" s="651" t="str">
        <f t="shared" si="235"/>
        <v>&lt;INSERT CONNECTION POINT NAME&gt;</v>
      </c>
      <c r="N3895" s="890" t="s">
        <v>607</v>
      </c>
      <c r="O3895" s="890" t="s">
        <v>607</v>
      </c>
      <c r="P3895" s="890"/>
      <c r="Q3895" s="1080"/>
      <c r="R3895" s="1081"/>
      <c r="S3895" s="1081"/>
      <c r="T3895" s="1081"/>
      <c r="U3895" s="1082"/>
      <c r="V3895" s="906"/>
      <c r="W3895" s="933"/>
      <c r="X3895" s="934"/>
      <c r="Y3895" s="935"/>
      <c r="Z3895" s="935"/>
      <c r="AA3895" s="935"/>
      <c r="AB3895" s="452"/>
      <c r="AC3895" s="452"/>
      <c r="AD3895" s="452"/>
      <c r="AE3895" s="452"/>
      <c r="AF3895" s="935"/>
      <c r="AG3895" s="452"/>
      <c r="AH3895" s="452"/>
      <c r="AI3895" s="935"/>
      <c r="AJ3895" s="935"/>
      <c r="AK3895" s="935"/>
      <c r="AL3895" s="936"/>
      <c r="AM3895" s="936"/>
      <c r="AN3895" s="936"/>
      <c r="AO3895" s="936"/>
      <c r="AP3895" s="936"/>
      <c r="AQ3895" s="936"/>
      <c r="AR3895" s="936"/>
      <c r="AS3895" s="936"/>
      <c r="AT3895" s="936"/>
      <c r="AU3895" s="936"/>
      <c r="AV3895" s="936"/>
    </row>
    <row r="3896" spans="2:48" ht="15" customHeight="1">
      <c r="B3896" s="937"/>
      <c r="C3896" s="1978" t="s">
        <v>308</v>
      </c>
      <c r="D3896" s="1980" t="s">
        <v>22</v>
      </c>
      <c r="E3896" s="928" t="s">
        <v>616</v>
      </c>
      <c r="F3896" s="885"/>
      <c r="G3896" s="651" t="s">
        <v>272</v>
      </c>
      <c r="H3896" s="651" t="s">
        <v>599</v>
      </c>
      <c r="I3896" s="651" t="s">
        <v>617</v>
      </c>
      <c r="J3896" s="651" t="s">
        <v>276</v>
      </c>
      <c r="K3896" s="890" t="s">
        <v>308</v>
      </c>
      <c r="L3896" s="651" t="s">
        <v>312</v>
      </c>
      <c r="M3896" s="651" t="str">
        <f t="shared" si="235"/>
        <v>&lt;INSERT CONNECTION POINT NAME&gt;</v>
      </c>
      <c r="N3896" s="890" t="s">
        <v>609</v>
      </c>
      <c r="O3896" s="890" t="s">
        <v>22</v>
      </c>
      <c r="P3896" s="890"/>
      <c r="Q3896" s="1083"/>
      <c r="R3896" s="1061"/>
      <c r="S3896" s="1062"/>
      <c r="T3896" s="1062"/>
      <c r="U3896" s="1063"/>
      <c r="V3896" s="906"/>
      <c r="W3896" s="933"/>
      <c r="X3896" s="934"/>
      <c r="Y3896" s="935"/>
      <c r="Z3896" s="935"/>
      <c r="AA3896" s="935"/>
      <c r="AB3896" s="452"/>
      <c r="AC3896" s="452"/>
      <c r="AD3896" s="452"/>
      <c r="AE3896" s="452"/>
      <c r="AF3896" s="935"/>
      <c r="AG3896" s="452"/>
      <c r="AH3896" s="452"/>
      <c r="AI3896" s="935"/>
      <c r="AJ3896" s="935"/>
      <c r="AK3896" s="935"/>
      <c r="AL3896" s="936"/>
      <c r="AM3896" s="936"/>
      <c r="AN3896" s="936"/>
      <c r="AO3896" s="936"/>
      <c r="AP3896" s="936"/>
      <c r="AQ3896" s="936"/>
      <c r="AR3896" s="936"/>
      <c r="AS3896" s="936"/>
      <c r="AT3896" s="936"/>
      <c r="AU3896" s="936"/>
      <c r="AV3896" s="936"/>
    </row>
    <row r="3897" spans="2:48" ht="15" customHeight="1">
      <c r="B3897" s="937"/>
      <c r="C3897" s="1979"/>
      <c r="D3897" s="1981"/>
      <c r="E3897" s="928" t="s">
        <v>619</v>
      </c>
      <c r="F3897" s="885"/>
      <c r="G3897" s="651" t="s">
        <v>272</v>
      </c>
      <c r="H3897" s="651" t="s">
        <v>599</v>
      </c>
      <c r="I3897" s="651" t="s">
        <v>620</v>
      </c>
      <c r="J3897" s="651" t="s">
        <v>276</v>
      </c>
      <c r="K3897" s="890" t="s">
        <v>308</v>
      </c>
      <c r="L3897" s="651" t="s">
        <v>312</v>
      </c>
      <c r="M3897" s="651" t="str">
        <f t="shared" si="235"/>
        <v>&lt;INSERT CONNECTION POINT NAME&gt;</v>
      </c>
      <c r="N3897" s="890" t="s">
        <v>609</v>
      </c>
      <c r="O3897" s="890" t="s">
        <v>22</v>
      </c>
      <c r="P3897" s="890"/>
      <c r="Q3897" s="1083"/>
      <c r="R3897" s="1061"/>
      <c r="S3897" s="1062"/>
      <c r="T3897" s="1062"/>
      <c r="U3897" s="1063"/>
      <c r="V3897" s="906"/>
      <c r="W3897" s="933"/>
      <c r="X3897" s="934"/>
      <c r="Y3897" s="935"/>
      <c r="Z3897" s="935"/>
      <c r="AA3897" s="935"/>
      <c r="AB3897" s="452"/>
      <c r="AC3897" s="452"/>
      <c r="AD3897" s="452"/>
      <c r="AE3897" s="452"/>
      <c r="AF3897" s="935"/>
      <c r="AG3897" s="452"/>
      <c r="AH3897" s="452"/>
      <c r="AI3897" s="935"/>
      <c r="AJ3897" s="935"/>
      <c r="AK3897" s="935"/>
      <c r="AL3897" s="936"/>
      <c r="AM3897" s="936"/>
      <c r="AN3897" s="936"/>
      <c r="AO3897" s="936"/>
      <c r="AP3897" s="936"/>
      <c r="AQ3897" s="936"/>
      <c r="AR3897" s="936"/>
      <c r="AS3897" s="936"/>
      <c r="AT3897" s="936"/>
      <c r="AU3897" s="936"/>
      <c r="AV3897" s="936"/>
    </row>
    <row r="3898" spans="2:48" ht="15" customHeight="1">
      <c r="B3898" s="937"/>
      <c r="C3898" s="1978" t="s">
        <v>309</v>
      </c>
      <c r="D3898" s="1980" t="s">
        <v>22</v>
      </c>
      <c r="E3898" s="928" t="s">
        <v>616</v>
      </c>
      <c r="F3898" s="885"/>
      <c r="G3898" s="651" t="s">
        <v>272</v>
      </c>
      <c r="H3898" s="651" t="s">
        <v>599</v>
      </c>
      <c r="I3898" s="651" t="s">
        <v>617</v>
      </c>
      <c r="J3898" s="651" t="s">
        <v>276</v>
      </c>
      <c r="K3898" s="890" t="s">
        <v>309</v>
      </c>
      <c r="L3898" s="651" t="s">
        <v>312</v>
      </c>
      <c r="M3898" s="651" t="str">
        <f t="shared" si="235"/>
        <v>&lt;INSERT CONNECTION POINT NAME&gt;</v>
      </c>
      <c r="N3898" s="890" t="s">
        <v>602</v>
      </c>
      <c r="O3898" s="890" t="s">
        <v>22</v>
      </c>
      <c r="P3898" s="890"/>
      <c r="Q3898" s="1083"/>
      <c r="R3898" s="1061"/>
      <c r="S3898" s="1062"/>
      <c r="T3898" s="1062"/>
      <c r="U3898" s="1063"/>
      <c r="V3898" s="906"/>
      <c r="W3898" s="933"/>
      <c r="X3898" s="934"/>
      <c r="Y3898" s="935"/>
      <c r="Z3898" s="935"/>
      <c r="AA3898" s="935"/>
      <c r="AB3898" s="452"/>
      <c r="AC3898" s="452"/>
      <c r="AD3898" s="452"/>
      <c r="AE3898" s="452"/>
      <c r="AF3898" s="935"/>
      <c r="AG3898" s="452"/>
      <c r="AH3898" s="452"/>
      <c r="AI3898" s="935"/>
      <c r="AJ3898" s="935"/>
      <c r="AK3898" s="935"/>
      <c r="AL3898" s="936"/>
      <c r="AM3898" s="936"/>
      <c r="AN3898" s="936"/>
      <c r="AO3898" s="936"/>
      <c r="AP3898" s="936"/>
      <c r="AQ3898" s="936"/>
      <c r="AR3898" s="936"/>
      <c r="AS3898" s="936"/>
      <c r="AT3898" s="936"/>
      <c r="AU3898" s="936"/>
      <c r="AV3898" s="936"/>
    </row>
    <row r="3899" spans="2:48" ht="15" customHeight="1">
      <c r="B3899" s="937"/>
      <c r="C3899" s="1979"/>
      <c r="D3899" s="1981"/>
      <c r="E3899" s="928" t="s">
        <v>619</v>
      </c>
      <c r="F3899" s="885"/>
      <c r="G3899" s="651" t="s">
        <v>272</v>
      </c>
      <c r="H3899" s="651" t="s">
        <v>599</v>
      </c>
      <c r="I3899" s="651" t="s">
        <v>620</v>
      </c>
      <c r="J3899" s="651" t="s">
        <v>276</v>
      </c>
      <c r="K3899" s="890" t="s">
        <v>309</v>
      </c>
      <c r="L3899" s="651" t="s">
        <v>312</v>
      </c>
      <c r="M3899" s="651" t="str">
        <f t="shared" si="235"/>
        <v>&lt;INSERT CONNECTION POINT NAME&gt;</v>
      </c>
      <c r="N3899" s="890" t="s">
        <v>602</v>
      </c>
      <c r="O3899" s="890" t="s">
        <v>22</v>
      </c>
      <c r="P3899" s="890"/>
      <c r="Q3899" s="1083"/>
      <c r="R3899" s="1061"/>
      <c r="S3899" s="1062"/>
      <c r="T3899" s="1062"/>
      <c r="U3899" s="1063"/>
      <c r="V3899" s="906"/>
      <c r="W3899" s="933"/>
      <c r="X3899" s="934"/>
      <c r="Y3899" s="935"/>
      <c r="Z3899" s="935"/>
      <c r="AA3899" s="935"/>
      <c r="AB3899" s="452"/>
      <c r="AC3899" s="452"/>
      <c r="AD3899" s="452"/>
      <c r="AE3899" s="452"/>
      <c r="AF3899" s="935"/>
      <c r="AG3899" s="452"/>
      <c r="AH3899" s="452"/>
      <c r="AI3899" s="935"/>
      <c r="AJ3899" s="935"/>
      <c r="AK3899" s="935"/>
      <c r="AL3899" s="936"/>
      <c r="AM3899" s="936"/>
      <c r="AN3899" s="936"/>
      <c r="AO3899" s="936"/>
      <c r="AP3899" s="936"/>
      <c r="AQ3899" s="936"/>
      <c r="AR3899" s="936"/>
      <c r="AS3899" s="936"/>
      <c r="AT3899" s="936"/>
      <c r="AU3899" s="936"/>
      <c r="AV3899" s="936"/>
    </row>
    <row r="3900" spans="2:48" ht="15" customHeight="1">
      <c r="B3900" s="937"/>
      <c r="C3900" s="1978" t="s">
        <v>309</v>
      </c>
      <c r="D3900" s="1980" t="s">
        <v>23</v>
      </c>
      <c r="E3900" s="928" t="s">
        <v>616</v>
      </c>
      <c r="F3900" s="885"/>
      <c r="G3900" s="651" t="s">
        <v>272</v>
      </c>
      <c r="H3900" s="651" t="s">
        <v>599</v>
      </c>
      <c r="I3900" s="651" t="s">
        <v>617</v>
      </c>
      <c r="J3900" s="651" t="s">
        <v>276</v>
      </c>
      <c r="K3900" s="890" t="s">
        <v>309</v>
      </c>
      <c r="L3900" s="651" t="s">
        <v>312</v>
      </c>
      <c r="M3900" s="651" t="str">
        <f t="shared" si="235"/>
        <v>&lt;INSERT CONNECTION POINT NAME&gt;</v>
      </c>
      <c r="N3900" s="890" t="s">
        <v>602</v>
      </c>
      <c r="O3900" s="890" t="s">
        <v>23</v>
      </c>
      <c r="P3900" s="890"/>
      <c r="Q3900" s="1083"/>
      <c r="R3900" s="1061"/>
      <c r="S3900" s="1062"/>
      <c r="T3900" s="1062"/>
      <c r="U3900" s="1063"/>
      <c r="V3900" s="906"/>
      <c r="W3900" s="933"/>
      <c r="X3900" s="934"/>
      <c r="Y3900" s="935"/>
      <c r="Z3900" s="935"/>
      <c r="AA3900" s="935"/>
      <c r="AB3900" s="452"/>
      <c r="AC3900" s="452"/>
      <c r="AD3900" s="452"/>
      <c r="AE3900" s="452"/>
      <c r="AF3900" s="935"/>
      <c r="AG3900" s="452"/>
      <c r="AH3900" s="452"/>
      <c r="AI3900" s="935"/>
      <c r="AJ3900" s="935"/>
      <c r="AK3900" s="935"/>
      <c r="AL3900" s="936"/>
      <c r="AM3900" s="936"/>
      <c r="AN3900" s="936"/>
      <c r="AO3900" s="936"/>
      <c r="AP3900" s="936"/>
      <c r="AQ3900" s="936"/>
      <c r="AR3900" s="936"/>
      <c r="AS3900" s="936"/>
      <c r="AT3900" s="936"/>
      <c r="AU3900" s="936"/>
      <c r="AV3900" s="936"/>
    </row>
    <row r="3901" spans="2:48" ht="15" customHeight="1">
      <c r="B3901" s="937"/>
      <c r="C3901" s="1979"/>
      <c r="D3901" s="1981"/>
      <c r="E3901" s="928" t="s">
        <v>619</v>
      </c>
      <c r="F3901" s="885"/>
      <c r="G3901" s="651" t="s">
        <v>272</v>
      </c>
      <c r="H3901" s="651" t="s">
        <v>599</v>
      </c>
      <c r="I3901" s="651" t="s">
        <v>620</v>
      </c>
      <c r="J3901" s="651" t="s">
        <v>276</v>
      </c>
      <c r="K3901" s="890" t="s">
        <v>309</v>
      </c>
      <c r="L3901" s="651" t="s">
        <v>312</v>
      </c>
      <c r="M3901" s="651" t="str">
        <f t="shared" si="235"/>
        <v>&lt;INSERT CONNECTION POINT NAME&gt;</v>
      </c>
      <c r="N3901" s="890" t="s">
        <v>602</v>
      </c>
      <c r="O3901" s="890" t="s">
        <v>23</v>
      </c>
      <c r="P3901" s="890"/>
      <c r="Q3901" s="1083"/>
      <c r="R3901" s="1061"/>
      <c r="S3901" s="1062"/>
      <c r="T3901" s="1062"/>
      <c r="U3901" s="1063"/>
      <c r="V3901" s="906"/>
      <c r="W3901" s="933"/>
      <c r="X3901" s="934"/>
      <c r="Y3901" s="935"/>
      <c r="Z3901" s="935"/>
      <c r="AA3901" s="935"/>
      <c r="AB3901" s="452"/>
      <c r="AC3901" s="452"/>
      <c r="AD3901" s="452"/>
      <c r="AE3901" s="452"/>
      <c r="AF3901" s="935"/>
      <c r="AG3901" s="452"/>
      <c r="AH3901" s="452"/>
      <c r="AI3901" s="935"/>
      <c r="AJ3901" s="935"/>
      <c r="AK3901" s="935"/>
      <c r="AL3901" s="936"/>
      <c r="AM3901" s="936"/>
      <c r="AN3901" s="936"/>
      <c r="AO3901" s="936"/>
      <c r="AP3901" s="936"/>
      <c r="AQ3901" s="936"/>
      <c r="AR3901" s="936"/>
      <c r="AS3901" s="936"/>
      <c r="AT3901" s="936"/>
      <c r="AU3901" s="936"/>
      <c r="AV3901" s="936"/>
    </row>
    <row r="3902" spans="2:48" ht="15" customHeight="1">
      <c r="B3902" s="937"/>
      <c r="C3902" s="1978" t="s">
        <v>310</v>
      </c>
      <c r="D3902" s="1980" t="s">
        <v>22</v>
      </c>
      <c r="E3902" s="928" t="s">
        <v>616</v>
      </c>
      <c r="F3902" s="885"/>
      <c r="G3902" s="651" t="s">
        <v>272</v>
      </c>
      <c r="H3902" s="651" t="s">
        <v>599</v>
      </c>
      <c r="I3902" s="651" t="s">
        <v>617</v>
      </c>
      <c r="J3902" s="651" t="s">
        <v>276</v>
      </c>
      <c r="K3902" s="890" t="s">
        <v>310</v>
      </c>
      <c r="L3902" s="651" t="s">
        <v>312</v>
      </c>
      <c r="M3902" s="651" t="str">
        <f t="shared" si="235"/>
        <v>&lt;INSERT CONNECTION POINT NAME&gt;</v>
      </c>
      <c r="N3902" s="890" t="s">
        <v>602</v>
      </c>
      <c r="O3902" s="890" t="s">
        <v>22</v>
      </c>
      <c r="P3902" s="890"/>
      <c r="Q3902" s="1083"/>
      <c r="R3902" s="1061"/>
      <c r="S3902" s="1062"/>
      <c r="T3902" s="1062"/>
      <c r="U3902" s="1063"/>
      <c r="V3902" s="906"/>
      <c r="W3902" s="933"/>
      <c r="X3902" s="934"/>
      <c r="Y3902" s="935"/>
      <c r="Z3902" s="935"/>
      <c r="AA3902" s="935"/>
      <c r="AB3902" s="452"/>
      <c r="AC3902" s="452"/>
      <c r="AD3902" s="452"/>
      <c r="AE3902" s="452"/>
      <c r="AF3902" s="935"/>
      <c r="AG3902" s="452"/>
      <c r="AH3902" s="452"/>
      <c r="AI3902" s="935"/>
      <c r="AJ3902" s="935"/>
      <c r="AK3902" s="935"/>
      <c r="AL3902" s="936"/>
      <c r="AM3902" s="936"/>
      <c r="AN3902" s="936"/>
      <c r="AO3902" s="936"/>
      <c r="AP3902" s="936"/>
      <c r="AQ3902" s="936"/>
      <c r="AR3902" s="936"/>
      <c r="AS3902" s="936"/>
      <c r="AT3902" s="936"/>
      <c r="AU3902" s="936"/>
      <c r="AV3902" s="936"/>
    </row>
    <row r="3903" spans="2:48" ht="15" customHeight="1">
      <c r="B3903" s="937"/>
      <c r="C3903" s="1979"/>
      <c r="D3903" s="1981"/>
      <c r="E3903" s="928" t="s">
        <v>619</v>
      </c>
      <c r="F3903" s="885"/>
      <c r="G3903" s="651" t="s">
        <v>272</v>
      </c>
      <c r="H3903" s="651" t="s">
        <v>599</v>
      </c>
      <c r="I3903" s="651" t="s">
        <v>620</v>
      </c>
      <c r="J3903" s="651" t="s">
        <v>276</v>
      </c>
      <c r="K3903" s="890" t="s">
        <v>310</v>
      </c>
      <c r="L3903" s="651" t="s">
        <v>312</v>
      </c>
      <c r="M3903" s="651" t="str">
        <f t="shared" si="235"/>
        <v>&lt;INSERT CONNECTION POINT NAME&gt;</v>
      </c>
      <c r="N3903" s="890" t="s">
        <v>602</v>
      </c>
      <c r="O3903" s="890" t="s">
        <v>22</v>
      </c>
      <c r="P3903" s="890"/>
      <c r="Q3903" s="1084"/>
      <c r="R3903" s="1085"/>
      <c r="S3903" s="1086"/>
      <c r="T3903" s="1086"/>
      <c r="U3903" s="1087"/>
      <c r="V3903" s="906"/>
      <c r="W3903" s="933"/>
      <c r="X3903" s="934"/>
      <c r="Y3903" s="935"/>
      <c r="Z3903" s="935"/>
      <c r="AA3903" s="935"/>
      <c r="AB3903" s="452"/>
      <c r="AC3903" s="452"/>
      <c r="AD3903" s="452"/>
      <c r="AE3903" s="452"/>
      <c r="AF3903" s="935"/>
      <c r="AG3903" s="452"/>
      <c r="AH3903" s="452"/>
      <c r="AI3903" s="935"/>
      <c r="AJ3903" s="935"/>
      <c r="AK3903" s="935"/>
      <c r="AL3903" s="936"/>
      <c r="AM3903" s="936"/>
      <c r="AN3903" s="936"/>
      <c r="AO3903" s="936"/>
      <c r="AP3903" s="936"/>
      <c r="AQ3903" s="936"/>
      <c r="AR3903" s="936"/>
      <c r="AS3903" s="936"/>
      <c r="AT3903" s="936"/>
      <c r="AU3903" s="936"/>
      <c r="AV3903" s="936"/>
    </row>
    <row r="3904" spans="2:48" ht="15" customHeight="1">
      <c r="B3904" s="937"/>
      <c r="C3904" s="1978" t="s">
        <v>310</v>
      </c>
      <c r="D3904" s="1980" t="s">
        <v>23</v>
      </c>
      <c r="E3904" s="928" t="s">
        <v>616</v>
      </c>
      <c r="F3904" s="885"/>
      <c r="G3904" s="651" t="s">
        <v>272</v>
      </c>
      <c r="H3904" s="651" t="s">
        <v>599</v>
      </c>
      <c r="I3904" s="651" t="s">
        <v>617</v>
      </c>
      <c r="J3904" s="651" t="s">
        <v>276</v>
      </c>
      <c r="K3904" s="890" t="s">
        <v>310</v>
      </c>
      <c r="L3904" s="651" t="s">
        <v>312</v>
      </c>
      <c r="M3904" s="651" t="str">
        <f t="shared" si="235"/>
        <v>&lt;INSERT CONNECTION POINT NAME&gt;</v>
      </c>
      <c r="N3904" s="890" t="s">
        <v>602</v>
      </c>
      <c r="O3904" s="890" t="s">
        <v>23</v>
      </c>
      <c r="P3904" s="890"/>
      <c r="Q3904" s="1084"/>
      <c r="R3904" s="1085"/>
      <c r="S3904" s="1086"/>
      <c r="T3904" s="1086"/>
      <c r="U3904" s="1087"/>
      <c r="V3904" s="906"/>
      <c r="W3904" s="933"/>
      <c r="X3904" s="934"/>
      <c r="Y3904" s="935"/>
      <c r="Z3904" s="935"/>
      <c r="AA3904" s="935"/>
      <c r="AB3904" s="452"/>
      <c r="AC3904" s="452"/>
      <c r="AD3904" s="452"/>
      <c r="AE3904" s="452"/>
      <c r="AF3904" s="935"/>
      <c r="AG3904" s="452"/>
      <c r="AH3904" s="452"/>
      <c r="AI3904" s="935"/>
      <c r="AJ3904" s="935"/>
      <c r="AK3904" s="935"/>
      <c r="AL3904" s="936"/>
      <c r="AM3904" s="936"/>
      <c r="AN3904" s="936"/>
      <c r="AO3904" s="936"/>
      <c r="AP3904" s="936"/>
      <c r="AQ3904" s="936"/>
      <c r="AR3904" s="936"/>
      <c r="AS3904" s="936"/>
      <c r="AT3904" s="936"/>
      <c r="AU3904" s="936"/>
      <c r="AV3904" s="936"/>
    </row>
    <row r="3905" spans="2:48" ht="15" customHeight="1" thickBot="1">
      <c r="B3905" s="944"/>
      <c r="C3905" s="1984"/>
      <c r="D3905" s="1985"/>
      <c r="E3905" s="945" t="s">
        <v>619</v>
      </c>
      <c r="F3905" s="885"/>
      <c r="G3905" s="651" t="s">
        <v>272</v>
      </c>
      <c r="H3905" s="651" t="s">
        <v>599</v>
      </c>
      <c r="I3905" s="651" t="s">
        <v>620</v>
      </c>
      <c r="J3905" s="651" t="s">
        <v>276</v>
      </c>
      <c r="K3905" s="890" t="s">
        <v>310</v>
      </c>
      <c r="L3905" s="651" t="s">
        <v>312</v>
      </c>
      <c r="M3905" s="651" t="str">
        <f t="shared" si="235"/>
        <v>&lt;INSERT CONNECTION POINT NAME&gt;</v>
      </c>
      <c r="N3905" s="890" t="s">
        <v>602</v>
      </c>
      <c r="O3905" s="890" t="s">
        <v>23</v>
      </c>
      <c r="P3905" s="890"/>
      <c r="Q3905" s="946"/>
      <c r="R3905" s="1067"/>
      <c r="S3905" s="893"/>
      <c r="T3905" s="893"/>
      <c r="U3905" s="894"/>
      <c r="V3905" s="947"/>
      <c r="W3905" s="933"/>
      <c r="X3905" s="934"/>
      <c r="Y3905" s="935"/>
      <c r="Z3905" s="935"/>
      <c r="AA3905" s="935"/>
      <c r="AB3905" s="452"/>
      <c r="AC3905" s="452"/>
      <c r="AD3905" s="452"/>
      <c r="AE3905" s="452"/>
      <c r="AF3905" s="935"/>
      <c r="AG3905" s="452"/>
      <c r="AH3905" s="452"/>
      <c r="AI3905" s="935"/>
      <c r="AJ3905" s="935"/>
      <c r="AK3905" s="935"/>
      <c r="AL3905" s="936"/>
      <c r="AM3905" s="936"/>
      <c r="AN3905" s="936"/>
      <c r="AO3905" s="936"/>
      <c r="AP3905" s="936"/>
      <c r="AQ3905" s="936"/>
      <c r="AR3905" s="936"/>
      <c r="AS3905" s="936"/>
      <c r="AT3905" s="936"/>
      <c r="AU3905" s="936"/>
      <c r="AV3905" s="936"/>
    </row>
    <row r="3906" spans="2:48" ht="15" customHeight="1">
      <c r="B3906" s="927" t="s">
        <v>615</v>
      </c>
      <c r="C3906" s="1982" t="s">
        <v>313</v>
      </c>
      <c r="D3906" s="1983" t="s">
        <v>23</v>
      </c>
      <c r="E3906" s="928" t="s">
        <v>616</v>
      </c>
      <c r="F3906" s="885"/>
      <c r="G3906" s="651" t="s">
        <v>272</v>
      </c>
      <c r="H3906" s="651" t="s">
        <v>599</v>
      </c>
      <c r="I3906" s="651" t="s">
        <v>617</v>
      </c>
      <c r="J3906" s="651" t="s">
        <v>276</v>
      </c>
      <c r="K3906" s="651" t="s">
        <v>313</v>
      </c>
      <c r="L3906" s="651" t="s">
        <v>312</v>
      </c>
      <c r="M3906" s="651" t="str">
        <f t="shared" ref="M3906" si="238">B3906</f>
        <v>&lt;INSERT CONNECTION POINT NAME&gt;</v>
      </c>
      <c r="N3906" s="651" t="s">
        <v>618</v>
      </c>
      <c r="O3906" s="651" t="s">
        <v>23</v>
      </c>
      <c r="P3906" s="890"/>
      <c r="Q3906" s="929"/>
      <c r="R3906" s="930"/>
      <c r="S3906" s="931"/>
      <c r="T3906" s="931"/>
      <c r="U3906" s="932"/>
      <c r="W3906" s="452"/>
      <c r="X3906" s="452"/>
      <c r="Y3906" s="452"/>
      <c r="Z3906" s="452"/>
      <c r="AA3906" s="452"/>
      <c r="AB3906" s="452"/>
      <c r="AC3906" s="452"/>
      <c r="AD3906" s="452"/>
      <c r="AE3906" s="452"/>
      <c r="AF3906" s="452"/>
      <c r="AG3906" s="452"/>
      <c r="AH3906" s="452"/>
      <c r="AI3906" s="452"/>
      <c r="AJ3906" s="452"/>
      <c r="AK3906" s="452"/>
      <c r="AL3906" s="452"/>
      <c r="AM3906" s="452"/>
      <c r="AN3906" s="452"/>
      <c r="AO3906" s="452"/>
      <c r="AP3906" s="452"/>
      <c r="AQ3906" s="452"/>
      <c r="AR3906" s="452"/>
      <c r="AS3906" s="452"/>
      <c r="AT3906" s="452"/>
      <c r="AU3906" s="452"/>
      <c r="AV3906" s="452"/>
    </row>
    <row r="3907" spans="2:48" ht="15" customHeight="1">
      <c r="B3907" s="937"/>
      <c r="C3907" s="1979"/>
      <c r="D3907" s="1981"/>
      <c r="E3907" s="928" t="s">
        <v>619</v>
      </c>
      <c r="F3907" s="885"/>
      <c r="G3907" s="651" t="s">
        <v>272</v>
      </c>
      <c r="H3907" s="651" t="s">
        <v>599</v>
      </c>
      <c r="I3907" s="651" t="s">
        <v>620</v>
      </c>
      <c r="J3907" s="651" t="s">
        <v>276</v>
      </c>
      <c r="K3907" s="651" t="s">
        <v>313</v>
      </c>
      <c r="L3907" s="651" t="s">
        <v>312</v>
      </c>
      <c r="M3907" s="651" t="str">
        <f t="shared" si="235"/>
        <v>&lt;INSERT CONNECTION POINT NAME&gt;</v>
      </c>
      <c r="N3907" s="651" t="s">
        <v>618</v>
      </c>
      <c r="O3907" s="651" t="s">
        <v>23</v>
      </c>
      <c r="P3907" s="890"/>
      <c r="Q3907" s="938"/>
      <c r="R3907" s="939"/>
      <c r="S3907" s="940"/>
      <c r="T3907" s="940"/>
      <c r="U3907" s="941"/>
      <c r="W3907" s="452"/>
      <c r="X3907" s="452"/>
      <c r="Y3907" s="452"/>
      <c r="Z3907" s="452"/>
      <c r="AA3907" s="452"/>
      <c r="AB3907" s="452"/>
      <c r="AC3907" s="452"/>
      <c r="AD3907" s="452"/>
      <c r="AE3907" s="452"/>
      <c r="AF3907" s="452"/>
      <c r="AG3907" s="452"/>
      <c r="AH3907" s="452"/>
      <c r="AI3907" s="452"/>
      <c r="AJ3907" s="452"/>
      <c r="AK3907" s="452"/>
      <c r="AL3907" s="452"/>
      <c r="AM3907" s="452"/>
      <c r="AN3907" s="452"/>
      <c r="AO3907" s="452"/>
      <c r="AP3907" s="452"/>
      <c r="AQ3907" s="452"/>
      <c r="AR3907" s="452"/>
      <c r="AS3907" s="452"/>
      <c r="AT3907" s="452"/>
      <c r="AU3907" s="452"/>
      <c r="AV3907" s="452"/>
    </row>
    <row r="3908" spans="2:48" ht="15" customHeight="1">
      <c r="B3908" s="937"/>
      <c r="C3908" s="1978" t="s">
        <v>304</v>
      </c>
      <c r="D3908" s="1980" t="s">
        <v>22</v>
      </c>
      <c r="E3908" s="928" t="s">
        <v>616</v>
      </c>
      <c r="F3908" s="885"/>
      <c r="G3908" s="651" t="s">
        <v>272</v>
      </c>
      <c r="H3908" s="651" t="s">
        <v>599</v>
      </c>
      <c r="I3908" s="651" t="s">
        <v>617</v>
      </c>
      <c r="J3908" s="651" t="s">
        <v>276</v>
      </c>
      <c r="K3908" s="890" t="s">
        <v>304</v>
      </c>
      <c r="L3908" s="651" t="s">
        <v>312</v>
      </c>
      <c r="M3908" s="651" t="str">
        <f t="shared" si="235"/>
        <v>&lt;INSERT CONNECTION POINT NAME&gt;</v>
      </c>
      <c r="N3908" s="890" t="s">
        <v>602</v>
      </c>
      <c r="O3908" s="890" t="s">
        <v>22</v>
      </c>
      <c r="P3908" s="890"/>
      <c r="Q3908" s="1071"/>
      <c r="R3908" s="1058"/>
      <c r="S3908" s="1059"/>
      <c r="T3908" s="1059"/>
      <c r="U3908" s="1060"/>
      <c r="W3908" s="452"/>
      <c r="X3908" s="452"/>
      <c r="Y3908" s="452"/>
      <c r="Z3908" s="452"/>
      <c r="AA3908" s="452"/>
      <c r="AB3908" s="452"/>
      <c r="AC3908" s="452"/>
      <c r="AD3908" s="452"/>
      <c r="AE3908" s="452"/>
      <c r="AF3908" s="452"/>
      <c r="AG3908" s="452"/>
      <c r="AH3908" s="452"/>
      <c r="AI3908" s="452"/>
      <c r="AJ3908" s="452"/>
      <c r="AK3908" s="452"/>
      <c r="AL3908" s="452"/>
      <c r="AM3908" s="452"/>
      <c r="AN3908" s="452"/>
      <c r="AO3908" s="452"/>
      <c r="AP3908" s="452"/>
      <c r="AQ3908" s="452"/>
      <c r="AR3908" s="452"/>
      <c r="AS3908" s="452"/>
      <c r="AT3908" s="452"/>
      <c r="AU3908" s="452"/>
      <c r="AV3908" s="452"/>
    </row>
    <row r="3909" spans="2:48" ht="15" customHeight="1">
      <c r="B3909" s="937"/>
      <c r="C3909" s="1979"/>
      <c r="D3909" s="1981"/>
      <c r="E3909" s="928" t="s">
        <v>619</v>
      </c>
      <c r="F3909" s="885"/>
      <c r="G3909" s="651" t="s">
        <v>272</v>
      </c>
      <c r="H3909" s="651" t="s">
        <v>599</v>
      </c>
      <c r="I3909" s="651" t="s">
        <v>620</v>
      </c>
      <c r="J3909" s="651" t="s">
        <v>276</v>
      </c>
      <c r="K3909" s="890" t="s">
        <v>304</v>
      </c>
      <c r="L3909" s="651" t="s">
        <v>312</v>
      </c>
      <c r="M3909" s="651" t="str">
        <f t="shared" si="235"/>
        <v>&lt;INSERT CONNECTION POINT NAME&gt;</v>
      </c>
      <c r="N3909" s="890" t="s">
        <v>602</v>
      </c>
      <c r="O3909" s="890" t="s">
        <v>22</v>
      </c>
      <c r="P3909" s="890"/>
      <c r="Q3909" s="1071"/>
      <c r="R3909" s="1058"/>
      <c r="S3909" s="1059"/>
      <c r="T3909" s="1059"/>
      <c r="U3909" s="1060"/>
      <c r="W3909" s="452"/>
      <c r="X3909" s="452"/>
      <c r="Y3909" s="452"/>
      <c r="Z3909" s="452"/>
      <c r="AA3909" s="452"/>
      <c r="AB3909" s="452"/>
      <c r="AC3909" s="452"/>
      <c r="AD3909" s="452"/>
      <c r="AE3909" s="452"/>
      <c r="AF3909" s="452"/>
      <c r="AG3909" s="452"/>
      <c r="AH3909" s="452"/>
      <c r="AI3909" s="452"/>
      <c r="AJ3909" s="452"/>
      <c r="AK3909" s="452"/>
      <c r="AL3909" s="452"/>
      <c r="AM3909" s="452"/>
      <c r="AN3909" s="452"/>
      <c r="AO3909" s="452"/>
      <c r="AP3909" s="452"/>
      <c r="AQ3909" s="452"/>
      <c r="AR3909" s="452"/>
      <c r="AS3909" s="452"/>
      <c r="AT3909" s="452"/>
      <c r="AU3909" s="452"/>
      <c r="AV3909" s="452"/>
    </row>
    <row r="3910" spans="2:48" ht="15" customHeight="1">
      <c r="B3910" s="937"/>
      <c r="C3910" s="1978" t="s">
        <v>304</v>
      </c>
      <c r="D3910" s="1980" t="s">
        <v>23</v>
      </c>
      <c r="E3910" s="928" t="s">
        <v>616</v>
      </c>
      <c r="F3910" s="885"/>
      <c r="G3910" s="651" t="s">
        <v>272</v>
      </c>
      <c r="H3910" s="651" t="s">
        <v>599</v>
      </c>
      <c r="I3910" s="651" t="s">
        <v>617</v>
      </c>
      <c r="J3910" s="651" t="s">
        <v>276</v>
      </c>
      <c r="K3910" s="890" t="s">
        <v>304</v>
      </c>
      <c r="L3910" s="651" t="s">
        <v>312</v>
      </c>
      <c r="M3910" s="651" t="str">
        <f t="shared" si="235"/>
        <v>&lt;INSERT CONNECTION POINT NAME&gt;</v>
      </c>
      <c r="N3910" s="890" t="s">
        <v>602</v>
      </c>
      <c r="O3910" s="891" t="s">
        <v>23</v>
      </c>
      <c r="P3910" s="890"/>
      <c r="Q3910" s="1071"/>
      <c r="R3910" s="1058"/>
      <c r="S3910" s="1059"/>
      <c r="T3910" s="1059"/>
      <c r="U3910" s="1060"/>
      <c r="W3910" s="452"/>
      <c r="X3910" s="452"/>
      <c r="Y3910" s="452"/>
      <c r="Z3910" s="452"/>
      <c r="AA3910" s="452"/>
      <c r="AB3910" s="452"/>
      <c r="AC3910" s="452"/>
      <c r="AD3910" s="452"/>
      <c r="AE3910" s="452"/>
      <c r="AF3910" s="452"/>
      <c r="AG3910" s="452"/>
      <c r="AH3910" s="452"/>
      <c r="AI3910" s="452"/>
      <c r="AJ3910" s="452"/>
      <c r="AK3910" s="452"/>
      <c r="AL3910" s="452"/>
      <c r="AM3910" s="452"/>
      <c r="AN3910" s="452"/>
      <c r="AO3910" s="452"/>
      <c r="AP3910" s="452"/>
      <c r="AQ3910" s="452"/>
      <c r="AR3910" s="452"/>
      <c r="AS3910" s="452"/>
      <c r="AT3910" s="452"/>
      <c r="AU3910" s="452"/>
      <c r="AV3910" s="452"/>
    </row>
    <row r="3911" spans="2:48" ht="15" customHeight="1">
      <c r="B3911" s="937"/>
      <c r="C3911" s="1979"/>
      <c r="D3911" s="1981"/>
      <c r="E3911" s="928" t="s">
        <v>619</v>
      </c>
      <c r="F3911" s="885"/>
      <c r="G3911" s="651" t="s">
        <v>272</v>
      </c>
      <c r="H3911" s="651" t="s">
        <v>599</v>
      </c>
      <c r="I3911" s="651" t="s">
        <v>620</v>
      </c>
      <c r="J3911" s="651" t="s">
        <v>276</v>
      </c>
      <c r="K3911" s="890" t="s">
        <v>304</v>
      </c>
      <c r="L3911" s="651" t="s">
        <v>312</v>
      </c>
      <c r="M3911" s="651" t="str">
        <f t="shared" si="235"/>
        <v>&lt;INSERT CONNECTION POINT NAME&gt;</v>
      </c>
      <c r="N3911" s="890" t="s">
        <v>602</v>
      </c>
      <c r="O3911" s="891" t="s">
        <v>23</v>
      </c>
      <c r="P3911" s="890"/>
      <c r="Q3911" s="1071"/>
      <c r="R3911" s="1058"/>
      <c r="S3911" s="1059"/>
      <c r="T3911" s="1059"/>
      <c r="U3911" s="1060"/>
      <c r="W3911" s="452"/>
      <c r="X3911" s="452"/>
      <c r="Y3911" s="452"/>
      <c r="Z3911" s="452"/>
      <c r="AA3911" s="452"/>
      <c r="AB3911" s="452"/>
      <c r="AC3911" s="452"/>
      <c r="AD3911" s="452"/>
      <c r="AE3911" s="452"/>
      <c r="AF3911" s="452"/>
      <c r="AG3911" s="452"/>
      <c r="AH3911" s="452"/>
      <c r="AI3911" s="452"/>
      <c r="AJ3911" s="452"/>
      <c r="AK3911" s="452"/>
      <c r="AL3911" s="452"/>
      <c r="AM3911" s="452"/>
      <c r="AN3911" s="452"/>
      <c r="AO3911" s="452"/>
      <c r="AP3911" s="452"/>
      <c r="AQ3911" s="452"/>
      <c r="AR3911" s="452"/>
      <c r="AS3911" s="452"/>
      <c r="AT3911" s="452"/>
      <c r="AU3911" s="452"/>
      <c r="AV3911" s="452"/>
    </row>
    <row r="3912" spans="2:48" ht="15" customHeight="1">
      <c r="B3912" s="937"/>
      <c r="C3912" s="1978" t="s">
        <v>305</v>
      </c>
      <c r="D3912" s="1980"/>
      <c r="E3912" s="928" t="s">
        <v>616</v>
      </c>
      <c r="F3912" s="885"/>
      <c r="G3912" s="651" t="s">
        <v>272</v>
      </c>
      <c r="H3912" s="651" t="s">
        <v>599</v>
      </c>
      <c r="I3912" s="651" t="s">
        <v>617</v>
      </c>
      <c r="J3912" s="651" t="s">
        <v>276</v>
      </c>
      <c r="K3912" s="890" t="s">
        <v>305</v>
      </c>
      <c r="L3912" s="651" t="s">
        <v>312</v>
      </c>
      <c r="M3912" s="651" t="str">
        <f t="shared" si="235"/>
        <v>&lt;INSERT CONNECTION POINT NAME&gt;</v>
      </c>
      <c r="N3912" s="890" t="s">
        <v>604</v>
      </c>
      <c r="O3912" s="890" t="s">
        <v>605</v>
      </c>
      <c r="P3912" s="890"/>
      <c r="Q3912" s="1072"/>
      <c r="R3912" s="1073"/>
      <c r="S3912" s="1074"/>
      <c r="T3912" s="1074"/>
      <c r="U3912" s="1075"/>
      <c r="W3912" s="452"/>
      <c r="X3912" s="452"/>
      <c r="Y3912" s="452"/>
      <c r="Z3912" s="452"/>
      <c r="AA3912" s="452"/>
      <c r="AB3912" s="452"/>
      <c r="AC3912" s="452"/>
      <c r="AD3912" s="452"/>
      <c r="AE3912" s="452"/>
      <c r="AF3912" s="452"/>
      <c r="AG3912" s="452"/>
      <c r="AH3912" s="452"/>
      <c r="AI3912" s="452"/>
      <c r="AJ3912" s="452"/>
      <c r="AK3912" s="452"/>
      <c r="AL3912" s="452"/>
      <c r="AM3912" s="452"/>
      <c r="AN3912" s="452"/>
      <c r="AO3912" s="452"/>
      <c r="AP3912" s="452"/>
      <c r="AQ3912" s="452"/>
      <c r="AR3912" s="452"/>
      <c r="AS3912" s="452"/>
      <c r="AT3912" s="452"/>
      <c r="AU3912" s="452"/>
      <c r="AV3912" s="452"/>
    </row>
    <row r="3913" spans="2:48" ht="15" customHeight="1">
      <c r="B3913" s="937"/>
      <c r="C3913" s="1979"/>
      <c r="D3913" s="1981"/>
      <c r="E3913" s="928" t="s">
        <v>619</v>
      </c>
      <c r="F3913" s="885"/>
      <c r="G3913" s="651" t="s">
        <v>272</v>
      </c>
      <c r="H3913" s="651" t="s">
        <v>599</v>
      </c>
      <c r="I3913" s="651" t="s">
        <v>620</v>
      </c>
      <c r="J3913" s="651" t="s">
        <v>276</v>
      </c>
      <c r="K3913" s="890" t="s">
        <v>305</v>
      </c>
      <c r="L3913" s="651" t="s">
        <v>312</v>
      </c>
      <c r="M3913" s="651" t="str">
        <f t="shared" si="235"/>
        <v>&lt;INSERT CONNECTION POINT NAME&gt;</v>
      </c>
      <c r="N3913" s="890" t="s">
        <v>604</v>
      </c>
      <c r="O3913" s="890" t="s">
        <v>605</v>
      </c>
      <c r="P3913" s="890"/>
      <c r="Q3913" s="1072"/>
      <c r="R3913" s="1073"/>
      <c r="S3913" s="1074"/>
      <c r="T3913" s="1074"/>
      <c r="U3913" s="1075"/>
      <c r="W3913" s="452"/>
      <c r="X3913" s="452"/>
      <c r="Y3913" s="452"/>
      <c r="Z3913" s="452"/>
      <c r="AA3913" s="452"/>
      <c r="AB3913" s="452"/>
      <c r="AC3913" s="452"/>
      <c r="AD3913" s="452"/>
      <c r="AE3913" s="452"/>
      <c r="AF3913" s="452"/>
      <c r="AG3913" s="452"/>
      <c r="AH3913" s="452"/>
      <c r="AI3913" s="452"/>
      <c r="AJ3913" s="452"/>
      <c r="AK3913" s="452"/>
      <c r="AL3913" s="452"/>
      <c r="AM3913" s="452"/>
      <c r="AN3913" s="452"/>
      <c r="AO3913" s="452"/>
      <c r="AP3913" s="452"/>
      <c r="AQ3913" s="452"/>
      <c r="AR3913" s="452"/>
      <c r="AS3913" s="452"/>
      <c r="AT3913" s="452"/>
      <c r="AU3913" s="452"/>
      <c r="AV3913" s="452"/>
    </row>
    <row r="3914" spans="2:48" ht="15" customHeight="1">
      <c r="B3914" s="937"/>
      <c r="C3914" s="1978" t="s">
        <v>306</v>
      </c>
      <c r="D3914" s="1980"/>
      <c r="E3914" s="928" t="s">
        <v>616</v>
      </c>
      <c r="F3914" s="885"/>
      <c r="G3914" s="651" t="s">
        <v>272</v>
      </c>
      <c r="H3914" s="651" t="s">
        <v>599</v>
      </c>
      <c r="I3914" s="651" t="s">
        <v>617</v>
      </c>
      <c r="J3914" s="651" t="s">
        <v>276</v>
      </c>
      <c r="K3914" s="890" t="s">
        <v>306</v>
      </c>
      <c r="L3914" s="651" t="s">
        <v>312</v>
      </c>
      <c r="M3914" s="651" t="str">
        <f t="shared" si="235"/>
        <v>&lt;INSERT CONNECTION POINT NAME&gt;</v>
      </c>
      <c r="N3914" s="890" t="s">
        <v>606</v>
      </c>
      <c r="O3914" s="891">
        <v>0</v>
      </c>
      <c r="P3914" s="890"/>
      <c r="Q3914" s="1076"/>
      <c r="R3914" s="1077"/>
      <c r="S3914" s="1078"/>
      <c r="T3914" s="1078"/>
      <c r="U3914" s="1079"/>
      <c r="W3914" s="452"/>
      <c r="X3914" s="452"/>
      <c r="Y3914" s="452"/>
      <c r="Z3914" s="452"/>
      <c r="AA3914" s="452"/>
      <c r="AB3914" s="452"/>
      <c r="AC3914" s="452"/>
      <c r="AD3914" s="452"/>
      <c r="AE3914" s="452"/>
      <c r="AF3914" s="452"/>
      <c r="AG3914" s="452"/>
      <c r="AH3914" s="452"/>
      <c r="AI3914" s="452"/>
      <c r="AJ3914" s="452"/>
      <c r="AK3914" s="452"/>
      <c r="AL3914" s="452"/>
      <c r="AM3914" s="452"/>
      <c r="AN3914" s="452"/>
      <c r="AO3914" s="452"/>
      <c r="AP3914" s="452"/>
      <c r="AQ3914" s="452"/>
      <c r="AR3914" s="452"/>
      <c r="AS3914" s="452"/>
      <c r="AT3914" s="452"/>
      <c r="AU3914" s="452"/>
      <c r="AV3914" s="452"/>
    </row>
    <row r="3915" spans="2:48" ht="15" customHeight="1">
      <c r="B3915" s="937"/>
      <c r="C3915" s="1979"/>
      <c r="D3915" s="1981"/>
      <c r="E3915" s="928" t="s">
        <v>619</v>
      </c>
      <c r="F3915" s="885"/>
      <c r="G3915" s="651" t="s">
        <v>272</v>
      </c>
      <c r="H3915" s="651" t="s">
        <v>599</v>
      </c>
      <c r="I3915" s="651" t="s">
        <v>620</v>
      </c>
      <c r="J3915" s="651" t="s">
        <v>276</v>
      </c>
      <c r="K3915" s="890" t="s">
        <v>306</v>
      </c>
      <c r="L3915" s="651" t="s">
        <v>312</v>
      </c>
      <c r="M3915" s="651" t="str">
        <f t="shared" si="235"/>
        <v>&lt;INSERT CONNECTION POINT NAME&gt;</v>
      </c>
      <c r="N3915" s="890" t="s">
        <v>606</v>
      </c>
      <c r="O3915" s="891">
        <v>0</v>
      </c>
      <c r="P3915" s="890"/>
      <c r="Q3915" s="1076"/>
      <c r="R3915" s="1077"/>
      <c r="S3915" s="1078"/>
      <c r="T3915" s="1078"/>
      <c r="U3915" s="1079"/>
      <c r="W3915" s="452"/>
      <c r="X3915" s="452"/>
      <c r="Y3915" s="452"/>
      <c r="Z3915" s="452"/>
      <c r="AA3915" s="452"/>
      <c r="AB3915" s="452"/>
      <c r="AC3915" s="452"/>
      <c r="AD3915" s="452"/>
      <c r="AE3915" s="452"/>
      <c r="AF3915" s="452"/>
      <c r="AG3915" s="452"/>
      <c r="AH3915" s="452"/>
      <c r="AI3915" s="452"/>
      <c r="AJ3915" s="452"/>
      <c r="AK3915" s="452"/>
      <c r="AL3915" s="452"/>
      <c r="AM3915" s="452"/>
      <c r="AN3915" s="452"/>
      <c r="AO3915" s="452"/>
      <c r="AP3915" s="452"/>
      <c r="AQ3915" s="452"/>
      <c r="AR3915" s="452"/>
      <c r="AS3915" s="452"/>
      <c r="AT3915" s="452"/>
      <c r="AU3915" s="452"/>
      <c r="AV3915" s="452"/>
    </row>
    <row r="3916" spans="2:48" ht="15" customHeight="1">
      <c r="B3916" s="937"/>
      <c r="C3916" s="1978" t="s">
        <v>307</v>
      </c>
      <c r="D3916" s="1980"/>
      <c r="E3916" s="928" t="s">
        <v>616</v>
      </c>
      <c r="F3916" s="885"/>
      <c r="G3916" s="651" t="s">
        <v>272</v>
      </c>
      <c r="H3916" s="651" t="s">
        <v>599</v>
      </c>
      <c r="I3916" s="651" t="s">
        <v>617</v>
      </c>
      <c r="J3916" s="651" t="s">
        <v>276</v>
      </c>
      <c r="K3916" s="890" t="s">
        <v>307</v>
      </c>
      <c r="L3916" s="651" t="s">
        <v>312</v>
      </c>
      <c r="M3916" s="651" t="str">
        <f t="shared" si="235"/>
        <v>&lt;INSERT CONNECTION POINT NAME&gt;</v>
      </c>
      <c r="N3916" s="890" t="s">
        <v>607</v>
      </c>
      <c r="O3916" s="890" t="s">
        <v>607</v>
      </c>
      <c r="P3916" s="890"/>
      <c r="Q3916" s="1080"/>
      <c r="R3916" s="1081"/>
      <c r="S3916" s="1081"/>
      <c r="T3916" s="1081"/>
      <c r="U3916" s="1082"/>
      <c r="W3916" s="452"/>
      <c r="X3916" s="452"/>
      <c r="Y3916" s="452"/>
      <c r="Z3916" s="452"/>
      <c r="AA3916" s="452"/>
      <c r="AB3916" s="452"/>
      <c r="AC3916" s="452"/>
      <c r="AD3916" s="452"/>
      <c r="AE3916" s="452"/>
      <c r="AF3916" s="452"/>
      <c r="AG3916" s="452"/>
      <c r="AH3916" s="452"/>
      <c r="AI3916" s="452"/>
      <c r="AJ3916" s="452"/>
      <c r="AK3916" s="452"/>
      <c r="AL3916" s="452"/>
      <c r="AM3916" s="452"/>
      <c r="AN3916" s="452"/>
      <c r="AO3916" s="452"/>
      <c r="AP3916" s="452"/>
      <c r="AQ3916" s="452"/>
      <c r="AR3916" s="452"/>
      <c r="AS3916" s="452"/>
      <c r="AT3916" s="452"/>
      <c r="AU3916" s="452"/>
      <c r="AV3916" s="452"/>
    </row>
    <row r="3917" spans="2:48" ht="15" customHeight="1">
      <c r="B3917" s="937"/>
      <c r="C3917" s="1979"/>
      <c r="D3917" s="1981"/>
      <c r="E3917" s="928" t="s">
        <v>619</v>
      </c>
      <c r="F3917" s="885"/>
      <c r="G3917" s="651" t="s">
        <v>272</v>
      </c>
      <c r="H3917" s="651" t="s">
        <v>599</v>
      </c>
      <c r="I3917" s="651" t="s">
        <v>620</v>
      </c>
      <c r="J3917" s="651" t="s">
        <v>276</v>
      </c>
      <c r="K3917" s="890" t="s">
        <v>307</v>
      </c>
      <c r="L3917" s="651" t="s">
        <v>312</v>
      </c>
      <c r="M3917" s="651" t="str">
        <f t="shared" ref="M3917:M3980" si="239">M3916</f>
        <v>&lt;INSERT CONNECTION POINT NAME&gt;</v>
      </c>
      <c r="N3917" s="890" t="s">
        <v>607</v>
      </c>
      <c r="O3917" s="890" t="s">
        <v>607</v>
      </c>
      <c r="P3917" s="890"/>
      <c r="Q3917" s="1080"/>
      <c r="R3917" s="1081"/>
      <c r="S3917" s="1081"/>
      <c r="T3917" s="1081"/>
      <c r="U3917" s="1082"/>
      <c r="W3917" s="452"/>
      <c r="X3917" s="452"/>
      <c r="Y3917" s="452"/>
      <c r="Z3917" s="452"/>
      <c r="AA3917" s="452"/>
      <c r="AB3917" s="452"/>
      <c r="AC3917" s="452"/>
      <c r="AD3917" s="452"/>
      <c r="AE3917" s="452"/>
      <c r="AF3917" s="452"/>
      <c r="AG3917" s="452"/>
      <c r="AH3917" s="452"/>
      <c r="AI3917" s="452"/>
      <c r="AJ3917" s="452"/>
      <c r="AK3917" s="452"/>
      <c r="AL3917" s="452"/>
      <c r="AM3917" s="452"/>
      <c r="AN3917" s="452"/>
      <c r="AO3917" s="452"/>
      <c r="AP3917" s="452"/>
      <c r="AQ3917" s="452"/>
      <c r="AR3917" s="452"/>
      <c r="AS3917" s="452"/>
      <c r="AT3917" s="452"/>
      <c r="AU3917" s="452"/>
      <c r="AV3917" s="452"/>
    </row>
    <row r="3918" spans="2:48" ht="15" customHeight="1">
      <c r="B3918" s="937"/>
      <c r="C3918" s="1978" t="s">
        <v>308</v>
      </c>
      <c r="D3918" s="1980" t="s">
        <v>22</v>
      </c>
      <c r="E3918" s="928" t="s">
        <v>616</v>
      </c>
      <c r="F3918" s="885"/>
      <c r="G3918" s="651" t="s">
        <v>272</v>
      </c>
      <c r="H3918" s="651" t="s">
        <v>599</v>
      </c>
      <c r="I3918" s="651" t="s">
        <v>617</v>
      </c>
      <c r="J3918" s="651" t="s">
        <v>276</v>
      </c>
      <c r="K3918" s="890" t="s">
        <v>308</v>
      </c>
      <c r="L3918" s="651" t="s">
        <v>312</v>
      </c>
      <c r="M3918" s="651" t="str">
        <f t="shared" si="239"/>
        <v>&lt;INSERT CONNECTION POINT NAME&gt;</v>
      </c>
      <c r="N3918" s="890" t="s">
        <v>609</v>
      </c>
      <c r="O3918" s="890" t="s">
        <v>22</v>
      </c>
      <c r="P3918" s="890"/>
      <c r="Q3918" s="1083"/>
      <c r="R3918" s="1061"/>
      <c r="S3918" s="1062"/>
      <c r="T3918" s="1062"/>
      <c r="U3918" s="1063"/>
      <c r="W3918" s="452"/>
      <c r="X3918" s="452"/>
      <c r="Y3918" s="452"/>
      <c r="Z3918" s="452"/>
      <c r="AA3918" s="452"/>
      <c r="AB3918" s="452"/>
      <c r="AC3918" s="452"/>
      <c r="AD3918" s="452"/>
      <c r="AE3918" s="452"/>
      <c r="AF3918" s="452"/>
      <c r="AG3918" s="452"/>
      <c r="AH3918" s="452"/>
      <c r="AI3918" s="452"/>
      <c r="AJ3918" s="452"/>
      <c r="AK3918" s="452"/>
      <c r="AL3918" s="452"/>
      <c r="AM3918" s="452"/>
      <c r="AN3918" s="452"/>
      <c r="AO3918" s="452"/>
      <c r="AP3918" s="452"/>
      <c r="AQ3918" s="452"/>
      <c r="AR3918" s="452"/>
      <c r="AS3918" s="452"/>
      <c r="AT3918" s="452"/>
      <c r="AU3918" s="452"/>
      <c r="AV3918" s="452"/>
    </row>
    <row r="3919" spans="2:48" ht="15" customHeight="1">
      <c r="B3919" s="937"/>
      <c r="C3919" s="1979"/>
      <c r="D3919" s="1981"/>
      <c r="E3919" s="928" t="s">
        <v>619</v>
      </c>
      <c r="F3919" s="885"/>
      <c r="G3919" s="651" t="s">
        <v>272</v>
      </c>
      <c r="H3919" s="651" t="s">
        <v>599</v>
      </c>
      <c r="I3919" s="651" t="s">
        <v>620</v>
      </c>
      <c r="J3919" s="651" t="s">
        <v>276</v>
      </c>
      <c r="K3919" s="890" t="s">
        <v>308</v>
      </c>
      <c r="L3919" s="651" t="s">
        <v>312</v>
      </c>
      <c r="M3919" s="651" t="str">
        <f t="shared" si="239"/>
        <v>&lt;INSERT CONNECTION POINT NAME&gt;</v>
      </c>
      <c r="N3919" s="890" t="s">
        <v>609</v>
      </c>
      <c r="O3919" s="890" t="s">
        <v>22</v>
      </c>
      <c r="P3919" s="890"/>
      <c r="Q3919" s="1083"/>
      <c r="R3919" s="1061"/>
      <c r="S3919" s="1062"/>
      <c r="T3919" s="1062"/>
      <c r="U3919" s="1063"/>
      <c r="W3919" s="452"/>
      <c r="X3919" s="452"/>
      <c r="Y3919" s="452"/>
      <c r="Z3919" s="452"/>
      <c r="AA3919" s="452"/>
      <c r="AB3919" s="452"/>
      <c r="AC3919" s="452"/>
      <c r="AD3919" s="452"/>
      <c r="AE3919" s="452"/>
      <c r="AF3919" s="452"/>
      <c r="AG3919" s="452"/>
      <c r="AH3919" s="452"/>
      <c r="AI3919" s="452"/>
      <c r="AJ3919" s="452"/>
      <c r="AK3919" s="452"/>
      <c r="AL3919" s="452"/>
      <c r="AM3919" s="452"/>
      <c r="AN3919" s="452"/>
      <c r="AO3919" s="452"/>
      <c r="AP3919" s="452"/>
      <c r="AQ3919" s="452"/>
      <c r="AR3919" s="452"/>
      <c r="AS3919" s="452"/>
      <c r="AT3919" s="452"/>
      <c r="AU3919" s="452"/>
      <c r="AV3919" s="452"/>
    </row>
    <row r="3920" spans="2:48" ht="15" customHeight="1">
      <c r="B3920" s="937"/>
      <c r="C3920" s="1978" t="s">
        <v>309</v>
      </c>
      <c r="D3920" s="1980" t="s">
        <v>22</v>
      </c>
      <c r="E3920" s="928" t="s">
        <v>616</v>
      </c>
      <c r="F3920" s="885"/>
      <c r="G3920" s="651" t="s">
        <v>272</v>
      </c>
      <c r="H3920" s="651" t="s">
        <v>599</v>
      </c>
      <c r="I3920" s="651" t="s">
        <v>617</v>
      </c>
      <c r="J3920" s="651" t="s">
        <v>276</v>
      </c>
      <c r="K3920" s="890" t="s">
        <v>309</v>
      </c>
      <c r="L3920" s="651" t="s">
        <v>312</v>
      </c>
      <c r="M3920" s="651" t="str">
        <f t="shared" si="239"/>
        <v>&lt;INSERT CONNECTION POINT NAME&gt;</v>
      </c>
      <c r="N3920" s="890" t="s">
        <v>602</v>
      </c>
      <c r="O3920" s="890" t="s">
        <v>22</v>
      </c>
      <c r="P3920" s="890"/>
      <c r="Q3920" s="1083"/>
      <c r="R3920" s="1061"/>
      <c r="S3920" s="1062"/>
      <c r="T3920" s="1062"/>
      <c r="U3920" s="1063"/>
      <c r="W3920" s="452"/>
      <c r="X3920" s="452"/>
      <c r="Y3920" s="452"/>
      <c r="Z3920" s="452"/>
      <c r="AA3920" s="452"/>
      <c r="AB3920" s="452"/>
      <c r="AC3920" s="452"/>
      <c r="AD3920" s="452"/>
      <c r="AE3920" s="452"/>
      <c r="AF3920" s="452"/>
      <c r="AG3920" s="452"/>
      <c r="AH3920" s="452"/>
      <c r="AI3920" s="452"/>
      <c r="AJ3920" s="452"/>
      <c r="AK3920" s="452"/>
      <c r="AL3920" s="452"/>
      <c r="AM3920" s="452"/>
      <c r="AN3920" s="452"/>
      <c r="AO3920" s="452"/>
      <c r="AP3920" s="452"/>
      <c r="AQ3920" s="452"/>
      <c r="AR3920" s="452"/>
      <c r="AS3920" s="452"/>
      <c r="AT3920" s="452"/>
      <c r="AU3920" s="452"/>
      <c r="AV3920" s="452"/>
    </row>
    <row r="3921" spans="2:48" ht="15" customHeight="1">
      <c r="B3921" s="937"/>
      <c r="C3921" s="1979"/>
      <c r="D3921" s="1981"/>
      <c r="E3921" s="928" t="s">
        <v>619</v>
      </c>
      <c r="F3921" s="885"/>
      <c r="G3921" s="651" t="s">
        <v>272</v>
      </c>
      <c r="H3921" s="651" t="s">
        <v>599</v>
      </c>
      <c r="I3921" s="651" t="s">
        <v>620</v>
      </c>
      <c r="J3921" s="651" t="s">
        <v>276</v>
      </c>
      <c r="K3921" s="890" t="s">
        <v>309</v>
      </c>
      <c r="L3921" s="651" t="s">
        <v>312</v>
      </c>
      <c r="M3921" s="651" t="str">
        <f t="shared" si="239"/>
        <v>&lt;INSERT CONNECTION POINT NAME&gt;</v>
      </c>
      <c r="N3921" s="890" t="s">
        <v>602</v>
      </c>
      <c r="O3921" s="890" t="s">
        <v>22</v>
      </c>
      <c r="P3921" s="890"/>
      <c r="Q3921" s="1083"/>
      <c r="R3921" s="1061"/>
      <c r="S3921" s="1062"/>
      <c r="T3921" s="1062"/>
      <c r="U3921" s="1063"/>
      <c r="W3921" s="452"/>
      <c r="X3921" s="452"/>
      <c r="Y3921" s="452"/>
      <c r="Z3921" s="452"/>
      <c r="AA3921" s="452"/>
      <c r="AB3921" s="452"/>
      <c r="AC3921" s="452"/>
      <c r="AD3921" s="452"/>
      <c r="AE3921" s="452"/>
      <c r="AF3921" s="452"/>
      <c r="AG3921" s="452"/>
      <c r="AH3921" s="452"/>
      <c r="AI3921" s="452"/>
      <c r="AJ3921" s="452"/>
      <c r="AK3921" s="452"/>
      <c r="AL3921" s="452"/>
      <c r="AM3921" s="452"/>
      <c r="AN3921" s="452"/>
      <c r="AO3921" s="452"/>
      <c r="AP3921" s="452"/>
      <c r="AQ3921" s="452"/>
      <c r="AR3921" s="452"/>
      <c r="AS3921" s="452"/>
      <c r="AT3921" s="452"/>
      <c r="AU3921" s="452"/>
      <c r="AV3921" s="452"/>
    </row>
    <row r="3922" spans="2:48" ht="15" customHeight="1">
      <c r="B3922" s="937"/>
      <c r="C3922" s="1978" t="s">
        <v>309</v>
      </c>
      <c r="D3922" s="1980" t="s">
        <v>23</v>
      </c>
      <c r="E3922" s="928" t="s">
        <v>616</v>
      </c>
      <c r="F3922" s="885"/>
      <c r="G3922" s="651" t="s">
        <v>272</v>
      </c>
      <c r="H3922" s="651" t="s">
        <v>599</v>
      </c>
      <c r="I3922" s="651" t="s">
        <v>617</v>
      </c>
      <c r="J3922" s="651" t="s">
        <v>276</v>
      </c>
      <c r="K3922" s="890" t="s">
        <v>309</v>
      </c>
      <c r="L3922" s="651" t="s">
        <v>312</v>
      </c>
      <c r="M3922" s="651" t="str">
        <f t="shared" si="239"/>
        <v>&lt;INSERT CONNECTION POINT NAME&gt;</v>
      </c>
      <c r="N3922" s="890" t="s">
        <v>602</v>
      </c>
      <c r="O3922" s="890" t="s">
        <v>23</v>
      </c>
      <c r="P3922" s="890"/>
      <c r="Q3922" s="1083"/>
      <c r="R3922" s="1061"/>
      <c r="S3922" s="1062"/>
      <c r="T3922" s="1062"/>
      <c r="U3922" s="1063"/>
      <c r="W3922" s="452"/>
      <c r="X3922" s="452"/>
      <c r="Y3922" s="452"/>
      <c r="Z3922" s="452"/>
      <c r="AA3922" s="452"/>
      <c r="AB3922" s="452"/>
      <c r="AC3922" s="452"/>
      <c r="AD3922" s="452"/>
      <c r="AE3922" s="452"/>
      <c r="AF3922" s="452"/>
      <c r="AG3922" s="452"/>
      <c r="AH3922" s="452"/>
      <c r="AI3922" s="452"/>
      <c r="AJ3922" s="452"/>
      <c r="AK3922" s="452"/>
      <c r="AL3922" s="452"/>
      <c r="AM3922" s="452"/>
      <c r="AN3922" s="452"/>
      <c r="AO3922" s="452"/>
      <c r="AP3922" s="452"/>
      <c r="AQ3922" s="452"/>
      <c r="AR3922" s="452"/>
      <c r="AS3922" s="452"/>
      <c r="AT3922" s="452"/>
      <c r="AU3922" s="452"/>
      <c r="AV3922" s="452"/>
    </row>
    <row r="3923" spans="2:48" ht="15" customHeight="1">
      <c r="B3923" s="937"/>
      <c r="C3923" s="1979"/>
      <c r="D3923" s="1981"/>
      <c r="E3923" s="928" t="s">
        <v>619</v>
      </c>
      <c r="F3923" s="885"/>
      <c r="G3923" s="651" t="s">
        <v>272</v>
      </c>
      <c r="H3923" s="651" t="s">
        <v>599</v>
      </c>
      <c r="I3923" s="651" t="s">
        <v>620</v>
      </c>
      <c r="J3923" s="651" t="s">
        <v>276</v>
      </c>
      <c r="K3923" s="890" t="s">
        <v>309</v>
      </c>
      <c r="L3923" s="651" t="s">
        <v>312</v>
      </c>
      <c r="M3923" s="651" t="str">
        <f t="shared" si="239"/>
        <v>&lt;INSERT CONNECTION POINT NAME&gt;</v>
      </c>
      <c r="N3923" s="890" t="s">
        <v>602</v>
      </c>
      <c r="O3923" s="890" t="s">
        <v>23</v>
      </c>
      <c r="P3923" s="890"/>
      <c r="Q3923" s="1083"/>
      <c r="R3923" s="1061"/>
      <c r="S3923" s="1062"/>
      <c r="T3923" s="1062"/>
      <c r="U3923" s="1063"/>
      <c r="W3923" s="452"/>
      <c r="X3923" s="452"/>
      <c r="Y3923" s="452"/>
      <c r="Z3923" s="452"/>
      <c r="AA3923" s="452"/>
      <c r="AB3923" s="452"/>
      <c r="AC3923" s="452"/>
      <c r="AD3923" s="452"/>
      <c r="AE3923" s="452"/>
      <c r="AF3923" s="452"/>
      <c r="AG3923" s="452"/>
      <c r="AH3923" s="452"/>
      <c r="AI3923" s="452"/>
      <c r="AJ3923" s="452"/>
      <c r="AK3923" s="452"/>
      <c r="AL3923" s="452"/>
      <c r="AM3923" s="452"/>
      <c r="AN3923" s="452"/>
      <c r="AO3923" s="452"/>
      <c r="AP3923" s="452"/>
      <c r="AQ3923" s="452"/>
      <c r="AR3923" s="452"/>
      <c r="AS3923" s="452"/>
      <c r="AT3923" s="452"/>
      <c r="AU3923" s="452"/>
      <c r="AV3923" s="452"/>
    </row>
    <row r="3924" spans="2:48" ht="15" customHeight="1">
      <c r="B3924" s="937"/>
      <c r="C3924" s="1978" t="s">
        <v>310</v>
      </c>
      <c r="D3924" s="1980" t="s">
        <v>22</v>
      </c>
      <c r="E3924" s="928" t="s">
        <v>616</v>
      </c>
      <c r="F3924" s="885"/>
      <c r="G3924" s="651" t="s">
        <v>272</v>
      </c>
      <c r="H3924" s="651" t="s">
        <v>599</v>
      </c>
      <c r="I3924" s="651" t="s">
        <v>617</v>
      </c>
      <c r="J3924" s="651" t="s">
        <v>276</v>
      </c>
      <c r="K3924" s="890" t="s">
        <v>310</v>
      </c>
      <c r="L3924" s="651" t="s">
        <v>312</v>
      </c>
      <c r="M3924" s="651" t="str">
        <f t="shared" si="239"/>
        <v>&lt;INSERT CONNECTION POINT NAME&gt;</v>
      </c>
      <c r="N3924" s="890" t="s">
        <v>602</v>
      </c>
      <c r="O3924" s="890" t="s">
        <v>22</v>
      </c>
      <c r="P3924" s="890"/>
      <c r="Q3924" s="1083"/>
      <c r="R3924" s="1061"/>
      <c r="S3924" s="1062"/>
      <c r="T3924" s="1062"/>
      <c r="U3924" s="1063"/>
      <c r="W3924" s="452"/>
      <c r="X3924" s="452"/>
      <c r="Y3924" s="452"/>
      <c r="Z3924" s="452"/>
      <c r="AA3924" s="452"/>
      <c r="AB3924" s="452"/>
      <c r="AC3924" s="452"/>
      <c r="AD3924" s="452"/>
      <c r="AE3924" s="452"/>
      <c r="AF3924" s="452"/>
      <c r="AG3924" s="452"/>
      <c r="AH3924" s="452"/>
      <c r="AI3924" s="452"/>
      <c r="AJ3924" s="452"/>
      <c r="AK3924" s="452"/>
      <c r="AL3924" s="452"/>
      <c r="AM3924" s="452"/>
      <c r="AN3924" s="452"/>
      <c r="AO3924" s="452"/>
      <c r="AP3924" s="452"/>
      <c r="AQ3924" s="452"/>
      <c r="AR3924" s="452"/>
      <c r="AS3924" s="452"/>
      <c r="AT3924" s="452"/>
      <c r="AU3924" s="452"/>
      <c r="AV3924" s="452"/>
    </row>
    <row r="3925" spans="2:48" ht="15" customHeight="1">
      <c r="B3925" s="937"/>
      <c r="C3925" s="1979"/>
      <c r="D3925" s="1981"/>
      <c r="E3925" s="928" t="s">
        <v>619</v>
      </c>
      <c r="F3925" s="885"/>
      <c r="G3925" s="651" t="s">
        <v>272</v>
      </c>
      <c r="H3925" s="651" t="s">
        <v>599</v>
      </c>
      <c r="I3925" s="651" t="s">
        <v>620</v>
      </c>
      <c r="J3925" s="651" t="s">
        <v>276</v>
      </c>
      <c r="K3925" s="890" t="s">
        <v>310</v>
      </c>
      <c r="L3925" s="651" t="s">
        <v>312</v>
      </c>
      <c r="M3925" s="651" t="str">
        <f t="shared" si="239"/>
        <v>&lt;INSERT CONNECTION POINT NAME&gt;</v>
      </c>
      <c r="N3925" s="890" t="s">
        <v>602</v>
      </c>
      <c r="O3925" s="890" t="s">
        <v>22</v>
      </c>
      <c r="P3925" s="890"/>
      <c r="Q3925" s="1084"/>
      <c r="R3925" s="1085"/>
      <c r="S3925" s="1086"/>
      <c r="T3925" s="1086"/>
      <c r="U3925" s="1087"/>
      <c r="W3925" s="452"/>
      <c r="X3925" s="452"/>
      <c r="Y3925" s="452"/>
      <c r="Z3925" s="452"/>
      <c r="AA3925" s="452"/>
      <c r="AB3925" s="452"/>
      <c r="AC3925" s="452"/>
      <c r="AD3925" s="452"/>
      <c r="AE3925" s="452"/>
      <c r="AF3925" s="452"/>
      <c r="AG3925" s="452"/>
      <c r="AH3925" s="452"/>
      <c r="AI3925" s="452"/>
      <c r="AJ3925" s="452"/>
      <c r="AK3925" s="452"/>
      <c r="AL3925" s="452"/>
      <c r="AM3925" s="452"/>
      <c r="AN3925" s="452"/>
      <c r="AO3925" s="452"/>
      <c r="AP3925" s="452"/>
      <c r="AQ3925" s="452"/>
      <c r="AR3925" s="452"/>
      <c r="AS3925" s="452"/>
      <c r="AT3925" s="452"/>
      <c r="AU3925" s="452"/>
      <c r="AV3925" s="452"/>
    </row>
    <row r="3926" spans="2:48" ht="15" customHeight="1">
      <c r="B3926" s="937"/>
      <c r="C3926" s="1978" t="s">
        <v>310</v>
      </c>
      <c r="D3926" s="1980" t="s">
        <v>23</v>
      </c>
      <c r="E3926" s="928" t="s">
        <v>616</v>
      </c>
      <c r="F3926" s="885"/>
      <c r="G3926" s="651" t="s">
        <v>272</v>
      </c>
      <c r="H3926" s="651" t="s">
        <v>599</v>
      </c>
      <c r="I3926" s="651" t="s">
        <v>617</v>
      </c>
      <c r="J3926" s="651" t="s">
        <v>276</v>
      </c>
      <c r="K3926" s="890" t="s">
        <v>310</v>
      </c>
      <c r="L3926" s="651" t="s">
        <v>312</v>
      </c>
      <c r="M3926" s="651" t="str">
        <f t="shared" si="239"/>
        <v>&lt;INSERT CONNECTION POINT NAME&gt;</v>
      </c>
      <c r="N3926" s="890" t="s">
        <v>602</v>
      </c>
      <c r="O3926" s="890" t="s">
        <v>23</v>
      </c>
      <c r="P3926" s="890"/>
      <c r="Q3926" s="1084"/>
      <c r="R3926" s="1085"/>
      <c r="S3926" s="1086"/>
      <c r="T3926" s="1086"/>
      <c r="U3926" s="1087"/>
      <c r="W3926" s="452"/>
      <c r="X3926" s="452"/>
      <c r="Y3926" s="452"/>
      <c r="Z3926" s="452"/>
      <c r="AA3926" s="452"/>
      <c r="AB3926" s="452"/>
      <c r="AC3926" s="452"/>
      <c r="AD3926" s="452"/>
      <c r="AE3926" s="452"/>
      <c r="AF3926" s="452"/>
      <c r="AG3926" s="452"/>
      <c r="AH3926" s="452"/>
      <c r="AI3926" s="452"/>
      <c r="AJ3926" s="452"/>
      <c r="AK3926" s="452"/>
      <c r="AL3926" s="452"/>
      <c r="AM3926" s="452"/>
      <c r="AN3926" s="452"/>
      <c r="AO3926" s="452"/>
      <c r="AP3926" s="452"/>
      <c r="AQ3926" s="452"/>
      <c r="AR3926" s="452"/>
      <c r="AS3926" s="452"/>
      <c r="AT3926" s="452"/>
      <c r="AU3926" s="452"/>
      <c r="AV3926" s="452"/>
    </row>
    <row r="3927" spans="2:48" ht="15" customHeight="1" thickBot="1">
      <c r="B3927" s="944"/>
      <c r="C3927" s="1984"/>
      <c r="D3927" s="1985"/>
      <c r="E3927" s="945" t="s">
        <v>619</v>
      </c>
      <c r="F3927" s="885"/>
      <c r="G3927" s="651" t="s">
        <v>272</v>
      </c>
      <c r="H3927" s="651" t="s">
        <v>599</v>
      </c>
      <c r="I3927" s="651" t="s">
        <v>620</v>
      </c>
      <c r="J3927" s="651" t="s">
        <v>276</v>
      </c>
      <c r="K3927" s="890" t="s">
        <v>310</v>
      </c>
      <c r="L3927" s="651" t="s">
        <v>312</v>
      </c>
      <c r="M3927" s="651" t="str">
        <f t="shared" si="239"/>
        <v>&lt;INSERT CONNECTION POINT NAME&gt;</v>
      </c>
      <c r="N3927" s="890" t="s">
        <v>602</v>
      </c>
      <c r="O3927" s="890" t="s">
        <v>23</v>
      </c>
      <c r="P3927" s="890"/>
      <c r="Q3927" s="946"/>
      <c r="R3927" s="1067"/>
      <c r="S3927" s="893"/>
      <c r="T3927" s="893"/>
      <c r="U3927" s="894"/>
      <c r="W3927" s="452"/>
      <c r="X3927" s="452"/>
      <c r="Y3927" s="452"/>
      <c r="Z3927" s="452"/>
      <c r="AA3927" s="452"/>
      <c r="AB3927" s="452"/>
      <c r="AC3927" s="452"/>
      <c r="AD3927" s="452"/>
      <c r="AE3927" s="452"/>
      <c r="AF3927" s="452"/>
      <c r="AG3927" s="452"/>
      <c r="AH3927" s="452"/>
      <c r="AI3927" s="452"/>
      <c r="AJ3927" s="452"/>
      <c r="AK3927" s="452"/>
      <c r="AL3927" s="452"/>
      <c r="AM3927" s="452"/>
      <c r="AN3927" s="452"/>
      <c r="AO3927" s="452"/>
      <c r="AP3927" s="452"/>
      <c r="AQ3927" s="452"/>
      <c r="AR3927" s="452"/>
      <c r="AS3927" s="452"/>
      <c r="AT3927" s="452"/>
      <c r="AU3927" s="452"/>
      <c r="AV3927" s="452"/>
    </row>
    <row r="3928" spans="2:48" ht="15" customHeight="1">
      <c r="B3928" s="927" t="s">
        <v>615</v>
      </c>
      <c r="C3928" s="1982" t="s">
        <v>313</v>
      </c>
      <c r="D3928" s="1983" t="s">
        <v>23</v>
      </c>
      <c r="E3928" s="928" t="s">
        <v>616</v>
      </c>
      <c r="F3928" s="885"/>
      <c r="G3928" s="651" t="s">
        <v>272</v>
      </c>
      <c r="H3928" s="651" t="s">
        <v>599</v>
      </c>
      <c r="I3928" s="651" t="s">
        <v>617</v>
      </c>
      <c r="J3928" s="651" t="s">
        <v>276</v>
      </c>
      <c r="K3928" s="651" t="s">
        <v>313</v>
      </c>
      <c r="L3928" s="651" t="s">
        <v>312</v>
      </c>
      <c r="M3928" s="651" t="str">
        <f t="shared" ref="M3928" si="240">B3928</f>
        <v>&lt;INSERT CONNECTION POINT NAME&gt;</v>
      </c>
      <c r="N3928" s="651" t="s">
        <v>618</v>
      </c>
      <c r="O3928" s="651" t="s">
        <v>23</v>
      </c>
      <c r="P3928" s="890"/>
      <c r="Q3928" s="929"/>
      <c r="R3928" s="930"/>
      <c r="S3928" s="931"/>
      <c r="T3928" s="931"/>
      <c r="U3928" s="932"/>
      <c r="W3928" s="452"/>
      <c r="X3928" s="452"/>
      <c r="Y3928" s="452"/>
      <c r="Z3928" s="452"/>
      <c r="AA3928" s="452"/>
      <c r="AB3928" s="452"/>
      <c r="AC3928" s="452"/>
      <c r="AD3928" s="452"/>
      <c r="AE3928" s="452"/>
      <c r="AF3928" s="452"/>
      <c r="AG3928" s="452"/>
      <c r="AH3928" s="452"/>
      <c r="AI3928" s="452"/>
      <c r="AJ3928" s="452"/>
      <c r="AK3928" s="452"/>
      <c r="AL3928" s="452"/>
      <c r="AM3928" s="452"/>
      <c r="AN3928" s="452"/>
      <c r="AO3928" s="452"/>
      <c r="AP3928" s="452"/>
      <c r="AQ3928" s="452"/>
      <c r="AR3928" s="452"/>
      <c r="AS3928" s="452"/>
      <c r="AT3928" s="452"/>
      <c r="AU3928" s="452"/>
      <c r="AV3928" s="452"/>
    </row>
    <row r="3929" spans="2:48" ht="15" customHeight="1">
      <c r="B3929" s="937"/>
      <c r="C3929" s="1979"/>
      <c r="D3929" s="1981"/>
      <c r="E3929" s="928" t="s">
        <v>619</v>
      </c>
      <c r="F3929" s="885"/>
      <c r="G3929" s="651" t="s">
        <v>272</v>
      </c>
      <c r="H3929" s="651" t="s">
        <v>599</v>
      </c>
      <c r="I3929" s="651" t="s">
        <v>620</v>
      </c>
      <c r="J3929" s="651" t="s">
        <v>276</v>
      </c>
      <c r="K3929" s="651" t="s">
        <v>313</v>
      </c>
      <c r="L3929" s="651" t="s">
        <v>312</v>
      </c>
      <c r="M3929" s="651" t="str">
        <f t="shared" si="239"/>
        <v>&lt;INSERT CONNECTION POINT NAME&gt;</v>
      </c>
      <c r="N3929" s="651" t="s">
        <v>618</v>
      </c>
      <c r="O3929" s="651" t="s">
        <v>23</v>
      </c>
      <c r="P3929" s="890"/>
      <c r="Q3929" s="938"/>
      <c r="R3929" s="939"/>
      <c r="S3929" s="940"/>
      <c r="T3929" s="940"/>
      <c r="U3929" s="941"/>
      <c r="W3929" s="452"/>
      <c r="X3929" s="452"/>
      <c r="Y3929" s="452"/>
      <c r="Z3929" s="452"/>
      <c r="AA3929" s="452"/>
      <c r="AB3929" s="452"/>
      <c r="AC3929" s="452"/>
      <c r="AD3929" s="452"/>
      <c r="AE3929" s="452"/>
      <c r="AF3929" s="452"/>
      <c r="AG3929" s="452"/>
      <c r="AH3929" s="452"/>
      <c r="AI3929" s="452"/>
      <c r="AJ3929" s="452"/>
      <c r="AK3929" s="452"/>
      <c r="AL3929" s="452"/>
      <c r="AM3929" s="452"/>
      <c r="AN3929" s="452"/>
      <c r="AO3929" s="452"/>
      <c r="AP3929" s="452"/>
      <c r="AQ3929" s="452"/>
      <c r="AR3929" s="452"/>
      <c r="AS3929" s="452"/>
      <c r="AT3929" s="452"/>
      <c r="AU3929" s="452"/>
      <c r="AV3929" s="452"/>
    </row>
    <row r="3930" spans="2:48" ht="15" customHeight="1">
      <c r="B3930" s="937"/>
      <c r="C3930" s="1978" t="s">
        <v>304</v>
      </c>
      <c r="D3930" s="1980" t="s">
        <v>22</v>
      </c>
      <c r="E3930" s="928" t="s">
        <v>616</v>
      </c>
      <c r="F3930" s="885"/>
      <c r="G3930" s="651" t="s">
        <v>272</v>
      </c>
      <c r="H3930" s="651" t="s">
        <v>599</v>
      </c>
      <c r="I3930" s="651" t="s">
        <v>617</v>
      </c>
      <c r="J3930" s="651" t="s">
        <v>276</v>
      </c>
      <c r="K3930" s="890" t="s">
        <v>304</v>
      </c>
      <c r="L3930" s="651" t="s">
        <v>312</v>
      </c>
      <c r="M3930" s="651" t="str">
        <f t="shared" si="239"/>
        <v>&lt;INSERT CONNECTION POINT NAME&gt;</v>
      </c>
      <c r="N3930" s="890" t="s">
        <v>602</v>
      </c>
      <c r="O3930" s="890" t="s">
        <v>22</v>
      </c>
      <c r="P3930" s="890"/>
      <c r="Q3930" s="1071"/>
      <c r="R3930" s="1058"/>
      <c r="S3930" s="1059"/>
      <c r="T3930" s="1059"/>
      <c r="U3930" s="1060"/>
      <c r="W3930" s="452"/>
      <c r="X3930" s="452"/>
      <c r="Y3930" s="452"/>
      <c r="Z3930" s="452"/>
      <c r="AA3930" s="452"/>
      <c r="AB3930" s="452"/>
      <c r="AC3930" s="452"/>
      <c r="AD3930" s="452"/>
      <c r="AE3930" s="452"/>
      <c r="AF3930" s="452"/>
      <c r="AG3930" s="452"/>
      <c r="AH3930" s="452"/>
      <c r="AI3930" s="452"/>
      <c r="AJ3930" s="452"/>
      <c r="AK3930" s="452"/>
      <c r="AL3930" s="452"/>
      <c r="AM3930" s="452"/>
      <c r="AN3930" s="452"/>
      <c r="AO3930" s="452"/>
      <c r="AP3930" s="452"/>
      <c r="AQ3930" s="452"/>
      <c r="AR3930" s="452"/>
      <c r="AS3930" s="452"/>
      <c r="AT3930" s="452"/>
      <c r="AU3930" s="452"/>
      <c r="AV3930" s="452"/>
    </row>
    <row r="3931" spans="2:48" ht="15" customHeight="1">
      <c r="B3931" s="937"/>
      <c r="C3931" s="1979"/>
      <c r="D3931" s="1981"/>
      <c r="E3931" s="928" t="s">
        <v>619</v>
      </c>
      <c r="F3931" s="885"/>
      <c r="G3931" s="651" t="s">
        <v>272</v>
      </c>
      <c r="H3931" s="651" t="s">
        <v>599</v>
      </c>
      <c r="I3931" s="651" t="s">
        <v>620</v>
      </c>
      <c r="J3931" s="651" t="s">
        <v>276</v>
      </c>
      <c r="K3931" s="890" t="s">
        <v>304</v>
      </c>
      <c r="L3931" s="651" t="s">
        <v>312</v>
      </c>
      <c r="M3931" s="651" t="str">
        <f t="shared" si="239"/>
        <v>&lt;INSERT CONNECTION POINT NAME&gt;</v>
      </c>
      <c r="N3931" s="890" t="s">
        <v>602</v>
      </c>
      <c r="O3931" s="890" t="s">
        <v>22</v>
      </c>
      <c r="P3931" s="890"/>
      <c r="Q3931" s="1071"/>
      <c r="R3931" s="1058"/>
      <c r="S3931" s="1059"/>
      <c r="T3931" s="1059"/>
      <c r="U3931" s="1060"/>
      <c r="W3931" s="452"/>
      <c r="X3931" s="452"/>
      <c r="Y3931" s="452"/>
      <c r="Z3931" s="452"/>
      <c r="AA3931" s="452"/>
      <c r="AB3931" s="452"/>
      <c r="AC3931" s="452"/>
      <c r="AD3931" s="452"/>
      <c r="AE3931" s="452"/>
      <c r="AF3931" s="452"/>
      <c r="AG3931" s="452"/>
      <c r="AH3931" s="452"/>
      <c r="AI3931" s="452"/>
      <c r="AJ3931" s="452"/>
      <c r="AK3931" s="452"/>
      <c r="AL3931" s="452"/>
      <c r="AM3931" s="452"/>
      <c r="AN3931" s="452"/>
      <c r="AO3931" s="452"/>
      <c r="AP3931" s="452"/>
      <c r="AQ3931" s="452"/>
      <c r="AR3931" s="452"/>
      <c r="AS3931" s="452"/>
      <c r="AT3931" s="452"/>
      <c r="AU3931" s="452"/>
      <c r="AV3931" s="452"/>
    </row>
    <row r="3932" spans="2:48" ht="15" customHeight="1">
      <c r="B3932" s="937"/>
      <c r="C3932" s="1978" t="s">
        <v>304</v>
      </c>
      <c r="D3932" s="1980" t="s">
        <v>23</v>
      </c>
      <c r="E3932" s="928" t="s">
        <v>616</v>
      </c>
      <c r="F3932" s="885"/>
      <c r="G3932" s="651" t="s">
        <v>272</v>
      </c>
      <c r="H3932" s="651" t="s">
        <v>599</v>
      </c>
      <c r="I3932" s="651" t="s">
        <v>617</v>
      </c>
      <c r="J3932" s="651" t="s">
        <v>276</v>
      </c>
      <c r="K3932" s="890" t="s">
        <v>304</v>
      </c>
      <c r="L3932" s="651" t="s">
        <v>312</v>
      </c>
      <c r="M3932" s="651" t="str">
        <f t="shared" si="239"/>
        <v>&lt;INSERT CONNECTION POINT NAME&gt;</v>
      </c>
      <c r="N3932" s="890" t="s">
        <v>602</v>
      </c>
      <c r="O3932" s="891" t="s">
        <v>23</v>
      </c>
      <c r="P3932" s="890"/>
      <c r="Q3932" s="1071"/>
      <c r="R3932" s="1058"/>
      <c r="S3932" s="1059"/>
      <c r="T3932" s="1059"/>
      <c r="U3932" s="1060"/>
      <c r="W3932" s="452"/>
      <c r="X3932" s="452"/>
      <c r="Y3932" s="452"/>
      <c r="Z3932" s="452"/>
      <c r="AA3932" s="452"/>
      <c r="AB3932" s="452"/>
      <c r="AC3932" s="452"/>
      <c r="AD3932" s="452"/>
      <c r="AE3932" s="452"/>
      <c r="AF3932" s="452"/>
      <c r="AG3932" s="452"/>
      <c r="AH3932" s="452"/>
      <c r="AI3932" s="452"/>
      <c r="AJ3932" s="452"/>
      <c r="AK3932" s="452"/>
      <c r="AL3932" s="452"/>
      <c r="AM3932" s="452"/>
      <c r="AN3932" s="452"/>
      <c r="AO3932" s="452"/>
      <c r="AP3932" s="452"/>
      <c r="AQ3932" s="452"/>
      <c r="AR3932" s="452"/>
      <c r="AS3932" s="452"/>
      <c r="AT3932" s="452"/>
      <c r="AU3932" s="452"/>
      <c r="AV3932" s="452"/>
    </row>
    <row r="3933" spans="2:48" ht="15" customHeight="1">
      <c r="B3933" s="937"/>
      <c r="C3933" s="1979"/>
      <c r="D3933" s="1981"/>
      <c r="E3933" s="928" t="s">
        <v>619</v>
      </c>
      <c r="F3933" s="885"/>
      <c r="G3933" s="651" t="s">
        <v>272</v>
      </c>
      <c r="H3933" s="651" t="s">
        <v>599</v>
      </c>
      <c r="I3933" s="651" t="s">
        <v>620</v>
      </c>
      <c r="J3933" s="651" t="s">
        <v>276</v>
      </c>
      <c r="K3933" s="890" t="s">
        <v>304</v>
      </c>
      <c r="L3933" s="651" t="s">
        <v>312</v>
      </c>
      <c r="M3933" s="651" t="str">
        <f t="shared" si="239"/>
        <v>&lt;INSERT CONNECTION POINT NAME&gt;</v>
      </c>
      <c r="N3933" s="890" t="s">
        <v>602</v>
      </c>
      <c r="O3933" s="891" t="s">
        <v>23</v>
      </c>
      <c r="P3933" s="890"/>
      <c r="Q3933" s="1071"/>
      <c r="R3933" s="1058"/>
      <c r="S3933" s="1059"/>
      <c r="T3933" s="1059"/>
      <c r="U3933" s="1060"/>
      <c r="W3933" s="452"/>
      <c r="X3933" s="452"/>
      <c r="Y3933" s="452"/>
      <c r="Z3933" s="452"/>
      <c r="AA3933" s="452"/>
      <c r="AB3933" s="452"/>
      <c r="AC3933" s="452"/>
      <c r="AD3933" s="452"/>
      <c r="AE3933" s="452"/>
      <c r="AF3933" s="452"/>
      <c r="AG3933" s="452"/>
      <c r="AH3933" s="452"/>
      <c r="AI3933" s="452"/>
      <c r="AJ3933" s="452"/>
      <c r="AK3933" s="452"/>
      <c r="AL3933" s="452"/>
      <c r="AM3933" s="452"/>
      <c r="AN3933" s="452"/>
      <c r="AO3933" s="452"/>
      <c r="AP3933" s="452"/>
      <c r="AQ3933" s="452"/>
      <c r="AR3933" s="452"/>
      <c r="AS3933" s="452"/>
      <c r="AT3933" s="452"/>
      <c r="AU3933" s="452"/>
      <c r="AV3933" s="452"/>
    </row>
    <row r="3934" spans="2:48" ht="15" customHeight="1">
      <c r="B3934" s="937"/>
      <c r="C3934" s="1978" t="s">
        <v>305</v>
      </c>
      <c r="D3934" s="1980"/>
      <c r="E3934" s="928" t="s">
        <v>616</v>
      </c>
      <c r="F3934" s="885"/>
      <c r="G3934" s="651" t="s">
        <v>272</v>
      </c>
      <c r="H3934" s="651" t="s">
        <v>599</v>
      </c>
      <c r="I3934" s="651" t="s">
        <v>617</v>
      </c>
      <c r="J3934" s="651" t="s">
        <v>276</v>
      </c>
      <c r="K3934" s="890" t="s">
        <v>305</v>
      </c>
      <c r="L3934" s="651" t="s">
        <v>312</v>
      </c>
      <c r="M3934" s="651" t="str">
        <f t="shared" si="239"/>
        <v>&lt;INSERT CONNECTION POINT NAME&gt;</v>
      </c>
      <c r="N3934" s="890" t="s">
        <v>604</v>
      </c>
      <c r="O3934" s="890" t="s">
        <v>605</v>
      </c>
      <c r="P3934" s="890"/>
      <c r="Q3934" s="1072"/>
      <c r="R3934" s="1073"/>
      <c r="S3934" s="1074"/>
      <c r="T3934" s="1074"/>
      <c r="U3934" s="1075"/>
      <c r="W3934" s="452"/>
      <c r="X3934" s="452"/>
      <c r="Y3934" s="452"/>
      <c r="Z3934" s="452"/>
      <c r="AA3934" s="452"/>
      <c r="AB3934" s="452"/>
      <c r="AC3934" s="452"/>
      <c r="AD3934" s="452"/>
      <c r="AE3934" s="452"/>
      <c r="AF3934" s="452"/>
      <c r="AG3934" s="452"/>
      <c r="AH3934" s="452"/>
      <c r="AI3934" s="452"/>
      <c r="AJ3934" s="452"/>
      <c r="AK3934" s="452"/>
      <c r="AL3934" s="452"/>
      <c r="AM3934" s="452"/>
      <c r="AN3934" s="452"/>
      <c r="AO3934" s="452"/>
      <c r="AP3934" s="452"/>
      <c r="AQ3934" s="452"/>
      <c r="AR3934" s="452"/>
      <c r="AS3934" s="452"/>
      <c r="AT3934" s="452"/>
      <c r="AU3934" s="452"/>
      <c r="AV3934" s="452"/>
    </row>
    <row r="3935" spans="2:48" ht="15" customHeight="1">
      <c r="B3935" s="937"/>
      <c r="C3935" s="1979"/>
      <c r="D3935" s="1981"/>
      <c r="E3935" s="928" t="s">
        <v>619</v>
      </c>
      <c r="F3935" s="885"/>
      <c r="G3935" s="651" t="s">
        <v>272</v>
      </c>
      <c r="H3935" s="651" t="s">
        <v>599</v>
      </c>
      <c r="I3935" s="651" t="s">
        <v>620</v>
      </c>
      <c r="J3935" s="651" t="s">
        <v>276</v>
      </c>
      <c r="K3935" s="890" t="s">
        <v>305</v>
      </c>
      <c r="L3935" s="651" t="s">
        <v>312</v>
      </c>
      <c r="M3935" s="651" t="str">
        <f t="shared" si="239"/>
        <v>&lt;INSERT CONNECTION POINT NAME&gt;</v>
      </c>
      <c r="N3935" s="890" t="s">
        <v>604</v>
      </c>
      <c r="O3935" s="890" t="s">
        <v>605</v>
      </c>
      <c r="P3935" s="890"/>
      <c r="Q3935" s="1072"/>
      <c r="R3935" s="1073"/>
      <c r="S3935" s="1074"/>
      <c r="T3935" s="1074"/>
      <c r="U3935" s="1075"/>
      <c r="W3935" s="452"/>
      <c r="X3935" s="452"/>
      <c r="Y3935" s="452"/>
      <c r="Z3935" s="452"/>
      <c r="AA3935" s="452"/>
      <c r="AB3935" s="452"/>
      <c r="AC3935" s="452"/>
      <c r="AD3935" s="452"/>
      <c r="AE3935" s="452"/>
      <c r="AF3935" s="452"/>
      <c r="AG3935" s="452"/>
      <c r="AH3935" s="452"/>
      <c r="AI3935" s="452"/>
      <c r="AJ3935" s="452"/>
      <c r="AK3935" s="452"/>
      <c r="AL3935" s="452"/>
      <c r="AM3935" s="452"/>
      <c r="AN3935" s="452"/>
      <c r="AO3935" s="452"/>
      <c r="AP3935" s="452"/>
      <c r="AQ3935" s="452"/>
      <c r="AR3935" s="452"/>
      <c r="AS3935" s="452"/>
      <c r="AT3935" s="452"/>
      <c r="AU3935" s="452"/>
      <c r="AV3935" s="452"/>
    </row>
    <row r="3936" spans="2:48" ht="15" customHeight="1">
      <c r="B3936" s="937"/>
      <c r="C3936" s="1978" t="s">
        <v>306</v>
      </c>
      <c r="D3936" s="1980"/>
      <c r="E3936" s="928" t="s">
        <v>616</v>
      </c>
      <c r="F3936" s="885"/>
      <c r="G3936" s="651" t="s">
        <v>272</v>
      </c>
      <c r="H3936" s="651" t="s">
        <v>599</v>
      </c>
      <c r="I3936" s="651" t="s">
        <v>617</v>
      </c>
      <c r="J3936" s="651" t="s">
        <v>276</v>
      </c>
      <c r="K3936" s="890" t="s">
        <v>306</v>
      </c>
      <c r="L3936" s="651" t="s">
        <v>312</v>
      </c>
      <c r="M3936" s="651" t="str">
        <f t="shared" si="239"/>
        <v>&lt;INSERT CONNECTION POINT NAME&gt;</v>
      </c>
      <c r="N3936" s="890" t="s">
        <v>606</v>
      </c>
      <c r="O3936" s="891">
        <v>0</v>
      </c>
      <c r="P3936" s="890"/>
      <c r="Q3936" s="1076"/>
      <c r="R3936" s="1077"/>
      <c r="S3936" s="1078"/>
      <c r="T3936" s="1078"/>
      <c r="U3936" s="1079"/>
      <c r="W3936" s="452"/>
      <c r="X3936" s="452"/>
      <c r="Y3936" s="452"/>
      <c r="Z3936" s="452"/>
      <c r="AA3936" s="452"/>
      <c r="AB3936" s="452"/>
      <c r="AC3936" s="452"/>
      <c r="AD3936" s="452"/>
      <c r="AE3936" s="452"/>
      <c r="AF3936" s="452"/>
      <c r="AG3936" s="452"/>
      <c r="AH3936" s="452"/>
      <c r="AI3936" s="452"/>
      <c r="AJ3936" s="452"/>
      <c r="AK3936" s="452"/>
      <c r="AL3936" s="452"/>
      <c r="AM3936" s="452"/>
      <c r="AN3936" s="452"/>
      <c r="AO3936" s="452"/>
      <c r="AP3936" s="452"/>
      <c r="AQ3936" s="452"/>
      <c r="AR3936" s="452"/>
      <c r="AS3936" s="452"/>
      <c r="AT3936" s="452"/>
      <c r="AU3936" s="452"/>
      <c r="AV3936" s="452"/>
    </row>
    <row r="3937" spans="2:48" ht="15" customHeight="1">
      <c r="B3937" s="937"/>
      <c r="C3937" s="1979"/>
      <c r="D3937" s="1981"/>
      <c r="E3937" s="928" t="s">
        <v>619</v>
      </c>
      <c r="F3937" s="885"/>
      <c r="G3937" s="651" t="s">
        <v>272</v>
      </c>
      <c r="H3937" s="651" t="s">
        <v>599</v>
      </c>
      <c r="I3937" s="651" t="s">
        <v>620</v>
      </c>
      <c r="J3937" s="651" t="s">
        <v>276</v>
      </c>
      <c r="K3937" s="890" t="s">
        <v>306</v>
      </c>
      <c r="L3937" s="651" t="s">
        <v>312</v>
      </c>
      <c r="M3937" s="651" t="str">
        <f t="shared" si="239"/>
        <v>&lt;INSERT CONNECTION POINT NAME&gt;</v>
      </c>
      <c r="N3937" s="890" t="s">
        <v>606</v>
      </c>
      <c r="O3937" s="891">
        <v>0</v>
      </c>
      <c r="P3937" s="890"/>
      <c r="Q3937" s="1076"/>
      <c r="R3937" s="1077"/>
      <c r="S3937" s="1078"/>
      <c r="T3937" s="1078"/>
      <c r="U3937" s="1079"/>
      <c r="W3937" s="452"/>
      <c r="X3937" s="452"/>
      <c r="Y3937" s="452"/>
      <c r="Z3937" s="452"/>
      <c r="AA3937" s="452"/>
      <c r="AB3937" s="452"/>
      <c r="AC3937" s="452"/>
      <c r="AD3937" s="452"/>
      <c r="AE3937" s="452"/>
      <c r="AF3937" s="452"/>
      <c r="AG3937" s="452"/>
      <c r="AH3937" s="452"/>
      <c r="AI3937" s="452"/>
      <c r="AJ3937" s="452"/>
      <c r="AK3937" s="452"/>
      <c r="AL3937" s="452"/>
      <c r="AM3937" s="452"/>
      <c r="AN3937" s="452"/>
      <c r="AO3937" s="452"/>
      <c r="AP3937" s="452"/>
      <c r="AQ3937" s="452"/>
      <c r="AR3937" s="452"/>
      <c r="AS3937" s="452"/>
      <c r="AT3937" s="452"/>
      <c r="AU3937" s="452"/>
      <c r="AV3937" s="452"/>
    </row>
    <row r="3938" spans="2:48" ht="15" customHeight="1">
      <c r="B3938" s="937"/>
      <c r="C3938" s="1978" t="s">
        <v>307</v>
      </c>
      <c r="D3938" s="1980"/>
      <c r="E3938" s="928" t="s">
        <v>616</v>
      </c>
      <c r="F3938" s="885"/>
      <c r="G3938" s="651" t="s">
        <v>272</v>
      </c>
      <c r="H3938" s="651" t="s">
        <v>599</v>
      </c>
      <c r="I3938" s="651" t="s">
        <v>617</v>
      </c>
      <c r="J3938" s="651" t="s">
        <v>276</v>
      </c>
      <c r="K3938" s="890" t="s">
        <v>307</v>
      </c>
      <c r="L3938" s="651" t="s">
        <v>312</v>
      </c>
      <c r="M3938" s="651" t="str">
        <f t="shared" si="239"/>
        <v>&lt;INSERT CONNECTION POINT NAME&gt;</v>
      </c>
      <c r="N3938" s="890" t="s">
        <v>607</v>
      </c>
      <c r="O3938" s="890" t="s">
        <v>607</v>
      </c>
      <c r="P3938" s="890"/>
      <c r="Q3938" s="1080"/>
      <c r="R3938" s="1081"/>
      <c r="S3938" s="1081"/>
      <c r="T3938" s="1081"/>
      <c r="U3938" s="1082"/>
      <c r="W3938" s="452"/>
      <c r="X3938" s="452"/>
      <c r="Y3938" s="452"/>
      <c r="Z3938" s="452"/>
      <c r="AA3938" s="452"/>
      <c r="AB3938" s="452"/>
      <c r="AC3938" s="452"/>
      <c r="AD3938" s="452"/>
      <c r="AE3938" s="452"/>
      <c r="AF3938" s="452"/>
      <c r="AG3938" s="452"/>
      <c r="AH3938" s="452"/>
      <c r="AI3938" s="452"/>
      <c r="AJ3938" s="452"/>
      <c r="AK3938" s="452"/>
      <c r="AL3938" s="452"/>
      <c r="AM3938" s="452"/>
      <c r="AN3938" s="452"/>
      <c r="AO3938" s="452"/>
      <c r="AP3938" s="452"/>
      <c r="AQ3938" s="452"/>
      <c r="AR3938" s="452"/>
      <c r="AS3938" s="452"/>
      <c r="AT3938" s="452"/>
      <c r="AU3938" s="452"/>
      <c r="AV3938" s="452"/>
    </row>
    <row r="3939" spans="2:48" ht="15" customHeight="1">
      <c r="B3939" s="937"/>
      <c r="C3939" s="1979"/>
      <c r="D3939" s="1981"/>
      <c r="E3939" s="928" t="s">
        <v>619</v>
      </c>
      <c r="F3939" s="885"/>
      <c r="G3939" s="651" t="s">
        <v>272</v>
      </c>
      <c r="H3939" s="651" t="s">
        <v>599</v>
      </c>
      <c r="I3939" s="651" t="s">
        <v>620</v>
      </c>
      <c r="J3939" s="651" t="s">
        <v>276</v>
      </c>
      <c r="K3939" s="890" t="s">
        <v>307</v>
      </c>
      <c r="L3939" s="651" t="s">
        <v>312</v>
      </c>
      <c r="M3939" s="651" t="str">
        <f t="shared" si="239"/>
        <v>&lt;INSERT CONNECTION POINT NAME&gt;</v>
      </c>
      <c r="N3939" s="890" t="s">
        <v>607</v>
      </c>
      <c r="O3939" s="890" t="s">
        <v>607</v>
      </c>
      <c r="P3939" s="890"/>
      <c r="Q3939" s="1080"/>
      <c r="R3939" s="1081"/>
      <c r="S3939" s="1081"/>
      <c r="T3939" s="1081"/>
      <c r="U3939" s="1082"/>
      <c r="W3939" s="452"/>
      <c r="X3939" s="452"/>
      <c r="Y3939" s="452"/>
      <c r="Z3939" s="452"/>
      <c r="AA3939" s="452"/>
      <c r="AB3939" s="452"/>
      <c r="AC3939" s="452"/>
      <c r="AD3939" s="452"/>
      <c r="AE3939" s="452"/>
      <c r="AF3939" s="452"/>
      <c r="AG3939" s="452"/>
      <c r="AH3939" s="452"/>
      <c r="AI3939" s="452"/>
      <c r="AJ3939" s="452"/>
      <c r="AK3939" s="452"/>
      <c r="AL3939" s="452"/>
      <c r="AM3939" s="452"/>
      <c r="AN3939" s="452"/>
      <c r="AO3939" s="452"/>
      <c r="AP3939" s="452"/>
      <c r="AQ3939" s="452"/>
      <c r="AR3939" s="452"/>
      <c r="AS3939" s="452"/>
      <c r="AT3939" s="452"/>
      <c r="AU3939" s="452"/>
      <c r="AV3939" s="452"/>
    </row>
    <row r="3940" spans="2:48" ht="15" customHeight="1">
      <c r="B3940" s="937"/>
      <c r="C3940" s="1978" t="s">
        <v>308</v>
      </c>
      <c r="D3940" s="1980" t="s">
        <v>22</v>
      </c>
      <c r="E3940" s="928" t="s">
        <v>616</v>
      </c>
      <c r="F3940" s="885"/>
      <c r="G3940" s="651" t="s">
        <v>272</v>
      </c>
      <c r="H3940" s="651" t="s">
        <v>599</v>
      </c>
      <c r="I3940" s="651" t="s">
        <v>617</v>
      </c>
      <c r="J3940" s="651" t="s">
        <v>276</v>
      </c>
      <c r="K3940" s="890" t="s">
        <v>308</v>
      </c>
      <c r="L3940" s="651" t="s">
        <v>312</v>
      </c>
      <c r="M3940" s="651" t="str">
        <f t="shared" si="239"/>
        <v>&lt;INSERT CONNECTION POINT NAME&gt;</v>
      </c>
      <c r="N3940" s="890" t="s">
        <v>609</v>
      </c>
      <c r="O3940" s="890" t="s">
        <v>22</v>
      </c>
      <c r="P3940" s="890"/>
      <c r="Q3940" s="1083"/>
      <c r="R3940" s="1061"/>
      <c r="S3940" s="1062"/>
      <c r="T3940" s="1062"/>
      <c r="U3940" s="1063"/>
      <c r="W3940" s="452"/>
      <c r="X3940" s="452"/>
      <c r="Y3940" s="452"/>
      <c r="Z3940" s="452"/>
      <c r="AA3940" s="452"/>
      <c r="AB3940" s="452"/>
      <c r="AC3940" s="452"/>
      <c r="AD3940" s="452"/>
      <c r="AE3940" s="452"/>
      <c r="AF3940" s="452"/>
      <c r="AG3940" s="452"/>
      <c r="AH3940" s="452"/>
      <c r="AI3940" s="452"/>
      <c r="AJ3940" s="452"/>
      <c r="AK3940" s="452"/>
      <c r="AL3940" s="452"/>
      <c r="AM3940" s="452"/>
      <c r="AN3940" s="452"/>
      <c r="AO3940" s="452"/>
      <c r="AP3940" s="452"/>
      <c r="AQ3940" s="452"/>
      <c r="AR3940" s="452"/>
      <c r="AS3940" s="452"/>
      <c r="AT3940" s="452"/>
      <c r="AU3940" s="452"/>
      <c r="AV3940" s="452"/>
    </row>
    <row r="3941" spans="2:48" ht="15" customHeight="1">
      <c r="B3941" s="937"/>
      <c r="C3941" s="1979"/>
      <c r="D3941" s="1981"/>
      <c r="E3941" s="928" t="s">
        <v>619</v>
      </c>
      <c r="F3941" s="885"/>
      <c r="G3941" s="651" t="s">
        <v>272</v>
      </c>
      <c r="H3941" s="651" t="s">
        <v>599</v>
      </c>
      <c r="I3941" s="651" t="s">
        <v>620</v>
      </c>
      <c r="J3941" s="651" t="s">
        <v>276</v>
      </c>
      <c r="K3941" s="890" t="s">
        <v>308</v>
      </c>
      <c r="L3941" s="651" t="s">
        <v>312</v>
      </c>
      <c r="M3941" s="651" t="str">
        <f t="shared" si="239"/>
        <v>&lt;INSERT CONNECTION POINT NAME&gt;</v>
      </c>
      <c r="N3941" s="890" t="s">
        <v>609</v>
      </c>
      <c r="O3941" s="890" t="s">
        <v>22</v>
      </c>
      <c r="P3941" s="890"/>
      <c r="Q3941" s="1083"/>
      <c r="R3941" s="1061"/>
      <c r="S3941" s="1062"/>
      <c r="T3941" s="1062"/>
      <c r="U3941" s="1063"/>
      <c r="W3941" s="452"/>
      <c r="X3941" s="452"/>
      <c r="Y3941" s="452"/>
      <c r="Z3941" s="452"/>
      <c r="AA3941" s="452"/>
      <c r="AB3941" s="452"/>
      <c r="AC3941" s="452"/>
      <c r="AD3941" s="452"/>
      <c r="AE3941" s="452"/>
      <c r="AF3941" s="452"/>
      <c r="AG3941" s="452"/>
      <c r="AH3941" s="452"/>
      <c r="AI3941" s="452"/>
      <c r="AJ3941" s="452"/>
      <c r="AK3941" s="452"/>
      <c r="AL3941" s="452"/>
      <c r="AM3941" s="452"/>
      <c r="AN3941" s="452"/>
      <c r="AO3941" s="452"/>
      <c r="AP3941" s="452"/>
      <c r="AQ3941" s="452"/>
      <c r="AR3941" s="452"/>
      <c r="AS3941" s="452"/>
      <c r="AT3941" s="452"/>
      <c r="AU3941" s="452"/>
      <c r="AV3941" s="452"/>
    </row>
    <row r="3942" spans="2:48" ht="15" customHeight="1">
      <c r="B3942" s="937"/>
      <c r="C3942" s="1978" t="s">
        <v>309</v>
      </c>
      <c r="D3942" s="1980" t="s">
        <v>22</v>
      </c>
      <c r="E3942" s="928" t="s">
        <v>616</v>
      </c>
      <c r="F3942" s="885"/>
      <c r="G3942" s="651" t="s">
        <v>272</v>
      </c>
      <c r="H3942" s="651" t="s">
        <v>599</v>
      </c>
      <c r="I3942" s="651" t="s">
        <v>617</v>
      </c>
      <c r="J3942" s="651" t="s">
        <v>276</v>
      </c>
      <c r="K3942" s="890" t="s">
        <v>309</v>
      </c>
      <c r="L3942" s="651" t="s">
        <v>312</v>
      </c>
      <c r="M3942" s="651" t="str">
        <f t="shared" si="239"/>
        <v>&lt;INSERT CONNECTION POINT NAME&gt;</v>
      </c>
      <c r="N3942" s="890" t="s">
        <v>602</v>
      </c>
      <c r="O3942" s="890" t="s">
        <v>22</v>
      </c>
      <c r="P3942" s="890"/>
      <c r="Q3942" s="1083"/>
      <c r="R3942" s="1061"/>
      <c r="S3942" s="1062"/>
      <c r="T3942" s="1062"/>
      <c r="U3942" s="1063"/>
      <c r="W3942" s="452"/>
      <c r="X3942" s="452"/>
      <c r="Y3942" s="452"/>
      <c r="Z3942" s="452"/>
      <c r="AA3942" s="452"/>
      <c r="AB3942" s="452"/>
      <c r="AC3942" s="452"/>
      <c r="AD3942" s="452"/>
      <c r="AE3942" s="452"/>
      <c r="AF3942" s="452"/>
      <c r="AG3942" s="452"/>
      <c r="AH3942" s="452"/>
      <c r="AI3942" s="452"/>
      <c r="AJ3942" s="452"/>
      <c r="AK3942" s="452"/>
      <c r="AL3942" s="452"/>
      <c r="AM3942" s="452"/>
      <c r="AN3942" s="452"/>
      <c r="AO3942" s="452"/>
      <c r="AP3942" s="452"/>
      <c r="AQ3942" s="452"/>
      <c r="AR3942" s="452"/>
      <c r="AS3942" s="452"/>
      <c r="AT3942" s="452"/>
      <c r="AU3942" s="452"/>
      <c r="AV3942" s="452"/>
    </row>
    <row r="3943" spans="2:48" ht="15" customHeight="1">
      <c r="B3943" s="937"/>
      <c r="C3943" s="1979"/>
      <c r="D3943" s="1981"/>
      <c r="E3943" s="928" t="s">
        <v>619</v>
      </c>
      <c r="F3943" s="885"/>
      <c r="G3943" s="651" t="s">
        <v>272</v>
      </c>
      <c r="H3943" s="651" t="s">
        <v>599</v>
      </c>
      <c r="I3943" s="651" t="s">
        <v>620</v>
      </c>
      <c r="J3943" s="651" t="s">
        <v>276</v>
      </c>
      <c r="K3943" s="890" t="s">
        <v>309</v>
      </c>
      <c r="L3943" s="651" t="s">
        <v>312</v>
      </c>
      <c r="M3943" s="651" t="str">
        <f t="shared" si="239"/>
        <v>&lt;INSERT CONNECTION POINT NAME&gt;</v>
      </c>
      <c r="N3943" s="890" t="s">
        <v>602</v>
      </c>
      <c r="O3943" s="890" t="s">
        <v>22</v>
      </c>
      <c r="P3943" s="890"/>
      <c r="Q3943" s="1083"/>
      <c r="R3943" s="1061"/>
      <c r="S3943" s="1062"/>
      <c r="T3943" s="1062"/>
      <c r="U3943" s="1063"/>
      <c r="W3943" s="452"/>
      <c r="X3943" s="452"/>
      <c r="Y3943" s="452"/>
      <c r="Z3943" s="452"/>
      <c r="AA3943" s="452"/>
      <c r="AB3943" s="452"/>
      <c r="AC3943" s="452"/>
      <c r="AD3943" s="452"/>
      <c r="AE3943" s="452"/>
      <c r="AF3943" s="452"/>
      <c r="AG3943" s="452"/>
      <c r="AH3943" s="452"/>
      <c r="AI3943" s="452"/>
      <c r="AJ3943" s="452"/>
      <c r="AK3943" s="452"/>
      <c r="AL3943" s="452"/>
      <c r="AM3943" s="452"/>
      <c r="AN3943" s="452"/>
      <c r="AO3943" s="452"/>
      <c r="AP3943" s="452"/>
      <c r="AQ3943" s="452"/>
      <c r="AR3943" s="452"/>
      <c r="AS3943" s="452"/>
      <c r="AT3943" s="452"/>
      <c r="AU3943" s="452"/>
      <c r="AV3943" s="452"/>
    </row>
    <row r="3944" spans="2:48" ht="15" customHeight="1">
      <c r="B3944" s="937"/>
      <c r="C3944" s="1978" t="s">
        <v>309</v>
      </c>
      <c r="D3944" s="1980" t="s">
        <v>23</v>
      </c>
      <c r="E3944" s="928" t="s">
        <v>616</v>
      </c>
      <c r="F3944" s="885"/>
      <c r="G3944" s="651" t="s">
        <v>272</v>
      </c>
      <c r="H3944" s="651" t="s">
        <v>599</v>
      </c>
      <c r="I3944" s="651" t="s">
        <v>617</v>
      </c>
      <c r="J3944" s="651" t="s">
        <v>276</v>
      </c>
      <c r="K3944" s="890" t="s">
        <v>309</v>
      </c>
      <c r="L3944" s="651" t="s">
        <v>312</v>
      </c>
      <c r="M3944" s="651" t="str">
        <f t="shared" si="239"/>
        <v>&lt;INSERT CONNECTION POINT NAME&gt;</v>
      </c>
      <c r="N3944" s="890" t="s">
        <v>602</v>
      </c>
      <c r="O3944" s="890" t="s">
        <v>23</v>
      </c>
      <c r="P3944" s="890"/>
      <c r="Q3944" s="1083"/>
      <c r="R3944" s="1061"/>
      <c r="S3944" s="1062"/>
      <c r="T3944" s="1062"/>
      <c r="U3944" s="1063"/>
      <c r="W3944" s="452"/>
      <c r="X3944" s="452"/>
      <c r="Y3944" s="452"/>
      <c r="Z3944" s="452"/>
      <c r="AA3944" s="452"/>
      <c r="AB3944" s="452"/>
      <c r="AC3944" s="452"/>
      <c r="AD3944" s="452"/>
      <c r="AE3944" s="452"/>
      <c r="AF3944" s="452"/>
      <c r="AG3944" s="452"/>
      <c r="AH3944" s="452"/>
      <c r="AI3944" s="452"/>
      <c r="AJ3944" s="452"/>
      <c r="AK3944" s="452"/>
      <c r="AL3944" s="452"/>
      <c r="AM3944" s="452"/>
      <c r="AN3944" s="452"/>
      <c r="AO3944" s="452"/>
      <c r="AP3944" s="452"/>
      <c r="AQ3944" s="452"/>
      <c r="AR3944" s="452"/>
      <c r="AS3944" s="452"/>
      <c r="AT3944" s="452"/>
      <c r="AU3944" s="452"/>
      <c r="AV3944" s="452"/>
    </row>
    <row r="3945" spans="2:48" ht="15" customHeight="1">
      <c r="B3945" s="937"/>
      <c r="C3945" s="1979"/>
      <c r="D3945" s="1981"/>
      <c r="E3945" s="928" t="s">
        <v>619</v>
      </c>
      <c r="F3945" s="885"/>
      <c r="G3945" s="651" t="s">
        <v>272</v>
      </c>
      <c r="H3945" s="651" t="s">
        <v>599</v>
      </c>
      <c r="I3945" s="651" t="s">
        <v>620</v>
      </c>
      <c r="J3945" s="651" t="s">
        <v>276</v>
      </c>
      <c r="K3945" s="890" t="s">
        <v>309</v>
      </c>
      <c r="L3945" s="651" t="s">
        <v>312</v>
      </c>
      <c r="M3945" s="651" t="str">
        <f t="shared" si="239"/>
        <v>&lt;INSERT CONNECTION POINT NAME&gt;</v>
      </c>
      <c r="N3945" s="890" t="s">
        <v>602</v>
      </c>
      <c r="O3945" s="890" t="s">
        <v>23</v>
      </c>
      <c r="P3945" s="890"/>
      <c r="Q3945" s="1083"/>
      <c r="R3945" s="1061"/>
      <c r="S3945" s="1062"/>
      <c r="T3945" s="1062"/>
      <c r="U3945" s="1063"/>
      <c r="W3945" s="452"/>
      <c r="X3945" s="452"/>
      <c r="Y3945" s="452"/>
      <c r="Z3945" s="452"/>
      <c r="AA3945" s="452"/>
      <c r="AB3945" s="452"/>
      <c r="AC3945" s="452"/>
      <c r="AD3945" s="452"/>
      <c r="AE3945" s="452"/>
      <c r="AF3945" s="452"/>
      <c r="AG3945" s="452"/>
      <c r="AH3945" s="452"/>
      <c r="AI3945" s="452"/>
      <c r="AJ3945" s="452"/>
      <c r="AK3945" s="452"/>
      <c r="AL3945" s="452"/>
      <c r="AM3945" s="452"/>
      <c r="AN3945" s="452"/>
      <c r="AO3945" s="452"/>
      <c r="AP3945" s="452"/>
      <c r="AQ3945" s="452"/>
      <c r="AR3945" s="452"/>
      <c r="AS3945" s="452"/>
      <c r="AT3945" s="452"/>
      <c r="AU3945" s="452"/>
      <c r="AV3945" s="452"/>
    </row>
    <row r="3946" spans="2:48" ht="15" customHeight="1">
      <c r="B3946" s="937"/>
      <c r="C3946" s="1978" t="s">
        <v>310</v>
      </c>
      <c r="D3946" s="1980" t="s">
        <v>22</v>
      </c>
      <c r="E3946" s="928" t="s">
        <v>616</v>
      </c>
      <c r="F3946" s="885"/>
      <c r="G3946" s="651" t="s">
        <v>272</v>
      </c>
      <c r="H3946" s="651" t="s">
        <v>599</v>
      </c>
      <c r="I3946" s="651" t="s">
        <v>617</v>
      </c>
      <c r="J3946" s="651" t="s">
        <v>276</v>
      </c>
      <c r="K3946" s="890" t="s">
        <v>310</v>
      </c>
      <c r="L3946" s="651" t="s">
        <v>312</v>
      </c>
      <c r="M3946" s="651" t="str">
        <f t="shared" si="239"/>
        <v>&lt;INSERT CONNECTION POINT NAME&gt;</v>
      </c>
      <c r="N3946" s="890" t="s">
        <v>602</v>
      </c>
      <c r="O3946" s="890" t="s">
        <v>22</v>
      </c>
      <c r="P3946" s="890"/>
      <c r="Q3946" s="1083"/>
      <c r="R3946" s="1061"/>
      <c r="S3946" s="1062"/>
      <c r="T3946" s="1062"/>
      <c r="U3946" s="1063"/>
      <c r="W3946" s="452"/>
      <c r="X3946" s="452"/>
      <c r="Y3946" s="452"/>
      <c r="Z3946" s="452"/>
      <c r="AA3946" s="452"/>
      <c r="AB3946" s="452"/>
      <c r="AC3946" s="452"/>
      <c r="AD3946" s="452"/>
      <c r="AE3946" s="452"/>
      <c r="AF3946" s="452"/>
      <c r="AG3946" s="452"/>
      <c r="AH3946" s="452"/>
      <c r="AI3946" s="452"/>
      <c r="AJ3946" s="452"/>
      <c r="AK3946" s="452"/>
      <c r="AL3946" s="452"/>
      <c r="AM3946" s="452"/>
      <c r="AN3946" s="452"/>
      <c r="AO3946" s="452"/>
      <c r="AP3946" s="452"/>
      <c r="AQ3946" s="452"/>
      <c r="AR3946" s="452"/>
      <c r="AS3946" s="452"/>
      <c r="AT3946" s="452"/>
      <c r="AU3946" s="452"/>
      <c r="AV3946" s="452"/>
    </row>
    <row r="3947" spans="2:48" ht="15" customHeight="1">
      <c r="B3947" s="937"/>
      <c r="C3947" s="1979"/>
      <c r="D3947" s="1981"/>
      <c r="E3947" s="928" t="s">
        <v>619</v>
      </c>
      <c r="F3947" s="885"/>
      <c r="G3947" s="651" t="s">
        <v>272</v>
      </c>
      <c r="H3947" s="651" t="s">
        <v>599</v>
      </c>
      <c r="I3947" s="651" t="s">
        <v>620</v>
      </c>
      <c r="J3947" s="651" t="s">
        <v>276</v>
      </c>
      <c r="K3947" s="890" t="s">
        <v>310</v>
      </c>
      <c r="L3947" s="651" t="s">
        <v>312</v>
      </c>
      <c r="M3947" s="651" t="str">
        <f t="shared" si="239"/>
        <v>&lt;INSERT CONNECTION POINT NAME&gt;</v>
      </c>
      <c r="N3947" s="890" t="s">
        <v>602</v>
      </c>
      <c r="O3947" s="890" t="s">
        <v>22</v>
      </c>
      <c r="P3947" s="890"/>
      <c r="Q3947" s="1084"/>
      <c r="R3947" s="1085"/>
      <c r="S3947" s="1086"/>
      <c r="T3947" s="1086"/>
      <c r="U3947" s="1087"/>
      <c r="W3947" s="452"/>
      <c r="X3947" s="452"/>
      <c r="Y3947" s="452"/>
      <c r="Z3947" s="452"/>
      <c r="AA3947" s="452"/>
      <c r="AB3947" s="452"/>
      <c r="AC3947" s="452"/>
      <c r="AD3947" s="452"/>
      <c r="AE3947" s="452"/>
      <c r="AF3947" s="452"/>
      <c r="AG3947" s="452"/>
      <c r="AH3947" s="452"/>
      <c r="AI3947" s="452"/>
      <c r="AJ3947" s="452"/>
      <c r="AK3947" s="452"/>
      <c r="AL3947" s="452"/>
      <c r="AM3947" s="452"/>
      <c r="AN3947" s="452"/>
      <c r="AO3947" s="452"/>
      <c r="AP3947" s="452"/>
      <c r="AQ3947" s="452"/>
      <c r="AR3947" s="452"/>
      <c r="AS3947" s="452"/>
      <c r="AT3947" s="452"/>
      <c r="AU3947" s="452"/>
      <c r="AV3947" s="452"/>
    </row>
    <row r="3948" spans="2:48" ht="15" customHeight="1">
      <c r="B3948" s="937"/>
      <c r="C3948" s="1978" t="s">
        <v>310</v>
      </c>
      <c r="D3948" s="1980" t="s">
        <v>23</v>
      </c>
      <c r="E3948" s="928" t="s">
        <v>616</v>
      </c>
      <c r="F3948" s="885"/>
      <c r="G3948" s="651" t="s">
        <v>272</v>
      </c>
      <c r="H3948" s="651" t="s">
        <v>599</v>
      </c>
      <c r="I3948" s="651" t="s">
        <v>617</v>
      </c>
      <c r="J3948" s="651" t="s">
        <v>276</v>
      </c>
      <c r="K3948" s="890" t="s">
        <v>310</v>
      </c>
      <c r="L3948" s="651" t="s">
        <v>312</v>
      </c>
      <c r="M3948" s="651" t="str">
        <f t="shared" si="239"/>
        <v>&lt;INSERT CONNECTION POINT NAME&gt;</v>
      </c>
      <c r="N3948" s="890" t="s">
        <v>602</v>
      </c>
      <c r="O3948" s="890" t="s">
        <v>23</v>
      </c>
      <c r="P3948" s="890"/>
      <c r="Q3948" s="1084"/>
      <c r="R3948" s="1085"/>
      <c r="S3948" s="1086"/>
      <c r="T3948" s="1086"/>
      <c r="U3948" s="1087"/>
      <c r="W3948" s="452"/>
      <c r="X3948" s="452"/>
      <c r="Y3948" s="452"/>
      <c r="Z3948" s="452"/>
      <c r="AA3948" s="452"/>
      <c r="AB3948" s="452"/>
      <c r="AC3948" s="452"/>
      <c r="AD3948" s="452"/>
      <c r="AE3948" s="452"/>
      <c r="AF3948" s="452"/>
      <c r="AG3948" s="452"/>
      <c r="AH3948" s="452"/>
      <c r="AI3948" s="452"/>
      <c r="AJ3948" s="452"/>
      <c r="AK3948" s="452"/>
      <c r="AL3948" s="452"/>
      <c r="AM3948" s="452"/>
      <c r="AN3948" s="452"/>
      <c r="AO3948" s="452"/>
      <c r="AP3948" s="452"/>
      <c r="AQ3948" s="452"/>
      <c r="AR3948" s="452"/>
      <c r="AS3948" s="452"/>
      <c r="AT3948" s="452"/>
      <c r="AU3948" s="452"/>
      <c r="AV3948" s="452"/>
    </row>
    <row r="3949" spans="2:48" ht="15" customHeight="1" thickBot="1">
      <c r="B3949" s="944"/>
      <c r="C3949" s="1984"/>
      <c r="D3949" s="1985"/>
      <c r="E3949" s="945" t="s">
        <v>619</v>
      </c>
      <c r="F3949" s="885"/>
      <c r="G3949" s="651" t="s">
        <v>272</v>
      </c>
      <c r="H3949" s="651" t="s">
        <v>599</v>
      </c>
      <c r="I3949" s="651" t="s">
        <v>620</v>
      </c>
      <c r="J3949" s="651" t="s">
        <v>276</v>
      </c>
      <c r="K3949" s="890" t="s">
        <v>310</v>
      </c>
      <c r="L3949" s="651" t="s">
        <v>312</v>
      </c>
      <c r="M3949" s="651" t="str">
        <f t="shared" si="239"/>
        <v>&lt;INSERT CONNECTION POINT NAME&gt;</v>
      </c>
      <c r="N3949" s="890" t="s">
        <v>602</v>
      </c>
      <c r="O3949" s="890" t="s">
        <v>23</v>
      </c>
      <c r="P3949" s="890"/>
      <c r="Q3949" s="946"/>
      <c r="R3949" s="1067"/>
      <c r="S3949" s="893"/>
      <c r="T3949" s="893"/>
      <c r="U3949" s="894"/>
      <c r="W3949" s="452"/>
      <c r="X3949" s="452"/>
      <c r="Y3949" s="452"/>
      <c r="Z3949" s="452"/>
      <c r="AA3949" s="452"/>
      <c r="AB3949" s="452"/>
      <c r="AC3949" s="452"/>
      <c r="AD3949" s="452"/>
      <c r="AE3949" s="452"/>
      <c r="AF3949" s="452"/>
      <c r="AG3949" s="452"/>
      <c r="AH3949" s="452"/>
      <c r="AI3949" s="452"/>
      <c r="AJ3949" s="452"/>
      <c r="AK3949" s="452"/>
      <c r="AL3949" s="452"/>
      <c r="AM3949" s="452"/>
      <c r="AN3949" s="452"/>
      <c r="AO3949" s="452"/>
      <c r="AP3949" s="452"/>
      <c r="AQ3949" s="452"/>
      <c r="AR3949" s="452"/>
      <c r="AS3949" s="452"/>
      <c r="AT3949" s="452"/>
      <c r="AU3949" s="452"/>
      <c r="AV3949" s="452"/>
    </row>
    <row r="3950" spans="2:48" ht="15" customHeight="1">
      <c r="B3950" s="927" t="s">
        <v>615</v>
      </c>
      <c r="C3950" s="1982" t="s">
        <v>313</v>
      </c>
      <c r="D3950" s="1983" t="s">
        <v>23</v>
      </c>
      <c r="E3950" s="928" t="s">
        <v>616</v>
      </c>
      <c r="F3950" s="885"/>
      <c r="G3950" s="651" t="s">
        <v>272</v>
      </c>
      <c r="H3950" s="651" t="s">
        <v>599</v>
      </c>
      <c r="I3950" s="651" t="s">
        <v>617</v>
      </c>
      <c r="J3950" s="651" t="s">
        <v>276</v>
      </c>
      <c r="K3950" s="651" t="s">
        <v>313</v>
      </c>
      <c r="L3950" s="651" t="s">
        <v>312</v>
      </c>
      <c r="M3950" s="651" t="str">
        <f t="shared" ref="M3950" si="241">B3950</f>
        <v>&lt;INSERT CONNECTION POINT NAME&gt;</v>
      </c>
      <c r="N3950" s="651" t="s">
        <v>618</v>
      </c>
      <c r="O3950" s="651" t="s">
        <v>23</v>
      </c>
      <c r="P3950" s="890"/>
      <c r="Q3950" s="929"/>
      <c r="R3950" s="930"/>
      <c r="S3950" s="931"/>
      <c r="T3950" s="931"/>
      <c r="U3950" s="932"/>
      <c r="V3950" s="906"/>
      <c r="W3950" s="933"/>
      <c r="X3950" s="934"/>
      <c r="Y3950" s="935"/>
      <c r="Z3950" s="935"/>
      <c r="AA3950" s="935"/>
      <c r="AB3950" s="452"/>
      <c r="AC3950" s="452"/>
      <c r="AD3950" s="452"/>
      <c r="AE3950" s="452"/>
      <c r="AF3950" s="452"/>
      <c r="AG3950" s="452"/>
      <c r="AH3950" s="452"/>
      <c r="AI3950" s="452"/>
      <c r="AJ3950" s="452"/>
      <c r="AK3950" s="935"/>
      <c r="AL3950" s="936"/>
      <c r="AM3950" s="936"/>
      <c r="AN3950" s="936"/>
      <c r="AO3950" s="936"/>
      <c r="AP3950" s="936"/>
      <c r="AQ3950" s="936"/>
      <c r="AR3950" s="936"/>
      <c r="AS3950" s="936"/>
      <c r="AT3950" s="936"/>
      <c r="AU3950" s="936"/>
      <c r="AV3950" s="936"/>
    </row>
    <row r="3951" spans="2:48" ht="15" customHeight="1">
      <c r="B3951" s="937"/>
      <c r="C3951" s="1979"/>
      <c r="D3951" s="1981"/>
      <c r="E3951" s="928" t="s">
        <v>619</v>
      </c>
      <c r="F3951" s="885"/>
      <c r="G3951" s="651" t="s">
        <v>272</v>
      </c>
      <c r="H3951" s="651" t="s">
        <v>599</v>
      </c>
      <c r="I3951" s="651" t="s">
        <v>620</v>
      </c>
      <c r="J3951" s="651" t="s">
        <v>276</v>
      </c>
      <c r="K3951" s="651" t="s">
        <v>313</v>
      </c>
      <c r="L3951" s="651" t="s">
        <v>312</v>
      </c>
      <c r="M3951" s="651" t="str">
        <f t="shared" si="239"/>
        <v>&lt;INSERT CONNECTION POINT NAME&gt;</v>
      </c>
      <c r="N3951" s="651" t="s">
        <v>618</v>
      </c>
      <c r="O3951" s="651" t="s">
        <v>23</v>
      </c>
      <c r="P3951" s="890"/>
      <c r="Q3951" s="938"/>
      <c r="R3951" s="939"/>
      <c r="S3951" s="940"/>
      <c r="T3951" s="940"/>
      <c r="U3951" s="941"/>
      <c r="V3951" s="906"/>
      <c r="W3951" s="933"/>
      <c r="X3951" s="934"/>
      <c r="Y3951" s="935"/>
      <c r="Z3951" s="935"/>
      <c r="AA3951" s="935"/>
      <c r="AB3951" s="452"/>
      <c r="AC3951" s="452"/>
      <c r="AD3951" s="452"/>
      <c r="AE3951" s="452"/>
      <c r="AF3951" s="452"/>
      <c r="AG3951" s="452"/>
      <c r="AH3951" s="452"/>
      <c r="AI3951" s="452"/>
      <c r="AJ3951" s="452"/>
      <c r="AK3951" s="935"/>
      <c r="AL3951" s="936"/>
      <c r="AM3951" s="936"/>
      <c r="AN3951" s="936"/>
      <c r="AO3951" s="936"/>
      <c r="AP3951" s="936"/>
      <c r="AQ3951" s="936"/>
      <c r="AR3951" s="936"/>
      <c r="AS3951" s="936"/>
      <c r="AT3951" s="936"/>
      <c r="AU3951" s="936"/>
      <c r="AV3951" s="936"/>
    </row>
    <row r="3952" spans="2:48" ht="15" customHeight="1">
      <c r="B3952" s="937"/>
      <c r="C3952" s="1978" t="s">
        <v>304</v>
      </c>
      <c r="D3952" s="1980" t="s">
        <v>22</v>
      </c>
      <c r="E3952" s="928" t="s">
        <v>616</v>
      </c>
      <c r="F3952" s="885"/>
      <c r="G3952" s="651" t="s">
        <v>272</v>
      </c>
      <c r="H3952" s="651" t="s">
        <v>599</v>
      </c>
      <c r="I3952" s="651" t="s">
        <v>617</v>
      </c>
      <c r="J3952" s="651" t="s">
        <v>276</v>
      </c>
      <c r="K3952" s="890" t="s">
        <v>304</v>
      </c>
      <c r="L3952" s="651" t="s">
        <v>312</v>
      </c>
      <c r="M3952" s="651" t="str">
        <f t="shared" si="239"/>
        <v>&lt;INSERT CONNECTION POINT NAME&gt;</v>
      </c>
      <c r="N3952" s="890" t="s">
        <v>602</v>
      </c>
      <c r="O3952" s="890" t="s">
        <v>22</v>
      </c>
      <c r="P3952" s="890"/>
      <c r="Q3952" s="1071"/>
      <c r="R3952" s="1058"/>
      <c r="S3952" s="1059"/>
      <c r="T3952" s="1059"/>
      <c r="U3952" s="1060"/>
      <c r="V3952" s="906"/>
      <c r="W3952" s="933"/>
      <c r="X3952" s="934"/>
      <c r="Y3952" s="935"/>
      <c r="Z3952" s="935"/>
      <c r="AA3952" s="935"/>
      <c r="AB3952" s="452"/>
      <c r="AC3952" s="452"/>
      <c r="AD3952" s="452"/>
      <c r="AE3952" s="452"/>
      <c r="AF3952" s="935"/>
      <c r="AG3952" s="452"/>
      <c r="AH3952" s="452"/>
      <c r="AI3952" s="935"/>
      <c r="AJ3952" s="935"/>
      <c r="AK3952" s="935"/>
      <c r="AL3952" s="936"/>
      <c r="AM3952" s="936"/>
      <c r="AN3952" s="936"/>
      <c r="AO3952" s="942"/>
      <c r="AP3952" s="936"/>
      <c r="AQ3952" s="936"/>
      <c r="AR3952" s="936"/>
      <c r="AS3952" s="936"/>
      <c r="AT3952" s="936"/>
      <c r="AU3952" s="936"/>
      <c r="AV3952" s="936"/>
    </row>
    <row r="3953" spans="2:48" ht="15" customHeight="1">
      <c r="B3953" s="937"/>
      <c r="C3953" s="1979"/>
      <c r="D3953" s="1981"/>
      <c r="E3953" s="928" t="s">
        <v>619</v>
      </c>
      <c r="F3953" s="885"/>
      <c r="G3953" s="651" t="s">
        <v>272</v>
      </c>
      <c r="H3953" s="651" t="s">
        <v>599</v>
      </c>
      <c r="I3953" s="651" t="s">
        <v>620</v>
      </c>
      <c r="J3953" s="651" t="s">
        <v>276</v>
      </c>
      <c r="K3953" s="890" t="s">
        <v>304</v>
      </c>
      <c r="L3953" s="651" t="s">
        <v>312</v>
      </c>
      <c r="M3953" s="651" t="str">
        <f t="shared" si="239"/>
        <v>&lt;INSERT CONNECTION POINT NAME&gt;</v>
      </c>
      <c r="N3953" s="890" t="s">
        <v>602</v>
      </c>
      <c r="O3953" s="890" t="s">
        <v>22</v>
      </c>
      <c r="P3953" s="890"/>
      <c r="Q3953" s="1071"/>
      <c r="R3953" s="1058"/>
      <c r="S3953" s="1059"/>
      <c r="T3953" s="1059"/>
      <c r="U3953" s="1060"/>
      <c r="V3953" s="906"/>
      <c r="W3953" s="933"/>
      <c r="X3953" s="934"/>
      <c r="Y3953" s="935"/>
      <c r="Z3953" s="935"/>
      <c r="AA3953" s="935"/>
      <c r="AB3953" s="452"/>
      <c r="AC3953" s="452"/>
      <c r="AD3953" s="452"/>
      <c r="AE3953" s="452"/>
      <c r="AF3953" s="935"/>
      <c r="AG3953" s="452"/>
      <c r="AH3953" s="452"/>
      <c r="AI3953" s="935"/>
      <c r="AJ3953" s="935"/>
      <c r="AK3953" s="935"/>
      <c r="AL3953" s="936"/>
      <c r="AM3953" s="936"/>
      <c r="AN3953" s="936"/>
      <c r="AO3953" s="942"/>
      <c r="AP3953" s="936"/>
      <c r="AQ3953" s="936"/>
      <c r="AR3953" s="936"/>
      <c r="AS3953" s="936"/>
      <c r="AT3953" s="936"/>
      <c r="AU3953" s="936"/>
      <c r="AV3953" s="936"/>
    </row>
    <row r="3954" spans="2:48" ht="15" customHeight="1">
      <c r="B3954" s="937"/>
      <c r="C3954" s="1978" t="s">
        <v>304</v>
      </c>
      <c r="D3954" s="1980" t="s">
        <v>23</v>
      </c>
      <c r="E3954" s="928" t="s">
        <v>616</v>
      </c>
      <c r="F3954" s="885"/>
      <c r="G3954" s="651" t="s">
        <v>272</v>
      </c>
      <c r="H3954" s="651" t="s">
        <v>599</v>
      </c>
      <c r="I3954" s="651" t="s">
        <v>617</v>
      </c>
      <c r="J3954" s="651" t="s">
        <v>276</v>
      </c>
      <c r="K3954" s="890" t="s">
        <v>304</v>
      </c>
      <c r="L3954" s="651" t="s">
        <v>312</v>
      </c>
      <c r="M3954" s="651" t="str">
        <f t="shared" si="239"/>
        <v>&lt;INSERT CONNECTION POINT NAME&gt;</v>
      </c>
      <c r="N3954" s="890" t="s">
        <v>602</v>
      </c>
      <c r="O3954" s="891" t="s">
        <v>23</v>
      </c>
      <c r="P3954" s="890"/>
      <c r="Q3954" s="1071"/>
      <c r="R3954" s="1058"/>
      <c r="S3954" s="1059"/>
      <c r="T3954" s="1059"/>
      <c r="U3954" s="1060"/>
      <c r="V3954" s="906"/>
      <c r="W3954" s="933"/>
      <c r="X3954" s="934"/>
      <c r="Y3954" s="935"/>
      <c r="Z3954" s="935"/>
      <c r="AA3954" s="935"/>
      <c r="AB3954" s="452"/>
      <c r="AC3954" s="452"/>
      <c r="AD3954" s="452"/>
      <c r="AE3954" s="452"/>
      <c r="AF3954" s="935"/>
      <c r="AG3954" s="452"/>
      <c r="AH3954" s="452"/>
      <c r="AI3954" s="935"/>
      <c r="AJ3954" s="943"/>
      <c r="AK3954" s="935"/>
      <c r="AL3954" s="936"/>
      <c r="AM3954" s="936"/>
      <c r="AN3954" s="936"/>
      <c r="AO3954" s="942"/>
      <c r="AP3954" s="936"/>
      <c r="AQ3954" s="936"/>
      <c r="AR3954" s="936"/>
      <c r="AS3954" s="936"/>
      <c r="AT3954" s="936"/>
      <c r="AU3954" s="936"/>
      <c r="AV3954" s="936"/>
    </row>
    <row r="3955" spans="2:48" ht="15" customHeight="1">
      <c r="B3955" s="937"/>
      <c r="C3955" s="1979"/>
      <c r="D3955" s="1981"/>
      <c r="E3955" s="928" t="s">
        <v>619</v>
      </c>
      <c r="F3955" s="885"/>
      <c r="G3955" s="651" t="s">
        <v>272</v>
      </c>
      <c r="H3955" s="651" t="s">
        <v>599</v>
      </c>
      <c r="I3955" s="651" t="s">
        <v>620</v>
      </c>
      <c r="J3955" s="651" t="s">
        <v>276</v>
      </c>
      <c r="K3955" s="890" t="s">
        <v>304</v>
      </c>
      <c r="L3955" s="651" t="s">
        <v>312</v>
      </c>
      <c r="M3955" s="651" t="str">
        <f t="shared" si="239"/>
        <v>&lt;INSERT CONNECTION POINT NAME&gt;</v>
      </c>
      <c r="N3955" s="890" t="s">
        <v>602</v>
      </c>
      <c r="O3955" s="891" t="s">
        <v>23</v>
      </c>
      <c r="P3955" s="890"/>
      <c r="Q3955" s="1071"/>
      <c r="R3955" s="1058"/>
      <c r="S3955" s="1059"/>
      <c r="T3955" s="1059"/>
      <c r="U3955" s="1060"/>
      <c r="V3955" s="906"/>
      <c r="W3955" s="933"/>
      <c r="X3955" s="934"/>
      <c r="Y3955" s="935"/>
      <c r="Z3955" s="935"/>
      <c r="AA3955" s="935"/>
      <c r="AB3955" s="452"/>
      <c r="AC3955" s="452"/>
      <c r="AD3955" s="452"/>
      <c r="AE3955" s="452"/>
      <c r="AF3955" s="935"/>
      <c r="AG3955" s="452"/>
      <c r="AH3955" s="452"/>
      <c r="AI3955" s="935"/>
      <c r="AJ3955" s="943"/>
      <c r="AK3955" s="935"/>
      <c r="AL3955" s="936"/>
      <c r="AM3955" s="936"/>
      <c r="AN3955" s="936"/>
      <c r="AO3955" s="942"/>
      <c r="AP3955" s="936"/>
      <c r="AQ3955" s="936"/>
      <c r="AR3955" s="936"/>
      <c r="AS3955" s="936"/>
      <c r="AT3955" s="936"/>
      <c r="AU3955" s="936"/>
      <c r="AV3955" s="936"/>
    </row>
    <row r="3956" spans="2:48" ht="15" customHeight="1">
      <c r="B3956" s="937"/>
      <c r="C3956" s="1978" t="s">
        <v>305</v>
      </c>
      <c r="D3956" s="1980"/>
      <c r="E3956" s="928" t="s">
        <v>616</v>
      </c>
      <c r="F3956" s="885"/>
      <c r="G3956" s="651" t="s">
        <v>272</v>
      </c>
      <c r="H3956" s="651" t="s">
        <v>599</v>
      </c>
      <c r="I3956" s="651" t="s">
        <v>617</v>
      </c>
      <c r="J3956" s="651" t="s">
        <v>276</v>
      </c>
      <c r="K3956" s="890" t="s">
        <v>305</v>
      </c>
      <c r="L3956" s="651" t="s">
        <v>312</v>
      </c>
      <c r="M3956" s="651" t="str">
        <f t="shared" si="239"/>
        <v>&lt;INSERT CONNECTION POINT NAME&gt;</v>
      </c>
      <c r="N3956" s="890" t="s">
        <v>604</v>
      </c>
      <c r="O3956" s="890" t="s">
        <v>605</v>
      </c>
      <c r="P3956" s="890"/>
      <c r="Q3956" s="1072"/>
      <c r="R3956" s="1073"/>
      <c r="S3956" s="1074"/>
      <c r="T3956" s="1074"/>
      <c r="U3956" s="1075"/>
      <c r="V3956" s="906"/>
      <c r="W3956" s="933"/>
      <c r="X3956" s="934"/>
      <c r="Y3956" s="935"/>
      <c r="Z3956" s="935"/>
      <c r="AA3956" s="935"/>
      <c r="AB3956" s="452"/>
      <c r="AC3956" s="452"/>
      <c r="AD3956" s="452"/>
      <c r="AE3956" s="452"/>
      <c r="AF3956" s="935"/>
      <c r="AG3956" s="452"/>
      <c r="AH3956" s="452"/>
      <c r="AI3956" s="935"/>
      <c r="AJ3956" s="935"/>
      <c r="AK3956" s="935"/>
      <c r="AL3956" s="936"/>
      <c r="AM3956" s="936"/>
      <c r="AN3956" s="936"/>
      <c r="AO3956" s="936"/>
      <c r="AP3956" s="936"/>
      <c r="AQ3956" s="936"/>
      <c r="AR3956" s="936"/>
      <c r="AS3956" s="936"/>
      <c r="AT3956" s="936"/>
      <c r="AU3956" s="936"/>
      <c r="AV3956" s="936"/>
    </row>
    <row r="3957" spans="2:48" ht="15" customHeight="1">
      <c r="B3957" s="937"/>
      <c r="C3957" s="1979"/>
      <c r="D3957" s="1981"/>
      <c r="E3957" s="928" t="s">
        <v>619</v>
      </c>
      <c r="F3957" s="885"/>
      <c r="G3957" s="651" t="s">
        <v>272</v>
      </c>
      <c r="H3957" s="651" t="s">
        <v>599</v>
      </c>
      <c r="I3957" s="651" t="s">
        <v>620</v>
      </c>
      <c r="J3957" s="651" t="s">
        <v>276</v>
      </c>
      <c r="K3957" s="890" t="s">
        <v>305</v>
      </c>
      <c r="L3957" s="651" t="s">
        <v>312</v>
      </c>
      <c r="M3957" s="651" t="str">
        <f t="shared" si="239"/>
        <v>&lt;INSERT CONNECTION POINT NAME&gt;</v>
      </c>
      <c r="N3957" s="890" t="s">
        <v>604</v>
      </c>
      <c r="O3957" s="890" t="s">
        <v>605</v>
      </c>
      <c r="P3957" s="890"/>
      <c r="Q3957" s="1072"/>
      <c r="R3957" s="1073"/>
      <c r="S3957" s="1074"/>
      <c r="T3957" s="1074"/>
      <c r="U3957" s="1075"/>
      <c r="V3957" s="906"/>
      <c r="W3957" s="933"/>
      <c r="X3957" s="934"/>
      <c r="Y3957" s="935"/>
      <c r="Z3957" s="935"/>
      <c r="AA3957" s="935"/>
      <c r="AB3957" s="452"/>
      <c r="AC3957" s="452"/>
      <c r="AD3957" s="452"/>
      <c r="AE3957" s="452"/>
      <c r="AF3957" s="935"/>
      <c r="AG3957" s="452"/>
      <c r="AH3957" s="452"/>
      <c r="AI3957" s="935"/>
      <c r="AJ3957" s="935"/>
      <c r="AK3957" s="935"/>
      <c r="AL3957" s="936"/>
      <c r="AM3957" s="936"/>
      <c r="AN3957" s="936"/>
      <c r="AO3957" s="936"/>
      <c r="AP3957" s="936"/>
      <c r="AQ3957" s="936"/>
      <c r="AR3957" s="936"/>
      <c r="AS3957" s="936"/>
      <c r="AT3957" s="936"/>
      <c r="AU3957" s="936"/>
      <c r="AV3957" s="936"/>
    </row>
    <row r="3958" spans="2:48" ht="15" customHeight="1">
      <c r="B3958" s="937"/>
      <c r="C3958" s="1978" t="s">
        <v>306</v>
      </c>
      <c r="D3958" s="1980"/>
      <c r="E3958" s="928" t="s">
        <v>616</v>
      </c>
      <c r="F3958" s="885"/>
      <c r="G3958" s="651" t="s">
        <v>272</v>
      </c>
      <c r="H3958" s="651" t="s">
        <v>599</v>
      </c>
      <c r="I3958" s="651" t="s">
        <v>617</v>
      </c>
      <c r="J3958" s="651" t="s">
        <v>276</v>
      </c>
      <c r="K3958" s="890" t="s">
        <v>306</v>
      </c>
      <c r="L3958" s="651" t="s">
        <v>312</v>
      </c>
      <c r="M3958" s="651" t="str">
        <f t="shared" si="239"/>
        <v>&lt;INSERT CONNECTION POINT NAME&gt;</v>
      </c>
      <c r="N3958" s="890" t="s">
        <v>606</v>
      </c>
      <c r="O3958" s="891">
        <v>0</v>
      </c>
      <c r="P3958" s="890"/>
      <c r="Q3958" s="1076"/>
      <c r="R3958" s="1077"/>
      <c r="S3958" s="1078"/>
      <c r="T3958" s="1078"/>
      <c r="U3958" s="1079"/>
      <c r="V3958" s="906"/>
      <c r="W3958" s="933"/>
      <c r="X3958" s="934"/>
      <c r="Y3958" s="935"/>
      <c r="Z3958" s="935"/>
      <c r="AA3958" s="935"/>
      <c r="AB3958" s="452"/>
      <c r="AC3958" s="452"/>
      <c r="AD3958" s="452"/>
      <c r="AE3958" s="452"/>
      <c r="AF3958" s="935"/>
      <c r="AG3958" s="452"/>
      <c r="AH3958" s="452"/>
      <c r="AI3958" s="935"/>
      <c r="AJ3958" s="943"/>
      <c r="AK3958" s="935"/>
      <c r="AL3958" s="936"/>
      <c r="AM3958" s="936"/>
      <c r="AN3958" s="936"/>
      <c r="AO3958" s="936"/>
      <c r="AP3958" s="936"/>
      <c r="AQ3958" s="936"/>
      <c r="AR3958" s="936"/>
      <c r="AS3958" s="936"/>
      <c r="AT3958" s="936"/>
      <c r="AU3958" s="936"/>
      <c r="AV3958" s="936"/>
    </row>
    <row r="3959" spans="2:48" ht="15" customHeight="1">
      <c r="B3959" s="937"/>
      <c r="C3959" s="1979"/>
      <c r="D3959" s="1981"/>
      <c r="E3959" s="928" t="s">
        <v>619</v>
      </c>
      <c r="F3959" s="885"/>
      <c r="G3959" s="651" t="s">
        <v>272</v>
      </c>
      <c r="H3959" s="651" t="s">
        <v>599</v>
      </c>
      <c r="I3959" s="651" t="s">
        <v>620</v>
      </c>
      <c r="J3959" s="651" t="s">
        <v>276</v>
      </c>
      <c r="K3959" s="890" t="s">
        <v>306</v>
      </c>
      <c r="L3959" s="651" t="s">
        <v>312</v>
      </c>
      <c r="M3959" s="651" t="str">
        <f t="shared" si="239"/>
        <v>&lt;INSERT CONNECTION POINT NAME&gt;</v>
      </c>
      <c r="N3959" s="890" t="s">
        <v>606</v>
      </c>
      <c r="O3959" s="891">
        <v>0</v>
      </c>
      <c r="P3959" s="890"/>
      <c r="Q3959" s="1076"/>
      <c r="R3959" s="1077"/>
      <c r="S3959" s="1078"/>
      <c r="T3959" s="1078"/>
      <c r="U3959" s="1079"/>
      <c r="V3959" s="906"/>
      <c r="W3959" s="933"/>
      <c r="X3959" s="934"/>
      <c r="Y3959" s="935"/>
      <c r="Z3959" s="935"/>
      <c r="AA3959" s="935"/>
      <c r="AB3959" s="452"/>
      <c r="AC3959" s="452"/>
      <c r="AD3959" s="452"/>
      <c r="AE3959" s="452"/>
      <c r="AF3959" s="935"/>
      <c r="AG3959" s="452"/>
      <c r="AH3959" s="452"/>
      <c r="AI3959" s="935"/>
      <c r="AJ3959" s="943"/>
      <c r="AK3959" s="935"/>
      <c r="AL3959" s="936"/>
      <c r="AM3959" s="936"/>
      <c r="AN3959" s="936"/>
      <c r="AO3959" s="936"/>
      <c r="AP3959" s="936"/>
      <c r="AQ3959" s="936"/>
      <c r="AR3959" s="936"/>
      <c r="AS3959" s="936"/>
      <c r="AT3959" s="936"/>
      <c r="AU3959" s="936"/>
      <c r="AV3959" s="936"/>
    </row>
    <row r="3960" spans="2:48" ht="15" customHeight="1">
      <c r="B3960" s="937"/>
      <c r="C3960" s="1978" t="s">
        <v>307</v>
      </c>
      <c r="D3960" s="1980"/>
      <c r="E3960" s="928" t="s">
        <v>616</v>
      </c>
      <c r="F3960" s="885"/>
      <c r="G3960" s="651" t="s">
        <v>272</v>
      </c>
      <c r="H3960" s="651" t="s">
        <v>599</v>
      </c>
      <c r="I3960" s="651" t="s">
        <v>617</v>
      </c>
      <c r="J3960" s="651" t="s">
        <v>276</v>
      </c>
      <c r="K3960" s="890" t="s">
        <v>307</v>
      </c>
      <c r="L3960" s="651" t="s">
        <v>312</v>
      </c>
      <c r="M3960" s="651" t="str">
        <f t="shared" si="239"/>
        <v>&lt;INSERT CONNECTION POINT NAME&gt;</v>
      </c>
      <c r="N3960" s="890" t="s">
        <v>607</v>
      </c>
      <c r="O3960" s="890" t="s">
        <v>607</v>
      </c>
      <c r="P3960" s="890"/>
      <c r="Q3960" s="1080"/>
      <c r="R3960" s="1081"/>
      <c r="S3960" s="1081"/>
      <c r="T3960" s="1081"/>
      <c r="U3960" s="1082"/>
      <c r="V3960" s="906"/>
      <c r="W3960" s="933"/>
      <c r="X3960" s="934"/>
      <c r="Y3960" s="935"/>
      <c r="Z3960" s="935"/>
      <c r="AA3960" s="935"/>
      <c r="AB3960" s="452"/>
      <c r="AC3960" s="452"/>
      <c r="AD3960" s="452"/>
      <c r="AE3960" s="452"/>
      <c r="AF3960" s="935"/>
      <c r="AG3960" s="452"/>
      <c r="AH3960" s="452"/>
      <c r="AI3960" s="935"/>
      <c r="AJ3960" s="935"/>
      <c r="AK3960" s="935"/>
      <c r="AL3960" s="936"/>
      <c r="AM3960" s="936"/>
      <c r="AN3960" s="936"/>
      <c r="AO3960" s="936"/>
      <c r="AP3960" s="936"/>
      <c r="AQ3960" s="936"/>
      <c r="AR3960" s="936"/>
      <c r="AS3960" s="936"/>
      <c r="AT3960" s="936"/>
      <c r="AU3960" s="936"/>
      <c r="AV3960" s="936"/>
    </row>
    <row r="3961" spans="2:48" ht="15" customHeight="1">
      <c r="B3961" s="937"/>
      <c r="C3961" s="1979"/>
      <c r="D3961" s="1981"/>
      <c r="E3961" s="928" t="s">
        <v>619</v>
      </c>
      <c r="F3961" s="885"/>
      <c r="G3961" s="651" t="s">
        <v>272</v>
      </c>
      <c r="H3961" s="651" t="s">
        <v>599</v>
      </c>
      <c r="I3961" s="651" t="s">
        <v>620</v>
      </c>
      <c r="J3961" s="651" t="s">
        <v>276</v>
      </c>
      <c r="K3961" s="890" t="s">
        <v>307</v>
      </c>
      <c r="L3961" s="651" t="s">
        <v>312</v>
      </c>
      <c r="M3961" s="651" t="str">
        <f t="shared" si="239"/>
        <v>&lt;INSERT CONNECTION POINT NAME&gt;</v>
      </c>
      <c r="N3961" s="890" t="s">
        <v>607</v>
      </c>
      <c r="O3961" s="890" t="s">
        <v>607</v>
      </c>
      <c r="P3961" s="890"/>
      <c r="Q3961" s="1080"/>
      <c r="R3961" s="1081"/>
      <c r="S3961" s="1081"/>
      <c r="T3961" s="1081"/>
      <c r="U3961" s="1082"/>
      <c r="V3961" s="906"/>
      <c r="W3961" s="933"/>
      <c r="X3961" s="934"/>
      <c r="Y3961" s="935"/>
      <c r="Z3961" s="935"/>
      <c r="AA3961" s="935"/>
      <c r="AB3961" s="452"/>
      <c r="AC3961" s="452"/>
      <c r="AD3961" s="452"/>
      <c r="AE3961" s="452"/>
      <c r="AF3961" s="935"/>
      <c r="AG3961" s="452"/>
      <c r="AH3961" s="452"/>
      <c r="AI3961" s="935"/>
      <c r="AJ3961" s="935"/>
      <c r="AK3961" s="935"/>
      <c r="AL3961" s="936"/>
      <c r="AM3961" s="936"/>
      <c r="AN3961" s="936"/>
      <c r="AO3961" s="936"/>
      <c r="AP3961" s="936"/>
      <c r="AQ3961" s="936"/>
      <c r="AR3961" s="936"/>
      <c r="AS3961" s="936"/>
      <c r="AT3961" s="936"/>
      <c r="AU3961" s="936"/>
      <c r="AV3961" s="936"/>
    </row>
    <row r="3962" spans="2:48" ht="15" customHeight="1">
      <c r="B3962" s="937"/>
      <c r="C3962" s="1978" t="s">
        <v>308</v>
      </c>
      <c r="D3962" s="1980" t="s">
        <v>22</v>
      </c>
      <c r="E3962" s="928" t="s">
        <v>616</v>
      </c>
      <c r="F3962" s="885"/>
      <c r="G3962" s="651" t="s">
        <v>272</v>
      </c>
      <c r="H3962" s="651" t="s">
        <v>599</v>
      </c>
      <c r="I3962" s="651" t="s">
        <v>617</v>
      </c>
      <c r="J3962" s="651" t="s">
        <v>276</v>
      </c>
      <c r="K3962" s="890" t="s">
        <v>308</v>
      </c>
      <c r="L3962" s="651" t="s">
        <v>312</v>
      </c>
      <c r="M3962" s="651" t="str">
        <f t="shared" si="239"/>
        <v>&lt;INSERT CONNECTION POINT NAME&gt;</v>
      </c>
      <c r="N3962" s="890" t="s">
        <v>609</v>
      </c>
      <c r="O3962" s="890" t="s">
        <v>22</v>
      </c>
      <c r="P3962" s="890"/>
      <c r="Q3962" s="1083"/>
      <c r="R3962" s="1061"/>
      <c r="S3962" s="1062"/>
      <c r="T3962" s="1062"/>
      <c r="U3962" s="1063"/>
      <c r="V3962" s="906"/>
      <c r="W3962" s="933"/>
      <c r="X3962" s="934"/>
      <c r="Y3962" s="935"/>
      <c r="Z3962" s="935"/>
      <c r="AA3962" s="935"/>
      <c r="AB3962" s="452"/>
      <c r="AC3962" s="452"/>
      <c r="AD3962" s="452"/>
      <c r="AE3962" s="452"/>
      <c r="AF3962" s="935"/>
      <c r="AG3962" s="452"/>
      <c r="AH3962" s="452"/>
      <c r="AI3962" s="935"/>
      <c r="AJ3962" s="935"/>
      <c r="AK3962" s="935"/>
      <c r="AL3962" s="936"/>
      <c r="AM3962" s="936"/>
      <c r="AN3962" s="936"/>
      <c r="AO3962" s="936"/>
      <c r="AP3962" s="936"/>
      <c r="AQ3962" s="936"/>
      <c r="AR3962" s="936"/>
      <c r="AS3962" s="936"/>
      <c r="AT3962" s="936"/>
      <c r="AU3962" s="936"/>
      <c r="AV3962" s="936"/>
    </row>
    <row r="3963" spans="2:48" ht="15" customHeight="1">
      <c r="B3963" s="937"/>
      <c r="C3963" s="1979"/>
      <c r="D3963" s="1981"/>
      <c r="E3963" s="928" t="s">
        <v>619</v>
      </c>
      <c r="F3963" s="885"/>
      <c r="G3963" s="651" t="s">
        <v>272</v>
      </c>
      <c r="H3963" s="651" t="s">
        <v>599</v>
      </c>
      <c r="I3963" s="651" t="s">
        <v>620</v>
      </c>
      <c r="J3963" s="651" t="s">
        <v>276</v>
      </c>
      <c r="K3963" s="890" t="s">
        <v>308</v>
      </c>
      <c r="L3963" s="651" t="s">
        <v>312</v>
      </c>
      <c r="M3963" s="651" t="str">
        <f t="shared" si="239"/>
        <v>&lt;INSERT CONNECTION POINT NAME&gt;</v>
      </c>
      <c r="N3963" s="890" t="s">
        <v>609</v>
      </c>
      <c r="O3963" s="890" t="s">
        <v>22</v>
      </c>
      <c r="P3963" s="890"/>
      <c r="Q3963" s="1083"/>
      <c r="R3963" s="1061"/>
      <c r="S3963" s="1062"/>
      <c r="T3963" s="1062"/>
      <c r="U3963" s="1063"/>
      <c r="V3963" s="906"/>
      <c r="W3963" s="933"/>
      <c r="X3963" s="934"/>
      <c r="Y3963" s="935"/>
      <c r="Z3963" s="935"/>
      <c r="AA3963" s="935"/>
      <c r="AB3963" s="452"/>
      <c r="AC3963" s="452"/>
      <c r="AD3963" s="452"/>
      <c r="AE3963" s="452"/>
      <c r="AF3963" s="935"/>
      <c r="AG3963" s="452"/>
      <c r="AH3963" s="452"/>
      <c r="AI3963" s="935"/>
      <c r="AJ3963" s="935"/>
      <c r="AK3963" s="935"/>
      <c r="AL3963" s="936"/>
      <c r="AM3963" s="936"/>
      <c r="AN3963" s="936"/>
      <c r="AO3963" s="936"/>
      <c r="AP3963" s="936"/>
      <c r="AQ3963" s="936"/>
      <c r="AR3963" s="936"/>
      <c r="AS3963" s="936"/>
      <c r="AT3963" s="936"/>
      <c r="AU3963" s="936"/>
      <c r="AV3963" s="936"/>
    </row>
    <row r="3964" spans="2:48" ht="15" customHeight="1">
      <c r="B3964" s="937"/>
      <c r="C3964" s="1978" t="s">
        <v>309</v>
      </c>
      <c r="D3964" s="1980" t="s">
        <v>22</v>
      </c>
      <c r="E3964" s="928" t="s">
        <v>616</v>
      </c>
      <c r="F3964" s="885"/>
      <c r="G3964" s="651" t="s">
        <v>272</v>
      </c>
      <c r="H3964" s="651" t="s">
        <v>599</v>
      </c>
      <c r="I3964" s="651" t="s">
        <v>617</v>
      </c>
      <c r="J3964" s="651" t="s">
        <v>276</v>
      </c>
      <c r="K3964" s="890" t="s">
        <v>309</v>
      </c>
      <c r="L3964" s="651" t="s">
        <v>312</v>
      </c>
      <c r="M3964" s="651" t="str">
        <f t="shared" si="239"/>
        <v>&lt;INSERT CONNECTION POINT NAME&gt;</v>
      </c>
      <c r="N3964" s="890" t="s">
        <v>602</v>
      </c>
      <c r="O3964" s="890" t="s">
        <v>22</v>
      </c>
      <c r="P3964" s="890"/>
      <c r="Q3964" s="1083"/>
      <c r="R3964" s="1061"/>
      <c r="S3964" s="1062"/>
      <c r="T3964" s="1062"/>
      <c r="U3964" s="1063"/>
      <c r="V3964" s="906"/>
      <c r="W3964" s="933"/>
      <c r="X3964" s="934"/>
      <c r="Y3964" s="935"/>
      <c r="Z3964" s="935"/>
      <c r="AA3964" s="935"/>
      <c r="AB3964" s="452"/>
      <c r="AC3964" s="452"/>
      <c r="AD3964" s="452"/>
      <c r="AE3964" s="452"/>
      <c r="AF3964" s="935"/>
      <c r="AG3964" s="452"/>
      <c r="AH3964" s="452"/>
      <c r="AI3964" s="935"/>
      <c r="AJ3964" s="935"/>
      <c r="AK3964" s="935"/>
      <c r="AL3964" s="936"/>
      <c r="AM3964" s="936"/>
      <c r="AN3964" s="936"/>
      <c r="AO3964" s="936"/>
      <c r="AP3964" s="936"/>
      <c r="AQ3964" s="936"/>
      <c r="AR3964" s="936"/>
      <c r="AS3964" s="936"/>
      <c r="AT3964" s="936"/>
      <c r="AU3964" s="936"/>
      <c r="AV3964" s="936"/>
    </row>
    <row r="3965" spans="2:48" ht="15" customHeight="1">
      <c r="B3965" s="937"/>
      <c r="C3965" s="1979"/>
      <c r="D3965" s="1981"/>
      <c r="E3965" s="928" t="s">
        <v>619</v>
      </c>
      <c r="F3965" s="885"/>
      <c r="G3965" s="651" t="s">
        <v>272</v>
      </c>
      <c r="H3965" s="651" t="s">
        <v>599</v>
      </c>
      <c r="I3965" s="651" t="s">
        <v>620</v>
      </c>
      <c r="J3965" s="651" t="s">
        <v>276</v>
      </c>
      <c r="K3965" s="890" t="s">
        <v>309</v>
      </c>
      <c r="L3965" s="651" t="s">
        <v>312</v>
      </c>
      <c r="M3965" s="651" t="str">
        <f t="shared" si="239"/>
        <v>&lt;INSERT CONNECTION POINT NAME&gt;</v>
      </c>
      <c r="N3965" s="890" t="s">
        <v>602</v>
      </c>
      <c r="O3965" s="890" t="s">
        <v>22</v>
      </c>
      <c r="P3965" s="890"/>
      <c r="Q3965" s="1083"/>
      <c r="R3965" s="1061"/>
      <c r="S3965" s="1062"/>
      <c r="T3965" s="1062"/>
      <c r="U3965" s="1063"/>
      <c r="V3965" s="906"/>
      <c r="W3965" s="933"/>
      <c r="X3965" s="934"/>
      <c r="Y3965" s="935"/>
      <c r="Z3965" s="935"/>
      <c r="AA3965" s="935"/>
      <c r="AB3965" s="452"/>
      <c r="AC3965" s="452"/>
      <c r="AD3965" s="452"/>
      <c r="AE3965" s="452"/>
      <c r="AF3965" s="935"/>
      <c r="AG3965" s="452"/>
      <c r="AH3965" s="452"/>
      <c r="AI3965" s="935"/>
      <c r="AJ3965" s="935"/>
      <c r="AK3965" s="935"/>
      <c r="AL3965" s="936"/>
      <c r="AM3965" s="936"/>
      <c r="AN3965" s="936"/>
      <c r="AO3965" s="936"/>
      <c r="AP3965" s="936"/>
      <c r="AQ3965" s="936"/>
      <c r="AR3965" s="936"/>
      <c r="AS3965" s="936"/>
      <c r="AT3965" s="936"/>
      <c r="AU3965" s="936"/>
      <c r="AV3965" s="936"/>
    </row>
    <row r="3966" spans="2:48" ht="15" customHeight="1">
      <c r="B3966" s="937"/>
      <c r="C3966" s="1978" t="s">
        <v>309</v>
      </c>
      <c r="D3966" s="1980" t="s">
        <v>23</v>
      </c>
      <c r="E3966" s="928" t="s">
        <v>616</v>
      </c>
      <c r="F3966" s="885"/>
      <c r="G3966" s="651" t="s">
        <v>272</v>
      </c>
      <c r="H3966" s="651" t="s">
        <v>599</v>
      </c>
      <c r="I3966" s="651" t="s">
        <v>617</v>
      </c>
      <c r="J3966" s="651" t="s">
        <v>276</v>
      </c>
      <c r="K3966" s="890" t="s">
        <v>309</v>
      </c>
      <c r="L3966" s="651" t="s">
        <v>312</v>
      </c>
      <c r="M3966" s="651" t="str">
        <f t="shared" si="239"/>
        <v>&lt;INSERT CONNECTION POINT NAME&gt;</v>
      </c>
      <c r="N3966" s="890" t="s">
        <v>602</v>
      </c>
      <c r="O3966" s="890" t="s">
        <v>23</v>
      </c>
      <c r="P3966" s="890"/>
      <c r="Q3966" s="1083"/>
      <c r="R3966" s="1061"/>
      <c r="S3966" s="1062"/>
      <c r="T3966" s="1062"/>
      <c r="U3966" s="1063"/>
      <c r="V3966" s="906"/>
      <c r="W3966" s="933"/>
      <c r="X3966" s="934"/>
      <c r="Y3966" s="935"/>
      <c r="Z3966" s="935"/>
      <c r="AA3966" s="935"/>
      <c r="AB3966" s="452"/>
      <c r="AC3966" s="452"/>
      <c r="AD3966" s="452"/>
      <c r="AE3966" s="452"/>
      <c r="AF3966" s="935"/>
      <c r="AG3966" s="452"/>
      <c r="AH3966" s="452"/>
      <c r="AI3966" s="935"/>
      <c r="AJ3966" s="935"/>
      <c r="AK3966" s="935"/>
      <c r="AL3966" s="936"/>
      <c r="AM3966" s="936"/>
      <c r="AN3966" s="936"/>
      <c r="AO3966" s="936"/>
      <c r="AP3966" s="936"/>
      <c r="AQ3966" s="936"/>
      <c r="AR3966" s="936"/>
      <c r="AS3966" s="936"/>
      <c r="AT3966" s="936"/>
      <c r="AU3966" s="936"/>
      <c r="AV3966" s="936"/>
    </row>
    <row r="3967" spans="2:48" ht="15" customHeight="1">
      <c r="B3967" s="937"/>
      <c r="C3967" s="1979"/>
      <c r="D3967" s="1981"/>
      <c r="E3967" s="928" t="s">
        <v>619</v>
      </c>
      <c r="F3967" s="885"/>
      <c r="G3967" s="651" t="s">
        <v>272</v>
      </c>
      <c r="H3967" s="651" t="s">
        <v>599</v>
      </c>
      <c r="I3967" s="651" t="s">
        <v>620</v>
      </c>
      <c r="J3967" s="651" t="s">
        <v>276</v>
      </c>
      <c r="K3967" s="890" t="s">
        <v>309</v>
      </c>
      <c r="L3967" s="651" t="s">
        <v>312</v>
      </c>
      <c r="M3967" s="651" t="str">
        <f t="shared" si="239"/>
        <v>&lt;INSERT CONNECTION POINT NAME&gt;</v>
      </c>
      <c r="N3967" s="890" t="s">
        <v>602</v>
      </c>
      <c r="O3967" s="890" t="s">
        <v>23</v>
      </c>
      <c r="P3967" s="890"/>
      <c r="Q3967" s="1083"/>
      <c r="R3967" s="1061"/>
      <c r="S3967" s="1062"/>
      <c r="T3967" s="1062"/>
      <c r="U3967" s="1063"/>
      <c r="V3967" s="906"/>
      <c r="W3967" s="933"/>
      <c r="X3967" s="934"/>
      <c r="Y3967" s="935"/>
      <c r="Z3967" s="935"/>
      <c r="AA3967" s="935"/>
      <c r="AB3967" s="452"/>
      <c r="AC3967" s="452"/>
      <c r="AD3967" s="452"/>
      <c r="AE3967" s="452"/>
      <c r="AF3967" s="935"/>
      <c r="AG3967" s="452"/>
      <c r="AH3967" s="452"/>
      <c r="AI3967" s="935"/>
      <c r="AJ3967" s="935"/>
      <c r="AK3967" s="935"/>
      <c r="AL3967" s="936"/>
      <c r="AM3967" s="936"/>
      <c r="AN3967" s="936"/>
      <c r="AO3967" s="936"/>
      <c r="AP3967" s="936"/>
      <c r="AQ3967" s="936"/>
      <c r="AR3967" s="936"/>
      <c r="AS3967" s="936"/>
      <c r="AT3967" s="936"/>
      <c r="AU3967" s="936"/>
      <c r="AV3967" s="936"/>
    </row>
    <row r="3968" spans="2:48" ht="15" customHeight="1">
      <c r="B3968" s="937"/>
      <c r="C3968" s="1978" t="s">
        <v>310</v>
      </c>
      <c r="D3968" s="1980" t="s">
        <v>22</v>
      </c>
      <c r="E3968" s="928" t="s">
        <v>616</v>
      </c>
      <c r="F3968" s="885"/>
      <c r="G3968" s="651" t="s">
        <v>272</v>
      </c>
      <c r="H3968" s="651" t="s">
        <v>599</v>
      </c>
      <c r="I3968" s="651" t="s">
        <v>617</v>
      </c>
      <c r="J3968" s="651" t="s">
        <v>276</v>
      </c>
      <c r="K3968" s="890" t="s">
        <v>310</v>
      </c>
      <c r="L3968" s="651" t="s">
        <v>312</v>
      </c>
      <c r="M3968" s="651" t="str">
        <f t="shared" si="239"/>
        <v>&lt;INSERT CONNECTION POINT NAME&gt;</v>
      </c>
      <c r="N3968" s="890" t="s">
        <v>602</v>
      </c>
      <c r="O3968" s="890" t="s">
        <v>22</v>
      </c>
      <c r="P3968" s="890"/>
      <c r="Q3968" s="1083"/>
      <c r="R3968" s="1061"/>
      <c r="S3968" s="1062"/>
      <c r="T3968" s="1062"/>
      <c r="U3968" s="1063"/>
      <c r="V3968" s="906"/>
      <c r="W3968" s="933"/>
      <c r="X3968" s="934"/>
      <c r="Y3968" s="935"/>
      <c r="Z3968" s="935"/>
      <c r="AA3968" s="935"/>
      <c r="AB3968" s="452"/>
      <c r="AC3968" s="452"/>
      <c r="AD3968" s="452"/>
      <c r="AE3968" s="452"/>
      <c r="AF3968" s="935"/>
      <c r="AG3968" s="452"/>
      <c r="AH3968" s="452"/>
      <c r="AI3968" s="935"/>
      <c r="AJ3968" s="935"/>
      <c r="AK3968" s="935"/>
      <c r="AL3968" s="936"/>
      <c r="AM3968" s="936"/>
      <c r="AN3968" s="936"/>
      <c r="AO3968" s="936"/>
      <c r="AP3968" s="936"/>
      <c r="AQ3968" s="936"/>
      <c r="AR3968" s="936"/>
      <c r="AS3968" s="936"/>
      <c r="AT3968" s="936"/>
      <c r="AU3968" s="936"/>
      <c r="AV3968" s="936"/>
    </row>
    <row r="3969" spans="2:48" ht="15" customHeight="1">
      <c r="B3969" s="937"/>
      <c r="C3969" s="1979"/>
      <c r="D3969" s="1981"/>
      <c r="E3969" s="928" t="s">
        <v>619</v>
      </c>
      <c r="F3969" s="885"/>
      <c r="G3969" s="651" t="s">
        <v>272</v>
      </c>
      <c r="H3969" s="651" t="s">
        <v>599</v>
      </c>
      <c r="I3969" s="651" t="s">
        <v>620</v>
      </c>
      <c r="J3969" s="651" t="s">
        <v>276</v>
      </c>
      <c r="K3969" s="890" t="s">
        <v>310</v>
      </c>
      <c r="L3969" s="651" t="s">
        <v>312</v>
      </c>
      <c r="M3969" s="651" t="str">
        <f t="shared" si="239"/>
        <v>&lt;INSERT CONNECTION POINT NAME&gt;</v>
      </c>
      <c r="N3969" s="890" t="s">
        <v>602</v>
      </c>
      <c r="O3969" s="890" t="s">
        <v>22</v>
      </c>
      <c r="P3969" s="890"/>
      <c r="Q3969" s="1084"/>
      <c r="R3969" s="1085"/>
      <c r="S3969" s="1086"/>
      <c r="T3969" s="1086"/>
      <c r="U3969" s="1087"/>
      <c r="V3969" s="906"/>
      <c r="W3969" s="933"/>
      <c r="X3969" s="934"/>
      <c r="Y3969" s="935"/>
      <c r="Z3969" s="935"/>
      <c r="AA3969" s="935"/>
      <c r="AB3969" s="452"/>
      <c r="AC3969" s="452"/>
      <c r="AD3969" s="452"/>
      <c r="AE3969" s="452"/>
      <c r="AF3969" s="935"/>
      <c r="AG3969" s="452"/>
      <c r="AH3969" s="452"/>
      <c r="AI3969" s="935"/>
      <c r="AJ3969" s="935"/>
      <c r="AK3969" s="935"/>
      <c r="AL3969" s="936"/>
      <c r="AM3969" s="936"/>
      <c r="AN3969" s="936"/>
      <c r="AO3969" s="936"/>
      <c r="AP3969" s="936"/>
      <c r="AQ3969" s="936"/>
      <c r="AR3969" s="936"/>
      <c r="AS3969" s="936"/>
      <c r="AT3969" s="936"/>
      <c r="AU3969" s="936"/>
      <c r="AV3969" s="936"/>
    </row>
    <row r="3970" spans="2:48" ht="15" customHeight="1">
      <c r="B3970" s="937"/>
      <c r="C3970" s="1978" t="s">
        <v>310</v>
      </c>
      <c r="D3970" s="1980" t="s">
        <v>23</v>
      </c>
      <c r="E3970" s="928" t="s">
        <v>616</v>
      </c>
      <c r="F3970" s="885"/>
      <c r="G3970" s="651" t="s">
        <v>272</v>
      </c>
      <c r="H3970" s="651" t="s">
        <v>599</v>
      </c>
      <c r="I3970" s="651" t="s">
        <v>617</v>
      </c>
      <c r="J3970" s="651" t="s">
        <v>276</v>
      </c>
      <c r="K3970" s="890" t="s">
        <v>310</v>
      </c>
      <c r="L3970" s="651" t="s">
        <v>312</v>
      </c>
      <c r="M3970" s="651" t="str">
        <f t="shared" si="239"/>
        <v>&lt;INSERT CONNECTION POINT NAME&gt;</v>
      </c>
      <c r="N3970" s="890" t="s">
        <v>602</v>
      </c>
      <c r="O3970" s="890" t="s">
        <v>23</v>
      </c>
      <c r="P3970" s="890"/>
      <c r="Q3970" s="1084"/>
      <c r="R3970" s="1085"/>
      <c r="S3970" s="1086"/>
      <c r="T3970" s="1086"/>
      <c r="U3970" s="1087"/>
      <c r="V3970" s="906"/>
      <c r="W3970" s="933"/>
      <c r="X3970" s="934"/>
      <c r="Y3970" s="935"/>
      <c r="Z3970" s="935"/>
      <c r="AA3970" s="935"/>
      <c r="AB3970" s="452"/>
      <c r="AC3970" s="452"/>
      <c r="AD3970" s="452"/>
      <c r="AE3970" s="452"/>
      <c r="AF3970" s="935"/>
      <c r="AG3970" s="452"/>
      <c r="AH3970" s="452"/>
      <c r="AI3970" s="935"/>
      <c r="AJ3970" s="935"/>
      <c r="AK3970" s="935"/>
      <c r="AL3970" s="936"/>
      <c r="AM3970" s="936"/>
      <c r="AN3970" s="936"/>
      <c r="AO3970" s="936"/>
      <c r="AP3970" s="936"/>
      <c r="AQ3970" s="936"/>
      <c r="AR3970" s="936"/>
      <c r="AS3970" s="936"/>
      <c r="AT3970" s="936"/>
      <c r="AU3970" s="936"/>
      <c r="AV3970" s="936"/>
    </row>
    <row r="3971" spans="2:48" ht="15" customHeight="1" thickBot="1">
      <c r="B3971" s="944"/>
      <c r="C3971" s="1984"/>
      <c r="D3971" s="1985"/>
      <c r="E3971" s="945" t="s">
        <v>619</v>
      </c>
      <c r="F3971" s="885"/>
      <c r="G3971" s="651" t="s">
        <v>272</v>
      </c>
      <c r="H3971" s="651" t="s">
        <v>599</v>
      </c>
      <c r="I3971" s="651" t="s">
        <v>620</v>
      </c>
      <c r="J3971" s="651" t="s">
        <v>276</v>
      </c>
      <c r="K3971" s="890" t="s">
        <v>310</v>
      </c>
      <c r="L3971" s="651" t="s">
        <v>312</v>
      </c>
      <c r="M3971" s="651" t="str">
        <f t="shared" si="239"/>
        <v>&lt;INSERT CONNECTION POINT NAME&gt;</v>
      </c>
      <c r="N3971" s="890" t="s">
        <v>602</v>
      </c>
      <c r="O3971" s="890" t="s">
        <v>23</v>
      </c>
      <c r="P3971" s="890"/>
      <c r="Q3971" s="946"/>
      <c r="R3971" s="1067"/>
      <c r="S3971" s="893"/>
      <c r="T3971" s="893"/>
      <c r="U3971" s="894"/>
      <c r="V3971" s="947"/>
      <c r="W3971" s="933"/>
      <c r="X3971" s="934"/>
      <c r="Y3971" s="935"/>
      <c r="Z3971" s="935"/>
      <c r="AA3971" s="935"/>
      <c r="AB3971" s="452"/>
      <c r="AC3971" s="452"/>
      <c r="AD3971" s="452"/>
      <c r="AE3971" s="452"/>
      <c r="AF3971" s="935"/>
      <c r="AG3971" s="452"/>
      <c r="AH3971" s="452"/>
      <c r="AI3971" s="935"/>
      <c r="AJ3971" s="935"/>
      <c r="AK3971" s="935"/>
      <c r="AL3971" s="936"/>
      <c r="AM3971" s="936"/>
      <c r="AN3971" s="936"/>
      <c r="AO3971" s="936"/>
      <c r="AP3971" s="936"/>
      <c r="AQ3971" s="936"/>
      <c r="AR3971" s="936"/>
      <c r="AS3971" s="936"/>
      <c r="AT3971" s="936"/>
      <c r="AU3971" s="936"/>
      <c r="AV3971" s="936"/>
    </row>
    <row r="3972" spans="2:48" ht="15" customHeight="1">
      <c r="B3972" s="927" t="s">
        <v>615</v>
      </c>
      <c r="C3972" s="1982" t="s">
        <v>313</v>
      </c>
      <c r="D3972" s="1983" t="s">
        <v>23</v>
      </c>
      <c r="E3972" s="928" t="s">
        <v>616</v>
      </c>
      <c r="F3972" s="885"/>
      <c r="G3972" s="651" t="s">
        <v>272</v>
      </c>
      <c r="H3972" s="651" t="s">
        <v>599</v>
      </c>
      <c r="I3972" s="651" t="s">
        <v>617</v>
      </c>
      <c r="J3972" s="651" t="s">
        <v>276</v>
      </c>
      <c r="K3972" s="651" t="s">
        <v>313</v>
      </c>
      <c r="L3972" s="651" t="s">
        <v>312</v>
      </c>
      <c r="M3972" s="651" t="str">
        <f t="shared" ref="M3972" si="242">B3972</f>
        <v>&lt;INSERT CONNECTION POINT NAME&gt;</v>
      </c>
      <c r="N3972" s="651" t="s">
        <v>618</v>
      </c>
      <c r="O3972" s="651" t="s">
        <v>23</v>
      </c>
      <c r="P3972" s="890"/>
      <c r="Q3972" s="929"/>
      <c r="R3972" s="930"/>
      <c r="S3972" s="931"/>
      <c r="T3972" s="931"/>
      <c r="U3972" s="932"/>
      <c r="V3972" s="906"/>
      <c r="W3972" s="933"/>
      <c r="X3972" s="934"/>
      <c r="Y3972" s="935"/>
      <c r="Z3972" s="935"/>
      <c r="AA3972" s="935"/>
      <c r="AB3972" s="452"/>
      <c r="AC3972" s="452"/>
      <c r="AD3972" s="452"/>
      <c r="AE3972" s="452"/>
      <c r="AF3972" s="452"/>
      <c r="AG3972" s="452"/>
      <c r="AH3972" s="452"/>
      <c r="AI3972" s="452"/>
      <c r="AJ3972" s="452"/>
      <c r="AK3972" s="935"/>
      <c r="AL3972" s="936"/>
      <c r="AM3972" s="936"/>
      <c r="AN3972" s="936"/>
      <c r="AO3972" s="936"/>
      <c r="AP3972" s="936"/>
      <c r="AQ3972" s="936"/>
      <c r="AR3972" s="936"/>
      <c r="AS3972" s="936"/>
      <c r="AT3972" s="936"/>
      <c r="AU3972" s="936"/>
      <c r="AV3972" s="936"/>
    </row>
    <row r="3973" spans="2:48" ht="15" customHeight="1">
      <c r="B3973" s="937"/>
      <c r="C3973" s="1979"/>
      <c r="D3973" s="1981"/>
      <c r="E3973" s="928" t="s">
        <v>619</v>
      </c>
      <c r="F3973" s="885"/>
      <c r="G3973" s="651" t="s">
        <v>272</v>
      </c>
      <c r="H3973" s="651" t="s">
        <v>599</v>
      </c>
      <c r="I3973" s="651" t="s">
        <v>620</v>
      </c>
      <c r="J3973" s="651" t="s">
        <v>276</v>
      </c>
      <c r="K3973" s="651" t="s">
        <v>313</v>
      </c>
      <c r="L3973" s="651" t="s">
        <v>312</v>
      </c>
      <c r="M3973" s="651" t="str">
        <f t="shared" si="239"/>
        <v>&lt;INSERT CONNECTION POINT NAME&gt;</v>
      </c>
      <c r="N3973" s="651" t="s">
        <v>618</v>
      </c>
      <c r="O3973" s="651" t="s">
        <v>23</v>
      </c>
      <c r="P3973" s="890"/>
      <c r="Q3973" s="938"/>
      <c r="R3973" s="939"/>
      <c r="S3973" s="940"/>
      <c r="T3973" s="940"/>
      <c r="U3973" s="941"/>
      <c r="V3973" s="906"/>
      <c r="W3973" s="933"/>
      <c r="X3973" s="934"/>
      <c r="Y3973" s="935"/>
      <c r="Z3973" s="935"/>
      <c r="AA3973" s="935"/>
      <c r="AB3973" s="452"/>
      <c r="AC3973" s="452"/>
      <c r="AD3973" s="452"/>
      <c r="AE3973" s="452"/>
      <c r="AF3973" s="452"/>
      <c r="AG3973" s="452"/>
      <c r="AH3973" s="452"/>
      <c r="AI3973" s="452"/>
      <c r="AJ3973" s="452"/>
      <c r="AK3973" s="935"/>
      <c r="AL3973" s="936"/>
      <c r="AM3973" s="936"/>
      <c r="AN3973" s="936"/>
      <c r="AO3973" s="936"/>
      <c r="AP3973" s="936"/>
      <c r="AQ3973" s="936"/>
      <c r="AR3973" s="936"/>
      <c r="AS3973" s="936"/>
      <c r="AT3973" s="936"/>
      <c r="AU3973" s="936"/>
      <c r="AV3973" s="936"/>
    </row>
    <row r="3974" spans="2:48" ht="15" customHeight="1">
      <c r="B3974" s="937"/>
      <c r="C3974" s="1978" t="s">
        <v>304</v>
      </c>
      <c r="D3974" s="1980" t="s">
        <v>22</v>
      </c>
      <c r="E3974" s="928" t="s">
        <v>616</v>
      </c>
      <c r="F3974" s="885"/>
      <c r="G3974" s="651" t="s">
        <v>272</v>
      </c>
      <c r="H3974" s="651" t="s">
        <v>599</v>
      </c>
      <c r="I3974" s="651" t="s">
        <v>617</v>
      </c>
      <c r="J3974" s="651" t="s">
        <v>276</v>
      </c>
      <c r="K3974" s="890" t="s">
        <v>304</v>
      </c>
      <c r="L3974" s="651" t="s">
        <v>312</v>
      </c>
      <c r="M3974" s="651" t="str">
        <f t="shared" si="239"/>
        <v>&lt;INSERT CONNECTION POINT NAME&gt;</v>
      </c>
      <c r="N3974" s="890" t="s">
        <v>602</v>
      </c>
      <c r="O3974" s="890" t="s">
        <v>22</v>
      </c>
      <c r="P3974" s="890"/>
      <c r="Q3974" s="1071"/>
      <c r="R3974" s="1058"/>
      <c r="S3974" s="1059"/>
      <c r="T3974" s="1059"/>
      <c r="U3974" s="1060"/>
      <c r="V3974" s="906"/>
      <c r="W3974" s="933"/>
      <c r="X3974" s="934"/>
      <c r="Y3974" s="935"/>
      <c r="Z3974" s="935"/>
      <c r="AA3974" s="935"/>
      <c r="AB3974" s="452"/>
      <c r="AC3974" s="452"/>
      <c r="AD3974" s="452"/>
      <c r="AE3974" s="452"/>
      <c r="AF3974" s="935"/>
      <c r="AG3974" s="452"/>
      <c r="AH3974" s="452"/>
      <c r="AI3974" s="935"/>
      <c r="AJ3974" s="935"/>
      <c r="AK3974" s="935"/>
      <c r="AL3974" s="936"/>
      <c r="AM3974" s="936"/>
      <c r="AN3974" s="936"/>
      <c r="AO3974" s="942"/>
      <c r="AP3974" s="936"/>
      <c r="AQ3974" s="936"/>
      <c r="AR3974" s="936"/>
      <c r="AS3974" s="936"/>
      <c r="AT3974" s="936"/>
      <c r="AU3974" s="936"/>
      <c r="AV3974" s="936"/>
    </row>
    <row r="3975" spans="2:48" ht="15" customHeight="1">
      <c r="B3975" s="937"/>
      <c r="C3975" s="1979"/>
      <c r="D3975" s="1981"/>
      <c r="E3975" s="928" t="s">
        <v>619</v>
      </c>
      <c r="F3975" s="885"/>
      <c r="G3975" s="651" t="s">
        <v>272</v>
      </c>
      <c r="H3975" s="651" t="s">
        <v>599</v>
      </c>
      <c r="I3975" s="651" t="s">
        <v>620</v>
      </c>
      <c r="J3975" s="651" t="s">
        <v>276</v>
      </c>
      <c r="K3975" s="890" t="s">
        <v>304</v>
      </c>
      <c r="L3975" s="651" t="s">
        <v>312</v>
      </c>
      <c r="M3975" s="651" t="str">
        <f t="shared" si="239"/>
        <v>&lt;INSERT CONNECTION POINT NAME&gt;</v>
      </c>
      <c r="N3975" s="890" t="s">
        <v>602</v>
      </c>
      <c r="O3975" s="890" t="s">
        <v>22</v>
      </c>
      <c r="P3975" s="890"/>
      <c r="Q3975" s="1071"/>
      <c r="R3975" s="1058"/>
      <c r="S3975" s="1059"/>
      <c r="T3975" s="1059"/>
      <c r="U3975" s="1060"/>
      <c r="V3975" s="906"/>
      <c r="W3975" s="933"/>
      <c r="X3975" s="934"/>
      <c r="Y3975" s="935"/>
      <c r="Z3975" s="935"/>
      <c r="AA3975" s="935"/>
      <c r="AB3975" s="452"/>
      <c r="AC3975" s="452"/>
      <c r="AD3975" s="452"/>
      <c r="AE3975" s="452"/>
      <c r="AF3975" s="935"/>
      <c r="AG3975" s="452"/>
      <c r="AH3975" s="452"/>
      <c r="AI3975" s="935"/>
      <c r="AJ3975" s="935"/>
      <c r="AK3975" s="935"/>
      <c r="AL3975" s="936"/>
      <c r="AM3975" s="936"/>
      <c r="AN3975" s="936"/>
      <c r="AO3975" s="942"/>
      <c r="AP3975" s="936"/>
      <c r="AQ3975" s="936"/>
      <c r="AR3975" s="936"/>
      <c r="AS3975" s="936"/>
      <c r="AT3975" s="936"/>
      <c r="AU3975" s="936"/>
      <c r="AV3975" s="936"/>
    </row>
    <row r="3976" spans="2:48" ht="15" customHeight="1">
      <c r="B3976" s="937"/>
      <c r="C3976" s="1978" t="s">
        <v>304</v>
      </c>
      <c r="D3976" s="1980" t="s">
        <v>23</v>
      </c>
      <c r="E3976" s="928" t="s">
        <v>616</v>
      </c>
      <c r="F3976" s="885"/>
      <c r="G3976" s="651" t="s">
        <v>272</v>
      </c>
      <c r="H3976" s="651" t="s">
        <v>599</v>
      </c>
      <c r="I3976" s="651" t="s">
        <v>617</v>
      </c>
      <c r="J3976" s="651" t="s">
        <v>276</v>
      </c>
      <c r="K3976" s="890" t="s">
        <v>304</v>
      </c>
      <c r="L3976" s="651" t="s">
        <v>312</v>
      </c>
      <c r="M3976" s="651" t="str">
        <f t="shared" si="239"/>
        <v>&lt;INSERT CONNECTION POINT NAME&gt;</v>
      </c>
      <c r="N3976" s="890" t="s">
        <v>602</v>
      </c>
      <c r="O3976" s="891" t="s">
        <v>23</v>
      </c>
      <c r="P3976" s="890"/>
      <c r="Q3976" s="1071"/>
      <c r="R3976" s="1058"/>
      <c r="S3976" s="1059"/>
      <c r="T3976" s="1059"/>
      <c r="U3976" s="1060"/>
      <c r="V3976" s="906"/>
      <c r="W3976" s="933"/>
      <c r="X3976" s="934"/>
      <c r="Y3976" s="935"/>
      <c r="Z3976" s="935"/>
      <c r="AA3976" s="935"/>
      <c r="AB3976" s="452"/>
      <c r="AC3976" s="452"/>
      <c r="AD3976" s="452"/>
      <c r="AE3976" s="452"/>
      <c r="AF3976" s="935"/>
      <c r="AG3976" s="452"/>
      <c r="AH3976" s="452"/>
      <c r="AI3976" s="935"/>
      <c r="AJ3976" s="943"/>
      <c r="AK3976" s="935"/>
      <c r="AL3976" s="936"/>
      <c r="AM3976" s="936"/>
      <c r="AN3976" s="936"/>
      <c r="AO3976" s="942"/>
      <c r="AP3976" s="936"/>
      <c r="AQ3976" s="936"/>
      <c r="AR3976" s="936"/>
      <c r="AS3976" s="936"/>
      <c r="AT3976" s="936"/>
      <c r="AU3976" s="936"/>
      <c r="AV3976" s="936"/>
    </row>
    <row r="3977" spans="2:48" ht="15" customHeight="1">
      <c r="B3977" s="937"/>
      <c r="C3977" s="1979"/>
      <c r="D3977" s="1981"/>
      <c r="E3977" s="928" t="s">
        <v>619</v>
      </c>
      <c r="F3977" s="885"/>
      <c r="G3977" s="651" t="s">
        <v>272</v>
      </c>
      <c r="H3977" s="651" t="s">
        <v>599</v>
      </c>
      <c r="I3977" s="651" t="s">
        <v>620</v>
      </c>
      <c r="J3977" s="651" t="s">
        <v>276</v>
      </c>
      <c r="K3977" s="890" t="s">
        <v>304</v>
      </c>
      <c r="L3977" s="651" t="s">
        <v>312</v>
      </c>
      <c r="M3977" s="651" t="str">
        <f t="shared" si="239"/>
        <v>&lt;INSERT CONNECTION POINT NAME&gt;</v>
      </c>
      <c r="N3977" s="890" t="s">
        <v>602</v>
      </c>
      <c r="O3977" s="891" t="s">
        <v>23</v>
      </c>
      <c r="P3977" s="890"/>
      <c r="Q3977" s="1071"/>
      <c r="R3977" s="1058"/>
      <c r="S3977" s="1059"/>
      <c r="T3977" s="1059"/>
      <c r="U3977" s="1060"/>
      <c r="V3977" s="906"/>
      <c r="W3977" s="933"/>
      <c r="X3977" s="934"/>
      <c r="Y3977" s="935"/>
      <c r="Z3977" s="935"/>
      <c r="AA3977" s="935"/>
      <c r="AB3977" s="452"/>
      <c r="AC3977" s="452"/>
      <c r="AD3977" s="452"/>
      <c r="AE3977" s="452"/>
      <c r="AF3977" s="935"/>
      <c r="AG3977" s="452"/>
      <c r="AH3977" s="452"/>
      <c r="AI3977" s="935"/>
      <c r="AJ3977" s="943"/>
      <c r="AK3977" s="935"/>
      <c r="AL3977" s="936"/>
      <c r="AM3977" s="936"/>
      <c r="AN3977" s="936"/>
      <c r="AO3977" s="942"/>
      <c r="AP3977" s="936"/>
      <c r="AQ3977" s="936"/>
      <c r="AR3977" s="936"/>
      <c r="AS3977" s="936"/>
      <c r="AT3977" s="936"/>
      <c r="AU3977" s="936"/>
      <c r="AV3977" s="936"/>
    </row>
    <row r="3978" spans="2:48" ht="15" customHeight="1">
      <c r="B3978" s="937"/>
      <c r="C3978" s="1978" t="s">
        <v>305</v>
      </c>
      <c r="D3978" s="1980"/>
      <c r="E3978" s="928" t="s">
        <v>616</v>
      </c>
      <c r="F3978" s="885"/>
      <c r="G3978" s="651" t="s">
        <v>272</v>
      </c>
      <c r="H3978" s="651" t="s">
        <v>599</v>
      </c>
      <c r="I3978" s="651" t="s">
        <v>617</v>
      </c>
      <c r="J3978" s="651" t="s">
        <v>276</v>
      </c>
      <c r="K3978" s="890" t="s">
        <v>305</v>
      </c>
      <c r="L3978" s="651" t="s">
        <v>312</v>
      </c>
      <c r="M3978" s="651" t="str">
        <f t="shared" si="239"/>
        <v>&lt;INSERT CONNECTION POINT NAME&gt;</v>
      </c>
      <c r="N3978" s="890" t="s">
        <v>604</v>
      </c>
      <c r="O3978" s="890" t="s">
        <v>605</v>
      </c>
      <c r="P3978" s="890"/>
      <c r="Q3978" s="1072"/>
      <c r="R3978" s="1073"/>
      <c r="S3978" s="1074"/>
      <c r="T3978" s="1074"/>
      <c r="U3978" s="1075"/>
      <c r="V3978" s="906"/>
      <c r="W3978" s="933"/>
      <c r="X3978" s="934"/>
      <c r="Y3978" s="935"/>
      <c r="Z3978" s="935"/>
      <c r="AA3978" s="935"/>
      <c r="AB3978" s="452"/>
      <c r="AC3978" s="452"/>
      <c r="AD3978" s="452"/>
      <c r="AE3978" s="452"/>
      <c r="AF3978" s="935"/>
      <c r="AG3978" s="452"/>
      <c r="AH3978" s="452"/>
      <c r="AI3978" s="935"/>
      <c r="AJ3978" s="935"/>
      <c r="AK3978" s="935"/>
      <c r="AL3978" s="936"/>
      <c r="AM3978" s="936"/>
      <c r="AN3978" s="936"/>
      <c r="AO3978" s="936"/>
      <c r="AP3978" s="936"/>
      <c r="AQ3978" s="936"/>
      <c r="AR3978" s="936"/>
      <c r="AS3978" s="936"/>
      <c r="AT3978" s="936"/>
      <c r="AU3978" s="936"/>
      <c r="AV3978" s="936"/>
    </row>
    <row r="3979" spans="2:48" ht="15" customHeight="1">
      <c r="B3979" s="937"/>
      <c r="C3979" s="1979"/>
      <c r="D3979" s="1981"/>
      <c r="E3979" s="928" t="s">
        <v>619</v>
      </c>
      <c r="F3979" s="885"/>
      <c r="G3979" s="651" t="s">
        <v>272</v>
      </c>
      <c r="H3979" s="651" t="s">
        <v>599</v>
      </c>
      <c r="I3979" s="651" t="s">
        <v>620</v>
      </c>
      <c r="J3979" s="651" t="s">
        <v>276</v>
      </c>
      <c r="K3979" s="890" t="s">
        <v>305</v>
      </c>
      <c r="L3979" s="651" t="s">
        <v>312</v>
      </c>
      <c r="M3979" s="651" t="str">
        <f t="shared" si="239"/>
        <v>&lt;INSERT CONNECTION POINT NAME&gt;</v>
      </c>
      <c r="N3979" s="890" t="s">
        <v>604</v>
      </c>
      <c r="O3979" s="890" t="s">
        <v>605</v>
      </c>
      <c r="P3979" s="890"/>
      <c r="Q3979" s="1072"/>
      <c r="R3979" s="1073"/>
      <c r="S3979" s="1074"/>
      <c r="T3979" s="1074"/>
      <c r="U3979" s="1075"/>
      <c r="V3979" s="906"/>
      <c r="W3979" s="933"/>
      <c r="X3979" s="934"/>
      <c r="Y3979" s="935"/>
      <c r="Z3979" s="935"/>
      <c r="AA3979" s="935"/>
      <c r="AB3979" s="452"/>
      <c r="AC3979" s="452"/>
      <c r="AD3979" s="452"/>
      <c r="AE3979" s="452"/>
      <c r="AF3979" s="935"/>
      <c r="AG3979" s="452"/>
      <c r="AH3979" s="452"/>
      <c r="AI3979" s="935"/>
      <c r="AJ3979" s="935"/>
      <c r="AK3979" s="935"/>
      <c r="AL3979" s="936"/>
      <c r="AM3979" s="936"/>
      <c r="AN3979" s="936"/>
      <c r="AO3979" s="936"/>
      <c r="AP3979" s="936"/>
      <c r="AQ3979" s="936"/>
      <c r="AR3979" s="936"/>
      <c r="AS3979" s="936"/>
      <c r="AT3979" s="936"/>
      <c r="AU3979" s="936"/>
      <c r="AV3979" s="936"/>
    </row>
    <row r="3980" spans="2:48" ht="15" customHeight="1">
      <c r="B3980" s="937"/>
      <c r="C3980" s="1978" t="s">
        <v>306</v>
      </c>
      <c r="D3980" s="1980"/>
      <c r="E3980" s="928" t="s">
        <v>616</v>
      </c>
      <c r="F3980" s="885"/>
      <c r="G3980" s="651" t="s">
        <v>272</v>
      </c>
      <c r="H3980" s="651" t="s">
        <v>599</v>
      </c>
      <c r="I3980" s="651" t="s">
        <v>617</v>
      </c>
      <c r="J3980" s="651" t="s">
        <v>276</v>
      </c>
      <c r="K3980" s="890" t="s">
        <v>306</v>
      </c>
      <c r="L3980" s="651" t="s">
        <v>312</v>
      </c>
      <c r="M3980" s="651" t="str">
        <f t="shared" si="239"/>
        <v>&lt;INSERT CONNECTION POINT NAME&gt;</v>
      </c>
      <c r="N3980" s="890" t="s">
        <v>606</v>
      </c>
      <c r="O3980" s="891">
        <v>0</v>
      </c>
      <c r="P3980" s="890"/>
      <c r="Q3980" s="1076"/>
      <c r="R3980" s="1077"/>
      <c r="S3980" s="1078"/>
      <c r="T3980" s="1078"/>
      <c r="U3980" s="1079"/>
      <c r="V3980" s="906"/>
      <c r="W3980" s="933"/>
      <c r="X3980" s="934"/>
      <c r="Y3980" s="935"/>
      <c r="Z3980" s="935"/>
      <c r="AA3980" s="935"/>
      <c r="AB3980" s="452"/>
      <c r="AC3980" s="452"/>
      <c r="AD3980" s="452"/>
      <c r="AE3980" s="452"/>
      <c r="AF3980" s="935"/>
      <c r="AG3980" s="452"/>
      <c r="AH3980" s="452"/>
      <c r="AI3980" s="935"/>
      <c r="AJ3980" s="943"/>
      <c r="AK3980" s="935"/>
      <c r="AL3980" s="936"/>
      <c r="AM3980" s="936"/>
      <c r="AN3980" s="936"/>
      <c r="AO3980" s="936"/>
      <c r="AP3980" s="936"/>
      <c r="AQ3980" s="936"/>
      <c r="AR3980" s="936"/>
      <c r="AS3980" s="936"/>
      <c r="AT3980" s="936"/>
      <c r="AU3980" s="936"/>
      <c r="AV3980" s="936"/>
    </row>
    <row r="3981" spans="2:48" ht="15" customHeight="1">
      <c r="B3981" s="937"/>
      <c r="C3981" s="1979"/>
      <c r="D3981" s="1981"/>
      <c r="E3981" s="928" t="s">
        <v>619</v>
      </c>
      <c r="F3981" s="885"/>
      <c r="G3981" s="651" t="s">
        <v>272</v>
      </c>
      <c r="H3981" s="651" t="s">
        <v>599</v>
      </c>
      <c r="I3981" s="651" t="s">
        <v>620</v>
      </c>
      <c r="J3981" s="651" t="s">
        <v>276</v>
      </c>
      <c r="K3981" s="890" t="s">
        <v>306</v>
      </c>
      <c r="L3981" s="651" t="s">
        <v>312</v>
      </c>
      <c r="M3981" s="651" t="str">
        <f t="shared" ref="M3981:M4044" si="243">M3980</f>
        <v>&lt;INSERT CONNECTION POINT NAME&gt;</v>
      </c>
      <c r="N3981" s="890" t="s">
        <v>606</v>
      </c>
      <c r="O3981" s="891">
        <v>0</v>
      </c>
      <c r="P3981" s="890"/>
      <c r="Q3981" s="1076"/>
      <c r="R3981" s="1077"/>
      <c r="S3981" s="1078"/>
      <c r="T3981" s="1078"/>
      <c r="U3981" s="1079"/>
      <c r="V3981" s="906"/>
      <c r="W3981" s="933"/>
      <c r="X3981" s="934"/>
      <c r="Y3981" s="935"/>
      <c r="Z3981" s="935"/>
      <c r="AA3981" s="935"/>
      <c r="AB3981" s="452"/>
      <c r="AC3981" s="452"/>
      <c r="AD3981" s="452"/>
      <c r="AE3981" s="452"/>
      <c r="AF3981" s="935"/>
      <c r="AG3981" s="452"/>
      <c r="AH3981" s="452"/>
      <c r="AI3981" s="935"/>
      <c r="AJ3981" s="943"/>
      <c r="AK3981" s="935"/>
      <c r="AL3981" s="936"/>
      <c r="AM3981" s="936"/>
      <c r="AN3981" s="936"/>
      <c r="AO3981" s="936"/>
      <c r="AP3981" s="936"/>
      <c r="AQ3981" s="936"/>
      <c r="AR3981" s="936"/>
      <c r="AS3981" s="936"/>
      <c r="AT3981" s="936"/>
      <c r="AU3981" s="936"/>
      <c r="AV3981" s="936"/>
    </row>
    <row r="3982" spans="2:48" ht="15" customHeight="1">
      <c r="B3982" s="937"/>
      <c r="C3982" s="1978" t="s">
        <v>307</v>
      </c>
      <c r="D3982" s="1980"/>
      <c r="E3982" s="928" t="s">
        <v>616</v>
      </c>
      <c r="F3982" s="885"/>
      <c r="G3982" s="651" t="s">
        <v>272</v>
      </c>
      <c r="H3982" s="651" t="s">
        <v>599</v>
      </c>
      <c r="I3982" s="651" t="s">
        <v>617</v>
      </c>
      <c r="J3982" s="651" t="s">
        <v>276</v>
      </c>
      <c r="K3982" s="890" t="s">
        <v>307</v>
      </c>
      <c r="L3982" s="651" t="s">
        <v>312</v>
      </c>
      <c r="M3982" s="651" t="str">
        <f t="shared" si="243"/>
        <v>&lt;INSERT CONNECTION POINT NAME&gt;</v>
      </c>
      <c r="N3982" s="890" t="s">
        <v>607</v>
      </c>
      <c r="O3982" s="890" t="s">
        <v>607</v>
      </c>
      <c r="P3982" s="890"/>
      <c r="Q3982" s="1080"/>
      <c r="R3982" s="1081"/>
      <c r="S3982" s="1081"/>
      <c r="T3982" s="1081"/>
      <c r="U3982" s="1082"/>
      <c r="V3982" s="906"/>
      <c r="W3982" s="933"/>
      <c r="X3982" s="934"/>
      <c r="Y3982" s="935"/>
      <c r="Z3982" s="935"/>
      <c r="AA3982" s="935"/>
      <c r="AB3982" s="452"/>
      <c r="AC3982" s="452"/>
      <c r="AD3982" s="452"/>
      <c r="AE3982" s="452"/>
      <c r="AF3982" s="935"/>
      <c r="AG3982" s="452"/>
      <c r="AH3982" s="452"/>
      <c r="AI3982" s="935"/>
      <c r="AJ3982" s="935"/>
      <c r="AK3982" s="935"/>
      <c r="AL3982" s="936"/>
      <c r="AM3982" s="936"/>
      <c r="AN3982" s="936"/>
      <c r="AO3982" s="936"/>
      <c r="AP3982" s="936"/>
      <c r="AQ3982" s="936"/>
      <c r="AR3982" s="936"/>
      <c r="AS3982" s="936"/>
      <c r="AT3982" s="936"/>
      <c r="AU3982" s="936"/>
      <c r="AV3982" s="936"/>
    </row>
    <row r="3983" spans="2:48" ht="15" customHeight="1">
      <c r="B3983" s="937"/>
      <c r="C3983" s="1979"/>
      <c r="D3983" s="1981"/>
      <c r="E3983" s="928" t="s">
        <v>619</v>
      </c>
      <c r="F3983" s="885"/>
      <c r="G3983" s="651" t="s">
        <v>272</v>
      </c>
      <c r="H3983" s="651" t="s">
        <v>599</v>
      </c>
      <c r="I3983" s="651" t="s">
        <v>620</v>
      </c>
      <c r="J3983" s="651" t="s">
        <v>276</v>
      </c>
      <c r="K3983" s="890" t="s">
        <v>307</v>
      </c>
      <c r="L3983" s="651" t="s">
        <v>312</v>
      </c>
      <c r="M3983" s="651" t="str">
        <f t="shared" si="243"/>
        <v>&lt;INSERT CONNECTION POINT NAME&gt;</v>
      </c>
      <c r="N3983" s="890" t="s">
        <v>607</v>
      </c>
      <c r="O3983" s="890" t="s">
        <v>607</v>
      </c>
      <c r="P3983" s="890"/>
      <c r="Q3983" s="1080"/>
      <c r="R3983" s="1081"/>
      <c r="S3983" s="1081"/>
      <c r="T3983" s="1081"/>
      <c r="U3983" s="1082"/>
      <c r="V3983" s="906"/>
      <c r="W3983" s="933"/>
      <c r="X3983" s="934"/>
      <c r="Y3983" s="935"/>
      <c r="Z3983" s="935"/>
      <c r="AA3983" s="935"/>
      <c r="AB3983" s="452"/>
      <c r="AC3983" s="452"/>
      <c r="AD3983" s="452"/>
      <c r="AE3983" s="452"/>
      <c r="AF3983" s="935"/>
      <c r="AG3983" s="452"/>
      <c r="AH3983" s="452"/>
      <c r="AI3983" s="935"/>
      <c r="AJ3983" s="935"/>
      <c r="AK3983" s="935"/>
      <c r="AL3983" s="936"/>
      <c r="AM3983" s="936"/>
      <c r="AN3983" s="936"/>
      <c r="AO3983" s="936"/>
      <c r="AP3983" s="936"/>
      <c r="AQ3983" s="936"/>
      <c r="AR3983" s="936"/>
      <c r="AS3983" s="936"/>
      <c r="AT3983" s="936"/>
      <c r="AU3983" s="936"/>
      <c r="AV3983" s="936"/>
    </row>
    <row r="3984" spans="2:48" ht="15" customHeight="1">
      <c r="B3984" s="937"/>
      <c r="C3984" s="1978" t="s">
        <v>308</v>
      </c>
      <c r="D3984" s="1980" t="s">
        <v>22</v>
      </c>
      <c r="E3984" s="928" t="s">
        <v>616</v>
      </c>
      <c r="F3984" s="885"/>
      <c r="G3984" s="651" t="s">
        <v>272</v>
      </c>
      <c r="H3984" s="651" t="s">
        <v>599</v>
      </c>
      <c r="I3984" s="651" t="s">
        <v>617</v>
      </c>
      <c r="J3984" s="651" t="s">
        <v>276</v>
      </c>
      <c r="K3984" s="890" t="s">
        <v>308</v>
      </c>
      <c r="L3984" s="651" t="s">
        <v>312</v>
      </c>
      <c r="M3984" s="651" t="str">
        <f t="shared" si="243"/>
        <v>&lt;INSERT CONNECTION POINT NAME&gt;</v>
      </c>
      <c r="N3984" s="890" t="s">
        <v>609</v>
      </c>
      <c r="O3984" s="890" t="s">
        <v>22</v>
      </c>
      <c r="P3984" s="890"/>
      <c r="Q3984" s="1083"/>
      <c r="R3984" s="1061"/>
      <c r="S3984" s="1062"/>
      <c r="T3984" s="1062"/>
      <c r="U3984" s="1063"/>
      <c r="V3984" s="906"/>
      <c r="W3984" s="933"/>
      <c r="X3984" s="934"/>
      <c r="Y3984" s="935"/>
      <c r="Z3984" s="935"/>
      <c r="AA3984" s="935"/>
      <c r="AB3984" s="452"/>
      <c r="AC3984" s="452"/>
      <c r="AD3984" s="452"/>
      <c r="AE3984" s="452"/>
      <c r="AF3984" s="935"/>
      <c r="AG3984" s="452"/>
      <c r="AH3984" s="452"/>
      <c r="AI3984" s="935"/>
      <c r="AJ3984" s="935"/>
      <c r="AK3984" s="935"/>
      <c r="AL3984" s="936"/>
      <c r="AM3984" s="936"/>
      <c r="AN3984" s="936"/>
      <c r="AO3984" s="936"/>
      <c r="AP3984" s="936"/>
      <c r="AQ3984" s="936"/>
      <c r="AR3984" s="936"/>
      <c r="AS3984" s="936"/>
      <c r="AT3984" s="936"/>
      <c r="AU3984" s="936"/>
      <c r="AV3984" s="936"/>
    </row>
    <row r="3985" spans="2:48" ht="15" customHeight="1">
      <c r="B3985" s="937"/>
      <c r="C3985" s="1979"/>
      <c r="D3985" s="1981"/>
      <c r="E3985" s="928" t="s">
        <v>619</v>
      </c>
      <c r="F3985" s="885"/>
      <c r="G3985" s="651" t="s">
        <v>272</v>
      </c>
      <c r="H3985" s="651" t="s">
        <v>599</v>
      </c>
      <c r="I3985" s="651" t="s">
        <v>620</v>
      </c>
      <c r="J3985" s="651" t="s">
        <v>276</v>
      </c>
      <c r="K3985" s="890" t="s">
        <v>308</v>
      </c>
      <c r="L3985" s="651" t="s">
        <v>312</v>
      </c>
      <c r="M3985" s="651" t="str">
        <f t="shared" si="243"/>
        <v>&lt;INSERT CONNECTION POINT NAME&gt;</v>
      </c>
      <c r="N3985" s="890" t="s">
        <v>609</v>
      </c>
      <c r="O3985" s="890" t="s">
        <v>22</v>
      </c>
      <c r="P3985" s="890"/>
      <c r="Q3985" s="1083"/>
      <c r="R3985" s="1061"/>
      <c r="S3985" s="1062"/>
      <c r="T3985" s="1062"/>
      <c r="U3985" s="1063"/>
      <c r="V3985" s="906"/>
      <c r="W3985" s="933"/>
      <c r="X3985" s="934"/>
      <c r="Y3985" s="935"/>
      <c r="Z3985" s="935"/>
      <c r="AA3985" s="935"/>
      <c r="AB3985" s="452"/>
      <c r="AC3985" s="452"/>
      <c r="AD3985" s="452"/>
      <c r="AE3985" s="452"/>
      <c r="AF3985" s="935"/>
      <c r="AG3985" s="452"/>
      <c r="AH3985" s="452"/>
      <c r="AI3985" s="935"/>
      <c r="AJ3985" s="935"/>
      <c r="AK3985" s="935"/>
      <c r="AL3985" s="936"/>
      <c r="AM3985" s="936"/>
      <c r="AN3985" s="936"/>
      <c r="AO3985" s="936"/>
      <c r="AP3985" s="936"/>
      <c r="AQ3985" s="936"/>
      <c r="AR3985" s="936"/>
      <c r="AS3985" s="936"/>
      <c r="AT3985" s="936"/>
      <c r="AU3985" s="936"/>
      <c r="AV3985" s="936"/>
    </row>
    <row r="3986" spans="2:48" ht="15" customHeight="1">
      <c r="B3986" s="937"/>
      <c r="C3986" s="1978" t="s">
        <v>309</v>
      </c>
      <c r="D3986" s="1980" t="s">
        <v>22</v>
      </c>
      <c r="E3986" s="928" t="s">
        <v>616</v>
      </c>
      <c r="F3986" s="885"/>
      <c r="G3986" s="651" t="s">
        <v>272</v>
      </c>
      <c r="H3986" s="651" t="s">
        <v>599</v>
      </c>
      <c r="I3986" s="651" t="s">
        <v>617</v>
      </c>
      <c r="J3986" s="651" t="s">
        <v>276</v>
      </c>
      <c r="K3986" s="890" t="s">
        <v>309</v>
      </c>
      <c r="L3986" s="651" t="s">
        <v>312</v>
      </c>
      <c r="M3986" s="651" t="str">
        <f t="shared" si="243"/>
        <v>&lt;INSERT CONNECTION POINT NAME&gt;</v>
      </c>
      <c r="N3986" s="890" t="s">
        <v>602</v>
      </c>
      <c r="O3986" s="890" t="s">
        <v>22</v>
      </c>
      <c r="P3986" s="890"/>
      <c r="Q3986" s="1083"/>
      <c r="R3986" s="1061"/>
      <c r="S3986" s="1062"/>
      <c r="T3986" s="1062"/>
      <c r="U3986" s="1063"/>
      <c r="V3986" s="906"/>
      <c r="W3986" s="933"/>
      <c r="X3986" s="934"/>
      <c r="Y3986" s="935"/>
      <c r="Z3986" s="935"/>
      <c r="AA3986" s="935"/>
      <c r="AB3986" s="452"/>
      <c r="AC3986" s="452"/>
      <c r="AD3986" s="452"/>
      <c r="AE3986" s="452"/>
      <c r="AF3986" s="935"/>
      <c r="AG3986" s="452"/>
      <c r="AH3986" s="452"/>
      <c r="AI3986" s="935"/>
      <c r="AJ3986" s="935"/>
      <c r="AK3986" s="935"/>
      <c r="AL3986" s="936"/>
      <c r="AM3986" s="936"/>
      <c r="AN3986" s="936"/>
      <c r="AO3986" s="936"/>
      <c r="AP3986" s="936"/>
      <c r="AQ3986" s="936"/>
      <c r="AR3986" s="936"/>
      <c r="AS3986" s="936"/>
      <c r="AT3986" s="936"/>
      <c r="AU3986" s="936"/>
      <c r="AV3986" s="936"/>
    </row>
    <row r="3987" spans="2:48" ht="15" customHeight="1">
      <c r="B3987" s="937"/>
      <c r="C3987" s="1979"/>
      <c r="D3987" s="1981"/>
      <c r="E3987" s="928" t="s">
        <v>619</v>
      </c>
      <c r="F3987" s="885"/>
      <c r="G3987" s="651" t="s">
        <v>272</v>
      </c>
      <c r="H3987" s="651" t="s">
        <v>599</v>
      </c>
      <c r="I3987" s="651" t="s">
        <v>620</v>
      </c>
      <c r="J3987" s="651" t="s">
        <v>276</v>
      </c>
      <c r="K3987" s="890" t="s">
        <v>309</v>
      </c>
      <c r="L3987" s="651" t="s">
        <v>312</v>
      </c>
      <c r="M3987" s="651" t="str">
        <f t="shared" si="243"/>
        <v>&lt;INSERT CONNECTION POINT NAME&gt;</v>
      </c>
      <c r="N3987" s="890" t="s">
        <v>602</v>
      </c>
      <c r="O3987" s="890" t="s">
        <v>22</v>
      </c>
      <c r="P3987" s="890"/>
      <c r="Q3987" s="1083"/>
      <c r="R3987" s="1061"/>
      <c r="S3987" s="1062"/>
      <c r="T3987" s="1062"/>
      <c r="U3987" s="1063"/>
      <c r="V3987" s="906"/>
      <c r="W3987" s="933"/>
      <c r="X3987" s="934"/>
      <c r="Y3987" s="935"/>
      <c r="Z3987" s="935"/>
      <c r="AA3987" s="935"/>
      <c r="AB3987" s="452"/>
      <c r="AC3987" s="452"/>
      <c r="AD3987" s="452"/>
      <c r="AE3987" s="452"/>
      <c r="AF3987" s="935"/>
      <c r="AG3987" s="452"/>
      <c r="AH3987" s="452"/>
      <c r="AI3987" s="935"/>
      <c r="AJ3987" s="935"/>
      <c r="AK3987" s="935"/>
      <c r="AL3987" s="936"/>
      <c r="AM3987" s="936"/>
      <c r="AN3987" s="936"/>
      <c r="AO3987" s="936"/>
      <c r="AP3987" s="936"/>
      <c r="AQ3987" s="936"/>
      <c r="AR3987" s="936"/>
      <c r="AS3987" s="936"/>
      <c r="AT3987" s="936"/>
      <c r="AU3987" s="936"/>
      <c r="AV3987" s="936"/>
    </row>
    <row r="3988" spans="2:48" ht="15" customHeight="1">
      <c r="B3988" s="937"/>
      <c r="C3988" s="1978" t="s">
        <v>309</v>
      </c>
      <c r="D3988" s="1980" t="s">
        <v>23</v>
      </c>
      <c r="E3988" s="928" t="s">
        <v>616</v>
      </c>
      <c r="F3988" s="885"/>
      <c r="G3988" s="651" t="s">
        <v>272</v>
      </c>
      <c r="H3988" s="651" t="s">
        <v>599</v>
      </c>
      <c r="I3988" s="651" t="s">
        <v>617</v>
      </c>
      <c r="J3988" s="651" t="s">
        <v>276</v>
      </c>
      <c r="K3988" s="890" t="s">
        <v>309</v>
      </c>
      <c r="L3988" s="651" t="s">
        <v>312</v>
      </c>
      <c r="M3988" s="651" t="str">
        <f t="shared" si="243"/>
        <v>&lt;INSERT CONNECTION POINT NAME&gt;</v>
      </c>
      <c r="N3988" s="890" t="s">
        <v>602</v>
      </c>
      <c r="O3988" s="890" t="s">
        <v>23</v>
      </c>
      <c r="P3988" s="890"/>
      <c r="Q3988" s="1083"/>
      <c r="R3988" s="1061"/>
      <c r="S3988" s="1062"/>
      <c r="T3988" s="1062"/>
      <c r="U3988" s="1063"/>
      <c r="V3988" s="906"/>
      <c r="W3988" s="933"/>
      <c r="X3988" s="934"/>
      <c r="Y3988" s="935"/>
      <c r="Z3988" s="935"/>
      <c r="AA3988" s="935"/>
      <c r="AB3988" s="452"/>
      <c r="AC3988" s="452"/>
      <c r="AD3988" s="452"/>
      <c r="AE3988" s="452"/>
      <c r="AF3988" s="935"/>
      <c r="AG3988" s="452"/>
      <c r="AH3988" s="452"/>
      <c r="AI3988" s="935"/>
      <c r="AJ3988" s="935"/>
      <c r="AK3988" s="935"/>
      <c r="AL3988" s="936"/>
      <c r="AM3988" s="936"/>
      <c r="AN3988" s="936"/>
      <c r="AO3988" s="936"/>
      <c r="AP3988" s="936"/>
      <c r="AQ3988" s="936"/>
      <c r="AR3988" s="936"/>
      <c r="AS3988" s="936"/>
      <c r="AT3988" s="936"/>
      <c r="AU3988" s="936"/>
      <c r="AV3988" s="936"/>
    </row>
    <row r="3989" spans="2:48" ht="15" customHeight="1">
      <c r="B3989" s="937"/>
      <c r="C3989" s="1979"/>
      <c r="D3989" s="1981"/>
      <c r="E3989" s="928" t="s">
        <v>619</v>
      </c>
      <c r="F3989" s="885"/>
      <c r="G3989" s="651" t="s">
        <v>272</v>
      </c>
      <c r="H3989" s="651" t="s">
        <v>599</v>
      </c>
      <c r="I3989" s="651" t="s">
        <v>620</v>
      </c>
      <c r="J3989" s="651" t="s">
        <v>276</v>
      </c>
      <c r="K3989" s="890" t="s">
        <v>309</v>
      </c>
      <c r="L3989" s="651" t="s">
        <v>312</v>
      </c>
      <c r="M3989" s="651" t="str">
        <f t="shared" si="243"/>
        <v>&lt;INSERT CONNECTION POINT NAME&gt;</v>
      </c>
      <c r="N3989" s="890" t="s">
        <v>602</v>
      </c>
      <c r="O3989" s="890" t="s">
        <v>23</v>
      </c>
      <c r="P3989" s="890"/>
      <c r="Q3989" s="1083"/>
      <c r="R3989" s="1061"/>
      <c r="S3989" s="1062"/>
      <c r="T3989" s="1062"/>
      <c r="U3989" s="1063"/>
      <c r="V3989" s="906"/>
      <c r="W3989" s="933"/>
      <c r="X3989" s="934"/>
      <c r="Y3989" s="935"/>
      <c r="Z3989" s="935"/>
      <c r="AA3989" s="935"/>
      <c r="AB3989" s="452"/>
      <c r="AC3989" s="452"/>
      <c r="AD3989" s="452"/>
      <c r="AE3989" s="452"/>
      <c r="AF3989" s="935"/>
      <c r="AG3989" s="452"/>
      <c r="AH3989" s="452"/>
      <c r="AI3989" s="935"/>
      <c r="AJ3989" s="935"/>
      <c r="AK3989" s="935"/>
      <c r="AL3989" s="936"/>
      <c r="AM3989" s="936"/>
      <c r="AN3989" s="936"/>
      <c r="AO3989" s="936"/>
      <c r="AP3989" s="936"/>
      <c r="AQ3989" s="936"/>
      <c r="AR3989" s="936"/>
      <c r="AS3989" s="936"/>
      <c r="AT3989" s="936"/>
      <c r="AU3989" s="936"/>
      <c r="AV3989" s="936"/>
    </row>
    <row r="3990" spans="2:48" ht="15" customHeight="1">
      <c r="B3990" s="937"/>
      <c r="C3990" s="1978" t="s">
        <v>310</v>
      </c>
      <c r="D3990" s="1980" t="s">
        <v>22</v>
      </c>
      <c r="E3990" s="928" t="s">
        <v>616</v>
      </c>
      <c r="F3990" s="885"/>
      <c r="G3990" s="651" t="s">
        <v>272</v>
      </c>
      <c r="H3990" s="651" t="s">
        <v>599</v>
      </c>
      <c r="I3990" s="651" t="s">
        <v>617</v>
      </c>
      <c r="J3990" s="651" t="s">
        <v>276</v>
      </c>
      <c r="K3990" s="890" t="s">
        <v>310</v>
      </c>
      <c r="L3990" s="651" t="s">
        <v>312</v>
      </c>
      <c r="M3990" s="651" t="str">
        <f t="shared" si="243"/>
        <v>&lt;INSERT CONNECTION POINT NAME&gt;</v>
      </c>
      <c r="N3990" s="890" t="s">
        <v>602</v>
      </c>
      <c r="O3990" s="890" t="s">
        <v>22</v>
      </c>
      <c r="P3990" s="890"/>
      <c r="Q3990" s="1083"/>
      <c r="R3990" s="1061"/>
      <c r="S3990" s="1062"/>
      <c r="T3990" s="1062"/>
      <c r="U3990" s="1063"/>
      <c r="V3990" s="906"/>
      <c r="W3990" s="933"/>
      <c r="X3990" s="934"/>
      <c r="Y3990" s="935"/>
      <c r="Z3990" s="935"/>
      <c r="AA3990" s="935"/>
      <c r="AB3990" s="452"/>
      <c r="AC3990" s="452"/>
      <c r="AD3990" s="452"/>
      <c r="AE3990" s="452"/>
      <c r="AF3990" s="935"/>
      <c r="AG3990" s="452"/>
      <c r="AH3990" s="452"/>
      <c r="AI3990" s="935"/>
      <c r="AJ3990" s="935"/>
      <c r="AK3990" s="935"/>
      <c r="AL3990" s="936"/>
      <c r="AM3990" s="936"/>
      <c r="AN3990" s="936"/>
      <c r="AO3990" s="936"/>
      <c r="AP3990" s="936"/>
      <c r="AQ3990" s="936"/>
      <c r="AR3990" s="936"/>
      <c r="AS3990" s="936"/>
      <c r="AT3990" s="936"/>
      <c r="AU3990" s="936"/>
      <c r="AV3990" s="936"/>
    </row>
    <row r="3991" spans="2:48" ht="15" customHeight="1">
      <c r="B3991" s="937"/>
      <c r="C3991" s="1979"/>
      <c r="D3991" s="1981"/>
      <c r="E3991" s="928" t="s">
        <v>619</v>
      </c>
      <c r="F3991" s="885"/>
      <c r="G3991" s="651" t="s">
        <v>272</v>
      </c>
      <c r="H3991" s="651" t="s">
        <v>599</v>
      </c>
      <c r="I3991" s="651" t="s">
        <v>620</v>
      </c>
      <c r="J3991" s="651" t="s">
        <v>276</v>
      </c>
      <c r="K3991" s="890" t="s">
        <v>310</v>
      </c>
      <c r="L3991" s="651" t="s">
        <v>312</v>
      </c>
      <c r="M3991" s="651" t="str">
        <f t="shared" si="243"/>
        <v>&lt;INSERT CONNECTION POINT NAME&gt;</v>
      </c>
      <c r="N3991" s="890" t="s">
        <v>602</v>
      </c>
      <c r="O3991" s="890" t="s">
        <v>22</v>
      </c>
      <c r="P3991" s="890"/>
      <c r="Q3991" s="1084"/>
      <c r="R3991" s="1085"/>
      <c r="S3991" s="1086"/>
      <c r="T3991" s="1086"/>
      <c r="U3991" s="1087"/>
      <c r="V3991" s="906"/>
      <c r="W3991" s="933"/>
      <c r="X3991" s="934"/>
      <c r="Y3991" s="935"/>
      <c r="Z3991" s="935"/>
      <c r="AA3991" s="935"/>
      <c r="AB3991" s="452"/>
      <c r="AC3991" s="452"/>
      <c r="AD3991" s="452"/>
      <c r="AE3991" s="452"/>
      <c r="AF3991" s="935"/>
      <c r="AG3991" s="452"/>
      <c r="AH3991" s="452"/>
      <c r="AI3991" s="935"/>
      <c r="AJ3991" s="935"/>
      <c r="AK3991" s="935"/>
      <c r="AL3991" s="936"/>
      <c r="AM3991" s="936"/>
      <c r="AN3991" s="936"/>
      <c r="AO3991" s="936"/>
      <c r="AP3991" s="936"/>
      <c r="AQ3991" s="936"/>
      <c r="AR3991" s="936"/>
      <c r="AS3991" s="936"/>
      <c r="AT3991" s="936"/>
      <c r="AU3991" s="936"/>
      <c r="AV3991" s="936"/>
    </row>
    <row r="3992" spans="2:48" ht="15" customHeight="1">
      <c r="B3992" s="937"/>
      <c r="C3992" s="1978" t="s">
        <v>310</v>
      </c>
      <c r="D3992" s="1980" t="s">
        <v>23</v>
      </c>
      <c r="E3992" s="928" t="s">
        <v>616</v>
      </c>
      <c r="F3992" s="885"/>
      <c r="G3992" s="651" t="s">
        <v>272</v>
      </c>
      <c r="H3992" s="651" t="s">
        <v>599</v>
      </c>
      <c r="I3992" s="651" t="s">
        <v>617</v>
      </c>
      <c r="J3992" s="651" t="s">
        <v>276</v>
      </c>
      <c r="K3992" s="890" t="s">
        <v>310</v>
      </c>
      <c r="L3992" s="651" t="s">
        <v>312</v>
      </c>
      <c r="M3992" s="651" t="str">
        <f t="shared" si="243"/>
        <v>&lt;INSERT CONNECTION POINT NAME&gt;</v>
      </c>
      <c r="N3992" s="890" t="s">
        <v>602</v>
      </c>
      <c r="O3992" s="890" t="s">
        <v>23</v>
      </c>
      <c r="P3992" s="890"/>
      <c r="Q3992" s="1084"/>
      <c r="R3992" s="1085"/>
      <c r="S3992" s="1086"/>
      <c r="T3992" s="1086"/>
      <c r="U3992" s="1087"/>
      <c r="V3992" s="906"/>
      <c r="W3992" s="933"/>
      <c r="X3992" s="934"/>
      <c r="Y3992" s="935"/>
      <c r="Z3992" s="935"/>
      <c r="AA3992" s="935"/>
      <c r="AB3992" s="452"/>
      <c r="AC3992" s="452"/>
      <c r="AD3992" s="452"/>
      <c r="AE3992" s="452"/>
      <c r="AF3992" s="935"/>
      <c r="AG3992" s="452"/>
      <c r="AH3992" s="452"/>
      <c r="AI3992" s="935"/>
      <c r="AJ3992" s="935"/>
      <c r="AK3992" s="935"/>
      <c r="AL3992" s="936"/>
      <c r="AM3992" s="936"/>
      <c r="AN3992" s="936"/>
      <c r="AO3992" s="936"/>
      <c r="AP3992" s="936"/>
      <c r="AQ3992" s="936"/>
      <c r="AR3992" s="936"/>
      <c r="AS3992" s="936"/>
      <c r="AT3992" s="936"/>
      <c r="AU3992" s="936"/>
      <c r="AV3992" s="936"/>
    </row>
    <row r="3993" spans="2:48" ht="15" customHeight="1" thickBot="1">
      <c r="B3993" s="944"/>
      <c r="C3993" s="1984"/>
      <c r="D3993" s="1985"/>
      <c r="E3993" s="945" t="s">
        <v>619</v>
      </c>
      <c r="F3993" s="885"/>
      <c r="G3993" s="651" t="s">
        <v>272</v>
      </c>
      <c r="H3993" s="651" t="s">
        <v>599</v>
      </c>
      <c r="I3993" s="651" t="s">
        <v>620</v>
      </c>
      <c r="J3993" s="651" t="s">
        <v>276</v>
      </c>
      <c r="K3993" s="890" t="s">
        <v>310</v>
      </c>
      <c r="L3993" s="651" t="s">
        <v>312</v>
      </c>
      <c r="M3993" s="651" t="str">
        <f t="shared" si="243"/>
        <v>&lt;INSERT CONNECTION POINT NAME&gt;</v>
      </c>
      <c r="N3993" s="890" t="s">
        <v>602</v>
      </c>
      <c r="O3993" s="890" t="s">
        <v>23</v>
      </c>
      <c r="P3993" s="890"/>
      <c r="Q3993" s="946"/>
      <c r="R3993" s="1067"/>
      <c r="S3993" s="893"/>
      <c r="T3993" s="893"/>
      <c r="U3993" s="894"/>
      <c r="V3993" s="947"/>
      <c r="W3993" s="933"/>
      <c r="X3993" s="934"/>
      <c r="Y3993" s="935"/>
      <c r="Z3993" s="935"/>
      <c r="AA3993" s="935"/>
      <c r="AB3993" s="452"/>
      <c r="AC3993" s="452"/>
      <c r="AD3993" s="452"/>
      <c r="AE3993" s="452"/>
      <c r="AF3993" s="935"/>
      <c r="AG3993" s="452"/>
      <c r="AH3993" s="452"/>
      <c r="AI3993" s="935"/>
      <c r="AJ3993" s="935"/>
      <c r="AK3993" s="935"/>
      <c r="AL3993" s="936"/>
      <c r="AM3993" s="936"/>
      <c r="AN3993" s="936"/>
      <c r="AO3993" s="936"/>
      <c r="AP3993" s="936"/>
      <c r="AQ3993" s="936"/>
      <c r="AR3993" s="936"/>
      <c r="AS3993" s="936"/>
      <c r="AT3993" s="936"/>
      <c r="AU3993" s="936"/>
      <c r="AV3993" s="936"/>
    </row>
    <row r="3994" spans="2:48" ht="15" customHeight="1">
      <c r="B3994" s="927" t="s">
        <v>615</v>
      </c>
      <c r="C3994" s="1982" t="s">
        <v>313</v>
      </c>
      <c r="D3994" s="1983" t="s">
        <v>23</v>
      </c>
      <c r="E3994" s="928" t="s">
        <v>616</v>
      </c>
      <c r="F3994" s="885"/>
      <c r="G3994" s="651" t="s">
        <v>272</v>
      </c>
      <c r="H3994" s="651" t="s">
        <v>599</v>
      </c>
      <c r="I3994" s="651" t="s">
        <v>617</v>
      </c>
      <c r="J3994" s="651" t="s">
        <v>276</v>
      </c>
      <c r="K3994" s="651" t="s">
        <v>313</v>
      </c>
      <c r="L3994" s="651" t="s">
        <v>312</v>
      </c>
      <c r="M3994" s="651" t="str">
        <f t="shared" ref="M3994" si="244">B3994</f>
        <v>&lt;INSERT CONNECTION POINT NAME&gt;</v>
      </c>
      <c r="N3994" s="651" t="s">
        <v>618</v>
      </c>
      <c r="O3994" s="651" t="s">
        <v>23</v>
      </c>
      <c r="P3994" s="890"/>
      <c r="Q3994" s="929"/>
      <c r="R3994" s="930"/>
      <c r="S3994" s="931"/>
      <c r="T3994" s="931"/>
      <c r="U3994" s="932"/>
      <c r="V3994" s="906"/>
      <c r="W3994" s="933"/>
      <c r="X3994" s="934"/>
      <c r="Y3994" s="935"/>
      <c r="Z3994" s="935"/>
      <c r="AA3994" s="935"/>
      <c r="AB3994" s="452"/>
      <c r="AC3994" s="452"/>
      <c r="AD3994" s="452"/>
      <c r="AE3994" s="452"/>
      <c r="AF3994" s="452"/>
      <c r="AG3994" s="452"/>
      <c r="AH3994" s="452"/>
      <c r="AI3994" s="452"/>
      <c r="AJ3994" s="452"/>
      <c r="AK3994" s="935"/>
      <c r="AL3994" s="936"/>
      <c r="AM3994" s="936"/>
      <c r="AN3994" s="936"/>
      <c r="AO3994" s="936"/>
      <c r="AP3994" s="936"/>
      <c r="AQ3994" s="936"/>
      <c r="AR3994" s="936"/>
      <c r="AS3994" s="936"/>
      <c r="AT3994" s="936"/>
      <c r="AU3994" s="936"/>
      <c r="AV3994" s="936"/>
    </row>
    <row r="3995" spans="2:48" ht="15" customHeight="1">
      <c r="B3995" s="937"/>
      <c r="C3995" s="1979"/>
      <c r="D3995" s="1981"/>
      <c r="E3995" s="928" t="s">
        <v>619</v>
      </c>
      <c r="F3995" s="885"/>
      <c r="G3995" s="651" t="s">
        <v>272</v>
      </c>
      <c r="H3995" s="651" t="s">
        <v>599</v>
      </c>
      <c r="I3995" s="651" t="s">
        <v>620</v>
      </c>
      <c r="J3995" s="651" t="s">
        <v>276</v>
      </c>
      <c r="K3995" s="651" t="s">
        <v>313</v>
      </c>
      <c r="L3995" s="651" t="s">
        <v>312</v>
      </c>
      <c r="M3995" s="651" t="str">
        <f t="shared" si="243"/>
        <v>&lt;INSERT CONNECTION POINT NAME&gt;</v>
      </c>
      <c r="N3995" s="651" t="s">
        <v>618</v>
      </c>
      <c r="O3995" s="651" t="s">
        <v>23</v>
      </c>
      <c r="P3995" s="890"/>
      <c r="Q3995" s="938"/>
      <c r="R3995" s="939"/>
      <c r="S3995" s="940"/>
      <c r="T3995" s="940"/>
      <c r="U3995" s="941"/>
      <c r="V3995" s="906"/>
      <c r="W3995" s="933"/>
      <c r="X3995" s="934"/>
      <c r="Y3995" s="935"/>
      <c r="Z3995" s="935"/>
      <c r="AA3995" s="935"/>
      <c r="AB3995" s="452"/>
      <c r="AC3995" s="452"/>
      <c r="AD3995" s="452"/>
      <c r="AE3995" s="452"/>
      <c r="AF3995" s="452"/>
      <c r="AG3995" s="452"/>
      <c r="AH3995" s="452"/>
      <c r="AI3995" s="452"/>
      <c r="AJ3995" s="452"/>
      <c r="AK3995" s="935"/>
      <c r="AL3995" s="936"/>
      <c r="AM3995" s="936"/>
      <c r="AN3995" s="936"/>
      <c r="AO3995" s="936"/>
      <c r="AP3995" s="936"/>
      <c r="AQ3995" s="936"/>
      <c r="AR3995" s="936"/>
      <c r="AS3995" s="936"/>
      <c r="AT3995" s="936"/>
      <c r="AU3995" s="936"/>
      <c r="AV3995" s="936"/>
    </row>
    <row r="3996" spans="2:48" ht="15" customHeight="1">
      <c r="B3996" s="937"/>
      <c r="C3996" s="1978" t="s">
        <v>304</v>
      </c>
      <c r="D3996" s="1980" t="s">
        <v>22</v>
      </c>
      <c r="E3996" s="928" t="s">
        <v>616</v>
      </c>
      <c r="F3996" s="885"/>
      <c r="G3996" s="651" t="s">
        <v>272</v>
      </c>
      <c r="H3996" s="651" t="s">
        <v>599</v>
      </c>
      <c r="I3996" s="651" t="s">
        <v>617</v>
      </c>
      <c r="J3996" s="651" t="s">
        <v>276</v>
      </c>
      <c r="K3996" s="890" t="s">
        <v>304</v>
      </c>
      <c r="L3996" s="651" t="s">
        <v>312</v>
      </c>
      <c r="M3996" s="651" t="str">
        <f t="shared" si="243"/>
        <v>&lt;INSERT CONNECTION POINT NAME&gt;</v>
      </c>
      <c r="N3996" s="890" t="s">
        <v>602</v>
      </c>
      <c r="O3996" s="890" t="s">
        <v>22</v>
      </c>
      <c r="P3996" s="890"/>
      <c r="Q3996" s="1071"/>
      <c r="R3996" s="1058"/>
      <c r="S3996" s="1059"/>
      <c r="T3996" s="1059"/>
      <c r="U3996" s="1060"/>
      <c r="V3996" s="906"/>
      <c r="W3996" s="933"/>
      <c r="X3996" s="934"/>
      <c r="Y3996" s="935"/>
      <c r="Z3996" s="935"/>
      <c r="AA3996" s="935"/>
      <c r="AB3996" s="452"/>
      <c r="AC3996" s="452"/>
      <c r="AD3996" s="452"/>
      <c r="AE3996" s="452"/>
      <c r="AF3996" s="935"/>
      <c r="AG3996" s="452"/>
      <c r="AH3996" s="452"/>
      <c r="AI3996" s="935"/>
      <c r="AJ3996" s="935"/>
      <c r="AK3996" s="935"/>
      <c r="AL3996" s="936"/>
      <c r="AM3996" s="936"/>
      <c r="AN3996" s="936"/>
      <c r="AO3996" s="942"/>
      <c r="AP3996" s="936"/>
      <c r="AQ3996" s="936"/>
      <c r="AR3996" s="936"/>
      <c r="AS3996" s="936"/>
      <c r="AT3996" s="936"/>
      <c r="AU3996" s="936"/>
      <c r="AV3996" s="936"/>
    </row>
    <row r="3997" spans="2:48" ht="15" customHeight="1">
      <c r="B3997" s="937"/>
      <c r="C3997" s="1979"/>
      <c r="D3997" s="1981"/>
      <c r="E3997" s="928" t="s">
        <v>619</v>
      </c>
      <c r="F3997" s="885"/>
      <c r="G3997" s="651" t="s">
        <v>272</v>
      </c>
      <c r="H3997" s="651" t="s">
        <v>599</v>
      </c>
      <c r="I3997" s="651" t="s">
        <v>620</v>
      </c>
      <c r="J3997" s="651" t="s">
        <v>276</v>
      </c>
      <c r="K3997" s="890" t="s">
        <v>304</v>
      </c>
      <c r="L3997" s="651" t="s">
        <v>312</v>
      </c>
      <c r="M3997" s="651" t="str">
        <f t="shared" si="243"/>
        <v>&lt;INSERT CONNECTION POINT NAME&gt;</v>
      </c>
      <c r="N3997" s="890" t="s">
        <v>602</v>
      </c>
      <c r="O3997" s="890" t="s">
        <v>22</v>
      </c>
      <c r="P3997" s="890"/>
      <c r="Q3997" s="1071"/>
      <c r="R3997" s="1058"/>
      <c r="S3997" s="1059"/>
      <c r="T3997" s="1059"/>
      <c r="U3997" s="1060"/>
      <c r="V3997" s="906"/>
      <c r="W3997" s="933"/>
      <c r="X3997" s="934"/>
      <c r="Y3997" s="935"/>
      <c r="Z3997" s="935"/>
      <c r="AA3997" s="935"/>
      <c r="AB3997" s="452"/>
      <c r="AC3997" s="452"/>
      <c r="AD3997" s="452"/>
      <c r="AE3997" s="452"/>
      <c r="AF3997" s="935"/>
      <c r="AG3997" s="452"/>
      <c r="AH3997" s="452"/>
      <c r="AI3997" s="935"/>
      <c r="AJ3997" s="935"/>
      <c r="AK3997" s="935"/>
      <c r="AL3997" s="936"/>
      <c r="AM3997" s="936"/>
      <c r="AN3997" s="936"/>
      <c r="AO3997" s="942"/>
      <c r="AP3997" s="936"/>
      <c r="AQ3997" s="936"/>
      <c r="AR3997" s="936"/>
      <c r="AS3997" s="936"/>
      <c r="AT3997" s="936"/>
      <c r="AU3997" s="936"/>
      <c r="AV3997" s="936"/>
    </row>
    <row r="3998" spans="2:48" ht="15" customHeight="1">
      <c r="B3998" s="937"/>
      <c r="C3998" s="1978" t="s">
        <v>304</v>
      </c>
      <c r="D3998" s="1980" t="s">
        <v>23</v>
      </c>
      <c r="E3998" s="928" t="s">
        <v>616</v>
      </c>
      <c r="F3998" s="885"/>
      <c r="G3998" s="651" t="s">
        <v>272</v>
      </c>
      <c r="H3998" s="651" t="s">
        <v>599</v>
      </c>
      <c r="I3998" s="651" t="s">
        <v>617</v>
      </c>
      <c r="J3998" s="651" t="s">
        <v>276</v>
      </c>
      <c r="K3998" s="890" t="s">
        <v>304</v>
      </c>
      <c r="L3998" s="651" t="s">
        <v>312</v>
      </c>
      <c r="M3998" s="651" t="str">
        <f t="shared" si="243"/>
        <v>&lt;INSERT CONNECTION POINT NAME&gt;</v>
      </c>
      <c r="N3998" s="890" t="s">
        <v>602</v>
      </c>
      <c r="O3998" s="891" t="s">
        <v>23</v>
      </c>
      <c r="P3998" s="890"/>
      <c r="Q3998" s="1071"/>
      <c r="R3998" s="1058"/>
      <c r="S3998" s="1059"/>
      <c r="T3998" s="1059"/>
      <c r="U3998" s="1060"/>
      <c r="V3998" s="906"/>
      <c r="W3998" s="933"/>
      <c r="X3998" s="934"/>
      <c r="Y3998" s="935"/>
      <c r="Z3998" s="935"/>
      <c r="AA3998" s="935"/>
      <c r="AB3998" s="452"/>
      <c r="AC3998" s="452"/>
      <c r="AD3998" s="452"/>
      <c r="AE3998" s="452"/>
      <c r="AF3998" s="935"/>
      <c r="AG3998" s="452"/>
      <c r="AH3998" s="452"/>
      <c r="AI3998" s="935"/>
      <c r="AJ3998" s="943"/>
      <c r="AK3998" s="935"/>
      <c r="AL3998" s="936"/>
      <c r="AM3998" s="936"/>
      <c r="AN3998" s="936"/>
      <c r="AO3998" s="942"/>
      <c r="AP3998" s="936"/>
      <c r="AQ3998" s="936"/>
      <c r="AR3998" s="936"/>
      <c r="AS3998" s="936"/>
      <c r="AT3998" s="936"/>
      <c r="AU3998" s="936"/>
      <c r="AV3998" s="936"/>
    </row>
    <row r="3999" spans="2:48" ht="15" customHeight="1">
      <c r="B3999" s="937"/>
      <c r="C3999" s="1979"/>
      <c r="D3999" s="1981"/>
      <c r="E3999" s="928" t="s">
        <v>619</v>
      </c>
      <c r="F3999" s="885"/>
      <c r="G3999" s="651" t="s">
        <v>272</v>
      </c>
      <c r="H3999" s="651" t="s">
        <v>599</v>
      </c>
      <c r="I3999" s="651" t="s">
        <v>620</v>
      </c>
      <c r="J3999" s="651" t="s">
        <v>276</v>
      </c>
      <c r="K3999" s="890" t="s">
        <v>304</v>
      </c>
      <c r="L3999" s="651" t="s">
        <v>312</v>
      </c>
      <c r="M3999" s="651" t="str">
        <f t="shared" si="243"/>
        <v>&lt;INSERT CONNECTION POINT NAME&gt;</v>
      </c>
      <c r="N3999" s="890" t="s">
        <v>602</v>
      </c>
      <c r="O3999" s="891" t="s">
        <v>23</v>
      </c>
      <c r="P3999" s="890"/>
      <c r="Q3999" s="1071"/>
      <c r="R3999" s="1058"/>
      <c r="S3999" s="1059"/>
      <c r="T3999" s="1059"/>
      <c r="U3999" s="1060"/>
      <c r="V3999" s="906"/>
      <c r="W3999" s="933"/>
      <c r="X3999" s="934"/>
      <c r="Y3999" s="935"/>
      <c r="Z3999" s="935"/>
      <c r="AA3999" s="935"/>
      <c r="AB3999" s="452"/>
      <c r="AC3999" s="452"/>
      <c r="AD3999" s="452"/>
      <c r="AE3999" s="452"/>
      <c r="AF3999" s="935"/>
      <c r="AG3999" s="452"/>
      <c r="AH3999" s="452"/>
      <c r="AI3999" s="935"/>
      <c r="AJ3999" s="943"/>
      <c r="AK3999" s="935"/>
      <c r="AL3999" s="936"/>
      <c r="AM3999" s="936"/>
      <c r="AN3999" s="936"/>
      <c r="AO3999" s="942"/>
      <c r="AP3999" s="936"/>
      <c r="AQ3999" s="936"/>
      <c r="AR3999" s="936"/>
      <c r="AS3999" s="936"/>
      <c r="AT3999" s="936"/>
      <c r="AU3999" s="936"/>
      <c r="AV3999" s="936"/>
    </row>
    <row r="4000" spans="2:48" ht="15" customHeight="1">
      <c r="B4000" s="937"/>
      <c r="C4000" s="1978" t="s">
        <v>305</v>
      </c>
      <c r="D4000" s="1980"/>
      <c r="E4000" s="928" t="s">
        <v>616</v>
      </c>
      <c r="F4000" s="885"/>
      <c r="G4000" s="651" t="s">
        <v>272</v>
      </c>
      <c r="H4000" s="651" t="s">
        <v>599</v>
      </c>
      <c r="I4000" s="651" t="s">
        <v>617</v>
      </c>
      <c r="J4000" s="651" t="s">
        <v>276</v>
      </c>
      <c r="K4000" s="890" t="s">
        <v>305</v>
      </c>
      <c r="L4000" s="651" t="s">
        <v>312</v>
      </c>
      <c r="M4000" s="651" t="str">
        <f t="shared" si="243"/>
        <v>&lt;INSERT CONNECTION POINT NAME&gt;</v>
      </c>
      <c r="N4000" s="890" t="s">
        <v>604</v>
      </c>
      <c r="O4000" s="890" t="s">
        <v>605</v>
      </c>
      <c r="P4000" s="890"/>
      <c r="Q4000" s="1072"/>
      <c r="R4000" s="1073"/>
      <c r="S4000" s="1074"/>
      <c r="T4000" s="1074"/>
      <c r="U4000" s="1075"/>
      <c r="V4000" s="906"/>
      <c r="W4000" s="933"/>
      <c r="X4000" s="934"/>
      <c r="Y4000" s="935"/>
      <c r="Z4000" s="935"/>
      <c r="AA4000" s="935"/>
      <c r="AB4000" s="452"/>
      <c r="AC4000" s="452"/>
      <c r="AD4000" s="452"/>
      <c r="AE4000" s="452"/>
      <c r="AF4000" s="935"/>
      <c r="AG4000" s="452"/>
      <c r="AH4000" s="452"/>
      <c r="AI4000" s="935"/>
      <c r="AJ4000" s="935"/>
      <c r="AK4000" s="935"/>
      <c r="AL4000" s="936"/>
      <c r="AM4000" s="936"/>
      <c r="AN4000" s="936"/>
      <c r="AO4000" s="936"/>
      <c r="AP4000" s="936"/>
      <c r="AQ4000" s="936"/>
      <c r="AR4000" s="936"/>
      <c r="AS4000" s="936"/>
      <c r="AT4000" s="936"/>
      <c r="AU4000" s="936"/>
      <c r="AV4000" s="936"/>
    </row>
    <row r="4001" spans="2:48" ht="15" customHeight="1">
      <c r="B4001" s="937"/>
      <c r="C4001" s="1979"/>
      <c r="D4001" s="1981"/>
      <c r="E4001" s="928" t="s">
        <v>619</v>
      </c>
      <c r="F4001" s="885"/>
      <c r="G4001" s="651" t="s">
        <v>272</v>
      </c>
      <c r="H4001" s="651" t="s">
        <v>599</v>
      </c>
      <c r="I4001" s="651" t="s">
        <v>620</v>
      </c>
      <c r="J4001" s="651" t="s">
        <v>276</v>
      </c>
      <c r="K4001" s="890" t="s">
        <v>305</v>
      </c>
      <c r="L4001" s="651" t="s">
        <v>312</v>
      </c>
      <c r="M4001" s="651" t="str">
        <f t="shared" si="243"/>
        <v>&lt;INSERT CONNECTION POINT NAME&gt;</v>
      </c>
      <c r="N4001" s="890" t="s">
        <v>604</v>
      </c>
      <c r="O4001" s="890" t="s">
        <v>605</v>
      </c>
      <c r="P4001" s="890"/>
      <c r="Q4001" s="1072"/>
      <c r="R4001" s="1073"/>
      <c r="S4001" s="1074"/>
      <c r="T4001" s="1074"/>
      <c r="U4001" s="1075"/>
      <c r="V4001" s="906"/>
      <c r="W4001" s="933"/>
      <c r="X4001" s="934"/>
      <c r="Y4001" s="935"/>
      <c r="Z4001" s="935"/>
      <c r="AA4001" s="935"/>
      <c r="AB4001" s="452"/>
      <c r="AC4001" s="452"/>
      <c r="AD4001" s="452"/>
      <c r="AE4001" s="452"/>
      <c r="AF4001" s="935"/>
      <c r="AG4001" s="452"/>
      <c r="AH4001" s="452"/>
      <c r="AI4001" s="935"/>
      <c r="AJ4001" s="935"/>
      <c r="AK4001" s="935"/>
      <c r="AL4001" s="936"/>
      <c r="AM4001" s="936"/>
      <c r="AN4001" s="936"/>
      <c r="AO4001" s="936"/>
      <c r="AP4001" s="936"/>
      <c r="AQ4001" s="936"/>
      <c r="AR4001" s="936"/>
      <c r="AS4001" s="936"/>
      <c r="AT4001" s="936"/>
      <c r="AU4001" s="936"/>
      <c r="AV4001" s="936"/>
    </row>
    <row r="4002" spans="2:48" ht="15" customHeight="1">
      <c r="B4002" s="937"/>
      <c r="C4002" s="1978" t="s">
        <v>306</v>
      </c>
      <c r="D4002" s="1980"/>
      <c r="E4002" s="928" t="s">
        <v>616</v>
      </c>
      <c r="F4002" s="885"/>
      <c r="G4002" s="651" t="s">
        <v>272</v>
      </c>
      <c r="H4002" s="651" t="s">
        <v>599</v>
      </c>
      <c r="I4002" s="651" t="s">
        <v>617</v>
      </c>
      <c r="J4002" s="651" t="s">
        <v>276</v>
      </c>
      <c r="K4002" s="890" t="s">
        <v>306</v>
      </c>
      <c r="L4002" s="651" t="s">
        <v>312</v>
      </c>
      <c r="M4002" s="651" t="str">
        <f t="shared" si="243"/>
        <v>&lt;INSERT CONNECTION POINT NAME&gt;</v>
      </c>
      <c r="N4002" s="890" t="s">
        <v>606</v>
      </c>
      <c r="O4002" s="891">
        <v>0</v>
      </c>
      <c r="P4002" s="890"/>
      <c r="Q4002" s="1076"/>
      <c r="R4002" s="1077"/>
      <c r="S4002" s="1078"/>
      <c r="T4002" s="1078"/>
      <c r="U4002" s="1079"/>
      <c r="V4002" s="906"/>
      <c r="W4002" s="933"/>
      <c r="X4002" s="934"/>
      <c r="Y4002" s="935"/>
      <c r="Z4002" s="935"/>
      <c r="AA4002" s="935"/>
      <c r="AB4002" s="452"/>
      <c r="AC4002" s="452"/>
      <c r="AD4002" s="452"/>
      <c r="AE4002" s="452"/>
      <c r="AF4002" s="935"/>
      <c r="AG4002" s="452"/>
      <c r="AH4002" s="452"/>
      <c r="AI4002" s="935"/>
      <c r="AJ4002" s="943"/>
      <c r="AK4002" s="935"/>
      <c r="AL4002" s="936"/>
      <c r="AM4002" s="936"/>
      <c r="AN4002" s="936"/>
      <c r="AO4002" s="936"/>
      <c r="AP4002" s="936"/>
      <c r="AQ4002" s="936"/>
      <c r="AR4002" s="936"/>
      <c r="AS4002" s="936"/>
      <c r="AT4002" s="936"/>
      <c r="AU4002" s="936"/>
      <c r="AV4002" s="936"/>
    </row>
    <row r="4003" spans="2:48" ht="15" customHeight="1">
      <c r="B4003" s="937"/>
      <c r="C4003" s="1979"/>
      <c r="D4003" s="1981"/>
      <c r="E4003" s="928" t="s">
        <v>619</v>
      </c>
      <c r="F4003" s="885"/>
      <c r="G4003" s="651" t="s">
        <v>272</v>
      </c>
      <c r="H4003" s="651" t="s">
        <v>599</v>
      </c>
      <c r="I4003" s="651" t="s">
        <v>620</v>
      </c>
      <c r="J4003" s="651" t="s">
        <v>276</v>
      </c>
      <c r="K4003" s="890" t="s">
        <v>306</v>
      </c>
      <c r="L4003" s="651" t="s">
        <v>312</v>
      </c>
      <c r="M4003" s="651" t="str">
        <f t="shared" si="243"/>
        <v>&lt;INSERT CONNECTION POINT NAME&gt;</v>
      </c>
      <c r="N4003" s="890" t="s">
        <v>606</v>
      </c>
      <c r="O4003" s="891">
        <v>0</v>
      </c>
      <c r="P4003" s="890"/>
      <c r="Q4003" s="1076"/>
      <c r="R4003" s="1077"/>
      <c r="S4003" s="1078"/>
      <c r="T4003" s="1078"/>
      <c r="U4003" s="1079"/>
      <c r="V4003" s="906"/>
      <c r="W4003" s="933"/>
      <c r="X4003" s="934"/>
      <c r="Y4003" s="935"/>
      <c r="Z4003" s="935"/>
      <c r="AA4003" s="935"/>
      <c r="AB4003" s="452"/>
      <c r="AC4003" s="452"/>
      <c r="AD4003" s="452"/>
      <c r="AE4003" s="452"/>
      <c r="AF4003" s="935"/>
      <c r="AG4003" s="452"/>
      <c r="AH4003" s="452"/>
      <c r="AI4003" s="935"/>
      <c r="AJ4003" s="943"/>
      <c r="AK4003" s="935"/>
      <c r="AL4003" s="936"/>
      <c r="AM4003" s="936"/>
      <c r="AN4003" s="936"/>
      <c r="AO4003" s="936"/>
      <c r="AP4003" s="936"/>
      <c r="AQ4003" s="936"/>
      <c r="AR4003" s="936"/>
      <c r="AS4003" s="936"/>
      <c r="AT4003" s="936"/>
      <c r="AU4003" s="936"/>
      <c r="AV4003" s="936"/>
    </row>
    <row r="4004" spans="2:48" ht="15" customHeight="1">
      <c r="B4004" s="937"/>
      <c r="C4004" s="1978" t="s">
        <v>307</v>
      </c>
      <c r="D4004" s="1980"/>
      <c r="E4004" s="928" t="s">
        <v>616</v>
      </c>
      <c r="F4004" s="885"/>
      <c r="G4004" s="651" t="s">
        <v>272</v>
      </c>
      <c r="H4004" s="651" t="s">
        <v>599</v>
      </c>
      <c r="I4004" s="651" t="s">
        <v>617</v>
      </c>
      <c r="J4004" s="651" t="s">
        <v>276</v>
      </c>
      <c r="K4004" s="890" t="s">
        <v>307</v>
      </c>
      <c r="L4004" s="651" t="s">
        <v>312</v>
      </c>
      <c r="M4004" s="651" t="str">
        <f t="shared" si="243"/>
        <v>&lt;INSERT CONNECTION POINT NAME&gt;</v>
      </c>
      <c r="N4004" s="890" t="s">
        <v>607</v>
      </c>
      <c r="O4004" s="890" t="s">
        <v>607</v>
      </c>
      <c r="P4004" s="890"/>
      <c r="Q4004" s="1080"/>
      <c r="R4004" s="1081"/>
      <c r="S4004" s="1081"/>
      <c r="T4004" s="1081"/>
      <c r="U4004" s="1082"/>
      <c r="V4004" s="906"/>
      <c r="W4004" s="933"/>
      <c r="X4004" s="934"/>
      <c r="Y4004" s="935"/>
      <c r="Z4004" s="935"/>
      <c r="AA4004" s="935"/>
      <c r="AB4004" s="452"/>
      <c r="AC4004" s="452"/>
      <c r="AD4004" s="452"/>
      <c r="AE4004" s="452"/>
      <c r="AF4004" s="935"/>
      <c r="AG4004" s="452"/>
      <c r="AH4004" s="452"/>
      <c r="AI4004" s="935"/>
      <c r="AJ4004" s="935"/>
      <c r="AK4004" s="935"/>
      <c r="AL4004" s="936"/>
      <c r="AM4004" s="936"/>
      <c r="AN4004" s="936"/>
      <c r="AO4004" s="936"/>
      <c r="AP4004" s="936"/>
      <c r="AQ4004" s="936"/>
      <c r="AR4004" s="936"/>
      <c r="AS4004" s="936"/>
      <c r="AT4004" s="936"/>
      <c r="AU4004" s="936"/>
      <c r="AV4004" s="936"/>
    </row>
    <row r="4005" spans="2:48" ht="15" customHeight="1">
      <c r="B4005" s="937"/>
      <c r="C4005" s="1979"/>
      <c r="D4005" s="1981"/>
      <c r="E4005" s="928" t="s">
        <v>619</v>
      </c>
      <c r="F4005" s="885"/>
      <c r="G4005" s="651" t="s">
        <v>272</v>
      </c>
      <c r="H4005" s="651" t="s">
        <v>599</v>
      </c>
      <c r="I4005" s="651" t="s">
        <v>620</v>
      </c>
      <c r="J4005" s="651" t="s">
        <v>276</v>
      </c>
      <c r="K4005" s="890" t="s">
        <v>307</v>
      </c>
      <c r="L4005" s="651" t="s">
        <v>312</v>
      </c>
      <c r="M4005" s="651" t="str">
        <f t="shared" si="243"/>
        <v>&lt;INSERT CONNECTION POINT NAME&gt;</v>
      </c>
      <c r="N4005" s="890" t="s">
        <v>607</v>
      </c>
      <c r="O4005" s="890" t="s">
        <v>607</v>
      </c>
      <c r="P4005" s="890"/>
      <c r="Q4005" s="1080"/>
      <c r="R4005" s="1081"/>
      <c r="S4005" s="1081"/>
      <c r="T4005" s="1081"/>
      <c r="U4005" s="1082"/>
      <c r="V4005" s="906"/>
      <c r="W4005" s="933"/>
      <c r="X4005" s="934"/>
      <c r="Y4005" s="935"/>
      <c r="Z4005" s="935"/>
      <c r="AA4005" s="935"/>
      <c r="AB4005" s="452"/>
      <c r="AC4005" s="452"/>
      <c r="AD4005" s="452"/>
      <c r="AE4005" s="452"/>
      <c r="AF4005" s="935"/>
      <c r="AG4005" s="452"/>
      <c r="AH4005" s="452"/>
      <c r="AI4005" s="935"/>
      <c r="AJ4005" s="935"/>
      <c r="AK4005" s="935"/>
      <c r="AL4005" s="936"/>
      <c r="AM4005" s="936"/>
      <c r="AN4005" s="936"/>
      <c r="AO4005" s="936"/>
      <c r="AP4005" s="936"/>
      <c r="AQ4005" s="936"/>
      <c r="AR4005" s="936"/>
      <c r="AS4005" s="936"/>
      <c r="AT4005" s="936"/>
      <c r="AU4005" s="936"/>
      <c r="AV4005" s="936"/>
    </row>
    <row r="4006" spans="2:48" ht="15" customHeight="1">
      <c r="B4006" s="937"/>
      <c r="C4006" s="1978" t="s">
        <v>308</v>
      </c>
      <c r="D4006" s="1980" t="s">
        <v>22</v>
      </c>
      <c r="E4006" s="928" t="s">
        <v>616</v>
      </c>
      <c r="F4006" s="885"/>
      <c r="G4006" s="651" t="s">
        <v>272</v>
      </c>
      <c r="H4006" s="651" t="s">
        <v>599</v>
      </c>
      <c r="I4006" s="651" t="s">
        <v>617</v>
      </c>
      <c r="J4006" s="651" t="s">
        <v>276</v>
      </c>
      <c r="K4006" s="890" t="s">
        <v>308</v>
      </c>
      <c r="L4006" s="651" t="s">
        <v>312</v>
      </c>
      <c r="M4006" s="651" t="str">
        <f t="shared" si="243"/>
        <v>&lt;INSERT CONNECTION POINT NAME&gt;</v>
      </c>
      <c r="N4006" s="890" t="s">
        <v>609</v>
      </c>
      <c r="O4006" s="890" t="s">
        <v>22</v>
      </c>
      <c r="P4006" s="890"/>
      <c r="Q4006" s="1083"/>
      <c r="R4006" s="1061"/>
      <c r="S4006" s="1062"/>
      <c r="T4006" s="1062"/>
      <c r="U4006" s="1063"/>
      <c r="V4006" s="906"/>
      <c r="W4006" s="933"/>
      <c r="X4006" s="934"/>
      <c r="Y4006" s="935"/>
      <c r="Z4006" s="935"/>
      <c r="AA4006" s="935"/>
      <c r="AB4006" s="452"/>
      <c r="AC4006" s="452"/>
      <c r="AD4006" s="452"/>
      <c r="AE4006" s="452"/>
      <c r="AF4006" s="935"/>
      <c r="AG4006" s="452"/>
      <c r="AH4006" s="452"/>
      <c r="AI4006" s="935"/>
      <c r="AJ4006" s="935"/>
      <c r="AK4006" s="935"/>
      <c r="AL4006" s="936"/>
      <c r="AM4006" s="936"/>
      <c r="AN4006" s="936"/>
      <c r="AO4006" s="936"/>
      <c r="AP4006" s="936"/>
      <c r="AQ4006" s="936"/>
      <c r="AR4006" s="936"/>
      <c r="AS4006" s="936"/>
      <c r="AT4006" s="936"/>
      <c r="AU4006" s="936"/>
      <c r="AV4006" s="936"/>
    </row>
    <row r="4007" spans="2:48" ht="15" customHeight="1">
      <c r="B4007" s="937"/>
      <c r="C4007" s="1979"/>
      <c r="D4007" s="1981"/>
      <c r="E4007" s="928" t="s">
        <v>619</v>
      </c>
      <c r="F4007" s="885"/>
      <c r="G4007" s="651" t="s">
        <v>272</v>
      </c>
      <c r="H4007" s="651" t="s">
        <v>599</v>
      </c>
      <c r="I4007" s="651" t="s">
        <v>620</v>
      </c>
      <c r="J4007" s="651" t="s">
        <v>276</v>
      </c>
      <c r="K4007" s="890" t="s">
        <v>308</v>
      </c>
      <c r="L4007" s="651" t="s">
        <v>312</v>
      </c>
      <c r="M4007" s="651" t="str">
        <f t="shared" si="243"/>
        <v>&lt;INSERT CONNECTION POINT NAME&gt;</v>
      </c>
      <c r="N4007" s="890" t="s">
        <v>609</v>
      </c>
      <c r="O4007" s="890" t="s">
        <v>22</v>
      </c>
      <c r="P4007" s="890"/>
      <c r="Q4007" s="1083"/>
      <c r="R4007" s="1061"/>
      <c r="S4007" s="1062"/>
      <c r="T4007" s="1062"/>
      <c r="U4007" s="1063"/>
      <c r="V4007" s="906"/>
      <c r="W4007" s="933"/>
      <c r="X4007" s="934"/>
      <c r="Y4007" s="935"/>
      <c r="Z4007" s="935"/>
      <c r="AA4007" s="935"/>
      <c r="AB4007" s="452"/>
      <c r="AC4007" s="452"/>
      <c r="AD4007" s="452"/>
      <c r="AE4007" s="452"/>
      <c r="AF4007" s="935"/>
      <c r="AG4007" s="452"/>
      <c r="AH4007" s="452"/>
      <c r="AI4007" s="935"/>
      <c r="AJ4007" s="935"/>
      <c r="AK4007" s="935"/>
      <c r="AL4007" s="936"/>
      <c r="AM4007" s="936"/>
      <c r="AN4007" s="936"/>
      <c r="AO4007" s="936"/>
      <c r="AP4007" s="936"/>
      <c r="AQ4007" s="936"/>
      <c r="AR4007" s="936"/>
      <c r="AS4007" s="936"/>
      <c r="AT4007" s="936"/>
      <c r="AU4007" s="936"/>
      <c r="AV4007" s="936"/>
    </row>
    <row r="4008" spans="2:48" ht="15" customHeight="1">
      <c r="B4008" s="937"/>
      <c r="C4008" s="1978" t="s">
        <v>309</v>
      </c>
      <c r="D4008" s="1980" t="s">
        <v>22</v>
      </c>
      <c r="E4008" s="928" t="s">
        <v>616</v>
      </c>
      <c r="F4008" s="885"/>
      <c r="G4008" s="651" t="s">
        <v>272</v>
      </c>
      <c r="H4008" s="651" t="s">
        <v>599</v>
      </c>
      <c r="I4008" s="651" t="s">
        <v>617</v>
      </c>
      <c r="J4008" s="651" t="s">
        <v>276</v>
      </c>
      <c r="K4008" s="890" t="s">
        <v>309</v>
      </c>
      <c r="L4008" s="651" t="s">
        <v>312</v>
      </c>
      <c r="M4008" s="651" t="str">
        <f t="shared" si="243"/>
        <v>&lt;INSERT CONNECTION POINT NAME&gt;</v>
      </c>
      <c r="N4008" s="890" t="s">
        <v>602</v>
      </c>
      <c r="O4008" s="890" t="s">
        <v>22</v>
      </c>
      <c r="P4008" s="890"/>
      <c r="Q4008" s="1083"/>
      <c r="R4008" s="1061"/>
      <c r="S4008" s="1062"/>
      <c r="T4008" s="1062"/>
      <c r="U4008" s="1063"/>
      <c r="V4008" s="906"/>
      <c r="W4008" s="933"/>
      <c r="X4008" s="934"/>
      <c r="Y4008" s="935"/>
      <c r="Z4008" s="935"/>
      <c r="AA4008" s="935"/>
      <c r="AB4008" s="452"/>
      <c r="AC4008" s="452"/>
      <c r="AD4008" s="452"/>
      <c r="AE4008" s="452"/>
      <c r="AF4008" s="935"/>
      <c r="AG4008" s="452"/>
      <c r="AH4008" s="452"/>
      <c r="AI4008" s="935"/>
      <c r="AJ4008" s="935"/>
      <c r="AK4008" s="935"/>
      <c r="AL4008" s="936"/>
      <c r="AM4008" s="936"/>
      <c r="AN4008" s="936"/>
      <c r="AO4008" s="936"/>
      <c r="AP4008" s="936"/>
      <c r="AQ4008" s="936"/>
      <c r="AR4008" s="936"/>
      <c r="AS4008" s="936"/>
      <c r="AT4008" s="936"/>
      <c r="AU4008" s="936"/>
      <c r="AV4008" s="936"/>
    </row>
    <row r="4009" spans="2:48" ht="15" customHeight="1">
      <c r="B4009" s="937"/>
      <c r="C4009" s="1979"/>
      <c r="D4009" s="1981"/>
      <c r="E4009" s="928" t="s">
        <v>619</v>
      </c>
      <c r="F4009" s="885"/>
      <c r="G4009" s="651" t="s">
        <v>272</v>
      </c>
      <c r="H4009" s="651" t="s">
        <v>599</v>
      </c>
      <c r="I4009" s="651" t="s">
        <v>620</v>
      </c>
      <c r="J4009" s="651" t="s">
        <v>276</v>
      </c>
      <c r="K4009" s="890" t="s">
        <v>309</v>
      </c>
      <c r="L4009" s="651" t="s">
        <v>312</v>
      </c>
      <c r="M4009" s="651" t="str">
        <f t="shared" si="243"/>
        <v>&lt;INSERT CONNECTION POINT NAME&gt;</v>
      </c>
      <c r="N4009" s="890" t="s">
        <v>602</v>
      </c>
      <c r="O4009" s="890" t="s">
        <v>22</v>
      </c>
      <c r="P4009" s="890"/>
      <c r="Q4009" s="1083"/>
      <c r="R4009" s="1061"/>
      <c r="S4009" s="1062"/>
      <c r="T4009" s="1062"/>
      <c r="U4009" s="1063"/>
      <c r="V4009" s="906"/>
      <c r="W4009" s="933"/>
      <c r="X4009" s="934"/>
      <c r="Y4009" s="935"/>
      <c r="Z4009" s="935"/>
      <c r="AA4009" s="935"/>
      <c r="AB4009" s="452"/>
      <c r="AC4009" s="452"/>
      <c r="AD4009" s="452"/>
      <c r="AE4009" s="452"/>
      <c r="AF4009" s="935"/>
      <c r="AG4009" s="452"/>
      <c r="AH4009" s="452"/>
      <c r="AI4009" s="935"/>
      <c r="AJ4009" s="935"/>
      <c r="AK4009" s="935"/>
      <c r="AL4009" s="936"/>
      <c r="AM4009" s="936"/>
      <c r="AN4009" s="936"/>
      <c r="AO4009" s="936"/>
      <c r="AP4009" s="936"/>
      <c r="AQ4009" s="936"/>
      <c r="AR4009" s="936"/>
      <c r="AS4009" s="936"/>
      <c r="AT4009" s="936"/>
      <c r="AU4009" s="936"/>
      <c r="AV4009" s="936"/>
    </row>
    <row r="4010" spans="2:48" ht="15" customHeight="1">
      <c r="B4010" s="937"/>
      <c r="C4010" s="1978" t="s">
        <v>309</v>
      </c>
      <c r="D4010" s="1980" t="s">
        <v>23</v>
      </c>
      <c r="E4010" s="928" t="s">
        <v>616</v>
      </c>
      <c r="F4010" s="885"/>
      <c r="G4010" s="651" t="s">
        <v>272</v>
      </c>
      <c r="H4010" s="651" t="s">
        <v>599</v>
      </c>
      <c r="I4010" s="651" t="s">
        <v>617</v>
      </c>
      <c r="J4010" s="651" t="s">
        <v>276</v>
      </c>
      <c r="K4010" s="890" t="s">
        <v>309</v>
      </c>
      <c r="L4010" s="651" t="s">
        <v>312</v>
      </c>
      <c r="M4010" s="651" t="str">
        <f t="shared" si="243"/>
        <v>&lt;INSERT CONNECTION POINT NAME&gt;</v>
      </c>
      <c r="N4010" s="890" t="s">
        <v>602</v>
      </c>
      <c r="O4010" s="890" t="s">
        <v>23</v>
      </c>
      <c r="P4010" s="890"/>
      <c r="Q4010" s="1083"/>
      <c r="R4010" s="1061"/>
      <c r="S4010" s="1062"/>
      <c r="T4010" s="1062"/>
      <c r="U4010" s="1063"/>
      <c r="V4010" s="906"/>
      <c r="W4010" s="933"/>
      <c r="X4010" s="934"/>
      <c r="Y4010" s="935"/>
      <c r="Z4010" s="935"/>
      <c r="AA4010" s="935"/>
      <c r="AB4010" s="452"/>
      <c r="AC4010" s="452"/>
      <c r="AD4010" s="452"/>
      <c r="AE4010" s="452"/>
      <c r="AF4010" s="935"/>
      <c r="AG4010" s="452"/>
      <c r="AH4010" s="452"/>
      <c r="AI4010" s="935"/>
      <c r="AJ4010" s="935"/>
      <c r="AK4010" s="935"/>
      <c r="AL4010" s="936"/>
      <c r="AM4010" s="936"/>
      <c r="AN4010" s="936"/>
      <c r="AO4010" s="936"/>
      <c r="AP4010" s="936"/>
      <c r="AQ4010" s="936"/>
      <c r="AR4010" s="936"/>
      <c r="AS4010" s="936"/>
      <c r="AT4010" s="936"/>
      <c r="AU4010" s="936"/>
      <c r="AV4010" s="936"/>
    </row>
    <row r="4011" spans="2:48" ht="15" customHeight="1">
      <c r="B4011" s="937"/>
      <c r="C4011" s="1979"/>
      <c r="D4011" s="1981"/>
      <c r="E4011" s="928" t="s">
        <v>619</v>
      </c>
      <c r="F4011" s="885"/>
      <c r="G4011" s="651" t="s">
        <v>272</v>
      </c>
      <c r="H4011" s="651" t="s">
        <v>599</v>
      </c>
      <c r="I4011" s="651" t="s">
        <v>620</v>
      </c>
      <c r="J4011" s="651" t="s">
        <v>276</v>
      </c>
      <c r="K4011" s="890" t="s">
        <v>309</v>
      </c>
      <c r="L4011" s="651" t="s">
        <v>312</v>
      </c>
      <c r="M4011" s="651" t="str">
        <f t="shared" si="243"/>
        <v>&lt;INSERT CONNECTION POINT NAME&gt;</v>
      </c>
      <c r="N4011" s="890" t="s">
        <v>602</v>
      </c>
      <c r="O4011" s="890" t="s">
        <v>23</v>
      </c>
      <c r="P4011" s="890"/>
      <c r="Q4011" s="1083"/>
      <c r="R4011" s="1061"/>
      <c r="S4011" s="1062"/>
      <c r="T4011" s="1062"/>
      <c r="U4011" s="1063"/>
      <c r="V4011" s="906"/>
      <c r="W4011" s="933"/>
      <c r="X4011" s="934"/>
      <c r="Y4011" s="935"/>
      <c r="Z4011" s="935"/>
      <c r="AA4011" s="935"/>
      <c r="AB4011" s="452"/>
      <c r="AC4011" s="452"/>
      <c r="AD4011" s="452"/>
      <c r="AE4011" s="452"/>
      <c r="AF4011" s="935"/>
      <c r="AG4011" s="452"/>
      <c r="AH4011" s="452"/>
      <c r="AI4011" s="935"/>
      <c r="AJ4011" s="935"/>
      <c r="AK4011" s="935"/>
      <c r="AL4011" s="936"/>
      <c r="AM4011" s="936"/>
      <c r="AN4011" s="936"/>
      <c r="AO4011" s="936"/>
      <c r="AP4011" s="936"/>
      <c r="AQ4011" s="936"/>
      <c r="AR4011" s="936"/>
      <c r="AS4011" s="936"/>
      <c r="AT4011" s="936"/>
      <c r="AU4011" s="936"/>
      <c r="AV4011" s="936"/>
    </row>
    <row r="4012" spans="2:48" ht="15" customHeight="1">
      <c r="B4012" s="937"/>
      <c r="C4012" s="1978" t="s">
        <v>310</v>
      </c>
      <c r="D4012" s="1980" t="s">
        <v>22</v>
      </c>
      <c r="E4012" s="928" t="s">
        <v>616</v>
      </c>
      <c r="F4012" s="885"/>
      <c r="G4012" s="651" t="s">
        <v>272</v>
      </c>
      <c r="H4012" s="651" t="s">
        <v>599</v>
      </c>
      <c r="I4012" s="651" t="s">
        <v>617</v>
      </c>
      <c r="J4012" s="651" t="s">
        <v>276</v>
      </c>
      <c r="K4012" s="890" t="s">
        <v>310</v>
      </c>
      <c r="L4012" s="651" t="s">
        <v>312</v>
      </c>
      <c r="M4012" s="651" t="str">
        <f t="shared" si="243"/>
        <v>&lt;INSERT CONNECTION POINT NAME&gt;</v>
      </c>
      <c r="N4012" s="890" t="s">
        <v>602</v>
      </c>
      <c r="O4012" s="890" t="s">
        <v>22</v>
      </c>
      <c r="P4012" s="890"/>
      <c r="Q4012" s="1083"/>
      <c r="R4012" s="1061"/>
      <c r="S4012" s="1062"/>
      <c r="T4012" s="1062"/>
      <c r="U4012" s="1063"/>
      <c r="V4012" s="906"/>
      <c r="W4012" s="933"/>
      <c r="X4012" s="934"/>
      <c r="Y4012" s="935"/>
      <c r="Z4012" s="935"/>
      <c r="AA4012" s="935"/>
      <c r="AB4012" s="452"/>
      <c r="AC4012" s="452"/>
      <c r="AD4012" s="452"/>
      <c r="AE4012" s="452"/>
      <c r="AF4012" s="935"/>
      <c r="AG4012" s="452"/>
      <c r="AH4012" s="452"/>
      <c r="AI4012" s="935"/>
      <c r="AJ4012" s="935"/>
      <c r="AK4012" s="935"/>
      <c r="AL4012" s="936"/>
      <c r="AM4012" s="936"/>
      <c r="AN4012" s="936"/>
      <c r="AO4012" s="936"/>
      <c r="AP4012" s="936"/>
      <c r="AQ4012" s="936"/>
      <c r="AR4012" s="936"/>
      <c r="AS4012" s="936"/>
      <c r="AT4012" s="936"/>
      <c r="AU4012" s="936"/>
      <c r="AV4012" s="936"/>
    </row>
    <row r="4013" spans="2:48" ht="15" customHeight="1">
      <c r="B4013" s="937"/>
      <c r="C4013" s="1979"/>
      <c r="D4013" s="1981"/>
      <c r="E4013" s="928" t="s">
        <v>619</v>
      </c>
      <c r="F4013" s="885"/>
      <c r="G4013" s="651" t="s">
        <v>272</v>
      </c>
      <c r="H4013" s="651" t="s">
        <v>599</v>
      </c>
      <c r="I4013" s="651" t="s">
        <v>620</v>
      </c>
      <c r="J4013" s="651" t="s">
        <v>276</v>
      </c>
      <c r="K4013" s="890" t="s">
        <v>310</v>
      </c>
      <c r="L4013" s="651" t="s">
        <v>312</v>
      </c>
      <c r="M4013" s="651" t="str">
        <f t="shared" si="243"/>
        <v>&lt;INSERT CONNECTION POINT NAME&gt;</v>
      </c>
      <c r="N4013" s="890" t="s">
        <v>602</v>
      </c>
      <c r="O4013" s="890" t="s">
        <v>22</v>
      </c>
      <c r="P4013" s="890"/>
      <c r="Q4013" s="1084"/>
      <c r="R4013" s="1085"/>
      <c r="S4013" s="1086"/>
      <c r="T4013" s="1086"/>
      <c r="U4013" s="1087"/>
      <c r="V4013" s="906"/>
      <c r="W4013" s="933"/>
      <c r="X4013" s="934"/>
      <c r="Y4013" s="935"/>
      <c r="Z4013" s="935"/>
      <c r="AA4013" s="935"/>
      <c r="AB4013" s="452"/>
      <c r="AC4013" s="452"/>
      <c r="AD4013" s="452"/>
      <c r="AE4013" s="452"/>
      <c r="AF4013" s="935"/>
      <c r="AG4013" s="452"/>
      <c r="AH4013" s="452"/>
      <c r="AI4013" s="935"/>
      <c r="AJ4013" s="935"/>
      <c r="AK4013" s="935"/>
      <c r="AL4013" s="936"/>
      <c r="AM4013" s="936"/>
      <c r="AN4013" s="936"/>
      <c r="AO4013" s="936"/>
      <c r="AP4013" s="936"/>
      <c r="AQ4013" s="936"/>
      <c r="AR4013" s="936"/>
      <c r="AS4013" s="936"/>
      <c r="AT4013" s="936"/>
      <c r="AU4013" s="936"/>
      <c r="AV4013" s="936"/>
    </row>
    <row r="4014" spans="2:48" ht="15" customHeight="1">
      <c r="B4014" s="937"/>
      <c r="C4014" s="1978" t="s">
        <v>310</v>
      </c>
      <c r="D4014" s="1980" t="s">
        <v>23</v>
      </c>
      <c r="E4014" s="928" t="s">
        <v>616</v>
      </c>
      <c r="F4014" s="885"/>
      <c r="G4014" s="651" t="s">
        <v>272</v>
      </c>
      <c r="H4014" s="651" t="s">
        <v>599</v>
      </c>
      <c r="I4014" s="651" t="s">
        <v>617</v>
      </c>
      <c r="J4014" s="651" t="s">
        <v>276</v>
      </c>
      <c r="K4014" s="890" t="s">
        <v>310</v>
      </c>
      <c r="L4014" s="651" t="s">
        <v>312</v>
      </c>
      <c r="M4014" s="651" t="str">
        <f t="shared" si="243"/>
        <v>&lt;INSERT CONNECTION POINT NAME&gt;</v>
      </c>
      <c r="N4014" s="890" t="s">
        <v>602</v>
      </c>
      <c r="O4014" s="890" t="s">
        <v>23</v>
      </c>
      <c r="P4014" s="890"/>
      <c r="Q4014" s="1084"/>
      <c r="R4014" s="1085"/>
      <c r="S4014" s="1086"/>
      <c r="T4014" s="1086"/>
      <c r="U4014" s="1087"/>
      <c r="V4014" s="906"/>
      <c r="W4014" s="933"/>
      <c r="X4014" s="934"/>
      <c r="Y4014" s="935"/>
      <c r="Z4014" s="935"/>
      <c r="AA4014" s="935"/>
      <c r="AB4014" s="452"/>
      <c r="AC4014" s="452"/>
      <c r="AD4014" s="452"/>
      <c r="AE4014" s="452"/>
      <c r="AF4014" s="935"/>
      <c r="AG4014" s="452"/>
      <c r="AH4014" s="452"/>
      <c r="AI4014" s="935"/>
      <c r="AJ4014" s="935"/>
      <c r="AK4014" s="935"/>
      <c r="AL4014" s="936"/>
      <c r="AM4014" s="936"/>
      <c r="AN4014" s="936"/>
      <c r="AO4014" s="936"/>
      <c r="AP4014" s="936"/>
      <c r="AQ4014" s="936"/>
      <c r="AR4014" s="936"/>
      <c r="AS4014" s="936"/>
      <c r="AT4014" s="936"/>
      <c r="AU4014" s="936"/>
      <c r="AV4014" s="936"/>
    </row>
    <row r="4015" spans="2:48" ht="15" customHeight="1" thickBot="1">
      <c r="B4015" s="944"/>
      <c r="C4015" s="1984"/>
      <c r="D4015" s="1985"/>
      <c r="E4015" s="945" t="s">
        <v>619</v>
      </c>
      <c r="F4015" s="885"/>
      <c r="G4015" s="651" t="s">
        <v>272</v>
      </c>
      <c r="H4015" s="651" t="s">
        <v>599</v>
      </c>
      <c r="I4015" s="651" t="s">
        <v>620</v>
      </c>
      <c r="J4015" s="651" t="s">
        <v>276</v>
      </c>
      <c r="K4015" s="890" t="s">
        <v>310</v>
      </c>
      <c r="L4015" s="651" t="s">
        <v>312</v>
      </c>
      <c r="M4015" s="651" t="str">
        <f t="shared" si="243"/>
        <v>&lt;INSERT CONNECTION POINT NAME&gt;</v>
      </c>
      <c r="N4015" s="890" t="s">
        <v>602</v>
      </c>
      <c r="O4015" s="890" t="s">
        <v>23</v>
      </c>
      <c r="P4015" s="890"/>
      <c r="Q4015" s="946"/>
      <c r="R4015" s="1067"/>
      <c r="S4015" s="893"/>
      <c r="T4015" s="893"/>
      <c r="U4015" s="894"/>
      <c r="V4015" s="947"/>
      <c r="W4015" s="933"/>
      <c r="X4015" s="934"/>
      <c r="Y4015" s="935"/>
      <c r="Z4015" s="935"/>
      <c r="AA4015" s="935"/>
      <c r="AB4015" s="452"/>
      <c r="AC4015" s="452"/>
      <c r="AD4015" s="452"/>
      <c r="AE4015" s="452"/>
      <c r="AF4015" s="935"/>
      <c r="AG4015" s="452"/>
      <c r="AH4015" s="452"/>
      <c r="AI4015" s="935"/>
      <c r="AJ4015" s="935"/>
      <c r="AK4015" s="935"/>
      <c r="AL4015" s="936"/>
      <c r="AM4015" s="936"/>
      <c r="AN4015" s="936"/>
      <c r="AO4015" s="936"/>
      <c r="AP4015" s="936"/>
      <c r="AQ4015" s="936"/>
      <c r="AR4015" s="936"/>
      <c r="AS4015" s="936"/>
      <c r="AT4015" s="936"/>
      <c r="AU4015" s="936"/>
      <c r="AV4015" s="936"/>
    </row>
    <row r="4016" spans="2:48" ht="15" customHeight="1">
      <c r="B4016" s="927" t="s">
        <v>615</v>
      </c>
      <c r="C4016" s="1982" t="s">
        <v>313</v>
      </c>
      <c r="D4016" s="1983" t="s">
        <v>23</v>
      </c>
      <c r="E4016" s="928" t="s">
        <v>616</v>
      </c>
      <c r="F4016" s="885"/>
      <c r="G4016" s="651" t="s">
        <v>272</v>
      </c>
      <c r="H4016" s="651" t="s">
        <v>599</v>
      </c>
      <c r="I4016" s="651" t="s">
        <v>617</v>
      </c>
      <c r="J4016" s="651" t="s">
        <v>276</v>
      </c>
      <c r="K4016" s="651" t="s">
        <v>313</v>
      </c>
      <c r="L4016" s="651" t="s">
        <v>312</v>
      </c>
      <c r="M4016" s="651" t="str">
        <f t="shared" ref="M4016" si="245">B4016</f>
        <v>&lt;INSERT CONNECTION POINT NAME&gt;</v>
      </c>
      <c r="N4016" s="651" t="s">
        <v>618</v>
      </c>
      <c r="O4016" s="651" t="s">
        <v>23</v>
      </c>
      <c r="P4016" s="890"/>
      <c r="Q4016" s="929"/>
      <c r="R4016" s="930"/>
      <c r="S4016" s="931"/>
      <c r="T4016" s="931"/>
      <c r="U4016" s="932"/>
      <c r="W4016" s="452"/>
      <c r="X4016" s="452"/>
      <c r="Y4016" s="452"/>
      <c r="Z4016" s="452"/>
      <c r="AA4016" s="452"/>
      <c r="AB4016" s="452"/>
      <c r="AC4016" s="452"/>
      <c r="AD4016" s="452"/>
      <c r="AE4016" s="452"/>
      <c r="AF4016" s="452"/>
      <c r="AG4016" s="452"/>
      <c r="AH4016" s="452"/>
      <c r="AI4016" s="452"/>
      <c r="AJ4016" s="452"/>
      <c r="AK4016" s="452"/>
      <c r="AL4016" s="452"/>
      <c r="AM4016" s="452"/>
      <c r="AN4016" s="452"/>
      <c r="AO4016" s="452"/>
      <c r="AP4016" s="452"/>
      <c r="AQ4016" s="452"/>
      <c r="AR4016" s="452"/>
      <c r="AS4016" s="452"/>
      <c r="AT4016" s="452"/>
      <c r="AU4016" s="452"/>
      <c r="AV4016" s="452"/>
    </row>
    <row r="4017" spans="2:48" ht="15" customHeight="1">
      <c r="B4017" s="937"/>
      <c r="C4017" s="1979"/>
      <c r="D4017" s="1981"/>
      <c r="E4017" s="928" t="s">
        <v>619</v>
      </c>
      <c r="F4017" s="885"/>
      <c r="G4017" s="651" t="s">
        <v>272</v>
      </c>
      <c r="H4017" s="651" t="s">
        <v>599</v>
      </c>
      <c r="I4017" s="651" t="s">
        <v>620</v>
      </c>
      <c r="J4017" s="651" t="s">
        <v>276</v>
      </c>
      <c r="K4017" s="651" t="s">
        <v>313</v>
      </c>
      <c r="L4017" s="651" t="s">
        <v>312</v>
      </c>
      <c r="M4017" s="651" t="str">
        <f t="shared" si="243"/>
        <v>&lt;INSERT CONNECTION POINT NAME&gt;</v>
      </c>
      <c r="N4017" s="651" t="s">
        <v>618</v>
      </c>
      <c r="O4017" s="651" t="s">
        <v>23</v>
      </c>
      <c r="P4017" s="890"/>
      <c r="Q4017" s="938"/>
      <c r="R4017" s="939"/>
      <c r="S4017" s="940"/>
      <c r="T4017" s="940"/>
      <c r="U4017" s="941"/>
      <c r="W4017" s="452"/>
      <c r="X4017" s="452"/>
      <c r="Y4017" s="452"/>
      <c r="Z4017" s="452"/>
      <c r="AA4017" s="452"/>
      <c r="AB4017" s="452"/>
      <c r="AC4017" s="452"/>
      <c r="AD4017" s="452"/>
      <c r="AE4017" s="452"/>
      <c r="AF4017" s="452"/>
      <c r="AG4017" s="452"/>
      <c r="AH4017" s="452"/>
      <c r="AI4017" s="452"/>
      <c r="AJ4017" s="452"/>
      <c r="AK4017" s="452"/>
      <c r="AL4017" s="452"/>
      <c r="AM4017" s="452"/>
      <c r="AN4017" s="452"/>
      <c r="AO4017" s="452"/>
      <c r="AP4017" s="452"/>
      <c r="AQ4017" s="452"/>
      <c r="AR4017" s="452"/>
      <c r="AS4017" s="452"/>
      <c r="AT4017" s="452"/>
      <c r="AU4017" s="452"/>
      <c r="AV4017" s="452"/>
    </row>
    <row r="4018" spans="2:48" ht="15" customHeight="1">
      <c r="B4018" s="937"/>
      <c r="C4018" s="1978" t="s">
        <v>304</v>
      </c>
      <c r="D4018" s="1980" t="s">
        <v>22</v>
      </c>
      <c r="E4018" s="928" t="s">
        <v>616</v>
      </c>
      <c r="F4018" s="885"/>
      <c r="G4018" s="651" t="s">
        <v>272</v>
      </c>
      <c r="H4018" s="651" t="s">
        <v>599</v>
      </c>
      <c r="I4018" s="651" t="s">
        <v>617</v>
      </c>
      <c r="J4018" s="651" t="s">
        <v>276</v>
      </c>
      <c r="K4018" s="890" t="s">
        <v>304</v>
      </c>
      <c r="L4018" s="651" t="s">
        <v>312</v>
      </c>
      <c r="M4018" s="651" t="str">
        <f t="shared" si="243"/>
        <v>&lt;INSERT CONNECTION POINT NAME&gt;</v>
      </c>
      <c r="N4018" s="890" t="s">
        <v>602</v>
      </c>
      <c r="O4018" s="890" t="s">
        <v>22</v>
      </c>
      <c r="P4018" s="890"/>
      <c r="Q4018" s="1071"/>
      <c r="R4018" s="1058"/>
      <c r="S4018" s="1059"/>
      <c r="T4018" s="1059"/>
      <c r="U4018" s="1060"/>
      <c r="W4018" s="452"/>
      <c r="X4018" s="452"/>
      <c r="Y4018" s="452"/>
      <c r="Z4018" s="452"/>
      <c r="AA4018" s="452"/>
      <c r="AB4018" s="452"/>
      <c r="AC4018" s="452"/>
      <c r="AD4018" s="452"/>
      <c r="AE4018" s="452"/>
      <c r="AF4018" s="452"/>
      <c r="AG4018" s="452"/>
      <c r="AH4018" s="452"/>
      <c r="AI4018" s="452"/>
      <c r="AJ4018" s="452"/>
      <c r="AK4018" s="452"/>
      <c r="AL4018" s="452"/>
      <c r="AM4018" s="452"/>
      <c r="AN4018" s="452"/>
      <c r="AO4018" s="452"/>
      <c r="AP4018" s="452"/>
      <c r="AQ4018" s="452"/>
      <c r="AR4018" s="452"/>
      <c r="AS4018" s="452"/>
      <c r="AT4018" s="452"/>
      <c r="AU4018" s="452"/>
      <c r="AV4018" s="452"/>
    </row>
    <row r="4019" spans="2:48" ht="15" customHeight="1">
      <c r="B4019" s="937"/>
      <c r="C4019" s="1979"/>
      <c r="D4019" s="1981"/>
      <c r="E4019" s="928" t="s">
        <v>619</v>
      </c>
      <c r="F4019" s="885"/>
      <c r="G4019" s="651" t="s">
        <v>272</v>
      </c>
      <c r="H4019" s="651" t="s">
        <v>599</v>
      </c>
      <c r="I4019" s="651" t="s">
        <v>620</v>
      </c>
      <c r="J4019" s="651" t="s">
        <v>276</v>
      </c>
      <c r="K4019" s="890" t="s">
        <v>304</v>
      </c>
      <c r="L4019" s="651" t="s">
        <v>312</v>
      </c>
      <c r="M4019" s="651" t="str">
        <f t="shared" si="243"/>
        <v>&lt;INSERT CONNECTION POINT NAME&gt;</v>
      </c>
      <c r="N4019" s="890" t="s">
        <v>602</v>
      </c>
      <c r="O4019" s="890" t="s">
        <v>22</v>
      </c>
      <c r="P4019" s="890"/>
      <c r="Q4019" s="1071"/>
      <c r="R4019" s="1058"/>
      <c r="S4019" s="1059"/>
      <c r="T4019" s="1059"/>
      <c r="U4019" s="1060"/>
      <c r="W4019" s="452"/>
      <c r="X4019" s="452"/>
      <c r="Y4019" s="452"/>
      <c r="Z4019" s="452"/>
      <c r="AA4019" s="452"/>
      <c r="AB4019" s="452"/>
      <c r="AC4019" s="452"/>
      <c r="AD4019" s="452"/>
      <c r="AE4019" s="452"/>
      <c r="AF4019" s="452"/>
      <c r="AG4019" s="452"/>
      <c r="AH4019" s="452"/>
      <c r="AI4019" s="452"/>
      <c r="AJ4019" s="452"/>
      <c r="AK4019" s="452"/>
      <c r="AL4019" s="452"/>
      <c r="AM4019" s="452"/>
      <c r="AN4019" s="452"/>
      <c r="AO4019" s="452"/>
      <c r="AP4019" s="452"/>
      <c r="AQ4019" s="452"/>
      <c r="AR4019" s="452"/>
      <c r="AS4019" s="452"/>
      <c r="AT4019" s="452"/>
      <c r="AU4019" s="452"/>
      <c r="AV4019" s="452"/>
    </row>
    <row r="4020" spans="2:48" ht="15" customHeight="1">
      <c r="B4020" s="937"/>
      <c r="C4020" s="1978" t="s">
        <v>304</v>
      </c>
      <c r="D4020" s="1980" t="s">
        <v>23</v>
      </c>
      <c r="E4020" s="928" t="s">
        <v>616</v>
      </c>
      <c r="F4020" s="885"/>
      <c r="G4020" s="651" t="s">
        <v>272</v>
      </c>
      <c r="H4020" s="651" t="s">
        <v>599</v>
      </c>
      <c r="I4020" s="651" t="s">
        <v>617</v>
      </c>
      <c r="J4020" s="651" t="s">
        <v>276</v>
      </c>
      <c r="K4020" s="890" t="s">
        <v>304</v>
      </c>
      <c r="L4020" s="651" t="s">
        <v>312</v>
      </c>
      <c r="M4020" s="651" t="str">
        <f t="shared" si="243"/>
        <v>&lt;INSERT CONNECTION POINT NAME&gt;</v>
      </c>
      <c r="N4020" s="890" t="s">
        <v>602</v>
      </c>
      <c r="O4020" s="891" t="s">
        <v>23</v>
      </c>
      <c r="P4020" s="890"/>
      <c r="Q4020" s="1071"/>
      <c r="R4020" s="1058"/>
      <c r="S4020" s="1059"/>
      <c r="T4020" s="1059"/>
      <c r="U4020" s="1060"/>
      <c r="W4020" s="452"/>
      <c r="X4020" s="452"/>
      <c r="Y4020" s="452"/>
      <c r="Z4020" s="452"/>
      <c r="AA4020" s="452"/>
      <c r="AB4020" s="452"/>
      <c r="AC4020" s="452"/>
      <c r="AD4020" s="452"/>
      <c r="AE4020" s="452"/>
      <c r="AF4020" s="452"/>
      <c r="AG4020" s="452"/>
      <c r="AH4020" s="452"/>
      <c r="AI4020" s="452"/>
      <c r="AJ4020" s="452"/>
      <c r="AK4020" s="452"/>
      <c r="AL4020" s="452"/>
      <c r="AM4020" s="452"/>
      <c r="AN4020" s="452"/>
      <c r="AO4020" s="452"/>
      <c r="AP4020" s="452"/>
      <c r="AQ4020" s="452"/>
      <c r="AR4020" s="452"/>
      <c r="AS4020" s="452"/>
      <c r="AT4020" s="452"/>
      <c r="AU4020" s="452"/>
      <c r="AV4020" s="452"/>
    </row>
    <row r="4021" spans="2:48" ht="15" customHeight="1">
      <c r="B4021" s="937"/>
      <c r="C4021" s="1979"/>
      <c r="D4021" s="1981"/>
      <c r="E4021" s="928" t="s">
        <v>619</v>
      </c>
      <c r="F4021" s="885"/>
      <c r="G4021" s="651" t="s">
        <v>272</v>
      </c>
      <c r="H4021" s="651" t="s">
        <v>599</v>
      </c>
      <c r="I4021" s="651" t="s">
        <v>620</v>
      </c>
      <c r="J4021" s="651" t="s">
        <v>276</v>
      </c>
      <c r="K4021" s="890" t="s">
        <v>304</v>
      </c>
      <c r="L4021" s="651" t="s">
        <v>312</v>
      </c>
      <c r="M4021" s="651" t="str">
        <f t="shared" si="243"/>
        <v>&lt;INSERT CONNECTION POINT NAME&gt;</v>
      </c>
      <c r="N4021" s="890" t="s">
        <v>602</v>
      </c>
      <c r="O4021" s="891" t="s">
        <v>23</v>
      </c>
      <c r="P4021" s="890"/>
      <c r="Q4021" s="1071"/>
      <c r="R4021" s="1058"/>
      <c r="S4021" s="1059"/>
      <c r="T4021" s="1059"/>
      <c r="U4021" s="1060"/>
      <c r="W4021" s="452"/>
      <c r="X4021" s="452"/>
      <c r="Y4021" s="452"/>
      <c r="Z4021" s="452"/>
      <c r="AA4021" s="452"/>
      <c r="AB4021" s="452"/>
      <c r="AC4021" s="452"/>
      <c r="AD4021" s="452"/>
      <c r="AE4021" s="452"/>
      <c r="AF4021" s="452"/>
      <c r="AG4021" s="452"/>
      <c r="AH4021" s="452"/>
      <c r="AI4021" s="452"/>
      <c r="AJ4021" s="452"/>
      <c r="AK4021" s="452"/>
      <c r="AL4021" s="452"/>
      <c r="AM4021" s="452"/>
      <c r="AN4021" s="452"/>
      <c r="AO4021" s="452"/>
      <c r="AP4021" s="452"/>
      <c r="AQ4021" s="452"/>
      <c r="AR4021" s="452"/>
      <c r="AS4021" s="452"/>
      <c r="AT4021" s="452"/>
      <c r="AU4021" s="452"/>
      <c r="AV4021" s="452"/>
    </row>
    <row r="4022" spans="2:48" ht="15" customHeight="1">
      <c r="B4022" s="937"/>
      <c r="C4022" s="1978" t="s">
        <v>305</v>
      </c>
      <c r="D4022" s="1980"/>
      <c r="E4022" s="928" t="s">
        <v>616</v>
      </c>
      <c r="F4022" s="885"/>
      <c r="G4022" s="651" t="s">
        <v>272</v>
      </c>
      <c r="H4022" s="651" t="s">
        <v>599</v>
      </c>
      <c r="I4022" s="651" t="s">
        <v>617</v>
      </c>
      <c r="J4022" s="651" t="s">
        <v>276</v>
      </c>
      <c r="K4022" s="890" t="s">
        <v>305</v>
      </c>
      <c r="L4022" s="651" t="s">
        <v>312</v>
      </c>
      <c r="M4022" s="651" t="str">
        <f t="shared" si="243"/>
        <v>&lt;INSERT CONNECTION POINT NAME&gt;</v>
      </c>
      <c r="N4022" s="890" t="s">
        <v>604</v>
      </c>
      <c r="O4022" s="890" t="s">
        <v>605</v>
      </c>
      <c r="P4022" s="890"/>
      <c r="Q4022" s="1072"/>
      <c r="R4022" s="1073"/>
      <c r="S4022" s="1074"/>
      <c r="T4022" s="1074"/>
      <c r="U4022" s="1075"/>
      <c r="W4022" s="452"/>
      <c r="X4022" s="452"/>
      <c r="Y4022" s="452"/>
      <c r="Z4022" s="452"/>
      <c r="AA4022" s="452"/>
      <c r="AB4022" s="452"/>
      <c r="AC4022" s="452"/>
      <c r="AD4022" s="452"/>
      <c r="AE4022" s="452"/>
      <c r="AF4022" s="452"/>
      <c r="AG4022" s="452"/>
      <c r="AH4022" s="452"/>
      <c r="AI4022" s="452"/>
      <c r="AJ4022" s="452"/>
      <c r="AK4022" s="452"/>
      <c r="AL4022" s="452"/>
      <c r="AM4022" s="452"/>
      <c r="AN4022" s="452"/>
      <c r="AO4022" s="452"/>
      <c r="AP4022" s="452"/>
      <c r="AQ4022" s="452"/>
      <c r="AR4022" s="452"/>
      <c r="AS4022" s="452"/>
      <c r="AT4022" s="452"/>
      <c r="AU4022" s="452"/>
      <c r="AV4022" s="452"/>
    </row>
    <row r="4023" spans="2:48" ht="15" customHeight="1">
      <c r="B4023" s="937"/>
      <c r="C4023" s="1979"/>
      <c r="D4023" s="1981"/>
      <c r="E4023" s="928" t="s">
        <v>619</v>
      </c>
      <c r="F4023" s="885"/>
      <c r="G4023" s="651" t="s">
        <v>272</v>
      </c>
      <c r="H4023" s="651" t="s">
        <v>599</v>
      </c>
      <c r="I4023" s="651" t="s">
        <v>620</v>
      </c>
      <c r="J4023" s="651" t="s">
        <v>276</v>
      </c>
      <c r="K4023" s="890" t="s">
        <v>305</v>
      </c>
      <c r="L4023" s="651" t="s">
        <v>312</v>
      </c>
      <c r="M4023" s="651" t="str">
        <f t="shared" si="243"/>
        <v>&lt;INSERT CONNECTION POINT NAME&gt;</v>
      </c>
      <c r="N4023" s="890" t="s">
        <v>604</v>
      </c>
      <c r="O4023" s="890" t="s">
        <v>605</v>
      </c>
      <c r="P4023" s="890"/>
      <c r="Q4023" s="1072"/>
      <c r="R4023" s="1073"/>
      <c r="S4023" s="1074"/>
      <c r="T4023" s="1074"/>
      <c r="U4023" s="1075"/>
      <c r="W4023" s="452"/>
      <c r="X4023" s="452"/>
      <c r="Y4023" s="452"/>
      <c r="Z4023" s="452"/>
      <c r="AA4023" s="452"/>
      <c r="AB4023" s="452"/>
      <c r="AC4023" s="452"/>
      <c r="AD4023" s="452"/>
      <c r="AE4023" s="452"/>
      <c r="AF4023" s="452"/>
      <c r="AG4023" s="452"/>
      <c r="AH4023" s="452"/>
      <c r="AI4023" s="452"/>
      <c r="AJ4023" s="452"/>
      <c r="AK4023" s="452"/>
      <c r="AL4023" s="452"/>
      <c r="AM4023" s="452"/>
      <c r="AN4023" s="452"/>
      <c r="AO4023" s="452"/>
      <c r="AP4023" s="452"/>
      <c r="AQ4023" s="452"/>
      <c r="AR4023" s="452"/>
      <c r="AS4023" s="452"/>
      <c r="AT4023" s="452"/>
      <c r="AU4023" s="452"/>
      <c r="AV4023" s="452"/>
    </row>
    <row r="4024" spans="2:48" ht="15" customHeight="1">
      <c r="B4024" s="937"/>
      <c r="C4024" s="1978" t="s">
        <v>306</v>
      </c>
      <c r="D4024" s="1980"/>
      <c r="E4024" s="928" t="s">
        <v>616</v>
      </c>
      <c r="F4024" s="885"/>
      <c r="G4024" s="651" t="s">
        <v>272</v>
      </c>
      <c r="H4024" s="651" t="s">
        <v>599</v>
      </c>
      <c r="I4024" s="651" t="s">
        <v>617</v>
      </c>
      <c r="J4024" s="651" t="s">
        <v>276</v>
      </c>
      <c r="K4024" s="890" t="s">
        <v>306</v>
      </c>
      <c r="L4024" s="651" t="s">
        <v>312</v>
      </c>
      <c r="M4024" s="651" t="str">
        <f t="shared" si="243"/>
        <v>&lt;INSERT CONNECTION POINT NAME&gt;</v>
      </c>
      <c r="N4024" s="890" t="s">
        <v>606</v>
      </c>
      <c r="O4024" s="891">
        <v>0</v>
      </c>
      <c r="P4024" s="890"/>
      <c r="Q4024" s="1076"/>
      <c r="R4024" s="1077"/>
      <c r="S4024" s="1078"/>
      <c r="T4024" s="1078"/>
      <c r="U4024" s="1079"/>
      <c r="W4024" s="452"/>
      <c r="X4024" s="452"/>
      <c r="Y4024" s="452"/>
      <c r="Z4024" s="452"/>
      <c r="AA4024" s="452"/>
      <c r="AB4024" s="452"/>
      <c r="AC4024" s="452"/>
      <c r="AD4024" s="452"/>
      <c r="AE4024" s="452"/>
      <c r="AF4024" s="452"/>
      <c r="AG4024" s="452"/>
      <c r="AH4024" s="452"/>
      <c r="AI4024" s="452"/>
      <c r="AJ4024" s="452"/>
      <c r="AK4024" s="452"/>
      <c r="AL4024" s="452"/>
      <c r="AM4024" s="452"/>
      <c r="AN4024" s="452"/>
      <c r="AO4024" s="452"/>
      <c r="AP4024" s="452"/>
      <c r="AQ4024" s="452"/>
      <c r="AR4024" s="452"/>
      <c r="AS4024" s="452"/>
      <c r="AT4024" s="452"/>
      <c r="AU4024" s="452"/>
      <c r="AV4024" s="452"/>
    </row>
    <row r="4025" spans="2:48" ht="15" customHeight="1">
      <c r="B4025" s="937"/>
      <c r="C4025" s="1979"/>
      <c r="D4025" s="1981"/>
      <c r="E4025" s="928" t="s">
        <v>619</v>
      </c>
      <c r="F4025" s="885"/>
      <c r="G4025" s="651" t="s">
        <v>272</v>
      </c>
      <c r="H4025" s="651" t="s">
        <v>599</v>
      </c>
      <c r="I4025" s="651" t="s">
        <v>620</v>
      </c>
      <c r="J4025" s="651" t="s">
        <v>276</v>
      </c>
      <c r="K4025" s="890" t="s">
        <v>306</v>
      </c>
      <c r="L4025" s="651" t="s">
        <v>312</v>
      </c>
      <c r="M4025" s="651" t="str">
        <f t="shared" si="243"/>
        <v>&lt;INSERT CONNECTION POINT NAME&gt;</v>
      </c>
      <c r="N4025" s="890" t="s">
        <v>606</v>
      </c>
      <c r="O4025" s="891">
        <v>0</v>
      </c>
      <c r="P4025" s="890"/>
      <c r="Q4025" s="1076"/>
      <c r="R4025" s="1077"/>
      <c r="S4025" s="1078"/>
      <c r="T4025" s="1078"/>
      <c r="U4025" s="1079"/>
      <c r="W4025" s="452"/>
      <c r="X4025" s="452"/>
      <c r="Y4025" s="452"/>
      <c r="Z4025" s="452"/>
      <c r="AA4025" s="452"/>
      <c r="AB4025" s="452"/>
      <c r="AC4025" s="452"/>
      <c r="AD4025" s="452"/>
      <c r="AE4025" s="452"/>
      <c r="AF4025" s="452"/>
      <c r="AG4025" s="452"/>
      <c r="AH4025" s="452"/>
      <c r="AI4025" s="452"/>
      <c r="AJ4025" s="452"/>
      <c r="AK4025" s="452"/>
      <c r="AL4025" s="452"/>
      <c r="AM4025" s="452"/>
      <c r="AN4025" s="452"/>
      <c r="AO4025" s="452"/>
      <c r="AP4025" s="452"/>
      <c r="AQ4025" s="452"/>
      <c r="AR4025" s="452"/>
      <c r="AS4025" s="452"/>
      <c r="AT4025" s="452"/>
      <c r="AU4025" s="452"/>
      <c r="AV4025" s="452"/>
    </row>
    <row r="4026" spans="2:48" ht="15" customHeight="1">
      <c r="B4026" s="937"/>
      <c r="C4026" s="1978" t="s">
        <v>307</v>
      </c>
      <c r="D4026" s="1980"/>
      <c r="E4026" s="928" t="s">
        <v>616</v>
      </c>
      <c r="F4026" s="885"/>
      <c r="G4026" s="651" t="s">
        <v>272</v>
      </c>
      <c r="H4026" s="651" t="s">
        <v>599</v>
      </c>
      <c r="I4026" s="651" t="s">
        <v>617</v>
      </c>
      <c r="J4026" s="651" t="s">
        <v>276</v>
      </c>
      <c r="K4026" s="890" t="s">
        <v>307</v>
      </c>
      <c r="L4026" s="651" t="s">
        <v>312</v>
      </c>
      <c r="M4026" s="651" t="str">
        <f t="shared" si="243"/>
        <v>&lt;INSERT CONNECTION POINT NAME&gt;</v>
      </c>
      <c r="N4026" s="890" t="s">
        <v>607</v>
      </c>
      <c r="O4026" s="890" t="s">
        <v>607</v>
      </c>
      <c r="P4026" s="890"/>
      <c r="Q4026" s="1080"/>
      <c r="R4026" s="1081"/>
      <c r="S4026" s="1081"/>
      <c r="T4026" s="1081"/>
      <c r="U4026" s="1082"/>
      <c r="W4026" s="452"/>
      <c r="X4026" s="452"/>
      <c r="Y4026" s="452"/>
      <c r="Z4026" s="452"/>
      <c r="AA4026" s="452"/>
      <c r="AB4026" s="452"/>
      <c r="AC4026" s="452"/>
      <c r="AD4026" s="452"/>
      <c r="AE4026" s="452"/>
      <c r="AF4026" s="452"/>
      <c r="AG4026" s="452"/>
      <c r="AH4026" s="452"/>
      <c r="AI4026" s="452"/>
      <c r="AJ4026" s="452"/>
      <c r="AK4026" s="452"/>
      <c r="AL4026" s="452"/>
      <c r="AM4026" s="452"/>
      <c r="AN4026" s="452"/>
      <c r="AO4026" s="452"/>
      <c r="AP4026" s="452"/>
      <c r="AQ4026" s="452"/>
      <c r="AR4026" s="452"/>
      <c r="AS4026" s="452"/>
      <c r="AT4026" s="452"/>
      <c r="AU4026" s="452"/>
      <c r="AV4026" s="452"/>
    </row>
    <row r="4027" spans="2:48" ht="15" customHeight="1">
      <c r="B4027" s="937"/>
      <c r="C4027" s="1979"/>
      <c r="D4027" s="1981"/>
      <c r="E4027" s="928" t="s">
        <v>619</v>
      </c>
      <c r="F4027" s="885"/>
      <c r="G4027" s="651" t="s">
        <v>272</v>
      </c>
      <c r="H4027" s="651" t="s">
        <v>599</v>
      </c>
      <c r="I4027" s="651" t="s">
        <v>620</v>
      </c>
      <c r="J4027" s="651" t="s">
        <v>276</v>
      </c>
      <c r="K4027" s="890" t="s">
        <v>307</v>
      </c>
      <c r="L4027" s="651" t="s">
        <v>312</v>
      </c>
      <c r="M4027" s="651" t="str">
        <f t="shared" si="243"/>
        <v>&lt;INSERT CONNECTION POINT NAME&gt;</v>
      </c>
      <c r="N4027" s="890" t="s">
        <v>607</v>
      </c>
      <c r="O4027" s="890" t="s">
        <v>607</v>
      </c>
      <c r="P4027" s="890"/>
      <c r="Q4027" s="1080"/>
      <c r="R4027" s="1081"/>
      <c r="S4027" s="1081"/>
      <c r="T4027" s="1081"/>
      <c r="U4027" s="1082"/>
      <c r="W4027" s="452"/>
      <c r="X4027" s="452"/>
      <c r="Y4027" s="452"/>
      <c r="Z4027" s="452"/>
      <c r="AA4027" s="452"/>
      <c r="AB4027" s="452"/>
      <c r="AC4027" s="452"/>
      <c r="AD4027" s="452"/>
      <c r="AE4027" s="452"/>
      <c r="AF4027" s="452"/>
      <c r="AG4027" s="452"/>
      <c r="AH4027" s="452"/>
      <c r="AI4027" s="452"/>
      <c r="AJ4027" s="452"/>
      <c r="AK4027" s="452"/>
      <c r="AL4027" s="452"/>
      <c r="AM4027" s="452"/>
      <c r="AN4027" s="452"/>
      <c r="AO4027" s="452"/>
      <c r="AP4027" s="452"/>
      <c r="AQ4027" s="452"/>
      <c r="AR4027" s="452"/>
      <c r="AS4027" s="452"/>
      <c r="AT4027" s="452"/>
      <c r="AU4027" s="452"/>
      <c r="AV4027" s="452"/>
    </row>
    <row r="4028" spans="2:48" ht="15" customHeight="1">
      <c r="B4028" s="937"/>
      <c r="C4028" s="1978" t="s">
        <v>308</v>
      </c>
      <c r="D4028" s="1980" t="s">
        <v>22</v>
      </c>
      <c r="E4028" s="928" t="s">
        <v>616</v>
      </c>
      <c r="F4028" s="885"/>
      <c r="G4028" s="651" t="s">
        <v>272</v>
      </c>
      <c r="H4028" s="651" t="s">
        <v>599</v>
      </c>
      <c r="I4028" s="651" t="s">
        <v>617</v>
      </c>
      <c r="J4028" s="651" t="s">
        <v>276</v>
      </c>
      <c r="K4028" s="890" t="s">
        <v>308</v>
      </c>
      <c r="L4028" s="651" t="s">
        <v>312</v>
      </c>
      <c r="M4028" s="651" t="str">
        <f t="shared" si="243"/>
        <v>&lt;INSERT CONNECTION POINT NAME&gt;</v>
      </c>
      <c r="N4028" s="890" t="s">
        <v>609</v>
      </c>
      <c r="O4028" s="890" t="s">
        <v>22</v>
      </c>
      <c r="P4028" s="890"/>
      <c r="Q4028" s="1083"/>
      <c r="R4028" s="1061"/>
      <c r="S4028" s="1062"/>
      <c r="T4028" s="1062"/>
      <c r="U4028" s="1063"/>
      <c r="W4028" s="452"/>
      <c r="X4028" s="452"/>
      <c r="Y4028" s="452"/>
      <c r="Z4028" s="452"/>
      <c r="AA4028" s="452"/>
      <c r="AB4028" s="452"/>
      <c r="AC4028" s="452"/>
      <c r="AD4028" s="452"/>
      <c r="AE4028" s="452"/>
      <c r="AF4028" s="452"/>
      <c r="AG4028" s="452"/>
      <c r="AH4028" s="452"/>
      <c r="AI4028" s="452"/>
      <c r="AJ4028" s="452"/>
      <c r="AK4028" s="452"/>
      <c r="AL4028" s="452"/>
      <c r="AM4028" s="452"/>
      <c r="AN4028" s="452"/>
      <c r="AO4028" s="452"/>
      <c r="AP4028" s="452"/>
      <c r="AQ4028" s="452"/>
      <c r="AR4028" s="452"/>
      <c r="AS4028" s="452"/>
      <c r="AT4028" s="452"/>
      <c r="AU4028" s="452"/>
      <c r="AV4028" s="452"/>
    </row>
    <row r="4029" spans="2:48" ht="15" customHeight="1">
      <c r="B4029" s="937"/>
      <c r="C4029" s="1979"/>
      <c r="D4029" s="1981"/>
      <c r="E4029" s="928" t="s">
        <v>619</v>
      </c>
      <c r="F4029" s="885"/>
      <c r="G4029" s="651" t="s">
        <v>272</v>
      </c>
      <c r="H4029" s="651" t="s">
        <v>599</v>
      </c>
      <c r="I4029" s="651" t="s">
        <v>620</v>
      </c>
      <c r="J4029" s="651" t="s">
        <v>276</v>
      </c>
      <c r="K4029" s="890" t="s">
        <v>308</v>
      </c>
      <c r="L4029" s="651" t="s">
        <v>312</v>
      </c>
      <c r="M4029" s="651" t="str">
        <f t="shared" si="243"/>
        <v>&lt;INSERT CONNECTION POINT NAME&gt;</v>
      </c>
      <c r="N4029" s="890" t="s">
        <v>609</v>
      </c>
      <c r="O4029" s="890" t="s">
        <v>22</v>
      </c>
      <c r="P4029" s="890"/>
      <c r="Q4029" s="1083"/>
      <c r="R4029" s="1061"/>
      <c r="S4029" s="1062"/>
      <c r="T4029" s="1062"/>
      <c r="U4029" s="1063"/>
      <c r="W4029" s="452"/>
      <c r="X4029" s="452"/>
      <c r="Y4029" s="452"/>
      <c r="Z4029" s="452"/>
      <c r="AA4029" s="452"/>
      <c r="AB4029" s="452"/>
      <c r="AC4029" s="452"/>
      <c r="AD4029" s="452"/>
      <c r="AE4029" s="452"/>
      <c r="AF4029" s="452"/>
      <c r="AG4029" s="452"/>
      <c r="AH4029" s="452"/>
      <c r="AI4029" s="452"/>
      <c r="AJ4029" s="452"/>
      <c r="AK4029" s="452"/>
      <c r="AL4029" s="452"/>
      <c r="AM4029" s="452"/>
      <c r="AN4029" s="452"/>
      <c r="AO4029" s="452"/>
      <c r="AP4029" s="452"/>
      <c r="AQ4029" s="452"/>
      <c r="AR4029" s="452"/>
      <c r="AS4029" s="452"/>
      <c r="AT4029" s="452"/>
      <c r="AU4029" s="452"/>
      <c r="AV4029" s="452"/>
    </row>
    <row r="4030" spans="2:48" ht="15" customHeight="1">
      <c r="B4030" s="937"/>
      <c r="C4030" s="1978" t="s">
        <v>309</v>
      </c>
      <c r="D4030" s="1980" t="s">
        <v>22</v>
      </c>
      <c r="E4030" s="928" t="s">
        <v>616</v>
      </c>
      <c r="F4030" s="885"/>
      <c r="G4030" s="651" t="s">
        <v>272</v>
      </c>
      <c r="H4030" s="651" t="s">
        <v>599</v>
      </c>
      <c r="I4030" s="651" t="s">
        <v>617</v>
      </c>
      <c r="J4030" s="651" t="s">
        <v>276</v>
      </c>
      <c r="K4030" s="890" t="s">
        <v>309</v>
      </c>
      <c r="L4030" s="651" t="s">
        <v>312</v>
      </c>
      <c r="M4030" s="651" t="str">
        <f t="shared" si="243"/>
        <v>&lt;INSERT CONNECTION POINT NAME&gt;</v>
      </c>
      <c r="N4030" s="890" t="s">
        <v>602</v>
      </c>
      <c r="O4030" s="890" t="s">
        <v>22</v>
      </c>
      <c r="P4030" s="890"/>
      <c r="Q4030" s="1083"/>
      <c r="R4030" s="1061"/>
      <c r="S4030" s="1062"/>
      <c r="T4030" s="1062"/>
      <c r="U4030" s="1063"/>
      <c r="W4030" s="452"/>
      <c r="X4030" s="452"/>
      <c r="Y4030" s="452"/>
      <c r="Z4030" s="452"/>
      <c r="AA4030" s="452"/>
      <c r="AB4030" s="452"/>
      <c r="AC4030" s="452"/>
      <c r="AD4030" s="452"/>
      <c r="AE4030" s="452"/>
      <c r="AF4030" s="452"/>
      <c r="AG4030" s="452"/>
      <c r="AH4030" s="452"/>
      <c r="AI4030" s="452"/>
      <c r="AJ4030" s="452"/>
      <c r="AK4030" s="452"/>
      <c r="AL4030" s="452"/>
      <c r="AM4030" s="452"/>
      <c r="AN4030" s="452"/>
      <c r="AO4030" s="452"/>
      <c r="AP4030" s="452"/>
      <c r="AQ4030" s="452"/>
      <c r="AR4030" s="452"/>
      <c r="AS4030" s="452"/>
      <c r="AT4030" s="452"/>
      <c r="AU4030" s="452"/>
      <c r="AV4030" s="452"/>
    </row>
    <row r="4031" spans="2:48" ht="15" customHeight="1">
      <c r="B4031" s="937"/>
      <c r="C4031" s="1979"/>
      <c r="D4031" s="1981"/>
      <c r="E4031" s="928" t="s">
        <v>619</v>
      </c>
      <c r="F4031" s="885"/>
      <c r="G4031" s="651" t="s">
        <v>272</v>
      </c>
      <c r="H4031" s="651" t="s">
        <v>599</v>
      </c>
      <c r="I4031" s="651" t="s">
        <v>620</v>
      </c>
      <c r="J4031" s="651" t="s">
        <v>276</v>
      </c>
      <c r="K4031" s="890" t="s">
        <v>309</v>
      </c>
      <c r="L4031" s="651" t="s">
        <v>312</v>
      </c>
      <c r="M4031" s="651" t="str">
        <f t="shared" si="243"/>
        <v>&lt;INSERT CONNECTION POINT NAME&gt;</v>
      </c>
      <c r="N4031" s="890" t="s">
        <v>602</v>
      </c>
      <c r="O4031" s="890" t="s">
        <v>22</v>
      </c>
      <c r="P4031" s="890"/>
      <c r="Q4031" s="1083"/>
      <c r="R4031" s="1061"/>
      <c r="S4031" s="1062"/>
      <c r="T4031" s="1062"/>
      <c r="U4031" s="1063"/>
      <c r="W4031" s="452"/>
      <c r="X4031" s="452"/>
      <c r="Y4031" s="452"/>
      <c r="Z4031" s="452"/>
      <c r="AA4031" s="452"/>
      <c r="AB4031" s="452"/>
      <c r="AC4031" s="452"/>
      <c r="AD4031" s="452"/>
      <c r="AE4031" s="452"/>
      <c r="AF4031" s="452"/>
      <c r="AG4031" s="452"/>
      <c r="AH4031" s="452"/>
      <c r="AI4031" s="452"/>
      <c r="AJ4031" s="452"/>
      <c r="AK4031" s="452"/>
      <c r="AL4031" s="452"/>
      <c r="AM4031" s="452"/>
      <c r="AN4031" s="452"/>
      <c r="AO4031" s="452"/>
      <c r="AP4031" s="452"/>
      <c r="AQ4031" s="452"/>
      <c r="AR4031" s="452"/>
      <c r="AS4031" s="452"/>
      <c r="AT4031" s="452"/>
      <c r="AU4031" s="452"/>
      <c r="AV4031" s="452"/>
    </row>
    <row r="4032" spans="2:48" ht="15" customHeight="1">
      <c r="B4032" s="937"/>
      <c r="C4032" s="1978" t="s">
        <v>309</v>
      </c>
      <c r="D4032" s="1980" t="s">
        <v>23</v>
      </c>
      <c r="E4032" s="928" t="s">
        <v>616</v>
      </c>
      <c r="F4032" s="885"/>
      <c r="G4032" s="651" t="s">
        <v>272</v>
      </c>
      <c r="H4032" s="651" t="s">
        <v>599</v>
      </c>
      <c r="I4032" s="651" t="s">
        <v>617</v>
      </c>
      <c r="J4032" s="651" t="s">
        <v>276</v>
      </c>
      <c r="K4032" s="890" t="s">
        <v>309</v>
      </c>
      <c r="L4032" s="651" t="s">
        <v>312</v>
      </c>
      <c r="M4032" s="651" t="str">
        <f t="shared" si="243"/>
        <v>&lt;INSERT CONNECTION POINT NAME&gt;</v>
      </c>
      <c r="N4032" s="890" t="s">
        <v>602</v>
      </c>
      <c r="O4032" s="890" t="s">
        <v>23</v>
      </c>
      <c r="P4032" s="890"/>
      <c r="Q4032" s="1083"/>
      <c r="R4032" s="1061"/>
      <c r="S4032" s="1062"/>
      <c r="T4032" s="1062"/>
      <c r="U4032" s="1063"/>
      <c r="W4032" s="452"/>
      <c r="X4032" s="452"/>
      <c r="Y4032" s="452"/>
      <c r="Z4032" s="452"/>
      <c r="AA4032" s="452"/>
      <c r="AB4032" s="452"/>
      <c r="AC4032" s="452"/>
      <c r="AD4032" s="452"/>
      <c r="AE4032" s="452"/>
      <c r="AF4032" s="452"/>
      <c r="AG4032" s="452"/>
      <c r="AH4032" s="452"/>
      <c r="AI4032" s="452"/>
      <c r="AJ4032" s="452"/>
      <c r="AK4032" s="452"/>
      <c r="AL4032" s="452"/>
      <c r="AM4032" s="452"/>
      <c r="AN4032" s="452"/>
      <c r="AO4032" s="452"/>
      <c r="AP4032" s="452"/>
      <c r="AQ4032" s="452"/>
      <c r="AR4032" s="452"/>
      <c r="AS4032" s="452"/>
      <c r="AT4032" s="452"/>
      <c r="AU4032" s="452"/>
      <c r="AV4032" s="452"/>
    </row>
    <row r="4033" spans="2:48" ht="15" customHeight="1">
      <c r="B4033" s="937"/>
      <c r="C4033" s="1979"/>
      <c r="D4033" s="1981"/>
      <c r="E4033" s="928" t="s">
        <v>619</v>
      </c>
      <c r="F4033" s="885"/>
      <c r="G4033" s="651" t="s">
        <v>272</v>
      </c>
      <c r="H4033" s="651" t="s">
        <v>599</v>
      </c>
      <c r="I4033" s="651" t="s">
        <v>620</v>
      </c>
      <c r="J4033" s="651" t="s">
        <v>276</v>
      </c>
      <c r="K4033" s="890" t="s">
        <v>309</v>
      </c>
      <c r="L4033" s="651" t="s">
        <v>312</v>
      </c>
      <c r="M4033" s="651" t="str">
        <f t="shared" si="243"/>
        <v>&lt;INSERT CONNECTION POINT NAME&gt;</v>
      </c>
      <c r="N4033" s="890" t="s">
        <v>602</v>
      </c>
      <c r="O4033" s="890" t="s">
        <v>23</v>
      </c>
      <c r="P4033" s="890"/>
      <c r="Q4033" s="1083"/>
      <c r="R4033" s="1061"/>
      <c r="S4033" s="1062"/>
      <c r="T4033" s="1062"/>
      <c r="U4033" s="1063"/>
      <c r="W4033" s="452"/>
      <c r="X4033" s="452"/>
      <c r="Y4033" s="452"/>
      <c r="Z4033" s="452"/>
      <c r="AA4033" s="452"/>
      <c r="AB4033" s="452"/>
      <c r="AC4033" s="452"/>
      <c r="AD4033" s="452"/>
      <c r="AE4033" s="452"/>
      <c r="AF4033" s="452"/>
      <c r="AG4033" s="452"/>
      <c r="AH4033" s="452"/>
      <c r="AI4033" s="452"/>
      <c r="AJ4033" s="452"/>
      <c r="AK4033" s="452"/>
      <c r="AL4033" s="452"/>
      <c r="AM4033" s="452"/>
      <c r="AN4033" s="452"/>
      <c r="AO4033" s="452"/>
      <c r="AP4033" s="452"/>
      <c r="AQ4033" s="452"/>
      <c r="AR4033" s="452"/>
      <c r="AS4033" s="452"/>
      <c r="AT4033" s="452"/>
      <c r="AU4033" s="452"/>
      <c r="AV4033" s="452"/>
    </row>
    <row r="4034" spans="2:48" ht="15" customHeight="1">
      <c r="B4034" s="937"/>
      <c r="C4034" s="1978" t="s">
        <v>310</v>
      </c>
      <c r="D4034" s="1980" t="s">
        <v>22</v>
      </c>
      <c r="E4034" s="928" t="s">
        <v>616</v>
      </c>
      <c r="F4034" s="885"/>
      <c r="G4034" s="651" t="s">
        <v>272</v>
      </c>
      <c r="H4034" s="651" t="s">
        <v>599</v>
      </c>
      <c r="I4034" s="651" t="s">
        <v>617</v>
      </c>
      <c r="J4034" s="651" t="s">
        <v>276</v>
      </c>
      <c r="K4034" s="890" t="s">
        <v>310</v>
      </c>
      <c r="L4034" s="651" t="s">
        <v>312</v>
      </c>
      <c r="M4034" s="651" t="str">
        <f t="shared" si="243"/>
        <v>&lt;INSERT CONNECTION POINT NAME&gt;</v>
      </c>
      <c r="N4034" s="890" t="s">
        <v>602</v>
      </c>
      <c r="O4034" s="890" t="s">
        <v>22</v>
      </c>
      <c r="P4034" s="890"/>
      <c r="Q4034" s="1083"/>
      <c r="R4034" s="1061"/>
      <c r="S4034" s="1062"/>
      <c r="T4034" s="1062"/>
      <c r="U4034" s="1063"/>
      <c r="W4034" s="452"/>
      <c r="X4034" s="452"/>
      <c r="Y4034" s="452"/>
      <c r="Z4034" s="452"/>
      <c r="AA4034" s="452"/>
      <c r="AB4034" s="452"/>
      <c r="AC4034" s="452"/>
      <c r="AD4034" s="452"/>
      <c r="AE4034" s="452"/>
      <c r="AF4034" s="452"/>
      <c r="AG4034" s="452"/>
      <c r="AH4034" s="452"/>
      <c r="AI4034" s="452"/>
      <c r="AJ4034" s="452"/>
      <c r="AK4034" s="452"/>
      <c r="AL4034" s="452"/>
      <c r="AM4034" s="452"/>
      <c r="AN4034" s="452"/>
      <c r="AO4034" s="452"/>
      <c r="AP4034" s="452"/>
      <c r="AQ4034" s="452"/>
      <c r="AR4034" s="452"/>
      <c r="AS4034" s="452"/>
      <c r="AT4034" s="452"/>
      <c r="AU4034" s="452"/>
      <c r="AV4034" s="452"/>
    </row>
    <row r="4035" spans="2:48" ht="15" customHeight="1">
      <c r="B4035" s="937"/>
      <c r="C4035" s="1979"/>
      <c r="D4035" s="1981"/>
      <c r="E4035" s="928" t="s">
        <v>619</v>
      </c>
      <c r="F4035" s="885"/>
      <c r="G4035" s="651" t="s">
        <v>272</v>
      </c>
      <c r="H4035" s="651" t="s">
        <v>599</v>
      </c>
      <c r="I4035" s="651" t="s">
        <v>620</v>
      </c>
      <c r="J4035" s="651" t="s">
        <v>276</v>
      </c>
      <c r="K4035" s="890" t="s">
        <v>310</v>
      </c>
      <c r="L4035" s="651" t="s">
        <v>312</v>
      </c>
      <c r="M4035" s="651" t="str">
        <f t="shared" si="243"/>
        <v>&lt;INSERT CONNECTION POINT NAME&gt;</v>
      </c>
      <c r="N4035" s="890" t="s">
        <v>602</v>
      </c>
      <c r="O4035" s="890" t="s">
        <v>22</v>
      </c>
      <c r="P4035" s="890"/>
      <c r="Q4035" s="1084"/>
      <c r="R4035" s="1085"/>
      <c r="S4035" s="1086"/>
      <c r="T4035" s="1086"/>
      <c r="U4035" s="1087"/>
      <c r="W4035" s="452"/>
      <c r="X4035" s="452"/>
      <c r="Y4035" s="452"/>
      <c r="Z4035" s="452"/>
      <c r="AA4035" s="452"/>
      <c r="AB4035" s="452"/>
      <c r="AC4035" s="452"/>
      <c r="AD4035" s="452"/>
      <c r="AE4035" s="452"/>
      <c r="AF4035" s="452"/>
      <c r="AG4035" s="452"/>
      <c r="AH4035" s="452"/>
      <c r="AI4035" s="452"/>
      <c r="AJ4035" s="452"/>
      <c r="AK4035" s="452"/>
      <c r="AL4035" s="452"/>
      <c r="AM4035" s="452"/>
      <c r="AN4035" s="452"/>
      <c r="AO4035" s="452"/>
      <c r="AP4035" s="452"/>
      <c r="AQ4035" s="452"/>
      <c r="AR4035" s="452"/>
      <c r="AS4035" s="452"/>
      <c r="AT4035" s="452"/>
      <c r="AU4035" s="452"/>
      <c r="AV4035" s="452"/>
    </row>
    <row r="4036" spans="2:48" ht="15" customHeight="1">
      <c r="B4036" s="937"/>
      <c r="C4036" s="1978" t="s">
        <v>310</v>
      </c>
      <c r="D4036" s="1980" t="s">
        <v>23</v>
      </c>
      <c r="E4036" s="928" t="s">
        <v>616</v>
      </c>
      <c r="F4036" s="885"/>
      <c r="G4036" s="651" t="s">
        <v>272</v>
      </c>
      <c r="H4036" s="651" t="s">
        <v>599</v>
      </c>
      <c r="I4036" s="651" t="s">
        <v>617</v>
      </c>
      <c r="J4036" s="651" t="s">
        <v>276</v>
      </c>
      <c r="K4036" s="890" t="s">
        <v>310</v>
      </c>
      <c r="L4036" s="651" t="s">
        <v>312</v>
      </c>
      <c r="M4036" s="651" t="str">
        <f t="shared" si="243"/>
        <v>&lt;INSERT CONNECTION POINT NAME&gt;</v>
      </c>
      <c r="N4036" s="890" t="s">
        <v>602</v>
      </c>
      <c r="O4036" s="890" t="s">
        <v>23</v>
      </c>
      <c r="P4036" s="890"/>
      <c r="Q4036" s="1084"/>
      <c r="R4036" s="1085"/>
      <c r="S4036" s="1086"/>
      <c r="T4036" s="1086"/>
      <c r="U4036" s="1087"/>
      <c r="W4036" s="452"/>
      <c r="X4036" s="452"/>
      <c r="Y4036" s="452"/>
      <c r="Z4036" s="452"/>
      <c r="AA4036" s="452"/>
      <c r="AB4036" s="452"/>
      <c r="AC4036" s="452"/>
      <c r="AD4036" s="452"/>
      <c r="AE4036" s="452"/>
      <c r="AF4036" s="452"/>
      <c r="AG4036" s="452"/>
      <c r="AH4036" s="452"/>
      <c r="AI4036" s="452"/>
      <c r="AJ4036" s="452"/>
      <c r="AK4036" s="452"/>
      <c r="AL4036" s="452"/>
      <c r="AM4036" s="452"/>
      <c r="AN4036" s="452"/>
      <c r="AO4036" s="452"/>
      <c r="AP4036" s="452"/>
      <c r="AQ4036" s="452"/>
      <c r="AR4036" s="452"/>
      <c r="AS4036" s="452"/>
      <c r="AT4036" s="452"/>
      <c r="AU4036" s="452"/>
      <c r="AV4036" s="452"/>
    </row>
    <row r="4037" spans="2:48" ht="15" customHeight="1" thickBot="1">
      <c r="B4037" s="944"/>
      <c r="C4037" s="1984"/>
      <c r="D4037" s="1985"/>
      <c r="E4037" s="945" t="s">
        <v>619</v>
      </c>
      <c r="F4037" s="885"/>
      <c r="G4037" s="651" t="s">
        <v>272</v>
      </c>
      <c r="H4037" s="651" t="s">
        <v>599</v>
      </c>
      <c r="I4037" s="651" t="s">
        <v>620</v>
      </c>
      <c r="J4037" s="651" t="s">
        <v>276</v>
      </c>
      <c r="K4037" s="890" t="s">
        <v>310</v>
      </c>
      <c r="L4037" s="651" t="s">
        <v>312</v>
      </c>
      <c r="M4037" s="651" t="str">
        <f t="shared" si="243"/>
        <v>&lt;INSERT CONNECTION POINT NAME&gt;</v>
      </c>
      <c r="N4037" s="890" t="s">
        <v>602</v>
      </c>
      <c r="O4037" s="890" t="s">
        <v>23</v>
      </c>
      <c r="P4037" s="890"/>
      <c r="Q4037" s="946"/>
      <c r="R4037" s="1067"/>
      <c r="S4037" s="893"/>
      <c r="T4037" s="893"/>
      <c r="U4037" s="894"/>
      <c r="W4037" s="452"/>
      <c r="X4037" s="452"/>
      <c r="Y4037" s="452"/>
      <c r="Z4037" s="452"/>
      <c r="AA4037" s="452"/>
      <c r="AB4037" s="452"/>
      <c r="AC4037" s="452"/>
      <c r="AD4037" s="452"/>
      <c r="AE4037" s="452"/>
      <c r="AF4037" s="452"/>
      <c r="AG4037" s="452"/>
      <c r="AH4037" s="452"/>
      <c r="AI4037" s="452"/>
      <c r="AJ4037" s="452"/>
      <c r="AK4037" s="452"/>
      <c r="AL4037" s="452"/>
      <c r="AM4037" s="452"/>
      <c r="AN4037" s="452"/>
      <c r="AO4037" s="452"/>
      <c r="AP4037" s="452"/>
      <c r="AQ4037" s="452"/>
      <c r="AR4037" s="452"/>
      <c r="AS4037" s="452"/>
      <c r="AT4037" s="452"/>
      <c r="AU4037" s="452"/>
      <c r="AV4037" s="452"/>
    </row>
    <row r="4038" spans="2:48" ht="15" customHeight="1">
      <c r="B4038" s="927" t="s">
        <v>615</v>
      </c>
      <c r="C4038" s="1982" t="s">
        <v>313</v>
      </c>
      <c r="D4038" s="1983" t="s">
        <v>23</v>
      </c>
      <c r="E4038" s="928" t="s">
        <v>616</v>
      </c>
      <c r="F4038" s="885"/>
      <c r="G4038" s="651" t="s">
        <v>272</v>
      </c>
      <c r="H4038" s="651" t="s">
        <v>599</v>
      </c>
      <c r="I4038" s="651" t="s">
        <v>617</v>
      </c>
      <c r="J4038" s="651" t="s">
        <v>276</v>
      </c>
      <c r="K4038" s="651" t="s">
        <v>313</v>
      </c>
      <c r="L4038" s="651" t="s">
        <v>312</v>
      </c>
      <c r="M4038" s="651" t="str">
        <f t="shared" ref="M4038" si="246">B4038</f>
        <v>&lt;INSERT CONNECTION POINT NAME&gt;</v>
      </c>
      <c r="N4038" s="651" t="s">
        <v>618</v>
      </c>
      <c r="O4038" s="651" t="s">
        <v>23</v>
      </c>
      <c r="P4038" s="890"/>
      <c r="Q4038" s="929"/>
      <c r="R4038" s="930"/>
      <c r="S4038" s="931"/>
      <c r="T4038" s="931"/>
      <c r="U4038" s="932"/>
      <c r="W4038" s="452"/>
      <c r="X4038" s="452"/>
      <c r="Y4038" s="452"/>
      <c r="Z4038" s="452"/>
      <c r="AA4038" s="452"/>
      <c r="AB4038" s="452"/>
      <c r="AC4038" s="452"/>
      <c r="AD4038" s="452"/>
      <c r="AE4038" s="452"/>
      <c r="AF4038" s="452"/>
      <c r="AG4038" s="452"/>
      <c r="AH4038" s="452"/>
      <c r="AI4038" s="452"/>
      <c r="AJ4038" s="452"/>
      <c r="AK4038" s="452"/>
      <c r="AL4038" s="452"/>
      <c r="AM4038" s="452"/>
      <c r="AN4038" s="452"/>
      <c r="AO4038" s="452"/>
      <c r="AP4038" s="452"/>
      <c r="AQ4038" s="452"/>
      <c r="AR4038" s="452"/>
      <c r="AS4038" s="452"/>
      <c r="AT4038" s="452"/>
      <c r="AU4038" s="452"/>
      <c r="AV4038" s="452"/>
    </row>
    <row r="4039" spans="2:48" ht="15" customHeight="1">
      <c r="B4039" s="937"/>
      <c r="C4039" s="1979"/>
      <c r="D4039" s="1981"/>
      <c r="E4039" s="928" t="s">
        <v>619</v>
      </c>
      <c r="F4039" s="885"/>
      <c r="G4039" s="651" t="s">
        <v>272</v>
      </c>
      <c r="H4039" s="651" t="s">
        <v>599</v>
      </c>
      <c r="I4039" s="651" t="s">
        <v>620</v>
      </c>
      <c r="J4039" s="651" t="s">
        <v>276</v>
      </c>
      <c r="K4039" s="651" t="s">
        <v>313</v>
      </c>
      <c r="L4039" s="651" t="s">
        <v>312</v>
      </c>
      <c r="M4039" s="651" t="str">
        <f t="shared" si="243"/>
        <v>&lt;INSERT CONNECTION POINT NAME&gt;</v>
      </c>
      <c r="N4039" s="651" t="s">
        <v>618</v>
      </c>
      <c r="O4039" s="651" t="s">
        <v>23</v>
      </c>
      <c r="P4039" s="890"/>
      <c r="Q4039" s="938"/>
      <c r="R4039" s="939"/>
      <c r="S4039" s="940"/>
      <c r="T4039" s="940"/>
      <c r="U4039" s="941"/>
      <c r="W4039" s="452"/>
      <c r="X4039" s="452"/>
      <c r="Y4039" s="452"/>
      <c r="Z4039" s="452"/>
      <c r="AA4039" s="452"/>
      <c r="AB4039" s="452"/>
      <c r="AC4039" s="452"/>
      <c r="AD4039" s="452"/>
      <c r="AE4039" s="452"/>
      <c r="AF4039" s="452"/>
      <c r="AG4039" s="452"/>
      <c r="AH4039" s="452"/>
      <c r="AI4039" s="452"/>
      <c r="AJ4039" s="452"/>
      <c r="AK4039" s="452"/>
      <c r="AL4039" s="452"/>
      <c r="AM4039" s="452"/>
      <c r="AN4039" s="452"/>
      <c r="AO4039" s="452"/>
      <c r="AP4039" s="452"/>
      <c r="AQ4039" s="452"/>
      <c r="AR4039" s="452"/>
      <c r="AS4039" s="452"/>
      <c r="AT4039" s="452"/>
      <c r="AU4039" s="452"/>
      <c r="AV4039" s="452"/>
    </row>
    <row r="4040" spans="2:48" ht="15" customHeight="1">
      <c r="B4040" s="937"/>
      <c r="C4040" s="1978" t="s">
        <v>304</v>
      </c>
      <c r="D4040" s="1980" t="s">
        <v>22</v>
      </c>
      <c r="E4040" s="928" t="s">
        <v>616</v>
      </c>
      <c r="F4040" s="885"/>
      <c r="G4040" s="651" t="s">
        <v>272</v>
      </c>
      <c r="H4040" s="651" t="s">
        <v>599</v>
      </c>
      <c r="I4040" s="651" t="s">
        <v>617</v>
      </c>
      <c r="J4040" s="651" t="s">
        <v>276</v>
      </c>
      <c r="K4040" s="890" t="s">
        <v>304</v>
      </c>
      <c r="L4040" s="651" t="s">
        <v>312</v>
      </c>
      <c r="M4040" s="651" t="str">
        <f t="shared" si="243"/>
        <v>&lt;INSERT CONNECTION POINT NAME&gt;</v>
      </c>
      <c r="N4040" s="890" t="s">
        <v>602</v>
      </c>
      <c r="O4040" s="890" t="s">
        <v>22</v>
      </c>
      <c r="P4040" s="890"/>
      <c r="Q4040" s="1071"/>
      <c r="R4040" s="1058"/>
      <c r="S4040" s="1059"/>
      <c r="T4040" s="1059"/>
      <c r="U4040" s="1060"/>
      <c r="W4040" s="452"/>
      <c r="X4040" s="452"/>
      <c r="Y4040" s="452"/>
      <c r="Z4040" s="452"/>
      <c r="AA4040" s="452"/>
      <c r="AB4040" s="452"/>
      <c r="AC4040" s="452"/>
      <c r="AD4040" s="452"/>
      <c r="AE4040" s="452"/>
      <c r="AF4040" s="452"/>
      <c r="AG4040" s="452"/>
      <c r="AH4040" s="452"/>
      <c r="AI4040" s="452"/>
      <c r="AJ4040" s="452"/>
      <c r="AK4040" s="452"/>
      <c r="AL4040" s="452"/>
      <c r="AM4040" s="452"/>
      <c r="AN4040" s="452"/>
      <c r="AO4040" s="452"/>
      <c r="AP4040" s="452"/>
      <c r="AQ4040" s="452"/>
      <c r="AR4040" s="452"/>
      <c r="AS4040" s="452"/>
      <c r="AT4040" s="452"/>
      <c r="AU4040" s="452"/>
      <c r="AV4040" s="452"/>
    </row>
    <row r="4041" spans="2:48" ht="15" customHeight="1">
      <c r="B4041" s="937"/>
      <c r="C4041" s="1979"/>
      <c r="D4041" s="1981"/>
      <c r="E4041" s="928" t="s">
        <v>619</v>
      </c>
      <c r="F4041" s="885"/>
      <c r="G4041" s="651" t="s">
        <v>272</v>
      </c>
      <c r="H4041" s="651" t="s">
        <v>599</v>
      </c>
      <c r="I4041" s="651" t="s">
        <v>620</v>
      </c>
      <c r="J4041" s="651" t="s">
        <v>276</v>
      </c>
      <c r="K4041" s="890" t="s">
        <v>304</v>
      </c>
      <c r="L4041" s="651" t="s">
        <v>312</v>
      </c>
      <c r="M4041" s="651" t="str">
        <f t="shared" si="243"/>
        <v>&lt;INSERT CONNECTION POINT NAME&gt;</v>
      </c>
      <c r="N4041" s="890" t="s">
        <v>602</v>
      </c>
      <c r="O4041" s="890" t="s">
        <v>22</v>
      </c>
      <c r="P4041" s="890"/>
      <c r="Q4041" s="1071"/>
      <c r="R4041" s="1058"/>
      <c r="S4041" s="1059"/>
      <c r="T4041" s="1059"/>
      <c r="U4041" s="1060"/>
      <c r="W4041" s="452"/>
      <c r="X4041" s="452"/>
      <c r="Y4041" s="452"/>
      <c r="Z4041" s="452"/>
      <c r="AA4041" s="452"/>
      <c r="AB4041" s="452"/>
      <c r="AC4041" s="452"/>
      <c r="AD4041" s="452"/>
      <c r="AE4041" s="452"/>
      <c r="AF4041" s="452"/>
      <c r="AG4041" s="452"/>
      <c r="AH4041" s="452"/>
      <c r="AI4041" s="452"/>
      <c r="AJ4041" s="452"/>
      <c r="AK4041" s="452"/>
      <c r="AL4041" s="452"/>
      <c r="AM4041" s="452"/>
      <c r="AN4041" s="452"/>
      <c r="AO4041" s="452"/>
      <c r="AP4041" s="452"/>
      <c r="AQ4041" s="452"/>
      <c r="AR4041" s="452"/>
      <c r="AS4041" s="452"/>
      <c r="AT4041" s="452"/>
      <c r="AU4041" s="452"/>
      <c r="AV4041" s="452"/>
    </row>
    <row r="4042" spans="2:48" ht="15" customHeight="1">
      <c r="B4042" s="937"/>
      <c r="C4042" s="1978" t="s">
        <v>304</v>
      </c>
      <c r="D4042" s="1980" t="s">
        <v>23</v>
      </c>
      <c r="E4042" s="928" t="s">
        <v>616</v>
      </c>
      <c r="F4042" s="885"/>
      <c r="G4042" s="651" t="s">
        <v>272</v>
      </c>
      <c r="H4042" s="651" t="s">
        <v>599</v>
      </c>
      <c r="I4042" s="651" t="s">
        <v>617</v>
      </c>
      <c r="J4042" s="651" t="s">
        <v>276</v>
      </c>
      <c r="K4042" s="890" t="s">
        <v>304</v>
      </c>
      <c r="L4042" s="651" t="s">
        <v>312</v>
      </c>
      <c r="M4042" s="651" t="str">
        <f t="shared" si="243"/>
        <v>&lt;INSERT CONNECTION POINT NAME&gt;</v>
      </c>
      <c r="N4042" s="890" t="s">
        <v>602</v>
      </c>
      <c r="O4042" s="891" t="s">
        <v>23</v>
      </c>
      <c r="P4042" s="890"/>
      <c r="Q4042" s="1071"/>
      <c r="R4042" s="1058"/>
      <c r="S4042" s="1059"/>
      <c r="T4042" s="1059"/>
      <c r="U4042" s="1060"/>
      <c r="W4042" s="452"/>
      <c r="X4042" s="452"/>
      <c r="Y4042" s="452"/>
      <c r="Z4042" s="452"/>
      <c r="AA4042" s="452"/>
      <c r="AB4042" s="452"/>
      <c r="AC4042" s="452"/>
      <c r="AD4042" s="452"/>
      <c r="AE4042" s="452"/>
      <c r="AF4042" s="452"/>
      <c r="AG4042" s="452"/>
      <c r="AH4042" s="452"/>
      <c r="AI4042" s="452"/>
      <c r="AJ4042" s="452"/>
      <c r="AK4042" s="452"/>
      <c r="AL4042" s="452"/>
      <c r="AM4042" s="452"/>
      <c r="AN4042" s="452"/>
      <c r="AO4042" s="452"/>
      <c r="AP4042" s="452"/>
      <c r="AQ4042" s="452"/>
      <c r="AR4042" s="452"/>
      <c r="AS4042" s="452"/>
      <c r="AT4042" s="452"/>
      <c r="AU4042" s="452"/>
      <c r="AV4042" s="452"/>
    </row>
    <row r="4043" spans="2:48" ht="15" customHeight="1">
      <c r="B4043" s="937"/>
      <c r="C4043" s="1979"/>
      <c r="D4043" s="1981"/>
      <c r="E4043" s="928" t="s">
        <v>619</v>
      </c>
      <c r="F4043" s="885"/>
      <c r="G4043" s="651" t="s">
        <v>272</v>
      </c>
      <c r="H4043" s="651" t="s">
        <v>599</v>
      </c>
      <c r="I4043" s="651" t="s">
        <v>620</v>
      </c>
      <c r="J4043" s="651" t="s">
        <v>276</v>
      </c>
      <c r="K4043" s="890" t="s">
        <v>304</v>
      </c>
      <c r="L4043" s="651" t="s">
        <v>312</v>
      </c>
      <c r="M4043" s="651" t="str">
        <f t="shared" si="243"/>
        <v>&lt;INSERT CONNECTION POINT NAME&gt;</v>
      </c>
      <c r="N4043" s="890" t="s">
        <v>602</v>
      </c>
      <c r="O4043" s="891" t="s">
        <v>23</v>
      </c>
      <c r="P4043" s="890"/>
      <c r="Q4043" s="1071"/>
      <c r="R4043" s="1058"/>
      <c r="S4043" s="1059"/>
      <c r="T4043" s="1059"/>
      <c r="U4043" s="1060"/>
      <c r="W4043" s="452"/>
      <c r="X4043" s="452"/>
      <c r="Y4043" s="452"/>
      <c r="Z4043" s="452"/>
      <c r="AA4043" s="452"/>
      <c r="AB4043" s="452"/>
      <c r="AC4043" s="452"/>
      <c r="AD4043" s="452"/>
      <c r="AE4043" s="452"/>
      <c r="AF4043" s="452"/>
      <c r="AG4043" s="452"/>
      <c r="AH4043" s="452"/>
      <c r="AI4043" s="452"/>
      <c r="AJ4043" s="452"/>
      <c r="AK4043" s="452"/>
      <c r="AL4043" s="452"/>
      <c r="AM4043" s="452"/>
      <c r="AN4043" s="452"/>
      <c r="AO4043" s="452"/>
      <c r="AP4043" s="452"/>
      <c r="AQ4043" s="452"/>
      <c r="AR4043" s="452"/>
      <c r="AS4043" s="452"/>
      <c r="AT4043" s="452"/>
      <c r="AU4043" s="452"/>
      <c r="AV4043" s="452"/>
    </row>
    <row r="4044" spans="2:48" ht="15" customHeight="1">
      <c r="B4044" s="937"/>
      <c r="C4044" s="1978" t="s">
        <v>305</v>
      </c>
      <c r="D4044" s="1980"/>
      <c r="E4044" s="928" t="s">
        <v>616</v>
      </c>
      <c r="F4044" s="885"/>
      <c r="G4044" s="651" t="s">
        <v>272</v>
      </c>
      <c r="H4044" s="651" t="s">
        <v>599</v>
      </c>
      <c r="I4044" s="651" t="s">
        <v>617</v>
      </c>
      <c r="J4044" s="651" t="s">
        <v>276</v>
      </c>
      <c r="K4044" s="890" t="s">
        <v>305</v>
      </c>
      <c r="L4044" s="651" t="s">
        <v>312</v>
      </c>
      <c r="M4044" s="651" t="str">
        <f t="shared" si="243"/>
        <v>&lt;INSERT CONNECTION POINT NAME&gt;</v>
      </c>
      <c r="N4044" s="890" t="s">
        <v>604</v>
      </c>
      <c r="O4044" s="890" t="s">
        <v>605</v>
      </c>
      <c r="P4044" s="890"/>
      <c r="Q4044" s="1072"/>
      <c r="R4044" s="1073"/>
      <c r="S4044" s="1074"/>
      <c r="T4044" s="1074"/>
      <c r="U4044" s="1075"/>
      <c r="W4044" s="452"/>
      <c r="X4044" s="452"/>
      <c r="Y4044" s="452"/>
      <c r="Z4044" s="452"/>
      <c r="AA4044" s="452"/>
      <c r="AB4044" s="452"/>
      <c r="AC4044" s="452"/>
      <c r="AD4044" s="452"/>
      <c r="AE4044" s="452"/>
      <c r="AF4044" s="452"/>
      <c r="AG4044" s="452"/>
      <c r="AH4044" s="452"/>
      <c r="AI4044" s="452"/>
      <c r="AJ4044" s="452"/>
      <c r="AK4044" s="452"/>
      <c r="AL4044" s="452"/>
      <c r="AM4044" s="452"/>
      <c r="AN4044" s="452"/>
      <c r="AO4044" s="452"/>
      <c r="AP4044" s="452"/>
      <c r="AQ4044" s="452"/>
      <c r="AR4044" s="452"/>
      <c r="AS4044" s="452"/>
      <c r="AT4044" s="452"/>
      <c r="AU4044" s="452"/>
      <c r="AV4044" s="452"/>
    </row>
    <row r="4045" spans="2:48" ht="15" customHeight="1">
      <c r="B4045" s="937"/>
      <c r="C4045" s="1979"/>
      <c r="D4045" s="1981"/>
      <c r="E4045" s="928" t="s">
        <v>619</v>
      </c>
      <c r="F4045" s="885"/>
      <c r="G4045" s="651" t="s">
        <v>272</v>
      </c>
      <c r="H4045" s="651" t="s">
        <v>599</v>
      </c>
      <c r="I4045" s="651" t="s">
        <v>620</v>
      </c>
      <c r="J4045" s="651" t="s">
        <v>276</v>
      </c>
      <c r="K4045" s="890" t="s">
        <v>305</v>
      </c>
      <c r="L4045" s="651" t="s">
        <v>312</v>
      </c>
      <c r="M4045" s="651" t="str">
        <f t="shared" ref="M4045:M4108" si="247">M4044</f>
        <v>&lt;INSERT CONNECTION POINT NAME&gt;</v>
      </c>
      <c r="N4045" s="890" t="s">
        <v>604</v>
      </c>
      <c r="O4045" s="890" t="s">
        <v>605</v>
      </c>
      <c r="P4045" s="890"/>
      <c r="Q4045" s="1072"/>
      <c r="R4045" s="1073"/>
      <c r="S4045" s="1074"/>
      <c r="T4045" s="1074"/>
      <c r="U4045" s="1075"/>
      <c r="W4045" s="452"/>
      <c r="X4045" s="452"/>
      <c r="Y4045" s="452"/>
      <c r="Z4045" s="452"/>
      <c r="AA4045" s="452"/>
      <c r="AB4045" s="452"/>
      <c r="AC4045" s="452"/>
      <c r="AD4045" s="452"/>
      <c r="AE4045" s="452"/>
      <c r="AF4045" s="452"/>
      <c r="AG4045" s="452"/>
      <c r="AH4045" s="452"/>
      <c r="AI4045" s="452"/>
      <c r="AJ4045" s="452"/>
      <c r="AK4045" s="452"/>
      <c r="AL4045" s="452"/>
      <c r="AM4045" s="452"/>
      <c r="AN4045" s="452"/>
      <c r="AO4045" s="452"/>
      <c r="AP4045" s="452"/>
      <c r="AQ4045" s="452"/>
      <c r="AR4045" s="452"/>
      <c r="AS4045" s="452"/>
      <c r="AT4045" s="452"/>
      <c r="AU4045" s="452"/>
      <c r="AV4045" s="452"/>
    </row>
    <row r="4046" spans="2:48" ht="15" customHeight="1">
      <c r="B4046" s="937"/>
      <c r="C4046" s="1978" t="s">
        <v>306</v>
      </c>
      <c r="D4046" s="1980"/>
      <c r="E4046" s="928" t="s">
        <v>616</v>
      </c>
      <c r="F4046" s="885"/>
      <c r="G4046" s="651" t="s">
        <v>272</v>
      </c>
      <c r="H4046" s="651" t="s">
        <v>599</v>
      </c>
      <c r="I4046" s="651" t="s">
        <v>617</v>
      </c>
      <c r="J4046" s="651" t="s">
        <v>276</v>
      </c>
      <c r="K4046" s="890" t="s">
        <v>306</v>
      </c>
      <c r="L4046" s="651" t="s">
        <v>312</v>
      </c>
      <c r="M4046" s="651" t="str">
        <f t="shared" si="247"/>
        <v>&lt;INSERT CONNECTION POINT NAME&gt;</v>
      </c>
      <c r="N4046" s="890" t="s">
        <v>606</v>
      </c>
      <c r="O4046" s="891">
        <v>0</v>
      </c>
      <c r="P4046" s="890"/>
      <c r="Q4046" s="1076"/>
      <c r="R4046" s="1077"/>
      <c r="S4046" s="1078"/>
      <c r="T4046" s="1078"/>
      <c r="U4046" s="1079"/>
      <c r="W4046" s="452"/>
      <c r="X4046" s="452"/>
      <c r="Y4046" s="452"/>
      <c r="Z4046" s="452"/>
      <c r="AA4046" s="452"/>
      <c r="AB4046" s="452"/>
      <c r="AC4046" s="452"/>
      <c r="AD4046" s="452"/>
      <c r="AE4046" s="452"/>
      <c r="AF4046" s="452"/>
      <c r="AG4046" s="452"/>
      <c r="AH4046" s="452"/>
      <c r="AI4046" s="452"/>
      <c r="AJ4046" s="452"/>
      <c r="AK4046" s="452"/>
      <c r="AL4046" s="452"/>
      <c r="AM4046" s="452"/>
      <c r="AN4046" s="452"/>
      <c r="AO4046" s="452"/>
      <c r="AP4046" s="452"/>
      <c r="AQ4046" s="452"/>
      <c r="AR4046" s="452"/>
      <c r="AS4046" s="452"/>
      <c r="AT4046" s="452"/>
      <c r="AU4046" s="452"/>
      <c r="AV4046" s="452"/>
    </row>
    <row r="4047" spans="2:48" ht="15" customHeight="1">
      <c r="B4047" s="937"/>
      <c r="C4047" s="1979"/>
      <c r="D4047" s="1981"/>
      <c r="E4047" s="928" t="s">
        <v>619</v>
      </c>
      <c r="F4047" s="885"/>
      <c r="G4047" s="651" t="s">
        <v>272</v>
      </c>
      <c r="H4047" s="651" t="s">
        <v>599</v>
      </c>
      <c r="I4047" s="651" t="s">
        <v>620</v>
      </c>
      <c r="J4047" s="651" t="s">
        <v>276</v>
      </c>
      <c r="K4047" s="890" t="s">
        <v>306</v>
      </c>
      <c r="L4047" s="651" t="s">
        <v>312</v>
      </c>
      <c r="M4047" s="651" t="str">
        <f t="shared" si="247"/>
        <v>&lt;INSERT CONNECTION POINT NAME&gt;</v>
      </c>
      <c r="N4047" s="890" t="s">
        <v>606</v>
      </c>
      <c r="O4047" s="891">
        <v>0</v>
      </c>
      <c r="P4047" s="890"/>
      <c r="Q4047" s="1076"/>
      <c r="R4047" s="1077"/>
      <c r="S4047" s="1078"/>
      <c r="T4047" s="1078"/>
      <c r="U4047" s="1079"/>
      <c r="W4047" s="452"/>
      <c r="X4047" s="452"/>
      <c r="Y4047" s="452"/>
      <c r="Z4047" s="452"/>
      <c r="AA4047" s="452"/>
      <c r="AB4047" s="452"/>
      <c r="AC4047" s="452"/>
      <c r="AD4047" s="452"/>
      <c r="AE4047" s="452"/>
      <c r="AF4047" s="452"/>
      <c r="AG4047" s="452"/>
      <c r="AH4047" s="452"/>
      <c r="AI4047" s="452"/>
      <c r="AJ4047" s="452"/>
      <c r="AK4047" s="452"/>
      <c r="AL4047" s="452"/>
      <c r="AM4047" s="452"/>
      <c r="AN4047" s="452"/>
      <c r="AO4047" s="452"/>
      <c r="AP4047" s="452"/>
      <c r="AQ4047" s="452"/>
      <c r="AR4047" s="452"/>
      <c r="AS4047" s="452"/>
      <c r="AT4047" s="452"/>
      <c r="AU4047" s="452"/>
      <c r="AV4047" s="452"/>
    </row>
    <row r="4048" spans="2:48" ht="15" customHeight="1">
      <c r="B4048" s="937"/>
      <c r="C4048" s="1978" t="s">
        <v>307</v>
      </c>
      <c r="D4048" s="1980"/>
      <c r="E4048" s="928" t="s">
        <v>616</v>
      </c>
      <c r="F4048" s="885"/>
      <c r="G4048" s="651" t="s">
        <v>272</v>
      </c>
      <c r="H4048" s="651" t="s">
        <v>599</v>
      </c>
      <c r="I4048" s="651" t="s">
        <v>617</v>
      </c>
      <c r="J4048" s="651" t="s">
        <v>276</v>
      </c>
      <c r="K4048" s="890" t="s">
        <v>307</v>
      </c>
      <c r="L4048" s="651" t="s">
        <v>312</v>
      </c>
      <c r="M4048" s="651" t="str">
        <f t="shared" si="247"/>
        <v>&lt;INSERT CONNECTION POINT NAME&gt;</v>
      </c>
      <c r="N4048" s="890" t="s">
        <v>607</v>
      </c>
      <c r="O4048" s="890" t="s">
        <v>607</v>
      </c>
      <c r="P4048" s="890"/>
      <c r="Q4048" s="1080"/>
      <c r="R4048" s="1081"/>
      <c r="S4048" s="1081"/>
      <c r="T4048" s="1081"/>
      <c r="U4048" s="1082"/>
      <c r="W4048" s="452"/>
      <c r="X4048" s="452"/>
      <c r="Y4048" s="452"/>
      <c r="Z4048" s="452"/>
      <c r="AA4048" s="452"/>
      <c r="AB4048" s="452"/>
      <c r="AC4048" s="452"/>
      <c r="AD4048" s="452"/>
      <c r="AE4048" s="452"/>
      <c r="AF4048" s="452"/>
      <c r="AG4048" s="452"/>
      <c r="AH4048" s="452"/>
      <c r="AI4048" s="452"/>
      <c r="AJ4048" s="452"/>
      <c r="AK4048" s="452"/>
      <c r="AL4048" s="452"/>
      <c r="AM4048" s="452"/>
      <c r="AN4048" s="452"/>
      <c r="AO4048" s="452"/>
      <c r="AP4048" s="452"/>
      <c r="AQ4048" s="452"/>
      <c r="AR4048" s="452"/>
      <c r="AS4048" s="452"/>
      <c r="AT4048" s="452"/>
      <c r="AU4048" s="452"/>
      <c r="AV4048" s="452"/>
    </row>
    <row r="4049" spans="2:48" ht="15" customHeight="1">
      <c r="B4049" s="937"/>
      <c r="C4049" s="1979"/>
      <c r="D4049" s="1981"/>
      <c r="E4049" s="928" t="s">
        <v>619</v>
      </c>
      <c r="F4049" s="885"/>
      <c r="G4049" s="651" t="s">
        <v>272</v>
      </c>
      <c r="H4049" s="651" t="s">
        <v>599</v>
      </c>
      <c r="I4049" s="651" t="s">
        <v>620</v>
      </c>
      <c r="J4049" s="651" t="s">
        <v>276</v>
      </c>
      <c r="K4049" s="890" t="s">
        <v>307</v>
      </c>
      <c r="L4049" s="651" t="s">
        <v>312</v>
      </c>
      <c r="M4049" s="651" t="str">
        <f t="shared" si="247"/>
        <v>&lt;INSERT CONNECTION POINT NAME&gt;</v>
      </c>
      <c r="N4049" s="890" t="s">
        <v>607</v>
      </c>
      <c r="O4049" s="890" t="s">
        <v>607</v>
      </c>
      <c r="P4049" s="890"/>
      <c r="Q4049" s="1080"/>
      <c r="R4049" s="1081"/>
      <c r="S4049" s="1081"/>
      <c r="T4049" s="1081"/>
      <c r="U4049" s="1082"/>
      <c r="W4049" s="452"/>
      <c r="X4049" s="452"/>
      <c r="Y4049" s="452"/>
      <c r="Z4049" s="452"/>
      <c r="AA4049" s="452"/>
      <c r="AB4049" s="452"/>
      <c r="AC4049" s="452"/>
      <c r="AD4049" s="452"/>
      <c r="AE4049" s="452"/>
      <c r="AF4049" s="452"/>
      <c r="AG4049" s="452"/>
      <c r="AH4049" s="452"/>
      <c r="AI4049" s="452"/>
      <c r="AJ4049" s="452"/>
      <c r="AK4049" s="452"/>
      <c r="AL4049" s="452"/>
      <c r="AM4049" s="452"/>
      <c r="AN4049" s="452"/>
      <c r="AO4049" s="452"/>
      <c r="AP4049" s="452"/>
      <c r="AQ4049" s="452"/>
      <c r="AR4049" s="452"/>
      <c r="AS4049" s="452"/>
      <c r="AT4049" s="452"/>
      <c r="AU4049" s="452"/>
      <c r="AV4049" s="452"/>
    </row>
    <row r="4050" spans="2:48" ht="15" customHeight="1">
      <c r="B4050" s="937"/>
      <c r="C4050" s="1978" t="s">
        <v>308</v>
      </c>
      <c r="D4050" s="1980" t="s">
        <v>22</v>
      </c>
      <c r="E4050" s="928" t="s">
        <v>616</v>
      </c>
      <c r="F4050" s="885"/>
      <c r="G4050" s="651" t="s">
        <v>272</v>
      </c>
      <c r="H4050" s="651" t="s">
        <v>599</v>
      </c>
      <c r="I4050" s="651" t="s">
        <v>617</v>
      </c>
      <c r="J4050" s="651" t="s">
        <v>276</v>
      </c>
      <c r="K4050" s="890" t="s">
        <v>308</v>
      </c>
      <c r="L4050" s="651" t="s">
        <v>312</v>
      </c>
      <c r="M4050" s="651" t="str">
        <f t="shared" si="247"/>
        <v>&lt;INSERT CONNECTION POINT NAME&gt;</v>
      </c>
      <c r="N4050" s="890" t="s">
        <v>609</v>
      </c>
      <c r="O4050" s="890" t="s">
        <v>22</v>
      </c>
      <c r="P4050" s="890"/>
      <c r="Q4050" s="1083"/>
      <c r="R4050" s="1061"/>
      <c r="S4050" s="1062"/>
      <c r="T4050" s="1062"/>
      <c r="U4050" s="1063"/>
      <c r="W4050" s="452"/>
      <c r="X4050" s="452"/>
      <c r="Y4050" s="452"/>
      <c r="Z4050" s="452"/>
      <c r="AA4050" s="452"/>
      <c r="AB4050" s="452"/>
      <c r="AC4050" s="452"/>
      <c r="AD4050" s="452"/>
      <c r="AE4050" s="452"/>
      <c r="AF4050" s="452"/>
      <c r="AG4050" s="452"/>
      <c r="AH4050" s="452"/>
      <c r="AI4050" s="452"/>
      <c r="AJ4050" s="452"/>
      <c r="AK4050" s="452"/>
      <c r="AL4050" s="452"/>
      <c r="AM4050" s="452"/>
      <c r="AN4050" s="452"/>
      <c r="AO4050" s="452"/>
      <c r="AP4050" s="452"/>
      <c r="AQ4050" s="452"/>
      <c r="AR4050" s="452"/>
      <c r="AS4050" s="452"/>
      <c r="AT4050" s="452"/>
      <c r="AU4050" s="452"/>
      <c r="AV4050" s="452"/>
    </row>
    <row r="4051" spans="2:48" ht="15" customHeight="1">
      <c r="B4051" s="937"/>
      <c r="C4051" s="1979"/>
      <c r="D4051" s="1981"/>
      <c r="E4051" s="928" t="s">
        <v>619</v>
      </c>
      <c r="F4051" s="885"/>
      <c r="G4051" s="651" t="s">
        <v>272</v>
      </c>
      <c r="H4051" s="651" t="s">
        <v>599</v>
      </c>
      <c r="I4051" s="651" t="s">
        <v>620</v>
      </c>
      <c r="J4051" s="651" t="s">
        <v>276</v>
      </c>
      <c r="K4051" s="890" t="s">
        <v>308</v>
      </c>
      <c r="L4051" s="651" t="s">
        <v>312</v>
      </c>
      <c r="M4051" s="651" t="str">
        <f t="shared" si="247"/>
        <v>&lt;INSERT CONNECTION POINT NAME&gt;</v>
      </c>
      <c r="N4051" s="890" t="s">
        <v>609</v>
      </c>
      <c r="O4051" s="890" t="s">
        <v>22</v>
      </c>
      <c r="P4051" s="890"/>
      <c r="Q4051" s="1083"/>
      <c r="R4051" s="1061"/>
      <c r="S4051" s="1062"/>
      <c r="T4051" s="1062"/>
      <c r="U4051" s="1063"/>
      <c r="W4051" s="452"/>
      <c r="X4051" s="452"/>
      <c r="Y4051" s="452"/>
      <c r="Z4051" s="452"/>
      <c r="AA4051" s="452"/>
      <c r="AB4051" s="452"/>
      <c r="AC4051" s="452"/>
      <c r="AD4051" s="452"/>
      <c r="AE4051" s="452"/>
      <c r="AF4051" s="452"/>
      <c r="AG4051" s="452"/>
      <c r="AH4051" s="452"/>
      <c r="AI4051" s="452"/>
      <c r="AJ4051" s="452"/>
      <c r="AK4051" s="452"/>
      <c r="AL4051" s="452"/>
      <c r="AM4051" s="452"/>
      <c r="AN4051" s="452"/>
      <c r="AO4051" s="452"/>
      <c r="AP4051" s="452"/>
      <c r="AQ4051" s="452"/>
      <c r="AR4051" s="452"/>
      <c r="AS4051" s="452"/>
      <c r="AT4051" s="452"/>
      <c r="AU4051" s="452"/>
      <c r="AV4051" s="452"/>
    </row>
    <row r="4052" spans="2:48" ht="15" customHeight="1">
      <c r="B4052" s="937"/>
      <c r="C4052" s="1978" t="s">
        <v>309</v>
      </c>
      <c r="D4052" s="1980" t="s">
        <v>22</v>
      </c>
      <c r="E4052" s="928" t="s">
        <v>616</v>
      </c>
      <c r="F4052" s="885"/>
      <c r="G4052" s="651" t="s">
        <v>272</v>
      </c>
      <c r="H4052" s="651" t="s">
        <v>599</v>
      </c>
      <c r="I4052" s="651" t="s">
        <v>617</v>
      </c>
      <c r="J4052" s="651" t="s">
        <v>276</v>
      </c>
      <c r="K4052" s="890" t="s">
        <v>309</v>
      </c>
      <c r="L4052" s="651" t="s">
        <v>312</v>
      </c>
      <c r="M4052" s="651" t="str">
        <f t="shared" si="247"/>
        <v>&lt;INSERT CONNECTION POINT NAME&gt;</v>
      </c>
      <c r="N4052" s="890" t="s">
        <v>602</v>
      </c>
      <c r="O4052" s="890" t="s">
        <v>22</v>
      </c>
      <c r="P4052" s="890"/>
      <c r="Q4052" s="1083"/>
      <c r="R4052" s="1061"/>
      <c r="S4052" s="1062"/>
      <c r="T4052" s="1062"/>
      <c r="U4052" s="1063"/>
      <c r="W4052" s="452"/>
      <c r="X4052" s="452"/>
      <c r="Y4052" s="452"/>
      <c r="Z4052" s="452"/>
      <c r="AA4052" s="452"/>
      <c r="AB4052" s="452"/>
      <c r="AC4052" s="452"/>
      <c r="AD4052" s="452"/>
      <c r="AE4052" s="452"/>
      <c r="AF4052" s="452"/>
      <c r="AG4052" s="452"/>
      <c r="AH4052" s="452"/>
      <c r="AI4052" s="452"/>
      <c r="AJ4052" s="452"/>
      <c r="AK4052" s="452"/>
      <c r="AL4052" s="452"/>
      <c r="AM4052" s="452"/>
      <c r="AN4052" s="452"/>
      <c r="AO4052" s="452"/>
      <c r="AP4052" s="452"/>
      <c r="AQ4052" s="452"/>
      <c r="AR4052" s="452"/>
      <c r="AS4052" s="452"/>
      <c r="AT4052" s="452"/>
      <c r="AU4052" s="452"/>
      <c r="AV4052" s="452"/>
    </row>
    <row r="4053" spans="2:48" ht="15" customHeight="1">
      <c r="B4053" s="937"/>
      <c r="C4053" s="1979"/>
      <c r="D4053" s="1981"/>
      <c r="E4053" s="928" t="s">
        <v>619</v>
      </c>
      <c r="F4053" s="885"/>
      <c r="G4053" s="651" t="s">
        <v>272</v>
      </c>
      <c r="H4053" s="651" t="s">
        <v>599</v>
      </c>
      <c r="I4053" s="651" t="s">
        <v>620</v>
      </c>
      <c r="J4053" s="651" t="s">
        <v>276</v>
      </c>
      <c r="K4053" s="890" t="s">
        <v>309</v>
      </c>
      <c r="L4053" s="651" t="s">
        <v>312</v>
      </c>
      <c r="M4053" s="651" t="str">
        <f t="shared" si="247"/>
        <v>&lt;INSERT CONNECTION POINT NAME&gt;</v>
      </c>
      <c r="N4053" s="890" t="s">
        <v>602</v>
      </c>
      <c r="O4053" s="890" t="s">
        <v>22</v>
      </c>
      <c r="P4053" s="890"/>
      <c r="Q4053" s="1083"/>
      <c r="R4053" s="1061"/>
      <c r="S4053" s="1062"/>
      <c r="T4053" s="1062"/>
      <c r="U4053" s="1063"/>
      <c r="W4053" s="452"/>
      <c r="X4053" s="452"/>
      <c r="Y4053" s="452"/>
      <c r="Z4053" s="452"/>
      <c r="AA4053" s="452"/>
      <c r="AB4053" s="452"/>
      <c r="AC4053" s="452"/>
      <c r="AD4053" s="452"/>
      <c r="AE4053" s="452"/>
      <c r="AF4053" s="452"/>
      <c r="AG4053" s="452"/>
      <c r="AH4053" s="452"/>
      <c r="AI4053" s="452"/>
      <c r="AJ4053" s="452"/>
      <c r="AK4053" s="452"/>
      <c r="AL4053" s="452"/>
      <c r="AM4053" s="452"/>
      <c r="AN4053" s="452"/>
      <c r="AO4053" s="452"/>
      <c r="AP4053" s="452"/>
      <c r="AQ4053" s="452"/>
      <c r="AR4053" s="452"/>
      <c r="AS4053" s="452"/>
      <c r="AT4053" s="452"/>
      <c r="AU4053" s="452"/>
      <c r="AV4053" s="452"/>
    </row>
    <row r="4054" spans="2:48" ht="15" customHeight="1">
      <c r="B4054" s="937"/>
      <c r="C4054" s="1978" t="s">
        <v>309</v>
      </c>
      <c r="D4054" s="1980" t="s">
        <v>23</v>
      </c>
      <c r="E4054" s="928" t="s">
        <v>616</v>
      </c>
      <c r="F4054" s="885"/>
      <c r="G4054" s="651" t="s">
        <v>272</v>
      </c>
      <c r="H4054" s="651" t="s">
        <v>599</v>
      </c>
      <c r="I4054" s="651" t="s">
        <v>617</v>
      </c>
      <c r="J4054" s="651" t="s">
        <v>276</v>
      </c>
      <c r="K4054" s="890" t="s">
        <v>309</v>
      </c>
      <c r="L4054" s="651" t="s">
        <v>312</v>
      </c>
      <c r="M4054" s="651" t="str">
        <f t="shared" si="247"/>
        <v>&lt;INSERT CONNECTION POINT NAME&gt;</v>
      </c>
      <c r="N4054" s="890" t="s">
        <v>602</v>
      </c>
      <c r="O4054" s="890" t="s">
        <v>23</v>
      </c>
      <c r="P4054" s="890"/>
      <c r="Q4054" s="1083"/>
      <c r="R4054" s="1061"/>
      <c r="S4054" s="1062"/>
      <c r="T4054" s="1062"/>
      <c r="U4054" s="1063"/>
      <c r="W4054" s="452"/>
      <c r="X4054" s="452"/>
      <c r="Y4054" s="452"/>
      <c r="Z4054" s="452"/>
      <c r="AA4054" s="452"/>
      <c r="AB4054" s="452"/>
      <c r="AC4054" s="452"/>
      <c r="AD4054" s="452"/>
      <c r="AE4054" s="452"/>
      <c r="AF4054" s="452"/>
      <c r="AG4054" s="452"/>
      <c r="AH4054" s="452"/>
      <c r="AI4054" s="452"/>
      <c r="AJ4054" s="452"/>
      <c r="AK4054" s="452"/>
      <c r="AL4054" s="452"/>
      <c r="AM4054" s="452"/>
      <c r="AN4054" s="452"/>
      <c r="AO4054" s="452"/>
      <c r="AP4054" s="452"/>
      <c r="AQ4054" s="452"/>
      <c r="AR4054" s="452"/>
      <c r="AS4054" s="452"/>
      <c r="AT4054" s="452"/>
      <c r="AU4054" s="452"/>
      <c r="AV4054" s="452"/>
    </row>
    <row r="4055" spans="2:48" ht="15" customHeight="1">
      <c r="B4055" s="937"/>
      <c r="C4055" s="1979"/>
      <c r="D4055" s="1981"/>
      <c r="E4055" s="928" t="s">
        <v>619</v>
      </c>
      <c r="F4055" s="885"/>
      <c r="G4055" s="651" t="s">
        <v>272</v>
      </c>
      <c r="H4055" s="651" t="s">
        <v>599</v>
      </c>
      <c r="I4055" s="651" t="s">
        <v>620</v>
      </c>
      <c r="J4055" s="651" t="s">
        <v>276</v>
      </c>
      <c r="K4055" s="890" t="s">
        <v>309</v>
      </c>
      <c r="L4055" s="651" t="s">
        <v>312</v>
      </c>
      <c r="M4055" s="651" t="str">
        <f t="shared" si="247"/>
        <v>&lt;INSERT CONNECTION POINT NAME&gt;</v>
      </c>
      <c r="N4055" s="890" t="s">
        <v>602</v>
      </c>
      <c r="O4055" s="890" t="s">
        <v>23</v>
      </c>
      <c r="P4055" s="890"/>
      <c r="Q4055" s="1083"/>
      <c r="R4055" s="1061"/>
      <c r="S4055" s="1062"/>
      <c r="T4055" s="1062"/>
      <c r="U4055" s="1063"/>
      <c r="W4055" s="452"/>
      <c r="X4055" s="452"/>
      <c r="Y4055" s="452"/>
      <c r="Z4055" s="452"/>
      <c r="AA4055" s="452"/>
      <c r="AB4055" s="452"/>
      <c r="AC4055" s="452"/>
      <c r="AD4055" s="452"/>
      <c r="AE4055" s="452"/>
      <c r="AF4055" s="452"/>
      <c r="AG4055" s="452"/>
      <c r="AH4055" s="452"/>
      <c r="AI4055" s="452"/>
      <c r="AJ4055" s="452"/>
      <c r="AK4055" s="452"/>
      <c r="AL4055" s="452"/>
      <c r="AM4055" s="452"/>
      <c r="AN4055" s="452"/>
      <c r="AO4055" s="452"/>
      <c r="AP4055" s="452"/>
      <c r="AQ4055" s="452"/>
      <c r="AR4055" s="452"/>
      <c r="AS4055" s="452"/>
      <c r="AT4055" s="452"/>
      <c r="AU4055" s="452"/>
      <c r="AV4055" s="452"/>
    </row>
    <row r="4056" spans="2:48" ht="15" customHeight="1">
      <c r="B4056" s="937"/>
      <c r="C4056" s="1978" t="s">
        <v>310</v>
      </c>
      <c r="D4056" s="1980" t="s">
        <v>22</v>
      </c>
      <c r="E4056" s="928" t="s">
        <v>616</v>
      </c>
      <c r="F4056" s="885"/>
      <c r="G4056" s="651" t="s">
        <v>272</v>
      </c>
      <c r="H4056" s="651" t="s">
        <v>599</v>
      </c>
      <c r="I4056" s="651" t="s">
        <v>617</v>
      </c>
      <c r="J4056" s="651" t="s">
        <v>276</v>
      </c>
      <c r="K4056" s="890" t="s">
        <v>310</v>
      </c>
      <c r="L4056" s="651" t="s">
        <v>312</v>
      </c>
      <c r="M4056" s="651" t="str">
        <f t="shared" si="247"/>
        <v>&lt;INSERT CONNECTION POINT NAME&gt;</v>
      </c>
      <c r="N4056" s="890" t="s">
        <v>602</v>
      </c>
      <c r="O4056" s="890" t="s">
        <v>22</v>
      </c>
      <c r="P4056" s="890"/>
      <c r="Q4056" s="1083"/>
      <c r="R4056" s="1061"/>
      <c r="S4056" s="1062"/>
      <c r="T4056" s="1062"/>
      <c r="U4056" s="1063"/>
      <c r="W4056" s="452"/>
      <c r="X4056" s="452"/>
      <c r="Y4056" s="452"/>
      <c r="Z4056" s="452"/>
      <c r="AA4056" s="452"/>
      <c r="AB4056" s="452"/>
      <c r="AC4056" s="452"/>
      <c r="AD4056" s="452"/>
      <c r="AE4056" s="452"/>
      <c r="AF4056" s="452"/>
      <c r="AG4056" s="452"/>
      <c r="AH4056" s="452"/>
      <c r="AI4056" s="452"/>
      <c r="AJ4056" s="452"/>
      <c r="AK4056" s="452"/>
      <c r="AL4056" s="452"/>
      <c r="AM4056" s="452"/>
      <c r="AN4056" s="452"/>
      <c r="AO4056" s="452"/>
      <c r="AP4056" s="452"/>
      <c r="AQ4056" s="452"/>
      <c r="AR4056" s="452"/>
      <c r="AS4056" s="452"/>
      <c r="AT4056" s="452"/>
      <c r="AU4056" s="452"/>
      <c r="AV4056" s="452"/>
    </row>
    <row r="4057" spans="2:48" ht="15" customHeight="1">
      <c r="B4057" s="937"/>
      <c r="C4057" s="1979"/>
      <c r="D4057" s="1981"/>
      <c r="E4057" s="928" t="s">
        <v>619</v>
      </c>
      <c r="F4057" s="885"/>
      <c r="G4057" s="651" t="s">
        <v>272</v>
      </c>
      <c r="H4057" s="651" t="s">
        <v>599</v>
      </c>
      <c r="I4057" s="651" t="s">
        <v>620</v>
      </c>
      <c r="J4057" s="651" t="s">
        <v>276</v>
      </c>
      <c r="K4057" s="890" t="s">
        <v>310</v>
      </c>
      <c r="L4057" s="651" t="s">
        <v>312</v>
      </c>
      <c r="M4057" s="651" t="str">
        <f t="shared" si="247"/>
        <v>&lt;INSERT CONNECTION POINT NAME&gt;</v>
      </c>
      <c r="N4057" s="890" t="s">
        <v>602</v>
      </c>
      <c r="O4057" s="890" t="s">
        <v>22</v>
      </c>
      <c r="P4057" s="890"/>
      <c r="Q4057" s="1084"/>
      <c r="R4057" s="1085"/>
      <c r="S4057" s="1086"/>
      <c r="T4057" s="1086"/>
      <c r="U4057" s="1087"/>
      <c r="W4057" s="452"/>
      <c r="X4057" s="452"/>
      <c r="Y4057" s="452"/>
      <c r="Z4057" s="452"/>
      <c r="AA4057" s="452"/>
      <c r="AB4057" s="452"/>
      <c r="AC4057" s="452"/>
      <c r="AD4057" s="452"/>
      <c r="AE4057" s="452"/>
      <c r="AF4057" s="452"/>
      <c r="AG4057" s="452"/>
      <c r="AH4057" s="452"/>
      <c r="AI4057" s="452"/>
      <c r="AJ4057" s="452"/>
      <c r="AK4057" s="452"/>
      <c r="AL4057" s="452"/>
      <c r="AM4057" s="452"/>
      <c r="AN4057" s="452"/>
      <c r="AO4057" s="452"/>
      <c r="AP4057" s="452"/>
      <c r="AQ4057" s="452"/>
      <c r="AR4057" s="452"/>
      <c r="AS4057" s="452"/>
      <c r="AT4057" s="452"/>
      <c r="AU4057" s="452"/>
      <c r="AV4057" s="452"/>
    </row>
    <row r="4058" spans="2:48" ht="15" customHeight="1">
      <c r="B4058" s="937"/>
      <c r="C4058" s="1978" t="s">
        <v>310</v>
      </c>
      <c r="D4058" s="1980" t="s">
        <v>23</v>
      </c>
      <c r="E4058" s="928" t="s">
        <v>616</v>
      </c>
      <c r="F4058" s="885"/>
      <c r="G4058" s="651" t="s">
        <v>272</v>
      </c>
      <c r="H4058" s="651" t="s">
        <v>599</v>
      </c>
      <c r="I4058" s="651" t="s">
        <v>617</v>
      </c>
      <c r="J4058" s="651" t="s">
        <v>276</v>
      </c>
      <c r="K4058" s="890" t="s">
        <v>310</v>
      </c>
      <c r="L4058" s="651" t="s">
        <v>312</v>
      </c>
      <c r="M4058" s="651" t="str">
        <f t="shared" si="247"/>
        <v>&lt;INSERT CONNECTION POINT NAME&gt;</v>
      </c>
      <c r="N4058" s="890" t="s">
        <v>602</v>
      </c>
      <c r="O4058" s="890" t="s">
        <v>23</v>
      </c>
      <c r="P4058" s="890"/>
      <c r="Q4058" s="1084"/>
      <c r="R4058" s="1085"/>
      <c r="S4058" s="1086"/>
      <c r="T4058" s="1086"/>
      <c r="U4058" s="1087"/>
      <c r="W4058" s="452"/>
      <c r="X4058" s="452"/>
      <c r="Y4058" s="452"/>
      <c r="Z4058" s="452"/>
      <c r="AA4058" s="452"/>
      <c r="AB4058" s="452"/>
      <c r="AC4058" s="452"/>
      <c r="AD4058" s="452"/>
      <c r="AE4058" s="452"/>
      <c r="AF4058" s="452"/>
      <c r="AG4058" s="452"/>
      <c r="AH4058" s="452"/>
      <c r="AI4058" s="452"/>
      <c r="AJ4058" s="452"/>
      <c r="AK4058" s="452"/>
      <c r="AL4058" s="452"/>
      <c r="AM4058" s="452"/>
      <c r="AN4058" s="452"/>
      <c r="AO4058" s="452"/>
      <c r="AP4058" s="452"/>
      <c r="AQ4058" s="452"/>
      <c r="AR4058" s="452"/>
      <c r="AS4058" s="452"/>
      <c r="AT4058" s="452"/>
      <c r="AU4058" s="452"/>
      <c r="AV4058" s="452"/>
    </row>
    <row r="4059" spans="2:48" ht="15" customHeight="1" thickBot="1">
      <c r="B4059" s="944"/>
      <c r="C4059" s="1984"/>
      <c r="D4059" s="1985"/>
      <c r="E4059" s="945" t="s">
        <v>619</v>
      </c>
      <c r="F4059" s="885"/>
      <c r="G4059" s="651" t="s">
        <v>272</v>
      </c>
      <c r="H4059" s="651" t="s">
        <v>599</v>
      </c>
      <c r="I4059" s="651" t="s">
        <v>620</v>
      </c>
      <c r="J4059" s="651" t="s">
        <v>276</v>
      </c>
      <c r="K4059" s="890" t="s">
        <v>310</v>
      </c>
      <c r="L4059" s="651" t="s">
        <v>312</v>
      </c>
      <c r="M4059" s="651" t="str">
        <f t="shared" si="247"/>
        <v>&lt;INSERT CONNECTION POINT NAME&gt;</v>
      </c>
      <c r="N4059" s="890" t="s">
        <v>602</v>
      </c>
      <c r="O4059" s="890" t="s">
        <v>23</v>
      </c>
      <c r="P4059" s="890"/>
      <c r="Q4059" s="946"/>
      <c r="R4059" s="1067"/>
      <c r="S4059" s="893"/>
      <c r="T4059" s="893"/>
      <c r="U4059" s="894"/>
      <c r="W4059" s="452"/>
      <c r="X4059" s="452"/>
      <c r="Y4059" s="452"/>
      <c r="Z4059" s="452"/>
      <c r="AA4059" s="452"/>
      <c r="AB4059" s="452"/>
      <c r="AC4059" s="452"/>
      <c r="AD4059" s="452"/>
      <c r="AE4059" s="452"/>
      <c r="AF4059" s="452"/>
      <c r="AG4059" s="452"/>
      <c r="AH4059" s="452"/>
      <c r="AI4059" s="452"/>
      <c r="AJ4059" s="452"/>
      <c r="AK4059" s="452"/>
      <c r="AL4059" s="452"/>
      <c r="AM4059" s="452"/>
      <c r="AN4059" s="452"/>
      <c r="AO4059" s="452"/>
      <c r="AP4059" s="452"/>
      <c r="AQ4059" s="452"/>
      <c r="AR4059" s="452"/>
      <c r="AS4059" s="452"/>
      <c r="AT4059" s="452"/>
      <c r="AU4059" s="452"/>
      <c r="AV4059" s="452"/>
    </row>
    <row r="4060" spans="2:48" ht="15" customHeight="1">
      <c r="B4060" s="927" t="s">
        <v>615</v>
      </c>
      <c r="C4060" s="1982" t="s">
        <v>313</v>
      </c>
      <c r="D4060" s="1983" t="s">
        <v>23</v>
      </c>
      <c r="E4060" s="928" t="s">
        <v>616</v>
      </c>
      <c r="F4060" s="885"/>
      <c r="G4060" s="651" t="s">
        <v>272</v>
      </c>
      <c r="H4060" s="651" t="s">
        <v>599</v>
      </c>
      <c r="I4060" s="651" t="s">
        <v>617</v>
      </c>
      <c r="J4060" s="651" t="s">
        <v>276</v>
      </c>
      <c r="K4060" s="651" t="s">
        <v>313</v>
      </c>
      <c r="L4060" s="651" t="s">
        <v>312</v>
      </c>
      <c r="M4060" s="651" t="str">
        <f t="shared" ref="M4060" si="248">B4060</f>
        <v>&lt;INSERT CONNECTION POINT NAME&gt;</v>
      </c>
      <c r="N4060" s="651" t="s">
        <v>618</v>
      </c>
      <c r="O4060" s="651" t="s">
        <v>23</v>
      </c>
      <c r="P4060" s="890"/>
      <c r="Q4060" s="929"/>
      <c r="R4060" s="930"/>
      <c r="S4060" s="931"/>
      <c r="T4060" s="931"/>
      <c r="U4060" s="932"/>
      <c r="V4060" s="906"/>
      <c r="W4060" s="933"/>
      <c r="X4060" s="934"/>
      <c r="Y4060" s="935"/>
      <c r="Z4060" s="935"/>
      <c r="AA4060" s="935"/>
      <c r="AB4060" s="452"/>
      <c r="AC4060" s="452"/>
      <c r="AD4060" s="452"/>
      <c r="AE4060" s="452"/>
      <c r="AF4060" s="452"/>
      <c r="AG4060" s="452"/>
      <c r="AH4060" s="452"/>
      <c r="AI4060" s="452"/>
      <c r="AJ4060" s="452"/>
      <c r="AK4060" s="935"/>
      <c r="AL4060" s="936"/>
      <c r="AM4060" s="936"/>
      <c r="AN4060" s="936"/>
      <c r="AO4060" s="936"/>
      <c r="AP4060" s="936"/>
      <c r="AQ4060" s="936"/>
      <c r="AR4060" s="936"/>
      <c r="AS4060" s="936"/>
      <c r="AT4060" s="936"/>
      <c r="AU4060" s="936"/>
      <c r="AV4060" s="936"/>
    </row>
    <row r="4061" spans="2:48" ht="15" customHeight="1">
      <c r="B4061" s="937"/>
      <c r="C4061" s="1979"/>
      <c r="D4061" s="1981"/>
      <c r="E4061" s="928" t="s">
        <v>619</v>
      </c>
      <c r="F4061" s="885"/>
      <c r="G4061" s="651" t="s">
        <v>272</v>
      </c>
      <c r="H4061" s="651" t="s">
        <v>599</v>
      </c>
      <c r="I4061" s="651" t="s">
        <v>620</v>
      </c>
      <c r="J4061" s="651" t="s">
        <v>276</v>
      </c>
      <c r="K4061" s="651" t="s">
        <v>313</v>
      </c>
      <c r="L4061" s="651" t="s">
        <v>312</v>
      </c>
      <c r="M4061" s="651" t="str">
        <f t="shared" si="247"/>
        <v>&lt;INSERT CONNECTION POINT NAME&gt;</v>
      </c>
      <c r="N4061" s="651" t="s">
        <v>618</v>
      </c>
      <c r="O4061" s="651" t="s">
        <v>23</v>
      </c>
      <c r="P4061" s="890"/>
      <c r="Q4061" s="938"/>
      <c r="R4061" s="939"/>
      <c r="S4061" s="940"/>
      <c r="T4061" s="940"/>
      <c r="U4061" s="941"/>
      <c r="V4061" s="906"/>
      <c r="W4061" s="933"/>
      <c r="X4061" s="934"/>
      <c r="Y4061" s="935"/>
      <c r="Z4061" s="935"/>
      <c r="AA4061" s="935"/>
      <c r="AB4061" s="452"/>
      <c r="AC4061" s="452"/>
      <c r="AD4061" s="452"/>
      <c r="AE4061" s="452"/>
      <c r="AF4061" s="452"/>
      <c r="AG4061" s="452"/>
      <c r="AH4061" s="452"/>
      <c r="AI4061" s="452"/>
      <c r="AJ4061" s="452"/>
      <c r="AK4061" s="935"/>
      <c r="AL4061" s="936"/>
      <c r="AM4061" s="936"/>
      <c r="AN4061" s="936"/>
      <c r="AO4061" s="936"/>
      <c r="AP4061" s="936"/>
      <c r="AQ4061" s="936"/>
      <c r="AR4061" s="936"/>
      <c r="AS4061" s="936"/>
      <c r="AT4061" s="936"/>
      <c r="AU4061" s="936"/>
      <c r="AV4061" s="936"/>
    </row>
    <row r="4062" spans="2:48" ht="15" customHeight="1">
      <c r="B4062" s="937"/>
      <c r="C4062" s="1978" t="s">
        <v>304</v>
      </c>
      <c r="D4062" s="1980" t="s">
        <v>22</v>
      </c>
      <c r="E4062" s="928" t="s">
        <v>616</v>
      </c>
      <c r="F4062" s="885"/>
      <c r="G4062" s="651" t="s">
        <v>272</v>
      </c>
      <c r="H4062" s="651" t="s">
        <v>599</v>
      </c>
      <c r="I4062" s="651" t="s">
        <v>617</v>
      </c>
      <c r="J4062" s="651" t="s">
        <v>276</v>
      </c>
      <c r="K4062" s="890" t="s">
        <v>304</v>
      </c>
      <c r="L4062" s="651" t="s">
        <v>312</v>
      </c>
      <c r="M4062" s="651" t="str">
        <f t="shared" si="247"/>
        <v>&lt;INSERT CONNECTION POINT NAME&gt;</v>
      </c>
      <c r="N4062" s="890" t="s">
        <v>602</v>
      </c>
      <c r="O4062" s="890" t="s">
        <v>22</v>
      </c>
      <c r="P4062" s="890"/>
      <c r="Q4062" s="1071"/>
      <c r="R4062" s="1058"/>
      <c r="S4062" s="1059"/>
      <c r="T4062" s="1059"/>
      <c r="U4062" s="1060"/>
      <c r="V4062" s="906"/>
      <c r="W4062" s="933"/>
      <c r="X4062" s="934"/>
      <c r="Y4062" s="935"/>
      <c r="Z4062" s="935"/>
      <c r="AA4062" s="935"/>
      <c r="AB4062" s="452"/>
      <c r="AC4062" s="452"/>
      <c r="AD4062" s="452"/>
      <c r="AE4062" s="452"/>
      <c r="AF4062" s="935"/>
      <c r="AG4062" s="452"/>
      <c r="AH4062" s="452"/>
      <c r="AI4062" s="935"/>
      <c r="AJ4062" s="935"/>
      <c r="AK4062" s="935"/>
      <c r="AL4062" s="936"/>
      <c r="AM4062" s="936"/>
      <c r="AN4062" s="936"/>
      <c r="AO4062" s="942"/>
      <c r="AP4062" s="936"/>
      <c r="AQ4062" s="936"/>
      <c r="AR4062" s="936"/>
      <c r="AS4062" s="936"/>
      <c r="AT4062" s="936"/>
      <c r="AU4062" s="936"/>
      <c r="AV4062" s="936"/>
    </row>
    <row r="4063" spans="2:48" ht="15" customHeight="1">
      <c r="B4063" s="937"/>
      <c r="C4063" s="1979"/>
      <c r="D4063" s="1981"/>
      <c r="E4063" s="928" t="s">
        <v>619</v>
      </c>
      <c r="F4063" s="885"/>
      <c r="G4063" s="651" t="s">
        <v>272</v>
      </c>
      <c r="H4063" s="651" t="s">
        <v>599</v>
      </c>
      <c r="I4063" s="651" t="s">
        <v>620</v>
      </c>
      <c r="J4063" s="651" t="s">
        <v>276</v>
      </c>
      <c r="K4063" s="890" t="s">
        <v>304</v>
      </c>
      <c r="L4063" s="651" t="s">
        <v>312</v>
      </c>
      <c r="M4063" s="651" t="str">
        <f t="shared" si="247"/>
        <v>&lt;INSERT CONNECTION POINT NAME&gt;</v>
      </c>
      <c r="N4063" s="890" t="s">
        <v>602</v>
      </c>
      <c r="O4063" s="890" t="s">
        <v>22</v>
      </c>
      <c r="P4063" s="890"/>
      <c r="Q4063" s="1071"/>
      <c r="R4063" s="1058"/>
      <c r="S4063" s="1059"/>
      <c r="T4063" s="1059"/>
      <c r="U4063" s="1060"/>
      <c r="V4063" s="906"/>
      <c r="W4063" s="933"/>
      <c r="X4063" s="934"/>
      <c r="Y4063" s="935"/>
      <c r="Z4063" s="935"/>
      <c r="AA4063" s="935"/>
      <c r="AB4063" s="452"/>
      <c r="AC4063" s="452"/>
      <c r="AD4063" s="452"/>
      <c r="AE4063" s="452"/>
      <c r="AF4063" s="935"/>
      <c r="AG4063" s="452"/>
      <c r="AH4063" s="452"/>
      <c r="AI4063" s="935"/>
      <c r="AJ4063" s="935"/>
      <c r="AK4063" s="935"/>
      <c r="AL4063" s="936"/>
      <c r="AM4063" s="936"/>
      <c r="AN4063" s="936"/>
      <c r="AO4063" s="942"/>
      <c r="AP4063" s="936"/>
      <c r="AQ4063" s="936"/>
      <c r="AR4063" s="936"/>
      <c r="AS4063" s="936"/>
      <c r="AT4063" s="936"/>
      <c r="AU4063" s="936"/>
      <c r="AV4063" s="936"/>
    </row>
    <row r="4064" spans="2:48" ht="15" customHeight="1">
      <c r="B4064" s="937"/>
      <c r="C4064" s="1978" t="s">
        <v>304</v>
      </c>
      <c r="D4064" s="1980" t="s">
        <v>23</v>
      </c>
      <c r="E4064" s="928" t="s">
        <v>616</v>
      </c>
      <c r="F4064" s="885"/>
      <c r="G4064" s="651" t="s">
        <v>272</v>
      </c>
      <c r="H4064" s="651" t="s">
        <v>599</v>
      </c>
      <c r="I4064" s="651" t="s">
        <v>617</v>
      </c>
      <c r="J4064" s="651" t="s">
        <v>276</v>
      </c>
      <c r="K4064" s="890" t="s">
        <v>304</v>
      </c>
      <c r="L4064" s="651" t="s">
        <v>312</v>
      </c>
      <c r="M4064" s="651" t="str">
        <f t="shared" si="247"/>
        <v>&lt;INSERT CONNECTION POINT NAME&gt;</v>
      </c>
      <c r="N4064" s="890" t="s">
        <v>602</v>
      </c>
      <c r="O4064" s="891" t="s">
        <v>23</v>
      </c>
      <c r="P4064" s="890"/>
      <c r="Q4064" s="1071"/>
      <c r="R4064" s="1058"/>
      <c r="S4064" s="1059"/>
      <c r="T4064" s="1059"/>
      <c r="U4064" s="1060"/>
      <c r="V4064" s="906"/>
      <c r="W4064" s="933"/>
      <c r="X4064" s="934"/>
      <c r="Y4064" s="935"/>
      <c r="Z4064" s="935"/>
      <c r="AA4064" s="935"/>
      <c r="AB4064" s="452"/>
      <c r="AC4064" s="452"/>
      <c r="AD4064" s="452"/>
      <c r="AE4064" s="452"/>
      <c r="AF4064" s="935"/>
      <c r="AG4064" s="452"/>
      <c r="AH4064" s="452"/>
      <c r="AI4064" s="935"/>
      <c r="AJ4064" s="943"/>
      <c r="AK4064" s="935"/>
      <c r="AL4064" s="936"/>
      <c r="AM4064" s="936"/>
      <c r="AN4064" s="936"/>
      <c r="AO4064" s="942"/>
      <c r="AP4064" s="936"/>
      <c r="AQ4064" s="936"/>
      <c r="AR4064" s="936"/>
      <c r="AS4064" s="936"/>
      <c r="AT4064" s="936"/>
      <c r="AU4064" s="936"/>
      <c r="AV4064" s="936"/>
    </row>
    <row r="4065" spans="2:48" ht="15" customHeight="1">
      <c r="B4065" s="937"/>
      <c r="C4065" s="1979"/>
      <c r="D4065" s="1981"/>
      <c r="E4065" s="928" t="s">
        <v>619</v>
      </c>
      <c r="F4065" s="885"/>
      <c r="G4065" s="651" t="s">
        <v>272</v>
      </c>
      <c r="H4065" s="651" t="s">
        <v>599</v>
      </c>
      <c r="I4065" s="651" t="s">
        <v>620</v>
      </c>
      <c r="J4065" s="651" t="s">
        <v>276</v>
      </c>
      <c r="K4065" s="890" t="s">
        <v>304</v>
      </c>
      <c r="L4065" s="651" t="s">
        <v>312</v>
      </c>
      <c r="M4065" s="651" t="str">
        <f t="shared" si="247"/>
        <v>&lt;INSERT CONNECTION POINT NAME&gt;</v>
      </c>
      <c r="N4065" s="890" t="s">
        <v>602</v>
      </c>
      <c r="O4065" s="891" t="s">
        <v>23</v>
      </c>
      <c r="P4065" s="890"/>
      <c r="Q4065" s="1071"/>
      <c r="R4065" s="1058"/>
      <c r="S4065" s="1059"/>
      <c r="T4065" s="1059"/>
      <c r="U4065" s="1060"/>
      <c r="V4065" s="906"/>
      <c r="W4065" s="933"/>
      <c r="X4065" s="934"/>
      <c r="Y4065" s="935"/>
      <c r="Z4065" s="935"/>
      <c r="AA4065" s="935"/>
      <c r="AB4065" s="452"/>
      <c r="AC4065" s="452"/>
      <c r="AD4065" s="452"/>
      <c r="AE4065" s="452"/>
      <c r="AF4065" s="935"/>
      <c r="AG4065" s="452"/>
      <c r="AH4065" s="452"/>
      <c r="AI4065" s="935"/>
      <c r="AJ4065" s="943"/>
      <c r="AK4065" s="935"/>
      <c r="AL4065" s="936"/>
      <c r="AM4065" s="936"/>
      <c r="AN4065" s="936"/>
      <c r="AO4065" s="942"/>
      <c r="AP4065" s="936"/>
      <c r="AQ4065" s="936"/>
      <c r="AR4065" s="936"/>
      <c r="AS4065" s="936"/>
      <c r="AT4065" s="936"/>
      <c r="AU4065" s="936"/>
      <c r="AV4065" s="936"/>
    </row>
    <row r="4066" spans="2:48" ht="15" customHeight="1">
      <c r="B4066" s="937"/>
      <c r="C4066" s="1978" t="s">
        <v>305</v>
      </c>
      <c r="D4066" s="1980"/>
      <c r="E4066" s="928" t="s">
        <v>616</v>
      </c>
      <c r="F4066" s="885"/>
      <c r="G4066" s="651" t="s">
        <v>272</v>
      </c>
      <c r="H4066" s="651" t="s">
        <v>599</v>
      </c>
      <c r="I4066" s="651" t="s">
        <v>617</v>
      </c>
      <c r="J4066" s="651" t="s">
        <v>276</v>
      </c>
      <c r="K4066" s="890" t="s">
        <v>305</v>
      </c>
      <c r="L4066" s="651" t="s">
        <v>312</v>
      </c>
      <c r="M4066" s="651" t="str">
        <f t="shared" si="247"/>
        <v>&lt;INSERT CONNECTION POINT NAME&gt;</v>
      </c>
      <c r="N4066" s="890" t="s">
        <v>604</v>
      </c>
      <c r="O4066" s="890" t="s">
        <v>605</v>
      </c>
      <c r="P4066" s="890"/>
      <c r="Q4066" s="1072"/>
      <c r="R4066" s="1073"/>
      <c r="S4066" s="1074"/>
      <c r="T4066" s="1074"/>
      <c r="U4066" s="1075"/>
      <c r="V4066" s="906"/>
      <c r="W4066" s="933"/>
      <c r="X4066" s="934"/>
      <c r="Y4066" s="935"/>
      <c r="Z4066" s="935"/>
      <c r="AA4066" s="935"/>
      <c r="AB4066" s="452"/>
      <c r="AC4066" s="452"/>
      <c r="AD4066" s="452"/>
      <c r="AE4066" s="452"/>
      <c r="AF4066" s="935"/>
      <c r="AG4066" s="452"/>
      <c r="AH4066" s="452"/>
      <c r="AI4066" s="935"/>
      <c r="AJ4066" s="935"/>
      <c r="AK4066" s="935"/>
      <c r="AL4066" s="936"/>
      <c r="AM4066" s="936"/>
      <c r="AN4066" s="936"/>
      <c r="AO4066" s="936"/>
      <c r="AP4066" s="936"/>
      <c r="AQ4066" s="936"/>
      <c r="AR4066" s="936"/>
      <c r="AS4066" s="936"/>
      <c r="AT4066" s="936"/>
      <c r="AU4066" s="936"/>
      <c r="AV4066" s="936"/>
    </row>
    <row r="4067" spans="2:48" ht="15" customHeight="1">
      <c r="B4067" s="937"/>
      <c r="C4067" s="1979"/>
      <c r="D4067" s="1981"/>
      <c r="E4067" s="928" t="s">
        <v>619</v>
      </c>
      <c r="F4067" s="885"/>
      <c r="G4067" s="651" t="s">
        <v>272</v>
      </c>
      <c r="H4067" s="651" t="s">
        <v>599</v>
      </c>
      <c r="I4067" s="651" t="s">
        <v>620</v>
      </c>
      <c r="J4067" s="651" t="s">
        <v>276</v>
      </c>
      <c r="K4067" s="890" t="s">
        <v>305</v>
      </c>
      <c r="L4067" s="651" t="s">
        <v>312</v>
      </c>
      <c r="M4067" s="651" t="str">
        <f t="shared" si="247"/>
        <v>&lt;INSERT CONNECTION POINT NAME&gt;</v>
      </c>
      <c r="N4067" s="890" t="s">
        <v>604</v>
      </c>
      <c r="O4067" s="890" t="s">
        <v>605</v>
      </c>
      <c r="P4067" s="890"/>
      <c r="Q4067" s="1072"/>
      <c r="R4067" s="1073"/>
      <c r="S4067" s="1074"/>
      <c r="T4067" s="1074"/>
      <c r="U4067" s="1075"/>
      <c r="V4067" s="906"/>
      <c r="W4067" s="933"/>
      <c r="X4067" s="934"/>
      <c r="Y4067" s="935"/>
      <c r="Z4067" s="935"/>
      <c r="AA4067" s="935"/>
      <c r="AB4067" s="452"/>
      <c r="AC4067" s="452"/>
      <c r="AD4067" s="452"/>
      <c r="AE4067" s="452"/>
      <c r="AF4067" s="935"/>
      <c r="AG4067" s="452"/>
      <c r="AH4067" s="452"/>
      <c r="AI4067" s="935"/>
      <c r="AJ4067" s="935"/>
      <c r="AK4067" s="935"/>
      <c r="AL4067" s="936"/>
      <c r="AM4067" s="936"/>
      <c r="AN4067" s="936"/>
      <c r="AO4067" s="936"/>
      <c r="AP4067" s="936"/>
      <c r="AQ4067" s="936"/>
      <c r="AR4067" s="936"/>
      <c r="AS4067" s="936"/>
      <c r="AT4067" s="936"/>
      <c r="AU4067" s="936"/>
      <c r="AV4067" s="936"/>
    </row>
    <row r="4068" spans="2:48" ht="15" customHeight="1">
      <c r="B4068" s="937"/>
      <c r="C4068" s="1978" t="s">
        <v>306</v>
      </c>
      <c r="D4068" s="1980"/>
      <c r="E4068" s="928" t="s">
        <v>616</v>
      </c>
      <c r="F4068" s="885"/>
      <c r="G4068" s="651" t="s">
        <v>272</v>
      </c>
      <c r="H4068" s="651" t="s">
        <v>599</v>
      </c>
      <c r="I4068" s="651" t="s">
        <v>617</v>
      </c>
      <c r="J4068" s="651" t="s">
        <v>276</v>
      </c>
      <c r="K4068" s="890" t="s">
        <v>306</v>
      </c>
      <c r="L4068" s="651" t="s">
        <v>312</v>
      </c>
      <c r="M4068" s="651" t="str">
        <f t="shared" si="247"/>
        <v>&lt;INSERT CONNECTION POINT NAME&gt;</v>
      </c>
      <c r="N4068" s="890" t="s">
        <v>606</v>
      </c>
      <c r="O4068" s="891">
        <v>0</v>
      </c>
      <c r="P4068" s="890"/>
      <c r="Q4068" s="1076"/>
      <c r="R4068" s="1077"/>
      <c r="S4068" s="1078"/>
      <c r="T4068" s="1078"/>
      <c r="U4068" s="1079"/>
      <c r="V4068" s="906"/>
      <c r="W4068" s="933"/>
      <c r="X4068" s="934"/>
      <c r="Y4068" s="935"/>
      <c r="Z4068" s="935"/>
      <c r="AA4068" s="935"/>
      <c r="AB4068" s="452"/>
      <c r="AC4068" s="452"/>
      <c r="AD4068" s="452"/>
      <c r="AE4068" s="452"/>
      <c r="AF4068" s="935"/>
      <c r="AG4068" s="452"/>
      <c r="AH4068" s="452"/>
      <c r="AI4068" s="935"/>
      <c r="AJ4068" s="943"/>
      <c r="AK4068" s="935"/>
      <c r="AL4068" s="936"/>
      <c r="AM4068" s="936"/>
      <c r="AN4068" s="936"/>
      <c r="AO4068" s="936"/>
      <c r="AP4068" s="936"/>
      <c r="AQ4068" s="936"/>
      <c r="AR4068" s="936"/>
      <c r="AS4068" s="936"/>
      <c r="AT4068" s="936"/>
      <c r="AU4068" s="936"/>
      <c r="AV4068" s="936"/>
    </row>
    <row r="4069" spans="2:48" ht="15" customHeight="1">
      <c r="B4069" s="937"/>
      <c r="C4069" s="1979"/>
      <c r="D4069" s="1981"/>
      <c r="E4069" s="928" t="s">
        <v>619</v>
      </c>
      <c r="F4069" s="885"/>
      <c r="G4069" s="651" t="s">
        <v>272</v>
      </c>
      <c r="H4069" s="651" t="s">
        <v>599</v>
      </c>
      <c r="I4069" s="651" t="s">
        <v>620</v>
      </c>
      <c r="J4069" s="651" t="s">
        <v>276</v>
      </c>
      <c r="K4069" s="890" t="s">
        <v>306</v>
      </c>
      <c r="L4069" s="651" t="s">
        <v>312</v>
      </c>
      <c r="M4069" s="651" t="str">
        <f t="shared" si="247"/>
        <v>&lt;INSERT CONNECTION POINT NAME&gt;</v>
      </c>
      <c r="N4069" s="890" t="s">
        <v>606</v>
      </c>
      <c r="O4069" s="891">
        <v>0</v>
      </c>
      <c r="P4069" s="890"/>
      <c r="Q4069" s="1076"/>
      <c r="R4069" s="1077"/>
      <c r="S4069" s="1078"/>
      <c r="T4069" s="1078"/>
      <c r="U4069" s="1079"/>
      <c r="V4069" s="906"/>
      <c r="W4069" s="933"/>
      <c r="X4069" s="934"/>
      <c r="Y4069" s="935"/>
      <c r="Z4069" s="935"/>
      <c r="AA4069" s="935"/>
      <c r="AB4069" s="452"/>
      <c r="AC4069" s="452"/>
      <c r="AD4069" s="452"/>
      <c r="AE4069" s="452"/>
      <c r="AF4069" s="935"/>
      <c r="AG4069" s="452"/>
      <c r="AH4069" s="452"/>
      <c r="AI4069" s="935"/>
      <c r="AJ4069" s="943"/>
      <c r="AK4069" s="935"/>
      <c r="AL4069" s="936"/>
      <c r="AM4069" s="936"/>
      <c r="AN4069" s="936"/>
      <c r="AO4069" s="936"/>
      <c r="AP4069" s="936"/>
      <c r="AQ4069" s="936"/>
      <c r="AR4069" s="936"/>
      <c r="AS4069" s="936"/>
      <c r="AT4069" s="936"/>
      <c r="AU4069" s="936"/>
      <c r="AV4069" s="936"/>
    </row>
    <row r="4070" spans="2:48" ht="15" customHeight="1">
      <c r="B4070" s="937"/>
      <c r="C4070" s="1978" t="s">
        <v>307</v>
      </c>
      <c r="D4070" s="1980"/>
      <c r="E4070" s="928" t="s">
        <v>616</v>
      </c>
      <c r="F4070" s="885"/>
      <c r="G4070" s="651" t="s">
        <v>272</v>
      </c>
      <c r="H4070" s="651" t="s">
        <v>599</v>
      </c>
      <c r="I4070" s="651" t="s">
        <v>617</v>
      </c>
      <c r="J4070" s="651" t="s">
        <v>276</v>
      </c>
      <c r="K4070" s="890" t="s">
        <v>307</v>
      </c>
      <c r="L4070" s="651" t="s">
        <v>312</v>
      </c>
      <c r="M4070" s="651" t="str">
        <f t="shared" si="247"/>
        <v>&lt;INSERT CONNECTION POINT NAME&gt;</v>
      </c>
      <c r="N4070" s="890" t="s">
        <v>607</v>
      </c>
      <c r="O4070" s="890" t="s">
        <v>607</v>
      </c>
      <c r="P4070" s="890"/>
      <c r="Q4070" s="1080"/>
      <c r="R4070" s="1081"/>
      <c r="S4070" s="1081"/>
      <c r="T4070" s="1081"/>
      <c r="U4070" s="1082"/>
      <c r="V4070" s="906"/>
      <c r="W4070" s="933"/>
      <c r="X4070" s="934"/>
      <c r="Y4070" s="935"/>
      <c r="Z4070" s="935"/>
      <c r="AA4070" s="935"/>
      <c r="AB4070" s="452"/>
      <c r="AC4070" s="452"/>
      <c r="AD4070" s="452"/>
      <c r="AE4070" s="452"/>
      <c r="AF4070" s="935"/>
      <c r="AG4070" s="452"/>
      <c r="AH4070" s="452"/>
      <c r="AI4070" s="935"/>
      <c r="AJ4070" s="935"/>
      <c r="AK4070" s="935"/>
      <c r="AL4070" s="936"/>
      <c r="AM4070" s="936"/>
      <c r="AN4070" s="936"/>
      <c r="AO4070" s="936"/>
      <c r="AP4070" s="936"/>
      <c r="AQ4070" s="936"/>
      <c r="AR4070" s="936"/>
      <c r="AS4070" s="936"/>
      <c r="AT4070" s="936"/>
      <c r="AU4070" s="936"/>
      <c r="AV4070" s="936"/>
    </row>
    <row r="4071" spans="2:48" ht="15" customHeight="1">
      <c r="B4071" s="937"/>
      <c r="C4071" s="1979"/>
      <c r="D4071" s="1981"/>
      <c r="E4071" s="928" t="s">
        <v>619</v>
      </c>
      <c r="F4071" s="885"/>
      <c r="G4071" s="651" t="s">
        <v>272</v>
      </c>
      <c r="H4071" s="651" t="s">
        <v>599</v>
      </c>
      <c r="I4071" s="651" t="s">
        <v>620</v>
      </c>
      <c r="J4071" s="651" t="s">
        <v>276</v>
      </c>
      <c r="K4071" s="890" t="s">
        <v>307</v>
      </c>
      <c r="L4071" s="651" t="s">
        <v>312</v>
      </c>
      <c r="M4071" s="651" t="str">
        <f t="shared" si="247"/>
        <v>&lt;INSERT CONNECTION POINT NAME&gt;</v>
      </c>
      <c r="N4071" s="890" t="s">
        <v>607</v>
      </c>
      <c r="O4071" s="890" t="s">
        <v>607</v>
      </c>
      <c r="P4071" s="890"/>
      <c r="Q4071" s="1080"/>
      <c r="R4071" s="1081"/>
      <c r="S4071" s="1081"/>
      <c r="T4071" s="1081"/>
      <c r="U4071" s="1082"/>
      <c r="V4071" s="906"/>
      <c r="W4071" s="933"/>
      <c r="X4071" s="934"/>
      <c r="Y4071" s="935"/>
      <c r="Z4071" s="935"/>
      <c r="AA4071" s="935"/>
      <c r="AB4071" s="452"/>
      <c r="AC4071" s="452"/>
      <c r="AD4071" s="452"/>
      <c r="AE4071" s="452"/>
      <c r="AF4071" s="935"/>
      <c r="AG4071" s="452"/>
      <c r="AH4071" s="452"/>
      <c r="AI4071" s="935"/>
      <c r="AJ4071" s="935"/>
      <c r="AK4071" s="935"/>
      <c r="AL4071" s="936"/>
      <c r="AM4071" s="936"/>
      <c r="AN4071" s="936"/>
      <c r="AO4071" s="936"/>
      <c r="AP4071" s="936"/>
      <c r="AQ4071" s="936"/>
      <c r="AR4071" s="936"/>
      <c r="AS4071" s="936"/>
      <c r="AT4071" s="936"/>
      <c r="AU4071" s="936"/>
      <c r="AV4071" s="936"/>
    </row>
    <row r="4072" spans="2:48" ht="15" customHeight="1">
      <c r="B4072" s="937"/>
      <c r="C4072" s="1978" t="s">
        <v>308</v>
      </c>
      <c r="D4072" s="1980" t="s">
        <v>22</v>
      </c>
      <c r="E4072" s="928" t="s">
        <v>616</v>
      </c>
      <c r="F4072" s="885"/>
      <c r="G4072" s="651" t="s">
        <v>272</v>
      </c>
      <c r="H4072" s="651" t="s">
        <v>599</v>
      </c>
      <c r="I4072" s="651" t="s">
        <v>617</v>
      </c>
      <c r="J4072" s="651" t="s">
        <v>276</v>
      </c>
      <c r="K4072" s="890" t="s">
        <v>308</v>
      </c>
      <c r="L4072" s="651" t="s">
        <v>312</v>
      </c>
      <c r="M4072" s="651" t="str">
        <f t="shared" si="247"/>
        <v>&lt;INSERT CONNECTION POINT NAME&gt;</v>
      </c>
      <c r="N4072" s="890" t="s">
        <v>609</v>
      </c>
      <c r="O4072" s="890" t="s">
        <v>22</v>
      </c>
      <c r="P4072" s="890"/>
      <c r="Q4072" s="1083"/>
      <c r="R4072" s="1061"/>
      <c r="S4072" s="1062"/>
      <c r="T4072" s="1062"/>
      <c r="U4072" s="1063"/>
      <c r="V4072" s="906"/>
      <c r="W4072" s="933"/>
      <c r="X4072" s="934"/>
      <c r="Y4072" s="935"/>
      <c r="Z4072" s="935"/>
      <c r="AA4072" s="935"/>
      <c r="AB4072" s="452"/>
      <c r="AC4072" s="452"/>
      <c r="AD4072" s="452"/>
      <c r="AE4072" s="452"/>
      <c r="AF4072" s="935"/>
      <c r="AG4072" s="452"/>
      <c r="AH4072" s="452"/>
      <c r="AI4072" s="935"/>
      <c r="AJ4072" s="935"/>
      <c r="AK4072" s="935"/>
      <c r="AL4072" s="936"/>
      <c r="AM4072" s="936"/>
      <c r="AN4072" s="936"/>
      <c r="AO4072" s="936"/>
      <c r="AP4072" s="936"/>
      <c r="AQ4072" s="936"/>
      <c r="AR4072" s="936"/>
      <c r="AS4072" s="936"/>
      <c r="AT4072" s="936"/>
      <c r="AU4072" s="936"/>
      <c r="AV4072" s="936"/>
    </row>
    <row r="4073" spans="2:48" ht="15" customHeight="1">
      <c r="B4073" s="937"/>
      <c r="C4073" s="1979"/>
      <c r="D4073" s="1981"/>
      <c r="E4073" s="928" t="s">
        <v>619</v>
      </c>
      <c r="F4073" s="885"/>
      <c r="G4073" s="651" t="s">
        <v>272</v>
      </c>
      <c r="H4073" s="651" t="s">
        <v>599</v>
      </c>
      <c r="I4073" s="651" t="s">
        <v>620</v>
      </c>
      <c r="J4073" s="651" t="s">
        <v>276</v>
      </c>
      <c r="K4073" s="890" t="s">
        <v>308</v>
      </c>
      <c r="L4073" s="651" t="s">
        <v>312</v>
      </c>
      <c r="M4073" s="651" t="str">
        <f t="shared" si="247"/>
        <v>&lt;INSERT CONNECTION POINT NAME&gt;</v>
      </c>
      <c r="N4073" s="890" t="s">
        <v>609</v>
      </c>
      <c r="O4073" s="890" t="s">
        <v>22</v>
      </c>
      <c r="P4073" s="890"/>
      <c r="Q4073" s="1083"/>
      <c r="R4073" s="1061"/>
      <c r="S4073" s="1062"/>
      <c r="T4073" s="1062"/>
      <c r="U4073" s="1063"/>
      <c r="V4073" s="906"/>
      <c r="W4073" s="933"/>
      <c r="X4073" s="934"/>
      <c r="Y4073" s="935"/>
      <c r="Z4073" s="935"/>
      <c r="AA4073" s="935"/>
      <c r="AB4073" s="452"/>
      <c r="AC4073" s="452"/>
      <c r="AD4073" s="452"/>
      <c r="AE4073" s="452"/>
      <c r="AF4073" s="935"/>
      <c r="AG4073" s="452"/>
      <c r="AH4073" s="452"/>
      <c r="AI4073" s="935"/>
      <c r="AJ4073" s="935"/>
      <c r="AK4073" s="935"/>
      <c r="AL4073" s="936"/>
      <c r="AM4073" s="936"/>
      <c r="AN4073" s="936"/>
      <c r="AO4073" s="936"/>
      <c r="AP4073" s="936"/>
      <c r="AQ4073" s="936"/>
      <c r="AR4073" s="936"/>
      <c r="AS4073" s="936"/>
      <c r="AT4073" s="936"/>
      <c r="AU4073" s="936"/>
      <c r="AV4073" s="936"/>
    </row>
    <row r="4074" spans="2:48" ht="15" customHeight="1">
      <c r="B4074" s="937"/>
      <c r="C4074" s="1978" t="s">
        <v>309</v>
      </c>
      <c r="D4074" s="1980" t="s">
        <v>22</v>
      </c>
      <c r="E4074" s="928" t="s">
        <v>616</v>
      </c>
      <c r="F4074" s="885"/>
      <c r="G4074" s="651" t="s">
        <v>272</v>
      </c>
      <c r="H4074" s="651" t="s">
        <v>599</v>
      </c>
      <c r="I4074" s="651" t="s">
        <v>617</v>
      </c>
      <c r="J4074" s="651" t="s">
        <v>276</v>
      </c>
      <c r="K4074" s="890" t="s">
        <v>309</v>
      </c>
      <c r="L4074" s="651" t="s">
        <v>312</v>
      </c>
      <c r="M4074" s="651" t="str">
        <f t="shared" si="247"/>
        <v>&lt;INSERT CONNECTION POINT NAME&gt;</v>
      </c>
      <c r="N4074" s="890" t="s">
        <v>602</v>
      </c>
      <c r="O4074" s="890" t="s">
        <v>22</v>
      </c>
      <c r="P4074" s="890"/>
      <c r="Q4074" s="1083"/>
      <c r="R4074" s="1061"/>
      <c r="S4074" s="1062"/>
      <c r="T4074" s="1062"/>
      <c r="U4074" s="1063"/>
      <c r="V4074" s="906"/>
      <c r="W4074" s="933"/>
      <c r="X4074" s="934"/>
      <c r="Y4074" s="935"/>
      <c r="Z4074" s="935"/>
      <c r="AA4074" s="935"/>
      <c r="AB4074" s="452"/>
      <c r="AC4074" s="452"/>
      <c r="AD4074" s="452"/>
      <c r="AE4074" s="452"/>
      <c r="AF4074" s="935"/>
      <c r="AG4074" s="452"/>
      <c r="AH4074" s="452"/>
      <c r="AI4074" s="935"/>
      <c r="AJ4074" s="935"/>
      <c r="AK4074" s="935"/>
      <c r="AL4074" s="936"/>
      <c r="AM4074" s="936"/>
      <c r="AN4074" s="936"/>
      <c r="AO4074" s="936"/>
      <c r="AP4074" s="936"/>
      <c r="AQ4074" s="936"/>
      <c r="AR4074" s="936"/>
      <c r="AS4074" s="936"/>
      <c r="AT4074" s="936"/>
      <c r="AU4074" s="936"/>
      <c r="AV4074" s="936"/>
    </row>
    <row r="4075" spans="2:48" ht="15" customHeight="1">
      <c r="B4075" s="937"/>
      <c r="C4075" s="1979"/>
      <c r="D4075" s="1981"/>
      <c r="E4075" s="928" t="s">
        <v>619</v>
      </c>
      <c r="F4075" s="885"/>
      <c r="G4075" s="651" t="s">
        <v>272</v>
      </c>
      <c r="H4075" s="651" t="s">
        <v>599</v>
      </c>
      <c r="I4075" s="651" t="s">
        <v>620</v>
      </c>
      <c r="J4075" s="651" t="s">
        <v>276</v>
      </c>
      <c r="K4075" s="890" t="s">
        <v>309</v>
      </c>
      <c r="L4075" s="651" t="s">
        <v>312</v>
      </c>
      <c r="M4075" s="651" t="str">
        <f t="shared" si="247"/>
        <v>&lt;INSERT CONNECTION POINT NAME&gt;</v>
      </c>
      <c r="N4075" s="890" t="s">
        <v>602</v>
      </c>
      <c r="O4075" s="890" t="s">
        <v>22</v>
      </c>
      <c r="P4075" s="890"/>
      <c r="Q4075" s="1083"/>
      <c r="R4075" s="1061"/>
      <c r="S4075" s="1062"/>
      <c r="T4075" s="1062"/>
      <c r="U4075" s="1063"/>
      <c r="V4075" s="906"/>
      <c r="W4075" s="933"/>
      <c r="X4075" s="934"/>
      <c r="Y4075" s="935"/>
      <c r="Z4075" s="935"/>
      <c r="AA4075" s="935"/>
      <c r="AB4075" s="452"/>
      <c r="AC4075" s="452"/>
      <c r="AD4075" s="452"/>
      <c r="AE4075" s="452"/>
      <c r="AF4075" s="935"/>
      <c r="AG4075" s="452"/>
      <c r="AH4075" s="452"/>
      <c r="AI4075" s="935"/>
      <c r="AJ4075" s="935"/>
      <c r="AK4075" s="935"/>
      <c r="AL4075" s="936"/>
      <c r="AM4075" s="936"/>
      <c r="AN4075" s="936"/>
      <c r="AO4075" s="936"/>
      <c r="AP4075" s="936"/>
      <c r="AQ4075" s="936"/>
      <c r="AR4075" s="936"/>
      <c r="AS4075" s="936"/>
      <c r="AT4075" s="936"/>
      <c r="AU4075" s="936"/>
      <c r="AV4075" s="936"/>
    </row>
    <row r="4076" spans="2:48" ht="15" customHeight="1">
      <c r="B4076" s="937"/>
      <c r="C4076" s="1978" t="s">
        <v>309</v>
      </c>
      <c r="D4076" s="1980" t="s">
        <v>23</v>
      </c>
      <c r="E4076" s="928" t="s">
        <v>616</v>
      </c>
      <c r="F4076" s="885"/>
      <c r="G4076" s="651" t="s">
        <v>272</v>
      </c>
      <c r="H4076" s="651" t="s">
        <v>599</v>
      </c>
      <c r="I4076" s="651" t="s">
        <v>617</v>
      </c>
      <c r="J4076" s="651" t="s">
        <v>276</v>
      </c>
      <c r="K4076" s="890" t="s">
        <v>309</v>
      </c>
      <c r="L4076" s="651" t="s">
        <v>312</v>
      </c>
      <c r="M4076" s="651" t="str">
        <f t="shared" si="247"/>
        <v>&lt;INSERT CONNECTION POINT NAME&gt;</v>
      </c>
      <c r="N4076" s="890" t="s">
        <v>602</v>
      </c>
      <c r="O4076" s="890" t="s">
        <v>23</v>
      </c>
      <c r="P4076" s="890"/>
      <c r="Q4076" s="1083"/>
      <c r="R4076" s="1061"/>
      <c r="S4076" s="1062"/>
      <c r="T4076" s="1062"/>
      <c r="U4076" s="1063"/>
      <c r="V4076" s="906"/>
      <c r="W4076" s="933"/>
      <c r="X4076" s="934"/>
      <c r="Y4076" s="935"/>
      <c r="Z4076" s="935"/>
      <c r="AA4076" s="935"/>
      <c r="AB4076" s="452"/>
      <c r="AC4076" s="452"/>
      <c r="AD4076" s="452"/>
      <c r="AE4076" s="452"/>
      <c r="AF4076" s="935"/>
      <c r="AG4076" s="452"/>
      <c r="AH4076" s="452"/>
      <c r="AI4076" s="935"/>
      <c r="AJ4076" s="935"/>
      <c r="AK4076" s="935"/>
      <c r="AL4076" s="936"/>
      <c r="AM4076" s="936"/>
      <c r="AN4076" s="936"/>
      <c r="AO4076" s="936"/>
      <c r="AP4076" s="936"/>
      <c r="AQ4076" s="936"/>
      <c r="AR4076" s="936"/>
      <c r="AS4076" s="936"/>
      <c r="AT4076" s="936"/>
      <c r="AU4076" s="936"/>
      <c r="AV4076" s="936"/>
    </row>
    <row r="4077" spans="2:48" ht="15" customHeight="1">
      <c r="B4077" s="937"/>
      <c r="C4077" s="1979"/>
      <c r="D4077" s="1981"/>
      <c r="E4077" s="928" t="s">
        <v>619</v>
      </c>
      <c r="F4077" s="885"/>
      <c r="G4077" s="651" t="s">
        <v>272</v>
      </c>
      <c r="H4077" s="651" t="s">
        <v>599</v>
      </c>
      <c r="I4077" s="651" t="s">
        <v>620</v>
      </c>
      <c r="J4077" s="651" t="s">
        <v>276</v>
      </c>
      <c r="K4077" s="890" t="s">
        <v>309</v>
      </c>
      <c r="L4077" s="651" t="s">
        <v>312</v>
      </c>
      <c r="M4077" s="651" t="str">
        <f t="shared" si="247"/>
        <v>&lt;INSERT CONNECTION POINT NAME&gt;</v>
      </c>
      <c r="N4077" s="890" t="s">
        <v>602</v>
      </c>
      <c r="O4077" s="890" t="s">
        <v>23</v>
      </c>
      <c r="P4077" s="890"/>
      <c r="Q4077" s="1083"/>
      <c r="R4077" s="1061"/>
      <c r="S4077" s="1062"/>
      <c r="T4077" s="1062"/>
      <c r="U4077" s="1063"/>
      <c r="V4077" s="906"/>
      <c r="W4077" s="933"/>
      <c r="X4077" s="934"/>
      <c r="Y4077" s="935"/>
      <c r="Z4077" s="935"/>
      <c r="AA4077" s="935"/>
      <c r="AB4077" s="452"/>
      <c r="AC4077" s="452"/>
      <c r="AD4077" s="452"/>
      <c r="AE4077" s="452"/>
      <c r="AF4077" s="935"/>
      <c r="AG4077" s="452"/>
      <c r="AH4077" s="452"/>
      <c r="AI4077" s="935"/>
      <c r="AJ4077" s="935"/>
      <c r="AK4077" s="935"/>
      <c r="AL4077" s="936"/>
      <c r="AM4077" s="936"/>
      <c r="AN4077" s="936"/>
      <c r="AO4077" s="936"/>
      <c r="AP4077" s="936"/>
      <c r="AQ4077" s="936"/>
      <c r="AR4077" s="936"/>
      <c r="AS4077" s="936"/>
      <c r="AT4077" s="936"/>
      <c r="AU4077" s="936"/>
      <c r="AV4077" s="936"/>
    </row>
    <row r="4078" spans="2:48" ht="15" customHeight="1">
      <c r="B4078" s="937"/>
      <c r="C4078" s="1978" t="s">
        <v>310</v>
      </c>
      <c r="D4078" s="1980" t="s">
        <v>22</v>
      </c>
      <c r="E4078" s="928" t="s">
        <v>616</v>
      </c>
      <c r="F4078" s="885"/>
      <c r="G4078" s="651" t="s">
        <v>272</v>
      </c>
      <c r="H4078" s="651" t="s">
        <v>599</v>
      </c>
      <c r="I4078" s="651" t="s">
        <v>617</v>
      </c>
      <c r="J4078" s="651" t="s">
        <v>276</v>
      </c>
      <c r="K4078" s="890" t="s">
        <v>310</v>
      </c>
      <c r="L4078" s="651" t="s">
        <v>312</v>
      </c>
      <c r="M4078" s="651" t="str">
        <f t="shared" si="247"/>
        <v>&lt;INSERT CONNECTION POINT NAME&gt;</v>
      </c>
      <c r="N4078" s="890" t="s">
        <v>602</v>
      </c>
      <c r="O4078" s="890" t="s">
        <v>22</v>
      </c>
      <c r="P4078" s="890"/>
      <c r="Q4078" s="1083"/>
      <c r="R4078" s="1061"/>
      <c r="S4078" s="1062"/>
      <c r="T4078" s="1062"/>
      <c r="U4078" s="1063"/>
      <c r="V4078" s="906"/>
      <c r="W4078" s="933"/>
      <c r="X4078" s="934"/>
      <c r="Y4078" s="935"/>
      <c r="Z4078" s="935"/>
      <c r="AA4078" s="935"/>
      <c r="AB4078" s="452"/>
      <c r="AC4078" s="452"/>
      <c r="AD4078" s="452"/>
      <c r="AE4078" s="452"/>
      <c r="AF4078" s="935"/>
      <c r="AG4078" s="452"/>
      <c r="AH4078" s="452"/>
      <c r="AI4078" s="935"/>
      <c r="AJ4078" s="935"/>
      <c r="AK4078" s="935"/>
      <c r="AL4078" s="936"/>
      <c r="AM4078" s="936"/>
      <c r="AN4078" s="936"/>
      <c r="AO4078" s="936"/>
      <c r="AP4078" s="936"/>
      <c r="AQ4078" s="936"/>
      <c r="AR4078" s="936"/>
      <c r="AS4078" s="936"/>
      <c r="AT4078" s="936"/>
      <c r="AU4078" s="936"/>
      <c r="AV4078" s="936"/>
    </row>
    <row r="4079" spans="2:48" ht="15" customHeight="1">
      <c r="B4079" s="937"/>
      <c r="C4079" s="1979"/>
      <c r="D4079" s="1981"/>
      <c r="E4079" s="928" t="s">
        <v>619</v>
      </c>
      <c r="F4079" s="885"/>
      <c r="G4079" s="651" t="s">
        <v>272</v>
      </c>
      <c r="H4079" s="651" t="s">
        <v>599</v>
      </c>
      <c r="I4079" s="651" t="s">
        <v>620</v>
      </c>
      <c r="J4079" s="651" t="s">
        <v>276</v>
      </c>
      <c r="K4079" s="890" t="s">
        <v>310</v>
      </c>
      <c r="L4079" s="651" t="s">
        <v>312</v>
      </c>
      <c r="M4079" s="651" t="str">
        <f t="shared" si="247"/>
        <v>&lt;INSERT CONNECTION POINT NAME&gt;</v>
      </c>
      <c r="N4079" s="890" t="s">
        <v>602</v>
      </c>
      <c r="O4079" s="890" t="s">
        <v>22</v>
      </c>
      <c r="P4079" s="890"/>
      <c r="Q4079" s="1084"/>
      <c r="R4079" s="1085"/>
      <c r="S4079" s="1086"/>
      <c r="T4079" s="1086"/>
      <c r="U4079" s="1087"/>
      <c r="V4079" s="906"/>
      <c r="W4079" s="933"/>
      <c r="X4079" s="934"/>
      <c r="Y4079" s="935"/>
      <c r="Z4079" s="935"/>
      <c r="AA4079" s="935"/>
      <c r="AB4079" s="452"/>
      <c r="AC4079" s="452"/>
      <c r="AD4079" s="452"/>
      <c r="AE4079" s="452"/>
      <c r="AF4079" s="935"/>
      <c r="AG4079" s="452"/>
      <c r="AH4079" s="452"/>
      <c r="AI4079" s="935"/>
      <c r="AJ4079" s="935"/>
      <c r="AK4079" s="935"/>
      <c r="AL4079" s="936"/>
      <c r="AM4079" s="936"/>
      <c r="AN4079" s="936"/>
      <c r="AO4079" s="936"/>
      <c r="AP4079" s="936"/>
      <c r="AQ4079" s="936"/>
      <c r="AR4079" s="936"/>
      <c r="AS4079" s="936"/>
      <c r="AT4079" s="936"/>
      <c r="AU4079" s="936"/>
      <c r="AV4079" s="936"/>
    </row>
    <row r="4080" spans="2:48" ht="15" customHeight="1">
      <c r="B4080" s="937"/>
      <c r="C4080" s="1978" t="s">
        <v>310</v>
      </c>
      <c r="D4080" s="1980" t="s">
        <v>23</v>
      </c>
      <c r="E4080" s="928" t="s">
        <v>616</v>
      </c>
      <c r="F4080" s="885"/>
      <c r="G4080" s="651" t="s">
        <v>272</v>
      </c>
      <c r="H4080" s="651" t="s">
        <v>599</v>
      </c>
      <c r="I4080" s="651" t="s">
        <v>617</v>
      </c>
      <c r="J4080" s="651" t="s">
        <v>276</v>
      </c>
      <c r="K4080" s="890" t="s">
        <v>310</v>
      </c>
      <c r="L4080" s="651" t="s">
        <v>312</v>
      </c>
      <c r="M4080" s="651" t="str">
        <f t="shared" si="247"/>
        <v>&lt;INSERT CONNECTION POINT NAME&gt;</v>
      </c>
      <c r="N4080" s="890" t="s">
        <v>602</v>
      </c>
      <c r="O4080" s="890" t="s">
        <v>23</v>
      </c>
      <c r="P4080" s="890"/>
      <c r="Q4080" s="1084"/>
      <c r="R4080" s="1085"/>
      <c r="S4080" s="1086"/>
      <c r="T4080" s="1086"/>
      <c r="U4080" s="1087"/>
      <c r="V4080" s="906"/>
      <c r="W4080" s="933"/>
      <c r="X4080" s="934"/>
      <c r="Y4080" s="935"/>
      <c r="Z4080" s="935"/>
      <c r="AA4080" s="935"/>
      <c r="AB4080" s="452"/>
      <c r="AC4080" s="452"/>
      <c r="AD4080" s="452"/>
      <c r="AE4080" s="452"/>
      <c r="AF4080" s="935"/>
      <c r="AG4080" s="452"/>
      <c r="AH4080" s="452"/>
      <c r="AI4080" s="935"/>
      <c r="AJ4080" s="935"/>
      <c r="AK4080" s="935"/>
      <c r="AL4080" s="936"/>
      <c r="AM4080" s="936"/>
      <c r="AN4080" s="936"/>
      <c r="AO4080" s="936"/>
      <c r="AP4080" s="936"/>
      <c r="AQ4080" s="936"/>
      <c r="AR4080" s="936"/>
      <c r="AS4080" s="936"/>
      <c r="AT4080" s="936"/>
      <c r="AU4080" s="936"/>
      <c r="AV4080" s="936"/>
    </row>
    <row r="4081" spans="2:48" ht="15" customHeight="1" thickBot="1">
      <c r="B4081" s="944"/>
      <c r="C4081" s="1984"/>
      <c r="D4081" s="1985"/>
      <c r="E4081" s="945" t="s">
        <v>619</v>
      </c>
      <c r="F4081" s="885"/>
      <c r="G4081" s="651" t="s">
        <v>272</v>
      </c>
      <c r="H4081" s="651" t="s">
        <v>599</v>
      </c>
      <c r="I4081" s="651" t="s">
        <v>620</v>
      </c>
      <c r="J4081" s="651" t="s">
        <v>276</v>
      </c>
      <c r="K4081" s="890" t="s">
        <v>310</v>
      </c>
      <c r="L4081" s="651" t="s">
        <v>312</v>
      </c>
      <c r="M4081" s="651" t="str">
        <f t="shared" si="247"/>
        <v>&lt;INSERT CONNECTION POINT NAME&gt;</v>
      </c>
      <c r="N4081" s="890" t="s">
        <v>602</v>
      </c>
      <c r="O4081" s="890" t="s">
        <v>23</v>
      </c>
      <c r="P4081" s="890"/>
      <c r="Q4081" s="946"/>
      <c r="R4081" s="1067"/>
      <c r="S4081" s="893"/>
      <c r="T4081" s="893"/>
      <c r="U4081" s="894"/>
      <c r="V4081" s="947"/>
      <c r="W4081" s="933"/>
      <c r="X4081" s="934"/>
      <c r="Y4081" s="935"/>
      <c r="Z4081" s="935"/>
      <c r="AA4081" s="935"/>
      <c r="AB4081" s="452"/>
      <c r="AC4081" s="452"/>
      <c r="AD4081" s="452"/>
      <c r="AE4081" s="452"/>
      <c r="AF4081" s="935"/>
      <c r="AG4081" s="452"/>
      <c r="AH4081" s="452"/>
      <c r="AI4081" s="935"/>
      <c r="AJ4081" s="935"/>
      <c r="AK4081" s="935"/>
      <c r="AL4081" s="936"/>
      <c r="AM4081" s="936"/>
      <c r="AN4081" s="936"/>
      <c r="AO4081" s="936"/>
      <c r="AP4081" s="936"/>
      <c r="AQ4081" s="936"/>
      <c r="AR4081" s="936"/>
      <c r="AS4081" s="936"/>
      <c r="AT4081" s="936"/>
      <c r="AU4081" s="936"/>
      <c r="AV4081" s="936"/>
    </row>
    <row r="4082" spans="2:48" ht="15" customHeight="1">
      <c r="B4082" s="927" t="s">
        <v>615</v>
      </c>
      <c r="C4082" s="1982" t="s">
        <v>313</v>
      </c>
      <c r="D4082" s="1983" t="s">
        <v>23</v>
      </c>
      <c r="E4082" s="928" t="s">
        <v>616</v>
      </c>
      <c r="F4082" s="885"/>
      <c r="G4082" s="651" t="s">
        <v>272</v>
      </c>
      <c r="H4082" s="651" t="s">
        <v>599</v>
      </c>
      <c r="I4082" s="651" t="s">
        <v>617</v>
      </c>
      <c r="J4082" s="651" t="s">
        <v>276</v>
      </c>
      <c r="K4082" s="651" t="s">
        <v>313</v>
      </c>
      <c r="L4082" s="651" t="s">
        <v>312</v>
      </c>
      <c r="M4082" s="651" t="str">
        <f t="shared" ref="M4082" si="249">B4082</f>
        <v>&lt;INSERT CONNECTION POINT NAME&gt;</v>
      </c>
      <c r="N4082" s="651" t="s">
        <v>618</v>
      </c>
      <c r="O4082" s="651" t="s">
        <v>23</v>
      </c>
      <c r="P4082" s="890"/>
      <c r="Q4082" s="929"/>
      <c r="R4082" s="930"/>
      <c r="S4082" s="931"/>
      <c r="T4082" s="931"/>
      <c r="U4082" s="932"/>
      <c r="V4082" s="906"/>
      <c r="W4082" s="933"/>
      <c r="X4082" s="934"/>
      <c r="Y4082" s="935"/>
      <c r="Z4082" s="935"/>
      <c r="AA4082" s="935"/>
      <c r="AB4082" s="452"/>
      <c r="AC4082" s="452"/>
      <c r="AD4082" s="452"/>
      <c r="AE4082" s="452"/>
      <c r="AF4082" s="452"/>
      <c r="AG4082" s="452"/>
      <c r="AH4082" s="452"/>
      <c r="AI4082" s="452"/>
      <c r="AJ4082" s="452"/>
      <c r="AK4082" s="935"/>
      <c r="AL4082" s="936"/>
      <c r="AM4082" s="936"/>
      <c r="AN4082" s="936"/>
      <c r="AO4082" s="936"/>
      <c r="AP4082" s="936"/>
      <c r="AQ4082" s="936"/>
      <c r="AR4082" s="936"/>
      <c r="AS4082" s="936"/>
      <c r="AT4082" s="936"/>
      <c r="AU4082" s="936"/>
      <c r="AV4082" s="936"/>
    </row>
    <row r="4083" spans="2:48" ht="15" customHeight="1">
      <c r="B4083" s="937"/>
      <c r="C4083" s="1979"/>
      <c r="D4083" s="1981"/>
      <c r="E4083" s="928" t="s">
        <v>619</v>
      </c>
      <c r="F4083" s="885"/>
      <c r="G4083" s="651" t="s">
        <v>272</v>
      </c>
      <c r="H4083" s="651" t="s">
        <v>599</v>
      </c>
      <c r="I4083" s="651" t="s">
        <v>620</v>
      </c>
      <c r="J4083" s="651" t="s">
        <v>276</v>
      </c>
      <c r="K4083" s="651" t="s">
        <v>313</v>
      </c>
      <c r="L4083" s="651" t="s">
        <v>312</v>
      </c>
      <c r="M4083" s="651" t="str">
        <f t="shared" si="247"/>
        <v>&lt;INSERT CONNECTION POINT NAME&gt;</v>
      </c>
      <c r="N4083" s="651" t="s">
        <v>618</v>
      </c>
      <c r="O4083" s="651" t="s">
        <v>23</v>
      </c>
      <c r="P4083" s="890"/>
      <c r="Q4083" s="938"/>
      <c r="R4083" s="939"/>
      <c r="S4083" s="940"/>
      <c r="T4083" s="940"/>
      <c r="U4083" s="941"/>
      <c r="V4083" s="906"/>
      <c r="W4083" s="933"/>
      <c r="X4083" s="934"/>
      <c r="Y4083" s="935"/>
      <c r="Z4083" s="935"/>
      <c r="AA4083" s="935"/>
      <c r="AB4083" s="452"/>
      <c r="AC4083" s="452"/>
      <c r="AD4083" s="452"/>
      <c r="AE4083" s="452"/>
      <c r="AF4083" s="452"/>
      <c r="AG4083" s="452"/>
      <c r="AH4083" s="452"/>
      <c r="AI4083" s="452"/>
      <c r="AJ4083" s="452"/>
      <c r="AK4083" s="935"/>
      <c r="AL4083" s="936"/>
      <c r="AM4083" s="936"/>
      <c r="AN4083" s="936"/>
      <c r="AO4083" s="936"/>
      <c r="AP4083" s="936"/>
      <c r="AQ4083" s="936"/>
      <c r="AR4083" s="936"/>
      <c r="AS4083" s="936"/>
      <c r="AT4083" s="936"/>
      <c r="AU4083" s="936"/>
      <c r="AV4083" s="936"/>
    </row>
    <row r="4084" spans="2:48" ht="15" customHeight="1">
      <c r="B4084" s="937"/>
      <c r="C4084" s="1978" t="s">
        <v>304</v>
      </c>
      <c r="D4084" s="1980" t="s">
        <v>22</v>
      </c>
      <c r="E4084" s="928" t="s">
        <v>616</v>
      </c>
      <c r="F4084" s="885"/>
      <c r="G4084" s="651" t="s">
        <v>272</v>
      </c>
      <c r="H4084" s="651" t="s">
        <v>599</v>
      </c>
      <c r="I4084" s="651" t="s">
        <v>617</v>
      </c>
      <c r="J4084" s="651" t="s">
        <v>276</v>
      </c>
      <c r="K4084" s="890" t="s">
        <v>304</v>
      </c>
      <c r="L4084" s="651" t="s">
        <v>312</v>
      </c>
      <c r="M4084" s="651" t="str">
        <f t="shared" si="247"/>
        <v>&lt;INSERT CONNECTION POINT NAME&gt;</v>
      </c>
      <c r="N4084" s="890" t="s">
        <v>602</v>
      </c>
      <c r="O4084" s="890" t="s">
        <v>22</v>
      </c>
      <c r="P4084" s="890"/>
      <c r="Q4084" s="1071"/>
      <c r="R4084" s="1058"/>
      <c r="S4084" s="1059"/>
      <c r="T4084" s="1059"/>
      <c r="U4084" s="1060"/>
      <c r="V4084" s="906"/>
      <c r="W4084" s="933"/>
      <c r="X4084" s="934"/>
      <c r="Y4084" s="935"/>
      <c r="Z4084" s="935"/>
      <c r="AA4084" s="935"/>
      <c r="AB4084" s="452"/>
      <c r="AC4084" s="452"/>
      <c r="AD4084" s="452"/>
      <c r="AE4084" s="452"/>
      <c r="AF4084" s="935"/>
      <c r="AG4084" s="452"/>
      <c r="AH4084" s="452"/>
      <c r="AI4084" s="935"/>
      <c r="AJ4084" s="935"/>
      <c r="AK4084" s="935"/>
      <c r="AL4084" s="936"/>
      <c r="AM4084" s="936"/>
      <c r="AN4084" s="936"/>
      <c r="AO4084" s="942"/>
      <c r="AP4084" s="936"/>
      <c r="AQ4084" s="936"/>
      <c r="AR4084" s="936"/>
      <c r="AS4084" s="936"/>
      <c r="AT4084" s="936"/>
      <c r="AU4084" s="936"/>
      <c r="AV4084" s="936"/>
    </row>
    <row r="4085" spans="2:48" ht="15" customHeight="1">
      <c r="B4085" s="937"/>
      <c r="C4085" s="1979"/>
      <c r="D4085" s="1981"/>
      <c r="E4085" s="928" t="s">
        <v>619</v>
      </c>
      <c r="F4085" s="885"/>
      <c r="G4085" s="651" t="s">
        <v>272</v>
      </c>
      <c r="H4085" s="651" t="s">
        <v>599</v>
      </c>
      <c r="I4085" s="651" t="s">
        <v>620</v>
      </c>
      <c r="J4085" s="651" t="s">
        <v>276</v>
      </c>
      <c r="K4085" s="890" t="s">
        <v>304</v>
      </c>
      <c r="L4085" s="651" t="s">
        <v>312</v>
      </c>
      <c r="M4085" s="651" t="str">
        <f t="shared" si="247"/>
        <v>&lt;INSERT CONNECTION POINT NAME&gt;</v>
      </c>
      <c r="N4085" s="890" t="s">
        <v>602</v>
      </c>
      <c r="O4085" s="890" t="s">
        <v>22</v>
      </c>
      <c r="P4085" s="890"/>
      <c r="Q4085" s="1071"/>
      <c r="R4085" s="1058"/>
      <c r="S4085" s="1059"/>
      <c r="T4085" s="1059"/>
      <c r="U4085" s="1060"/>
      <c r="V4085" s="906"/>
      <c r="W4085" s="933"/>
      <c r="X4085" s="934"/>
      <c r="Y4085" s="935"/>
      <c r="Z4085" s="935"/>
      <c r="AA4085" s="935"/>
      <c r="AB4085" s="452"/>
      <c r="AC4085" s="452"/>
      <c r="AD4085" s="452"/>
      <c r="AE4085" s="452"/>
      <c r="AF4085" s="935"/>
      <c r="AG4085" s="452"/>
      <c r="AH4085" s="452"/>
      <c r="AI4085" s="935"/>
      <c r="AJ4085" s="935"/>
      <c r="AK4085" s="935"/>
      <c r="AL4085" s="936"/>
      <c r="AM4085" s="936"/>
      <c r="AN4085" s="936"/>
      <c r="AO4085" s="942"/>
      <c r="AP4085" s="936"/>
      <c r="AQ4085" s="936"/>
      <c r="AR4085" s="936"/>
      <c r="AS4085" s="936"/>
      <c r="AT4085" s="936"/>
      <c r="AU4085" s="936"/>
      <c r="AV4085" s="936"/>
    </row>
    <row r="4086" spans="2:48" ht="15" customHeight="1">
      <c r="B4086" s="937"/>
      <c r="C4086" s="1978" t="s">
        <v>304</v>
      </c>
      <c r="D4086" s="1980" t="s">
        <v>23</v>
      </c>
      <c r="E4086" s="928" t="s">
        <v>616</v>
      </c>
      <c r="F4086" s="885"/>
      <c r="G4086" s="651" t="s">
        <v>272</v>
      </c>
      <c r="H4086" s="651" t="s">
        <v>599</v>
      </c>
      <c r="I4086" s="651" t="s">
        <v>617</v>
      </c>
      <c r="J4086" s="651" t="s">
        <v>276</v>
      </c>
      <c r="K4086" s="890" t="s">
        <v>304</v>
      </c>
      <c r="L4086" s="651" t="s">
        <v>312</v>
      </c>
      <c r="M4086" s="651" t="str">
        <f t="shared" si="247"/>
        <v>&lt;INSERT CONNECTION POINT NAME&gt;</v>
      </c>
      <c r="N4086" s="890" t="s">
        <v>602</v>
      </c>
      <c r="O4086" s="891" t="s">
        <v>23</v>
      </c>
      <c r="P4086" s="890"/>
      <c r="Q4086" s="1071"/>
      <c r="R4086" s="1058"/>
      <c r="S4086" s="1059"/>
      <c r="T4086" s="1059"/>
      <c r="U4086" s="1060"/>
      <c r="V4086" s="906"/>
      <c r="W4086" s="933"/>
      <c r="X4086" s="934"/>
      <c r="Y4086" s="935"/>
      <c r="Z4086" s="935"/>
      <c r="AA4086" s="935"/>
      <c r="AB4086" s="452"/>
      <c r="AC4086" s="452"/>
      <c r="AD4086" s="452"/>
      <c r="AE4086" s="452"/>
      <c r="AF4086" s="935"/>
      <c r="AG4086" s="452"/>
      <c r="AH4086" s="452"/>
      <c r="AI4086" s="935"/>
      <c r="AJ4086" s="943"/>
      <c r="AK4086" s="935"/>
      <c r="AL4086" s="936"/>
      <c r="AM4086" s="936"/>
      <c r="AN4086" s="936"/>
      <c r="AO4086" s="942"/>
      <c r="AP4086" s="936"/>
      <c r="AQ4086" s="936"/>
      <c r="AR4086" s="936"/>
      <c r="AS4086" s="936"/>
      <c r="AT4086" s="936"/>
      <c r="AU4086" s="936"/>
      <c r="AV4086" s="936"/>
    </row>
    <row r="4087" spans="2:48" ht="15" customHeight="1">
      <c r="B4087" s="937"/>
      <c r="C4087" s="1979"/>
      <c r="D4087" s="1981"/>
      <c r="E4087" s="928" t="s">
        <v>619</v>
      </c>
      <c r="F4087" s="885"/>
      <c r="G4087" s="651" t="s">
        <v>272</v>
      </c>
      <c r="H4087" s="651" t="s">
        <v>599</v>
      </c>
      <c r="I4087" s="651" t="s">
        <v>620</v>
      </c>
      <c r="J4087" s="651" t="s">
        <v>276</v>
      </c>
      <c r="K4087" s="890" t="s">
        <v>304</v>
      </c>
      <c r="L4087" s="651" t="s">
        <v>312</v>
      </c>
      <c r="M4087" s="651" t="str">
        <f t="shared" si="247"/>
        <v>&lt;INSERT CONNECTION POINT NAME&gt;</v>
      </c>
      <c r="N4087" s="890" t="s">
        <v>602</v>
      </c>
      <c r="O4087" s="891" t="s">
        <v>23</v>
      </c>
      <c r="P4087" s="890"/>
      <c r="Q4087" s="1071"/>
      <c r="R4087" s="1058"/>
      <c r="S4087" s="1059"/>
      <c r="T4087" s="1059"/>
      <c r="U4087" s="1060"/>
      <c r="V4087" s="906"/>
      <c r="W4087" s="933"/>
      <c r="X4087" s="934"/>
      <c r="Y4087" s="935"/>
      <c r="Z4087" s="935"/>
      <c r="AA4087" s="935"/>
      <c r="AB4087" s="452"/>
      <c r="AC4087" s="452"/>
      <c r="AD4087" s="452"/>
      <c r="AE4087" s="452"/>
      <c r="AF4087" s="935"/>
      <c r="AG4087" s="452"/>
      <c r="AH4087" s="452"/>
      <c r="AI4087" s="935"/>
      <c r="AJ4087" s="943"/>
      <c r="AK4087" s="935"/>
      <c r="AL4087" s="936"/>
      <c r="AM4087" s="936"/>
      <c r="AN4087" s="936"/>
      <c r="AO4087" s="942"/>
      <c r="AP4087" s="936"/>
      <c r="AQ4087" s="936"/>
      <c r="AR4087" s="936"/>
      <c r="AS4087" s="936"/>
      <c r="AT4087" s="936"/>
      <c r="AU4087" s="936"/>
      <c r="AV4087" s="936"/>
    </row>
    <row r="4088" spans="2:48" ht="15" customHeight="1">
      <c r="B4088" s="937"/>
      <c r="C4088" s="1978" t="s">
        <v>305</v>
      </c>
      <c r="D4088" s="1980"/>
      <c r="E4088" s="928" t="s">
        <v>616</v>
      </c>
      <c r="F4088" s="885"/>
      <c r="G4088" s="651" t="s">
        <v>272</v>
      </c>
      <c r="H4088" s="651" t="s">
        <v>599</v>
      </c>
      <c r="I4088" s="651" t="s">
        <v>617</v>
      </c>
      <c r="J4088" s="651" t="s">
        <v>276</v>
      </c>
      <c r="K4088" s="890" t="s">
        <v>305</v>
      </c>
      <c r="L4088" s="651" t="s">
        <v>312</v>
      </c>
      <c r="M4088" s="651" t="str">
        <f t="shared" si="247"/>
        <v>&lt;INSERT CONNECTION POINT NAME&gt;</v>
      </c>
      <c r="N4088" s="890" t="s">
        <v>604</v>
      </c>
      <c r="O4088" s="890" t="s">
        <v>605</v>
      </c>
      <c r="P4088" s="890"/>
      <c r="Q4088" s="1072"/>
      <c r="R4088" s="1073"/>
      <c r="S4088" s="1074"/>
      <c r="T4088" s="1074"/>
      <c r="U4088" s="1075"/>
      <c r="V4088" s="906"/>
      <c r="W4088" s="933"/>
      <c r="X4088" s="934"/>
      <c r="Y4088" s="935"/>
      <c r="Z4088" s="935"/>
      <c r="AA4088" s="935"/>
      <c r="AB4088" s="452"/>
      <c r="AC4088" s="452"/>
      <c r="AD4088" s="452"/>
      <c r="AE4088" s="452"/>
      <c r="AF4088" s="935"/>
      <c r="AG4088" s="452"/>
      <c r="AH4088" s="452"/>
      <c r="AI4088" s="935"/>
      <c r="AJ4088" s="935"/>
      <c r="AK4088" s="935"/>
      <c r="AL4088" s="936"/>
      <c r="AM4088" s="936"/>
      <c r="AN4088" s="936"/>
      <c r="AO4088" s="936"/>
      <c r="AP4088" s="936"/>
      <c r="AQ4088" s="936"/>
      <c r="AR4088" s="936"/>
      <c r="AS4088" s="936"/>
      <c r="AT4088" s="936"/>
      <c r="AU4088" s="936"/>
      <c r="AV4088" s="936"/>
    </row>
    <row r="4089" spans="2:48" ht="15" customHeight="1">
      <c r="B4089" s="937"/>
      <c r="C4089" s="1979"/>
      <c r="D4089" s="1981"/>
      <c r="E4089" s="928" t="s">
        <v>619</v>
      </c>
      <c r="F4089" s="885"/>
      <c r="G4089" s="651" t="s">
        <v>272</v>
      </c>
      <c r="H4089" s="651" t="s">
        <v>599</v>
      </c>
      <c r="I4089" s="651" t="s">
        <v>620</v>
      </c>
      <c r="J4089" s="651" t="s">
        <v>276</v>
      </c>
      <c r="K4089" s="890" t="s">
        <v>305</v>
      </c>
      <c r="L4089" s="651" t="s">
        <v>312</v>
      </c>
      <c r="M4089" s="651" t="str">
        <f t="shared" si="247"/>
        <v>&lt;INSERT CONNECTION POINT NAME&gt;</v>
      </c>
      <c r="N4089" s="890" t="s">
        <v>604</v>
      </c>
      <c r="O4089" s="890" t="s">
        <v>605</v>
      </c>
      <c r="P4089" s="890"/>
      <c r="Q4089" s="1072"/>
      <c r="R4089" s="1073"/>
      <c r="S4089" s="1074"/>
      <c r="T4089" s="1074"/>
      <c r="U4089" s="1075"/>
      <c r="V4089" s="906"/>
      <c r="W4089" s="933"/>
      <c r="X4089" s="934"/>
      <c r="Y4089" s="935"/>
      <c r="Z4089" s="935"/>
      <c r="AA4089" s="935"/>
      <c r="AB4089" s="452"/>
      <c r="AC4089" s="452"/>
      <c r="AD4089" s="452"/>
      <c r="AE4089" s="452"/>
      <c r="AF4089" s="935"/>
      <c r="AG4089" s="452"/>
      <c r="AH4089" s="452"/>
      <c r="AI4089" s="935"/>
      <c r="AJ4089" s="935"/>
      <c r="AK4089" s="935"/>
      <c r="AL4089" s="936"/>
      <c r="AM4089" s="936"/>
      <c r="AN4089" s="936"/>
      <c r="AO4089" s="936"/>
      <c r="AP4089" s="936"/>
      <c r="AQ4089" s="936"/>
      <c r="AR4089" s="936"/>
      <c r="AS4089" s="936"/>
      <c r="AT4089" s="936"/>
      <c r="AU4089" s="936"/>
      <c r="AV4089" s="936"/>
    </row>
    <row r="4090" spans="2:48" ht="15" customHeight="1">
      <c r="B4090" s="937"/>
      <c r="C4090" s="1978" t="s">
        <v>306</v>
      </c>
      <c r="D4090" s="1980"/>
      <c r="E4090" s="928" t="s">
        <v>616</v>
      </c>
      <c r="F4090" s="885"/>
      <c r="G4090" s="651" t="s">
        <v>272</v>
      </c>
      <c r="H4090" s="651" t="s">
        <v>599</v>
      </c>
      <c r="I4090" s="651" t="s">
        <v>617</v>
      </c>
      <c r="J4090" s="651" t="s">
        <v>276</v>
      </c>
      <c r="K4090" s="890" t="s">
        <v>306</v>
      </c>
      <c r="L4090" s="651" t="s">
        <v>312</v>
      </c>
      <c r="M4090" s="651" t="str">
        <f t="shared" si="247"/>
        <v>&lt;INSERT CONNECTION POINT NAME&gt;</v>
      </c>
      <c r="N4090" s="890" t="s">
        <v>606</v>
      </c>
      <c r="O4090" s="891">
        <v>0</v>
      </c>
      <c r="P4090" s="890"/>
      <c r="Q4090" s="1076"/>
      <c r="R4090" s="1077"/>
      <c r="S4090" s="1078"/>
      <c r="T4090" s="1078"/>
      <c r="U4090" s="1079"/>
      <c r="V4090" s="906"/>
      <c r="W4090" s="933"/>
      <c r="X4090" s="934"/>
      <c r="Y4090" s="935"/>
      <c r="Z4090" s="935"/>
      <c r="AA4090" s="935"/>
      <c r="AB4090" s="452"/>
      <c r="AC4090" s="452"/>
      <c r="AD4090" s="452"/>
      <c r="AE4090" s="452"/>
      <c r="AF4090" s="935"/>
      <c r="AG4090" s="452"/>
      <c r="AH4090" s="452"/>
      <c r="AI4090" s="935"/>
      <c r="AJ4090" s="943"/>
      <c r="AK4090" s="935"/>
      <c r="AL4090" s="936"/>
      <c r="AM4090" s="936"/>
      <c r="AN4090" s="936"/>
      <c r="AO4090" s="936"/>
      <c r="AP4090" s="936"/>
      <c r="AQ4090" s="936"/>
      <c r="AR4090" s="936"/>
      <c r="AS4090" s="936"/>
      <c r="AT4090" s="936"/>
      <c r="AU4090" s="936"/>
      <c r="AV4090" s="936"/>
    </row>
    <row r="4091" spans="2:48" ht="15" customHeight="1">
      <c r="B4091" s="937"/>
      <c r="C4091" s="1979"/>
      <c r="D4091" s="1981"/>
      <c r="E4091" s="928" t="s">
        <v>619</v>
      </c>
      <c r="F4091" s="885"/>
      <c r="G4091" s="651" t="s">
        <v>272</v>
      </c>
      <c r="H4091" s="651" t="s">
        <v>599</v>
      </c>
      <c r="I4091" s="651" t="s">
        <v>620</v>
      </c>
      <c r="J4091" s="651" t="s">
        <v>276</v>
      </c>
      <c r="K4091" s="890" t="s">
        <v>306</v>
      </c>
      <c r="L4091" s="651" t="s">
        <v>312</v>
      </c>
      <c r="M4091" s="651" t="str">
        <f t="shared" si="247"/>
        <v>&lt;INSERT CONNECTION POINT NAME&gt;</v>
      </c>
      <c r="N4091" s="890" t="s">
        <v>606</v>
      </c>
      <c r="O4091" s="891">
        <v>0</v>
      </c>
      <c r="P4091" s="890"/>
      <c r="Q4091" s="1076"/>
      <c r="R4091" s="1077"/>
      <c r="S4091" s="1078"/>
      <c r="T4091" s="1078"/>
      <c r="U4091" s="1079"/>
      <c r="V4091" s="906"/>
      <c r="W4091" s="933"/>
      <c r="X4091" s="934"/>
      <c r="Y4091" s="935"/>
      <c r="Z4091" s="935"/>
      <c r="AA4091" s="935"/>
      <c r="AB4091" s="452"/>
      <c r="AC4091" s="452"/>
      <c r="AD4091" s="452"/>
      <c r="AE4091" s="452"/>
      <c r="AF4091" s="935"/>
      <c r="AG4091" s="452"/>
      <c r="AH4091" s="452"/>
      <c r="AI4091" s="935"/>
      <c r="AJ4091" s="943"/>
      <c r="AK4091" s="935"/>
      <c r="AL4091" s="936"/>
      <c r="AM4091" s="936"/>
      <c r="AN4091" s="936"/>
      <c r="AO4091" s="936"/>
      <c r="AP4091" s="936"/>
      <c r="AQ4091" s="936"/>
      <c r="AR4091" s="936"/>
      <c r="AS4091" s="936"/>
      <c r="AT4091" s="936"/>
      <c r="AU4091" s="936"/>
      <c r="AV4091" s="936"/>
    </row>
    <row r="4092" spans="2:48" ht="15" customHeight="1">
      <c r="B4092" s="937"/>
      <c r="C4092" s="1978" t="s">
        <v>307</v>
      </c>
      <c r="D4092" s="1980"/>
      <c r="E4092" s="928" t="s">
        <v>616</v>
      </c>
      <c r="F4092" s="885"/>
      <c r="G4092" s="651" t="s">
        <v>272</v>
      </c>
      <c r="H4092" s="651" t="s">
        <v>599</v>
      </c>
      <c r="I4092" s="651" t="s">
        <v>617</v>
      </c>
      <c r="J4092" s="651" t="s">
        <v>276</v>
      </c>
      <c r="K4092" s="890" t="s">
        <v>307</v>
      </c>
      <c r="L4092" s="651" t="s">
        <v>312</v>
      </c>
      <c r="M4092" s="651" t="str">
        <f t="shared" si="247"/>
        <v>&lt;INSERT CONNECTION POINT NAME&gt;</v>
      </c>
      <c r="N4092" s="890" t="s">
        <v>607</v>
      </c>
      <c r="O4092" s="890" t="s">
        <v>607</v>
      </c>
      <c r="P4092" s="890"/>
      <c r="Q4092" s="1080"/>
      <c r="R4092" s="1081"/>
      <c r="S4092" s="1081"/>
      <c r="T4092" s="1081"/>
      <c r="U4092" s="1082"/>
      <c r="V4092" s="906"/>
      <c r="W4092" s="933"/>
      <c r="X4092" s="934"/>
      <c r="Y4092" s="935"/>
      <c r="Z4092" s="935"/>
      <c r="AA4092" s="935"/>
      <c r="AB4092" s="452"/>
      <c r="AC4092" s="452"/>
      <c r="AD4092" s="452"/>
      <c r="AE4092" s="452"/>
      <c r="AF4092" s="935"/>
      <c r="AG4092" s="452"/>
      <c r="AH4092" s="452"/>
      <c r="AI4092" s="935"/>
      <c r="AJ4092" s="935"/>
      <c r="AK4092" s="935"/>
      <c r="AL4092" s="936"/>
      <c r="AM4092" s="936"/>
      <c r="AN4092" s="936"/>
      <c r="AO4092" s="936"/>
      <c r="AP4092" s="936"/>
      <c r="AQ4092" s="936"/>
      <c r="AR4092" s="936"/>
      <c r="AS4092" s="936"/>
      <c r="AT4092" s="936"/>
      <c r="AU4092" s="936"/>
      <c r="AV4092" s="936"/>
    </row>
    <row r="4093" spans="2:48" ht="15" customHeight="1">
      <c r="B4093" s="937"/>
      <c r="C4093" s="1979"/>
      <c r="D4093" s="1981"/>
      <c r="E4093" s="928" t="s">
        <v>619</v>
      </c>
      <c r="F4093" s="885"/>
      <c r="G4093" s="651" t="s">
        <v>272</v>
      </c>
      <c r="H4093" s="651" t="s">
        <v>599</v>
      </c>
      <c r="I4093" s="651" t="s">
        <v>620</v>
      </c>
      <c r="J4093" s="651" t="s">
        <v>276</v>
      </c>
      <c r="K4093" s="890" t="s">
        <v>307</v>
      </c>
      <c r="L4093" s="651" t="s">
        <v>312</v>
      </c>
      <c r="M4093" s="651" t="str">
        <f t="shared" si="247"/>
        <v>&lt;INSERT CONNECTION POINT NAME&gt;</v>
      </c>
      <c r="N4093" s="890" t="s">
        <v>607</v>
      </c>
      <c r="O4093" s="890" t="s">
        <v>607</v>
      </c>
      <c r="P4093" s="890"/>
      <c r="Q4093" s="1080"/>
      <c r="R4093" s="1081"/>
      <c r="S4093" s="1081"/>
      <c r="T4093" s="1081"/>
      <c r="U4093" s="1082"/>
      <c r="V4093" s="906"/>
      <c r="W4093" s="933"/>
      <c r="X4093" s="934"/>
      <c r="Y4093" s="935"/>
      <c r="Z4093" s="935"/>
      <c r="AA4093" s="935"/>
      <c r="AB4093" s="452"/>
      <c r="AC4093" s="452"/>
      <c r="AD4093" s="452"/>
      <c r="AE4093" s="452"/>
      <c r="AF4093" s="935"/>
      <c r="AG4093" s="452"/>
      <c r="AH4093" s="452"/>
      <c r="AI4093" s="935"/>
      <c r="AJ4093" s="935"/>
      <c r="AK4093" s="935"/>
      <c r="AL4093" s="936"/>
      <c r="AM4093" s="936"/>
      <c r="AN4093" s="936"/>
      <c r="AO4093" s="936"/>
      <c r="AP4093" s="936"/>
      <c r="AQ4093" s="936"/>
      <c r="AR4093" s="936"/>
      <c r="AS4093" s="936"/>
      <c r="AT4093" s="936"/>
      <c r="AU4093" s="936"/>
      <c r="AV4093" s="936"/>
    </row>
    <row r="4094" spans="2:48" ht="15" customHeight="1">
      <c r="B4094" s="937"/>
      <c r="C4094" s="1978" t="s">
        <v>308</v>
      </c>
      <c r="D4094" s="1980" t="s">
        <v>22</v>
      </c>
      <c r="E4094" s="928" t="s">
        <v>616</v>
      </c>
      <c r="F4094" s="885"/>
      <c r="G4094" s="651" t="s">
        <v>272</v>
      </c>
      <c r="H4094" s="651" t="s">
        <v>599</v>
      </c>
      <c r="I4094" s="651" t="s">
        <v>617</v>
      </c>
      <c r="J4094" s="651" t="s">
        <v>276</v>
      </c>
      <c r="K4094" s="890" t="s">
        <v>308</v>
      </c>
      <c r="L4094" s="651" t="s">
        <v>312</v>
      </c>
      <c r="M4094" s="651" t="str">
        <f t="shared" si="247"/>
        <v>&lt;INSERT CONNECTION POINT NAME&gt;</v>
      </c>
      <c r="N4094" s="890" t="s">
        <v>609</v>
      </c>
      <c r="O4094" s="890" t="s">
        <v>22</v>
      </c>
      <c r="P4094" s="890"/>
      <c r="Q4094" s="1083"/>
      <c r="R4094" s="1061"/>
      <c r="S4094" s="1062"/>
      <c r="T4094" s="1062"/>
      <c r="U4094" s="1063"/>
      <c r="V4094" s="906"/>
      <c r="W4094" s="933"/>
      <c r="X4094" s="934"/>
      <c r="Y4094" s="935"/>
      <c r="Z4094" s="935"/>
      <c r="AA4094" s="935"/>
      <c r="AB4094" s="452"/>
      <c r="AC4094" s="452"/>
      <c r="AD4094" s="452"/>
      <c r="AE4094" s="452"/>
      <c r="AF4094" s="935"/>
      <c r="AG4094" s="452"/>
      <c r="AH4094" s="452"/>
      <c r="AI4094" s="935"/>
      <c r="AJ4094" s="935"/>
      <c r="AK4094" s="935"/>
      <c r="AL4094" s="936"/>
      <c r="AM4094" s="936"/>
      <c r="AN4094" s="936"/>
      <c r="AO4094" s="936"/>
      <c r="AP4094" s="936"/>
      <c r="AQ4094" s="936"/>
      <c r="AR4094" s="936"/>
      <c r="AS4094" s="936"/>
      <c r="AT4094" s="936"/>
      <c r="AU4094" s="936"/>
      <c r="AV4094" s="936"/>
    </row>
    <row r="4095" spans="2:48" ht="15" customHeight="1">
      <c r="B4095" s="937"/>
      <c r="C4095" s="1979"/>
      <c r="D4095" s="1981"/>
      <c r="E4095" s="928" t="s">
        <v>619</v>
      </c>
      <c r="F4095" s="885"/>
      <c r="G4095" s="651" t="s">
        <v>272</v>
      </c>
      <c r="H4095" s="651" t="s">
        <v>599</v>
      </c>
      <c r="I4095" s="651" t="s">
        <v>620</v>
      </c>
      <c r="J4095" s="651" t="s">
        <v>276</v>
      </c>
      <c r="K4095" s="890" t="s">
        <v>308</v>
      </c>
      <c r="L4095" s="651" t="s">
        <v>312</v>
      </c>
      <c r="M4095" s="651" t="str">
        <f t="shared" si="247"/>
        <v>&lt;INSERT CONNECTION POINT NAME&gt;</v>
      </c>
      <c r="N4095" s="890" t="s">
        <v>609</v>
      </c>
      <c r="O4095" s="890" t="s">
        <v>22</v>
      </c>
      <c r="P4095" s="890"/>
      <c r="Q4095" s="1083"/>
      <c r="R4095" s="1061"/>
      <c r="S4095" s="1062"/>
      <c r="T4095" s="1062"/>
      <c r="U4095" s="1063"/>
      <c r="V4095" s="906"/>
      <c r="W4095" s="933"/>
      <c r="X4095" s="934"/>
      <c r="Y4095" s="935"/>
      <c r="Z4095" s="935"/>
      <c r="AA4095" s="935"/>
      <c r="AB4095" s="452"/>
      <c r="AC4095" s="452"/>
      <c r="AD4095" s="452"/>
      <c r="AE4095" s="452"/>
      <c r="AF4095" s="935"/>
      <c r="AG4095" s="452"/>
      <c r="AH4095" s="452"/>
      <c r="AI4095" s="935"/>
      <c r="AJ4095" s="935"/>
      <c r="AK4095" s="935"/>
      <c r="AL4095" s="936"/>
      <c r="AM4095" s="936"/>
      <c r="AN4095" s="936"/>
      <c r="AO4095" s="936"/>
      <c r="AP4095" s="936"/>
      <c r="AQ4095" s="936"/>
      <c r="AR4095" s="936"/>
      <c r="AS4095" s="936"/>
      <c r="AT4095" s="936"/>
      <c r="AU4095" s="936"/>
      <c r="AV4095" s="936"/>
    </row>
    <row r="4096" spans="2:48" ht="15" customHeight="1">
      <c r="B4096" s="937"/>
      <c r="C4096" s="1978" t="s">
        <v>309</v>
      </c>
      <c r="D4096" s="1980" t="s">
        <v>22</v>
      </c>
      <c r="E4096" s="928" t="s">
        <v>616</v>
      </c>
      <c r="F4096" s="885"/>
      <c r="G4096" s="651" t="s">
        <v>272</v>
      </c>
      <c r="H4096" s="651" t="s">
        <v>599</v>
      </c>
      <c r="I4096" s="651" t="s">
        <v>617</v>
      </c>
      <c r="J4096" s="651" t="s">
        <v>276</v>
      </c>
      <c r="K4096" s="890" t="s">
        <v>309</v>
      </c>
      <c r="L4096" s="651" t="s">
        <v>312</v>
      </c>
      <c r="M4096" s="651" t="str">
        <f t="shared" si="247"/>
        <v>&lt;INSERT CONNECTION POINT NAME&gt;</v>
      </c>
      <c r="N4096" s="890" t="s">
        <v>602</v>
      </c>
      <c r="O4096" s="890" t="s">
        <v>22</v>
      </c>
      <c r="P4096" s="890"/>
      <c r="Q4096" s="1083"/>
      <c r="R4096" s="1061"/>
      <c r="S4096" s="1062"/>
      <c r="T4096" s="1062"/>
      <c r="U4096" s="1063"/>
      <c r="V4096" s="906"/>
      <c r="W4096" s="933"/>
      <c r="X4096" s="934"/>
      <c r="Y4096" s="935"/>
      <c r="Z4096" s="935"/>
      <c r="AA4096" s="935"/>
      <c r="AB4096" s="452"/>
      <c r="AC4096" s="452"/>
      <c r="AD4096" s="452"/>
      <c r="AE4096" s="452"/>
      <c r="AF4096" s="935"/>
      <c r="AG4096" s="452"/>
      <c r="AH4096" s="452"/>
      <c r="AI4096" s="935"/>
      <c r="AJ4096" s="935"/>
      <c r="AK4096" s="935"/>
      <c r="AL4096" s="936"/>
      <c r="AM4096" s="936"/>
      <c r="AN4096" s="936"/>
      <c r="AO4096" s="936"/>
      <c r="AP4096" s="936"/>
      <c r="AQ4096" s="936"/>
      <c r="AR4096" s="936"/>
      <c r="AS4096" s="936"/>
      <c r="AT4096" s="936"/>
      <c r="AU4096" s="936"/>
      <c r="AV4096" s="936"/>
    </row>
    <row r="4097" spans="2:48" ht="15" customHeight="1">
      <c r="B4097" s="937"/>
      <c r="C4097" s="1979"/>
      <c r="D4097" s="1981"/>
      <c r="E4097" s="928" t="s">
        <v>619</v>
      </c>
      <c r="F4097" s="885"/>
      <c r="G4097" s="651" t="s">
        <v>272</v>
      </c>
      <c r="H4097" s="651" t="s">
        <v>599</v>
      </c>
      <c r="I4097" s="651" t="s">
        <v>620</v>
      </c>
      <c r="J4097" s="651" t="s">
        <v>276</v>
      </c>
      <c r="K4097" s="890" t="s">
        <v>309</v>
      </c>
      <c r="L4097" s="651" t="s">
        <v>312</v>
      </c>
      <c r="M4097" s="651" t="str">
        <f t="shared" si="247"/>
        <v>&lt;INSERT CONNECTION POINT NAME&gt;</v>
      </c>
      <c r="N4097" s="890" t="s">
        <v>602</v>
      </c>
      <c r="O4097" s="890" t="s">
        <v>22</v>
      </c>
      <c r="P4097" s="890"/>
      <c r="Q4097" s="1083"/>
      <c r="R4097" s="1061"/>
      <c r="S4097" s="1062"/>
      <c r="T4097" s="1062"/>
      <c r="U4097" s="1063"/>
      <c r="V4097" s="906"/>
      <c r="W4097" s="933"/>
      <c r="X4097" s="934"/>
      <c r="Y4097" s="935"/>
      <c r="Z4097" s="935"/>
      <c r="AA4097" s="935"/>
      <c r="AB4097" s="452"/>
      <c r="AC4097" s="452"/>
      <c r="AD4097" s="452"/>
      <c r="AE4097" s="452"/>
      <c r="AF4097" s="935"/>
      <c r="AG4097" s="452"/>
      <c r="AH4097" s="452"/>
      <c r="AI4097" s="935"/>
      <c r="AJ4097" s="935"/>
      <c r="AK4097" s="935"/>
      <c r="AL4097" s="936"/>
      <c r="AM4097" s="936"/>
      <c r="AN4097" s="936"/>
      <c r="AO4097" s="936"/>
      <c r="AP4097" s="936"/>
      <c r="AQ4097" s="936"/>
      <c r="AR4097" s="936"/>
      <c r="AS4097" s="936"/>
      <c r="AT4097" s="936"/>
      <c r="AU4097" s="936"/>
      <c r="AV4097" s="936"/>
    </row>
    <row r="4098" spans="2:48" ht="15" customHeight="1">
      <c r="B4098" s="937"/>
      <c r="C4098" s="1978" t="s">
        <v>309</v>
      </c>
      <c r="D4098" s="1980" t="s">
        <v>23</v>
      </c>
      <c r="E4098" s="928" t="s">
        <v>616</v>
      </c>
      <c r="F4098" s="885"/>
      <c r="G4098" s="651" t="s">
        <v>272</v>
      </c>
      <c r="H4098" s="651" t="s">
        <v>599</v>
      </c>
      <c r="I4098" s="651" t="s">
        <v>617</v>
      </c>
      <c r="J4098" s="651" t="s">
        <v>276</v>
      </c>
      <c r="K4098" s="890" t="s">
        <v>309</v>
      </c>
      <c r="L4098" s="651" t="s">
        <v>312</v>
      </c>
      <c r="M4098" s="651" t="str">
        <f t="shared" si="247"/>
        <v>&lt;INSERT CONNECTION POINT NAME&gt;</v>
      </c>
      <c r="N4098" s="890" t="s">
        <v>602</v>
      </c>
      <c r="O4098" s="890" t="s">
        <v>23</v>
      </c>
      <c r="P4098" s="890"/>
      <c r="Q4098" s="1083"/>
      <c r="R4098" s="1061"/>
      <c r="S4098" s="1062"/>
      <c r="T4098" s="1062"/>
      <c r="U4098" s="1063"/>
      <c r="V4098" s="906"/>
      <c r="W4098" s="933"/>
      <c r="X4098" s="934"/>
      <c r="Y4098" s="935"/>
      <c r="Z4098" s="935"/>
      <c r="AA4098" s="935"/>
      <c r="AB4098" s="452"/>
      <c r="AC4098" s="452"/>
      <c r="AD4098" s="452"/>
      <c r="AE4098" s="452"/>
      <c r="AF4098" s="935"/>
      <c r="AG4098" s="452"/>
      <c r="AH4098" s="452"/>
      <c r="AI4098" s="935"/>
      <c r="AJ4098" s="935"/>
      <c r="AK4098" s="935"/>
      <c r="AL4098" s="936"/>
      <c r="AM4098" s="936"/>
      <c r="AN4098" s="936"/>
      <c r="AO4098" s="936"/>
      <c r="AP4098" s="936"/>
      <c r="AQ4098" s="936"/>
      <c r="AR4098" s="936"/>
      <c r="AS4098" s="936"/>
      <c r="AT4098" s="936"/>
      <c r="AU4098" s="936"/>
      <c r="AV4098" s="936"/>
    </row>
    <row r="4099" spans="2:48" ht="15" customHeight="1">
      <c r="B4099" s="937"/>
      <c r="C4099" s="1979"/>
      <c r="D4099" s="1981"/>
      <c r="E4099" s="928" t="s">
        <v>619</v>
      </c>
      <c r="F4099" s="885"/>
      <c r="G4099" s="651" t="s">
        <v>272</v>
      </c>
      <c r="H4099" s="651" t="s">
        <v>599</v>
      </c>
      <c r="I4099" s="651" t="s">
        <v>620</v>
      </c>
      <c r="J4099" s="651" t="s">
        <v>276</v>
      </c>
      <c r="K4099" s="890" t="s">
        <v>309</v>
      </c>
      <c r="L4099" s="651" t="s">
        <v>312</v>
      </c>
      <c r="M4099" s="651" t="str">
        <f t="shared" si="247"/>
        <v>&lt;INSERT CONNECTION POINT NAME&gt;</v>
      </c>
      <c r="N4099" s="890" t="s">
        <v>602</v>
      </c>
      <c r="O4099" s="890" t="s">
        <v>23</v>
      </c>
      <c r="P4099" s="890"/>
      <c r="Q4099" s="1083"/>
      <c r="R4099" s="1061"/>
      <c r="S4099" s="1062"/>
      <c r="T4099" s="1062"/>
      <c r="U4099" s="1063"/>
      <c r="V4099" s="906"/>
      <c r="W4099" s="933"/>
      <c r="X4099" s="934"/>
      <c r="Y4099" s="935"/>
      <c r="Z4099" s="935"/>
      <c r="AA4099" s="935"/>
      <c r="AB4099" s="452"/>
      <c r="AC4099" s="452"/>
      <c r="AD4099" s="452"/>
      <c r="AE4099" s="452"/>
      <c r="AF4099" s="935"/>
      <c r="AG4099" s="452"/>
      <c r="AH4099" s="452"/>
      <c r="AI4099" s="935"/>
      <c r="AJ4099" s="935"/>
      <c r="AK4099" s="935"/>
      <c r="AL4099" s="936"/>
      <c r="AM4099" s="936"/>
      <c r="AN4099" s="936"/>
      <c r="AO4099" s="936"/>
      <c r="AP4099" s="936"/>
      <c r="AQ4099" s="936"/>
      <c r="AR4099" s="936"/>
      <c r="AS4099" s="936"/>
      <c r="AT4099" s="936"/>
      <c r="AU4099" s="936"/>
      <c r="AV4099" s="936"/>
    </row>
    <row r="4100" spans="2:48" ht="15" customHeight="1">
      <c r="B4100" s="937"/>
      <c r="C4100" s="1978" t="s">
        <v>310</v>
      </c>
      <c r="D4100" s="1980" t="s">
        <v>22</v>
      </c>
      <c r="E4100" s="928" t="s">
        <v>616</v>
      </c>
      <c r="F4100" s="885"/>
      <c r="G4100" s="651" t="s">
        <v>272</v>
      </c>
      <c r="H4100" s="651" t="s">
        <v>599</v>
      </c>
      <c r="I4100" s="651" t="s">
        <v>617</v>
      </c>
      <c r="J4100" s="651" t="s">
        <v>276</v>
      </c>
      <c r="K4100" s="890" t="s">
        <v>310</v>
      </c>
      <c r="L4100" s="651" t="s">
        <v>312</v>
      </c>
      <c r="M4100" s="651" t="str">
        <f t="shared" si="247"/>
        <v>&lt;INSERT CONNECTION POINT NAME&gt;</v>
      </c>
      <c r="N4100" s="890" t="s">
        <v>602</v>
      </c>
      <c r="O4100" s="890" t="s">
        <v>22</v>
      </c>
      <c r="P4100" s="890"/>
      <c r="Q4100" s="1083"/>
      <c r="R4100" s="1061"/>
      <c r="S4100" s="1062"/>
      <c r="T4100" s="1062"/>
      <c r="U4100" s="1063"/>
      <c r="V4100" s="906"/>
      <c r="W4100" s="933"/>
      <c r="X4100" s="934"/>
      <c r="Y4100" s="935"/>
      <c r="Z4100" s="935"/>
      <c r="AA4100" s="935"/>
      <c r="AB4100" s="452"/>
      <c r="AC4100" s="452"/>
      <c r="AD4100" s="452"/>
      <c r="AE4100" s="452"/>
      <c r="AF4100" s="935"/>
      <c r="AG4100" s="452"/>
      <c r="AH4100" s="452"/>
      <c r="AI4100" s="935"/>
      <c r="AJ4100" s="935"/>
      <c r="AK4100" s="935"/>
      <c r="AL4100" s="936"/>
      <c r="AM4100" s="936"/>
      <c r="AN4100" s="936"/>
      <c r="AO4100" s="936"/>
      <c r="AP4100" s="936"/>
      <c r="AQ4100" s="936"/>
      <c r="AR4100" s="936"/>
      <c r="AS4100" s="936"/>
      <c r="AT4100" s="936"/>
      <c r="AU4100" s="936"/>
      <c r="AV4100" s="936"/>
    </row>
    <row r="4101" spans="2:48" ht="15" customHeight="1">
      <c r="B4101" s="937"/>
      <c r="C4101" s="1979"/>
      <c r="D4101" s="1981"/>
      <c r="E4101" s="928" t="s">
        <v>619</v>
      </c>
      <c r="F4101" s="885"/>
      <c r="G4101" s="651" t="s">
        <v>272</v>
      </c>
      <c r="H4101" s="651" t="s">
        <v>599</v>
      </c>
      <c r="I4101" s="651" t="s">
        <v>620</v>
      </c>
      <c r="J4101" s="651" t="s">
        <v>276</v>
      </c>
      <c r="K4101" s="890" t="s">
        <v>310</v>
      </c>
      <c r="L4101" s="651" t="s">
        <v>312</v>
      </c>
      <c r="M4101" s="651" t="str">
        <f t="shared" si="247"/>
        <v>&lt;INSERT CONNECTION POINT NAME&gt;</v>
      </c>
      <c r="N4101" s="890" t="s">
        <v>602</v>
      </c>
      <c r="O4101" s="890" t="s">
        <v>22</v>
      </c>
      <c r="P4101" s="890"/>
      <c r="Q4101" s="1084"/>
      <c r="R4101" s="1085"/>
      <c r="S4101" s="1086"/>
      <c r="T4101" s="1086"/>
      <c r="U4101" s="1087"/>
      <c r="V4101" s="906"/>
      <c r="W4101" s="933"/>
      <c r="X4101" s="934"/>
      <c r="Y4101" s="935"/>
      <c r="Z4101" s="935"/>
      <c r="AA4101" s="935"/>
      <c r="AB4101" s="452"/>
      <c r="AC4101" s="452"/>
      <c r="AD4101" s="452"/>
      <c r="AE4101" s="452"/>
      <c r="AF4101" s="935"/>
      <c r="AG4101" s="452"/>
      <c r="AH4101" s="452"/>
      <c r="AI4101" s="935"/>
      <c r="AJ4101" s="935"/>
      <c r="AK4101" s="935"/>
      <c r="AL4101" s="936"/>
      <c r="AM4101" s="936"/>
      <c r="AN4101" s="936"/>
      <c r="AO4101" s="936"/>
      <c r="AP4101" s="936"/>
      <c r="AQ4101" s="936"/>
      <c r="AR4101" s="936"/>
      <c r="AS4101" s="936"/>
      <c r="AT4101" s="936"/>
      <c r="AU4101" s="936"/>
      <c r="AV4101" s="936"/>
    </row>
    <row r="4102" spans="2:48" ht="15" customHeight="1">
      <c r="B4102" s="937"/>
      <c r="C4102" s="1978" t="s">
        <v>310</v>
      </c>
      <c r="D4102" s="1980" t="s">
        <v>23</v>
      </c>
      <c r="E4102" s="928" t="s">
        <v>616</v>
      </c>
      <c r="F4102" s="885"/>
      <c r="G4102" s="651" t="s">
        <v>272</v>
      </c>
      <c r="H4102" s="651" t="s">
        <v>599</v>
      </c>
      <c r="I4102" s="651" t="s">
        <v>617</v>
      </c>
      <c r="J4102" s="651" t="s">
        <v>276</v>
      </c>
      <c r="K4102" s="890" t="s">
        <v>310</v>
      </c>
      <c r="L4102" s="651" t="s">
        <v>312</v>
      </c>
      <c r="M4102" s="651" t="str">
        <f t="shared" si="247"/>
        <v>&lt;INSERT CONNECTION POINT NAME&gt;</v>
      </c>
      <c r="N4102" s="890" t="s">
        <v>602</v>
      </c>
      <c r="O4102" s="890" t="s">
        <v>23</v>
      </c>
      <c r="P4102" s="890"/>
      <c r="Q4102" s="1084"/>
      <c r="R4102" s="1085"/>
      <c r="S4102" s="1086"/>
      <c r="T4102" s="1086"/>
      <c r="U4102" s="1087"/>
      <c r="V4102" s="906"/>
      <c r="W4102" s="933"/>
      <c r="X4102" s="934"/>
      <c r="Y4102" s="935"/>
      <c r="Z4102" s="935"/>
      <c r="AA4102" s="935"/>
      <c r="AB4102" s="452"/>
      <c r="AC4102" s="452"/>
      <c r="AD4102" s="452"/>
      <c r="AE4102" s="452"/>
      <c r="AF4102" s="935"/>
      <c r="AG4102" s="452"/>
      <c r="AH4102" s="452"/>
      <c r="AI4102" s="935"/>
      <c r="AJ4102" s="935"/>
      <c r="AK4102" s="935"/>
      <c r="AL4102" s="936"/>
      <c r="AM4102" s="936"/>
      <c r="AN4102" s="936"/>
      <c r="AO4102" s="936"/>
      <c r="AP4102" s="936"/>
      <c r="AQ4102" s="936"/>
      <c r="AR4102" s="936"/>
      <c r="AS4102" s="936"/>
      <c r="AT4102" s="936"/>
      <c r="AU4102" s="936"/>
      <c r="AV4102" s="936"/>
    </row>
    <row r="4103" spans="2:48" ht="15" customHeight="1" thickBot="1">
      <c r="B4103" s="944"/>
      <c r="C4103" s="1984"/>
      <c r="D4103" s="1985"/>
      <c r="E4103" s="945" t="s">
        <v>619</v>
      </c>
      <c r="F4103" s="885"/>
      <c r="G4103" s="651" t="s">
        <v>272</v>
      </c>
      <c r="H4103" s="651" t="s">
        <v>599</v>
      </c>
      <c r="I4103" s="651" t="s">
        <v>620</v>
      </c>
      <c r="J4103" s="651" t="s">
        <v>276</v>
      </c>
      <c r="K4103" s="890" t="s">
        <v>310</v>
      </c>
      <c r="L4103" s="651" t="s">
        <v>312</v>
      </c>
      <c r="M4103" s="651" t="str">
        <f t="shared" si="247"/>
        <v>&lt;INSERT CONNECTION POINT NAME&gt;</v>
      </c>
      <c r="N4103" s="890" t="s">
        <v>602</v>
      </c>
      <c r="O4103" s="890" t="s">
        <v>23</v>
      </c>
      <c r="P4103" s="890"/>
      <c r="Q4103" s="946"/>
      <c r="R4103" s="1067"/>
      <c r="S4103" s="893"/>
      <c r="T4103" s="893"/>
      <c r="U4103" s="894"/>
      <c r="V4103" s="947"/>
      <c r="W4103" s="933"/>
      <c r="X4103" s="934"/>
      <c r="Y4103" s="935"/>
      <c r="Z4103" s="935"/>
      <c r="AA4103" s="935"/>
      <c r="AB4103" s="452"/>
      <c r="AC4103" s="452"/>
      <c r="AD4103" s="452"/>
      <c r="AE4103" s="452"/>
      <c r="AF4103" s="935"/>
      <c r="AG4103" s="452"/>
      <c r="AH4103" s="452"/>
      <c r="AI4103" s="935"/>
      <c r="AJ4103" s="935"/>
      <c r="AK4103" s="935"/>
      <c r="AL4103" s="936"/>
      <c r="AM4103" s="936"/>
      <c r="AN4103" s="936"/>
      <c r="AO4103" s="936"/>
      <c r="AP4103" s="936"/>
      <c r="AQ4103" s="936"/>
      <c r="AR4103" s="936"/>
      <c r="AS4103" s="936"/>
      <c r="AT4103" s="936"/>
      <c r="AU4103" s="936"/>
      <c r="AV4103" s="936"/>
    </row>
    <row r="4104" spans="2:48" ht="15" customHeight="1">
      <c r="B4104" s="927" t="s">
        <v>615</v>
      </c>
      <c r="C4104" s="1982" t="s">
        <v>313</v>
      </c>
      <c r="D4104" s="1983" t="s">
        <v>23</v>
      </c>
      <c r="E4104" s="928" t="s">
        <v>616</v>
      </c>
      <c r="F4104" s="885"/>
      <c r="G4104" s="651" t="s">
        <v>272</v>
      </c>
      <c r="H4104" s="651" t="s">
        <v>599</v>
      </c>
      <c r="I4104" s="651" t="s">
        <v>617</v>
      </c>
      <c r="J4104" s="651" t="s">
        <v>276</v>
      </c>
      <c r="K4104" s="651" t="s">
        <v>313</v>
      </c>
      <c r="L4104" s="651" t="s">
        <v>312</v>
      </c>
      <c r="M4104" s="651" t="str">
        <f t="shared" ref="M4104" si="250">B4104</f>
        <v>&lt;INSERT CONNECTION POINT NAME&gt;</v>
      </c>
      <c r="N4104" s="651" t="s">
        <v>618</v>
      </c>
      <c r="O4104" s="651" t="s">
        <v>23</v>
      </c>
      <c r="P4104" s="890"/>
      <c r="Q4104" s="929"/>
      <c r="R4104" s="930"/>
      <c r="S4104" s="931"/>
      <c r="T4104" s="931"/>
      <c r="U4104" s="932"/>
      <c r="V4104" s="906"/>
      <c r="W4104" s="933"/>
      <c r="X4104" s="934"/>
      <c r="Y4104" s="935"/>
      <c r="Z4104" s="935"/>
      <c r="AA4104" s="935"/>
      <c r="AB4104" s="452"/>
      <c r="AC4104" s="452"/>
      <c r="AD4104" s="452"/>
      <c r="AE4104" s="452"/>
      <c r="AF4104" s="452"/>
      <c r="AG4104" s="452"/>
      <c r="AH4104" s="452"/>
      <c r="AI4104" s="452"/>
      <c r="AJ4104" s="452"/>
      <c r="AK4104" s="935"/>
      <c r="AL4104" s="936"/>
      <c r="AM4104" s="936"/>
      <c r="AN4104" s="936"/>
      <c r="AO4104" s="936"/>
      <c r="AP4104" s="936"/>
      <c r="AQ4104" s="936"/>
      <c r="AR4104" s="936"/>
      <c r="AS4104" s="936"/>
      <c r="AT4104" s="936"/>
      <c r="AU4104" s="936"/>
      <c r="AV4104" s="936"/>
    </row>
    <row r="4105" spans="2:48" ht="15" customHeight="1">
      <c r="B4105" s="937"/>
      <c r="C4105" s="1979"/>
      <c r="D4105" s="1981"/>
      <c r="E4105" s="928" t="s">
        <v>619</v>
      </c>
      <c r="F4105" s="885"/>
      <c r="G4105" s="651" t="s">
        <v>272</v>
      </c>
      <c r="H4105" s="651" t="s">
        <v>599</v>
      </c>
      <c r="I4105" s="651" t="s">
        <v>620</v>
      </c>
      <c r="J4105" s="651" t="s">
        <v>276</v>
      </c>
      <c r="K4105" s="651" t="s">
        <v>313</v>
      </c>
      <c r="L4105" s="651" t="s">
        <v>312</v>
      </c>
      <c r="M4105" s="651" t="str">
        <f t="shared" si="247"/>
        <v>&lt;INSERT CONNECTION POINT NAME&gt;</v>
      </c>
      <c r="N4105" s="651" t="s">
        <v>618</v>
      </c>
      <c r="O4105" s="651" t="s">
        <v>23</v>
      </c>
      <c r="P4105" s="890"/>
      <c r="Q4105" s="938"/>
      <c r="R4105" s="939"/>
      <c r="S4105" s="940"/>
      <c r="T4105" s="940"/>
      <c r="U4105" s="941"/>
      <c r="V4105" s="906"/>
      <c r="W4105" s="933"/>
      <c r="X4105" s="934"/>
      <c r="Y4105" s="935"/>
      <c r="Z4105" s="935"/>
      <c r="AA4105" s="935"/>
      <c r="AB4105" s="452"/>
      <c r="AC4105" s="452"/>
      <c r="AD4105" s="452"/>
      <c r="AE4105" s="452"/>
      <c r="AF4105" s="452"/>
      <c r="AG4105" s="452"/>
      <c r="AH4105" s="452"/>
      <c r="AI4105" s="452"/>
      <c r="AJ4105" s="452"/>
      <c r="AK4105" s="935"/>
      <c r="AL4105" s="936"/>
      <c r="AM4105" s="936"/>
      <c r="AN4105" s="936"/>
      <c r="AO4105" s="936"/>
      <c r="AP4105" s="936"/>
      <c r="AQ4105" s="936"/>
      <c r="AR4105" s="936"/>
      <c r="AS4105" s="936"/>
      <c r="AT4105" s="936"/>
      <c r="AU4105" s="936"/>
      <c r="AV4105" s="936"/>
    </row>
    <row r="4106" spans="2:48" ht="15" customHeight="1">
      <c r="B4106" s="937"/>
      <c r="C4106" s="1978" t="s">
        <v>304</v>
      </c>
      <c r="D4106" s="1980" t="s">
        <v>22</v>
      </c>
      <c r="E4106" s="928" t="s">
        <v>616</v>
      </c>
      <c r="F4106" s="885"/>
      <c r="G4106" s="651" t="s">
        <v>272</v>
      </c>
      <c r="H4106" s="651" t="s">
        <v>599</v>
      </c>
      <c r="I4106" s="651" t="s">
        <v>617</v>
      </c>
      <c r="J4106" s="651" t="s">
        <v>276</v>
      </c>
      <c r="K4106" s="890" t="s">
        <v>304</v>
      </c>
      <c r="L4106" s="651" t="s">
        <v>312</v>
      </c>
      <c r="M4106" s="651" t="str">
        <f t="shared" si="247"/>
        <v>&lt;INSERT CONNECTION POINT NAME&gt;</v>
      </c>
      <c r="N4106" s="890" t="s">
        <v>602</v>
      </c>
      <c r="O4106" s="890" t="s">
        <v>22</v>
      </c>
      <c r="P4106" s="890"/>
      <c r="Q4106" s="1071"/>
      <c r="R4106" s="1058"/>
      <c r="S4106" s="1059"/>
      <c r="T4106" s="1059"/>
      <c r="U4106" s="1060"/>
      <c r="V4106" s="906"/>
      <c r="W4106" s="933"/>
      <c r="X4106" s="934"/>
      <c r="Y4106" s="935"/>
      <c r="Z4106" s="935"/>
      <c r="AA4106" s="935"/>
      <c r="AB4106" s="452"/>
      <c r="AC4106" s="452"/>
      <c r="AD4106" s="452"/>
      <c r="AE4106" s="452"/>
      <c r="AF4106" s="935"/>
      <c r="AG4106" s="452"/>
      <c r="AH4106" s="452"/>
      <c r="AI4106" s="935"/>
      <c r="AJ4106" s="935"/>
      <c r="AK4106" s="935"/>
      <c r="AL4106" s="936"/>
      <c r="AM4106" s="936"/>
      <c r="AN4106" s="936"/>
      <c r="AO4106" s="942"/>
      <c r="AP4106" s="936"/>
      <c r="AQ4106" s="936"/>
      <c r="AR4106" s="936"/>
      <c r="AS4106" s="936"/>
      <c r="AT4106" s="936"/>
      <c r="AU4106" s="936"/>
      <c r="AV4106" s="936"/>
    </row>
    <row r="4107" spans="2:48" ht="15" customHeight="1">
      <c r="B4107" s="937"/>
      <c r="C4107" s="1979"/>
      <c r="D4107" s="1981"/>
      <c r="E4107" s="928" t="s">
        <v>619</v>
      </c>
      <c r="F4107" s="885"/>
      <c r="G4107" s="651" t="s">
        <v>272</v>
      </c>
      <c r="H4107" s="651" t="s">
        <v>599</v>
      </c>
      <c r="I4107" s="651" t="s">
        <v>620</v>
      </c>
      <c r="J4107" s="651" t="s">
        <v>276</v>
      </c>
      <c r="K4107" s="890" t="s">
        <v>304</v>
      </c>
      <c r="L4107" s="651" t="s">
        <v>312</v>
      </c>
      <c r="M4107" s="651" t="str">
        <f t="shared" si="247"/>
        <v>&lt;INSERT CONNECTION POINT NAME&gt;</v>
      </c>
      <c r="N4107" s="890" t="s">
        <v>602</v>
      </c>
      <c r="O4107" s="890" t="s">
        <v>22</v>
      </c>
      <c r="P4107" s="890"/>
      <c r="Q4107" s="1071"/>
      <c r="R4107" s="1058"/>
      <c r="S4107" s="1059"/>
      <c r="T4107" s="1059"/>
      <c r="U4107" s="1060"/>
      <c r="V4107" s="906"/>
      <c r="W4107" s="933"/>
      <c r="X4107" s="934"/>
      <c r="Y4107" s="935"/>
      <c r="Z4107" s="935"/>
      <c r="AA4107" s="935"/>
      <c r="AB4107" s="452"/>
      <c r="AC4107" s="452"/>
      <c r="AD4107" s="452"/>
      <c r="AE4107" s="452"/>
      <c r="AF4107" s="935"/>
      <c r="AG4107" s="452"/>
      <c r="AH4107" s="452"/>
      <c r="AI4107" s="935"/>
      <c r="AJ4107" s="935"/>
      <c r="AK4107" s="935"/>
      <c r="AL4107" s="936"/>
      <c r="AM4107" s="936"/>
      <c r="AN4107" s="936"/>
      <c r="AO4107" s="942"/>
      <c r="AP4107" s="936"/>
      <c r="AQ4107" s="936"/>
      <c r="AR4107" s="936"/>
      <c r="AS4107" s="936"/>
      <c r="AT4107" s="936"/>
      <c r="AU4107" s="936"/>
      <c r="AV4107" s="936"/>
    </row>
    <row r="4108" spans="2:48" ht="15" customHeight="1">
      <c r="B4108" s="937"/>
      <c r="C4108" s="1978" t="s">
        <v>304</v>
      </c>
      <c r="D4108" s="1980" t="s">
        <v>23</v>
      </c>
      <c r="E4108" s="928" t="s">
        <v>616</v>
      </c>
      <c r="F4108" s="885"/>
      <c r="G4108" s="651" t="s">
        <v>272</v>
      </c>
      <c r="H4108" s="651" t="s">
        <v>599</v>
      </c>
      <c r="I4108" s="651" t="s">
        <v>617</v>
      </c>
      <c r="J4108" s="651" t="s">
        <v>276</v>
      </c>
      <c r="K4108" s="890" t="s">
        <v>304</v>
      </c>
      <c r="L4108" s="651" t="s">
        <v>312</v>
      </c>
      <c r="M4108" s="651" t="str">
        <f t="shared" si="247"/>
        <v>&lt;INSERT CONNECTION POINT NAME&gt;</v>
      </c>
      <c r="N4108" s="890" t="s">
        <v>602</v>
      </c>
      <c r="O4108" s="891" t="s">
        <v>23</v>
      </c>
      <c r="P4108" s="890"/>
      <c r="Q4108" s="1071"/>
      <c r="R4108" s="1058"/>
      <c r="S4108" s="1059"/>
      <c r="T4108" s="1059"/>
      <c r="U4108" s="1060"/>
      <c r="V4108" s="906"/>
      <c r="W4108" s="933"/>
      <c r="X4108" s="934"/>
      <c r="Y4108" s="935"/>
      <c r="Z4108" s="935"/>
      <c r="AA4108" s="935"/>
      <c r="AB4108" s="452"/>
      <c r="AC4108" s="452"/>
      <c r="AD4108" s="452"/>
      <c r="AE4108" s="452"/>
      <c r="AF4108" s="935"/>
      <c r="AG4108" s="452"/>
      <c r="AH4108" s="452"/>
      <c r="AI4108" s="935"/>
      <c r="AJ4108" s="943"/>
      <c r="AK4108" s="935"/>
      <c r="AL4108" s="936"/>
      <c r="AM4108" s="936"/>
      <c r="AN4108" s="936"/>
      <c r="AO4108" s="942"/>
      <c r="AP4108" s="936"/>
      <c r="AQ4108" s="936"/>
      <c r="AR4108" s="936"/>
      <c r="AS4108" s="936"/>
      <c r="AT4108" s="936"/>
      <c r="AU4108" s="936"/>
      <c r="AV4108" s="936"/>
    </row>
    <row r="4109" spans="2:48" ht="15" customHeight="1">
      <c r="B4109" s="937"/>
      <c r="C4109" s="1979"/>
      <c r="D4109" s="1981"/>
      <c r="E4109" s="928" t="s">
        <v>619</v>
      </c>
      <c r="F4109" s="885"/>
      <c r="G4109" s="651" t="s">
        <v>272</v>
      </c>
      <c r="H4109" s="651" t="s">
        <v>599</v>
      </c>
      <c r="I4109" s="651" t="s">
        <v>620</v>
      </c>
      <c r="J4109" s="651" t="s">
        <v>276</v>
      </c>
      <c r="K4109" s="890" t="s">
        <v>304</v>
      </c>
      <c r="L4109" s="651" t="s">
        <v>312</v>
      </c>
      <c r="M4109" s="651" t="str">
        <f t="shared" ref="M4109:M4172" si="251">M4108</f>
        <v>&lt;INSERT CONNECTION POINT NAME&gt;</v>
      </c>
      <c r="N4109" s="890" t="s">
        <v>602</v>
      </c>
      <c r="O4109" s="891" t="s">
        <v>23</v>
      </c>
      <c r="P4109" s="890"/>
      <c r="Q4109" s="1071"/>
      <c r="R4109" s="1058"/>
      <c r="S4109" s="1059"/>
      <c r="T4109" s="1059"/>
      <c r="U4109" s="1060"/>
      <c r="V4109" s="906"/>
      <c r="W4109" s="933"/>
      <c r="X4109" s="934"/>
      <c r="Y4109" s="935"/>
      <c r="Z4109" s="935"/>
      <c r="AA4109" s="935"/>
      <c r="AB4109" s="452"/>
      <c r="AC4109" s="452"/>
      <c r="AD4109" s="452"/>
      <c r="AE4109" s="452"/>
      <c r="AF4109" s="935"/>
      <c r="AG4109" s="452"/>
      <c r="AH4109" s="452"/>
      <c r="AI4109" s="935"/>
      <c r="AJ4109" s="943"/>
      <c r="AK4109" s="935"/>
      <c r="AL4109" s="936"/>
      <c r="AM4109" s="936"/>
      <c r="AN4109" s="936"/>
      <c r="AO4109" s="942"/>
      <c r="AP4109" s="936"/>
      <c r="AQ4109" s="936"/>
      <c r="AR4109" s="936"/>
      <c r="AS4109" s="936"/>
      <c r="AT4109" s="936"/>
      <c r="AU4109" s="936"/>
      <c r="AV4109" s="936"/>
    </row>
    <row r="4110" spans="2:48" ht="15" customHeight="1">
      <c r="B4110" s="937"/>
      <c r="C4110" s="1978" t="s">
        <v>305</v>
      </c>
      <c r="D4110" s="1980"/>
      <c r="E4110" s="928" t="s">
        <v>616</v>
      </c>
      <c r="F4110" s="885"/>
      <c r="G4110" s="651" t="s">
        <v>272</v>
      </c>
      <c r="H4110" s="651" t="s">
        <v>599</v>
      </c>
      <c r="I4110" s="651" t="s">
        <v>617</v>
      </c>
      <c r="J4110" s="651" t="s">
        <v>276</v>
      </c>
      <c r="K4110" s="890" t="s">
        <v>305</v>
      </c>
      <c r="L4110" s="651" t="s">
        <v>312</v>
      </c>
      <c r="M4110" s="651" t="str">
        <f t="shared" si="251"/>
        <v>&lt;INSERT CONNECTION POINT NAME&gt;</v>
      </c>
      <c r="N4110" s="890" t="s">
        <v>604</v>
      </c>
      <c r="O4110" s="890" t="s">
        <v>605</v>
      </c>
      <c r="P4110" s="890"/>
      <c r="Q4110" s="1072"/>
      <c r="R4110" s="1073"/>
      <c r="S4110" s="1074"/>
      <c r="T4110" s="1074"/>
      <c r="U4110" s="1075"/>
      <c r="V4110" s="906"/>
      <c r="W4110" s="933"/>
      <c r="X4110" s="934"/>
      <c r="Y4110" s="935"/>
      <c r="Z4110" s="935"/>
      <c r="AA4110" s="935"/>
      <c r="AB4110" s="452"/>
      <c r="AC4110" s="452"/>
      <c r="AD4110" s="452"/>
      <c r="AE4110" s="452"/>
      <c r="AF4110" s="935"/>
      <c r="AG4110" s="452"/>
      <c r="AH4110" s="452"/>
      <c r="AI4110" s="935"/>
      <c r="AJ4110" s="935"/>
      <c r="AK4110" s="935"/>
      <c r="AL4110" s="936"/>
      <c r="AM4110" s="936"/>
      <c r="AN4110" s="936"/>
      <c r="AO4110" s="936"/>
      <c r="AP4110" s="936"/>
      <c r="AQ4110" s="936"/>
      <c r="AR4110" s="936"/>
      <c r="AS4110" s="936"/>
      <c r="AT4110" s="936"/>
      <c r="AU4110" s="936"/>
      <c r="AV4110" s="936"/>
    </row>
    <row r="4111" spans="2:48" ht="15" customHeight="1">
      <c r="B4111" s="937"/>
      <c r="C4111" s="1979"/>
      <c r="D4111" s="1981"/>
      <c r="E4111" s="928" t="s">
        <v>619</v>
      </c>
      <c r="F4111" s="885"/>
      <c r="G4111" s="651" t="s">
        <v>272</v>
      </c>
      <c r="H4111" s="651" t="s">
        <v>599</v>
      </c>
      <c r="I4111" s="651" t="s">
        <v>620</v>
      </c>
      <c r="J4111" s="651" t="s">
        <v>276</v>
      </c>
      <c r="K4111" s="890" t="s">
        <v>305</v>
      </c>
      <c r="L4111" s="651" t="s">
        <v>312</v>
      </c>
      <c r="M4111" s="651" t="str">
        <f t="shared" si="251"/>
        <v>&lt;INSERT CONNECTION POINT NAME&gt;</v>
      </c>
      <c r="N4111" s="890" t="s">
        <v>604</v>
      </c>
      <c r="O4111" s="890" t="s">
        <v>605</v>
      </c>
      <c r="P4111" s="890"/>
      <c r="Q4111" s="1072"/>
      <c r="R4111" s="1073"/>
      <c r="S4111" s="1074"/>
      <c r="T4111" s="1074"/>
      <c r="U4111" s="1075"/>
      <c r="V4111" s="906"/>
      <c r="W4111" s="933"/>
      <c r="X4111" s="934"/>
      <c r="Y4111" s="935"/>
      <c r="Z4111" s="935"/>
      <c r="AA4111" s="935"/>
      <c r="AB4111" s="452"/>
      <c r="AC4111" s="452"/>
      <c r="AD4111" s="452"/>
      <c r="AE4111" s="452"/>
      <c r="AF4111" s="935"/>
      <c r="AG4111" s="452"/>
      <c r="AH4111" s="452"/>
      <c r="AI4111" s="935"/>
      <c r="AJ4111" s="935"/>
      <c r="AK4111" s="935"/>
      <c r="AL4111" s="936"/>
      <c r="AM4111" s="936"/>
      <c r="AN4111" s="936"/>
      <c r="AO4111" s="936"/>
      <c r="AP4111" s="936"/>
      <c r="AQ4111" s="936"/>
      <c r="AR4111" s="936"/>
      <c r="AS4111" s="936"/>
      <c r="AT4111" s="936"/>
      <c r="AU4111" s="936"/>
      <c r="AV4111" s="936"/>
    </row>
    <row r="4112" spans="2:48" ht="15" customHeight="1">
      <c r="B4112" s="937"/>
      <c r="C4112" s="1978" t="s">
        <v>306</v>
      </c>
      <c r="D4112" s="1980"/>
      <c r="E4112" s="928" t="s">
        <v>616</v>
      </c>
      <c r="F4112" s="885"/>
      <c r="G4112" s="651" t="s">
        <v>272</v>
      </c>
      <c r="H4112" s="651" t="s">
        <v>599</v>
      </c>
      <c r="I4112" s="651" t="s">
        <v>617</v>
      </c>
      <c r="J4112" s="651" t="s">
        <v>276</v>
      </c>
      <c r="K4112" s="890" t="s">
        <v>306</v>
      </c>
      <c r="L4112" s="651" t="s">
        <v>312</v>
      </c>
      <c r="M4112" s="651" t="str">
        <f t="shared" si="251"/>
        <v>&lt;INSERT CONNECTION POINT NAME&gt;</v>
      </c>
      <c r="N4112" s="890" t="s">
        <v>606</v>
      </c>
      <c r="O4112" s="891">
        <v>0</v>
      </c>
      <c r="P4112" s="890"/>
      <c r="Q4112" s="1076"/>
      <c r="R4112" s="1077"/>
      <c r="S4112" s="1078"/>
      <c r="T4112" s="1078"/>
      <c r="U4112" s="1079"/>
      <c r="V4112" s="906"/>
      <c r="W4112" s="933"/>
      <c r="X4112" s="934"/>
      <c r="Y4112" s="935"/>
      <c r="Z4112" s="935"/>
      <c r="AA4112" s="935"/>
      <c r="AB4112" s="452"/>
      <c r="AC4112" s="452"/>
      <c r="AD4112" s="452"/>
      <c r="AE4112" s="452"/>
      <c r="AF4112" s="935"/>
      <c r="AG4112" s="452"/>
      <c r="AH4112" s="452"/>
      <c r="AI4112" s="935"/>
      <c r="AJ4112" s="943"/>
      <c r="AK4112" s="935"/>
      <c r="AL4112" s="936"/>
      <c r="AM4112" s="936"/>
      <c r="AN4112" s="936"/>
      <c r="AO4112" s="936"/>
      <c r="AP4112" s="936"/>
      <c r="AQ4112" s="936"/>
      <c r="AR4112" s="936"/>
      <c r="AS4112" s="936"/>
      <c r="AT4112" s="936"/>
      <c r="AU4112" s="936"/>
      <c r="AV4112" s="936"/>
    </row>
    <row r="4113" spans="2:48" ht="15" customHeight="1">
      <c r="B4113" s="937"/>
      <c r="C4113" s="1979"/>
      <c r="D4113" s="1981"/>
      <c r="E4113" s="928" t="s">
        <v>619</v>
      </c>
      <c r="F4113" s="885"/>
      <c r="G4113" s="651" t="s">
        <v>272</v>
      </c>
      <c r="H4113" s="651" t="s">
        <v>599</v>
      </c>
      <c r="I4113" s="651" t="s">
        <v>620</v>
      </c>
      <c r="J4113" s="651" t="s">
        <v>276</v>
      </c>
      <c r="K4113" s="890" t="s">
        <v>306</v>
      </c>
      <c r="L4113" s="651" t="s">
        <v>312</v>
      </c>
      <c r="M4113" s="651" t="str">
        <f t="shared" si="251"/>
        <v>&lt;INSERT CONNECTION POINT NAME&gt;</v>
      </c>
      <c r="N4113" s="890" t="s">
        <v>606</v>
      </c>
      <c r="O4113" s="891">
        <v>0</v>
      </c>
      <c r="P4113" s="890"/>
      <c r="Q4113" s="1076"/>
      <c r="R4113" s="1077"/>
      <c r="S4113" s="1078"/>
      <c r="T4113" s="1078"/>
      <c r="U4113" s="1079"/>
      <c r="V4113" s="906"/>
      <c r="W4113" s="933"/>
      <c r="X4113" s="934"/>
      <c r="Y4113" s="935"/>
      <c r="Z4113" s="935"/>
      <c r="AA4113" s="935"/>
      <c r="AB4113" s="452"/>
      <c r="AC4113" s="452"/>
      <c r="AD4113" s="452"/>
      <c r="AE4113" s="452"/>
      <c r="AF4113" s="935"/>
      <c r="AG4113" s="452"/>
      <c r="AH4113" s="452"/>
      <c r="AI4113" s="935"/>
      <c r="AJ4113" s="943"/>
      <c r="AK4113" s="935"/>
      <c r="AL4113" s="936"/>
      <c r="AM4113" s="936"/>
      <c r="AN4113" s="936"/>
      <c r="AO4113" s="936"/>
      <c r="AP4113" s="936"/>
      <c r="AQ4113" s="936"/>
      <c r="AR4113" s="936"/>
      <c r="AS4113" s="936"/>
      <c r="AT4113" s="936"/>
      <c r="AU4113" s="936"/>
      <c r="AV4113" s="936"/>
    </row>
    <row r="4114" spans="2:48" ht="15" customHeight="1">
      <c r="B4114" s="937"/>
      <c r="C4114" s="1978" t="s">
        <v>307</v>
      </c>
      <c r="D4114" s="1980"/>
      <c r="E4114" s="928" t="s">
        <v>616</v>
      </c>
      <c r="F4114" s="885"/>
      <c r="G4114" s="651" t="s">
        <v>272</v>
      </c>
      <c r="H4114" s="651" t="s">
        <v>599</v>
      </c>
      <c r="I4114" s="651" t="s">
        <v>617</v>
      </c>
      <c r="J4114" s="651" t="s">
        <v>276</v>
      </c>
      <c r="K4114" s="890" t="s">
        <v>307</v>
      </c>
      <c r="L4114" s="651" t="s">
        <v>312</v>
      </c>
      <c r="M4114" s="651" t="str">
        <f t="shared" si="251"/>
        <v>&lt;INSERT CONNECTION POINT NAME&gt;</v>
      </c>
      <c r="N4114" s="890" t="s">
        <v>607</v>
      </c>
      <c r="O4114" s="890" t="s">
        <v>607</v>
      </c>
      <c r="P4114" s="890"/>
      <c r="Q4114" s="1080"/>
      <c r="R4114" s="1081"/>
      <c r="S4114" s="1081"/>
      <c r="T4114" s="1081"/>
      <c r="U4114" s="1082"/>
      <c r="V4114" s="906"/>
      <c r="W4114" s="933"/>
      <c r="X4114" s="934"/>
      <c r="Y4114" s="935"/>
      <c r="Z4114" s="935"/>
      <c r="AA4114" s="935"/>
      <c r="AB4114" s="452"/>
      <c r="AC4114" s="452"/>
      <c r="AD4114" s="452"/>
      <c r="AE4114" s="452"/>
      <c r="AF4114" s="935"/>
      <c r="AG4114" s="452"/>
      <c r="AH4114" s="452"/>
      <c r="AI4114" s="935"/>
      <c r="AJ4114" s="935"/>
      <c r="AK4114" s="935"/>
      <c r="AL4114" s="936"/>
      <c r="AM4114" s="936"/>
      <c r="AN4114" s="936"/>
      <c r="AO4114" s="936"/>
      <c r="AP4114" s="936"/>
      <c r="AQ4114" s="936"/>
      <c r="AR4114" s="936"/>
      <c r="AS4114" s="936"/>
      <c r="AT4114" s="936"/>
      <c r="AU4114" s="936"/>
      <c r="AV4114" s="936"/>
    </row>
    <row r="4115" spans="2:48" ht="15" customHeight="1">
      <c r="B4115" s="937"/>
      <c r="C4115" s="1979"/>
      <c r="D4115" s="1981"/>
      <c r="E4115" s="928" t="s">
        <v>619</v>
      </c>
      <c r="F4115" s="885"/>
      <c r="G4115" s="651" t="s">
        <v>272</v>
      </c>
      <c r="H4115" s="651" t="s">
        <v>599</v>
      </c>
      <c r="I4115" s="651" t="s">
        <v>620</v>
      </c>
      <c r="J4115" s="651" t="s">
        <v>276</v>
      </c>
      <c r="K4115" s="890" t="s">
        <v>307</v>
      </c>
      <c r="L4115" s="651" t="s">
        <v>312</v>
      </c>
      <c r="M4115" s="651" t="str">
        <f t="shared" si="251"/>
        <v>&lt;INSERT CONNECTION POINT NAME&gt;</v>
      </c>
      <c r="N4115" s="890" t="s">
        <v>607</v>
      </c>
      <c r="O4115" s="890" t="s">
        <v>607</v>
      </c>
      <c r="P4115" s="890"/>
      <c r="Q4115" s="1080"/>
      <c r="R4115" s="1081"/>
      <c r="S4115" s="1081"/>
      <c r="T4115" s="1081"/>
      <c r="U4115" s="1082"/>
      <c r="V4115" s="906"/>
      <c r="W4115" s="933"/>
      <c r="X4115" s="934"/>
      <c r="Y4115" s="935"/>
      <c r="Z4115" s="935"/>
      <c r="AA4115" s="935"/>
      <c r="AB4115" s="452"/>
      <c r="AC4115" s="452"/>
      <c r="AD4115" s="452"/>
      <c r="AE4115" s="452"/>
      <c r="AF4115" s="935"/>
      <c r="AG4115" s="452"/>
      <c r="AH4115" s="452"/>
      <c r="AI4115" s="935"/>
      <c r="AJ4115" s="935"/>
      <c r="AK4115" s="935"/>
      <c r="AL4115" s="936"/>
      <c r="AM4115" s="936"/>
      <c r="AN4115" s="936"/>
      <c r="AO4115" s="936"/>
      <c r="AP4115" s="936"/>
      <c r="AQ4115" s="936"/>
      <c r="AR4115" s="936"/>
      <c r="AS4115" s="936"/>
      <c r="AT4115" s="936"/>
      <c r="AU4115" s="936"/>
      <c r="AV4115" s="936"/>
    </row>
    <row r="4116" spans="2:48" ht="15" customHeight="1">
      <c r="B4116" s="937"/>
      <c r="C4116" s="1978" t="s">
        <v>308</v>
      </c>
      <c r="D4116" s="1980" t="s">
        <v>22</v>
      </c>
      <c r="E4116" s="928" t="s">
        <v>616</v>
      </c>
      <c r="F4116" s="885"/>
      <c r="G4116" s="651" t="s">
        <v>272</v>
      </c>
      <c r="H4116" s="651" t="s">
        <v>599</v>
      </c>
      <c r="I4116" s="651" t="s">
        <v>617</v>
      </c>
      <c r="J4116" s="651" t="s">
        <v>276</v>
      </c>
      <c r="K4116" s="890" t="s">
        <v>308</v>
      </c>
      <c r="L4116" s="651" t="s">
        <v>312</v>
      </c>
      <c r="M4116" s="651" t="str">
        <f t="shared" si="251"/>
        <v>&lt;INSERT CONNECTION POINT NAME&gt;</v>
      </c>
      <c r="N4116" s="890" t="s">
        <v>609</v>
      </c>
      <c r="O4116" s="890" t="s">
        <v>22</v>
      </c>
      <c r="P4116" s="890"/>
      <c r="Q4116" s="1083"/>
      <c r="R4116" s="1061"/>
      <c r="S4116" s="1062"/>
      <c r="T4116" s="1062"/>
      <c r="U4116" s="1063"/>
      <c r="V4116" s="906"/>
      <c r="W4116" s="933"/>
      <c r="X4116" s="934"/>
      <c r="Y4116" s="935"/>
      <c r="Z4116" s="935"/>
      <c r="AA4116" s="935"/>
      <c r="AB4116" s="452"/>
      <c r="AC4116" s="452"/>
      <c r="AD4116" s="452"/>
      <c r="AE4116" s="452"/>
      <c r="AF4116" s="935"/>
      <c r="AG4116" s="452"/>
      <c r="AH4116" s="452"/>
      <c r="AI4116" s="935"/>
      <c r="AJ4116" s="935"/>
      <c r="AK4116" s="935"/>
      <c r="AL4116" s="936"/>
      <c r="AM4116" s="936"/>
      <c r="AN4116" s="936"/>
      <c r="AO4116" s="936"/>
      <c r="AP4116" s="936"/>
      <c r="AQ4116" s="936"/>
      <c r="AR4116" s="936"/>
      <c r="AS4116" s="936"/>
      <c r="AT4116" s="936"/>
      <c r="AU4116" s="936"/>
      <c r="AV4116" s="936"/>
    </row>
    <row r="4117" spans="2:48" ht="15" customHeight="1">
      <c r="B4117" s="937"/>
      <c r="C4117" s="1979"/>
      <c r="D4117" s="1981"/>
      <c r="E4117" s="928" t="s">
        <v>619</v>
      </c>
      <c r="F4117" s="885"/>
      <c r="G4117" s="651" t="s">
        <v>272</v>
      </c>
      <c r="H4117" s="651" t="s">
        <v>599</v>
      </c>
      <c r="I4117" s="651" t="s">
        <v>620</v>
      </c>
      <c r="J4117" s="651" t="s">
        <v>276</v>
      </c>
      <c r="K4117" s="890" t="s">
        <v>308</v>
      </c>
      <c r="L4117" s="651" t="s">
        <v>312</v>
      </c>
      <c r="M4117" s="651" t="str">
        <f t="shared" si="251"/>
        <v>&lt;INSERT CONNECTION POINT NAME&gt;</v>
      </c>
      <c r="N4117" s="890" t="s">
        <v>609</v>
      </c>
      <c r="O4117" s="890" t="s">
        <v>22</v>
      </c>
      <c r="P4117" s="890"/>
      <c r="Q4117" s="1083"/>
      <c r="R4117" s="1061"/>
      <c r="S4117" s="1062"/>
      <c r="T4117" s="1062"/>
      <c r="U4117" s="1063"/>
      <c r="V4117" s="906"/>
      <c r="W4117" s="933"/>
      <c r="X4117" s="934"/>
      <c r="Y4117" s="935"/>
      <c r="Z4117" s="935"/>
      <c r="AA4117" s="935"/>
      <c r="AB4117" s="452"/>
      <c r="AC4117" s="452"/>
      <c r="AD4117" s="452"/>
      <c r="AE4117" s="452"/>
      <c r="AF4117" s="935"/>
      <c r="AG4117" s="452"/>
      <c r="AH4117" s="452"/>
      <c r="AI4117" s="935"/>
      <c r="AJ4117" s="935"/>
      <c r="AK4117" s="935"/>
      <c r="AL4117" s="936"/>
      <c r="AM4117" s="936"/>
      <c r="AN4117" s="936"/>
      <c r="AO4117" s="936"/>
      <c r="AP4117" s="936"/>
      <c r="AQ4117" s="936"/>
      <c r="AR4117" s="936"/>
      <c r="AS4117" s="936"/>
      <c r="AT4117" s="936"/>
      <c r="AU4117" s="936"/>
      <c r="AV4117" s="936"/>
    </row>
    <row r="4118" spans="2:48" ht="15" customHeight="1">
      <c r="B4118" s="937"/>
      <c r="C4118" s="1978" t="s">
        <v>309</v>
      </c>
      <c r="D4118" s="1980" t="s">
        <v>22</v>
      </c>
      <c r="E4118" s="928" t="s">
        <v>616</v>
      </c>
      <c r="F4118" s="885"/>
      <c r="G4118" s="651" t="s">
        <v>272</v>
      </c>
      <c r="H4118" s="651" t="s">
        <v>599</v>
      </c>
      <c r="I4118" s="651" t="s">
        <v>617</v>
      </c>
      <c r="J4118" s="651" t="s">
        <v>276</v>
      </c>
      <c r="K4118" s="890" t="s">
        <v>309</v>
      </c>
      <c r="L4118" s="651" t="s">
        <v>312</v>
      </c>
      <c r="M4118" s="651" t="str">
        <f t="shared" si="251"/>
        <v>&lt;INSERT CONNECTION POINT NAME&gt;</v>
      </c>
      <c r="N4118" s="890" t="s">
        <v>602</v>
      </c>
      <c r="O4118" s="890" t="s">
        <v>22</v>
      </c>
      <c r="P4118" s="890"/>
      <c r="Q4118" s="1083"/>
      <c r="R4118" s="1061"/>
      <c r="S4118" s="1062"/>
      <c r="T4118" s="1062"/>
      <c r="U4118" s="1063"/>
      <c r="V4118" s="906"/>
      <c r="W4118" s="933"/>
      <c r="X4118" s="934"/>
      <c r="Y4118" s="935"/>
      <c r="Z4118" s="935"/>
      <c r="AA4118" s="935"/>
      <c r="AB4118" s="452"/>
      <c r="AC4118" s="452"/>
      <c r="AD4118" s="452"/>
      <c r="AE4118" s="452"/>
      <c r="AF4118" s="935"/>
      <c r="AG4118" s="452"/>
      <c r="AH4118" s="452"/>
      <c r="AI4118" s="935"/>
      <c r="AJ4118" s="935"/>
      <c r="AK4118" s="935"/>
      <c r="AL4118" s="936"/>
      <c r="AM4118" s="936"/>
      <c r="AN4118" s="936"/>
      <c r="AO4118" s="936"/>
      <c r="AP4118" s="936"/>
      <c r="AQ4118" s="936"/>
      <c r="AR4118" s="936"/>
      <c r="AS4118" s="936"/>
      <c r="AT4118" s="936"/>
      <c r="AU4118" s="936"/>
      <c r="AV4118" s="936"/>
    </row>
    <row r="4119" spans="2:48" ht="15" customHeight="1">
      <c r="B4119" s="937"/>
      <c r="C4119" s="1979"/>
      <c r="D4119" s="1981"/>
      <c r="E4119" s="928" t="s">
        <v>619</v>
      </c>
      <c r="F4119" s="885"/>
      <c r="G4119" s="651" t="s">
        <v>272</v>
      </c>
      <c r="H4119" s="651" t="s">
        <v>599</v>
      </c>
      <c r="I4119" s="651" t="s">
        <v>620</v>
      </c>
      <c r="J4119" s="651" t="s">
        <v>276</v>
      </c>
      <c r="K4119" s="890" t="s">
        <v>309</v>
      </c>
      <c r="L4119" s="651" t="s">
        <v>312</v>
      </c>
      <c r="M4119" s="651" t="str">
        <f t="shared" si="251"/>
        <v>&lt;INSERT CONNECTION POINT NAME&gt;</v>
      </c>
      <c r="N4119" s="890" t="s">
        <v>602</v>
      </c>
      <c r="O4119" s="890" t="s">
        <v>22</v>
      </c>
      <c r="P4119" s="890"/>
      <c r="Q4119" s="1083"/>
      <c r="R4119" s="1061"/>
      <c r="S4119" s="1062"/>
      <c r="T4119" s="1062"/>
      <c r="U4119" s="1063"/>
      <c r="V4119" s="906"/>
      <c r="W4119" s="933"/>
      <c r="X4119" s="934"/>
      <c r="Y4119" s="935"/>
      <c r="Z4119" s="935"/>
      <c r="AA4119" s="935"/>
      <c r="AB4119" s="452"/>
      <c r="AC4119" s="452"/>
      <c r="AD4119" s="452"/>
      <c r="AE4119" s="452"/>
      <c r="AF4119" s="935"/>
      <c r="AG4119" s="452"/>
      <c r="AH4119" s="452"/>
      <c r="AI4119" s="935"/>
      <c r="AJ4119" s="935"/>
      <c r="AK4119" s="935"/>
      <c r="AL4119" s="936"/>
      <c r="AM4119" s="936"/>
      <c r="AN4119" s="936"/>
      <c r="AO4119" s="936"/>
      <c r="AP4119" s="936"/>
      <c r="AQ4119" s="936"/>
      <c r="AR4119" s="936"/>
      <c r="AS4119" s="936"/>
      <c r="AT4119" s="936"/>
      <c r="AU4119" s="936"/>
      <c r="AV4119" s="936"/>
    </row>
    <row r="4120" spans="2:48" ht="15" customHeight="1">
      <c r="B4120" s="937"/>
      <c r="C4120" s="1978" t="s">
        <v>309</v>
      </c>
      <c r="D4120" s="1980" t="s">
        <v>23</v>
      </c>
      <c r="E4120" s="928" t="s">
        <v>616</v>
      </c>
      <c r="F4120" s="885"/>
      <c r="G4120" s="651" t="s">
        <v>272</v>
      </c>
      <c r="H4120" s="651" t="s">
        <v>599</v>
      </c>
      <c r="I4120" s="651" t="s">
        <v>617</v>
      </c>
      <c r="J4120" s="651" t="s">
        <v>276</v>
      </c>
      <c r="K4120" s="890" t="s">
        <v>309</v>
      </c>
      <c r="L4120" s="651" t="s">
        <v>312</v>
      </c>
      <c r="M4120" s="651" t="str">
        <f t="shared" si="251"/>
        <v>&lt;INSERT CONNECTION POINT NAME&gt;</v>
      </c>
      <c r="N4120" s="890" t="s">
        <v>602</v>
      </c>
      <c r="O4120" s="890" t="s">
        <v>23</v>
      </c>
      <c r="P4120" s="890"/>
      <c r="Q4120" s="1083"/>
      <c r="R4120" s="1061"/>
      <c r="S4120" s="1062"/>
      <c r="T4120" s="1062"/>
      <c r="U4120" s="1063"/>
      <c r="V4120" s="906"/>
      <c r="W4120" s="933"/>
      <c r="X4120" s="934"/>
      <c r="Y4120" s="935"/>
      <c r="Z4120" s="935"/>
      <c r="AA4120" s="935"/>
      <c r="AB4120" s="452"/>
      <c r="AC4120" s="452"/>
      <c r="AD4120" s="452"/>
      <c r="AE4120" s="452"/>
      <c r="AF4120" s="935"/>
      <c r="AG4120" s="452"/>
      <c r="AH4120" s="452"/>
      <c r="AI4120" s="935"/>
      <c r="AJ4120" s="935"/>
      <c r="AK4120" s="935"/>
      <c r="AL4120" s="936"/>
      <c r="AM4120" s="936"/>
      <c r="AN4120" s="936"/>
      <c r="AO4120" s="936"/>
      <c r="AP4120" s="936"/>
      <c r="AQ4120" s="936"/>
      <c r="AR4120" s="936"/>
      <c r="AS4120" s="936"/>
      <c r="AT4120" s="936"/>
      <c r="AU4120" s="936"/>
      <c r="AV4120" s="936"/>
    </row>
    <row r="4121" spans="2:48" ht="15" customHeight="1">
      <c r="B4121" s="937"/>
      <c r="C4121" s="1979"/>
      <c r="D4121" s="1981"/>
      <c r="E4121" s="928" t="s">
        <v>619</v>
      </c>
      <c r="F4121" s="885"/>
      <c r="G4121" s="651" t="s">
        <v>272</v>
      </c>
      <c r="H4121" s="651" t="s">
        <v>599</v>
      </c>
      <c r="I4121" s="651" t="s">
        <v>620</v>
      </c>
      <c r="J4121" s="651" t="s">
        <v>276</v>
      </c>
      <c r="K4121" s="890" t="s">
        <v>309</v>
      </c>
      <c r="L4121" s="651" t="s">
        <v>312</v>
      </c>
      <c r="M4121" s="651" t="str">
        <f t="shared" si="251"/>
        <v>&lt;INSERT CONNECTION POINT NAME&gt;</v>
      </c>
      <c r="N4121" s="890" t="s">
        <v>602</v>
      </c>
      <c r="O4121" s="890" t="s">
        <v>23</v>
      </c>
      <c r="P4121" s="890"/>
      <c r="Q4121" s="1083"/>
      <c r="R4121" s="1061"/>
      <c r="S4121" s="1062"/>
      <c r="T4121" s="1062"/>
      <c r="U4121" s="1063"/>
      <c r="V4121" s="906"/>
      <c r="W4121" s="933"/>
      <c r="X4121" s="934"/>
      <c r="Y4121" s="935"/>
      <c r="Z4121" s="935"/>
      <c r="AA4121" s="935"/>
      <c r="AB4121" s="452"/>
      <c r="AC4121" s="452"/>
      <c r="AD4121" s="452"/>
      <c r="AE4121" s="452"/>
      <c r="AF4121" s="935"/>
      <c r="AG4121" s="452"/>
      <c r="AH4121" s="452"/>
      <c r="AI4121" s="935"/>
      <c r="AJ4121" s="935"/>
      <c r="AK4121" s="935"/>
      <c r="AL4121" s="936"/>
      <c r="AM4121" s="936"/>
      <c r="AN4121" s="936"/>
      <c r="AO4121" s="936"/>
      <c r="AP4121" s="936"/>
      <c r="AQ4121" s="936"/>
      <c r="AR4121" s="936"/>
      <c r="AS4121" s="936"/>
      <c r="AT4121" s="936"/>
      <c r="AU4121" s="936"/>
      <c r="AV4121" s="936"/>
    </row>
    <row r="4122" spans="2:48" ht="15" customHeight="1">
      <c r="B4122" s="937"/>
      <c r="C4122" s="1978" t="s">
        <v>310</v>
      </c>
      <c r="D4122" s="1980" t="s">
        <v>22</v>
      </c>
      <c r="E4122" s="928" t="s">
        <v>616</v>
      </c>
      <c r="F4122" s="885"/>
      <c r="G4122" s="651" t="s">
        <v>272</v>
      </c>
      <c r="H4122" s="651" t="s">
        <v>599</v>
      </c>
      <c r="I4122" s="651" t="s">
        <v>617</v>
      </c>
      <c r="J4122" s="651" t="s">
        <v>276</v>
      </c>
      <c r="K4122" s="890" t="s">
        <v>310</v>
      </c>
      <c r="L4122" s="651" t="s">
        <v>312</v>
      </c>
      <c r="M4122" s="651" t="str">
        <f t="shared" si="251"/>
        <v>&lt;INSERT CONNECTION POINT NAME&gt;</v>
      </c>
      <c r="N4122" s="890" t="s">
        <v>602</v>
      </c>
      <c r="O4122" s="890" t="s">
        <v>22</v>
      </c>
      <c r="P4122" s="890"/>
      <c r="Q4122" s="1083"/>
      <c r="R4122" s="1061"/>
      <c r="S4122" s="1062"/>
      <c r="T4122" s="1062"/>
      <c r="U4122" s="1063"/>
      <c r="V4122" s="906"/>
      <c r="W4122" s="933"/>
      <c r="X4122" s="934"/>
      <c r="Y4122" s="935"/>
      <c r="Z4122" s="935"/>
      <c r="AA4122" s="935"/>
      <c r="AB4122" s="452"/>
      <c r="AC4122" s="452"/>
      <c r="AD4122" s="452"/>
      <c r="AE4122" s="452"/>
      <c r="AF4122" s="935"/>
      <c r="AG4122" s="452"/>
      <c r="AH4122" s="452"/>
      <c r="AI4122" s="935"/>
      <c r="AJ4122" s="935"/>
      <c r="AK4122" s="935"/>
      <c r="AL4122" s="936"/>
      <c r="AM4122" s="936"/>
      <c r="AN4122" s="936"/>
      <c r="AO4122" s="936"/>
      <c r="AP4122" s="936"/>
      <c r="AQ4122" s="936"/>
      <c r="AR4122" s="936"/>
      <c r="AS4122" s="936"/>
      <c r="AT4122" s="936"/>
      <c r="AU4122" s="936"/>
      <c r="AV4122" s="936"/>
    </row>
    <row r="4123" spans="2:48" ht="15" customHeight="1">
      <c r="B4123" s="937"/>
      <c r="C4123" s="1979"/>
      <c r="D4123" s="1981"/>
      <c r="E4123" s="928" t="s">
        <v>619</v>
      </c>
      <c r="F4123" s="885"/>
      <c r="G4123" s="651" t="s">
        <v>272</v>
      </c>
      <c r="H4123" s="651" t="s">
        <v>599</v>
      </c>
      <c r="I4123" s="651" t="s">
        <v>620</v>
      </c>
      <c r="J4123" s="651" t="s">
        <v>276</v>
      </c>
      <c r="K4123" s="890" t="s">
        <v>310</v>
      </c>
      <c r="L4123" s="651" t="s">
        <v>312</v>
      </c>
      <c r="M4123" s="651" t="str">
        <f t="shared" si="251"/>
        <v>&lt;INSERT CONNECTION POINT NAME&gt;</v>
      </c>
      <c r="N4123" s="890" t="s">
        <v>602</v>
      </c>
      <c r="O4123" s="890" t="s">
        <v>22</v>
      </c>
      <c r="P4123" s="890"/>
      <c r="Q4123" s="1084"/>
      <c r="R4123" s="1085"/>
      <c r="S4123" s="1086"/>
      <c r="T4123" s="1086"/>
      <c r="U4123" s="1087"/>
      <c r="V4123" s="906"/>
      <c r="W4123" s="933"/>
      <c r="X4123" s="934"/>
      <c r="Y4123" s="935"/>
      <c r="Z4123" s="935"/>
      <c r="AA4123" s="935"/>
      <c r="AB4123" s="452"/>
      <c r="AC4123" s="452"/>
      <c r="AD4123" s="452"/>
      <c r="AE4123" s="452"/>
      <c r="AF4123" s="935"/>
      <c r="AG4123" s="452"/>
      <c r="AH4123" s="452"/>
      <c r="AI4123" s="935"/>
      <c r="AJ4123" s="935"/>
      <c r="AK4123" s="935"/>
      <c r="AL4123" s="936"/>
      <c r="AM4123" s="936"/>
      <c r="AN4123" s="936"/>
      <c r="AO4123" s="936"/>
      <c r="AP4123" s="936"/>
      <c r="AQ4123" s="936"/>
      <c r="AR4123" s="936"/>
      <c r="AS4123" s="936"/>
      <c r="AT4123" s="936"/>
      <c r="AU4123" s="936"/>
      <c r="AV4123" s="936"/>
    </row>
    <row r="4124" spans="2:48" ht="15" customHeight="1">
      <c r="B4124" s="937"/>
      <c r="C4124" s="1978" t="s">
        <v>310</v>
      </c>
      <c r="D4124" s="1980" t="s">
        <v>23</v>
      </c>
      <c r="E4124" s="928" t="s">
        <v>616</v>
      </c>
      <c r="F4124" s="885"/>
      <c r="G4124" s="651" t="s">
        <v>272</v>
      </c>
      <c r="H4124" s="651" t="s">
        <v>599</v>
      </c>
      <c r="I4124" s="651" t="s">
        <v>617</v>
      </c>
      <c r="J4124" s="651" t="s">
        <v>276</v>
      </c>
      <c r="K4124" s="890" t="s">
        <v>310</v>
      </c>
      <c r="L4124" s="651" t="s">
        <v>312</v>
      </c>
      <c r="M4124" s="651" t="str">
        <f t="shared" si="251"/>
        <v>&lt;INSERT CONNECTION POINT NAME&gt;</v>
      </c>
      <c r="N4124" s="890" t="s">
        <v>602</v>
      </c>
      <c r="O4124" s="890" t="s">
        <v>23</v>
      </c>
      <c r="P4124" s="890"/>
      <c r="Q4124" s="1084"/>
      <c r="R4124" s="1085"/>
      <c r="S4124" s="1086"/>
      <c r="T4124" s="1086"/>
      <c r="U4124" s="1087"/>
      <c r="V4124" s="906"/>
      <c r="W4124" s="933"/>
      <c r="X4124" s="934"/>
      <c r="Y4124" s="935"/>
      <c r="Z4124" s="935"/>
      <c r="AA4124" s="935"/>
      <c r="AB4124" s="452"/>
      <c r="AC4124" s="452"/>
      <c r="AD4124" s="452"/>
      <c r="AE4124" s="452"/>
      <c r="AF4124" s="935"/>
      <c r="AG4124" s="452"/>
      <c r="AH4124" s="452"/>
      <c r="AI4124" s="935"/>
      <c r="AJ4124" s="935"/>
      <c r="AK4124" s="935"/>
      <c r="AL4124" s="936"/>
      <c r="AM4124" s="936"/>
      <c r="AN4124" s="936"/>
      <c r="AO4124" s="936"/>
      <c r="AP4124" s="936"/>
      <c r="AQ4124" s="936"/>
      <c r="AR4124" s="936"/>
      <c r="AS4124" s="936"/>
      <c r="AT4124" s="936"/>
      <c r="AU4124" s="936"/>
      <c r="AV4124" s="936"/>
    </row>
    <row r="4125" spans="2:48" ht="15" customHeight="1" thickBot="1">
      <c r="B4125" s="944"/>
      <c r="C4125" s="1984"/>
      <c r="D4125" s="1985"/>
      <c r="E4125" s="945" t="s">
        <v>619</v>
      </c>
      <c r="F4125" s="885"/>
      <c r="G4125" s="651" t="s">
        <v>272</v>
      </c>
      <c r="H4125" s="651" t="s">
        <v>599</v>
      </c>
      <c r="I4125" s="651" t="s">
        <v>620</v>
      </c>
      <c r="J4125" s="651" t="s">
        <v>276</v>
      </c>
      <c r="K4125" s="890" t="s">
        <v>310</v>
      </c>
      <c r="L4125" s="651" t="s">
        <v>312</v>
      </c>
      <c r="M4125" s="651" t="str">
        <f t="shared" si="251"/>
        <v>&lt;INSERT CONNECTION POINT NAME&gt;</v>
      </c>
      <c r="N4125" s="890" t="s">
        <v>602</v>
      </c>
      <c r="O4125" s="890" t="s">
        <v>23</v>
      </c>
      <c r="P4125" s="890"/>
      <c r="Q4125" s="946"/>
      <c r="R4125" s="1067"/>
      <c r="S4125" s="893"/>
      <c r="T4125" s="893"/>
      <c r="U4125" s="894"/>
      <c r="V4125" s="947"/>
      <c r="W4125" s="933"/>
      <c r="X4125" s="934"/>
      <c r="Y4125" s="935"/>
      <c r="Z4125" s="935"/>
      <c r="AA4125" s="935"/>
      <c r="AB4125" s="452"/>
      <c r="AC4125" s="452"/>
      <c r="AD4125" s="452"/>
      <c r="AE4125" s="452"/>
      <c r="AF4125" s="935"/>
      <c r="AG4125" s="452"/>
      <c r="AH4125" s="452"/>
      <c r="AI4125" s="935"/>
      <c r="AJ4125" s="935"/>
      <c r="AK4125" s="935"/>
      <c r="AL4125" s="936"/>
      <c r="AM4125" s="936"/>
      <c r="AN4125" s="936"/>
      <c r="AO4125" s="936"/>
      <c r="AP4125" s="936"/>
      <c r="AQ4125" s="936"/>
      <c r="AR4125" s="936"/>
      <c r="AS4125" s="936"/>
      <c r="AT4125" s="936"/>
      <c r="AU4125" s="936"/>
      <c r="AV4125" s="936"/>
    </row>
    <row r="4126" spans="2:48" ht="15" customHeight="1">
      <c r="B4126" s="927" t="s">
        <v>615</v>
      </c>
      <c r="C4126" s="1982" t="s">
        <v>313</v>
      </c>
      <c r="D4126" s="1983" t="s">
        <v>23</v>
      </c>
      <c r="E4126" s="928" t="s">
        <v>616</v>
      </c>
      <c r="F4126" s="885"/>
      <c r="G4126" s="651" t="s">
        <v>272</v>
      </c>
      <c r="H4126" s="651" t="s">
        <v>599</v>
      </c>
      <c r="I4126" s="651" t="s">
        <v>617</v>
      </c>
      <c r="J4126" s="651" t="s">
        <v>276</v>
      </c>
      <c r="K4126" s="651" t="s">
        <v>313</v>
      </c>
      <c r="L4126" s="651" t="s">
        <v>312</v>
      </c>
      <c r="M4126" s="651" t="str">
        <f t="shared" ref="M4126" si="252">B4126</f>
        <v>&lt;INSERT CONNECTION POINT NAME&gt;</v>
      </c>
      <c r="N4126" s="651" t="s">
        <v>618</v>
      </c>
      <c r="O4126" s="651" t="s">
        <v>23</v>
      </c>
      <c r="P4126" s="890"/>
      <c r="Q4126" s="929"/>
      <c r="R4126" s="930"/>
      <c r="S4126" s="931"/>
      <c r="T4126" s="931"/>
      <c r="U4126" s="932"/>
      <c r="W4126" s="452"/>
      <c r="X4126" s="452"/>
      <c r="Y4126" s="452"/>
      <c r="Z4126" s="452"/>
      <c r="AA4126" s="452"/>
      <c r="AB4126" s="452"/>
      <c r="AC4126" s="452"/>
      <c r="AD4126" s="452"/>
      <c r="AE4126" s="452"/>
      <c r="AF4126" s="452"/>
      <c r="AG4126" s="452"/>
      <c r="AH4126" s="452"/>
      <c r="AI4126" s="452"/>
      <c r="AJ4126" s="452"/>
      <c r="AK4126" s="452"/>
      <c r="AL4126" s="452"/>
      <c r="AM4126" s="452"/>
      <c r="AN4126" s="452"/>
      <c r="AO4126" s="452"/>
      <c r="AP4126" s="452"/>
      <c r="AQ4126" s="452"/>
      <c r="AR4126" s="452"/>
      <c r="AS4126" s="452"/>
      <c r="AT4126" s="452"/>
      <c r="AU4126" s="452"/>
      <c r="AV4126" s="452"/>
    </row>
    <row r="4127" spans="2:48" ht="15" customHeight="1">
      <c r="B4127" s="937"/>
      <c r="C4127" s="1979"/>
      <c r="D4127" s="1981"/>
      <c r="E4127" s="928" t="s">
        <v>619</v>
      </c>
      <c r="F4127" s="885"/>
      <c r="G4127" s="651" t="s">
        <v>272</v>
      </c>
      <c r="H4127" s="651" t="s">
        <v>599</v>
      </c>
      <c r="I4127" s="651" t="s">
        <v>620</v>
      </c>
      <c r="J4127" s="651" t="s">
        <v>276</v>
      </c>
      <c r="K4127" s="651" t="s">
        <v>313</v>
      </c>
      <c r="L4127" s="651" t="s">
        <v>312</v>
      </c>
      <c r="M4127" s="651" t="str">
        <f t="shared" si="251"/>
        <v>&lt;INSERT CONNECTION POINT NAME&gt;</v>
      </c>
      <c r="N4127" s="651" t="s">
        <v>618</v>
      </c>
      <c r="O4127" s="651" t="s">
        <v>23</v>
      </c>
      <c r="P4127" s="890"/>
      <c r="Q4127" s="938"/>
      <c r="R4127" s="939"/>
      <c r="S4127" s="940"/>
      <c r="T4127" s="940"/>
      <c r="U4127" s="941"/>
      <c r="W4127" s="452"/>
      <c r="X4127" s="452"/>
      <c r="Y4127" s="452"/>
      <c r="Z4127" s="452"/>
      <c r="AA4127" s="452"/>
      <c r="AB4127" s="452"/>
      <c r="AC4127" s="452"/>
      <c r="AD4127" s="452"/>
      <c r="AE4127" s="452"/>
      <c r="AF4127" s="452"/>
      <c r="AG4127" s="452"/>
      <c r="AH4127" s="452"/>
      <c r="AI4127" s="452"/>
      <c r="AJ4127" s="452"/>
      <c r="AK4127" s="452"/>
      <c r="AL4127" s="452"/>
      <c r="AM4127" s="452"/>
      <c r="AN4127" s="452"/>
      <c r="AO4127" s="452"/>
      <c r="AP4127" s="452"/>
      <c r="AQ4127" s="452"/>
      <c r="AR4127" s="452"/>
      <c r="AS4127" s="452"/>
      <c r="AT4127" s="452"/>
      <c r="AU4127" s="452"/>
      <c r="AV4127" s="452"/>
    </row>
    <row r="4128" spans="2:48" ht="15" customHeight="1">
      <c r="B4128" s="937"/>
      <c r="C4128" s="1978" t="s">
        <v>304</v>
      </c>
      <c r="D4128" s="1980" t="s">
        <v>22</v>
      </c>
      <c r="E4128" s="928" t="s">
        <v>616</v>
      </c>
      <c r="F4128" s="885"/>
      <c r="G4128" s="651" t="s">
        <v>272</v>
      </c>
      <c r="H4128" s="651" t="s">
        <v>599</v>
      </c>
      <c r="I4128" s="651" t="s">
        <v>617</v>
      </c>
      <c r="J4128" s="651" t="s">
        <v>276</v>
      </c>
      <c r="K4128" s="890" t="s">
        <v>304</v>
      </c>
      <c r="L4128" s="651" t="s">
        <v>312</v>
      </c>
      <c r="M4128" s="651" t="str">
        <f t="shared" si="251"/>
        <v>&lt;INSERT CONNECTION POINT NAME&gt;</v>
      </c>
      <c r="N4128" s="890" t="s">
        <v>602</v>
      </c>
      <c r="O4128" s="890" t="s">
        <v>22</v>
      </c>
      <c r="P4128" s="890"/>
      <c r="Q4128" s="1071"/>
      <c r="R4128" s="1058"/>
      <c r="S4128" s="1059"/>
      <c r="T4128" s="1059"/>
      <c r="U4128" s="1060"/>
      <c r="W4128" s="452"/>
      <c r="X4128" s="452"/>
      <c r="Y4128" s="452"/>
      <c r="Z4128" s="452"/>
      <c r="AA4128" s="452"/>
      <c r="AB4128" s="452"/>
      <c r="AC4128" s="452"/>
      <c r="AD4128" s="452"/>
      <c r="AE4128" s="452"/>
      <c r="AF4128" s="452"/>
      <c r="AG4128" s="452"/>
      <c r="AH4128" s="452"/>
      <c r="AI4128" s="452"/>
      <c r="AJ4128" s="452"/>
      <c r="AK4128" s="452"/>
      <c r="AL4128" s="452"/>
      <c r="AM4128" s="452"/>
      <c r="AN4128" s="452"/>
      <c r="AO4128" s="452"/>
      <c r="AP4128" s="452"/>
      <c r="AQ4128" s="452"/>
      <c r="AR4128" s="452"/>
      <c r="AS4128" s="452"/>
      <c r="AT4128" s="452"/>
      <c r="AU4128" s="452"/>
      <c r="AV4128" s="452"/>
    </row>
    <row r="4129" spans="2:48" ht="15" customHeight="1">
      <c r="B4129" s="937"/>
      <c r="C4129" s="1979"/>
      <c r="D4129" s="1981"/>
      <c r="E4129" s="928" t="s">
        <v>619</v>
      </c>
      <c r="F4129" s="885"/>
      <c r="G4129" s="651" t="s">
        <v>272</v>
      </c>
      <c r="H4129" s="651" t="s">
        <v>599</v>
      </c>
      <c r="I4129" s="651" t="s">
        <v>620</v>
      </c>
      <c r="J4129" s="651" t="s">
        <v>276</v>
      </c>
      <c r="K4129" s="890" t="s">
        <v>304</v>
      </c>
      <c r="L4129" s="651" t="s">
        <v>312</v>
      </c>
      <c r="M4129" s="651" t="str">
        <f t="shared" si="251"/>
        <v>&lt;INSERT CONNECTION POINT NAME&gt;</v>
      </c>
      <c r="N4129" s="890" t="s">
        <v>602</v>
      </c>
      <c r="O4129" s="890" t="s">
        <v>22</v>
      </c>
      <c r="P4129" s="890"/>
      <c r="Q4129" s="1071"/>
      <c r="R4129" s="1058"/>
      <c r="S4129" s="1059"/>
      <c r="T4129" s="1059"/>
      <c r="U4129" s="1060"/>
      <c r="W4129" s="452"/>
      <c r="X4129" s="452"/>
      <c r="Y4129" s="452"/>
      <c r="Z4129" s="452"/>
      <c r="AA4129" s="452"/>
      <c r="AB4129" s="452"/>
      <c r="AC4129" s="452"/>
      <c r="AD4129" s="452"/>
      <c r="AE4129" s="452"/>
      <c r="AF4129" s="452"/>
      <c r="AG4129" s="452"/>
      <c r="AH4129" s="452"/>
      <c r="AI4129" s="452"/>
      <c r="AJ4129" s="452"/>
      <c r="AK4129" s="452"/>
      <c r="AL4129" s="452"/>
      <c r="AM4129" s="452"/>
      <c r="AN4129" s="452"/>
      <c r="AO4129" s="452"/>
      <c r="AP4129" s="452"/>
      <c r="AQ4129" s="452"/>
      <c r="AR4129" s="452"/>
      <c r="AS4129" s="452"/>
      <c r="AT4129" s="452"/>
      <c r="AU4129" s="452"/>
      <c r="AV4129" s="452"/>
    </row>
    <row r="4130" spans="2:48" ht="15" customHeight="1">
      <c r="B4130" s="937"/>
      <c r="C4130" s="1978" t="s">
        <v>304</v>
      </c>
      <c r="D4130" s="1980" t="s">
        <v>23</v>
      </c>
      <c r="E4130" s="928" t="s">
        <v>616</v>
      </c>
      <c r="F4130" s="885"/>
      <c r="G4130" s="651" t="s">
        <v>272</v>
      </c>
      <c r="H4130" s="651" t="s">
        <v>599</v>
      </c>
      <c r="I4130" s="651" t="s">
        <v>617</v>
      </c>
      <c r="J4130" s="651" t="s">
        <v>276</v>
      </c>
      <c r="K4130" s="890" t="s">
        <v>304</v>
      </c>
      <c r="L4130" s="651" t="s">
        <v>312</v>
      </c>
      <c r="M4130" s="651" t="str">
        <f t="shared" si="251"/>
        <v>&lt;INSERT CONNECTION POINT NAME&gt;</v>
      </c>
      <c r="N4130" s="890" t="s">
        <v>602</v>
      </c>
      <c r="O4130" s="891" t="s">
        <v>23</v>
      </c>
      <c r="P4130" s="890"/>
      <c r="Q4130" s="1071"/>
      <c r="R4130" s="1058"/>
      <c r="S4130" s="1059"/>
      <c r="T4130" s="1059"/>
      <c r="U4130" s="1060"/>
      <c r="W4130" s="452"/>
      <c r="X4130" s="452"/>
      <c r="Y4130" s="452"/>
      <c r="Z4130" s="452"/>
      <c r="AA4130" s="452"/>
      <c r="AB4130" s="452"/>
      <c r="AC4130" s="452"/>
      <c r="AD4130" s="452"/>
      <c r="AE4130" s="452"/>
      <c r="AF4130" s="452"/>
      <c r="AG4130" s="452"/>
      <c r="AH4130" s="452"/>
      <c r="AI4130" s="452"/>
      <c r="AJ4130" s="452"/>
      <c r="AK4130" s="452"/>
      <c r="AL4130" s="452"/>
      <c r="AM4130" s="452"/>
      <c r="AN4130" s="452"/>
      <c r="AO4130" s="452"/>
      <c r="AP4130" s="452"/>
      <c r="AQ4130" s="452"/>
      <c r="AR4130" s="452"/>
      <c r="AS4130" s="452"/>
      <c r="AT4130" s="452"/>
      <c r="AU4130" s="452"/>
      <c r="AV4130" s="452"/>
    </row>
    <row r="4131" spans="2:48" ht="15" customHeight="1">
      <c r="B4131" s="937"/>
      <c r="C4131" s="1979"/>
      <c r="D4131" s="1981"/>
      <c r="E4131" s="928" t="s">
        <v>619</v>
      </c>
      <c r="F4131" s="885"/>
      <c r="G4131" s="651" t="s">
        <v>272</v>
      </c>
      <c r="H4131" s="651" t="s">
        <v>599</v>
      </c>
      <c r="I4131" s="651" t="s">
        <v>620</v>
      </c>
      <c r="J4131" s="651" t="s">
        <v>276</v>
      </c>
      <c r="K4131" s="890" t="s">
        <v>304</v>
      </c>
      <c r="L4131" s="651" t="s">
        <v>312</v>
      </c>
      <c r="M4131" s="651" t="str">
        <f t="shared" si="251"/>
        <v>&lt;INSERT CONNECTION POINT NAME&gt;</v>
      </c>
      <c r="N4131" s="890" t="s">
        <v>602</v>
      </c>
      <c r="O4131" s="891" t="s">
        <v>23</v>
      </c>
      <c r="P4131" s="890"/>
      <c r="Q4131" s="1071"/>
      <c r="R4131" s="1058"/>
      <c r="S4131" s="1059"/>
      <c r="T4131" s="1059"/>
      <c r="U4131" s="1060"/>
      <c r="W4131" s="452"/>
      <c r="X4131" s="452"/>
      <c r="Y4131" s="452"/>
      <c r="Z4131" s="452"/>
      <c r="AA4131" s="452"/>
      <c r="AB4131" s="452"/>
      <c r="AC4131" s="452"/>
      <c r="AD4131" s="452"/>
      <c r="AE4131" s="452"/>
      <c r="AF4131" s="452"/>
      <c r="AG4131" s="452"/>
      <c r="AH4131" s="452"/>
      <c r="AI4131" s="452"/>
      <c r="AJ4131" s="452"/>
      <c r="AK4131" s="452"/>
      <c r="AL4131" s="452"/>
      <c r="AM4131" s="452"/>
      <c r="AN4131" s="452"/>
      <c r="AO4131" s="452"/>
      <c r="AP4131" s="452"/>
      <c r="AQ4131" s="452"/>
      <c r="AR4131" s="452"/>
      <c r="AS4131" s="452"/>
      <c r="AT4131" s="452"/>
      <c r="AU4131" s="452"/>
      <c r="AV4131" s="452"/>
    </row>
    <row r="4132" spans="2:48" ht="15" customHeight="1">
      <c r="B4132" s="937"/>
      <c r="C4132" s="1978" t="s">
        <v>305</v>
      </c>
      <c r="D4132" s="1980"/>
      <c r="E4132" s="928" t="s">
        <v>616</v>
      </c>
      <c r="F4132" s="885"/>
      <c r="G4132" s="651" t="s">
        <v>272</v>
      </c>
      <c r="H4132" s="651" t="s">
        <v>599</v>
      </c>
      <c r="I4132" s="651" t="s">
        <v>617</v>
      </c>
      <c r="J4132" s="651" t="s">
        <v>276</v>
      </c>
      <c r="K4132" s="890" t="s">
        <v>305</v>
      </c>
      <c r="L4132" s="651" t="s">
        <v>312</v>
      </c>
      <c r="M4132" s="651" t="str">
        <f t="shared" si="251"/>
        <v>&lt;INSERT CONNECTION POINT NAME&gt;</v>
      </c>
      <c r="N4132" s="890" t="s">
        <v>604</v>
      </c>
      <c r="O4132" s="890" t="s">
        <v>605</v>
      </c>
      <c r="P4132" s="890"/>
      <c r="Q4132" s="1072"/>
      <c r="R4132" s="1073"/>
      <c r="S4132" s="1074"/>
      <c r="T4132" s="1074"/>
      <c r="U4132" s="1075"/>
      <c r="W4132" s="452"/>
      <c r="X4132" s="452"/>
      <c r="Y4132" s="452"/>
      <c r="Z4132" s="452"/>
      <c r="AA4132" s="452"/>
      <c r="AB4132" s="452"/>
      <c r="AC4132" s="452"/>
      <c r="AD4132" s="452"/>
      <c r="AE4132" s="452"/>
      <c r="AF4132" s="452"/>
      <c r="AG4132" s="452"/>
      <c r="AH4132" s="452"/>
      <c r="AI4132" s="452"/>
      <c r="AJ4132" s="452"/>
      <c r="AK4132" s="452"/>
      <c r="AL4132" s="452"/>
      <c r="AM4132" s="452"/>
      <c r="AN4132" s="452"/>
      <c r="AO4132" s="452"/>
      <c r="AP4132" s="452"/>
      <c r="AQ4132" s="452"/>
      <c r="AR4132" s="452"/>
      <c r="AS4132" s="452"/>
      <c r="AT4132" s="452"/>
      <c r="AU4132" s="452"/>
      <c r="AV4132" s="452"/>
    </row>
    <row r="4133" spans="2:48" ht="15" customHeight="1">
      <c r="B4133" s="937"/>
      <c r="C4133" s="1979"/>
      <c r="D4133" s="1981"/>
      <c r="E4133" s="928" t="s">
        <v>619</v>
      </c>
      <c r="F4133" s="885"/>
      <c r="G4133" s="651" t="s">
        <v>272</v>
      </c>
      <c r="H4133" s="651" t="s">
        <v>599</v>
      </c>
      <c r="I4133" s="651" t="s">
        <v>620</v>
      </c>
      <c r="J4133" s="651" t="s">
        <v>276</v>
      </c>
      <c r="K4133" s="890" t="s">
        <v>305</v>
      </c>
      <c r="L4133" s="651" t="s">
        <v>312</v>
      </c>
      <c r="M4133" s="651" t="str">
        <f t="shared" si="251"/>
        <v>&lt;INSERT CONNECTION POINT NAME&gt;</v>
      </c>
      <c r="N4133" s="890" t="s">
        <v>604</v>
      </c>
      <c r="O4133" s="890" t="s">
        <v>605</v>
      </c>
      <c r="P4133" s="890"/>
      <c r="Q4133" s="1072"/>
      <c r="R4133" s="1073"/>
      <c r="S4133" s="1074"/>
      <c r="T4133" s="1074"/>
      <c r="U4133" s="1075"/>
      <c r="W4133" s="452"/>
      <c r="X4133" s="452"/>
      <c r="Y4133" s="452"/>
      <c r="Z4133" s="452"/>
      <c r="AA4133" s="452"/>
      <c r="AB4133" s="452"/>
      <c r="AC4133" s="452"/>
      <c r="AD4133" s="452"/>
      <c r="AE4133" s="452"/>
      <c r="AF4133" s="452"/>
      <c r="AG4133" s="452"/>
      <c r="AH4133" s="452"/>
      <c r="AI4133" s="452"/>
      <c r="AJ4133" s="452"/>
      <c r="AK4133" s="452"/>
      <c r="AL4133" s="452"/>
      <c r="AM4133" s="452"/>
      <c r="AN4133" s="452"/>
      <c r="AO4133" s="452"/>
      <c r="AP4133" s="452"/>
      <c r="AQ4133" s="452"/>
      <c r="AR4133" s="452"/>
      <c r="AS4133" s="452"/>
      <c r="AT4133" s="452"/>
      <c r="AU4133" s="452"/>
      <c r="AV4133" s="452"/>
    </row>
    <row r="4134" spans="2:48" ht="15" customHeight="1">
      <c r="B4134" s="937"/>
      <c r="C4134" s="1978" t="s">
        <v>306</v>
      </c>
      <c r="D4134" s="1980"/>
      <c r="E4134" s="928" t="s">
        <v>616</v>
      </c>
      <c r="F4134" s="885"/>
      <c r="G4134" s="651" t="s">
        <v>272</v>
      </c>
      <c r="H4134" s="651" t="s">
        <v>599</v>
      </c>
      <c r="I4134" s="651" t="s">
        <v>617</v>
      </c>
      <c r="J4134" s="651" t="s">
        <v>276</v>
      </c>
      <c r="K4134" s="890" t="s">
        <v>306</v>
      </c>
      <c r="L4134" s="651" t="s">
        <v>312</v>
      </c>
      <c r="M4134" s="651" t="str">
        <f t="shared" si="251"/>
        <v>&lt;INSERT CONNECTION POINT NAME&gt;</v>
      </c>
      <c r="N4134" s="890" t="s">
        <v>606</v>
      </c>
      <c r="O4134" s="891">
        <v>0</v>
      </c>
      <c r="P4134" s="890"/>
      <c r="Q4134" s="1076"/>
      <c r="R4134" s="1077"/>
      <c r="S4134" s="1078"/>
      <c r="T4134" s="1078"/>
      <c r="U4134" s="1079"/>
      <c r="W4134" s="452"/>
      <c r="X4134" s="452"/>
      <c r="Y4134" s="452"/>
      <c r="Z4134" s="452"/>
      <c r="AA4134" s="452"/>
      <c r="AB4134" s="452"/>
      <c r="AC4134" s="452"/>
      <c r="AD4134" s="452"/>
      <c r="AE4134" s="452"/>
      <c r="AF4134" s="452"/>
      <c r="AG4134" s="452"/>
      <c r="AH4134" s="452"/>
      <c r="AI4134" s="452"/>
      <c r="AJ4134" s="452"/>
      <c r="AK4134" s="452"/>
      <c r="AL4134" s="452"/>
      <c r="AM4134" s="452"/>
      <c r="AN4134" s="452"/>
      <c r="AO4134" s="452"/>
      <c r="AP4134" s="452"/>
      <c r="AQ4134" s="452"/>
      <c r="AR4134" s="452"/>
      <c r="AS4134" s="452"/>
      <c r="AT4134" s="452"/>
      <c r="AU4134" s="452"/>
      <c r="AV4134" s="452"/>
    </row>
    <row r="4135" spans="2:48" ht="15" customHeight="1">
      <c r="B4135" s="937"/>
      <c r="C4135" s="1979"/>
      <c r="D4135" s="1981"/>
      <c r="E4135" s="928" t="s">
        <v>619</v>
      </c>
      <c r="F4135" s="885"/>
      <c r="G4135" s="651" t="s">
        <v>272</v>
      </c>
      <c r="H4135" s="651" t="s">
        <v>599</v>
      </c>
      <c r="I4135" s="651" t="s">
        <v>620</v>
      </c>
      <c r="J4135" s="651" t="s">
        <v>276</v>
      </c>
      <c r="K4135" s="890" t="s">
        <v>306</v>
      </c>
      <c r="L4135" s="651" t="s">
        <v>312</v>
      </c>
      <c r="M4135" s="651" t="str">
        <f t="shared" si="251"/>
        <v>&lt;INSERT CONNECTION POINT NAME&gt;</v>
      </c>
      <c r="N4135" s="890" t="s">
        <v>606</v>
      </c>
      <c r="O4135" s="891">
        <v>0</v>
      </c>
      <c r="P4135" s="890"/>
      <c r="Q4135" s="1076"/>
      <c r="R4135" s="1077"/>
      <c r="S4135" s="1078"/>
      <c r="T4135" s="1078"/>
      <c r="U4135" s="1079"/>
      <c r="W4135" s="452"/>
      <c r="X4135" s="452"/>
      <c r="Y4135" s="452"/>
      <c r="Z4135" s="452"/>
      <c r="AA4135" s="452"/>
      <c r="AB4135" s="452"/>
      <c r="AC4135" s="452"/>
      <c r="AD4135" s="452"/>
      <c r="AE4135" s="452"/>
      <c r="AF4135" s="452"/>
      <c r="AG4135" s="452"/>
      <c r="AH4135" s="452"/>
      <c r="AI4135" s="452"/>
      <c r="AJ4135" s="452"/>
      <c r="AK4135" s="452"/>
      <c r="AL4135" s="452"/>
      <c r="AM4135" s="452"/>
      <c r="AN4135" s="452"/>
      <c r="AO4135" s="452"/>
      <c r="AP4135" s="452"/>
      <c r="AQ4135" s="452"/>
      <c r="AR4135" s="452"/>
      <c r="AS4135" s="452"/>
      <c r="AT4135" s="452"/>
      <c r="AU4135" s="452"/>
      <c r="AV4135" s="452"/>
    </row>
    <row r="4136" spans="2:48" ht="15" customHeight="1">
      <c r="B4136" s="937"/>
      <c r="C4136" s="1978" t="s">
        <v>307</v>
      </c>
      <c r="D4136" s="1980"/>
      <c r="E4136" s="928" t="s">
        <v>616</v>
      </c>
      <c r="F4136" s="885"/>
      <c r="G4136" s="651" t="s">
        <v>272</v>
      </c>
      <c r="H4136" s="651" t="s">
        <v>599</v>
      </c>
      <c r="I4136" s="651" t="s">
        <v>617</v>
      </c>
      <c r="J4136" s="651" t="s">
        <v>276</v>
      </c>
      <c r="K4136" s="890" t="s">
        <v>307</v>
      </c>
      <c r="L4136" s="651" t="s">
        <v>312</v>
      </c>
      <c r="M4136" s="651" t="str">
        <f t="shared" si="251"/>
        <v>&lt;INSERT CONNECTION POINT NAME&gt;</v>
      </c>
      <c r="N4136" s="890" t="s">
        <v>607</v>
      </c>
      <c r="O4136" s="890" t="s">
        <v>607</v>
      </c>
      <c r="P4136" s="890"/>
      <c r="Q4136" s="1080"/>
      <c r="R4136" s="1081"/>
      <c r="S4136" s="1081"/>
      <c r="T4136" s="1081"/>
      <c r="U4136" s="1082"/>
      <c r="W4136" s="452"/>
      <c r="X4136" s="452"/>
      <c r="Y4136" s="452"/>
      <c r="Z4136" s="452"/>
      <c r="AA4136" s="452"/>
      <c r="AB4136" s="452"/>
      <c r="AC4136" s="452"/>
      <c r="AD4136" s="452"/>
      <c r="AE4136" s="452"/>
      <c r="AF4136" s="452"/>
      <c r="AG4136" s="452"/>
      <c r="AH4136" s="452"/>
      <c r="AI4136" s="452"/>
      <c r="AJ4136" s="452"/>
      <c r="AK4136" s="452"/>
      <c r="AL4136" s="452"/>
      <c r="AM4136" s="452"/>
      <c r="AN4136" s="452"/>
      <c r="AO4136" s="452"/>
      <c r="AP4136" s="452"/>
      <c r="AQ4136" s="452"/>
      <c r="AR4136" s="452"/>
      <c r="AS4136" s="452"/>
      <c r="AT4136" s="452"/>
      <c r="AU4136" s="452"/>
      <c r="AV4136" s="452"/>
    </row>
    <row r="4137" spans="2:48" ht="15" customHeight="1">
      <c r="B4137" s="937"/>
      <c r="C4137" s="1979"/>
      <c r="D4137" s="1981"/>
      <c r="E4137" s="928" t="s">
        <v>619</v>
      </c>
      <c r="F4137" s="885"/>
      <c r="G4137" s="651" t="s">
        <v>272</v>
      </c>
      <c r="H4137" s="651" t="s">
        <v>599</v>
      </c>
      <c r="I4137" s="651" t="s">
        <v>620</v>
      </c>
      <c r="J4137" s="651" t="s">
        <v>276</v>
      </c>
      <c r="K4137" s="890" t="s">
        <v>307</v>
      </c>
      <c r="L4137" s="651" t="s">
        <v>312</v>
      </c>
      <c r="M4137" s="651" t="str">
        <f t="shared" si="251"/>
        <v>&lt;INSERT CONNECTION POINT NAME&gt;</v>
      </c>
      <c r="N4137" s="890" t="s">
        <v>607</v>
      </c>
      <c r="O4137" s="890" t="s">
        <v>607</v>
      </c>
      <c r="P4137" s="890"/>
      <c r="Q4137" s="1080"/>
      <c r="R4137" s="1081"/>
      <c r="S4137" s="1081"/>
      <c r="T4137" s="1081"/>
      <c r="U4137" s="1082"/>
      <c r="W4137" s="452"/>
      <c r="X4137" s="452"/>
      <c r="Y4137" s="452"/>
      <c r="Z4137" s="452"/>
      <c r="AA4137" s="452"/>
      <c r="AB4137" s="452"/>
      <c r="AC4137" s="452"/>
      <c r="AD4137" s="452"/>
      <c r="AE4137" s="452"/>
      <c r="AF4137" s="452"/>
      <c r="AG4137" s="452"/>
      <c r="AH4137" s="452"/>
      <c r="AI4137" s="452"/>
      <c r="AJ4137" s="452"/>
      <c r="AK4137" s="452"/>
      <c r="AL4137" s="452"/>
      <c r="AM4137" s="452"/>
      <c r="AN4137" s="452"/>
      <c r="AO4137" s="452"/>
      <c r="AP4137" s="452"/>
      <c r="AQ4137" s="452"/>
      <c r="AR4137" s="452"/>
      <c r="AS4137" s="452"/>
      <c r="AT4137" s="452"/>
      <c r="AU4137" s="452"/>
      <c r="AV4137" s="452"/>
    </row>
    <row r="4138" spans="2:48" ht="15" customHeight="1">
      <c r="B4138" s="937"/>
      <c r="C4138" s="1978" t="s">
        <v>308</v>
      </c>
      <c r="D4138" s="1980" t="s">
        <v>22</v>
      </c>
      <c r="E4138" s="928" t="s">
        <v>616</v>
      </c>
      <c r="F4138" s="885"/>
      <c r="G4138" s="651" t="s">
        <v>272</v>
      </c>
      <c r="H4138" s="651" t="s">
        <v>599</v>
      </c>
      <c r="I4138" s="651" t="s">
        <v>617</v>
      </c>
      <c r="J4138" s="651" t="s">
        <v>276</v>
      </c>
      <c r="K4138" s="890" t="s">
        <v>308</v>
      </c>
      <c r="L4138" s="651" t="s">
        <v>312</v>
      </c>
      <c r="M4138" s="651" t="str">
        <f t="shared" si="251"/>
        <v>&lt;INSERT CONNECTION POINT NAME&gt;</v>
      </c>
      <c r="N4138" s="890" t="s">
        <v>609</v>
      </c>
      <c r="O4138" s="890" t="s">
        <v>22</v>
      </c>
      <c r="P4138" s="890"/>
      <c r="Q4138" s="1083"/>
      <c r="R4138" s="1061"/>
      <c r="S4138" s="1062"/>
      <c r="T4138" s="1062"/>
      <c r="U4138" s="1063"/>
      <c r="W4138" s="452"/>
      <c r="X4138" s="452"/>
      <c r="Y4138" s="452"/>
      <c r="Z4138" s="452"/>
      <c r="AA4138" s="452"/>
      <c r="AB4138" s="452"/>
      <c r="AC4138" s="452"/>
      <c r="AD4138" s="452"/>
      <c r="AE4138" s="452"/>
      <c r="AF4138" s="452"/>
      <c r="AG4138" s="452"/>
      <c r="AH4138" s="452"/>
      <c r="AI4138" s="452"/>
      <c r="AJ4138" s="452"/>
      <c r="AK4138" s="452"/>
      <c r="AL4138" s="452"/>
      <c r="AM4138" s="452"/>
      <c r="AN4138" s="452"/>
      <c r="AO4138" s="452"/>
      <c r="AP4138" s="452"/>
      <c r="AQ4138" s="452"/>
      <c r="AR4138" s="452"/>
      <c r="AS4138" s="452"/>
      <c r="AT4138" s="452"/>
      <c r="AU4138" s="452"/>
      <c r="AV4138" s="452"/>
    </row>
    <row r="4139" spans="2:48" ht="15" customHeight="1">
      <c r="B4139" s="937"/>
      <c r="C4139" s="1979"/>
      <c r="D4139" s="1981"/>
      <c r="E4139" s="928" t="s">
        <v>619</v>
      </c>
      <c r="F4139" s="885"/>
      <c r="G4139" s="651" t="s">
        <v>272</v>
      </c>
      <c r="H4139" s="651" t="s">
        <v>599</v>
      </c>
      <c r="I4139" s="651" t="s">
        <v>620</v>
      </c>
      <c r="J4139" s="651" t="s">
        <v>276</v>
      </c>
      <c r="K4139" s="890" t="s">
        <v>308</v>
      </c>
      <c r="L4139" s="651" t="s">
        <v>312</v>
      </c>
      <c r="M4139" s="651" t="str">
        <f t="shared" si="251"/>
        <v>&lt;INSERT CONNECTION POINT NAME&gt;</v>
      </c>
      <c r="N4139" s="890" t="s">
        <v>609</v>
      </c>
      <c r="O4139" s="890" t="s">
        <v>22</v>
      </c>
      <c r="P4139" s="890"/>
      <c r="Q4139" s="1083"/>
      <c r="R4139" s="1061"/>
      <c r="S4139" s="1062"/>
      <c r="T4139" s="1062"/>
      <c r="U4139" s="1063"/>
      <c r="W4139" s="452"/>
      <c r="X4139" s="452"/>
      <c r="Y4139" s="452"/>
      <c r="Z4139" s="452"/>
      <c r="AA4139" s="452"/>
      <c r="AB4139" s="452"/>
      <c r="AC4139" s="452"/>
      <c r="AD4139" s="452"/>
      <c r="AE4139" s="452"/>
      <c r="AF4139" s="452"/>
      <c r="AG4139" s="452"/>
      <c r="AH4139" s="452"/>
      <c r="AI4139" s="452"/>
      <c r="AJ4139" s="452"/>
      <c r="AK4139" s="452"/>
      <c r="AL4139" s="452"/>
      <c r="AM4139" s="452"/>
      <c r="AN4139" s="452"/>
      <c r="AO4139" s="452"/>
      <c r="AP4139" s="452"/>
      <c r="AQ4139" s="452"/>
      <c r="AR4139" s="452"/>
      <c r="AS4139" s="452"/>
      <c r="AT4139" s="452"/>
      <c r="AU4139" s="452"/>
      <c r="AV4139" s="452"/>
    </row>
    <row r="4140" spans="2:48" ht="15" customHeight="1">
      <c r="B4140" s="937"/>
      <c r="C4140" s="1978" t="s">
        <v>309</v>
      </c>
      <c r="D4140" s="1980" t="s">
        <v>22</v>
      </c>
      <c r="E4140" s="928" t="s">
        <v>616</v>
      </c>
      <c r="F4140" s="885"/>
      <c r="G4140" s="651" t="s">
        <v>272</v>
      </c>
      <c r="H4140" s="651" t="s">
        <v>599</v>
      </c>
      <c r="I4140" s="651" t="s">
        <v>617</v>
      </c>
      <c r="J4140" s="651" t="s">
        <v>276</v>
      </c>
      <c r="K4140" s="890" t="s">
        <v>309</v>
      </c>
      <c r="L4140" s="651" t="s">
        <v>312</v>
      </c>
      <c r="M4140" s="651" t="str">
        <f t="shared" si="251"/>
        <v>&lt;INSERT CONNECTION POINT NAME&gt;</v>
      </c>
      <c r="N4140" s="890" t="s">
        <v>602</v>
      </c>
      <c r="O4140" s="890" t="s">
        <v>22</v>
      </c>
      <c r="P4140" s="890"/>
      <c r="Q4140" s="1083"/>
      <c r="R4140" s="1061"/>
      <c r="S4140" s="1062"/>
      <c r="T4140" s="1062"/>
      <c r="U4140" s="1063"/>
      <c r="W4140" s="452"/>
      <c r="X4140" s="452"/>
      <c r="Y4140" s="452"/>
      <c r="Z4140" s="452"/>
      <c r="AA4140" s="452"/>
      <c r="AB4140" s="452"/>
      <c r="AC4140" s="452"/>
      <c r="AD4140" s="452"/>
      <c r="AE4140" s="452"/>
      <c r="AF4140" s="452"/>
      <c r="AG4140" s="452"/>
      <c r="AH4140" s="452"/>
      <c r="AI4140" s="452"/>
      <c r="AJ4140" s="452"/>
      <c r="AK4140" s="452"/>
      <c r="AL4140" s="452"/>
      <c r="AM4140" s="452"/>
      <c r="AN4140" s="452"/>
      <c r="AO4140" s="452"/>
      <c r="AP4140" s="452"/>
      <c r="AQ4140" s="452"/>
      <c r="AR4140" s="452"/>
      <c r="AS4140" s="452"/>
      <c r="AT4140" s="452"/>
      <c r="AU4140" s="452"/>
      <c r="AV4140" s="452"/>
    </row>
    <row r="4141" spans="2:48" ht="15" customHeight="1">
      <c r="B4141" s="937"/>
      <c r="C4141" s="1979"/>
      <c r="D4141" s="1981"/>
      <c r="E4141" s="928" t="s">
        <v>619</v>
      </c>
      <c r="F4141" s="885"/>
      <c r="G4141" s="651" t="s">
        <v>272</v>
      </c>
      <c r="H4141" s="651" t="s">
        <v>599</v>
      </c>
      <c r="I4141" s="651" t="s">
        <v>620</v>
      </c>
      <c r="J4141" s="651" t="s">
        <v>276</v>
      </c>
      <c r="K4141" s="890" t="s">
        <v>309</v>
      </c>
      <c r="L4141" s="651" t="s">
        <v>312</v>
      </c>
      <c r="M4141" s="651" t="str">
        <f t="shared" si="251"/>
        <v>&lt;INSERT CONNECTION POINT NAME&gt;</v>
      </c>
      <c r="N4141" s="890" t="s">
        <v>602</v>
      </c>
      <c r="O4141" s="890" t="s">
        <v>22</v>
      </c>
      <c r="P4141" s="890"/>
      <c r="Q4141" s="1083"/>
      <c r="R4141" s="1061"/>
      <c r="S4141" s="1062"/>
      <c r="T4141" s="1062"/>
      <c r="U4141" s="1063"/>
      <c r="W4141" s="452"/>
      <c r="X4141" s="452"/>
      <c r="Y4141" s="452"/>
      <c r="Z4141" s="452"/>
      <c r="AA4141" s="452"/>
      <c r="AB4141" s="452"/>
      <c r="AC4141" s="452"/>
      <c r="AD4141" s="452"/>
      <c r="AE4141" s="452"/>
      <c r="AF4141" s="452"/>
      <c r="AG4141" s="452"/>
      <c r="AH4141" s="452"/>
      <c r="AI4141" s="452"/>
      <c r="AJ4141" s="452"/>
      <c r="AK4141" s="452"/>
      <c r="AL4141" s="452"/>
      <c r="AM4141" s="452"/>
      <c r="AN4141" s="452"/>
      <c r="AO4141" s="452"/>
      <c r="AP4141" s="452"/>
      <c r="AQ4141" s="452"/>
      <c r="AR4141" s="452"/>
      <c r="AS4141" s="452"/>
      <c r="AT4141" s="452"/>
      <c r="AU4141" s="452"/>
      <c r="AV4141" s="452"/>
    </row>
    <row r="4142" spans="2:48" ht="15" customHeight="1">
      <c r="B4142" s="937"/>
      <c r="C4142" s="1978" t="s">
        <v>309</v>
      </c>
      <c r="D4142" s="1980" t="s">
        <v>23</v>
      </c>
      <c r="E4142" s="928" t="s">
        <v>616</v>
      </c>
      <c r="F4142" s="885"/>
      <c r="G4142" s="651" t="s">
        <v>272</v>
      </c>
      <c r="H4142" s="651" t="s">
        <v>599</v>
      </c>
      <c r="I4142" s="651" t="s">
        <v>617</v>
      </c>
      <c r="J4142" s="651" t="s">
        <v>276</v>
      </c>
      <c r="K4142" s="890" t="s">
        <v>309</v>
      </c>
      <c r="L4142" s="651" t="s">
        <v>312</v>
      </c>
      <c r="M4142" s="651" t="str">
        <f t="shared" si="251"/>
        <v>&lt;INSERT CONNECTION POINT NAME&gt;</v>
      </c>
      <c r="N4142" s="890" t="s">
        <v>602</v>
      </c>
      <c r="O4142" s="890" t="s">
        <v>23</v>
      </c>
      <c r="P4142" s="890"/>
      <c r="Q4142" s="1083"/>
      <c r="R4142" s="1061"/>
      <c r="S4142" s="1062"/>
      <c r="T4142" s="1062"/>
      <c r="U4142" s="1063"/>
      <c r="W4142" s="452"/>
      <c r="X4142" s="452"/>
      <c r="Y4142" s="452"/>
      <c r="Z4142" s="452"/>
      <c r="AA4142" s="452"/>
      <c r="AB4142" s="452"/>
      <c r="AC4142" s="452"/>
      <c r="AD4142" s="452"/>
      <c r="AE4142" s="452"/>
      <c r="AF4142" s="452"/>
      <c r="AG4142" s="452"/>
      <c r="AH4142" s="452"/>
      <c r="AI4142" s="452"/>
      <c r="AJ4142" s="452"/>
      <c r="AK4142" s="452"/>
      <c r="AL4142" s="452"/>
      <c r="AM4142" s="452"/>
      <c r="AN4142" s="452"/>
      <c r="AO4142" s="452"/>
      <c r="AP4142" s="452"/>
      <c r="AQ4142" s="452"/>
      <c r="AR4142" s="452"/>
      <c r="AS4142" s="452"/>
      <c r="AT4142" s="452"/>
      <c r="AU4142" s="452"/>
      <c r="AV4142" s="452"/>
    </row>
    <row r="4143" spans="2:48" ht="15" customHeight="1">
      <c r="B4143" s="937"/>
      <c r="C4143" s="1979"/>
      <c r="D4143" s="1981"/>
      <c r="E4143" s="928" t="s">
        <v>619</v>
      </c>
      <c r="F4143" s="885"/>
      <c r="G4143" s="651" t="s">
        <v>272</v>
      </c>
      <c r="H4143" s="651" t="s">
        <v>599</v>
      </c>
      <c r="I4143" s="651" t="s">
        <v>620</v>
      </c>
      <c r="J4143" s="651" t="s">
        <v>276</v>
      </c>
      <c r="K4143" s="890" t="s">
        <v>309</v>
      </c>
      <c r="L4143" s="651" t="s">
        <v>312</v>
      </c>
      <c r="M4143" s="651" t="str">
        <f t="shared" si="251"/>
        <v>&lt;INSERT CONNECTION POINT NAME&gt;</v>
      </c>
      <c r="N4143" s="890" t="s">
        <v>602</v>
      </c>
      <c r="O4143" s="890" t="s">
        <v>23</v>
      </c>
      <c r="P4143" s="890"/>
      <c r="Q4143" s="1083"/>
      <c r="R4143" s="1061"/>
      <c r="S4143" s="1062"/>
      <c r="T4143" s="1062"/>
      <c r="U4143" s="1063"/>
      <c r="W4143" s="452"/>
      <c r="X4143" s="452"/>
      <c r="Y4143" s="452"/>
      <c r="Z4143" s="452"/>
      <c r="AA4143" s="452"/>
      <c r="AB4143" s="452"/>
      <c r="AC4143" s="452"/>
      <c r="AD4143" s="452"/>
      <c r="AE4143" s="452"/>
      <c r="AF4143" s="452"/>
      <c r="AG4143" s="452"/>
      <c r="AH4143" s="452"/>
      <c r="AI4143" s="452"/>
      <c r="AJ4143" s="452"/>
      <c r="AK4143" s="452"/>
      <c r="AL4143" s="452"/>
      <c r="AM4143" s="452"/>
      <c r="AN4143" s="452"/>
      <c r="AO4143" s="452"/>
      <c r="AP4143" s="452"/>
      <c r="AQ4143" s="452"/>
      <c r="AR4143" s="452"/>
      <c r="AS4143" s="452"/>
      <c r="AT4143" s="452"/>
      <c r="AU4143" s="452"/>
      <c r="AV4143" s="452"/>
    </row>
    <row r="4144" spans="2:48" ht="15" customHeight="1">
      <c r="B4144" s="937"/>
      <c r="C4144" s="1978" t="s">
        <v>310</v>
      </c>
      <c r="D4144" s="1980" t="s">
        <v>22</v>
      </c>
      <c r="E4144" s="928" t="s">
        <v>616</v>
      </c>
      <c r="F4144" s="885"/>
      <c r="G4144" s="651" t="s">
        <v>272</v>
      </c>
      <c r="H4144" s="651" t="s">
        <v>599</v>
      </c>
      <c r="I4144" s="651" t="s">
        <v>617</v>
      </c>
      <c r="J4144" s="651" t="s">
        <v>276</v>
      </c>
      <c r="K4144" s="890" t="s">
        <v>310</v>
      </c>
      <c r="L4144" s="651" t="s">
        <v>312</v>
      </c>
      <c r="M4144" s="651" t="str">
        <f t="shared" si="251"/>
        <v>&lt;INSERT CONNECTION POINT NAME&gt;</v>
      </c>
      <c r="N4144" s="890" t="s">
        <v>602</v>
      </c>
      <c r="O4144" s="890" t="s">
        <v>22</v>
      </c>
      <c r="P4144" s="890"/>
      <c r="Q4144" s="1083"/>
      <c r="R4144" s="1061"/>
      <c r="S4144" s="1062"/>
      <c r="T4144" s="1062"/>
      <c r="U4144" s="1063"/>
      <c r="W4144" s="452"/>
      <c r="X4144" s="452"/>
      <c r="Y4144" s="452"/>
      <c r="Z4144" s="452"/>
      <c r="AA4144" s="452"/>
      <c r="AB4144" s="452"/>
      <c r="AC4144" s="452"/>
      <c r="AD4144" s="452"/>
      <c r="AE4144" s="452"/>
      <c r="AF4144" s="452"/>
      <c r="AG4144" s="452"/>
      <c r="AH4144" s="452"/>
      <c r="AI4144" s="452"/>
      <c r="AJ4144" s="452"/>
      <c r="AK4144" s="452"/>
      <c r="AL4144" s="452"/>
      <c r="AM4144" s="452"/>
      <c r="AN4144" s="452"/>
      <c r="AO4144" s="452"/>
      <c r="AP4144" s="452"/>
      <c r="AQ4144" s="452"/>
      <c r="AR4144" s="452"/>
      <c r="AS4144" s="452"/>
      <c r="AT4144" s="452"/>
      <c r="AU4144" s="452"/>
      <c r="AV4144" s="452"/>
    </row>
    <row r="4145" spans="2:48" ht="15" customHeight="1">
      <c r="B4145" s="937"/>
      <c r="C4145" s="1979"/>
      <c r="D4145" s="1981"/>
      <c r="E4145" s="928" t="s">
        <v>619</v>
      </c>
      <c r="F4145" s="885"/>
      <c r="G4145" s="651" t="s">
        <v>272</v>
      </c>
      <c r="H4145" s="651" t="s">
        <v>599</v>
      </c>
      <c r="I4145" s="651" t="s">
        <v>620</v>
      </c>
      <c r="J4145" s="651" t="s">
        <v>276</v>
      </c>
      <c r="K4145" s="890" t="s">
        <v>310</v>
      </c>
      <c r="L4145" s="651" t="s">
        <v>312</v>
      </c>
      <c r="M4145" s="651" t="str">
        <f t="shared" si="251"/>
        <v>&lt;INSERT CONNECTION POINT NAME&gt;</v>
      </c>
      <c r="N4145" s="890" t="s">
        <v>602</v>
      </c>
      <c r="O4145" s="890" t="s">
        <v>22</v>
      </c>
      <c r="P4145" s="890"/>
      <c r="Q4145" s="1084"/>
      <c r="R4145" s="1085"/>
      <c r="S4145" s="1086"/>
      <c r="T4145" s="1086"/>
      <c r="U4145" s="1087"/>
      <c r="W4145" s="452"/>
      <c r="X4145" s="452"/>
      <c r="Y4145" s="452"/>
      <c r="Z4145" s="452"/>
      <c r="AA4145" s="452"/>
      <c r="AB4145" s="452"/>
      <c r="AC4145" s="452"/>
      <c r="AD4145" s="452"/>
      <c r="AE4145" s="452"/>
      <c r="AF4145" s="452"/>
      <c r="AG4145" s="452"/>
      <c r="AH4145" s="452"/>
      <c r="AI4145" s="452"/>
      <c r="AJ4145" s="452"/>
      <c r="AK4145" s="452"/>
      <c r="AL4145" s="452"/>
      <c r="AM4145" s="452"/>
      <c r="AN4145" s="452"/>
      <c r="AO4145" s="452"/>
      <c r="AP4145" s="452"/>
      <c r="AQ4145" s="452"/>
      <c r="AR4145" s="452"/>
      <c r="AS4145" s="452"/>
      <c r="AT4145" s="452"/>
      <c r="AU4145" s="452"/>
      <c r="AV4145" s="452"/>
    </row>
    <row r="4146" spans="2:48" ht="15" customHeight="1">
      <c r="B4146" s="937"/>
      <c r="C4146" s="1978" t="s">
        <v>310</v>
      </c>
      <c r="D4146" s="1980" t="s">
        <v>23</v>
      </c>
      <c r="E4146" s="928" t="s">
        <v>616</v>
      </c>
      <c r="F4146" s="885"/>
      <c r="G4146" s="651" t="s">
        <v>272</v>
      </c>
      <c r="H4146" s="651" t="s">
        <v>599</v>
      </c>
      <c r="I4146" s="651" t="s">
        <v>617</v>
      </c>
      <c r="J4146" s="651" t="s">
        <v>276</v>
      </c>
      <c r="K4146" s="890" t="s">
        <v>310</v>
      </c>
      <c r="L4146" s="651" t="s">
        <v>312</v>
      </c>
      <c r="M4146" s="651" t="str">
        <f t="shared" si="251"/>
        <v>&lt;INSERT CONNECTION POINT NAME&gt;</v>
      </c>
      <c r="N4146" s="890" t="s">
        <v>602</v>
      </c>
      <c r="O4146" s="890" t="s">
        <v>23</v>
      </c>
      <c r="P4146" s="890"/>
      <c r="Q4146" s="1084"/>
      <c r="R4146" s="1085"/>
      <c r="S4146" s="1086"/>
      <c r="T4146" s="1086"/>
      <c r="U4146" s="1087"/>
      <c r="W4146" s="452"/>
      <c r="X4146" s="452"/>
      <c r="Y4146" s="452"/>
      <c r="Z4146" s="452"/>
      <c r="AA4146" s="452"/>
      <c r="AB4146" s="452"/>
      <c r="AC4146" s="452"/>
      <c r="AD4146" s="452"/>
      <c r="AE4146" s="452"/>
      <c r="AF4146" s="452"/>
      <c r="AG4146" s="452"/>
      <c r="AH4146" s="452"/>
      <c r="AI4146" s="452"/>
      <c r="AJ4146" s="452"/>
      <c r="AK4146" s="452"/>
      <c r="AL4146" s="452"/>
      <c r="AM4146" s="452"/>
      <c r="AN4146" s="452"/>
      <c r="AO4146" s="452"/>
      <c r="AP4146" s="452"/>
      <c r="AQ4146" s="452"/>
      <c r="AR4146" s="452"/>
      <c r="AS4146" s="452"/>
      <c r="AT4146" s="452"/>
      <c r="AU4146" s="452"/>
      <c r="AV4146" s="452"/>
    </row>
    <row r="4147" spans="2:48" ht="15" customHeight="1" thickBot="1">
      <c r="B4147" s="944"/>
      <c r="C4147" s="1984"/>
      <c r="D4147" s="1985"/>
      <c r="E4147" s="945" t="s">
        <v>619</v>
      </c>
      <c r="F4147" s="885"/>
      <c r="G4147" s="651" t="s">
        <v>272</v>
      </c>
      <c r="H4147" s="651" t="s">
        <v>599</v>
      </c>
      <c r="I4147" s="651" t="s">
        <v>620</v>
      </c>
      <c r="J4147" s="651" t="s">
        <v>276</v>
      </c>
      <c r="K4147" s="890" t="s">
        <v>310</v>
      </c>
      <c r="L4147" s="651" t="s">
        <v>312</v>
      </c>
      <c r="M4147" s="651" t="str">
        <f t="shared" si="251"/>
        <v>&lt;INSERT CONNECTION POINT NAME&gt;</v>
      </c>
      <c r="N4147" s="890" t="s">
        <v>602</v>
      </c>
      <c r="O4147" s="890" t="s">
        <v>23</v>
      </c>
      <c r="P4147" s="890"/>
      <c r="Q4147" s="946"/>
      <c r="R4147" s="1067"/>
      <c r="S4147" s="893"/>
      <c r="T4147" s="893"/>
      <c r="U4147" s="894"/>
      <c r="W4147" s="452"/>
      <c r="X4147" s="452"/>
      <c r="Y4147" s="452"/>
      <c r="Z4147" s="452"/>
      <c r="AA4147" s="452"/>
      <c r="AB4147" s="452"/>
      <c r="AC4147" s="452"/>
      <c r="AD4147" s="452"/>
      <c r="AE4147" s="452"/>
      <c r="AF4147" s="452"/>
      <c r="AG4147" s="452"/>
      <c r="AH4147" s="452"/>
      <c r="AI4147" s="452"/>
      <c r="AJ4147" s="452"/>
      <c r="AK4147" s="452"/>
      <c r="AL4147" s="452"/>
      <c r="AM4147" s="452"/>
      <c r="AN4147" s="452"/>
      <c r="AO4147" s="452"/>
      <c r="AP4147" s="452"/>
      <c r="AQ4147" s="452"/>
      <c r="AR4147" s="452"/>
      <c r="AS4147" s="452"/>
      <c r="AT4147" s="452"/>
      <c r="AU4147" s="452"/>
      <c r="AV4147" s="452"/>
    </row>
    <row r="4148" spans="2:48" ht="15" customHeight="1">
      <c r="B4148" s="927" t="s">
        <v>615</v>
      </c>
      <c r="C4148" s="1982" t="s">
        <v>313</v>
      </c>
      <c r="D4148" s="1983" t="s">
        <v>23</v>
      </c>
      <c r="E4148" s="928" t="s">
        <v>616</v>
      </c>
      <c r="F4148" s="885"/>
      <c r="G4148" s="651" t="s">
        <v>272</v>
      </c>
      <c r="H4148" s="651" t="s">
        <v>599</v>
      </c>
      <c r="I4148" s="651" t="s">
        <v>617</v>
      </c>
      <c r="J4148" s="651" t="s">
        <v>276</v>
      </c>
      <c r="K4148" s="651" t="s">
        <v>313</v>
      </c>
      <c r="L4148" s="651" t="s">
        <v>312</v>
      </c>
      <c r="M4148" s="651" t="str">
        <f t="shared" ref="M4148" si="253">B4148</f>
        <v>&lt;INSERT CONNECTION POINT NAME&gt;</v>
      </c>
      <c r="N4148" s="651" t="s">
        <v>618</v>
      </c>
      <c r="O4148" s="651" t="s">
        <v>23</v>
      </c>
      <c r="P4148" s="890"/>
      <c r="Q4148" s="929"/>
      <c r="R4148" s="930"/>
      <c r="S4148" s="931"/>
      <c r="T4148" s="931"/>
      <c r="U4148" s="932"/>
      <c r="W4148" s="452"/>
      <c r="X4148" s="452"/>
      <c r="Y4148" s="452"/>
      <c r="Z4148" s="452"/>
      <c r="AA4148" s="452"/>
      <c r="AB4148" s="452"/>
      <c r="AC4148" s="452"/>
      <c r="AD4148" s="452"/>
      <c r="AE4148" s="452"/>
      <c r="AF4148" s="452"/>
      <c r="AG4148" s="452"/>
      <c r="AH4148" s="452"/>
      <c r="AI4148" s="452"/>
      <c r="AJ4148" s="452"/>
      <c r="AK4148" s="452"/>
      <c r="AL4148" s="452"/>
      <c r="AM4148" s="452"/>
      <c r="AN4148" s="452"/>
      <c r="AO4148" s="452"/>
      <c r="AP4148" s="452"/>
      <c r="AQ4148" s="452"/>
      <c r="AR4148" s="452"/>
      <c r="AS4148" s="452"/>
      <c r="AT4148" s="452"/>
      <c r="AU4148" s="452"/>
      <c r="AV4148" s="452"/>
    </row>
    <row r="4149" spans="2:48" ht="15" customHeight="1">
      <c r="B4149" s="937"/>
      <c r="C4149" s="1979"/>
      <c r="D4149" s="1981"/>
      <c r="E4149" s="928" t="s">
        <v>619</v>
      </c>
      <c r="F4149" s="885"/>
      <c r="G4149" s="651" t="s">
        <v>272</v>
      </c>
      <c r="H4149" s="651" t="s">
        <v>599</v>
      </c>
      <c r="I4149" s="651" t="s">
        <v>620</v>
      </c>
      <c r="J4149" s="651" t="s">
        <v>276</v>
      </c>
      <c r="K4149" s="651" t="s">
        <v>313</v>
      </c>
      <c r="L4149" s="651" t="s">
        <v>312</v>
      </c>
      <c r="M4149" s="651" t="str">
        <f t="shared" si="251"/>
        <v>&lt;INSERT CONNECTION POINT NAME&gt;</v>
      </c>
      <c r="N4149" s="651" t="s">
        <v>618</v>
      </c>
      <c r="O4149" s="651" t="s">
        <v>23</v>
      </c>
      <c r="P4149" s="890"/>
      <c r="Q4149" s="938"/>
      <c r="R4149" s="939"/>
      <c r="S4149" s="940"/>
      <c r="T4149" s="940"/>
      <c r="U4149" s="941"/>
      <c r="W4149" s="452"/>
      <c r="X4149" s="452"/>
      <c r="Y4149" s="452"/>
      <c r="Z4149" s="452"/>
      <c r="AA4149" s="452"/>
      <c r="AB4149" s="452"/>
      <c r="AC4149" s="452"/>
      <c r="AD4149" s="452"/>
      <c r="AE4149" s="452"/>
      <c r="AF4149" s="452"/>
      <c r="AG4149" s="452"/>
      <c r="AH4149" s="452"/>
      <c r="AI4149" s="452"/>
      <c r="AJ4149" s="452"/>
      <c r="AK4149" s="452"/>
      <c r="AL4149" s="452"/>
      <c r="AM4149" s="452"/>
      <c r="AN4149" s="452"/>
      <c r="AO4149" s="452"/>
      <c r="AP4149" s="452"/>
      <c r="AQ4149" s="452"/>
      <c r="AR4149" s="452"/>
      <c r="AS4149" s="452"/>
      <c r="AT4149" s="452"/>
      <c r="AU4149" s="452"/>
      <c r="AV4149" s="452"/>
    </row>
    <row r="4150" spans="2:48" ht="15" customHeight="1">
      <c r="B4150" s="937"/>
      <c r="C4150" s="1978" t="s">
        <v>304</v>
      </c>
      <c r="D4150" s="1980" t="s">
        <v>22</v>
      </c>
      <c r="E4150" s="928" t="s">
        <v>616</v>
      </c>
      <c r="F4150" s="885"/>
      <c r="G4150" s="651" t="s">
        <v>272</v>
      </c>
      <c r="H4150" s="651" t="s">
        <v>599</v>
      </c>
      <c r="I4150" s="651" t="s">
        <v>617</v>
      </c>
      <c r="J4150" s="651" t="s">
        <v>276</v>
      </c>
      <c r="K4150" s="890" t="s">
        <v>304</v>
      </c>
      <c r="L4150" s="651" t="s">
        <v>312</v>
      </c>
      <c r="M4150" s="651" t="str">
        <f t="shared" si="251"/>
        <v>&lt;INSERT CONNECTION POINT NAME&gt;</v>
      </c>
      <c r="N4150" s="890" t="s">
        <v>602</v>
      </c>
      <c r="O4150" s="890" t="s">
        <v>22</v>
      </c>
      <c r="P4150" s="890"/>
      <c r="Q4150" s="1071"/>
      <c r="R4150" s="1058"/>
      <c r="S4150" s="1059"/>
      <c r="T4150" s="1059"/>
      <c r="U4150" s="1060"/>
      <c r="W4150" s="452"/>
      <c r="X4150" s="452"/>
      <c r="Y4150" s="452"/>
      <c r="Z4150" s="452"/>
      <c r="AA4150" s="452"/>
      <c r="AB4150" s="452"/>
      <c r="AC4150" s="452"/>
      <c r="AD4150" s="452"/>
      <c r="AE4150" s="452"/>
      <c r="AF4150" s="452"/>
      <c r="AG4150" s="452"/>
      <c r="AH4150" s="452"/>
      <c r="AI4150" s="452"/>
      <c r="AJ4150" s="452"/>
      <c r="AK4150" s="452"/>
      <c r="AL4150" s="452"/>
      <c r="AM4150" s="452"/>
      <c r="AN4150" s="452"/>
      <c r="AO4150" s="452"/>
      <c r="AP4150" s="452"/>
      <c r="AQ4150" s="452"/>
      <c r="AR4150" s="452"/>
      <c r="AS4150" s="452"/>
      <c r="AT4150" s="452"/>
      <c r="AU4150" s="452"/>
      <c r="AV4150" s="452"/>
    </row>
    <row r="4151" spans="2:48" ht="15" customHeight="1">
      <c r="B4151" s="937"/>
      <c r="C4151" s="1979"/>
      <c r="D4151" s="1981"/>
      <c r="E4151" s="928" t="s">
        <v>619</v>
      </c>
      <c r="F4151" s="885"/>
      <c r="G4151" s="651" t="s">
        <v>272</v>
      </c>
      <c r="H4151" s="651" t="s">
        <v>599</v>
      </c>
      <c r="I4151" s="651" t="s">
        <v>620</v>
      </c>
      <c r="J4151" s="651" t="s">
        <v>276</v>
      </c>
      <c r="K4151" s="890" t="s">
        <v>304</v>
      </c>
      <c r="L4151" s="651" t="s">
        <v>312</v>
      </c>
      <c r="M4151" s="651" t="str">
        <f t="shared" si="251"/>
        <v>&lt;INSERT CONNECTION POINT NAME&gt;</v>
      </c>
      <c r="N4151" s="890" t="s">
        <v>602</v>
      </c>
      <c r="O4151" s="890" t="s">
        <v>22</v>
      </c>
      <c r="P4151" s="890"/>
      <c r="Q4151" s="1071"/>
      <c r="R4151" s="1058"/>
      <c r="S4151" s="1059"/>
      <c r="T4151" s="1059"/>
      <c r="U4151" s="1060"/>
      <c r="W4151" s="452"/>
      <c r="X4151" s="452"/>
      <c r="Y4151" s="452"/>
      <c r="Z4151" s="452"/>
      <c r="AA4151" s="452"/>
      <c r="AB4151" s="452"/>
      <c r="AC4151" s="452"/>
      <c r="AD4151" s="452"/>
      <c r="AE4151" s="452"/>
      <c r="AF4151" s="452"/>
      <c r="AG4151" s="452"/>
      <c r="AH4151" s="452"/>
      <c r="AI4151" s="452"/>
      <c r="AJ4151" s="452"/>
      <c r="AK4151" s="452"/>
      <c r="AL4151" s="452"/>
      <c r="AM4151" s="452"/>
      <c r="AN4151" s="452"/>
      <c r="AO4151" s="452"/>
      <c r="AP4151" s="452"/>
      <c r="AQ4151" s="452"/>
      <c r="AR4151" s="452"/>
      <c r="AS4151" s="452"/>
      <c r="AT4151" s="452"/>
      <c r="AU4151" s="452"/>
      <c r="AV4151" s="452"/>
    </row>
    <row r="4152" spans="2:48" ht="15" customHeight="1">
      <c r="B4152" s="937"/>
      <c r="C4152" s="1978" t="s">
        <v>304</v>
      </c>
      <c r="D4152" s="1980" t="s">
        <v>23</v>
      </c>
      <c r="E4152" s="928" t="s">
        <v>616</v>
      </c>
      <c r="F4152" s="885"/>
      <c r="G4152" s="651" t="s">
        <v>272</v>
      </c>
      <c r="H4152" s="651" t="s">
        <v>599</v>
      </c>
      <c r="I4152" s="651" t="s">
        <v>617</v>
      </c>
      <c r="J4152" s="651" t="s">
        <v>276</v>
      </c>
      <c r="K4152" s="890" t="s">
        <v>304</v>
      </c>
      <c r="L4152" s="651" t="s">
        <v>312</v>
      </c>
      <c r="M4152" s="651" t="str">
        <f t="shared" si="251"/>
        <v>&lt;INSERT CONNECTION POINT NAME&gt;</v>
      </c>
      <c r="N4152" s="890" t="s">
        <v>602</v>
      </c>
      <c r="O4152" s="891" t="s">
        <v>23</v>
      </c>
      <c r="P4152" s="890"/>
      <c r="Q4152" s="1071"/>
      <c r="R4152" s="1058"/>
      <c r="S4152" s="1059"/>
      <c r="T4152" s="1059"/>
      <c r="U4152" s="1060"/>
      <c r="W4152" s="452"/>
      <c r="X4152" s="452"/>
      <c r="Y4152" s="452"/>
      <c r="Z4152" s="452"/>
      <c r="AA4152" s="452"/>
      <c r="AB4152" s="452"/>
      <c r="AC4152" s="452"/>
      <c r="AD4152" s="452"/>
      <c r="AE4152" s="452"/>
      <c r="AF4152" s="452"/>
      <c r="AG4152" s="452"/>
      <c r="AH4152" s="452"/>
      <c r="AI4152" s="452"/>
      <c r="AJ4152" s="452"/>
      <c r="AK4152" s="452"/>
      <c r="AL4152" s="452"/>
      <c r="AM4152" s="452"/>
      <c r="AN4152" s="452"/>
      <c r="AO4152" s="452"/>
      <c r="AP4152" s="452"/>
      <c r="AQ4152" s="452"/>
      <c r="AR4152" s="452"/>
      <c r="AS4152" s="452"/>
      <c r="AT4152" s="452"/>
      <c r="AU4152" s="452"/>
      <c r="AV4152" s="452"/>
    </row>
    <row r="4153" spans="2:48" ht="15" customHeight="1">
      <c r="B4153" s="937"/>
      <c r="C4153" s="1979"/>
      <c r="D4153" s="1981"/>
      <c r="E4153" s="928" t="s">
        <v>619</v>
      </c>
      <c r="F4153" s="885"/>
      <c r="G4153" s="651" t="s">
        <v>272</v>
      </c>
      <c r="H4153" s="651" t="s">
        <v>599</v>
      </c>
      <c r="I4153" s="651" t="s">
        <v>620</v>
      </c>
      <c r="J4153" s="651" t="s">
        <v>276</v>
      </c>
      <c r="K4153" s="890" t="s">
        <v>304</v>
      </c>
      <c r="L4153" s="651" t="s">
        <v>312</v>
      </c>
      <c r="M4153" s="651" t="str">
        <f t="shared" si="251"/>
        <v>&lt;INSERT CONNECTION POINT NAME&gt;</v>
      </c>
      <c r="N4153" s="890" t="s">
        <v>602</v>
      </c>
      <c r="O4153" s="891" t="s">
        <v>23</v>
      </c>
      <c r="P4153" s="890"/>
      <c r="Q4153" s="1071"/>
      <c r="R4153" s="1058"/>
      <c r="S4153" s="1059"/>
      <c r="T4153" s="1059"/>
      <c r="U4153" s="1060"/>
      <c r="W4153" s="452"/>
      <c r="X4153" s="452"/>
      <c r="Y4153" s="452"/>
      <c r="Z4153" s="452"/>
      <c r="AA4153" s="452"/>
      <c r="AB4153" s="452"/>
      <c r="AC4153" s="452"/>
      <c r="AD4153" s="452"/>
      <c r="AE4153" s="452"/>
      <c r="AF4153" s="452"/>
      <c r="AG4153" s="452"/>
      <c r="AH4153" s="452"/>
      <c r="AI4153" s="452"/>
      <c r="AJ4153" s="452"/>
      <c r="AK4153" s="452"/>
      <c r="AL4153" s="452"/>
      <c r="AM4153" s="452"/>
      <c r="AN4153" s="452"/>
      <c r="AO4153" s="452"/>
      <c r="AP4153" s="452"/>
      <c r="AQ4153" s="452"/>
      <c r="AR4153" s="452"/>
      <c r="AS4153" s="452"/>
      <c r="AT4153" s="452"/>
      <c r="AU4153" s="452"/>
      <c r="AV4153" s="452"/>
    </row>
    <row r="4154" spans="2:48" ht="15" customHeight="1">
      <c r="B4154" s="937"/>
      <c r="C4154" s="1978" t="s">
        <v>305</v>
      </c>
      <c r="D4154" s="1980"/>
      <c r="E4154" s="928" t="s">
        <v>616</v>
      </c>
      <c r="F4154" s="885"/>
      <c r="G4154" s="651" t="s">
        <v>272</v>
      </c>
      <c r="H4154" s="651" t="s">
        <v>599</v>
      </c>
      <c r="I4154" s="651" t="s">
        <v>617</v>
      </c>
      <c r="J4154" s="651" t="s">
        <v>276</v>
      </c>
      <c r="K4154" s="890" t="s">
        <v>305</v>
      </c>
      <c r="L4154" s="651" t="s">
        <v>312</v>
      </c>
      <c r="M4154" s="651" t="str">
        <f t="shared" si="251"/>
        <v>&lt;INSERT CONNECTION POINT NAME&gt;</v>
      </c>
      <c r="N4154" s="890" t="s">
        <v>604</v>
      </c>
      <c r="O4154" s="890" t="s">
        <v>605</v>
      </c>
      <c r="P4154" s="890"/>
      <c r="Q4154" s="1072"/>
      <c r="R4154" s="1073"/>
      <c r="S4154" s="1074"/>
      <c r="T4154" s="1074"/>
      <c r="U4154" s="1075"/>
      <c r="W4154" s="452"/>
      <c r="X4154" s="452"/>
      <c r="Y4154" s="452"/>
      <c r="Z4154" s="452"/>
      <c r="AA4154" s="452"/>
      <c r="AB4154" s="452"/>
      <c r="AC4154" s="452"/>
      <c r="AD4154" s="452"/>
      <c r="AE4154" s="452"/>
      <c r="AF4154" s="452"/>
      <c r="AG4154" s="452"/>
      <c r="AH4154" s="452"/>
      <c r="AI4154" s="452"/>
      <c r="AJ4154" s="452"/>
      <c r="AK4154" s="452"/>
      <c r="AL4154" s="452"/>
      <c r="AM4154" s="452"/>
      <c r="AN4154" s="452"/>
      <c r="AO4154" s="452"/>
      <c r="AP4154" s="452"/>
      <c r="AQ4154" s="452"/>
      <c r="AR4154" s="452"/>
      <c r="AS4154" s="452"/>
      <c r="AT4154" s="452"/>
      <c r="AU4154" s="452"/>
      <c r="AV4154" s="452"/>
    </row>
    <row r="4155" spans="2:48" ht="15" customHeight="1">
      <c r="B4155" s="937"/>
      <c r="C4155" s="1979"/>
      <c r="D4155" s="1981"/>
      <c r="E4155" s="928" t="s">
        <v>619</v>
      </c>
      <c r="F4155" s="885"/>
      <c r="G4155" s="651" t="s">
        <v>272</v>
      </c>
      <c r="H4155" s="651" t="s">
        <v>599</v>
      </c>
      <c r="I4155" s="651" t="s">
        <v>620</v>
      </c>
      <c r="J4155" s="651" t="s">
        <v>276</v>
      </c>
      <c r="K4155" s="890" t="s">
        <v>305</v>
      </c>
      <c r="L4155" s="651" t="s">
        <v>312</v>
      </c>
      <c r="M4155" s="651" t="str">
        <f t="shared" si="251"/>
        <v>&lt;INSERT CONNECTION POINT NAME&gt;</v>
      </c>
      <c r="N4155" s="890" t="s">
        <v>604</v>
      </c>
      <c r="O4155" s="890" t="s">
        <v>605</v>
      </c>
      <c r="P4155" s="890"/>
      <c r="Q4155" s="1072"/>
      <c r="R4155" s="1073"/>
      <c r="S4155" s="1074"/>
      <c r="T4155" s="1074"/>
      <c r="U4155" s="1075"/>
      <c r="W4155" s="452"/>
      <c r="X4155" s="452"/>
      <c r="Y4155" s="452"/>
      <c r="Z4155" s="452"/>
      <c r="AA4155" s="452"/>
      <c r="AB4155" s="452"/>
      <c r="AC4155" s="452"/>
      <c r="AD4155" s="452"/>
      <c r="AE4155" s="452"/>
      <c r="AF4155" s="452"/>
      <c r="AG4155" s="452"/>
      <c r="AH4155" s="452"/>
      <c r="AI4155" s="452"/>
      <c r="AJ4155" s="452"/>
      <c r="AK4155" s="452"/>
      <c r="AL4155" s="452"/>
      <c r="AM4155" s="452"/>
      <c r="AN4155" s="452"/>
      <c r="AO4155" s="452"/>
      <c r="AP4155" s="452"/>
      <c r="AQ4155" s="452"/>
      <c r="AR4155" s="452"/>
      <c r="AS4155" s="452"/>
      <c r="AT4155" s="452"/>
      <c r="AU4155" s="452"/>
      <c r="AV4155" s="452"/>
    </row>
    <row r="4156" spans="2:48" ht="15" customHeight="1">
      <c r="B4156" s="937"/>
      <c r="C4156" s="1978" t="s">
        <v>306</v>
      </c>
      <c r="D4156" s="1980"/>
      <c r="E4156" s="928" t="s">
        <v>616</v>
      </c>
      <c r="F4156" s="885"/>
      <c r="G4156" s="651" t="s">
        <v>272</v>
      </c>
      <c r="H4156" s="651" t="s">
        <v>599</v>
      </c>
      <c r="I4156" s="651" t="s">
        <v>617</v>
      </c>
      <c r="J4156" s="651" t="s">
        <v>276</v>
      </c>
      <c r="K4156" s="890" t="s">
        <v>306</v>
      </c>
      <c r="L4156" s="651" t="s">
        <v>312</v>
      </c>
      <c r="M4156" s="651" t="str">
        <f t="shared" si="251"/>
        <v>&lt;INSERT CONNECTION POINT NAME&gt;</v>
      </c>
      <c r="N4156" s="890" t="s">
        <v>606</v>
      </c>
      <c r="O4156" s="891">
        <v>0</v>
      </c>
      <c r="P4156" s="890"/>
      <c r="Q4156" s="1076"/>
      <c r="R4156" s="1077"/>
      <c r="S4156" s="1078"/>
      <c r="T4156" s="1078"/>
      <c r="U4156" s="1079"/>
      <c r="W4156" s="452"/>
      <c r="X4156" s="452"/>
      <c r="Y4156" s="452"/>
      <c r="Z4156" s="452"/>
      <c r="AA4156" s="452"/>
      <c r="AB4156" s="452"/>
      <c r="AC4156" s="452"/>
      <c r="AD4156" s="452"/>
      <c r="AE4156" s="452"/>
      <c r="AF4156" s="452"/>
      <c r="AG4156" s="452"/>
      <c r="AH4156" s="452"/>
      <c r="AI4156" s="452"/>
      <c r="AJ4156" s="452"/>
      <c r="AK4156" s="452"/>
      <c r="AL4156" s="452"/>
      <c r="AM4156" s="452"/>
      <c r="AN4156" s="452"/>
      <c r="AO4156" s="452"/>
      <c r="AP4156" s="452"/>
      <c r="AQ4156" s="452"/>
      <c r="AR4156" s="452"/>
      <c r="AS4156" s="452"/>
      <c r="AT4156" s="452"/>
      <c r="AU4156" s="452"/>
      <c r="AV4156" s="452"/>
    </row>
    <row r="4157" spans="2:48" ht="15" customHeight="1">
      <c r="B4157" s="937"/>
      <c r="C4157" s="1979"/>
      <c r="D4157" s="1981"/>
      <c r="E4157" s="928" t="s">
        <v>619</v>
      </c>
      <c r="F4157" s="885"/>
      <c r="G4157" s="651" t="s">
        <v>272</v>
      </c>
      <c r="H4157" s="651" t="s">
        <v>599</v>
      </c>
      <c r="I4157" s="651" t="s">
        <v>620</v>
      </c>
      <c r="J4157" s="651" t="s">
        <v>276</v>
      </c>
      <c r="K4157" s="890" t="s">
        <v>306</v>
      </c>
      <c r="L4157" s="651" t="s">
        <v>312</v>
      </c>
      <c r="M4157" s="651" t="str">
        <f t="shared" si="251"/>
        <v>&lt;INSERT CONNECTION POINT NAME&gt;</v>
      </c>
      <c r="N4157" s="890" t="s">
        <v>606</v>
      </c>
      <c r="O4157" s="891">
        <v>0</v>
      </c>
      <c r="P4157" s="890"/>
      <c r="Q4157" s="1076"/>
      <c r="R4157" s="1077"/>
      <c r="S4157" s="1078"/>
      <c r="T4157" s="1078"/>
      <c r="U4157" s="1079"/>
      <c r="W4157" s="452"/>
      <c r="X4157" s="452"/>
      <c r="Y4157" s="452"/>
      <c r="Z4157" s="452"/>
      <c r="AA4157" s="452"/>
      <c r="AB4157" s="452"/>
      <c r="AC4157" s="452"/>
      <c r="AD4157" s="452"/>
      <c r="AE4157" s="452"/>
      <c r="AF4157" s="452"/>
      <c r="AG4157" s="452"/>
      <c r="AH4157" s="452"/>
      <c r="AI4157" s="452"/>
      <c r="AJ4157" s="452"/>
      <c r="AK4157" s="452"/>
      <c r="AL4157" s="452"/>
      <c r="AM4157" s="452"/>
      <c r="AN4157" s="452"/>
      <c r="AO4157" s="452"/>
      <c r="AP4157" s="452"/>
      <c r="AQ4157" s="452"/>
      <c r="AR4157" s="452"/>
      <c r="AS4157" s="452"/>
      <c r="AT4157" s="452"/>
      <c r="AU4157" s="452"/>
      <c r="AV4157" s="452"/>
    </row>
    <row r="4158" spans="2:48" ht="15" customHeight="1">
      <c r="B4158" s="937"/>
      <c r="C4158" s="1978" t="s">
        <v>307</v>
      </c>
      <c r="D4158" s="1980"/>
      <c r="E4158" s="928" t="s">
        <v>616</v>
      </c>
      <c r="F4158" s="885"/>
      <c r="G4158" s="651" t="s">
        <v>272</v>
      </c>
      <c r="H4158" s="651" t="s">
        <v>599</v>
      </c>
      <c r="I4158" s="651" t="s">
        <v>617</v>
      </c>
      <c r="J4158" s="651" t="s">
        <v>276</v>
      </c>
      <c r="K4158" s="890" t="s">
        <v>307</v>
      </c>
      <c r="L4158" s="651" t="s">
        <v>312</v>
      </c>
      <c r="M4158" s="651" t="str">
        <f t="shared" si="251"/>
        <v>&lt;INSERT CONNECTION POINT NAME&gt;</v>
      </c>
      <c r="N4158" s="890" t="s">
        <v>607</v>
      </c>
      <c r="O4158" s="890" t="s">
        <v>607</v>
      </c>
      <c r="P4158" s="890"/>
      <c r="Q4158" s="1080"/>
      <c r="R4158" s="1081"/>
      <c r="S4158" s="1081"/>
      <c r="T4158" s="1081"/>
      <c r="U4158" s="1082"/>
      <c r="W4158" s="452"/>
      <c r="X4158" s="452"/>
      <c r="Y4158" s="452"/>
      <c r="Z4158" s="452"/>
      <c r="AA4158" s="452"/>
      <c r="AB4158" s="452"/>
      <c r="AC4158" s="452"/>
      <c r="AD4158" s="452"/>
      <c r="AE4158" s="452"/>
      <c r="AF4158" s="452"/>
      <c r="AG4158" s="452"/>
      <c r="AH4158" s="452"/>
      <c r="AI4158" s="452"/>
      <c r="AJ4158" s="452"/>
      <c r="AK4158" s="452"/>
      <c r="AL4158" s="452"/>
      <c r="AM4158" s="452"/>
      <c r="AN4158" s="452"/>
      <c r="AO4158" s="452"/>
      <c r="AP4158" s="452"/>
      <c r="AQ4158" s="452"/>
      <c r="AR4158" s="452"/>
      <c r="AS4158" s="452"/>
      <c r="AT4158" s="452"/>
      <c r="AU4158" s="452"/>
      <c r="AV4158" s="452"/>
    </row>
    <row r="4159" spans="2:48" ht="15" customHeight="1">
      <c r="B4159" s="937"/>
      <c r="C4159" s="1979"/>
      <c r="D4159" s="1981"/>
      <c r="E4159" s="928" t="s">
        <v>619</v>
      </c>
      <c r="F4159" s="885"/>
      <c r="G4159" s="651" t="s">
        <v>272</v>
      </c>
      <c r="H4159" s="651" t="s">
        <v>599</v>
      </c>
      <c r="I4159" s="651" t="s">
        <v>620</v>
      </c>
      <c r="J4159" s="651" t="s">
        <v>276</v>
      </c>
      <c r="K4159" s="890" t="s">
        <v>307</v>
      </c>
      <c r="L4159" s="651" t="s">
        <v>312</v>
      </c>
      <c r="M4159" s="651" t="str">
        <f t="shared" si="251"/>
        <v>&lt;INSERT CONNECTION POINT NAME&gt;</v>
      </c>
      <c r="N4159" s="890" t="s">
        <v>607</v>
      </c>
      <c r="O4159" s="890" t="s">
        <v>607</v>
      </c>
      <c r="P4159" s="890"/>
      <c r="Q4159" s="1080"/>
      <c r="R4159" s="1081"/>
      <c r="S4159" s="1081"/>
      <c r="T4159" s="1081"/>
      <c r="U4159" s="1082"/>
      <c r="W4159" s="452"/>
      <c r="X4159" s="452"/>
      <c r="Y4159" s="452"/>
      <c r="Z4159" s="452"/>
      <c r="AA4159" s="452"/>
      <c r="AB4159" s="452"/>
      <c r="AC4159" s="452"/>
      <c r="AD4159" s="452"/>
      <c r="AE4159" s="452"/>
      <c r="AF4159" s="452"/>
      <c r="AG4159" s="452"/>
      <c r="AH4159" s="452"/>
      <c r="AI4159" s="452"/>
      <c r="AJ4159" s="452"/>
      <c r="AK4159" s="452"/>
      <c r="AL4159" s="452"/>
      <c r="AM4159" s="452"/>
      <c r="AN4159" s="452"/>
      <c r="AO4159" s="452"/>
      <c r="AP4159" s="452"/>
      <c r="AQ4159" s="452"/>
      <c r="AR4159" s="452"/>
      <c r="AS4159" s="452"/>
      <c r="AT4159" s="452"/>
      <c r="AU4159" s="452"/>
      <c r="AV4159" s="452"/>
    </row>
    <row r="4160" spans="2:48" ht="15" customHeight="1">
      <c r="B4160" s="937"/>
      <c r="C4160" s="1978" t="s">
        <v>308</v>
      </c>
      <c r="D4160" s="1980" t="s">
        <v>22</v>
      </c>
      <c r="E4160" s="928" t="s">
        <v>616</v>
      </c>
      <c r="F4160" s="885"/>
      <c r="G4160" s="651" t="s">
        <v>272</v>
      </c>
      <c r="H4160" s="651" t="s">
        <v>599</v>
      </c>
      <c r="I4160" s="651" t="s">
        <v>617</v>
      </c>
      <c r="J4160" s="651" t="s">
        <v>276</v>
      </c>
      <c r="K4160" s="890" t="s">
        <v>308</v>
      </c>
      <c r="L4160" s="651" t="s">
        <v>312</v>
      </c>
      <c r="M4160" s="651" t="str">
        <f t="shared" si="251"/>
        <v>&lt;INSERT CONNECTION POINT NAME&gt;</v>
      </c>
      <c r="N4160" s="890" t="s">
        <v>609</v>
      </c>
      <c r="O4160" s="890" t="s">
        <v>22</v>
      </c>
      <c r="P4160" s="890"/>
      <c r="Q4160" s="1083"/>
      <c r="R4160" s="1061"/>
      <c r="S4160" s="1062"/>
      <c r="T4160" s="1062"/>
      <c r="U4160" s="1063"/>
      <c r="W4160" s="452"/>
      <c r="X4160" s="452"/>
      <c r="Y4160" s="452"/>
      <c r="Z4160" s="452"/>
      <c r="AA4160" s="452"/>
      <c r="AB4160" s="452"/>
      <c r="AC4160" s="452"/>
      <c r="AD4160" s="452"/>
      <c r="AE4160" s="452"/>
      <c r="AF4160" s="452"/>
      <c r="AG4160" s="452"/>
      <c r="AH4160" s="452"/>
      <c r="AI4160" s="452"/>
      <c r="AJ4160" s="452"/>
      <c r="AK4160" s="452"/>
      <c r="AL4160" s="452"/>
      <c r="AM4160" s="452"/>
      <c r="AN4160" s="452"/>
      <c r="AO4160" s="452"/>
      <c r="AP4160" s="452"/>
      <c r="AQ4160" s="452"/>
      <c r="AR4160" s="452"/>
      <c r="AS4160" s="452"/>
      <c r="AT4160" s="452"/>
      <c r="AU4160" s="452"/>
      <c r="AV4160" s="452"/>
    </row>
    <row r="4161" spans="2:48" ht="15" customHeight="1">
      <c r="B4161" s="937"/>
      <c r="C4161" s="1979"/>
      <c r="D4161" s="1981"/>
      <c r="E4161" s="928" t="s">
        <v>619</v>
      </c>
      <c r="F4161" s="885"/>
      <c r="G4161" s="651" t="s">
        <v>272</v>
      </c>
      <c r="H4161" s="651" t="s">
        <v>599</v>
      </c>
      <c r="I4161" s="651" t="s">
        <v>620</v>
      </c>
      <c r="J4161" s="651" t="s">
        <v>276</v>
      </c>
      <c r="K4161" s="890" t="s">
        <v>308</v>
      </c>
      <c r="L4161" s="651" t="s">
        <v>312</v>
      </c>
      <c r="M4161" s="651" t="str">
        <f t="shared" si="251"/>
        <v>&lt;INSERT CONNECTION POINT NAME&gt;</v>
      </c>
      <c r="N4161" s="890" t="s">
        <v>609</v>
      </c>
      <c r="O4161" s="890" t="s">
        <v>22</v>
      </c>
      <c r="P4161" s="890"/>
      <c r="Q4161" s="1083"/>
      <c r="R4161" s="1061"/>
      <c r="S4161" s="1062"/>
      <c r="T4161" s="1062"/>
      <c r="U4161" s="1063"/>
      <c r="W4161" s="452"/>
      <c r="X4161" s="452"/>
      <c r="Y4161" s="452"/>
      <c r="Z4161" s="452"/>
      <c r="AA4161" s="452"/>
      <c r="AB4161" s="452"/>
      <c r="AC4161" s="452"/>
      <c r="AD4161" s="452"/>
      <c r="AE4161" s="452"/>
      <c r="AF4161" s="452"/>
      <c r="AG4161" s="452"/>
      <c r="AH4161" s="452"/>
      <c r="AI4161" s="452"/>
      <c r="AJ4161" s="452"/>
      <c r="AK4161" s="452"/>
      <c r="AL4161" s="452"/>
      <c r="AM4161" s="452"/>
      <c r="AN4161" s="452"/>
      <c r="AO4161" s="452"/>
      <c r="AP4161" s="452"/>
      <c r="AQ4161" s="452"/>
      <c r="AR4161" s="452"/>
      <c r="AS4161" s="452"/>
      <c r="AT4161" s="452"/>
      <c r="AU4161" s="452"/>
      <c r="AV4161" s="452"/>
    </row>
    <row r="4162" spans="2:48" ht="15" customHeight="1">
      <c r="B4162" s="937"/>
      <c r="C4162" s="1978" t="s">
        <v>309</v>
      </c>
      <c r="D4162" s="1980" t="s">
        <v>22</v>
      </c>
      <c r="E4162" s="928" t="s">
        <v>616</v>
      </c>
      <c r="F4162" s="885"/>
      <c r="G4162" s="651" t="s">
        <v>272</v>
      </c>
      <c r="H4162" s="651" t="s">
        <v>599</v>
      </c>
      <c r="I4162" s="651" t="s">
        <v>617</v>
      </c>
      <c r="J4162" s="651" t="s">
        <v>276</v>
      </c>
      <c r="K4162" s="890" t="s">
        <v>309</v>
      </c>
      <c r="L4162" s="651" t="s">
        <v>312</v>
      </c>
      <c r="M4162" s="651" t="str">
        <f t="shared" si="251"/>
        <v>&lt;INSERT CONNECTION POINT NAME&gt;</v>
      </c>
      <c r="N4162" s="890" t="s">
        <v>602</v>
      </c>
      <c r="O4162" s="890" t="s">
        <v>22</v>
      </c>
      <c r="P4162" s="890"/>
      <c r="Q4162" s="1083"/>
      <c r="R4162" s="1061"/>
      <c r="S4162" s="1062"/>
      <c r="T4162" s="1062"/>
      <c r="U4162" s="1063"/>
      <c r="W4162" s="452"/>
      <c r="X4162" s="452"/>
      <c r="Y4162" s="452"/>
      <c r="Z4162" s="452"/>
      <c r="AA4162" s="452"/>
      <c r="AB4162" s="452"/>
      <c r="AC4162" s="452"/>
      <c r="AD4162" s="452"/>
      <c r="AE4162" s="452"/>
      <c r="AF4162" s="452"/>
      <c r="AG4162" s="452"/>
      <c r="AH4162" s="452"/>
      <c r="AI4162" s="452"/>
      <c r="AJ4162" s="452"/>
      <c r="AK4162" s="452"/>
      <c r="AL4162" s="452"/>
      <c r="AM4162" s="452"/>
      <c r="AN4162" s="452"/>
      <c r="AO4162" s="452"/>
      <c r="AP4162" s="452"/>
      <c r="AQ4162" s="452"/>
      <c r="AR4162" s="452"/>
      <c r="AS4162" s="452"/>
      <c r="AT4162" s="452"/>
      <c r="AU4162" s="452"/>
      <c r="AV4162" s="452"/>
    </row>
    <row r="4163" spans="2:48" ht="15" customHeight="1">
      <c r="B4163" s="937"/>
      <c r="C4163" s="1979"/>
      <c r="D4163" s="1981"/>
      <c r="E4163" s="928" t="s">
        <v>619</v>
      </c>
      <c r="F4163" s="885"/>
      <c r="G4163" s="651" t="s">
        <v>272</v>
      </c>
      <c r="H4163" s="651" t="s">
        <v>599</v>
      </c>
      <c r="I4163" s="651" t="s">
        <v>620</v>
      </c>
      <c r="J4163" s="651" t="s">
        <v>276</v>
      </c>
      <c r="K4163" s="890" t="s">
        <v>309</v>
      </c>
      <c r="L4163" s="651" t="s">
        <v>312</v>
      </c>
      <c r="M4163" s="651" t="str">
        <f t="shared" si="251"/>
        <v>&lt;INSERT CONNECTION POINT NAME&gt;</v>
      </c>
      <c r="N4163" s="890" t="s">
        <v>602</v>
      </c>
      <c r="O4163" s="890" t="s">
        <v>22</v>
      </c>
      <c r="P4163" s="890"/>
      <c r="Q4163" s="1083"/>
      <c r="R4163" s="1061"/>
      <c r="S4163" s="1062"/>
      <c r="T4163" s="1062"/>
      <c r="U4163" s="1063"/>
      <c r="W4163" s="452"/>
      <c r="X4163" s="452"/>
      <c r="Y4163" s="452"/>
      <c r="Z4163" s="452"/>
      <c r="AA4163" s="452"/>
      <c r="AB4163" s="452"/>
      <c r="AC4163" s="452"/>
      <c r="AD4163" s="452"/>
      <c r="AE4163" s="452"/>
      <c r="AF4163" s="452"/>
      <c r="AG4163" s="452"/>
      <c r="AH4163" s="452"/>
      <c r="AI4163" s="452"/>
      <c r="AJ4163" s="452"/>
      <c r="AK4163" s="452"/>
      <c r="AL4163" s="452"/>
      <c r="AM4163" s="452"/>
      <c r="AN4163" s="452"/>
      <c r="AO4163" s="452"/>
      <c r="AP4163" s="452"/>
      <c r="AQ4163" s="452"/>
      <c r="AR4163" s="452"/>
      <c r="AS4163" s="452"/>
      <c r="AT4163" s="452"/>
      <c r="AU4163" s="452"/>
      <c r="AV4163" s="452"/>
    </row>
    <row r="4164" spans="2:48" ht="15" customHeight="1">
      <c r="B4164" s="937"/>
      <c r="C4164" s="1978" t="s">
        <v>309</v>
      </c>
      <c r="D4164" s="1980" t="s">
        <v>23</v>
      </c>
      <c r="E4164" s="928" t="s">
        <v>616</v>
      </c>
      <c r="F4164" s="885"/>
      <c r="G4164" s="651" t="s">
        <v>272</v>
      </c>
      <c r="H4164" s="651" t="s">
        <v>599</v>
      </c>
      <c r="I4164" s="651" t="s">
        <v>617</v>
      </c>
      <c r="J4164" s="651" t="s">
        <v>276</v>
      </c>
      <c r="K4164" s="890" t="s">
        <v>309</v>
      </c>
      <c r="L4164" s="651" t="s">
        <v>312</v>
      </c>
      <c r="M4164" s="651" t="str">
        <f t="shared" si="251"/>
        <v>&lt;INSERT CONNECTION POINT NAME&gt;</v>
      </c>
      <c r="N4164" s="890" t="s">
        <v>602</v>
      </c>
      <c r="O4164" s="890" t="s">
        <v>23</v>
      </c>
      <c r="P4164" s="890"/>
      <c r="Q4164" s="1083"/>
      <c r="R4164" s="1061"/>
      <c r="S4164" s="1062"/>
      <c r="T4164" s="1062"/>
      <c r="U4164" s="1063"/>
      <c r="W4164" s="452"/>
      <c r="X4164" s="452"/>
      <c r="Y4164" s="452"/>
      <c r="Z4164" s="452"/>
      <c r="AA4164" s="452"/>
      <c r="AB4164" s="452"/>
      <c r="AC4164" s="452"/>
      <c r="AD4164" s="452"/>
      <c r="AE4164" s="452"/>
      <c r="AF4164" s="452"/>
      <c r="AG4164" s="452"/>
      <c r="AH4164" s="452"/>
      <c r="AI4164" s="452"/>
      <c r="AJ4164" s="452"/>
      <c r="AK4164" s="452"/>
      <c r="AL4164" s="452"/>
      <c r="AM4164" s="452"/>
      <c r="AN4164" s="452"/>
      <c r="AO4164" s="452"/>
      <c r="AP4164" s="452"/>
      <c r="AQ4164" s="452"/>
      <c r="AR4164" s="452"/>
      <c r="AS4164" s="452"/>
      <c r="AT4164" s="452"/>
      <c r="AU4164" s="452"/>
      <c r="AV4164" s="452"/>
    </row>
    <row r="4165" spans="2:48" ht="15" customHeight="1">
      <c r="B4165" s="937"/>
      <c r="C4165" s="1979"/>
      <c r="D4165" s="1981"/>
      <c r="E4165" s="928" t="s">
        <v>619</v>
      </c>
      <c r="F4165" s="885"/>
      <c r="G4165" s="651" t="s">
        <v>272</v>
      </c>
      <c r="H4165" s="651" t="s">
        <v>599</v>
      </c>
      <c r="I4165" s="651" t="s">
        <v>620</v>
      </c>
      <c r="J4165" s="651" t="s">
        <v>276</v>
      </c>
      <c r="K4165" s="890" t="s">
        <v>309</v>
      </c>
      <c r="L4165" s="651" t="s">
        <v>312</v>
      </c>
      <c r="M4165" s="651" t="str">
        <f t="shared" si="251"/>
        <v>&lt;INSERT CONNECTION POINT NAME&gt;</v>
      </c>
      <c r="N4165" s="890" t="s">
        <v>602</v>
      </c>
      <c r="O4165" s="890" t="s">
        <v>23</v>
      </c>
      <c r="P4165" s="890"/>
      <c r="Q4165" s="1083"/>
      <c r="R4165" s="1061"/>
      <c r="S4165" s="1062"/>
      <c r="T4165" s="1062"/>
      <c r="U4165" s="1063"/>
      <c r="W4165" s="452"/>
      <c r="X4165" s="452"/>
      <c r="Y4165" s="452"/>
      <c r="Z4165" s="452"/>
      <c r="AA4165" s="452"/>
      <c r="AB4165" s="452"/>
      <c r="AC4165" s="452"/>
      <c r="AD4165" s="452"/>
      <c r="AE4165" s="452"/>
      <c r="AF4165" s="452"/>
      <c r="AG4165" s="452"/>
      <c r="AH4165" s="452"/>
      <c r="AI4165" s="452"/>
      <c r="AJ4165" s="452"/>
      <c r="AK4165" s="452"/>
      <c r="AL4165" s="452"/>
      <c r="AM4165" s="452"/>
      <c r="AN4165" s="452"/>
      <c r="AO4165" s="452"/>
      <c r="AP4165" s="452"/>
      <c r="AQ4165" s="452"/>
      <c r="AR4165" s="452"/>
      <c r="AS4165" s="452"/>
      <c r="AT4165" s="452"/>
      <c r="AU4165" s="452"/>
      <c r="AV4165" s="452"/>
    </row>
    <row r="4166" spans="2:48" ht="15" customHeight="1">
      <c r="B4166" s="937"/>
      <c r="C4166" s="1978" t="s">
        <v>310</v>
      </c>
      <c r="D4166" s="1980" t="s">
        <v>22</v>
      </c>
      <c r="E4166" s="928" t="s">
        <v>616</v>
      </c>
      <c r="F4166" s="885"/>
      <c r="G4166" s="651" t="s">
        <v>272</v>
      </c>
      <c r="H4166" s="651" t="s">
        <v>599</v>
      </c>
      <c r="I4166" s="651" t="s">
        <v>617</v>
      </c>
      <c r="J4166" s="651" t="s">
        <v>276</v>
      </c>
      <c r="K4166" s="890" t="s">
        <v>310</v>
      </c>
      <c r="L4166" s="651" t="s">
        <v>312</v>
      </c>
      <c r="M4166" s="651" t="str">
        <f t="shared" si="251"/>
        <v>&lt;INSERT CONNECTION POINT NAME&gt;</v>
      </c>
      <c r="N4166" s="890" t="s">
        <v>602</v>
      </c>
      <c r="O4166" s="890" t="s">
        <v>22</v>
      </c>
      <c r="P4166" s="890"/>
      <c r="Q4166" s="1083"/>
      <c r="R4166" s="1061"/>
      <c r="S4166" s="1062"/>
      <c r="T4166" s="1062"/>
      <c r="U4166" s="1063"/>
      <c r="W4166" s="452"/>
      <c r="X4166" s="452"/>
      <c r="Y4166" s="452"/>
      <c r="Z4166" s="452"/>
      <c r="AA4166" s="452"/>
      <c r="AB4166" s="452"/>
      <c r="AC4166" s="452"/>
      <c r="AD4166" s="452"/>
      <c r="AE4166" s="452"/>
      <c r="AF4166" s="452"/>
      <c r="AG4166" s="452"/>
      <c r="AH4166" s="452"/>
      <c r="AI4166" s="452"/>
      <c r="AJ4166" s="452"/>
      <c r="AK4166" s="452"/>
      <c r="AL4166" s="452"/>
      <c r="AM4166" s="452"/>
      <c r="AN4166" s="452"/>
      <c r="AO4166" s="452"/>
      <c r="AP4166" s="452"/>
      <c r="AQ4166" s="452"/>
      <c r="AR4166" s="452"/>
      <c r="AS4166" s="452"/>
      <c r="AT4166" s="452"/>
      <c r="AU4166" s="452"/>
      <c r="AV4166" s="452"/>
    </row>
    <row r="4167" spans="2:48" ht="15" customHeight="1">
      <c r="B4167" s="937"/>
      <c r="C4167" s="1979"/>
      <c r="D4167" s="1981"/>
      <c r="E4167" s="928" t="s">
        <v>619</v>
      </c>
      <c r="F4167" s="885"/>
      <c r="G4167" s="651" t="s">
        <v>272</v>
      </c>
      <c r="H4167" s="651" t="s">
        <v>599</v>
      </c>
      <c r="I4167" s="651" t="s">
        <v>620</v>
      </c>
      <c r="J4167" s="651" t="s">
        <v>276</v>
      </c>
      <c r="K4167" s="890" t="s">
        <v>310</v>
      </c>
      <c r="L4167" s="651" t="s">
        <v>312</v>
      </c>
      <c r="M4167" s="651" t="str">
        <f t="shared" si="251"/>
        <v>&lt;INSERT CONNECTION POINT NAME&gt;</v>
      </c>
      <c r="N4167" s="890" t="s">
        <v>602</v>
      </c>
      <c r="O4167" s="890" t="s">
        <v>22</v>
      </c>
      <c r="P4167" s="890"/>
      <c r="Q4167" s="1084"/>
      <c r="R4167" s="1085"/>
      <c r="S4167" s="1086"/>
      <c r="T4167" s="1086"/>
      <c r="U4167" s="1087"/>
      <c r="W4167" s="452"/>
      <c r="X4167" s="452"/>
      <c r="Y4167" s="452"/>
      <c r="Z4167" s="452"/>
      <c r="AA4167" s="452"/>
      <c r="AB4167" s="452"/>
      <c r="AC4167" s="452"/>
      <c r="AD4167" s="452"/>
      <c r="AE4167" s="452"/>
      <c r="AF4167" s="452"/>
      <c r="AG4167" s="452"/>
      <c r="AH4167" s="452"/>
      <c r="AI4167" s="452"/>
      <c r="AJ4167" s="452"/>
      <c r="AK4167" s="452"/>
      <c r="AL4167" s="452"/>
      <c r="AM4167" s="452"/>
      <c r="AN4167" s="452"/>
      <c r="AO4167" s="452"/>
      <c r="AP4167" s="452"/>
      <c r="AQ4167" s="452"/>
      <c r="AR4167" s="452"/>
      <c r="AS4167" s="452"/>
      <c r="AT4167" s="452"/>
      <c r="AU4167" s="452"/>
      <c r="AV4167" s="452"/>
    </row>
    <row r="4168" spans="2:48" ht="15" customHeight="1">
      <c r="B4168" s="937"/>
      <c r="C4168" s="1978" t="s">
        <v>310</v>
      </c>
      <c r="D4168" s="1980" t="s">
        <v>23</v>
      </c>
      <c r="E4168" s="928" t="s">
        <v>616</v>
      </c>
      <c r="F4168" s="885"/>
      <c r="G4168" s="651" t="s">
        <v>272</v>
      </c>
      <c r="H4168" s="651" t="s">
        <v>599</v>
      </c>
      <c r="I4168" s="651" t="s">
        <v>617</v>
      </c>
      <c r="J4168" s="651" t="s">
        <v>276</v>
      </c>
      <c r="K4168" s="890" t="s">
        <v>310</v>
      </c>
      <c r="L4168" s="651" t="s">
        <v>312</v>
      </c>
      <c r="M4168" s="651" t="str">
        <f t="shared" si="251"/>
        <v>&lt;INSERT CONNECTION POINT NAME&gt;</v>
      </c>
      <c r="N4168" s="890" t="s">
        <v>602</v>
      </c>
      <c r="O4168" s="890" t="s">
        <v>23</v>
      </c>
      <c r="P4168" s="890"/>
      <c r="Q4168" s="1084"/>
      <c r="R4168" s="1085"/>
      <c r="S4168" s="1086"/>
      <c r="T4168" s="1086"/>
      <c r="U4168" s="1087"/>
      <c r="W4168" s="452"/>
      <c r="X4168" s="452"/>
      <c r="Y4168" s="452"/>
      <c r="Z4168" s="452"/>
      <c r="AA4168" s="452"/>
      <c r="AB4168" s="452"/>
      <c r="AC4168" s="452"/>
      <c r="AD4168" s="452"/>
      <c r="AE4168" s="452"/>
      <c r="AF4168" s="452"/>
      <c r="AG4168" s="452"/>
      <c r="AH4168" s="452"/>
      <c r="AI4168" s="452"/>
      <c r="AJ4168" s="452"/>
      <c r="AK4168" s="452"/>
      <c r="AL4168" s="452"/>
      <c r="AM4168" s="452"/>
      <c r="AN4168" s="452"/>
      <c r="AO4168" s="452"/>
      <c r="AP4168" s="452"/>
      <c r="AQ4168" s="452"/>
      <c r="AR4168" s="452"/>
      <c r="AS4168" s="452"/>
      <c r="AT4168" s="452"/>
      <c r="AU4168" s="452"/>
      <c r="AV4168" s="452"/>
    </row>
    <row r="4169" spans="2:48" ht="15" customHeight="1" thickBot="1">
      <c r="B4169" s="944"/>
      <c r="C4169" s="1984"/>
      <c r="D4169" s="1985"/>
      <c r="E4169" s="945" t="s">
        <v>619</v>
      </c>
      <c r="F4169" s="885"/>
      <c r="G4169" s="651" t="s">
        <v>272</v>
      </c>
      <c r="H4169" s="651" t="s">
        <v>599</v>
      </c>
      <c r="I4169" s="651" t="s">
        <v>620</v>
      </c>
      <c r="J4169" s="651" t="s">
        <v>276</v>
      </c>
      <c r="K4169" s="890" t="s">
        <v>310</v>
      </c>
      <c r="L4169" s="651" t="s">
        <v>312</v>
      </c>
      <c r="M4169" s="651" t="str">
        <f t="shared" si="251"/>
        <v>&lt;INSERT CONNECTION POINT NAME&gt;</v>
      </c>
      <c r="N4169" s="890" t="s">
        <v>602</v>
      </c>
      <c r="O4169" s="890" t="s">
        <v>23</v>
      </c>
      <c r="P4169" s="890"/>
      <c r="Q4169" s="946"/>
      <c r="R4169" s="1067"/>
      <c r="S4169" s="893"/>
      <c r="T4169" s="893"/>
      <c r="U4169" s="894"/>
      <c r="W4169" s="452"/>
      <c r="X4169" s="452"/>
      <c r="Y4169" s="452"/>
      <c r="Z4169" s="452"/>
      <c r="AA4169" s="452"/>
      <c r="AB4169" s="452"/>
      <c r="AC4169" s="452"/>
      <c r="AD4169" s="452"/>
      <c r="AE4169" s="452"/>
      <c r="AF4169" s="452"/>
      <c r="AG4169" s="452"/>
      <c r="AH4169" s="452"/>
      <c r="AI4169" s="452"/>
      <c r="AJ4169" s="452"/>
      <c r="AK4169" s="452"/>
      <c r="AL4169" s="452"/>
      <c r="AM4169" s="452"/>
      <c r="AN4169" s="452"/>
      <c r="AO4169" s="452"/>
      <c r="AP4169" s="452"/>
      <c r="AQ4169" s="452"/>
      <c r="AR4169" s="452"/>
      <c r="AS4169" s="452"/>
      <c r="AT4169" s="452"/>
      <c r="AU4169" s="452"/>
      <c r="AV4169" s="452"/>
    </row>
    <row r="4170" spans="2:48" ht="15" customHeight="1">
      <c r="B4170" s="927" t="s">
        <v>615</v>
      </c>
      <c r="C4170" s="1982" t="s">
        <v>313</v>
      </c>
      <c r="D4170" s="1983" t="s">
        <v>23</v>
      </c>
      <c r="E4170" s="928" t="s">
        <v>616</v>
      </c>
      <c r="F4170" s="885"/>
      <c r="G4170" s="651" t="s">
        <v>272</v>
      </c>
      <c r="H4170" s="651" t="s">
        <v>599</v>
      </c>
      <c r="I4170" s="651" t="s">
        <v>617</v>
      </c>
      <c r="J4170" s="651" t="s">
        <v>276</v>
      </c>
      <c r="K4170" s="651" t="s">
        <v>313</v>
      </c>
      <c r="L4170" s="651" t="s">
        <v>312</v>
      </c>
      <c r="M4170" s="651" t="str">
        <f t="shared" ref="M4170" si="254">B4170</f>
        <v>&lt;INSERT CONNECTION POINT NAME&gt;</v>
      </c>
      <c r="N4170" s="651" t="s">
        <v>618</v>
      </c>
      <c r="O4170" s="651" t="s">
        <v>23</v>
      </c>
      <c r="P4170" s="890"/>
      <c r="Q4170" s="929"/>
      <c r="R4170" s="930"/>
      <c r="S4170" s="931"/>
      <c r="T4170" s="931"/>
      <c r="U4170" s="932"/>
      <c r="V4170" s="906"/>
      <c r="W4170" s="933"/>
      <c r="X4170" s="934"/>
      <c r="Y4170" s="935"/>
      <c r="Z4170" s="935"/>
      <c r="AA4170" s="935"/>
      <c r="AB4170" s="452"/>
      <c r="AC4170" s="452"/>
      <c r="AD4170" s="452"/>
      <c r="AE4170" s="452"/>
      <c r="AF4170" s="452"/>
      <c r="AG4170" s="452"/>
      <c r="AH4170" s="452"/>
      <c r="AI4170" s="452"/>
      <c r="AJ4170" s="452"/>
      <c r="AK4170" s="935"/>
      <c r="AL4170" s="936"/>
      <c r="AM4170" s="936"/>
      <c r="AN4170" s="936"/>
      <c r="AO4170" s="936"/>
      <c r="AP4170" s="936"/>
      <c r="AQ4170" s="936"/>
      <c r="AR4170" s="936"/>
      <c r="AS4170" s="936"/>
      <c r="AT4170" s="936"/>
      <c r="AU4170" s="936"/>
      <c r="AV4170" s="936"/>
    </row>
    <row r="4171" spans="2:48" ht="15" customHeight="1">
      <c r="B4171" s="937"/>
      <c r="C4171" s="1979"/>
      <c r="D4171" s="1981"/>
      <c r="E4171" s="928" t="s">
        <v>619</v>
      </c>
      <c r="F4171" s="885"/>
      <c r="G4171" s="651" t="s">
        <v>272</v>
      </c>
      <c r="H4171" s="651" t="s">
        <v>599</v>
      </c>
      <c r="I4171" s="651" t="s">
        <v>620</v>
      </c>
      <c r="J4171" s="651" t="s">
        <v>276</v>
      </c>
      <c r="K4171" s="651" t="s">
        <v>313</v>
      </c>
      <c r="L4171" s="651" t="s">
        <v>312</v>
      </c>
      <c r="M4171" s="651" t="str">
        <f t="shared" si="251"/>
        <v>&lt;INSERT CONNECTION POINT NAME&gt;</v>
      </c>
      <c r="N4171" s="651" t="s">
        <v>618</v>
      </c>
      <c r="O4171" s="651" t="s">
        <v>23</v>
      </c>
      <c r="P4171" s="890"/>
      <c r="Q4171" s="938"/>
      <c r="R4171" s="939"/>
      <c r="S4171" s="940"/>
      <c r="T4171" s="940"/>
      <c r="U4171" s="941"/>
      <c r="V4171" s="906"/>
      <c r="W4171" s="933"/>
      <c r="X4171" s="934"/>
      <c r="Y4171" s="935"/>
      <c r="Z4171" s="935"/>
      <c r="AA4171" s="935"/>
      <c r="AB4171" s="452"/>
      <c r="AC4171" s="452"/>
      <c r="AD4171" s="452"/>
      <c r="AE4171" s="452"/>
      <c r="AF4171" s="452"/>
      <c r="AG4171" s="452"/>
      <c r="AH4171" s="452"/>
      <c r="AI4171" s="452"/>
      <c r="AJ4171" s="452"/>
      <c r="AK4171" s="935"/>
      <c r="AL4171" s="936"/>
      <c r="AM4171" s="936"/>
      <c r="AN4171" s="936"/>
      <c r="AO4171" s="936"/>
      <c r="AP4171" s="936"/>
      <c r="AQ4171" s="936"/>
      <c r="AR4171" s="936"/>
      <c r="AS4171" s="936"/>
      <c r="AT4171" s="936"/>
      <c r="AU4171" s="936"/>
      <c r="AV4171" s="936"/>
    </row>
    <row r="4172" spans="2:48" ht="15" customHeight="1">
      <c r="B4172" s="937"/>
      <c r="C4172" s="1978" t="s">
        <v>304</v>
      </c>
      <c r="D4172" s="1980" t="s">
        <v>22</v>
      </c>
      <c r="E4172" s="928" t="s">
        <v>616</v>
      </c>
      <c r="F4172" s="885"/>
      <c r="G4172" s="651" t="s">
        <v>272</v>
      </c>
      <c r="H4172" s="651" t="s">
        <v>599</v>
      </c>
      <c r="I4172" s="651" t="s">
        <v>617</v>
      </c>
      <c r="J4172" s="651" t="s">
        <v>276</v>
      </c>
      <c r="K4172" s="890" t="s">
        <v>304</v>
      </c>
      <c r="L4172" s="651" t="s">
        <v>312</v>
      </c>
      <c r="M4172" s="651" t="str">
        <f t="shared" si="251"/>
        <v>&lt;INSERT CONNECTION POINT NAME&gt;</v>
      </c>
      <c r="N4172" s="890" t="s">
        <v>602</v>
      </c>
      <c r="O4172" s="890" t="s">
        <v>22</v>
      </c>
      <c r="P4172" s="890"/>
      <c r="Q4172" s="1071"/>
      <c r="R4172" s="1058"/>
      <c r="S4172" s="1059"/>
      <c r="T4172" s="1059"/>
      <c r="U4172" s="1060"/>
      <c r="V4172" s="906"/>
      <c r="W4172" s="933"/>
      <c r="X4172" s="934"/>
      <c r="Y4172" s="935"/>
      <c r="Z4172" s="935"/>
      <c r="AA4172" s="935"/>
      <c r="AB4172" s="452"/>
      <c r="AC4172" s="452"/>
      <c r="AD4172" s="452"/>
      <c r="AE4172" s="452"/>
      <c r="AF4172" s="935"/>
      <c r="AG4172" s="452"/>
      <c r="AH4172" s="452"/>
      <c r="AI4172" s="935"/>
      <c r="AJ4172" s="935"/>
      <c r="AK4172" s="935"/>
      <c r="AL4172" s="936"/>
      <c r="AM4172" s="936"/>
      <c r="AN4172" s="936"/>
      <c r="AO4172" s="942"/>
      <c r="AP4172" s="936"/>
      <c r="AQ4172" s="936"/>
      <c r="AR4172" s="936"/>
      <c r="AS4172" s="936"/>
      <c r="AT4172" s="936"/>
      <c r="AU4172" s="936"/>
      <c r="AV4172" s="936"/>
    </row>
    <row r="4173" spans="2:48" ht="15" customHeight="1">
      <c r="B4173" s="937"/>
      <c r="C4173" s="1979"/>
      <c r="D4173" s="1981"/>
      <c r="E4173" s="928" t="s">
        <v>619</v>
      </c>
      <c r="F4173" s="885"/>
      <c r="G4173" s="651" t="s">
        <v>272</v>
      </c>
      <c r="H4173" s="651" t="s">
        <v>599</v>
      </c>
      <c r="I4173" s="651" t="s">
        <v>620</v>
      </c>
      <c r="J4173" s="651" t="s">
        <v>276</v>
      </c>
      <c r="K4173" s="890" t="s">
        <v>304</v>
      </c>
      <c r="L4173" s="651" t="s">
        <v>312</v>
      </c>
      <c r="M4173" s="651" t="str">
        <f t="shared" ref="M4173:M4235" si="255">M4172</f>
        <v>&lt;INSERT CONNECTION POINT NAME&gt;</v>
      </c>
      <c r="N4173" s="890" t="s">
        <v>602</v>
      </c>
      <c r="O4173" s="890" t="s">
        <v>22</v>
      </c>
      <c r="P4173" s="890"/>
      <c r="Q4173" s="1071"/>
      <c r="R4173" s="1058"/>
      <c r="S4173" s="1059"/>
      <c r="T4173" s="1059"/>
      <c r="U4173" s="1060"/>
      <c r="V4173" s="906"/>
      <c r="W4173" s="933"/>
      <c r="X4173" s="934"/>
      <c r="Y4173" s="935"/>
      <c r="Z4173" s="935"/>
      <c r="AA4173" s="935"/>
      <c r="AB4173" s="452"/>
      <c r="AC4173" s="452"/>
      <c r="AD4173" s="452"/>
      <c r="AE4173" s="452"/>
      <c r="AF4173" s="935"/>
      <c r="AG4173" s="452"/>
      <c r="AH4173" s="452"/>
      <c r="AI4173" s="935"/>
      <c r="AJ4173" s="935"/>
      <c r="AK4173" s="935"/>
      <c r="AL4173" s="936"/>
      <c r="AM4173" s="936"/>
      <c r="AN4173" s="936"/>
      <c r="AO4173" s="942"/>
      <c r="AP4173" s="936"/>
      <c r="AQ4173" s="936"/>
      <c r="AR4173" s="936"/>
      <c r="AS4173" s="936"/>
      <c r="AT4173" s="936"/>
      <c r="AU4173" s="936"/>
      <c r="AV4173" s="936"/>
    </row>
    <row r="4174" spans="2:48" ht="15" customHeight="1">
      <c r="B4174" s="937"/>
      <c r="C4174" s="1978" t="s">
        <v>304</v>
      </c>
      <c r="D4174" s="1980" t="s">
        <v>23</v>
      </c>
      <c r="E4174" s="928" t="s">
        <v>616</v>
      </c>
      <c r="F4174" s="885"/>
      <c r="G4174" s="651" t="s">
        <v>272</v>
      </c>
      <c r="H4174" s="651" t="s">
        <v>599</v>
      </c>
      <c r="I4174" s="651" t="s">
        <v>617</v>
      </c>
      <c r="J4174" s="651" t="s">
        <v>276</v>
      </c>
      <c r="K4174" s="890" t="s">
        <v>304</v>
      </c>
      <c r="L4174" s="651" t="s">
        <v>312</v>
      </c>
      <c r="M4174" s="651" t="str">
        <f t="shared" si="255"/>
        <v>&lt;INSERT CONNECTION POINT NAME&gt;</v>
      </c>
      <c r="N4174" s="890" t="s">
        <v>602</v>
      </c>
      <c r="O4174" s="891" t="s">
        <v>23</v>
      </c>
      <c r="P4174" s="890"/>
      <c r="Q4174" s="1071"/>
      <c r="R4174" s="1058"/>
      <c r="S4174" s="1059"/>
      <c r="T4174" s="1059"/>
      <c r="U4174" s="1060"/>
      <c r="V4174" s="906"/>
      <c r="W4174" s="933"/>
      <c r="X4174" s="934"/>
      <c r="Y4174" s="935"/>
      <c r="Z4174" s="935"/>
      <c r="AA4174" s="935"/>
      <c r="AB4174" s="452"/>
      <c r="AC4174" s="452"/>
      <c r="AD4174" s="452"/>
      <c r="AE4174" s="452"/>
      <c r="AF4174" s="935"/>
      <c r="AG4174" s="452"/>
      <c r="AH4174" s="452"/>
      <c r="AI4174" s="935"/>
      <c r="AJ4174" s="943"/>
      <c r="AK4174" s="935"/>
      <c r="AL4174" s="936"/>
      <c r="AM4174" s="936"/>
      <c r="AN4174" s="936"/>
      <c r="AO4174" s="942"/>
      <c r="AP4174" s="936"/>
      <c r="AQ4174" s="936"/>
      <c r="AR4174" s="936"/>
      <c r="AS4174" s="936"/>
      <c r="AT4174" s="936"/>
      <c r="AU4174" s="936"/>
      <c r="AV4174" s="936"/>
    </row>
    <row r="4175" spans="2:48" ht="15" customHeight="1">
      <c r="B4175" s="937"/>
      <c r="C4175" s="1979"/>
      <c r="D4175" s="1981"/>
      <c r="E4175" s="928" t="s">
        <v>619</v>
      </c>
      <c r="F4175" s="885"/>
      <c r="G4175" s="651" t="s">
        <v>272</v>
      </c>
      <c r="H4175" s="651" t="s">
        <v>599</v>
      </c>
      <c r="I4175" s="651" t="s">
        <v>620</v>
      </c>
      <c r="J4175" s="651" t="s">
        <v>276</v>
      </c>
      <c r="K4175" s="890" t="s">
        <v>304</v>
      </c>
      <c r="L4175" s="651" t="s">
        <v>312</v>
      </c>
      <c r="M4175" s="651" t="str">
        <f t="shared" si="255"/>
        <v>&lt;INSERT CONNECTION POINT NAME&gt;</v>
      </c>
      <c r="N4175" s="890" t="s">
        <v>602</v>
      </c>
      <c r="O4175" s="891" t="s">
        <v>23</v>
      </c>
      <c r="P4175" s="890"/>
      <c r="Q4175" s="1071"/>
      <c r="R4175" s="1058"/>
      <c r="S4175" s="1059"/>
      <c r="T4175" s="1059"/>
      <c r="U4175" s="1060"/>
      <c r="V4175" s="906"/>
      <c r="W4175" s="933"/>
      <c r="X4175" s="934"/>
      <c r="Y4175" s="935"/>
      <c r="Z4175" s="935"/>
      <c r="AA4175" s="935"/>
      <c r="AB4175" s="452"/>
      <c r="AC4175" s="452"/>
      <c r="AD4175" s="452"/>
      <c r="AE4175" s="452"/>
      <c r="AF4175" s="935"/>
      <c r="AG4175" s="452"/>
      <c r="AH4175" s="452"/>
      <c r="AI4175" s="935"/>
      <c r="AJ4175" s="943"/>
      <c r="AK4175" s="935"/>
      <c r="AL4175" s="936"/>
      <c r="AM4175" s="936"/>
      <c r="AN4175" s="936"/>
      <c r="AO4175" s="942"/>
      <c r="AP4175" s="936"/>
      <c r="AQ4175" s="936"/>
      <c r="AR4175" s="936"/>
      <c r="AS4175" s="936"/>
      <c r="AT4175" s="936"/>
      <c r="AU4175" s="936"/>
      <c r="AV4175" s="936"/>
    </row>
    <row r="4176" spans="2:48" ht="15" customHeight="1">
      <c r="B4176" s="937"/>
      <c r="C4176" s="1978" t="s">
        <v>305</v>
      </c>
      <c r="D4176" s="1980"/>
      <c r="E4176" s="928" t="s">
        <v>616</v>
      </c>
      <c r="F4176" s="885"/>
      <c r="G4176" s="651" t="s">
        <v>272</v>
      </c>
      <c r="H4176" s="651" t="s">
        <v>599</v>
      </c>
      <c r="I4176" s="651" t="s">
        <v>617</v>
      </c>
      <c r="J4176" s="651" t="s">
        <v>276</v>
      </c>
      <c r="K4176" s="890" t="s">
        <v>305</v>
      </c>
      <c r="L4176" s="651" t="s">
        <v>312</v>
      </c>
      <c r="M4176" s="651" t="str">
        <f t="shared" si="255"/>
        <v>&lt;INSERT CONNECTION POINT NAME&gt;</v>
      </c>
      <c r="N4176" s="890" t="s">
        <v>604</v>
      </c>
      <c r="O4176" s="890" t="s">
        <v>605</v>
      </c>
      <c r="P4176" s="890"/>
      <c r="Q4176" s="1072"/>
      <c r="R4176" s="1073"/>
      <c r="S4176" s="1074"/>
      <c r="T4176" s="1074"/>
      <c r="U4176" s="1075"/>
      <c r="V4176" s="906"/>
      <c r="W4176" s="933"/>
      <c r="X4176" s="934"/>
      <c r="Y4176" s="935"/>
      <c r="Z4176" s="935"/>
      <c r="AA4176" s="935"/>
      <c r="AB4176" s="452"/>
      <c r="AC4176" s="452"/>
      <c r="AD4176" s="452"/>
      <c r="AE4176" s="452"/>
      <c r="AF4176" s="935"/>
      <c r="AG4176" s="452"/>
      <c r="AH4176" s="452"/>
      <c r="AI4176" s="935"/>
      <c r="AJ4176" s="935"/>
      <c r="AK4176" s="935"/>
      <c r="AL4176" s="936"/>
      <c r="AM4176" s="936"/>
      <c r="AN4176" s="936"/>
      <c r="AO4176" s="936"/>
      <c r="AP4176" s="936"/>
      <c r="AQ4176" s="936"/>
      <c r="AR4176" s="936"/>
      <c r="AS4176" s="936"/>
      <c r="AT4176" s="936"/>
      <c r="AU4176" s="936"/>
      <c r="AV4176" s="936"/>
    </row>
    <row r="4177" spans="2:48" ht="15" customHeight="1">
      <c r="B4177" s="937"/>
      <c r="C4177" s="1979"/>
      <c r="D4177" s="1981"/>
      <c r="E4177" s="928" t="s">
        <v>619</v>
      </c>
      <c r="F4177" s="885"/>
      <c r="G4177" s="651" t="s">
        <v>272</v>
      </c>
      <c r="H4177" s="651" t="s">
        <v>599</v>
      </c>
      <c r="I4177" s="651" t="s">
        <v>620</v>
      </c>
      <c r="J4177" s="651" t="s">
        <v>276</v>
      </c>
      <c r="K4177" s="890" t="s">
        <v>305</v>
      </c>
      <c r="L4177" s="651" t="s">
        <v>312</v>
      </c>
      <c r="M4177" s="651" t="str">
        <f t="shared" si="255"/>
        <v>&lt;INSERT CONNECTION POINT NAME&gt;</v>
      </c>
      <c r="N4177" s="890" t="s">
        <v>604</v>
      </c>
      <c r="O4177" s="890" t="s">
        <v>605</v>
      </c>
      <c r="P4177" s="890"/>
      <c r="Q4177" s="1072"/>
      <c r="R4177" s="1073"/>
      <c r="S4177" s="1074"/>
      <c r="T4177" s="1074"/>
      <c r="U4177" s="1075"/>
      <c r="V4177" s="906"/>
      <c r="W4177" s="933"/>
      <c r="X4177" s="934"/>
      <c r="Y4177" s="935"/>
      <c r="Z4177" s="935"/>
      <c r="AA4177" s="935"/>
      <c r="AB4177" s="452"/>
      <c r="AC4177" s="452"/>
      <c r="AD4177" s="452"/>
      <c r="AE4177" s="452"/>
      <c r="AF4177" s="935"/>
      <c r="AG4177" s="452"/>
      <c r="AH4177" s="452"/>
      <c r="AI4177" s="935"/>
      <c r="AJ4177" s="935"/>
      <c r="AK4177" s="935"/>
      <c r="AL4177" s="936"/>
      <c r="AM4177" s="936"/>
      <c r="AN4177" s="936"/>
      <c r="AO4177" s="936"/>
      <c r="AP4177" s="936"/>
      <c r="AQ4177" s="936"/>
      <c r="AR4177" s="936"/>
      <c r="AS4177" s="936"/>
      <c r="AT4177" s="936"/>
      <c r="AU4177" s="936"/>
      <c r="AV4177" s="936"/>
    </row>
    <row r="4178" spans="2:48" ht="15" customHeight="1">
      <c r="B4178" s="937"/>
      <c r="C4178" s="1978" t="s">
        <v>306</v>
      </c>
      <c r="D4178" s="1980"/>
      <c r="E4178" s="928" t="s">
        <v>616</v>
      </c>
      <c r="F4178" s="885"/>
      <c r="G4178" s="651" t="s">
        <v>272</v>
      </c>
      <c r="H4178" s="651" t="s">
        <v>599</v>
      </c>
      <c r="I4178" s="651" t="s">
        <v>617</v>
      </c>
      <c r="J4178" s="651" t="s">
        <v>276</v>
      </c>
      <c r="K4178" s="890" t="s">
        <v>306</v>
      </c>
      <c r="L4178" s="651" t="s">
        <v>312</v>
      </c>
      <c r="M4178" s="651" t="str">
        <f t="shared" si="255"/>
        <v>&lt;INSERT CONNECTION POINT NAME&gt;</v>
      </c>
      <c r="N4178" s="890" t="s">
        <v>606</v>
      </c>
      <c r="O4178" s="891">
        <v>0</v>
      </c>
      <c r="P4178" s="890"/>
      <c r="Q4178" s="1076"/>
      <c r="R4178" s="1077"/>
      <c r="S4178" s="1078"/>
      <c r="T4178" s="1078"/>
      <c r="U4178" s="1079"/>
      <c r="V4178" s="906"/>
      <c r="W4178" s="933"/>
      <c r="X4178" s="934"/>
      <c r="Y4178" s="935"/>
      <c r="Z4178" s="935"/>
      <c r="AA4178" s="935"/>
      <c r="AB4178" s="452"/>
      <c r="AC4178" s="452"/>
      <c r="AD4178" s="452"/>
      <c r="AE4178" s="452"/>
      <c r="AF4178" s="935"/>
      <c r="AG4178" s="452"/>
      <c r="AH4178" s="452"/>
      <c r="AI4178" s="935"/>
      <c r="AJ4178" s="943"/>
      <c r="AK4178" s="935"/>
      <c r="AL4178" s="936"/>
      <c r="AM4178" s="936"/>
      <c r="AN4178" s="936"/>
      <c r="AO4178" s="936"/>
      <c r="AP4178" s="936"/>
      <c r="AQ4178" s="936"/>
      <c r="AR4178" s="936"/>
      <c r="AS4178" s="936"/>
      <c r="AT4178" s="936"/>
      <c r="AU4178" s="936"/>
      <c r="AV4178" s="936"/>
    </row>
    <row r="4179" spans="2:48" ht="15" customHeight="1">
      <c r="B4179" s="937"/>
      <c r="C4179" s="1979"/>
      <c r="D4179" s="1981"/>
      <c r="E4179" s="928" t="s">
        <v>619</v>
      </c>
      <c r="F4179" s="885"/>
      <c r="G4179" s="651" t="s">
        <v>272</v>
      </c>
      <c r="H4179" s="651" t="s">
        <v>599</v>
      </c>
      <c r="I4179" s="651" t="s">
        <v>620</v>
      </c>
      <c r="J4179" s="651" t="s">
        <v>276</v>
      </c>
      <c r="K4179" s="890" t="s">
        <v>306</v>
      </c>
      <c r="L4179" s="651" t="s">
        <v>312</v>
      </c>
      <c r="M4179" s="651" t="str">
        <f t="shared" si="255"/>
        <v>&lt;INSERT CONNECTION POINT NAME&gt;</v>
      </c>
      <c r="N4179" s="890" t="s">
        <v>606</v>
      </c>
      <c r="O4179" s="891">
        <v>0</v>
      </c>
      <c r="P4179" s="890"/>
      <c r="Q4179" s="1076"/>
      <c r="R4179" s="1077"/>
      <c r="S4179" s="1078"/>
      <c r="T4179" s="1078"/>
      <c r="U4179" s="1079"/>
      <c r="V4179" s="906"/>
      <c r="W4179" s="933"/>
      <c r="X4179" s="934"/>
      <c r="Y4179" s="935"/>
      <c r="Z4179" s="935"/>
      <c r="AA4179" s="935"/>
      <c r="AB4179" s="452"/>
      <c r="AC4179" s="452"/>
      <c r="AD4179" s="452"/>
      <c r="AE4179" s="452"/>
      <c r="AF4179" s="935"/>
      <c r="AG4179" s="452"/>
      <c r="AH4179" s="452"/>
      <c r="AI4179" s="935"/>
      <c r="AJ4179" s="943"/>
      <c r="AK4179" s="935"/>
      <c r="AL4179" s="936"/>
      <c r="AM4179" s="936"/>
      <c r="AN4179" s="936"/>
      <c r="AO4179" s="936"/>
      <c r="AP4179" s="936"/>
      <c r="AQ4179" s="936"/>
      <c r="AR4179" s="936"/>
      <c r="AS4179" s="936"/>
      <c r="AT4179" s="936"/>
      <c r="AU4179" s="936"/>
      <c r="AV4179" s="936"/>
    </row>
    <row r="4180" spans="2:48" ht="15" customHeight="1">
      <c r="B4180" s="937"/>
      <c r="C4180" s="1978" t="s">
        <v>307</v>
      </c>
      <c r="D4180" s="1980"/>
      <c r="E4180" s="928" t="s">
        <v>616</v>
      </c>
      <c r="F4180" s="885"/>
      <c r="G4180" s="651" t="s">
        <v>272</v>
      </c>
      <c r="H4180" s="651" t="s">
        <v>599</v>
      </c>
      <c r="I4180" s="651" t="s">
        <v>617</v>
      </c>
      <c r="J4180" s="651" t="s">
        <v>276</v>
      </c>
      <c r="K4180" s="890" t="s">
        <v>307</v>
      </c>
      <c r="L4180" s="651" t="s">
        <v>312</v>
      </c>
      <c r="M4180" s="651" t="str">
        <f t="shared" si="255"/>
        <v>&lt;INSERT CONNECTION POINT NAME&gt;</v>
      </c>
      <c r="N4180" s="890" t="s">
        <v>607</v>
      </c>
      <c r="O4180" s="890" t="s">
        <v>607</v>
      </c>
      <c r="P4180" s="890"/>
      <c r="Q4180" s="1080"/>
      <c r="R4180" s="1081"/>
      <c r="S4180" s="1081"/>
      <c r="T4180" s="1081"/>
      <c r="U4180" s="1082"/>
      <c r="V4180" s="906"/>
      <c r="W4180" s="933"/>
      <c r="X4180" s="934"/>
      <c r="Y4180" s="935"/>
      <c r="Z4180" s="935"/>
      <c r="AA4180" s="935"/>
      <c r="AB4180" s="452"/>
      <c r="AC4180" s="452"/>
      <c r="AD4180" s="452"/>
      <c r="AE4180" s="452"/>
      <c r="AF4180" s="935"/>
      <c r="AG4180" s="452"/>
      <c r="AH4180" s="452"/>
      <c r="AI4180" s="935"/>
      <c r="AJ4180" s="935"/>
      <c r="AK4180" s="935"/>
      <c r="AL4180" s="936"/>
      <c r="AM4180" s="936"/>
      <c r="AN4180" s="936"/>
      <c r="AO4180" s="936"/>
      <c r="AP4180" s="936"/>
      <c r="AQ4180" s="936"/>
      <c r="AR4180" s="936"/>
      <c r="AS4180" s="936"/>
      <c r="AT4180" s="936"/>
      <c r="AU4180" s="936"/>
      <c r="AV4180" s="936"/>
    </row>
    <row r="4181" spans="2:48" ht="15" customHeight="1">
      <c r="B4181" s="937"/>
      <c r="C4181" s="1979"/>
      <c r="D4181" s="1981"/>
      <c r="E4181" s="928" t="s">
        <v>619</v>
      </c>
      <c r="F4181" s="885"/>
      <c r="G4181" s="651" t="s">
        <v>272</v>
      </c>
      <c r="H4181" s="651" t="s">
        <v>599</v>
      </c>
      <c r="I4181" s="651" t="s">
        <v>620</v>
      </c>
      <c r="J4181" s="651" t="s">
        <v>276</v>
      </c>
      <c r="K4181" s="890" t="s">
        <v>307</v>
      </c>
      <c r="L4181" s="651" t="s">
        <v>312</v>
      </c>
      <c r="M4181" s="651" t="str">
        <f t="shared" si="255"/>
        <v>&lt;INSERT CONNECTION POINT NAME&gt;</v>
      </c>
      <c r="N4181" s="890" t="s">
        <v>607</v>
      </c>
      <c r="O4181" s="890" t="s">
        <v>607</v>
      </c>
      <c r="P4181" s="890"/>
      <c r="Q4181" s="1080"/>
      <c r="R4181" s="1081"/>
      <c r="S4181" s="1081"/>
      <c r="T4181" s="1081"/>
      <c r="U4181" s="1082"/>
      <c r="V4181" s="906"/>
      <c r="W4181" s="933"/>
      <c r="X4181" s="934"/>
      <c r="Y4181" s="935"/>
      <c r="Z4181" s="935"/>
      <c r="AA4181" s="935"/>
      <c r="AB4181" s="452"/>
      <c r="AC4181" s="452"/>
      <c r="AD4181" s="452"/>
      <c r="AE4181" s="452"/>
      <c r="AF4181" s="935"/>
      <c r="AG4181" s="452"/>
      <c r="AH4181" s="452"/>
      <c r="AI4181" s="935"/>
      <c r="AJ4181" s="935"/>
      <c r="AK4181" s="935"/>
      <c r="AL4181" s="936"/>
      <c r="AM4181" s="936"/>
      <c r="AN4181" s="936"/>
      <c r="AO4181" s="936"/>
      <c r="AP4181" s="936"/>
      <c r="AQ4181" s="936"/>
      <c r="AR4181" s="936"/>
      <c r="AS4181" s="936"/>
      <c r="AT4181" s="936"/>
      <c r="AU4181" s="936"/>
      <c r="AV4181" s="936"/>
    </row>
    <row r="4182" spans="2:48" ht="15" customHeight="1">
      <c r="B4182" s="937"/>
      <c r="C4182" s="1978" t="s">
        <v>308</v>
      </c>
      <c r="D4182" s="1980" t="s">
        <v>22</v>
      </c>
      <c r="E4182" s="928" t="s">
        <v>616</v>
      </c>
      <c r="F4182" s="885"/>
      <c r="G4182" s="651" t="s">
        <v>272</v>
      </c>
      <c r="H4182" s="651" t="s">
        <v>599</v>
      </c>
      <c r="I4182" s="651" t="s">
        <v>617</v>
      </c>
      <c r="J4182" s="651" t="s">
        <v>276</v>
      </c>
      <c r="K4182" s="890" t="s">
        <v>308</v>
      </c>
      <c r="L4182" s="651" t="s">
        <v>312</v>
      </c>
      <c r="M4182" s="651" t="str">
        <f t="shared" si="255"/>
        <v>&lt;INSERT CONNECTION POINT NAME&gt;</v>
      </c>
      <c r="N4182" s="890" t="s">
        <v>609</v>
      </c>
      <c r="O4182" s="890" t="s">
        <v>22</v>
      </c>
      <c r="P4182" s="890"/>
      <c r="Q4182" s="1083"/>
      <c r="R4182" s="1061"/>
      <c r="S4182" s="1062"/>
      <c r="T4182" s="1062"/>
      <c r="U4182" s="1063"/>
      <c r="V4182" s="906"/>
      <c r="W4182" s="933"/>
      <c r="X4182" s="934"/>
      <c r="Y4182" s="935"/>
      <c r="Z4182" s="935"/>
      <c r="AA4182" s="935"/>
      <c r="AB4182" s="452"/>
      <c r="AC4182" s="452"/>
      <c r="AD4182" s="452"/>
      <c r="AE4182" s="452"/>
      <c r="AF4182" s="935"/>
      <c r="AG4182" s="452"/>
      <c r="AH4182" s="452"/>
      <c r="AI4182" s="935"/>
      <c r="AJ4182" s="935"/>
      <c r="AK4182" s="935"/>
      <c r="AL4182" s="936"/>
      <c r="AM4182" s="936"/>
      <c r="AN4182" s="936"/>
      <c r="AO4182" s="936"/>
      <c r="AP4182" s="936"/>
      <c r="AQ4182" s="936"/>
      <c r="AR4182" s="936"/>
      <c r="AS4182" s="936"/>
      <c r="AT4182" s="936"/>
      <c r="AU4182" s="936"/>
      <c r="AV4182" s="936"/>
    </row>
    <row r="4183" spans="2:48" ht="15" customHeight="1">
      <c r="B4183" s="937"/>
      <c r="C4183" s="1979"/>
      <c r="D4183" s="1981"/>
      <c r="E4183" s="928" t="s">
        <v>619</v>
      </c>
      <c r="F4183" s="885"/>
      <c r="G4183" s="651" t="s">
        <v>272</v>
      </c>
      <c r="H4183" s="651" t="s">
        <v>599</v>
      </c>
      <c r="I4183" s="651" t="s">
        <v>620</v>
      </c>
      <c r="J4183" s="651" t="s">
        <v>276</v>
      </c>
      <c r="K4183" s="890" t="s">
        <v>308</v>
      </c>
      <c r="L4183" s="651" t="s">
        <v>312</v>
      </c>
      <c r="M4183" s="651" t="str">
        <f t="shared" si="255"/>
        <v>&lt;INSERT CONNECTION POINT NAME&gt;</v>
      </c>
      <c r="N4183" s="890" t="s">
        <v>609</v>
      </c>
      <c r="O4183" s="890" t="s">
        <v>22</v>
      </c>
      <c r="P4183" s="890"/>
      <c r="Q4183" s="1083"/>
      <c r="R4183" s="1061"/>
      <c r="S4183" s="1062"/>
      <c r="T4183" s="1062"/>
      <c r="U4183" s="1063"/>
      <c r="V4183" s="906"/>
      <c r="W4183" s="933"/>
      <c r="X4183" s="934"/>
      <c r="Y4183" s="935"/>
      <c r="Z4183" s="935"/>
      <c r="AA4183" s="935"/>
      <c r="AB4183" s="452"/>
      <c r="AC4183" s="452"/>
      <c r="AD4183" s="452"/>
      <c r="AE4183" s="452"/>
      <c r="AF4183" s="935"/>
      <c r="AG4183" s="452"/>
      <c r="AH4183" s="452"/>
      <c r="AI4183" s="935"/>
      <c r="AJ4183" s="935"/>
      <c r="AK4183" s="935"/>
      <c r="AL4183" s="936"/>
      <c r="AM4183" s="936"/>
      <c r="AN4183" s="936"/>
      <c r="AO4183" s="936"/>
      <c r="AP4183" s="936"/>
      <c r="AQ4183" s="936"/>
      <c r="AR4183" s="936"/>
      <c r="AS4183" s="936"/>
      <c r="AT4183" s="936"/>
      <c r="AU4183" s="936"/>
      <c r="AV4183" s="936"/>
    </row>
    <row r="4184" spans="2:48" ht="15" customHeight="1">
      <c r="B4184" s="937"/>
      <c r="C4184" s="1978" t="s">
        <v>309</v>
      </c>
      <c r="D4184" s="1980" t="s">
        <v>22</v>
      </c>
      <c r="E4184" s="928" t="s">
        <v>616</v>
      </c>
      <c r="F4184" s="885"/>
      <c r="G4184" s="651" t="s">
        <v>272</v>
      </c>
      <c r="H4184" s="651" t="s">
        <v>599</v>
      </c>
      <c r="I4184" s="651" t="s">
        <v>617</v>
      </c>
      <c r="J4184" s="651" t="s">
        <v>276</v>
      </c>
      <c r="K4184" s="890" t="s">
        <v>309</v>
      </c>
      <c r="L4184" s="651" t="s">
        <v>312</v>
      </c>
      <c r="M4184" s="651" t="str">
        <f t="shared" si="255"/>
        <v>&lt;INSERT CONNECTION POINT NAME&gt;</v>
      </c>
      <c r="N4184" s="890" t="s">
        <v>602</v>
      </c>
      <c r="O4184" s="890" t="s">
        <v>22</v>
      </c>
      <c r="P4184" s="890"/>
      <c r="Q4184" s="1083"/>
      <c r="R4184" s="1061"/>
      <c r="S4184" s="1062"/>
      <c r="T4184" s="1062"/>
      <c r="U4184" s="1063"/>
      <c r="V4184" s="906"/>
      <c r="W4184" s="933"/>
      <c r="X4184" s="934"/>
      <c r="Y4184" s="935"/>
      <c r="Z4184" s="935"/>
      <c r="AA4184" s="935"/>
      <c r="AB4184" s="452"/>
      <c r="AC4184" s="452"/>
      <c r="AD4184" s="452"/>
      <c r="AE4184" s="452"/>
      <c r="AF4184" s="935"/>
      <c r="AG4184" s="452"/>
      <c r="AH4184" s="452"/>
      <c r="AI4184" s="935"/>
      <c r="AJ4184" s="935"/>
      <c r="AK4184" s="935"/>
      <c r="AL4184" s="936"/>
      <c r="AM4184" s="936"/>
      <c r="AN4184" s="936"/>
      <c r="AO4184" s="936"/>
      <c r="AP4184" s="936"/>
      <c r="AQ4184" s="936"/>
      <c r="AR4184" s="936"/>
      <c r="AS4184" s="936"/>
      <c r="AT4184" s="936"/>
      <c r="AU4184" s="936"/>
      <c r="AV4184" s="936"/>
    </row>
    <row r="4185" spans="2:48" ht="15" customHeight="1">
      <c r="B4185" s="937"/>
      <c r="C4185" s="1979"/>
      <c r="D4185" s="1981"/>
      <c r="E4185" s="928" t="s">
        <v>619</v>
      </c>
      <c r="F4185" s="885"/>
      <c r="G4185" s="651" t="s">
        <v>272</v>
      </c>
      <c r="H4185" s="651" t="s">
        <v>599</v>
      </c>
      <c r="I4185" s="651" t="s">
        <v>620</v>
      </c>
      <c r="J4185" s="651" t="s">
        <v>276</v>
      </c>
      <c r="K4185" s="890" t="s">
        <v>309</v>
      </c>
      <c r="L4185" s="651" t="s">
        <v>312</v>
      </c>
      <c r="M4185" s="651" t="str">
        <f t="shared" si="255"/>
        <v>&lt;INSERT CONNECTION POINT NAME&gt;</v>
      </c>
      <c r="N4185" s="890" t="s">
        <v>602</v>
      </c>
      <c r="O4185" s="890" t="s">
        <v>22</v>
      </c>
      <c r="P4185" s="890"/>
      <c r="Q4185" s="1083"/>
      <c r="R4185" s="1061"/>
      <c r="S4185" s="1062"/>
      <c r="T4185" s="1062"/>
      <c r="U4185" s="1063"/>
      <c r="V4185" s="906"/>
      <c r="W4185" s="933"/>
      <c r="X4185" s="934"/>
      <c r="Y4185" s="935"/>
      <c r="Z4185" s="935"/>
      <c r="AA4185" s="935"/>
      <c r="AB4185" s="452"/>
      <c r="AC4185" s="452"/>
      <c r="AD4185" s="452"/>
      <c r="AE4185" s="452"/>
      <c r="AF4185" s="935"/>
      <c r="AG4185" s="452"/>
      <c r="AH4185" s="452"/>
      <c r="AI4185" s="935"/>
      <c r="AJ4185" s="935"/>
      <c r="AK4185" s="935"/>
      <c r="AL4185" s="936"/>
      <c r="AM4185" s="936"/>
      <c r="AN4185" s="936"/>
      <c r="AO4185" s="936"/>
      <c r="AP4185" s="936"/>
      <c r="AQ4185" s="936"/>
      <c r="AR4185" s="936"/>
      <c r="AS4185" s="936"/>
      <c r="AT4185" s="936"/>
      <c r="AU4185" s="936"/>
      <c r="AV4185" s="936"/>
    </row>
    <row r="4186" spans="2:48" ht="15" customHeight="1">
      <c r="B4186" s="937"/>
      <c r="C4186" s="1978" t="s">
        <v>309</v>
      </c>
      <c r="D4186" s="1980" t="s">
        <v>23</v>
      </c>
      <c r="E4186" s="928" t="s">
        <v>616</v>
      </c>
      <c r="F4186" s="885"/>
      <c r="G4186" s="651" t="s">
        <v>272</v>
      </c>
      <c r="H4186" s="651" t="s">
        <v>599</v>
      </c>
      <c r="I4186" s="651" t="s">
        <v>617</v>
      </c>
      <c r="J4186" s="651" t="s">
        <v>276</v>
      </c>
      <c r="K4186" s="890" t="s">
        <v>309</v>
      </c>
      <c r="L4186" s="651" t="s">
        <v>312</v>
      </c>
      <c r="M4186" s="651" t="str">
        <f t="shared" si="255"/>
        <v>&lt;INSERT CONNECTION POINT NAME&gt;</v>
      </c>
      <c r="N4186" s="890" t="s">
        <v>602</v>
      </c>
      <c r="O4186" s="890" t="s">
        <v>23</v>
      </c>
      <c r="P4186" s="890"/>
      <c r="Q4186" s="1083"/>
      <c r="R4186" s="1061"/>
      <c r="S4186" s="1062"/>
      <c r="T4186" s="1062"/>
      <c r="U4186" s="1063"/>
      <c r="V4186" s="906"/>
      <c r="W4186" s="933"/>
      <c r="X4186" s="934"/>
      <c r="Y4186" s="935"/>
      <c r="Z4186" s="935"/>
      <c r="AA4186" s="935"/>
      <c r="AB4186" s="452"/>
      <c r="AC4186" s="452"/>
      <c r="AD4186" s="452"/>
      <c r="AE4186" s="452"/>
      <c r="AF4186" s="935"/>
      <c r="AG4186" s="452"/>
      <c r="AH4186" s="452"/>
      <c r="AI4186" s="935"/>
      <c r="AJ4186" s="935"/>
      <c r="AK4186" s="935"/>
      <c r="AL4186" s="936"/>
      <c r="AM4186" s="936"/>
      <c r="AN4186" s="936"/>
      <c r="AO4186" s="936"/>
      <c r="AP4186" s="936"/>
      <c r="AQ4186" s="936"/>
      <c r="AR4186" s="936"/>
      <c r="AS4186" s="936"/>
      <c r="AT4186" s="936"/>
      <c r="AU4186" s="936"/>
      <c r="AV4186" s="936"/>
    </row>
    <row r="4187" spans="2:48" ht="15" customHeight="1">
      <c r="B4187" s="937"/>
      <c r="C4187" s="1979"/>
      <c r="D4187" s="1981"/>
      <c r="E4187" s="928" t="s">
        <v>619</v>
      </c>
      <c r="F4187" s="885"/>
      <c r="G4187" s="651" t="s">
        <v>272</v>
      </c>
      <c r="H4187" s="651" t="s">
        <v>599</v>
      </c>
      <c r="I4187" s="651" t="s">
        <v>620</v>
      </c>
      <c r="J4187" s="651" t="s">
        <v>276</v>
      </c>
      <c r="K4187" s="890" t="s">
        <v>309</v>
      </c>
      <c r="L4187" s="651" t="s">
        <v>312</v>
      </c>
      <c r="M4187" s="651" t="str">
        <f t="shared" si="255"/>
        <v>&lt;INSERT CONNECTION POINT NAME&gt;</v>
      </c>
      <c r="N4187" s="890" t="s">
        <v>602</v>
      </c>
      <c r="O4187" s="890" t="s">
        <v>23</v>
      </c>
      <c r="P4187" s="890"/>
      <c r="Q4187" s="1083"/>
      <c r="R4187" s="1061"/>
      <c r="S4187" s="1062"/>
      <c r="T4187" s="1062"/>
      <c r="U4187" s="1063"/>
      <c r="V4187" s="906"/>
      <c r="W4187" s="933"/>
      <c r="X4187" s="934"/>
      <c r="Y4187" s="935"/>
      <c r="Z4187" s="935"/>
      <c r="AA4187" s="935"/>
      <c r="AB4187" s="452"/>
      <c r="AC4187" s="452"/>
      <c r="AD4187" s="452"/>
      <c r="AE4187" s="452"/>
      <c r="AF4187" s="935"/>
      <c r="AG4187" s="452"/>
      <c r="AH4187" s="452"/>
      <c r="AI4187" s="935"/>
      <c r="AJ4187" s="935"/>
      <c r="AK4187" s="935"/>
      <c r="AL4187" s="936"/>
      <c r="AM4187" s="936"/>
      <c r="AN4187" s="936"/>
      <c r="AO4187" s="936"/>
      <c r="AP4187" s="936"/>
      <c r="AQ4187" s="936"/>
      <c r="AR4187" s="936"/>
      <c r="AS4187" s="936"/>
      <c r="AT4187" s="936"/>
      <c r="AU4187" s="936"/>
      <c r="AV4187" s="936"/>
    </row>
    <row r="4188" spans="2:48" ht="15" customHeight="1">
      <c r="B4188" s="937"/>
      <c r="C4188" s="1978" t="s">
        <v>310</v>
      </c>
      <c r="D4188" s="1980" t="s">
        <v>22</v>
      </c>
      <c r="E4188" s="928" t="s">
        <v>616</v>
      </c>
      <c r="F4188" s="885"/>
      <c r="G4188" s="651" t="s">
        <v>272</v>
      </c>
      <c r="H4188" s="651" t="s">
        <v>599</v>
      </c>
      <c r="I4188" s="651" t="s">
        <v>617</v>
      </c>
      <c r="J4188" s="651" t="s">
        <v>276</v>
      </c>
      <c r="K4188" s="890" t="s">
        <v>310</v>
      </c>
      <c r="L4188" s="651" t="s">
        <v>312</v>
      </c>
      <c r="M4188" s="651" t="str">
        <f t="shared" si="255"/>
        <v>&lt;INSERT CONNECTION POINT NAME&gt;</v>
      </c>
      <c r="N4188" s="890" t="s">
        <v>602</v>
      </c>
      <c r="O4188" s="890" t="s">
        <v>22</v>
      </c>
      <c r="P4188" s="890"/>
      <c r="Q4188" s="1083"/>
      <c r="R4188" s="1061"/>
      <c r="S4188" s="1062"/>
      <c r="T4188" s="1062"/>
      <c r="U4188" s="1063"/>
      <c r="V4188" s="906"/>
      <c r="W4188" s="933"/>
      <c r="X4188" s="934"/>
      <c r="Y4188" s="935"/>
      <c r="Z4188" s="935"/>
      <c r="AA4188" s="935"/>
      <c r="AB4188" s="452"/>
      <c r="AC4188" s="452"/>
      <c r="AD4188" s="452"/>
      <c r="AE4188" s="452"/>
      <c r="AF4188" s="935"/>
      <c r="AG4188" s="452"/>
      <c r="AH4188" s="452"/>
      <c r="AI4188" s="935"/>
      <c r="AJ4188" s="935"/>
      <c r="AK4188" s="935"/>
      <c r="AL4188" s="936"/>
      <c r="AM4188" s="936"/>
      <c r="AN4188" s="936"/>
      <c r="AO4188" s="936"/>
      <c r="AP4188" s="936"/>
      <c r="AQ4188" s="936"/>
      <c r="AR4188" s="936"/>
      <c r="AS4188" s="936"/>
      <c r="AT4188" s="936"/>
      <c r="AU4188" s="936"/>
      <c r="AV4188" s="936"/>
    </row>
    <row r="4189" spans="2:48" ht="15" customHeight="1">
      <c r="B4189" s="937"/>
      <c r="C4189" s="1979"/>
      <c r="D4189" s="1981"/>
      <c r="E4189" s="928" t="s">
        <v>619</v>
      </c>
      <c r="F4189" s="885"/>
      <c r="G4189" s="651" t="s">
        <v>272</v>
      </c>
      <c r="H4189" s="651" t="s">
        <v>599</v>
      </c>
      <c r="I4189" s="651" t="s">
        <v>620</v>
      </c>
      <c r="J4189" s="651" t="s">
        <v>276</v>
      </c>
      <c r="K4189" s="890" t="s">
        <v>310</v>
      </c>
      <c r="L4189" s="651" t="s">
        <v>312</v>
      </c>
      <c r="M4189" s="651" t="str">
        <f t="shared" si="255"/>
        <v>&lt;INSERT CONNECTION POINT NAME&gt;</v>
      </c>
      <c r="N4189" s="890" t="s">
        <v>602</v>
      </c>
      <c r="O4189" s="890" t="s">
        <v>22</v>
      </c>
      <c r="P4189" s="890"/>
      <c r="Q4189" s="1084"/>
      <c r="R4189" s="1085"/>
      <c r="S4189" s="1086"/>
      <c r="T4189" s="1086"/>
      <c r="U4189" s="1087"/>
      <c r="V4189" s="906"/>
      <c r="W4189" s="933"/>
      <c r="X4189" s="934"/>
      <c r="Y4189" s="935"/>
      <c r="Z4189" s="935"/>
      <c r="AA4189" s="935"/>
      <c r="AB4189" s="452"/>
      <c r="AC4189" s="452"/>
      <c r="AD4189" s="452"/>
      <c r="AE4189" s="452"/>
      <c r="AF4189" s="935"/>
      <c r="AG4189" s="452"/>
      <c r="AH4189" s="452"/>
      <c r="AI4189" s="935"/>
      <c r="AJ4189" s="935"/>
      <c r="AK4189" s="935"/>
      <c r="AL4189" s="936"/>
      <c r="AM4189" s="936"/>
      <c r="AN4189" s="936"/>
      <c r="AO4189" s="936"/>
      <c r="AP4189" s="936"/>
      <c r="AQ4189" s="936"/>
      <c r="AR4189" s="936"/>
      <c r="AS4189" s="936"/>
      <c r="AT4189" s="936"/>
      <c r="AU4189" s="936"/>
      <c r="AV4189" s="936"/>
    </row>
    <row r="4190" spans="2:48" ht="15" customHeight="1">
      <c r="B4190" s="937"/>
      <c r="C4190" s="1978" t="s">
        <v>310</v>
      </c>
      <c r="D4190" s="1980" t="s">
        <v>23</v>
      </c>
      <c r="E4190" s="928" t="s">
        <v>616</v>
      </c>
      <c r="F4190" s="885"/>
      <c r="G4190" s="651" t="s">
        <v>272</v>
      </c>
      <c r="H4190" s="651" t="s">
        <v>599</v>
      </c>
      <c r="I4190" s="651" t="s">
        <v>617</v>
      </c>
      <c r="J4190" s="651" t="s">
        <v>276</v>
      </c>
      <c r="K4190" s="890" t="s">
        <v>310</v>
      </c>
      <c r="L4190" s="651" t="s">
        <v>312</v>
      </c>
      <c r="M4190" s="651" t="str">
        <f t="shared" si="255"/>
        <v>&lt;INSERT CONNECTION POINT NAME&gt;</v>
      </c>
      <c r="N4190" s="890" t="s">
        <v>602</v>
      </c>
      <c r="O4190" s="890" t="s">
        <v>23</v>
      </c>
      <c r="P4190" s="890"/>
      <c r="Q4190" s="1084"/>
      <c r="R4190" s="1085"/>
      <c r="S4190" s="1086"/>
      <c r="T4190" s="1086"/>
      <c r="U4190" s="1087"/>
      <c r="V4190" s="906"/>
      <c r="W4190" s="933"/>
      <c r="X4190" s="934"/>
      <c r="Y4190" s="935"/>
      <c r="Z4190" s="935"/>
      <c r="AA4190" s="935"/>
      <c r="AB4190" s="452"/>
      <c r="AC4190" s="452"/>
      <c r="AD4190" s="452"/>
      <c r="AE4190" s="452"/>
      <c r="AF4190" s="935"/>
      <c r="AG4190" s="452"/>
      <c r="AH4190" s="452"/>
      <c r="AI4190" s="935"/>
      <c r="AJ4190" s="935"/>
      <c r="AK4190" s="935"/>
      <c r="AL4190" s="936"/>
      <c r="AM4190" s="936"/>
      <c r="AN4190" s="936"/>
      <c r="AO4190" s="936"/>
      <c r="AP4190" s="936"/>
      <c r="AQ4190" s="936"/>
      <c r="AR4190" s="936"/>
      <c r="AS4190" s="936"/>
      <c r="AT4190" s="936"/>
      <c r="AU4190" s="936"/>
      <c r="AV4190" s="936"/>
    </row>
    <row r="4191" spans="2:48" ht="15" customHeight="1" thickBot="1">
      <c r="B4191" s="944"/>
      <c r="C4191" s="1984"/>
      <c r="D4191" s="1985"/>
      <c r="E4191" s="945" t="s">
        <v>619</v>
      </c>
      <c r="F4191" s="885"/>
      <c r="G4191" s="651" t="s">
        <v>272</v>
      </c>
      <c r="H4191" s="651" t="s">
        <v>599</v>
      </c>
      <c r="I4191" s="651" t="s">
        <v>620</v>
      </c>
      <c r="J4191" s="651" t="s">
        <v>276</v>
      </c>
      <c r="K4191" s="890" t="s">
        <v>310</v>
      </c>
      <c r="L4191" s="651" t="s">
        <v>312</v>
      </c>
      <c r="M4191" s="651" t="str">
        <f t="shared" si="255"/>
        <v>&lt;INSERT CONNECTION POINT NAME&gt;</v>
      </c>
      <c r="N4191" s="890" t="s">
        <v>602</v>
      </c>
      <c r="O4191" s="890" t="s">
        <v>23</v>
      </c>
      <c r="P4191" s="890"/>
      <c r="Q4191" s="946"/>
      <c r="R4191" s="1067"/>
      <c r="S4191" s="893"/>
      <c r="T4191" s="893"/>
      <c r="U4191" s="894"/>
      <c r="V4191" s="947"/>
      <c r="W4191" s="933"/>
      <c r="X4191" s="934"/>
      <c r="Y4191" s="935"/>
      <c r="Z4191" s="935"/>
      <c r="AA4191" s="935"/>
      <c r="AB4191" s="452"/>
      <c r="AC4191" s="452"/>
      <c r="AD4191" s="452"/>
      <c r="AE4191" s="452"/>
      <c r="AF4191" s="935"/>
      <c r="AG4191" s="452"/>
      <c r="AH4191" s="452"/>
      <c r="AI4191" s="935"/>
      <c r="AJ4191" s="935"/>
      <c r="AK4191" s="935"/>
      <c r="AL4191" s="936"/>
      <c r="AM4191" s="936"/>
      <c r="AN4191" s="936"/>
      <c r="AO4191" s="936"/>
      <c r="AP4191" s="936"/>
      <c r="AQ4191" s="936"/>
      <c r="AR4191" s="936"/>
      <c r="AS4191" s="936"/>
      <c r="AT4191" s="936"/>
      <c r="AU4191" s="936"/>
      <c r="AV4191" s="936"/>
    </row>
    <row r="4192" spans="2:48" ht="15" customHeight="1">
      <c r="B4192" s="927" t="s">
        <v>615</v>
      </c>
      <c r="C4192" s="1982" t="s">
        <v>313</v>
      </c>
      <c r="D4192" s="1983" t="s">
        <v>23</v>
      </c>
      <c r="E4192" s="928" t="s">
        <v>616</v>
      </c>
      <c r="F4192" s="885"/>
      <c r="G4192" s="651" t="s">
        <v>272</v>
      </c>
      <c r="H4192" s="651" t="s">
        <v>599</v>
      </c>
      <c r="I4192" s="651" t="s">
        <v>617</v>
      </c>
      <c r="J4192" s="651" t="s">
        <v>276</v>
      </c>
      <c r="K4192" s="651" t="s">
        <v>313</v>
      </c>
      <c r="L4192" s="651" t="s">
        <v>312</v>
      </c>
      <c r="M4192" s="651" t="str">
        <f t="shared" ref="M4192" si="256">B4192</f>
        <v>&lt;INSERT CONNECTION POINT NAME&gt;</v>
      </c>
      <c r="N4192" s="651" t="s">
        <v>618</v>
      </c>
      <c r="O4192" s="651" t="s">
        <v>23</v>
      </c>
      <c r="P4192" s="890"/>
      <c r="Q4192" s="929"/>
      <c r="R4192" s="930"/>
      <c r="S4192" s="931"/>
      <c r="T4192" s="931"/>
      <c r="U4192" s="932"/>
      <c r="V4192" s="906"/>
      <c r="W4192" s="933"/>
      <c r="X4192" s="934"/>
      <c r="Y4192" s="935"/>
      <c r="Z4192" s="935"/>
      <c r="AA4192" s="935"/>
      <c r="AB4192" s="452"/>
      <c r="AC4192" s="452"/>
      <c r="AD4192" s="452"/>
      <c r="AE4192" s="452"/>
      <c r="AF4192" s="452"/>
      <c r="AG4192" s="452"/>
      <c r="AH4192" s="452"/>
      <c r="AI4192" s="452"/>
      <c r="AJ4192" s="452"/>
      <c r="AK4192" s="935"/>
      <c r="AL4192" s="936"/>
      <c r="AM4192" s="936"/>
      <c r="AN4192" s="936"/>
      <c r="AO4192" s="936"/>
      <c r="AP4192" s="936"/>
      <c r="AQ4192" s="936"/>
      <c r="AR4192" s="936"/>
      <c r="AS4192" s="936"/>
      <c r="AT4192" s="936"/>
      <c r="AU4192" s="936"/>
      <c r="AV4192" s="936"/>
    </row>
    <row r="4193" spans="2:48" ht="15" customHeight="1">
      <c r="B4193" s="937"/>
      <c r="C4193" s="1979"/>
      <c r="D4193" s="1981"/>
      <c r="E4193" s="928" t="s">
        <v>619</v>
      </c>
      <c r="F4193" s="885"/>
      <c r="G4193" s="651" t="s">
        <v>272</v>
      </c>
      <c r="H4193" s="651" t="s">
        <v>599</v>
      </c>
      <c r="I4193" s="651" t="s">
        <v>620</v>
      </c>
      <c r="J4193" s="651" t="s">
        <v>276</v>
      </c>
      <c r="K4193" s="651" t="s">
        <v>313</v>
      </c>
      <c r="L4193" s="651" t="s">
        <v>312</v>
      </c>
      <c r="M4193" s="651" t="str">
        <f t="shared" si="255"/>
        <v>&lt;INSERT CONNECTION POINT NAME&gt;</v>
      </c>
      <c r="N4193" s="651" t="s">
        <v>618</v>
      </c>
      <c r="O4193" s="651" t="s">
        <v>23</v>
      </c>
      <c r="P4193" s="890"/>
      <c r="Q4193" s="938"/>
      <c r="R4193" s="939"/>
      <c r="S4193" s="940"/>
      <c r="T4193" s="940"/>
      <c r="U4193" s="941"/>
      <c r="V4193" s="906"/>
      <c r="W4193" s="933"/>
      <c r="X4193" s="934"/>
      <c r="Y4193" s="935"/>
      <c r="Z4193" s="935"/>
      <c r="AA4193" s="935"/>
      <c r="AB4193" s="452"/>
      <c r="AC4193" s="452"/>
      <c r="AD4193" s="452"/>
      <c r="AE4193" s="452"/>
      <c r="AF4193" s="452"/>
      <c r="AG4193" s="452"/>
      <c r="AH4193" s="452"/>
      <c r="AI4193" s="452"/>
      <c r="AJ4193" s="452"/>
      <c r="AK4193" s="935"/>
      <c r="AL4193" s="936"/>
      <c r="AM4193" s="936"/>
      <c r="AN4193" s="936"/>
      <c r="AO4193" s="936"/>
      <c r="AP4193" s="936"/>
      <c r="AQ4193" s="936"/>
      <c r="AR4193" s="936"/>
      <c r="AS4193" s="936"/>
      <c r="AT4193" s="936"/>
      <c r="AU4193" s="936"/>
      <c r="AV4193" s="936"/>
    </row>
    <row r="4194" spans="2:48" ht="15" customHeight="1">
      <c r="B4194" s="937"/>
      <c r="C4194" s="1978" t="s">
        <v>304</v>
      </c>
      <c r="D4194" s="1980" t="s">
        <v>22</v>
      </c>
      <c r="E4194" s="928" t="s">
        <v>616</v>
      </c>
      <c r="F4194" s="885"/>
      <c r="G4194" s="651" t="s">
        <v>272</v>
      </c>
      <c r="H4194" s="651" t="s">
        <v>599</v>
      </c>
      <c r="I4194" s="651" t="s">
        <v>617</v>
      </c>
      <c r="J4194" s="651" t="s">
        <v>276</v>
      </c>
      <c r="K4194" s="890" t="s">
        <v>304</v>
      </c>
      <c r="L4194" s="651" t="s">
        <v>312</v>
      </c>
      <c r="M4194" s="651" t="str">
        <f t="shared" si="255"/>
        <v>&lt;INSERT CONNECTION POINT NAME&gt;</v>
      </c>
      <c r="N4194" s="890" t="s">
        <v>602</v>
      </c>
      <c r="O4194" s="890" t="s">
        <v>22</v>
      </c>
      <c r="P4194" s="890"/>
      <c r="Q4194" s="1071"/>
      <c r="R4194" s="1058"/>
      <c r="S4194" s="1059"/>
      <c r="T4194" s="1059"/>
      <c r="U4194" s="1060"/>
      <c r="V4194" s="906"/>
      <c r="W4194" s="933"/>
      <c r="X4194" s="934"/>
      <c r="Y4194" s="935"/>
      <c r="Z4194" s="935"/>
      <c r="AA4194" s="935"/>
      <c r="AB4194" s="452"/>
      <c r="AC4194" s="452"/>
      <c r="AD4194" s="452"/>
      <c r="AE4194" s="452"/>
      <c r="AF4194" s="935"/>
      <c r="AG4194" s="452"/>
      <c r="AH4194" s="452"/>
      <c r="AI4194" s="935"/>
      <c r="AJ4194" s="935"/>
      <c r="AK4194" s="935"/>
      <c r="AL4194" s="936"/>
      <c r="AM4194" s="936"/>
      <c r="AN4194" s="936"/>
      <c r="AO4194" s="942"/>
      <c r="AP4194" s="936"/>
      <c r="AQ4194" s="936"/>
      <c r="AR4194" s="936"/>
      <c r="AS4194" s="936"/>
      <c r="AT4194" s="936"/>
      <c r="AU4194" s="936"/>
      <c r="AV4194" s="936"/>
    </row>
    <row r="4195" spans="2:48" ht="15" customHeight="1">
      <c r="B4195" s="937"/>
      <c r="C4195" s="1979"/>
      <c r="D4195" s="1981"/>
      <c r="E4195" s="928" t="s">
        <v>619</v>
      </c>
      <c r="F4195" s="885"/>
      <c r="G4195" s="651" t="s">
        <v>272</v>
      </c>
      <c r="H4195" s="651" t="s">
        <v>599</v>
      </c>
      <c r="I4195" s="651" t="s">
        <v>620</v>
      </c>
      <c r="J4195" s="651" t="s">
        <v>276</v>
      </c>
      <c r="K4195" s="890" t="s">
        <v>304</v>
      </c>
      <c r="L4195" s="651" t="s">
        <v>312</v>
      </c>
      <c r="M4195" s="651" t="str">
        <f t="shared" si="255"/>
        <v>&lt;INSERT CONNECTION POINT NAME&gt;</v>
      </c>
      <c r="N4195" s="890" t="s">
        <v>602</v>
      </c>
      <c r="O4195" s="890" t="s">
        <v>22</v>
      </c>
      <c r="P4195" s="890"/>
      <c r="Q4195" s="1071"/>
      <c r="R4195" s="1058"/>
      <c r="S4195" s="1059"/>
      <c r="T4195" s="1059"/>
      <c r="U4195" s="1060"/>
      <c r="V4195" s="906"/>
      <c r="W4195" s="933"/>
      <c r="X4195" s="934"/>
      <c r="Y4195" s="935"/>
      <c r="Z4195" s="935"/>
      <c r="AA4195" s="935"/>
      <c r="AB4195" s="452"/>
      <c r="AC4195" s="452"/>
      <c r="AD4195" s="452"/>
      <c r="AE4195" s="452"/>
      <c r="AF4195" s="935"/>
      <c r="AG4195" s="452"/>
      <c r="AH4195" s="452"/>
      <c r="AI4195" s="935"/>
      <c r="AJ4195" s="935"/>
      <c r="AK4195" s="935"/>
      <c r="AL4195" s="936"/>
      <c r="AM4195" s="936"/>
      <c r="AN4195" s="936"/>
      <c r="AO4195" s="942"/>
      <c r="AP4195" s="936"/>
      <c r="AQ4195" s="936"/>
      <c r="AR4195" s="936"/>
      <c r="AS4195" s="936"/>
      <c r="AT4195" s="936"/>
      <c r="AU4195" s="936"/>
      <c r="AV4195" s="936"/>
    </row>
    <row r="4196" spans="2:48" ht="15" customHeight="1">
      <c r="B4196" s="937"/>
      <c r="C4196" s="1978" t="s">
        <v>304</v>
      </c>
      <c r="D4196" s="1980" t="s">
        <v>23</v>
      </c>
      <c r="E4196" s="928" t="s">
        <v>616</v>
      </c>
      <c r="F4196" s="885"/>
      <c r="G4196" s="651" t="s">
        <v>272</v>
      </c>
      <c r="H4196" s="651" t="s">
        <v>599</v>
      </c>
      <c r="I4196" s="651" t="s">
        <v>617</v>
      </c>
      <c r="J4196" s="651" t="s">
        <v>276</v>
      </c>
      <c r="K4196" s="890" t="s">
        <v>304</v>
      </c>
      <c r="L4196" s="651" t="s">
        <v>312</v>
      </c>
      <c r="M4196" s="651" t="str">
        <f t="shared" si="255"/>
        <v>&lt;INSERT CONNECTION POINT NAME&gt;</v>
      </c>
      <c r="N4196" s="890" t="s">
        <v>602</v>
      </c>
      <c r="O4196" s="891" t="s">
        <v>23</v>
      </c>
      <c r="P4196" s="890"/>
      <c r="Q4196" s="1071"/>
      <c r="R4196" s="1058"/>
      <c r="S4196" s="1059"/>
      <c r="T4196" s="1059"/>
      <c r="U4196" s="1060"/>
      <c r="V4196" s="906"/>
      <c r="W4196" s="933"/>
      <c r="X4196" s="934"/>
      <c r="Y4196" s="935"/>
      <c r="Z4196" s="935"/>
      <c r="AA4196" s="935"/>
      <c r="AB4196" s="452"/>
      <c r="AC4196" s="452"/>
      <c r="AD4196" s="452"/>
      <c r="AE4196" s="452"/>
      <c r="AF4196" s="935"/>
      <c r="AG4196" s="452"/>
      <c r="AH4196" s="452"/>
      <c r="AI4196" s="935"/>
      <c r="AJ4196" s="943"/>
      <c r="AK4196" s="935"/>
      <c r="AL4196" s="936"/>
      <c r="AM4196" s="936"/>
      <c r="AN4196" s="936"/>
      <c r="AO4196" s="942"/>
      <c r="AP4196" s="936"/>
      <c r="AQ4196" s="936"/>
      <c r="AR4196" s="936"/>
      <c r="AS4196" s="936"/>
      <c r="AT4196" s="936"/>
      <c r="AU4196" s="936"/>
      <c r="AV4196" s="936"/>
    </row>
    <row r="4197" spans="2:48" ht="15" customHeight="1">
      <c r="B4197" s="937"/>
      <c r="C4197" s="1979"/>
      <c r="D4197" s="1981"/>
      <c r="E4197" s="928" t="s">
        <v>619</v>
      </c>
      <c r="F4197" s="885"/>
      <c r="G4197" s="651" t="s">
        <v>272</v>
      </c>
      <c r="H4197" s="651" t="s">
        <v>599</v>
      </c>
      <c r="I4197" s="651" t="s">
        <v>620</v>
      </c>
      <c r="J4197" s="651" t="s">
        <v>276</v>
      </c>
      <c r="K4197" s="890" t="s">
        <v>304</v>
      </c>
      <c r="L4197" s="651" t="s">
        <v>312</v>
      </c>
      <c r="M4197" s="651" t="str">
        <f t="shared" si="255"/>
        <v>&lt;INSERT CONNECTION POINT NAME&gt;</v>
      </c>
      <c r="N4197" s="890" t="s">
        <v>602</v>
      </c>
      <c r="O4197" s="891" t="s">
        <v>23</v>
      </c>
      <c r="P4197" s="890"/>
      <c r="Q4197" s="1071"/>
      <c r="R4197" s="1058"/>
      <c r="S4197" s="1059"/>
      <c r="T4197" s="1059"/>
      <c r="U4197" s="1060"/>
      <c r="V4197" s="906"/>
      <c r="W4197" s="933"/>
      <c r="X4197" s="934"/>
      <c r="Y4197" s="935"/>
      <c r="Z4197" s="935"/>
      <c r="AA4197" s="935"/>
      <c r="AB4197" s="452"/>
      <c r="AC4197" s="452"/>
      <c r="AD4197" s="452"/>
      <c r="AE4197" s="452"/>
      <c r="AF4197" s="935"/>
      <c r="AG4197" s="452"/>
      <c r="AH4197" s="452"/>
      <c r="AI4197" s="935"/>
      <c r="AJ4197" s="943"/>
      <c r="AK4197" s="935"/>
      <c r="AL4197" s="936"/>
      <c r="AM4197" s="936"/>
      <c r="AN4197" s="936"/>
      <c r="AO4197" s="942"/>
      <c r="AP4197" s="936"/>
      <c r="AQ4197" s="936"/>
      <c r="AR4197" s="936"/>
      <c r="AS4197" s="936"/>
      <c r="AT4197" s="936"/>
      <c r="AU4197" s="936"/>
      <c r="AV4197" s="936"/>
    </row>
    <row r="4198" spans="2:48" ht="15" customHeight="1">
      <c r="B4198" s="937"/>
      <c r="C4198" s="1978" t="s">
        <v>305</v>
      </c>
      <c r="D4198" s="1980"/>
      <c r="E4198" s="928" t="s">
        <v>616</v>
      </c>
      <c r="F4198" s="885"/>
      <c r="G4198" s="651" t="s">
        <v>272</v>
      </c>
      <c r="H4198" s="651" t="s">
        <v>599</v>
      </c>
      <c r="I4198" s="651" t="s">
        <v>617</v>
      </c>
      <c r="J4198" s="651" t="s">
        <v>276</v>
      </c>
      <c r="K4198" s="890" t="s">
        <v>305</v>
      </c>
      <c r="L4198" s="651" t="s">
        <v>312</v>
      </c>
      <c r="M4198" s="651" t="str">
        <f t="shared" si="255"/>
        <v>&lt;INSERT CONNECTION POINT NAME&gt;</v>
      </c>
      <c r="N4198" s="890" t="s">
        <v>604</v>
      </c>
      <c r="O4198" s="890" t="s">
        <v>605</v>
      </c>
      <c r="P4198" s="890"/>
      <c r="Q4198" s="1072"/>
      <c r="R4198" s="1073"/>
      <c r="S4198" s="1074"/>
      <c r="T4198" s="1074"/>
      <c r="U4198" s="1075"/>
      <c r="V4198" s="906"/>
      <c r="W4198" s="933"/>
      <c r="X4198" s="934"/>
      <c r="Y4198" s="935"/>
      <c r="Z4198" s="935"/>
      <c r="AA4198" s="935"/>
      <c r="AB4198" s="452"/>
      <c r="AC4198" s="452"/>
      <c r="AD4198" s="452"/>
      <c r="AE4198" s="452"/>
      <c r="AF4198" s="935"/>
      <c r="AG4198" s="452"/>
      <c r="AH4198" s="452"/>
      <c r="AI4198" s="935"/>
      <c r="AJ4198" s="935"/>
      <c r="AK4198" s="935"/>
      <c r="AL4198" s="936"/>
      <c r="AM4198" s="936"/>
      <c r="AN4198" s="936"/>
      <c r="AO4198" s="936"/>
      <c r="AP4198" s="936"/>
      <c r="AQ4198" s="936"/>
      <c r="AR4198" s="936"/>
      <c r="AS4198" s="936"/>
      <c r="AT4198" s="936"/>
      <c r="AU4198" s="936"/>
      <c r="AV4198" s="936"/>
    </row>
    <row r="4199" spans="2:48" ht="15" customHeight="1">
      <c r="B4199" s="937"/>
      <c r="C4199" s="1979"/>
      <c r="D4199" s="1981"/>
      <c r="E4199" s="928" t="s">
        <v>619</v>
      </c>
      <c r="F4199" s="885"/>
      <c r="G4199" s="651" t="s">
        <v>272</v>
      </c>
      <c r="H4199" s="651" t="s">
        <v>599</v>
      </c>
      <c r="I4199" s="651" t="s">
        <v>620</v>
      </c>
      <c r="J4199" s="651" t="s">
        <v>276</v>
      </c>
      <c r="K4199" s="890" t="s">
        <v>305</v>
      </c>
      <c r="L4199" s="651" t="s">
        <v>312</v>
      </c>
      <c r="M4199" s="651" t="str">
        <f t="shared" si="255"/>
        <v>&lt;INSERT CONNECTION POINT NAME&gt;</v>
      </c>
      <c r="N4199" s="890" t="s">
        <v>604</v>
      </c>
      <c r="O4199" s="890" t="s">
        <v>605</v>
      </c>
      <c r="P4199" s="890"/>
      <c r="Q4199" s="1072"/>
      <c r="R4199" s="1073"/>
      <c r="S4199" s="1074"/>
      <c r="T4199" s="1074"/>
      <c r="U4199" s="1075"/>
      <c r="V4199" s="906"/>
      <c r="W4199" s="933"/>
      <c r="X4199" s="934"/>
      <c r="Y4199" s="935"/>
      <c r="Z4199" s="935"/>
      <c r="AA4199" s="935"/>
      <c r="AB4199" s="452"/>
      <c r="AC4199" s="452"/>
      <c r="AD4199" s="452"/>
      <c r="AE4199" s="452"/>
      <c r="AF4199" s="935"/>
      <c r="AG4199" s="452"/>
      <c r="AH4199" s="452"/>
      <c r="AI4199" s="935"/>
      <c r="AJ4199" s="935"/>
      <c r="AK4199" s="935"/>
      <c r="AL4199" s="936"/>
      <c r="AM4199" s="936"/>
      <c r="AN4199" s="936"/>
      <c r="AO4199" s="936"/>
      <c r="AP4199" s="936"/>
      <c r="AQ4199" s="936"/>
      <c r="AR4199" s="936"/>
      <c r="AS4199" s="936"/>
      <c r="AT4199" s="936"/>
      <c r="AU4199" s="936"/>
      <c r="AV4199" s="936"/>
    </row>
    <row r="4200" spans="2:48" ht="15" customHeight="1">
      <c r="B4200" s="937"/>
      <c r="C4200" s="1978" t="s">
        <v>306</v>
      </c>
      <c r="D4200" s="1980"/>
      <c r="E4200" s="928" t="s">
        <v>616</v>
      </c>
      <c r="F4200" s="885"/>
      <c r="G4200" s="651" t="s">
        <v>272</v>
      </c>
      <c r="H4200" s="651" t="s">
        <v>599</v>
      </c>
      <c r="I4200" s="651" t="s">
        <v>617</v>
      </c>
      <c r="J4200" s="651" t="s">
        <v>276</v>
      </c>
      <c r="K4200" s="890" t="s">
        <v>306</v>
      </c>
      <c r="L4200" s="651" t="s">
        <v>312</v>
      </c>
      <c r="M4200" s="651" t="str">
        <f t="shared" si="255"/>
        <v>&lt;INSERT CONNECTION POINT NAME&gt;</v>
      </c>
      <c r="N4200" s="890" t="s">
        <v>606</v>
      </c>
      <c r="O4200" s="891">
        <v>0</v>
      </c>
      <c r="P4200" s="890"/>
      <c r="Q4200" s="1076"/>
      <c r="R4200" s="1077"/>
      <c r="S4200" s="1078"/>
      <c r="T4200" s="1078"/>
      <c r="U4200" s="1079"/>
      <c r="V4200" s="906"/>
      <c r="W4200" s="933"/>
      <c r="X4200" s="934"/>
      <c r="Y4200" s="935"/>
      <c r="Z4200" s="935"/>
      <c r="AA4200" s="935"/>
      <c r="AB4200" s="452"/>
      <c r="AC4200" s="452"/>
      <c r="AD4200" s="452"/>
      <c r="AE4200" s="452"/>
      <c r="AF4200" s="935"/>
      <c r="AG4200" s="452"/>
      <c r="AH4200" s="452"/>
      <c r="AI4200" s="935"/>
      <c r="AJ4200" s="943"/>
      <c r="AK4200" s="935"/>
      <c r="AL4200" s="936"/>
      <c r="AM4200" s="936"/>
      <c r="AN4200" s="936"/>
      <c r="AO4200" s="936"/>
      <c r="AP4200" s="936"/>
      <c r="AQ4200" s="936"/>
      <c r="AR4200" s="936"/>
      <c r="AS4200" s="936"/>
      <c r="AT4200" s="936"/>
      <c r="AU4200" s="936"/>
      <c r="AV4200" s="936"/>
    </row>
    <row r="4201" spans="2:48" ht="15" customHeight="1">
      <c r="B4201" s="937"/>
      <c r="C4201" s="1979"/>
      <c r="D4201" s="1981"/>
      <c r="E4201" s="928" t="s">
        <v>619</v>
      </c>
      <c r="F4201" s="885"/>
      <c r="G4201" s="651" t="s">
        <v>272</v>
      </c>
      <c r="H4201" s="651" t="s">
        <v>599</v>
      </c>
      <c r="I4201" s="651" t="s">
        <v>620</v>
      </c>
      <c r="J4201" s="651" t="s">
        <v>276</v>
      </c>
      <c r="K4201" s="890" t="s">
        <v>306</v>
      </c>
      <c r="L4201" s="651" t="s">
        <v>312</v>
      </c>
      <c r="M4201" s="651" t="str">
        <f t="shared" si="255"/>
        <v>&lt;INSERT CONNECTION POINT NAME&gt;</v>
      </c>
      <c r="N4201" s="890" t="s">
        <v>606</v>
      </c>
      <c r="O4201" s="891">
        <v>0</v>
      </c>
      <c r="P4201" s="890"/>
      <c r="Q4201" s="1076"/>
      <c r="R4201" s="1077"/>
      <c r="S4201" s="1078"/>
      <c r="T4201" s="1078"/>
      <c r="U4201" s="1079"/>
      <c r="V4201" s="906"/>
      <c r="W4201" s="933"/>
      <c r="X4201" s="934"/>
      <c r="Y4201" s="935"/>
      <c r="Z4201" s="935"/>
      <c r="AA4201" s="935"/>
      <c r="AB4201" s="452"/>
      <c r="AC4201" s="452"/>
      <c r="AD4201" s="452"/>
      <c r="AE4201" s="452"/>
      <c r="AF4201" s="935"/>
      <c r="AG4201" s="452"/>
      <c r="AH4201" s="452"/>
      <c r="AI4201" s="935"/>
      <c r="AJ4201" s="943"/>
      <c r="AK4201" s="935"/>
      <c r="AL4201" s="936"/>
      <c r="AM4201" s="936"/>
      <c r="AN4201" s="936"/>
      <c r="AO4201" s="936"/>
      <c r="AP4201" s="936"/>
      <c r="AQ4201" s="936"/>
      <c r="AR4201" s="936"/>
      <c r="AS4201" s="936"/>
      <c r="AT4201" s="936"/>
      <c r="AU4201" s="936"/>
      <c r="AV4201" s="936"/>
    </row>
    <row r="4202" spans="2:48" ht="15" customHeight="1">
      <c r="B4202" s="937"/>
      <c r="C4202" s="1978" t="s">
        <v>307</v>
      </c>
      <c r="D4202" s="1980"/>
      <c r="E4202" s="928" t="s">
        <v>616</v>
      </c>
      <c r="F4202" s="885"/>
      <c r="G4202" s="651" t="s">
        <v>272</v>
      </c>
      <c r="H4202" s="651" t="s">
        <v>599</v>
      </c>
      <c r="I4202" s="651" t="s">
        <v>617</v>
      </c>
      <c r="J4202" s="651" t="s">
        <v>276</v>
      </c>
      <c r="K4202" s="890" t="s">
        <v>307</v>
      </c>
      <c r="L4202" s="651" t="s">
        <v>312</v>
      </c>
      <c r="M4202" s="651" t="str">
        <f t="shared" si="255"/>
        <v>&lt;INSERT CONNECTION POINT NAME&gt;</v>
      </c>
      <c r="N4202" s="890" t="s">
        <v>607</v>
      </c>
      <c r="O4202" s="890" t="s">
        <v>607</v>
      </c>
      <c r="P4202" s="890"/>
      <c r="Q4202" s="1080"/>
      <c r="R4202" s="1081"/>
      <c r="S4202" s="1081"/>
      <c r="T4202" s="1081"/>
      <c r="U4202" s="1082"/>
      <c r="V4202" s="906"/>
      <c r="W4202" s="933"/>
      <c r="X4202" s="934"/>
      <c r="Y4202" s="935"/>
      <c r="Z4202" s="935"/>
      <c r="AA4202" s="935"/>
      <c r="AB4202" s="452"/>
      <c r="AC4202" s="452"/>
      <c r="AD4202" s="452"/>
      <c r="AE4202" s="452"/>
      <c r="AF4202" s="935"/>
      <c r="AG4202" s="452"/>
      <c r="AH4202" s="452"/>
      <c r="AI4202" s="935"/>
      <c r="AJ4202" s="935"/>
      <c r="AK4202" s="935"/>
      <c r="AL4202" s="936"/>
      <c r="AM4202" s="936"/>
      <c r="AN4202" s="936"/>
      <c r="AO4202" s="936"/>
      <c r="AP4202" s="936"/>
      <c r="AQ4202" s="936"/>
      <c r="AR4202" s="936"/>
      <c r="AS4202" s="936"/>
      <c r="AT4202" s="936"/>
      <c r="AU4202" s="936"/>
      <c r="AV4202" s="936"/>
    </row>
    <row r="4203" spans="2:48" ht="15" customHeight="1">
      <c r="B4203" s="937"/>
      <c r="C4203" s="1979"/>
      <c r="D4203" s="1981"/>
      <c r="E4203" s="928" t="s">
        <v>619</v>
      </c>
      <c r="F4203" s="885"/>
      <c r="G4203" s="651" t="s">
        <v>272</v>
      </c>
      <c r="H4203" s="651" t="s">
        <v>599</v>
      </c>
      <c r="I4203" s="651" t="s">
        <v>620</v>
      </c>
      <c r="J4203" s="651" t="s">
        <v>276</v>
      </c>
      <c r="K4203" s="890" t="s">
        <v>307</v>
      </c>
      <c r="L4203" s="651" t="s">
        <v>312</v>
      </c>
      <c r="M4203" s="651" t="str">
        <f t="shared" si="255"/>
        <v>&lt;INSERT CONNECTION POINT NAME&gt;</v>
      </c>
      <c r="N4203" s="890" t="s">
        <v>607</v>
      </c>
      <c r="O4203" s="890" t="s">
        <v>607</v>
      </c>
      <c r="P4203" s="890"/>
      <c r="Q4203" s="1080"/>
      <c r="R4203" s="1081"/>
      <c r="S4203" s="1081"/>
      <c r="T4203" s="1081"/>
      <c r="U4203" s="1082"/>
      <c r="V4203" s="906"/>
      <c r="W4203" s="933"/>
      <c r="X4203" s="934"/>
      <c r="Y4203" s="935"/>
      <c r="Z4203" s="935"/>
      <c r="AA4203" s="935"/>
      <c r="AB4203" s="452"/>
      <c r="AC4203" s="452"/>
      <c r="AD4203" s="452"/>
      <c r="AE4203" s="452"/>
      <c r="AF4203" s="935"/>
      <c r="AG4203" s="452"/>
      <c r="AH4203" s="452"/>
      <c r="AI4203" s="935"/>
      <c r="AJ4203" s="935"/>
      <c r="AK4203" s="935"/>
      <c r="AL4203" s="936"/>
      <c r="AM4203" s="936"/>
      <c r="AN4203" s="936"/>
      <c r="AO4203" s="936"/>
      <c r="AP4203" s="936"/>
      <c r="AQ4203" s="936"/>
      <c r="AR4203" s="936"/>
      <c r="AS4203" s="936"/>
      <c r="AT4203" s="936"/>
      <c r="AU4203" s="936"/>
      <c r="AV4203" s="936"/>
    </row>
    <row r="4204" spans="2:48" ht="15" customHeight="1">
      <c r="B4204" s="937"/>
      <c r="C4204" s="1978" t="s">
        <v>308</v>
      </c>
      <c r="D4204" s="1980" t="s">
        <v>22</v>
      </c>
      <c r="E4204" s="928" t="s">
        <v>616</v>
      </c>
      <c r="F4204" s="885"/>
      <c r="G4204" s="651" t="s">
        <v>272</v>
      </c>
      <c r="H4204" s="651" t="s">
        <v>599</v>
      </c>
      <c r="I4204" s="651" t="s">
        <v>617</v>
      </c>
      <c r="J4204" s="651" t="s">
        <v>276</v>
      </c>
      <c r="K4204" s="890" t="s">
        <v>308</v>
      </c>
      <c r="L4204" s="651" t="s">
        <v>312</v>
      </c>
      <c r="M4204" s="651" t="str">
        <f t="shared" si="255"/>
        <v>&lt;INSERT CONNECTION POINT NAME&gt;</v>
      </c>
      <c r="N4204" s="890" t="s">
        <v>609</v>
      </c>
      <c r="O4204" s="890" t="s">
        <v>22</v>
      </c>
      <c r="P4204" s="890"/>
      <c r="Q4204" s="1083"/>
      <c r="R4204" s="1061"/>
      <c r="S4204" s="1062"/>
      <c r="T4204" s="1062"/>
      <c r="U4204" s="1063"/>
      <c r="V4204" s="906"/>
      <c r="W4204" s="933"/>
      <c r="X4204" s="934"/>
      <c r="Y4204" s="935"/>
      <c r="Z4204" s="935"/>
      <c r="AA4204" s="935"/>
      <c r="AB4204" s="452"/>
      <c r="AC4204" s="452"/>
      <c r="AD4204" s="452"/>
      <c r="AE4204" s="452"/>
      <c r="AF4204" s="935"/>
      <c r="AG4204" s="452"/>
      <c r="AH4204" s="452"/>
      <c r="AI4204" s="935"/>
      <c r="AJ4204" s="935"/>
      <c r="AK4204" s="935"/>
      <c r="AL4204" s="936"/>
      <c r="AM4204" s="936"/>
      <c r="AN4204" s="936"/>
      <c r="AO4204" s="936"/>
      <c r="AP4204" s="936"/>
      <c r="AQ4204" s="936"/>
      <c r="AR4204" s="936"/>
      <c r="AS4204" s="936"/>
      <c r="AT4204" s="936"/>
      <c r="AU4204" s="936"/>
      <c r="AV4204" s="936"/>
    </row>
    <row r="4205" spans="2:48" ht="15" customHeight="1">
      <c r="B4205" s="937"/>
      <c r="C4205" s="1979"/>
      <c r="D4205" s="1981"/>
      <c r="E4205" s="928" t="s">
        <v>619</v>
      </c>
      <c r="F4205" s="885"/>
      <c r="G4205" s="651" t="s">
        <v>272</v>
      </c>
      <c r="H4205" s="651" t="s">
        <v>599</v>
      </c>
      <c r="I4205" s="651" t="s">
        <v>620</v>
      </c>
      <c r="J4205" s="651" t="s">
        <v>276</v>
      </c>
      <c r="K4205" s="890" t="s">
        <v>308</v>
      </c>
      <c r="L4205" s="651" t="s">
        <v>312</v>
      </c>
      <c r="M4205" s="651" t="str">
        <f t="shared" si="255"/>
        <v>&lt;INSERT CONNECTION POINT NAME&gt;</v>
      </c>
      <c r="N4205" s="890" t="s">
        <v>609</v>
      </c>
      <c r="O4205" s="890" t="s">
        <v>22</v>
      </c>
      <c r="P4205" s="890"/>
      <c r="Q4205" s="1083"/>
      <c r="R4205" s="1061"/>
      <c r="S4205" s="1062"/>
      <c r="T4205" s="1062"/>
      <c r="U4205" s="1063"/>
      <c r="V4205" s="906"/>
      <c r="W4205" s="933"/>
      <c r="X4205" s="934"/>
      <c r="Y4205" s="935"/>
      <c r="Z4205" s="935"/>
      <c r="AA4205" s="935"/>
      <c r="AB4205" s="452"/>
      <c r="AC4205" s="452"/>
      <c r="AD4205" s="452"/>
      <c r="AE4205" s="452"/>
      <c r="AF4205" s="935"/>
      <c r="AG4205" s="452"/>
      <c r="AH4205" s="452"/>
      <c r="AI4205" s="935"/>
      <c r="AJ4205" s="935"/>
      <c r="AK4205" s="935"/>
      <c r="AL4205" s="936"/>
      <c r="AM4205" s="936"/>
      <c r="AN4205" s="936"/>
      <c r="AO4205" s="936"/>
      <c r="AP4205" s="936"/>
      <c r="AQ4205" s="936"/>
      <c r="AR4205" s="936"/>
      <c r="AS4205" s="936"/>
      <c r="AT4205" s="936"/>
      <c r="AU4205" s="936"/>
      <c r="AV4205" s="936"/>
    </row>
    <row r="4206" spans="2:48" ht="15" customHeight="1">
      <c r="B4206" s="937"/>
      <c r="C4206" s="1978" t="s">
        <v>309</v>
      </c>
      <c r="D4206" s="1980" t="s">
        <v>22</v>
      </c>
      <c r="E4206" s="928" t="s">
        <v>616</v>
      </c>
      <c r="F4206" s="885"/>
      <c r="G4206" s="651" t="s">
        <v>272</v>
      </c>
      <c r="H4206" s="651" t="s">
        <v>599</v>
      </c>
      <c r="I4206" s="651" t="s">
        <v>617</v>
      </c>
      <c r="J4206" s="651" t="s">
        <v>276</v>
      </c>
      <c r="K4206" s="890" t="s">
        <v>309</v>
      </c>
      <c r="L4206" s="651" t="s">
        <v>312</v>
      </c>
      <c r="M4206" s="651" t="str">
        <f t="shared" si="255"/>
        <v>&lt;INSERT CONNECTION POINT NAME&gt;</v>
      </c>
      <c r="N4206" s="890" t="s">
        <v>602</v>
      </c>
      <c r="O4206" s="890" t="s">
        <v>22</v>
      </c>
      <c r="P4206" s="890"/>
      <c r="Q4206" s="1083"/>
      <c r="R4206" s="1061"/>
      <c r="S4206" s="1062"/>
      <c r="T4206" s="1062"/>
      <c r="U4206" s="1063"/>
      <c r="V4206" s="906"/>
      <c r="W4206" s="933"/>
      <c r="X4206" s="934"/>
      <c r="Y4206" s="935"/>
      <c r="Z4206" s="935"/>
      <c r="AA4206" s="935"/>
      <c r="AB4206" s="452"/>
      <c r="AC4206" s="452"/>
      <c r="AD4206" s="452"/>
      <c r="AE4206" s="452"/>
      <c r="AF4206" s="935"/>
      <c r="AG4206" s="452"/>
      <c r="AH4206" s="452"/>
      <c r="AI4206" s="935"/>
      <c r="AJ4206" s="935"/>
      <c r="AK4206" s="935"/>
      <c r="AL4206" s="936"/>
      <c r="AM4206" s="936"/>
      <c r="AN4206" s="936"/>
      <c r="AO4206" s="936"/>
      <c r="AP4206" s="936"/>
      <c r="AQ4206" s="936"/>
      <c r="AR4206" s="936"/>
      <c r="AS4206" s="936"/>
      <c r="AT4206" s="936"/>
      <c r="AU4206" s="936"/>
      <c r="AV4206" s="936"/>
    </row>
    <row r="4207" spans="2:48" ht="15" customHeight="1">
      <c r="B4207" s="937"/>
      <c r="C4207" s="1979"/>
      <c r="D4207" s="1981"/>
      <c r="E4207" s="928" t="s">
        <v>619</v>
      </c>
      <c r="F4207" s="885"/>
      <c r="G4207" s="651" t="s">
        <v>272</v>
      </c>
      <c r="H4207" s="651" t="s">
        <v>599</v>
      </c>
      <c r="I4207" s="651" t="s">
        <v>620</v>
      </c>
      <c r="J4207" s="651" t="s">
        <v>276</v>
      </c>
      <c r="K4207" s="890" t="s">
        <v>309</v>
      </c>
      <c r="L4207" s="651" t="s">
        <v>312</v>
      </c>
      <c r="M4207" s="651" t="str">
        <f t="shared" si="255"/>
        <v>&lt;INSERT CONNECTION POINT NAME&gt;</v>
      </c>
      <c r="N4207" s="890" t="s">
        <v>602</v>
      </c>
      <c r="O4207" s="890" t="s">
        <v>22</v>
      </c>
      <c r="P4207" s="890"/>
      <c r="Q4207" s="1083"/>
      <c r="R4207" s="1061"/>
      <c r="S4207" s="1062"/>
      <c r="T4207" s="1062"/>
      <c r="U4207" s="1063"/>
      <c r="V4207" s="906"/>
      <c r="W4207" s="933"/>
      <c r="X4207" s="934"/>
      <c r="Y4207" s="935"/>
      <c r="Z4207" s="935"/>
      <c r="AA4207" s="935"/>
      <c r="AB4207" s="452"/>
      <c r="AC4207" s="452"/>
      <c r="AD4207" s="452"/>
      <c r="AE4207" s="452"/>
      <c r="AF4207" s="935"/>
      <c r="AG4207" s="452"/>
      <c r="AH4207" s="452"/>
      <c r="AI4207" s="935"/>
      <c r="AJ4207" s="935"/>
      <c r="AK4207" s="935"/>
      <c r="AL4207" s="936"/>
      <c r="AM4207" s="936"/>
      <c r="AN4207" s="936"/>
      <c r="AO4207" s="936"/>
      <c r="AP4207" s="936"/>
      <c r="AQ4207" s="936"/>
      <c r="AR4207" s="936"/>
      <c r="AS4207" s="936"/>
      <c r="AT4207" s="936"/>
      <c r="AU4207" s="936"/>
      <c r="AV4207" s="936"/>
    </row>
    <row r="4208" spans="2:48" ht="15" customHeight="1">
      <c r="B4208" s="937"/>
      <c r="C4208" s="1978" t="s">
        <v>309</v>
      </c>
      <c r="D4208" s="1980" t="s">
        <v>23</v>
      </c>
      <c r="E4208" s="928" t="s">
        <v>616</v>
      </c>
      <c r="F4208" s="885"/>
      <c r="G4208" s="651" t="s">
        <v>272</v>
      </c>
      <c r="H4208" s="651" t="s">
        <v>599</v>
      </c>
      <c r="I4208" s="651" t="s">
        <v>617</v>
      </c>
      <c r="J4208" s="651" t="s">
        <v>276</v>
      </c>
      <c r="K4208" s="890" t="s">
        <v>309</v>
      </c>
      <c r="L4208" s="651" t="s">
        <v>312</v>
      </c>
      <c r="M4208" s="651" t="str">
        <f t="shared" si="255"/>
        <v>&lt;INSERT CONNECTION POINT NAME&gt;</v>
      </c>
      <c r="N4208" s="890" t="s">
        <v>602</v>
      </c>
      <c r="O4208" s="890" t="s">
        <v>23</v>
      </c>
      <c r="P4208" s="890"/>
      <c r="Q4208" s="1083"/>
      <c r="R4208" s="1061"/>
      <c r="S4208" s="1062"/>
      <c r="T4208" s="1062"/>
      <c r="U4208" s="1063"/>
      <c r="V4208" s="906"/>
      <c r="W4208" s="933"/>
      <c r="X4208" s="934"/>
      <c r="Y4208" s="935"/>
      <c r="Z4208" s="935"/>
      <c r="AA4208" s="935"/>
      <c r="AB4208" s="452"/>
      <c r="AC4208" s="452"/>
      <c r="AD4208" s="452"/>
      <c r="AE4208" s="452"/>
      <c r="AF4208" s="935"/>
      <c r="AG4208" s="452"/>
      <c r="AH4208" s="452"/>
      <c r="AI4208" s="935"/>
      <c r="AJ4208" s="935"/>
      <c r="AK4208" s="935"/>
      <c r="AL4208" s="936"/>
      <c r="AM4208" s="936"/>
      <c r="AN4208" s="936"/>
      <c r="AO4208" s="936"/>
      <c r="AP4208" s="936"/>
      <c r="AQ4208" s="936"/>
      <c r="AR4208" s="936"/>
      <c r="AS4208" s="936"/>
      <c r="AT4208" s="936"/>
      <c r="AU4208" s="936"/>
      <c r="AV4208" s="936"/>
    </row>
    <row r="4209" spans="2:48" ht="15" customHeight="1">
      <c r="B4209" s="937"/>
      <c r="C4209" s="1979"/>
      <c r="D4209" s="1981"/>
      <c r="E4209" s="928" t="s">
        <v>619</v>
      </c>
      <c r="F4209" s="885"/>
      <c r="G4209" s="651" t="s">
        <v>272</v>
      </c>
      <c r="H4209" s="651" t="s">
        <v>599</v>
      </c>
      <c r="I4209" s="651" t="s">
        <v>620</v>
      </c>
      <c r="J4209" s="651" t="s">
        <v>276</v>
      </c>
      <c r="K4209" s="890" t="s">
        <v>309</v>
      </c>
      <c r="L4209" s="651" t="s">
        <v>312</v>
      </c>
      <c r="M4209" s="651" t="str">
        <f t="shared" si="255"/>
        <v>&lt;INSERT CONNECTION POINT NAME&gt;</v>
      </c>
      <c r="N4209" s="890" t="s">
        <v>602</v>
      </c>
      <c r="O4209" s="890" t="s">
        <v>23</v>
      </c>
      <c r="P4209" s="890"/>
      <c r="Q4209" s="1083"/>
      <c r="R4209" s="1061"/>
      <c r="S4209" s="1062"/>
      <c r="T4209" s="1062"/>
      <c r="U4209" s="1063"/>
      <c r="V4209" s="906"/>
      <c r="W4209" s="933"/>
      <c r="X4209" s="934"/>
      <c r="Y4209" s="935"/>
      <c r="Z4209" s="935"/>
      <c r="AA4209" s="935"/>
      <c r="AB4209" s="452"/>
      <c r="AC4209" s="452"/>
      <c r="AD4209" s="452"/>
      <c r="AE4209" s="452"/>
      <c r="AF4209" s="935"/>
      <c r="AG4209" s="452"/>
      <c r="AH4209" s="452"/>
      <c r="AI4209" s="935"/>
      <c r="AJ4209" s="935"/>
      <c r="AK4209" s="935"/>
      <c r="AL4209" s="936"/>
      <c r="AM4209" s="936"/>
      <c r="AN4209" s="936"/>
      <c r="AO4209" s="936"/>
      <c r="AP4209" s="936"/>
      <c r="AQ4209" s="936"/>
      <c r="AR4209" s="936"/>
      <c r="AS4209" s="936"/>
      <c r="AT4209" s="936"/>
      <c r="AU4209" s="936"/>
      <c r="AV4209" s="936"/>
    </row>
    <row r="4210" spans="2:48" ht="15" customHeight="1">
      <c r="B4210" s="937"/>
      <c r="C4210" s="1978" t="s">
        <v>310</v>
      </c>
      <c r="D4210" s="1980" t="s">
        <v>22</v>
      </c>
      <c r="E4210" s="928" t="s">
        <v>616</v>
      </c>
      <c r="F4210" s="885"/>
      <c r="G4210" s="651" t="s">
        <v>272</v>
      </c>
      <c r="H4210" s="651" t="s">
        <v>599</v>
      </c>
      <c r="I4210" s="651" t="s">
        <v>617</v>
      </c>
      <c r="J4210" s="651" t="s">
        <v>276</v>
      </c>
      <c r="K4210" s="890" t="s">
        <v>310</v>
      </c>
      <c r="L4210" s="651" t="s">
        <v>312</v>
      </c>
      <c r="M4210" s="651" t="str">
        <f t="shared" si="255"/>
        <v>&lt;INSERT CONNECTION POINT NAME&gt;</v>
      </c>
      <c r="N4210" s="890" t="s">
        <v>602</v>
      </c>
      <c r="O4210" s="890" t="s">
        <v>22</v>
      </c>
      <c r="P4210" s="890"/>
      <c r="Q4210" s="1083"/>
      <c r="R4210" s="1061"/>
      <c r="S4210" s="1062"/>
      <c r="T4210" s="1062"/>
      <c r="U4210" s="1063"/>
      <c r="V4210" s="906"/>
      <c r="W4210" s="933"/>
      <c r="X4210" s="934"/>
      <c r="Y4210" s="935"/>
      <c r="Z4210" s="935"/>
      <c r="AA4210" s="935"/>
      <c r="AB4210" s="452"/>
      <c r="AC4210" s="452"/>
      <c r="AD4210" s="452"/>
      <c r="AE4210" s="452"/>
      <c r="AF4210" s="935"/>
      <c r="AG4210" s="452"/>
      <c r="AH4210" s="452"/>
      <c r="AI4210" s="935"/>
      <c r="AJ4210" s="935"/>
      <c r="AK4210" s="935"/>
      <c r="AL4210" s="936"/>
      <c r="AM4210" s="936"/>
      <c r="AN4210" s="936"/>
      <c r="AO4210" s="936"/>
      <c r="AP4210" s="936"/>
      <c r="AQ4210" s="936"/>
      <c r="AR4210" s="936"/>
      <c r="AS4210" s="936"/>
      <c r="AT4210" s="936"/>
      <c r="AU4210" s="936"/>
      <c r="AV4210" s="936"/>
    </row>
    <row r="4211" spans="2:48" ht="15" customHeight="1">
      <c r="B4211" s="937"/>
      <c r="C4211" s="1979"/>
      <c r="D4211" s="1981"/>
      <c r="E4211" s="928" t="s">
        <v>619</v>
      </c>
      <c r="F4211" s="885"/>
      <c r="G4211" s="651" t="s">
        <v>272</v>
      </c>
      <c r="H4211" s="651" t="s">
        <v>599</v>
      </c>
      <c r="I4211" s="651" t="s">
        <v>620</v>
      </c>
      <c r="J4211" s="651" t="s">
        <v>276</v>
      </c>
      <c r="K4211" s="890" t="s">
        <v>310</v>
      </c>
      <c r="L4211" s="651" t="s">
        <v>312</v>
      </c>
      <c r="M4211" s="651" t="str">
        <f t="shared" si="255"/>
        <v>&lt;INSERT CONNECTION POINT NAME&gt;</v>
      </c>
      <c r="N4211" s="890" t="s">
        <v>602</v>
      </c>
      <c r="O4211" s="890" t="s">
        <v>22</v>
      </c>
      <c r="P4211" s="890"/>
      <c r="Q4211" s="1084"/>
      <c r="R4211" s="1085"/>
      <c r="S4211" s="1086"/>
      <c r="T4211" s="1086"/>
      <c r="U4211" s="1087"/>
      <c r="V4211" s="906"/>
      <c r="W4211" s="933"/>
      <c r="X4211" s="934"/>
      <c r="Y4211" s="935"/>
      <c r="Z4211" s="935"/>
      <c r="AA4211" s="935"/>
      <c r="AB4211" s="452"/>
      <c r="AC4211" s="452"/>
      <c r="AD4211" s="452"/>
      <c r="AE4211" s="452"/>
      <c r="AF4211" s="935"/>
      <c r="AG4211" s="452"/>
      <c r="AH4211" s="452"/>
      <c r="AI4211" s="935"/>
      <c r="AJ4211" s="935"/>
      <c r="AK4211" s="935"/>
      <c r="AL4211" s="936"/>
      <c r="AM4211" s="936"/>
      <c r="AN4211" s="936"/>
      <c r="AO4211" s="936"/>
      <c r="AP4211" s="936"/>
      <c r="AQ4211" s="936"/>
      <c r="AR4211" s="936"/>
      <c r="AS4211" s="936"/>
      <c r="AT4211" s="936"/>
      <c r="AU4211" s="936"/>
      <c r="AV4211" s="936"/>
    </row>
    <row r="4212" spans="2:48" ht="15" customHeight="1">
      <c r="B4212" s="937"/>
      <c r="C4212" s="1978" t="s">
        <v>310</v>
      </c>
      <c r="D4212" s="1980" t="s">
        <v>23</v>
      </c>
      <c r="E4212" s="928" t="s">
        <v>616</v>
      </c>
      <c r="F4212" s="885"/>
      <c r="G4212" s="651" t="s">
        <v>272</v>
      </c>
      <c r="H4212" s="651" t="s">
        <v>599</v>
      </c>
      <c r="I4212" s="651" t="s">
        <v>617</v>
      </c>
      <c r="J4212" s="651" t="s">
        <v>276</v>
      </c>
      <c r="K4212" s="890" t="s">
        <v>310</v>
      </c>
      <c r="L4212" s="651" t="s">
        <v>312</v>
      </c>
      <c r="M4212" s="651" t="str">
        <f t="shared" si="255"/>
        <v>&lt;INSERT CONNECTION POINT NAME&gt;</v>
      </c>
      <c r="N4212" s="890" t="s">
        <v>602</v>
      </c>
      <c r="O4212" s="890" t="s">
        <v>23</v>
      </c>
      <c r="P4212" s="890"/>
      <c r="Q4212" s="1084"/>
      <c r="R4212" s="1085"/>
      <c r="S4212" s="1086"/>
      <c r="T4212" s="1086"/>
      <c r="U4212" s="1087"/>
      <c r="V4212" s="906"/>
      <c r="W4212" s="933"/>
      <c r="X4212" s="934"/>
      <c r="Y4212" s="935"/>
      <c r="Z4212" s="935"/>
      <c r="AA4212" s="935"/>
      <c r="AB4212" s="452"/>
      <c r="AC4212" s="452"/>
      <c r="AD4212" s="452"/>
      <c r="AE4212" s="452"/>
      <c r="AF4212" s="935"/>
      <c r="AG4212" s="452"/>
      <c r="AH4212" s="452"/>
      <c r="AI4212" s="935"/>
      <c r="AJ4212" s="935"/>
      <c r="AK4212" s="935"/>
      <c r="AL4212" s="936"/>
      <c r="AM4212" s="936"/>
      <c r="AN4212" s="936"/>
      <c r="AO4212" s="936"/>
      <c r="AP4212" s="936"/>
      <c r="AQ4212" s="936"/>
      <c r="AR4212" s="936"/>
      <c r="AS4212" s="936"/>
      <c r="AT4212" s="936"/>
      <c r="AU4212" s="936"/>
      <c r="AV4212" s="936"/>
    </row>
    <row r="4213" spans="2:48" ht="15" customHeight="1" thickBot="1">
      <c r="B4213" s="944"/>
      <c r="C4213" s="1984"/>
      <c r="D4213" s="1985"/>
      <c r="E4213" s="945" t="s">
        <v>619</v>
      </c>
      <c r="F4213" s="885"/>
      <c r="G4213" s="651" t="s">
        <v>272</v>
      </c>
      <c r="H4213" s="651" t="s">
        <v>599</v>
      </c>
      <c r="I4213" s="651" t="s">
        <v>620</v>
      </c>
      <c r="J4213" s="651" t="s">
        <v>276</v>
      </c>
      <c r="K4213" s="890" t="s">
        <v>310</v>
      </c>
      <c r="L4213" s="651" t="s">
        <v>312</v>
      </c>
      <c r="M4213" s="651" t="str">
        <f t="shared" si="255"/>
        <v>&lt;INSERT CONNECTION POINT NAME&gt;</v>
      </c>
      <c r="N4213" s="890" t="s">
        <v>602</v>
      </c>
      <c r="O4213" s="890" t="s">
        <v>23</v>
      </c>
      <c r="P4213" s="890"/>
      <c r="Q4213" s="946"/>
      <c r="R4213" s="1067"/>
      <c r="S4213" s="893"/>
      <c r="T4213" s="893"/>
      <c r="U4213" s="894"/>
      <c r="V4213" s="947"/>
      <c r="W4213" s="933"/>
      <c r="X4213" s="934"/>
      <c r="Y4213" s="935"/>
      <c r="Z4213" s="935"/>
      <c r="AA4213" s="935"/>
      <c r="AB4213" s="452"/>
      <c r="AC4213" s="452"/>
      <c r="AD4213" s="452"/>
      <c r="AE4213" s="452"/>
      <c r="AF4213" s="935"/>
      <c r="AG4213" s="452"/>
      <c r="AH4213" s="452"/>
      <c r="AI4213" s="935"/>
      <c r="AJ4213" s="935"/>
      <c r="AK4213" s="935"/>
      <c r="AL4213" s="936"/>
      <c r="AM4213" s="936"/>
      <c r="AN4213" s="936"/>
      <c r="AO4213" s="936"/>
      <c r="AP4213" s="936"/>
      <c r="AQ4213" s="936"/>
      <c r="AR4213" s="936"/>
      <c r="AS4213" s="936"/>
      <c r="AT4213" s="936"/>
      <c r="AU4213" s="936"/>
      <c r="AV4213" s="936"/>
    </row>
    <row r="4214" spans="2:48" ht="15" customHeight="1">
      <c r="B4214" s="927" t="s">
        <v>615</v>
      </c>
      <c r="C4214" s="1982" t="s">
        <v>313</v>
      </c>
      <c r="D4214" s="1983" t="s">
        <v>23</v>
      </c>
      <c r="E4214" s="928" t="s">
        <v>616</v>
      </c>
      <c r="F4214" s="885"/>
      <c r="G4214" s="651" t="s">
        <v>272</v>
      </c>
      <c r="H4214" s="651" t="s">
        <v>599</v>
      </c>
      <c r="I4214" s="651" t="s">
        <v>617</v>
      </c>
      <c r="J4214" s="651" t="s">
        <v>276</v>
      </c>
      <c r="K4214" s="651" t="s">
        <v>313</v>
      </c>
      <c r="L4214" s="651" t="s">
        <v>312</v>
      </c>
      <c r="M4214" s="651" t="str">
        <f t="shared" ref="M4214" si="257">B4214</f>
        <v>&lt;INSERT CONNECTION POINT NAME&gt;</v>
      </c>
      <c r="N4214" s="651" t="s">
        <v>618</v>
      </c>
      <c r="O4214" s="651" t="s">
        <v>23</v>
      </c>
      <c r="P4214" s="890"/>
      <c r="Q4214" s="929"/>
      <c r="R4214" s="930"/>
      <c r="S4214" s="931"/>
      <c r="T4214" s="931"/>
      <c r="U4214" s="932"/>
      <c r="V4214" s="906"/>
      <c r="W4214" s="933"/>
      <c r="X4214" s="934"/>
      <c r="Y4214" s="935"/>
      <c r="Z4214" s="935"/>
      <c r="AA4214" s="935"/>
      <c r="AB4214" s="452"/>
      <c r="AC4214" s="452"/>
      <c r="AD4214" s="452"/>
      <c r="AE4214" s="452"/>
      <c r="AF4214" s="452"/>
      <c r="AG4214" s="452"/>
      <c r="AH4214" s="452"/>
      <c r="AI4214" s="452"/>
      <c r="AJ4214" s="452"/>
      <c r="AK4214" s="935"/>
      <c r="AL4214" s="936"/>
      <c r="AM4214" s="936"/>
      <c r="AN4214" s="936"/>
      <c r="AO4214" s="936"/>
      <c r="AP4214" s="936"/>
      <c r="AQ4214" s="936"/>
      <c r="AR4214" s="936"/>
      <c r="AS4214" s="936"/>
      <c r="AT4214" s="936"/>
      <c r="AU4214" s="936"/>
      <c r="AV4214" s="936"/>
    </row>
    <row r="4215" spans="2:48" ht="15" customHeight="1">
      <c r="B4215" s="937"/>
      <c r="C4215" s="1979"/>
      <c r="D4215" s="1981"/>
      <c r="E4215" s="928" t="s">
        <v>619</v>
      </c>
      <c r="F4215" s="885"/>
      <c r="G4215" s="651" t="s">
        <v>272</v>
      </c>
      <c r="H4215" s="651" t="s">
        <v>599</v>
      </c>
      <c r="I4215" s="651" t="s">
        <v>620</v>
      </c>
      <c r="J4215" s="651" t="s">
        <v>276</v>
      </c>
      <c r="K4215" s="651" t="s">
        <v>313</v>
      </c>
      <c r="L4215" s="651" t="s">
        <v>312</v>
      </c>
      <c r="M4215" s="651" t="str">
        <f t="shared" si="255"/>
        <v>&lt;INSERT CONNECTION POINT NAME&gt;</v>
      </c>
      <c r="N4215" s="651" t="s">
        <v>618</v>
      </c>
      <c r="O4215" s="651" t="s">
        <v>23</v>
      </c>
      <c r="P4215" s="890"/>
      <c r="Q4215" s="938"/>
      <c r="R4215" s="939"/>
      <c r="S4215" s="940"/>
      <c r="T4215" s="940"/>
      <c r="U4215" s="941"/>
      <c r="V4215" s="906"/>
      <c r="W4215" s="933"/>
      <c r="X4215" s="934"/>
      <c r="Y4215" s="935"/>
      <c r="Z4215" s="935"/>
      <c r="AA4215" s="935"/>
      <c r="AB4215" s="452"/>
      <c r="AC4215" s="452"/>
      <c r="AD4215" s="452"/>
      <c r="AE4215" s="452"/>
      <c r="AF4215" s="452"/>
      <c r="AG4215" s="452"/>
      <c r="AH4215" s="452"/>
      <c r="AI4215" s="452"/>
      <c r="AJ4215" s="452"/>
      <c r="AK4215" s="935"/>
      <c r="AL4215" s="936"/>
      <c r="AM4215" s="936"/>
      <c r="AN4215" s="936"/>
      <c r="AO4215" s="936"/>
      <c r="AP4215" s="936"/>
      <c r="AQ4215" s="936"/>
      <c r="AR4215" s="936"/>
      <c r="AS4215" s="936"/>
      <c r="AT4215" s="936"/>
      <c r="AU4215" s="936"/>
      <c r="AV4215" s="936"/>
    </row>
    <row r="4216" spans="2:48" ht="15" customHeight="1">
      <c r="B4216" s="937"/>
      <c r="C4216" s="1978" t="s">
        <v>304</v>
      </c>
      <c r="D4216" s="1980" t="s">
        <v>22</v>
      </c>
      <c r="E4216" s="928" t="s">
        <v>616</v>
      </c>
      <c r="F4216" s="885"/>
      <c r="G4216" s="651" t="s">
        <v>272</v>
      </c>
      <c r="H4216" s="651" t="s">
        <v>599</v>
      </c>
      <c r="I4216" s="651" t="s">
        <v>617</v>
      </c>
      <c r="J4216" s="651" t="s">
        <v>276</v>
      </c>
      <c r="K4216" s="890" t="s">
        <v>304</v>
      </c>
      <c r="L4216" s="651" t="s">
        <v>312</v>
      </c>
      <c r="M4216" s="651" t="str">
        <f t="shared" si="255"/>
        <v>&lt;INSERT CONNECTION POINT NAME&gt;</v>
      </c>
      <c r="N4216" s="890" t="s">
        <v>602</v>
      </c>
      <c r="O4216" s="890" t="s">
        <v>22</v>
      </c>
      <c r="P4216" s="890"/>
      <c r="Q4216" s="1071"/>
      <c r="R4216" s="1058"/>
      <c r="S4216" s="1059"/>
      <c r="T4216" s="1059"/>
      <c r="U4216" s="1060"/>
      <c r="V4216" s="906"/>
      <c r="W4216" s="933"/>
      <c r="X4216" s="934"/>
      <c r="Y4216" s="935"/>
      <c r="Z4216" s="935"/>
      <c r="AA4216" s="935"/>
      <c r="AB4216" s="452"/>
      <c r="AC4216" s="452"/>
      <c r="AD4216" s="452"/>
      <c r="AE4216" s="452"/>
      <c r="AF4216" s="935"/>
      <c r="AG4216" s="452"/>
      <c r="AH4216" s="452"/>
      <c r="AI4216" s="935"/>
      <c r="AJ4216" s="935"/>
      <c r="AK4216" s="935"/>
      <c r="AL4216" s="936"/>
      <c r="AM4216" s="936"/>
      <c r="AN4216" s="936"/>
      <c r="AO4216" s="942"/>
      <c r="AP4216" s="936"/>
      <c r="AQ4216" s="936"/>
      <c r="AR4216" s="936"/>
      <c r="AS4216" s="936"/>
      <c r="AT4216" s="936"/>
      <c r="AU4216" s="936"/>
      <c r="AV4216" s="936"/>
    </row>
    <row r="4217" spans="2:48" ht="15" customHeight="1">
      <c r="B4217" s="937"/>
      <c r="C4217" s="1979"/>
      <c r="D4217" s="1981"/>
      <c r="E4217" s="928" t="s">
        <v>619</v>
      </c>
      <c r="F4217" s="885"/>
      <c r="G4217" s="651" t="s">
        <v>272</v>
      </c>
      <c r="H4217" s="651" t="s">
        <v>599</v>
      </c>
      <c r="I4217" s="651" t="s">
        <v>620</v>
      </c>
      <c r="J4217" s="651" t="s">
        <v>276</v>
      </c>
      <c r="K4217" s="890" t="s">
        <v>304</v>
      </c>
      <c r="L4217" s="651" t="s">
        <v>312</v>
      </c>
      <c r="M4217" s="651" t="str">
        <f t="shared" si="255"/>
        <v>&lt;INSERT CONNECTION POINT NAME&gt;</v>
      </c>
      <c r="N4217" s="890" t="s">
        <v>602</v>
      </c>
      <c r="O4217" s="890" t="s">
        <v>22</v>
      </c>
      <c r="P4217" s="890"/>
      <c r="Q4217" s="1071"/>
      <c r="R4217" s="1058"/>
      <c r="S4217" s="1059"/>
      <c r="T4217" s="1059"/>
      <c r="U4217" s="1060"/>
      <c r="V4217" s="906"/>
      <c r="W4217" s="933"/>
      <c r="X4217" s="934"/>
      <c r="Y4217" s="935"/>
      <c r="Z4217" s="935"/>
      <c r="AA4217" s="935"/>
      <c r="AB4217" s="452"/>
      <c r="AC4217" s="452"/>
      <c r="AD4217" s="452"/>
      <c r="AE4217" s="452"/>
      <c r="AF4217" s="935"/>
      <c r="AG4217" s="452"/>
      <c r="AH4217" s="452"/>
      <c r="AI4217" s="935"/>
      <c r="AJ4217" s="935"/>
      <c r="AK4217" s="935"/>
      <c r="AL4217" s="936"/>
      <c r="AM4217" s="936"/>
      <c r="AN4217" s="936"/>
      <c r="AO4217" s="942"/>
      <c r="AP4217" s="936"/>
      <c r="AQ4217" s="936"/>
      <c r="AR4217" s="936"/>
      <c r="AS4217" s="936"/>
      <c r="AT4217" s="936"/>
      <c r="AU4217" s="936"/>
      <c r="AV4217" s="936"/>
    </row>
    <row r="4218" spans="2:48" ht="15" customHeight="1">
      <c r="B4218" s="937"/>
      <c r="C4218" s="1978" t="s">
        <v>304</v>
      </c>
      <c r="D4218" s="1980" t="s">
        <v>23</v>
      </c>
      <c r="E4218" s="928" t="s">
        <v>616</v>
      </c>
      <c r="F4218" s="885"/>
      <c r="G4218" s="651" t="s">
        <v>272</v>
      </c>
      <c r="H4218" s="651" t="s">
        <v>599</v>
      </c>
      <c r="I4218" s="651" t="s">
        <v>617</v>
      </c>
      <c r="J4218" s="651" t="s">
        <v>276</v>
      </c>
      <c r="K4218" s="890" t="s">
        <v>304</v>
      </c>
      <c r="L4218" s="651" t="s">
        <v>312</v>
      </c>
      <c r="M4218" s="651" t="str">
        <f t="shared" si="255"/>
        <v>&lt;INSERT CONNECTION POINT NAME&gt;</v>
      </c>
      <c r="N4218" s="890" t="s">
        <v>602</v>
      </c>
      <c r="O4218" s="891" t="s">
        <v>23</v>
      </c>
      <c r="P4218" s="890"/>
      <c r="Q4218" s="1071"/>
      <c r="R4218" s="1058"/>
      <c r="S4218" s="1059"/>
      <c r="T4218" s="1059"/>
      <c r="U4218" s="1060"/>
      <c r="V4218" s="906"/>
      <c r="W4218" s="933"/>
      <c r="X4218" s="934"/>
      <c r="Y4218" s="935"/>
      <c r="Z4218" s="935"/>
      <c r="AA4218" s="935"/>
      <c r="AB4218" s="452"/>
      <c r="AC4218" s="452"/>
      <c r="AD4218" s="452"/>
      <c r="AE4218" s="452"/>
      <c r="AF4218" s="935"/>
      <c r="AG4218" s="452"/>
      <c r="AH4218" s="452"/>
      <c r="AI4218" s="935"/>
      <c r="AJ4218" s="943"/>
      <c r="AK4218" s="935"/>
      <c r="AL4218" s="936"/>
      <c r="AM4218" s="936"/>
      <c r="AN4218" s="936"/>
      <c r="AO4218" s="942"/>
      <c r="AP4218" s="936"/>
      <c r="AQ4218" s="936"/>
      <c r="AR4218" s="936"/>
      <c r="AS4218" s="936"/>
      <c r="AT4218" s="936"/>
      <c r="AU4218" s="936"/>
      <c r="AV4218" s="936"/>
    </row>
    <row r="4219" spans="2:48" ht="15" customHeight="1">
      <c r="B4219" s="937"/>
      <c r="C4219" s="1979"/>
      <c r="D4219" s="1981"/>
      <c r="E4219" s="928" t="s">
        <v>619</v>
      </c>
      <c r="F4219" s="885"/>
      <c r="G4219" s="651" t="s">
        <v>272</v>
      </c>
      <c r="H4219" s="651" t="s">
        <v>599</v>
      </c>
      <c r="I4219" s="651" t="s">
        <v>620</v>
      </c>
      <c r="J4219" s="651" t="s">
        <v>276</v>
      </c>
      <c r="K4219" s="890" t="s">
        <v>304</v>
      </c>
      <c r="L4219" s="651" t="s">
        <v>312</v>
      </c>
      <c r="M4219" s="651" t="str">
        <f t="shared" si="255"/>
        <v>&lt;INSERT CONNECTION POINT NAME&gt;</v>
      </c>
      <c r="N4219" s="890" t="s">
        <v>602</v>
      </c>
      <c r="O4219" s="891" t="s">
        <v>23</v>
      </c>
      <c r="P4219" s="890"/>
      <c r="Q4219" s="1071"/>
      <c r="R4219" s="1058"/>
      <c r="S4219" s="1059"/>
      <c r="T4219" s="1059"/>
      <c r="U4219" s="1060"/>
      <c r="V4219" s="906"/>
      <c r="W4219" s="933"/>
      <c r="X4219" s="934"/>
      <c r="Y4219" s="935"/>
      <c r="Z4219" s="935"/>
      <c r="AA4219" s="935"/>
      <c r="AB4219" s="452"/>
      <c r="AC4219" s="452"/>
      <c r="AD4219" s="452"/>
      <c r="AE4219" s="452"/>
      <c r="AF4219" s="935"/>
      <c r="AG4219" s="452"/>
      <c r="AH4219" s="452"/>
      <c r="AI4219" s="935"/>
      <c r="AJ4219" s="943"/>
      <c r="AK4219" s="935"/>
      <c r="AL4219" s="936"/>
      <c r="AM4219" s="936"/>
      <c r="AN4219" s="936"/>
      <c r="AO4219" s="942"/>
      <c r="AP4219" s="936"/>
      <c r="AQ4219" s="936"/>
      <c r="AR4219" s="936"/>
      <c r="AS4219" s="936"/>
      <c r="AT4219" s="936"/>
      <c r="AU4219" s="936"/>
      <c r="AV4219" s="936"/>
    </row>
    <row r="4220" spans="2:48" ht="15" customHeight="1">
      <c r="B4220" s="937"/>
      <c r="C4220" s="1978" t="s">
        <v>305</v>
      </c>
      <c r="D4220" s="1980"/>
      <c r="E4220" s="928" t="s">
        <v>616</v>
      </c>
      <c r="F4220" s="885"/>
      <c r="G4220" s="651" t="s">
        <v>272</v>
      </c>
      <c r="H4220" s="651" t="s">
        <v>599</v>
      </c>
      <c r="I4220" s="651" t="s">
        <v>617</v>
      </c>
      <c r="J4220" s="651" t="s">
        <v>276</v>
      </c>
      <c r="K4220" s="890" t="s">
        <v>305</v>
      </c>
      <c r="L4220" s="651" t="s">
        <v>312</v>
      </c>
      <c r="M4220" s="651" t="str">
        <f t="shared" si="255"/>
        <v>&lt;INSERT CONNECTION POINT NAME&gt;</v>
      </c>
      <c r="N4220" s="890" t="s">
        <v>604</v>
      </c>
      <c r="O4220" s="890" t="s">
        <v>605</v>
      </c>
      <c r="P4220" s="890"/>
      <c r="Q4220" s="1072"/>
      <c r="R4220" s="1073"/>
      <c r="S4220" s="1074"/>
      <c r="T4220" s="1074"/>
      <c r="U4220" s="1075"/>
      <c r="V4220" s="906"/>
      <c r="W4220" s="933"/>
      <c r="X4220" s="934"/>
      <c r="Y4220" s="935"/>
      <c r="Z4220" s="935"/>
      <c r="AA4220" s="935"/>
      <c r="AB4220" s="452"/>
      <c r="AC4220" s="452"/>
      <c r="AD4220" s="452"/>
      <c r="AE4220" s="452"/>
      <c r="AF4220" s="935"/>
      <c r="AG4220" s="452"/>
      <c r="AH4220" s="452"/>
      <c r="AI4220" s="935"/>
      <c r="AJ4220" s="935"/>
      <c r="AK4220" s="935"/>
      <c r="AL4220" s="936"/>
      <c r="AM4220" s="936"/>
      <c r="AN4220" s="936"/>
      <c r="AO4220" s="936"/>
      <c r="AP4220" s="936"/>
      <c r="AQ4220" s="936"/>
      <c r="AR4220" s="936"/>
      <c r="AS4220" s="936"/>
      <c r="AT4220" s="936"/>
      <c r="AU4220" s="936"/>
      <c r="AV4220" s="936"/>
    </row>
    <row r="4221" spans="2:48" ht="15" customHeight="1">
      <c r="B4221" s="937"/>
      <c r="C4221" s="1979"/>
      <c r="D4221" s="1981"/>
      <c r="E4221" s="928" t="s">
        <v>619</v>
      </c>
      <c r="F4221" s="885"/>
      <c r="G4221" s="651" t="s">
        <v>272</v>
      </c>
      <c r="H4221" s="651" t="s">
        <v>599</v>
      </c>
      <c r="I4221" s="651" t="s">
        <v>620</v>
      </c>
      <c r="J4221" s="651" t="s">
        <v>276</v>
      </c>
      <c r="K4221" s="890" t="s">
        <v>305</v>
      </c>
      <c r="L4221" s="651" t="s">
        <v>312</v>
      </c>
      <c r="M4221" s="651" t="str">
        <f t="shared" si="255"/>
        <v>&lt;INSERT CONNECTION POINT NAME&gt;</v>
      </c>
      <c r="N4221" s="890" t="s">
        <v>604</v>
      </c>
      <c r="O4221" s="890" t="s">
        <v>605</v>
      </c>
      <c r="P4221" s="890"/>
      <c r="Q4221" s="1072"/>
      <c r="R4221" s="1073"/>
      <c r="S4221" s="1074"/>
      <c r="T4221" s="1074"/>
      <c r="U4221" s="1075"/>
      <c r="V4221" s="906"/>
      <c r="W4221" s="933"/>
      <c r="X4221" s="934"/>
      <c r="Y4221" s="935"/>
      <c r="Z4221" s="935"/>
      <c r="AA4221" s="935"/>
      <c r="AB4221" s="452"/>
      <c r="AC4221" s="452"/>
      <c r="AD4221" s="452"/>
      <c r="AE4221" s="452"/>
      <c r="AF4221" s="935"/>
      <c r="AG4221" s="452"/>
      <c r="AH4221" s="452"/>
      <c r="AI4221" s="935"/>
      <c r="AJ4221" s="935"/>
      <c r="AK4221" s="935"/>
      <c r="AL4221" s="936"/>
      <c r="AM4221" s="936"/>
      <c r="AN4221" s="936"/>
      <c r="AO4221" s="936"/>
      <c r="AP4221" s="936"/>
      <c r="AQ4221" s="936"/>
      <c r="AR4221" s="936"/>
      <c r="AS4221" s="936"/>
      <c r="AT4221" s="936"/>
      <c r="AU4221" s="936"/>
      <c r="AV4221" s="936"/>
    </row>
    <row r="4222" spans="2:48" ht="15" customHeight="1">
      <c r="B4222" s="937"/>
      <c r="C4222" s="1978" t="s">
        <v>306</v>
      </c>
      <c r="D4222" s="1980"/>
      <c r="E4222" s="928" t="s">
        <v>616</v>
      </c>
      <c r="F4222" s="885"/>
      <c r="G4222" s="651" t="s">
        <v>272</v>
      </c>
      <c r="H4222" s="651" t="s">
        <v>599</v>
      </c>
      <c r="I4222" s="651" t="s">
        <v>617</v>
      </c>
      <c r="J4222" s="651" t="s">
        <v>276</v>
      </c>
      <c r="K4222" s="890" t="s">
        <v>306</v>
      </c>
      <c r="L4222" s="651" t="s">
        <v>312</v>
      </c>
      <c r="M4222" s="651" t="str">
        <f t="shared" si="255"/>
        <v>&lt;INSERT CONNECTION POINT NAME&gt;</v>
      </c>
      <c r="N4222" s="890" t="s">
        <v>606</v>
      </c>
      <c r="O4222" s="891">
        <v>0</v>
      </c>
      <c r="P4222" s="890"/>
      <c r="Q4222" s="1076"/>
      <c r="R4222" s="1077"/>
      <c r="S4222" s="1078"/>
      <c r="T4222" s="1078"/>
      <c r="U4222" s="1079"/>
      <c r="V4222" s="906"/>
      <c r="W4222" s="933"/>
      <c r="X4222" s="934"/>
      <c r="Y4222" s="935"/>
      <c r="Z4222" s="935"/>
      <c r="AA4222" s="935"/>
      <c r="AB4222" s="452"/>
      <c r="AC4222" s="452"/>
      <c r="AD4222" s="452"/>
      <c r="AE4222" s="452"/>
      <c r="AF4222" s="935"/>
      <c r="AG4222" s="452"/>
      <c r="AH4222" s="452"/>
      <c r="AI4222" s="935"/>
      <c r="AJ4222" s="943"/>
      <c r="AK4222" s="935"/>
      <c r="AL4222" s="936"/>
      <c r="AM4222" s="936"/>
      <c r="AN4222" s="936"/>
      <c r="AO4222" s="936"/>
      <c r="AP4222" s="936"/>
      <c r="AQ4222" s="936"/>
      <c r="AR4222" s="936"/>
      <c r="AS4222" s="936"/>
      <c r="AT4222" s="936"/>
      <c r="AU4222" s="936"/>
      <c r="AV4222" s="936"/>
    </row>
    <row r="4223" spans="2:48" ht="15" customHeight="1">
      <c r="B4223" s="937"/>
      <c r="C4223" s="1979"/>
      <c r="D4223" s="1981"/>
      <c r="E4223" s="928" t="s">
        <v>619</v>
      </c>
      <c r="F4223" s="885"/>
      <c r="G4223" s="651" t="s">
        <v>272</v>
      </c>
      <c r="H4223" s="651" t="s">
        <v>599</v>
      </c>
      <c r="I4223" s="651" t="s">
        <v>620</v>
      </c>
      <c r="J4223" s="651" t="s">
        <v>276</v>
      </c>
      <c r="K4223" s="890" t="s">
        <v>306</v>
      </c>
      <c r="L4223" s="651" t="s">
        <v>312</v>
      </c>
      <c r="M4223" s="651" t="str">
        <f t="shared" si="255"/>
        <v>&lt;INSERT CONNECTION POINT NAME&gt;</v>
      </c>
      <c r="N4223" s="890" t="s">
        <v>606</v>
      </c>
      <c r="O4223" s="891">
        <v>0</v>
      </c>
      <c r="P4223" s="890"/>
      <c r="Q4223" s="1076"/>
      <c r="R4223" s="1077"/>
      <c r="S4223" s="1078"/>
      <c r="T4223" s="1078"/>
      <c r="U4223" s="1079"/>
      <c r="V4223" s="906"/>
      <c r="W4223" s="933"/>
      <c r="X4223" s="934"/>
      <c r="Y4223" s="935"/>
      <c r="Z4223" s="935"/>
      <c r="AA4223" s="935"/>
      <c r="AB4223" s="452"/>
      <c r="AC4223" s="452"/>
      <c r="AD4223" s="452"/>
      <c r="AE4223" s="452"/>
      <c r="AF4223" s="935"/>
      <c r="AG4223" s="452"/>
      <c r="AH4223" s="452"/>
      <c r="AI4223" s="935"/>
      <c r="AJ4223" s="943"/>
      <c r="AK4223" s="935"/>
      <c r="AL4223" s="936"/>
      <c r="AM4223" s="936"/>
      <c r="AN4223" s="936"/>
      <c r="AO4223" s="936"/>
      <c r="AP4223" s="936"/>
      <c r="AQ4223" s="936"/>
      <c r="AR4223" s="936"/>
      <c r="AS4223" s="936"/>
      <c r="AT4223" s="936"/>
      <c r="AU4223" s="936"/>
      <c r="AV4223" s="936"/>
    </row>
    <row r="4224" spans="2:48" ht="15" customHeight="1">
      <c r="B4224" s="937"/>
      <c r="C4224" s="1978" t="s">
        <v>307</v>
      </c>
      <c r="D4224" s="1980"/>
      <c r="E4224" s="928" t="s">
        <v>616</v>
      </c>
      <c r="F4224" s="885"/>
      <c r="G4224" s="651" t="s">
        <v>272</v>
      </c>
      <c r="H4224" s="651" t="s">
        <v>599</v>
      </c>
      <c r="I4224" s="651" t="s">
        <v>617</v>
      </c>
      <c r="J4224" s="651" t="s">
        <v>276</v>
      </c>
      <c r="K4224" s="890" t="s">
        <v>307</v>
      </c>
      <c r="L4224" s="651" t="s">
        <v>312</v>
      </c>
      <c r="M4224" s="651" t="str">
        <f t="shared" si="255"/>
        <v>&lt;INSERT CONNECTION POINT NAME&gt;</v>
      </c>
      <c r="N4224" s="890" t="s">
        <v>607</v>
      </c>
      <c r="O4224" s="890" t="s">
        <v>607</v>
      </c>
      <c r="P4224" s="890"/>
      <c r="Q4224" s="1080"/>
      <c r="R4224" s="1081"/>
      <c r="S4224" s="1081"/>
      <c r="T4224" s="1081"/>
      <c r="U4224" s="1082"/>
      <c r="V4224" s="906"/>
      <c r="W4224" s="933"/>
      <c r="X4224" s="934"/>
      <c r="Y4224" s="935"/>
      <c r="Z4224" s="935"/>
      <c r="AA4224" s="935"/>
      <c r="AB4224" s="452"/>
      <c r="AC4224" s="452"/>
      <c r="AD4224" s="452"/>
      <c r="AE4224" s="452"/>
      <c r="AF4224" s="935"/>
      <c r="AG4224" s="452"/>
      <c r="AH4224" s="452"/>
      <c r="AI4224" s="935"/>
      <c r="AJ4224" s="935"/>
      <c r="AK4224" s="935"/>
      <c r="AL4224" s="936"/>
      <c r="AM4224" s="936"/>
      <c r="AN4224" s="936"/>
      <c r="AO4224" s="936"/>
      <c r="AP4224" s="936"/>
      <c r="AQ4224" s="936"/>
      <c r="AR4224" s="936"/>
      <c r="AS4224" s="936"/>
      <c r="AT4224" s="936"/>
      <c r="AU4224" s="936"/>
      <c r="AV4224" s="936"/>
    </row>
    <row r="4225" spans="2:48" ht="15" customHeight="1">
      <c r="B4225" s="937"/>
      <c r="C4225" s="1979"/>
      <c r="D4225" s="1981"/>
      <c r="E4225" s="928" t="s">
        <v>619</v>
      </c>
      <c r="F4225" s="885"/>
      <c r="G4225" s="651" t="s">
        <v>272</v>
      </c>
      <c r="H4225" s="651" t="s">
        <v>599</v>
      </c>
      <c r="I4225" s="651" t="s">
        <v>620</v>
      </c>
      <c r="J4225" s="651" t="s">
        <v>276</v>
      </c>
      <c r="K4225" s="890" t="s">
        <v>307</v>
      </c>
      <c r="L4225" s="651" t="s">
        <v>312</v>
      </c>
      <c r="M4225" s="651" t="str">
        <f t="shared" si="255"/>
        <v>&lt;INSERT CONNECTION POINT NAME&gt;</v>
      </c>
      <c r="N4225" s="890" t="s">
        <v>607</v>
      </c>
      <c r="O4225" s="890" t="s">
        <v>607</v>
      </c>
      <c r="P4225" s="890"/>
      <c r="Q4225" s="1080"/>
      <c r="R4225" s="1081"/>
      <c r="S4225" s="1081"/>
      <c r="T4225" s="1081"/>
      <c r="U4225" s="1082"/>
      <c r="V4225" s="906"/>
      <c r="W4225" s="933"/>
      <c r="X4225" s="934"/>
      <c r="Y4225" s="935"/>
      <c r="Z4225" s="935"/>
      <c r="AA4225" s="935"/>
      <c r="AB4225" s="452"/>
      <c r="AC4225" s="452"/>
      <c r="AD4225" s="452"/>
      <c r="AE4225" s="452"/>
      <c r="AF4225" s="935"/>
      <c r="AG4225" s="452"/>
      <c r="AH4225" s="452"/>
      <c r="AI4225" s="935"/>
      <c r="AJ4225" s="935"/>
      <c r="AK4225" s="935"/>
      <c r="AL4225" s="936"/>
      <c r="AM4225" s="936"/>
      <c r="AN4225" s="936"/>
      <c r="AO4225" s="936"/>
      <c r="AP4225" s="936"/>
      <c r="AQ4225" s="936"/>
      <c r="AR4225" s="936"/>
      <c r="AS4225" s="936"/>
      <c r="AT4225" s="936"/>
      <c r="AU4225" s="936"/>
      <c r="AV4225" s="936"/>
    </row>
    <row r="4226" spans="2:48" ht="15" customHeight="1">
      <c r="B4226" s="937"/>
      <c r="C4226" s="1978" t="s">
        <v>308</v>
      </c>
      <c r="D4226" s="1980" t="s">
        <v>22</v>
      </c>
      <c r="E4226" s="928" t="s">
        <v>616</v>
      </c>
      <c r="F4226" s="885"/>
      <c r="G4226" s="651" t="s">
        <v>272</v>
      </c>
      <c r="H4226" s="651" t="s">
        <v>599</v>
      </c>
      <c r="I4226" s="651" t="s">
        <v>617</v>
      </c>
      <c r="J4226" s="651" t="s">
        <v>276</v>
      </c>
      <c r="K4226" s="890" t="s">
        <v>308</v>
      </c>
      <c r="L4226" s="651" t="s">
        <v>312</v>
      </c>
      <c r="M4226" s="651" t="str">
        <f t="shared" si="255"/>
        <v>&lt;INSERT CONNECTION POINT NAME&gt;</v>
      </c>
      <c r="N4226" s="890" t="s">
        <v>609</v>
      </c>
      <c r="O4226" s="890" t="s">
        <v>22</v>
      </c>
      <c r="P4226" s="890"/>
      <c r="Q4226" s="1083"/>
      <c r="R4226" s="1061"/>
      <c r="S4226" s="1062"/>
      <c r="T4226" s="1062"/>
      <c r="U4226" s="1063"/>
      <c r="V4226" s="906"/>
      <c r="W4226" s="933"/>
      <c r="X4226" s="934"/>
      <c r="Y4226" s="935"/>
      <c r="Z4226" s="935"/>
      <c r="AA4226" s="935"/>
      <c r="AB4226" s="452"/>
      <c r="AC4226" s="452"/>
      <c r="AD4226" s="452"/>
      <c r="AE4226" s="452"/>
      <c r="AF4226" s="935"/>
      <c r="AG4226" s="452"/>
      <c r="AH4226" s="452"/>
      <c r="AI4226" s="935"/>
      <c r="AJ4226" s="935"/>
      <c r="AK4226" s="935"/>
      <c r="AL4226" s="936"/>
      <c r="AM4226" s="936"/>
      <c r="AN4226" s="936"/>
      <c r="AO4226" s="936"/>
      <c r="AP4226" s="936"/>
      <c r="AQ4226" s="936"/>
      <c r="AR4226" s="936"/>
      <c r="AS4226" s="936"/>
      <c r="AT4226" s="936"/>
      <c r="AU4226" s="936"/>
      <c r="AV4226" s="936"/>
    </row>
    <row r="4227" spans="2:48" ht="15" customHeight="1">
      <c r="B4227" s="937"/>
      <c r="C4227" s="1979"/>
      <c r="D4227" s="1981"/>
      <c r="E4227" s="928" t="s">
        <v>619</v>
      </c>
      <c r="F4227" s="885"/>
      <c r="G4227" s="651" t="s">
        <v>272</v>
      </c>
      <c r="H4227" s="651" t="s">
        <v>599</v>
      </c>
      <c r="I4227" s="651" t="s">
        <v>620</v>
      </c>
      <c r="J4227" s="651" t="s">
        <v>276</v>
      </c>
      <c r="K4227" s="890" t="s">
        <v>308</v>
      </c>
      <c r="L4227" s="651" t="s">
        <v>312</v>
      </c>
      <c r="M4227" s="651" t="str">
        <f t="shared" si="255"/>
        <v>&lt;INSERT CONNECTION POINT NAME&gt;</v>
      </c>
      <c r="N4227" s="890" t="s">
        <v>609</v>
      </c>
      <c r="O4227" s="890" t="s">
        <v>22</v>
      </c>
      <c r="P4227" s="890"/>
      <c r="Q4227" s="1083"/>
      <c r="R4227" s="1061"/>
      <c r="S4227" s="1062"/>
      <c r="T4227" s="1062"/>
      <c r="U4227" s="1063"/>
      <c r="V4227" s="906"/>
      <c r="W4227" s="933"/>
      <c r="X4227" s="934"/>
      <c r="Y4227" s="935"/>
      <c r="Z4227" s="935"/>
      <c r="AA4227" s="935"/>
      <c r="AB4227" s="452"/>
      <c r="AC4227" s="452"/>
      <c r="AD4227" s="452"/>
      <c r="AE4227" s="452"/>
      <c r="AF4227" s="935"/>
      <c r="AG4227" s="452"/>
      <c r="AH4227" s="452"/>
      <c r="AI4227" s="935"/>
      <c r="AJ4227" s="935"/>
      <c r="AK4227" s="935"/>
      <c r="AL4227" s="936"/>
      <c r="AM4227" s="936"/>
      <c r="AN4227" s="936"/>
      <c r="AO4227" s="936"/>
      <c r="AP4227" s="936"/>
      <c r="AQ4227" s="936"/>
      <c r="AR4227" s="936"/>
      <c r="AS4227" s="936"/>
      <c r="AT4227" s="936"/>
      <c r="AU4227" s="936"/>
      <c r="AV4227" s="936"/>
    </row>
    <row r="4228" spans="2:48" ht="15" customHeight="1">
      <c r="B4228" s="937"/>
      <c r="C4228" s="1978" t="s">
        <v>309</v>
      </c>
      <c r="D4228" s="1980" t="s">
        <v>22</v>
      </c>
      <c r="E4228" s="928" t="s">
        <v>616</v>
      </c>
      <c r="F4228" s="885"/>
      <c r="G4228" s="651" t="s">
        <v>272</v>
      </c>
      <c r="H4228" s="651" t="s">
        <v>599</v>
      </c>
      <c r="I4228" s="651" t="s">
        <v>617</v>
      </c>
      <c r="J4228" s="651" t="s">
        <v>276</v>
      </c>
      <c r="K4228" s="890" t="s">
        <v>309</v>
      </c>
      <c r="L4228" s="651" t="s">
        <v>312</v>
      </c>
      <c r="M4228" s="651" t="str">
        <f t="shared" si="255"/>
        <v>&lt;INSERT CONNECTION POINT NAME&gt;</v>
      </c>
      <c r="N4228" s="890" t="s">
        <v>602</v>
      </c>
      <c r="O4228" s="890" t="s">
        <v>22</v>
      </c>
      <c r="P4228" s="890"/>
      <c r="Q4228" s="1083"/>
      <c r="R4228" s="1061"/>
      <c r="S4228" s="1062"/>
      <c r="T4228" s="1062"/>
      <c r="U4228" s="1063"/>
      <c r="V4228" s="906"/>
      <c r="W4228" s="933"/>
      <c r="X4228" s="934"/>
      <c r="Y4228" s="935"/>
      <c r="Z4228" s="935"/>
      <c r="AA4228" s="935"/>
      <c r="AB4228" s="452"/>
      <c r="AC4228" s="452"/>
      <c r="AD4228" s="452"/>
      <c r="AE4228" s="452"/>
      <c r="AF4228" s="935"/>
      <c r="AG4228" s="452"/>
      <c r="AH4228" s="452"/>
      <c r="AI4228" s="935"/>
      <c r="AJ4228" s="935"/>
      <c r="AK4228" s="935"/>
      <c r="AL4228" s="936"/>
      <c r="AM4228" s="936"/>
      <c r="AN4228" s="936"/>
      <c r="AO4228" s="936"/>
      <c r="AP4228" s="936"/>
      <c r="AQ4228" s="936"/>
      <c r="AR4228" s="936"/>
      <c r="AS4228" s="936"/>
      <c r="AT4228" s="936"/>
      <c r="AU4228" s="936"/>
      <c r="AV4228" s="936"/>
    </row>
    <row r="4229" spans="2:48" ht="15" customHeight="1">
      <c r="B4229" s="937"/>
      <c r="C4229" s="1979"/>
      <c r="D4229" s="1981"/>
      <c r="E4229" s="928" t="s">
        <v>619</v>
      </c>
      <c r="F4229" s="885"/>
      <c r="G4229" s="651" t="s">
        <v>272</v>
      </c>
      <c r="H4229" s="651" t="s">
        <v>599</v>
      </c>
      <c r="I4229" s="651" t="s">
        <v>620</v>
      </c>
      <c r="J4229" s="651" t="s">
        <v>276</v>
      </c>
      <c r="K4229" s="890" t="s">
        <v>309</v>
      </c>
      <c r="L4229" s="651" t="s">
        <v>312</v>
      </c>
      <c r="M4229" s="651" t="str">
        <f t="shared" si="255"/>
        <v>&lt;INSERT CONNECTION POINT NAME&gt;</v>
      </c>
      <c r="N4229" s="890" t="s">
        <v>602</v>
      </c>
      <c r="O4229" s="890" t="s">
        <v>22</v>
      </c>
      <c r="P4229" s="890"/>
      <c r="Q4229" s="1083"/>
      <c r="R4229" s="1061"/>
      <c r="S4229" s="1062"/>
      <c r="T4229" s="1062"/>
      <c r="U4229" s="1063"/>
      <c r="V4229" s="906"/>
      <c r="W4229" s="933"/>
      <c r="X4229" s="934"/>
      <c r="Y4229" s="935"/>
      <c r="Z4229" s="935"/>
      <c r="AA4229" s="935"/>
      <c r="AB4229" s="452"/>
      <c r="AC4229" s="452"/>
      <c r="AD4229" s="452"/>
      <c r="AE4229" s="452"/>
      <c r="AF4229" s="935"/>
      <c r="AG4229" s="452"/>
      <c r="AH4229" s="452"/>
      <c r="AI4229" s="935"/>
      <c r="AJ4229" s="935"/>
      <c r="AK4229" s="935"/>
      <c r="AL4229" s="936"/>
      <c r="AM4229" s="936"/>
      <c r="AN4229" s="936"/>
      <c r="AO4229" s="936"/>
      <c r="AP4229" s="936"/>
      <c r="AQ4229" s="936"/>
      <c r="AR4229" s="936"/>
      <c r="AS4229" s="936"/>
      <c r="AT4229" s="936"/>
      <c r="AU4229" s="936"/>
      <c r="AV4229" s="936"/>
    </row>
    <row r="4230" spans="2:48" ht="15" customHeight="1">
      <c r="B4230" s="937"/>
      <c r="C4230" s="1978" t="s">
        <v>309</v>
      </c>
      <c r="D4230" s="1980" t="s">
        <v>23</v>
      </c>
      <c r="E4230" s="928" t="s">
        <v>616</v>
      </c>
      <c r="F4230" s="885"/>
      <c r="G4230" s="651" t="s">
        <v>272</v>
      </c>
      <c r="H4230" s="651" t="s">
        <v>599</v>
      </c>
      <c r="I4230" s="651" t="s">
        <v>617</v>
      </c>
      <c r="J4230" s="651" t="s">
        <v>276</v>
      </c>
      <c r="K4230" s="890" t="s">
        <v>309</v>
      </c>
      <c r="L4230" s="651" t="s">
        <v>312</v>
      </c>
      <c r="M4230" s="651" t="str">
        <f t="shared" si="255"/>
        <v>&lt;INSERT CONNECTION POINT NAME&gt;</v>
      </c>
      <c r="N4230" s="890" t="s">
        <v>602</v>
      </c>
      <c r="O4230" s="890" t="s">
        <v>23</v>
      </c>
      <c r="P4230" s="890"/>
      <c r="Q4230" s="1083"/>
      <c r="R4230" s="1061"/>
      <c r="S4230" s="1062"/>
      <c r="T4230" s="1062"/>
      <c r="U4230" s="1063"/>
      <c r="V4230" s="906"/>
      <c r="W4230" s="933"/>
      <c r="X4230" s="934"/>
      <c r="Y4230" s="935"/>
      <c r="Z4230" s="935"/>
      <c r="AA4230" s="935"/>
      <c r="AB4230" s="452"/>
      <c r="AC4230" s="452"/>
      <c r="AD4230" s="452"/>
      <c r="AE4230" s="452"/>
      <c r="AF4230" s="935"/>
      <c r="AG4230" s="452"/>
      <c r="AH4230" s="452"/>
      <c r="AI4230" s="935"/>
      <c r="AJ4230" s="935"/>
      <c r="AK4230" s="935"/>
      <c r="AL4230" s="936"/>
      <c r="AM4230" s="936"/>
      <c r="AN4230" s="936"/>
      <c r="AO4230" s="936"/>
      <c r="AP4230" s="936"/>
      <c r="AQ4230" s="936"/>
      <c r="AR4230" s="936"/>
      <c r="AS4230" s="936"/>
      <c r="AT4230" s="936"/>
      <c r="AU4230" s="936"/>
      <c r="AV4230" s="936"/>
    </row>
    <row r="4231" spans="2:48" ht="15" customHeight="1">
      <c r="B4231" s="937"/>
      <c r="C4231" s="1979"/>
      <c r="D4231" s="1981"/>
      <c r="E4231" s="928" t="s">
        <v>619</v>
      </c>
      <c r="F4231" s="885"/>
      <c r="G4231" s="651" t="s">
        <v>272</v>
      </c>
      <c r="H4231" s="651" t="s">
        <v>599</v>
      </c>
      <c r="I4231" s="651" t="s">
        <v>620</v>
      </c>
      <c r="J4231" s="651" t="s">
        <v>276</v>
      </c>
      <c r="K4231" s="890" t="s">
        <v>309</v>
      </c>
      <c r="L4231" s="651" t="s">
        <v>312</v>
      </c>
      <c r="M4231" s="651" t="str">
        <f t="shared" si="255"/>
        <v>&lt;INSERT CONNECTION POINT NAME&gt;</v>
      </c>
      <c r="N4231" s="890" t="s">
        <v>602</v>
      </c>
      <c r="O4231" s="890" t="s">
        <v>23</v>
      </c>
      <c r="P4231" s="890"/>
      <c r="Q4231" s="1083"/>
      <c r="R4231" s="1061"/>
      <c r="S4231" s="1062"/>
      <c r="T4231" s="1062"/>
      <c r="U4231" s="1063"/>
      <c r="V4231" s="906"/>
      <c r="W4231" s="933"/>
      <c r="X4231" s="934"/>
      <c r="Y4231" s="935"/>
      <c r="Z4231" s="935"/>
      <c r="AA4231" s="935"/>
      <c r="AB4231" s="452"/>
      <c r="AC4231" s="452"/>
      <c r="AD4231" s="452"/>
      <c r="AE4231" s="452"/>
      <c r="AF4231" s="935"/>
      <c r="AG4231" s="452"/>
      <c r="AH4231" s="452"/>
      <c r="AI4231" s="935"/>
      <c r="AJ4231" s="935"/>
      <c r="AK4231" s="935"/>
      <c r="AL4231" s="936"/>
      <c r="AM4231" s="936"/>
      <c r="AN4231" s="936"/>
      <c r="AO4231" s="936"/>
      <c r="AP4231" s="936"/>
      <c r="AQ4231" s="936"/>
      <c r="AR4231" s="936"/>
      <c r="AS4231" s="936"/>
      <c r="AT4231" s="936"/>
      <c r="AU4231" s="936"/>
      <c r="AV4231" s="936"/>
    </row>
    <row r="4232" spans="2:48" ht="15" customHeight="1">
      <c r="B4232" s="937"/>
      <c r="C4232" s="1978" t="s">
        <v>310</v>
      </c>
      <c r="D4232" s="1980" t="s">
        <v>22</v>
      </c>
      <c r="E4232" s="928" t="s">
        <v>616</v>
      </c>
      <c r="F4232" s="885"/>
      <c r="G4232" s="651" t="s">
        <v>272</v>
      </c>
      <c r="H4232" s="651" t="s">
        <v>599</v>
      </c>
      <c r="I4232" s="651" t="s">
        <v>617</v>
      </c>
      <c r="J4232" s="651" t="s">
        <v>276</v>
      </c>
      <c r="K4232" s="890" t="s">
        <v>310</v>
      </c>
      <c r="L4232" s="651" t="s">
        <v>312</v>
      </c>
      <c r="M4232" s="651" t="str">
        <f t="shared" si="255"/>
        <v>&lt;INSERT CONNECTION POINT NAME&gt;</v>
      </c>
      <c r="N4232" s="890" t="s">
        <v>602</v>
      </c>
      <c r="O4232" s="890" t="s">
        <v>22</v>
      </c>
      <c r="P4232" s="890"/>
      <c r="Q4232" s="1083"/>
      <c r="R4232" s="1061"/>
      <c r="S4232" s="1062"/>
      <c r="T4232" s="1062"/>
      <c r="U4232" s="1063"/>
      <c r="V4232" s="906"/>
      <c r="W4232" s="933"/>
      <c r="X4232" s="934"/>
      <c r="Y4232" s="935"/>
      <c r="Z4232" s="935"/>
      <c r="AA4232" s="935"/>
      <c r="AB4232" s="452"/>
      <c r="AC4232" s="452"/>
      <c r="AD4232" s="452"/>
      <c r="AE4232" s="452"/>
      <c r="AF4232" s="935"/>
      <c r="AG4232" s="452"/>
      <c r="AH4232" s="452"/>
      <c r="AI4232" s="935"/>
      <c r="AJ4232" s="935"/>
      <c r="AK4232" s="935"/>
      <c r="AL4232" s="936"/>
      <c r="AM4232" s="936"/>
      <c r="AN4232" s="936"/>
      <c r="AO4232" s="936"/>
      <c r="AP4232" s="936"/>
      <c r="AQ4232" s="936"/>
      <c r="AR4232" s="936"/>
      <c r="AS4232" s="936"/>
      <c r="AT4232" s="936"/>
      <c r="AU4232" s="936"/>
      <c r="AV4232" s="936"/>
    </row>
    <row r="4233" spans="2:48" ht="15" customHeight="1">
      <c r="B4233" s="937"/>
      <c r="C4233" s="1979"/>
      <c r="D4233" s="1981"/>
      <c r="E4233" s="928" t="s">
        <v>619</v>
      </c>
      <c r="F4233" s="885"/>
      <c r="G4233" s="651" t="s">
        <v>272</v>
      </c>
      <c r="H4233" s="651" t="s">
        <v>599</v>
      </c>
      <c r="I4233" s="651" t="s">
        <v>620</v>
      </c>
      <c r="J4233" s="651" t="s">
        <v>276</v>
      </c>
      <c r="K4233" s="890" t="s">
        <v>310</v>
      </c>
      <c r="L4233" s="651" t="s">
        <v>312</v>
      </c>
      <c r="M4233" s="651" t="str">
        <f t="shared" si="255"/>
        <v>&lt;INSERT CONNECTION POINT NAME&gt;</v>
      </c>
      <c r="N4233" s="890" t="s">
        <v>602</v>
      </c>
      <c r="O4233" s="890" t="s">
        <v>22</v>
      </c>
      <c r="P4233" s="890"/>
      <c r="Q4233" s="1084"/>
      <c r="R4233" s="1085"/>
      <c r="S4233" s="1086"/>
      <c r="T4233" s="1086"/>
      <c r="U4233" s="1087"/>
      <c r="V4233" s="906"/>
      <c r="W4233" s="933"/>
      <c r="X4233" s="934"/>
      <c r="Y4233" s="935"/>
      <c r="Z4233" s="935"/>
      <c r="AA4233" s="935"/>
      <c r="AB4233" s="452"/>
      <c r="AC4233" s="452"/>
      <c r="AD4233" s="452"/>
      <c r="AE4233" s="452"/>
      <c r="AF4233" s="935"/>
      <c r="AG4233" s="452"/>
      <c r="AH4233" s="452"/>
      <c r="AI4233" s="935"/>
      <c r="AJ4233" s="935"/>
      <c r="AK4233" s="935"/>
      <c r="AL4233" s="936"/>
      <c r="AM4233" s="936"/>
      <c r="AN4233" s="936"/>
      <c r="AO4233" s="936"/>
      <c r="AP4233" s="936"/>
      <c r="AQ4233" s="936"/>
      <c r="AR4233" s="936"/>
      <c r="AS4233" s="936"/>
      <c r="AT4233" s="936"/>
      <c r="AU4233" s="936"/>
      <c r="AV4233" s="936"/>
    </row>
    <row r="4234" spans="2:48" ht="15" customHeight="1">
      <c r="B4234" s="937"/>
      <c r="C4234" s="1978" t="s">
        <v>310</v>
      </c>
      <c r="D4234" s="1980" t="s">
        <v>23</v>
      </c>
      <c r="E4234" s="928" t="s">
        <v>616</v>
      </c>
      <c r="F4234" s="885"/>
      <c r="G4234" s="651" t="s">
        <v>272</v>
      </c>
      <c r="H4234" s="651" t="s">
        <v>599</v>
      </c>
      <c r="I4234" s="651" t="s">
        <v>617</v>
      </c>
      <c r="J4234" s="651" t="s">
        <v>276</v>
      </c>
      <c r="K4234" s="890" t="s">
        <v>310</v>
      </c>
      <c r="L4234" s="651" t="s">
        <v>312</v>
      </c>
      <c r="M4234" s="651" t="str">
        <f t="shared" si="255"/>
        <v>&lt;INSERT CONNECTION POINT NAME&gt;</v>
      </c>
      <c r="N4234" s="890" t="s">
        <v>602</v>
      </c>
      <c r="O4234" s="890" t="s">
        <v>23</v>
      </c>
      <c r="P4234" s="890"/>
      <c r="Q4234" s="1084"/>
      <c r="R4234" s="1085"/>
      <c r="S4234" s="1086"/>
      <c r="T4234" s="1086"/>
      <c r="U4234" s="1087"/>
      <c r="V4234" s="906"/>
      <c r="W4234" s="933"/>
      <c r="X4234" s="934"/>
      <c r="Y4234" s="935"/>
      <c r="Z4234" s="935"/>
      <c r="AA4234" s="935"/>
      <c r="AB4234" s="452"/>
      <c r="AC4234" s="452"/>
      <c r="AD4234" s="452"/>
      <c r="AE4234" s="452"/>
      <c r="AF4234" s="935"/>
      <c r="AG4234" s="452"/>
      <c r="AH4234" s="452"/>
      <c r="AI4234" s="935"/>
      <c r="AJ4234" s="935"/>
      <c r="AK4234" s="935"/>
      <c r="AL4234" s="936"/>
      <c r="AM4234" s="936"/>
      <c r="AN4234" s="936"/>
      <c r="AO4234" s="936"/>
      <c r="AP4234" s="936"/>
      <c r="AQ4234" s="936"/>
      <c r="AR4234" s="936"/>
      <c r="AS4234" s="936"/>
      <c r="AT4234" s="936"/>
      <c r="AU4234" s="936"/>
      <c r="AV4234" s="936"/>
    </row>
    <row r="4235" spans="2:48" ht="15" customHeight="1" thickBot="1">
      <c r="B4235" s="944"/>
      <c r="C4235" s="1984"/>
      <c r="D4235" s="1985"/>
      <c r="E4235" s="945" t="s">
        <v>619</v>
      </c>
      <c r="F4235" s="885"/>
      <c r="G4235" s="651" t="s">
        <v>272</v>
      </c>
      <c r="H4235" s="651" t="s">
        <v>599</v>
      </c>
      <c r="I4235" s="651" t="s">
        <v>620</v>
      </c>
      <c r="J4235" s="651" t="s">
        <v>276</v>
      </c>
      <c r="K4235" s="890" t="s">
        <v>310</v>
      </c>
      <c r="L4235" s="651" t="s">
        <v>312</v>
      </c>
      <c r="M4235" s="651" t="str">
        <f t="shared" si="255"/>
        <v>&lt;INSERT CONNECTION POINT NAME&gt;</v>
      </c>
      <c r="N4235" s="890" t="s">
        <v>602</v>
      </c>
      <c r="O4235" s="890" t="s">
        <v>23</v>
      </c>
      <c r="P4235" s="890"/>
      <c r="Q4235" s="946"/>
      <c r="R4235" s="1067"/>
      <c r="S4235" s="893"/>
      <c r="T4235" s="893"/>
      <c r="U4235" s="894"/>
      <c r="V4235" s="947"/>
      <c r="W4235" s="933"/>
      <c r="X4235" s="934"/>
      <c r="Y4235" s="935"/>
      <c r="Z4235" s="935"/>
      <c r="AA4235" s="935"/>
      <c r="AB4235" s="452"/>
      <c r="AC4235" s="452"/>
      <c r="AD4235" s="452"/>
      <c r="AE4235" s="452"/>
      <c r="AF4235" s="935"/>
      <c r="AG4235" s="452"/>
      <c r="AH4235" s="452"/>
      <c r="AI4235" s="935"/>
      <c r="AJ4235" s="935"/>
      <c r="AK4235" s="935"/>
      <c r="AL4235" s="936"/>
      <c r="AM4235" s="936"/>
      <c r="AN4235" s="936"/>
      <c r="AO4235" s="936"/>
      <c r="AP4235" s="936"/>
      <c r="AQ4235" s="936"/>
      <c r="AR4235" s="936"/>
      <c r="AS4235" s="936"/>
      <c r="AT4235" s="936"/>
      <c r="AU4235" s="936"/>
      <c r="AV4235" s="936"/>
    </row>
    <row r="4236" spans="2:48" ht="15" customHeight="1">
      <c r="B4236" s="927" t="s">
        <v>615</v>
      </c>
      <c r="C4236" s="1982" t="s">
        <v>313</v>
      </c>
      <c r="D4236" s="1983" t="s">
        <v>23</v>
      </c>
      <c r="E4236" s="928" t="s">
        <v>616</v>
      </c>
      <c r="F4236" s="885"/>
      <c r="G4236" s="651" t="s">
        <v>272</v>
      </c>
      <c r="H4236" s="651" t="s">
        <v>599</v>
      </c>
      <c r="I4236" s="651" t="s">
        <v>617</v>
      </c>
      <c r="J4236" s="651" t="s">
        <v>276</v>
      </c>
      <c r="K4236" s="651" t="s">
        <v>313</v>
      </c>
      <c r="L4236" s="651" t="s">
        <v>312</v>
      </c>
      <c r="M4236" s="651" t="str">
        <f t="shared" ref="M4236" si="258">B4236</f>
        <v>&lt;INSERT CONNECTION POINT NAME&gt;</v>
      </c>
      <c r="N4236" s="651" t="s">
        <v>618</v>
      </c>
      <c r="O4236" s="651" t="s">
        <v>23</v>
      </c>
      <c r="P4236" s="890"/>
      <c r="Q4236" s="929"/>
      <c r="R4236" s="930"/>
      <c r="S4236" s="931"/>
      <c r="T4236" s="931"/>
      <c r="U4236" s="932"/>
      <c r="W4236" s="452"/>
      <c r="X4236" s="452"/>
      <c r="Y4236" s="452"/>
      <c r="Z4236" s="452"/>
      <c r="AA4236" s="452"/>
      <c r="AB4236" s="452"/>
      <c r="AC4236" s="452"/>
      <c r="AD4236" s="452"/>
      <c r="AE4236" s="452"/>
      <c r="AF4236" s="452"/>
      <c r="AG4236" s="452"/>
      <c r="AH4236" s="452"/>
      <c r="AI4236" s="452"/>
      <c r="AJ4236" s="452"/>
      <c r="AK4236" s="452"/>
      <c r="AL4236" s="452"/>
      <c r="AM4236" s="452"/>
      <c r="AN4236" s="452"/>
      <c r="AO4236" s="452"/>
      <c r="AP4236" s="452"/>
      <c r="AQ4236" s="452"/>
      <c r="AR4236" s="452"/>
      <c r="AS4236" s="452"/>
      <c r="AT4236" s="452"/>
      <c r="AU4236" s="452"/>
      <c r="AV4236" s="452"/>
    </row>
    <row r="4237" spans="2:48" ht="15" customHeight="1">
      <c r="B4237" s="937"/>
      <c r="C4237" s="1979"/>
      <c r="D4237" s="1981"/>
      <c r="E4237" s="928" t="s">
        <v>619</v>
      </c>
      <c r="F4237" s="885"/>
      <c r="G4237" s="651" t="s">
        <v>272</v>
      </c>
      <c r="H4237" s="651" t="s">
        <v>599</v>
      </c>
      <c r="I4237" s="651" t="s">
        <v>620</v>
      </c>
      <c r="J4237" s="651" t="s">
        <v>276</v>
      </c>
      <c r="K4237" s="651" t="s">
        <v>313</v>
      </c>
      <c r="L4237" s="651" t="s">
        <v>312</v>
      </c>
      <c r="M4237" s="651" t="str">
        <f t="shared" ref="M4237:M4300" si="259">M4236</f>
        <v>&lt;INSERT CONNECTION POINT NAME&gt;</v>
      </c>
      <c r="N4237" s="651" t="s">
        <v>618</v>
      </c>
      <c r="O4237" s="651" t="s">
        <v>23</v>
      </c>
      <c r="P4237" s="890"/>
      <c r="Q4237" s="938"/>
      <c r="R4237" s="939"/>
      <c r="S4237" s="940"/>
      <c r="T4237" s="940"/>
      <c r="U4237" s="941"/>
      <c r="W4237" s="452"/>
      <c r="X4237" s="452"/>
      <c r="Y4237" s="452"/>
      <c r="Z4237" s="452"/>
      <c r="AA4237" s="452"/>
      <c r="AB4237" s="452"/>
      <c r="AC4237" s="452"/>
      <c r="AD4237" s="452"/>
      <c r="AE4237" s="452"/>
      <c r="AF4237" s="452"/>
      <c r="AG4237" s="452"/>
      <c r="AH4237" s="452"/>
      <c r="AI4237" s="452"/>
      <c r="AJ4237" s="452"/>
      <c r="AK4237" s="452"/>
      <c r="AL4237" s="452"/>
      <c r="AM4237" s="452"/>
      <c r="AN4237" s="452"/>
      <c r="AO4237" s="452"/>
      <c r="AP4237" s="452"/>
      <c r="AQ4237" s="452"/>
      <c r="AR4237" s="452"/>
      <c r="AS4237" s="452"/>
      <c r="AT4237" s="452"/>
      <c r="AU4237" s="452"/>
      <c r="AV4237" s="452"/>
    </row>
    <row r="4238" spans="2:48" ht="15" customHeight="1">
      <c r="B4238" s="937"/>
      <c r="C4238" s="1978" t="s">
        <v>304</v>
      </c>
      <c r="D4238" s="1980" t="s">
        <v>22</v>
      </c>
      <c r="E4238" s="928" t="s">
        <v>616</v>
      </c>
      <c r="F4238" s="885"/>
      <c r="G4238" s="651" t="s">
        <v>272</v>
      </c>
      <c r="H4238" s="651" t="s">
        <v>599</v>
      </c>
      <c r="I4238" s="651" t="s">
        <v>617</v>
      </c>
      <c r="J4238" s="651" t="s">
        <v>276</v>
      </c>
      <c r="K4238" s="890" t="s">
        <v>304</v>
      </c>
      <c r="L4238" s="651" t="s">
        <v>312</v>
      </c>
      <c r="M4238" s="651" t="str">
        <f t="shared" si="259"/>
        <v>&lt;INSERT CONNECTION POINT NAME&gt;</v>
      </c>
      <c r="N4238" s="890" t="s">
        <v>602</v>
      </c>
      <c r="O4238" s="890" t="s">
        <v>22</v>
      </c>
      <c r="P4238" s="890"/>
      <c r="Q4238" s="1071"/>
      <c r="R4238" s="1058"/>
      <c r="S4238" s="1059"/>
      <c r="T4238" s="1059"/>
      <c r="U4238" s="1060"/>
      <c r="W4238" s="452"/>
      <c r="X4238" s="452"/>
      <c r="Y4238" s="452"/>
      <c r="Z4238" s="452"/>
      <c r="AA4238" s="452"/>
      <c r="AB4238" s="452"/>
      <c r="AC4238" s="452"/>
      <c r="AD4238" s="452"/>
      <c r="AE4238" s="452"/>
      <c r="AF4238" s="452"/>
      <c r="AG4238" s="452"/>
      <c r="AH4238" s="452"/>
      <c r="AI4238" s="452"/>
      <c r="AJ4238" s="452"/>
      <c r="AK4238" s="452"/>
      <c r="AL4238" s="452"/>
      <c r="AM4238" s="452"/>
      <c r="AN4238" s="452"/>
      <c r="AO4238" s="452"/>
      <c r="AP4238" s="452"/>
      <c r="AQ4238" s="452"/>
      <c r="AR4238" s="452"/>
      <c r="AS4238" s="452"/>
      <c r="AT4238" s="452"/>
      <c r="AU4238" s="452"/>
      <c r="AV4238" s="452"/>
    </row>
    <row r="4239" spans="2:48" ht="15" customHeight="1">
      <c r="B4239" s="937"/>
      <c r="C4239" s="1979"/>
      <c r="D4239" s="1981"/>
      <c r="E4239" s="928" t="s">
        <v>619</v>
      </c>
      <c r="F4239" s="885"/>
      <c r="G4239" s="651" t="s">
        <v>272</v>
      </c>
      <c r="H4239" s="651" t="s">
        <v>599</v>
      </c>
      <c r="I4239" s="651" t="s">
        <v>620</v>
      </c>
      <c r="J4239" s="651" t="s">
        <v>276</v>
      </c>
      <c r="K4239" s="890" t="s">
        <v>304</v>
      </c>
      <c r="L4239" s="651" t="s">
        <v>312</v>
      </c>
      <c r="M4239" s="651" t="str">
        <f t="shared" si="259"/>
        <v>&lt;INSERT CONNECTION POINT NAME&gt;</v>
      </c>
      <c r="N4239" s="890" t="s">
        <v>602</v>
      </c>
      <c r="O4239" s="890" t="s">
        <v>22</v>
      </c>
      <c r="P4239" s="890"/>
      <c r="Q4239" s="1071"/>
      <c r="R4239" s="1058"/>
      <c r="S4239" s="1059"/>
      <c r="T4239" s="1059"/>
      <c r="U4239" s="1060"/>
      <c r="W4239" s="452"/>
      <c r="X4239" s="452"/>
      <c r="Y4239" s="452"/>
      <c r="Z4239" s="452"/>
      <c r="AA4239" s="452"/>
      <c r="AB4239" s="452"/>
      <c r="AC4239" s="452"/>
      <c r="AD4239" s="452"/>
      <c r="AE4239" s="452"/>
      <c r="AF4239" s="452"/>
      <c r="AG4239" s="452"/>
      <c r="AH4239" s="452"/>
      <c r="AI4239" s="452"/>
      <c r="AJ4239" s="452"/>
      <c r="AK4239" s="452"/>
      <c r="AL4239" s="452"/>
      <c r="AM4239" s="452"/>
      <c r="AN4239" s="452"/>
      <c r="AO4239" s="452"/>
      <c r="AP4239" s="452"/>
      <c r="AQ4239" s="452"/>
      <c r="AR4239" s="452"/>
      <c r="AS4239" s="452"/>
      <c r="AT4239" s="452"/>
      <c r="AU4239" s="452"/>
      <c r="AV4239" s="452"/>
    </row>
    <row r="4240" spans="2:48" ht="15" customHeight="1">
      <c r="B4240" s="937"/>
      <c r="C4240" s="1978" t="s">
        <v>304</v>
      </c>
      <c r="D4240" s="1980" t="s">
        <v>23</v>
      </c>
      <c r="E4240" s="928" t="s">
        <v>616</v>
      </c>
      <c r="F4240" s="885"/>
      <c r="G4240" s="651" t="s">
        <v>272</v>
      </c>
      <c r="H4240" s="651" t="s">
        <v>599</v>
      </c>
      <c r="I4240" s="651" t="s">
        <v>617</v>
      </c>
      <c r="J4240" s="651" t="s">
        <v>276</v>
      </c>
      <c r="K4240" s="890" t="s">
        <v>304</v>
      </c>
      <c r="L4240" s="651" t="s">
        <v>312</v>
      </c>
      <c r="M4240" s="651" t="str">
        <f t="shared" si="259"/>
        <v>&lt;INSERT CONNECTION POINT NAME&gt;</v>
      </c>
      <c r="N4240" s="890" t="s">
        <v>602</v>
      </c>
      <c r="O4240" s="891" t="s">
        <v>23</v>
      </c>
      <c r="P4240" s="890"/>
      <c r="Q4240" s="1071"/>
      <c r="R4240" s="1058"/>
      <c r="S4240" s="1059"/>
      <c r="T4240" s="1059"/>
      <c r="U4240" s="1060"/>
      <c r="W4240" s="452"/>
      <c r="X4240" s="452"/>
      <c r="Y4240" s="452"/>
      <c r="Z4240" s="452"/>
      <c r="AA4240" s="452"/>
      <c r="AB4240" s="452"/>
      <c r="AC4240" s="452"/>
      <c r="AD4240" s="452"/>
      <c r="AE4240" s="452"/>
      <c r="AF4240" s="452"/>
      <c r="AG4240" s="452"/>
      <c r="AH4240" s="452"/>
      <c r="AI4240" s="452"/>
      <c r="AJ4240" s="452"/>
      <c r="AK4240" s="452"/>
      <c r="AL4240" s="452"/>
      <c r="AM4240" s="452"/>
      <c r="AN4240" s="452"/>
      <c r="AO4240" s="452"/>
      <c r="AP4240" s="452"/>
      <c r="AQ4240" s="452"/>
      <c r="AR4240" s="452"/>
      <c r="AS4240" s="452"/>
      <c r="AT4240" s="452"/>
      <c r="AU4240" s="452"/>
      <c r="AV4240" s="452"/>
    </row>
    <row r="4241" spans="2:48" ht="15" customHeight="1">
      <c r="B4241" s="937"/>
      <c r="C4241" s="1979"/>
      <c r="D4241" s="1981"/>
      <c r="E4241" s="928" t="s">
        <v>619</v>
      </c>
      <c r="F4241" s="885"/>
      <c r="G4241" s="651" t="s">
        <v>272</v>
      </c>
      <c r="H4241" s="651" t="s">
        <v>599</v>
      </c>
      <c r="I4241" s="651" t="s">
        <v>620</v>
      </c>
      <c r="J4241" s="651" t="s">
        <v>276</v>
      </c>
      <c r="K4241" s="890" t="s">
        <v>304</v>
      </c>
      <c r="L4241" s="651" t="s">
        <v>312</v>
      </c>
      <c r="M4241" s="651" t="str">
        <f t="shared" si="259"/>
        <v>&lt;INSERT CONNECTION POINT NAME&gt;</v>
      </c>
      <c r="N4241" s="890" t="s">
        <v>602</v>
      </c>
      <c r="O4241" s="891" t="s">
        <v>23</v>
      </c>
      <c r="P4241" s="890"/>
      <c r="Q4241" s="1071"/>
      <c r="R4241" s="1058"/>
      <c r="S4241" s="1059"/>
      <c r="T4241" s="1059"/>
      <c r="U4241" s="1060"/>
      <c r="W4241" s="452"/>
      <c r="X4241" s="452"/>
      <c r="Y4241" s="452"/>
      <c r="Z4241" s="452"/>
      <c r="AA4241" s="452"/>
      <c r="AB4241" s="452"/>
      <c r="AC4241" s="452"/>
      <c r="AD4241" s="452"/>
      <c r="AE4241" s="452"/>
      <c r="AF4241" s="452"/>
      <c r="AG4241" s="452"/>
      <c r="AH4241" s="452"/>
      <c r="AI4241" s="452"/>
      <c r="AJ4241" s="452"/>
      <c r="AK4241" s="452"/>
      <c r="AL4241" s="452"/>
      <c r="AM4241" s="452"/>
      <c r="AN4241" s="452"/>
      <c r="AO4241" s="452"/>
      <c r="AP4241" s="452"/>
      <c r="AQ4241" s="452"/>
      <c r="AR4241" s="452"/>
      <c r="AS4241" s="452"/>
      <c r="AT4241" s="452"/>
      <c r="AU4241" s="452"/>
      <c r="AV4241" s="452"/>
    </row>
    <row r="4242" spans="2:48" ht="15" customHeight="1">
      <c r="B4242" s="937"/>
      <c r="C4242" s="1978" t="s">
        <v>305</v>
      </c>
      <c r="D4242" s="1980"/>
      <c r="E4242" s="928" t="s">
        <v>616</v>
      </c>
      <c r="F4242" s="885"/>
      <c r="G4242" s="651" t="s">
        <v>272</v>
      </c>
      <c r="H4242" s="651" t="s">
        <v>599</v>
      </c>
      <c r="I4242" s="651" t="s">
        <v>617</v>
      </c>
      <c r="J4242" s="651" t="s">
        <v>276</v>
      </c>
      <c r="K4242" s="890" t="s">
        <v>305</v>
      </c>
      <c r="L4242" s="651" t="s">
        <v>312</v>
      </c>
      <c r="M4242" s="651" t="str">
        <f t="shared" si="259"/>
        <v>&lt;INSERT CONNECTION POINT NAME&gt;</v>
      </c>
      <c r="N4242" s="890" t="s">
        <v>604</v>
      </c>
      <c r="O4242" s="890" t="s">
        <v>605</v>
      </c>
      <c r="P4242" s="890"/>
      <c r="Q4242" s="1072"/>
      <c r="R4242" s="1073"/>
      <c r="S4242" s="1074"/>
      <c r="T4242" s="1074"/>
      <c r="U4242" s="1075"/>
      <c r="W4242" s="452"/>
      <c r="X4242" s="452"/>
      <c r="Y4242" s="452"/>
      <c r="Z4242" s="452"/>
      <c r="AA4242" s="452"/>
      <c r="AB4242" s="452"/>
      <c r="AC4242" s="452"/>
      <c r="AD4242" s="452"/>
      <c r="AE4242" s="452"/>
      <c r="AF4242" s="452"/>
      <c r="AG4242" s="452"/>
      <c r="AH4242" s="452"/>
      <c r="AI4242" s="452"/>
      <c r="AJ4242" s="452"/>
      <c r="AK4242" s="452"/>
      <c r="AL4242" s="452"/>
      <c r="AM4242" s="452"/>
      <c r="AN4242" s="452"/>
      <c r="AO4242" s="452"/>
      <c r="AP4242" s="452"/>
      <c r="AQ4242" s="452"/>
      <c r="AR4242" s="452"/>
      <c r="AS4242" s="452"/>
      <c r="AT4242" s="452"/>
      <c r="AU4242" s="452"/>
      <c r="AV4242" s="452"/>
    </row>
    <row r="4243" spans="2:48" ht="15" customHeight="1">
      <c r="B4243" s="937"/>
      <c r="C4243" s="1979"/>
      <c r="D4243" s="1981"/>
      <c r="E4243" s="928" t="s">
        <v>619</v>
      </c>
      <c r="F4243" s="885"/>
      <c r="G4243" s="651" t="s">
        <v>272</v>
      </c>
      <c r="H4243" s="651" t="s">
        <v>599</v>
      </c>
      <c r="I4243" s="651" t="s">
        <v>620</v>
      </c>
      <c r="J4243" s="651" t="s">
        <v>276</v>
      </c>
      <c r="K4243" s="890" t="s">
        <v>305</v>
      </c>
      <c r="L4243" s="651" t="s">
        <v>312</v>
      </c>
      <c r="M4243" s="651" t="str">
        <f t="shared" si="259"/>
        <v>&lt;INSERT CONNECTION POINT NAME&gt;</v>
      </c>
      <c r="N4243" s="890" t="s">
        <v>604</v>
      </c>
      <c r="O4243" s="890" t="s">
        <v>605</v>
      </c>
      <c r="P4243" s="890"/>
      <c r="Q4243" s="1072"/>
      <c r="R4243" s="1073"/>
      <c r="S4243" s="1074"/>
      <c r="T4243" s="1074"/>
      <c r="U4243" s="1075"/>
      <c r="W4243" s="452"/>
      <c r="X4243" s="452"/>
      <c r="Y4243" s="452"/>
      <c r="Z4243" s="452"/>
      <c r="AA4243" s="452"/>
      <c r="AB4243" s="452"/>
      <c r="AC4243" s="452"/>
      <c r="AD4243" s="452"/>
      <c r="AE4243" s="452"/>
      <c r="AF4243" s="452"/>
      <c r="AG4243" s="452"/>
      <c r="AH4243" s="452"/>
      <c r="AI4243" s="452"/>
      <c r="AJ4243" s="452"/>
      <c r="AK4243" s="452"/>
      <c r="AL4243" s="452"/>
      <c r="AM4243" s="452"/>
      <c r="AN4243" s="452"/>
      <c r="AO4243" s="452"/>
      <c r="AP4243" s="452"/>
      <c r="AQ4243" s="452"/>
      <c r="AR4243" s="452"/>
      <c r="AS4243" s="452"/>
      <c r="AT4243" s="452"/>
      <c r="AU4243" s="452"/>
      <c r="AV4243" s="452"/>
    </row>
    <row r="4244" spans="2:48" ht="15" customHeight="1">
      <c r="B4244" s="937"/>
      <c r="C4244" s="1978" t="s">
        <v>306</v>
      </c>
      <c r="D4244" s="1980"/>
      <c r="E4244" s="928" t="s">
        <v>616</v>
      </c>
      <c r="F4244" s="885"/>
      <c r="G4244" s="651" t="s">
        <v>272</v>
      </c>
      <c r="H4244" s="651" t="s">
        <v>599</v>
      </c>
      <c r="I4244" s="651" t="s">
        <v>617</v>
      </c>
      <c r="J4244" s="651" t="s">
        <v>276</v>
      </c>
      <c r="K4244" s="890" t="s">
        <v>306</v>
      </c>
      <c r="L4244" s="651" t="s">
        <v>312</v>
      </c>
      <c r="M4244" s="651" t="str">
        <f t="shared" si="259"/>
        <v>&lt;INSERT CONNECTION POINT NAME&gt;</v>
      </c>
      <c r="N4244" s="890" t="s">
        <v>606</v>
      </c>
      <c r="O4244" s="891">
        <v>0</v>
      </c>
      <c r="P4244" s="890"/>
      <c r="Q4244" s="1076"/>
      <c r="R4244" s="1077"/>
      <c r="S4244" s="1078"/>
      <c r="T4244" s="1078"/>
      <c r="U4244" s="1079"/>
      <c r="W4244" s="452"/>
      <c r="X4244" s="452"/>
      <c r="Y4244" s="452"/>
      <c r="Z4244" s="452"/>
      <c r="AA4244" s="452"/>
      <c r="AB4244" s="452"/>
      <c r="AC4244" s="452"/>
      <c r="AD4244" s="452"/>
      <c r="AE4244" s="452"/>
      <c r="AF4244" s="452"/>
      <c r="AG4244" s="452"/>
      <c r="AH4244" s="452"/>
      <c r="AI4244" s="452"/>
      <c r="AJ4244" s="452"/>
      <c r="AK4244" s="452"/>
      <c r="AL4244" s="452"/>
      <c r="AM4244" s="452"/>
      <c r="AN4244" s="452"/>
      <c r="AO4244" s="452"/>
      <c r="AP4244" s="452"/>
      <c r="AQ4244" s="452"/>
      <c r="AR4244" s="452"/>
      <c r="AS4244" s="452"/>
      <c r="AT4244" s="452"/>
      <c r="AU4244" s="452"/>
      <c r="AV4244" s="452"/>
    </row>
    <row r="4245" spans="2:48" ht="15" customHeight="1">
      <c r="B4245" s="937"/>
      <c r="C4245" s="1979"/>
      <c r="D4245" s="1981"/>
      <c r="E4245" s="928" t="s">
        <v>619</v>
      </c>
      <c r="F4245" s="885"/>
      <c r="G4245" s="651" t="s">
        <v>272</v>
      </c>
      <c r="H4245" s="651" t="s">
        <v>599</v>
      </c>
      <c r="I4245" s="651" t="s">
        <v>620</v>
      </c>
      <c r="J4245" s="651" t="s">
        <v>276</v>
      </c>
      <c r="K4245" s="890" t="s">
        <v>306</v>
      </c>
      <c r="L4245" s="651" t="s">
        <v>312</v>
      </c>
      <c r="M4245" s="651" t="str">
        <f t="shared" si="259"/>
        <v>&lt;INSERT CONNECTION POINT NAME&gt;</v>
      </c>
      <c r="N4245" s="890" t="s">
        <v>606</v>
      </c>
      <c r="O4245" s="891">
        <v>0</v>
      </c>
      <c r="P4245" s="890"/>
      <c r="Q4245" s="1076"/>
      <c r="R4245" s="1077"/>
      <c r="S4245" s="1078"/>
      <c r="T4245" s="1078"/>
      <c r="U4245" s="1079"/>
      <c r="W4245" s="452"/>
      <c r="X4245" s="452"/>
      <c r="Y4245" s="452"/>
      <c r="Z4245" s="452"/>
      <c r="AA4245" s="452"/>
      <c r="AB4245" s="452"/>
      <c r="AC4245" s="452"/>
      <c r="AD4245" s="452"/>
      <c r="AE4245" s="452"/>
      <c r="AF4245" s="452"/>
      <c r="AG4245" s="452"/>
      <c r="AH4245" s="452"/>
      <c r="AI4245" s="452"/>
      <c r="AJ4245" s="452"/>
      <c r="AK4245" s="452"/>
      <c r="AL4245" s="452"/>
      <c r="AM4245" s="452"/>
      <c r="AN4245" s="452"/>
      <c r="AO4245" s="452"/>
      <c r="AP4245" s="452"/>
      <c r="AQ4245" s="452"/>
      <c r="AR4245" s="452"/>
      <c r="AS4245" s="452"/>
      <c r="AT4245" s="452"/>
      <c r="AU4245" s="452"/>
      <c r="AV4245" s="452"/>
    </row>
    <row r="4246" spans="2:48" ht="15" customHeight="1">
      <c r="B4246" s="937"/>
      <c r="C4246" s="1978" t="s">
        <v>307</v>
      </c>
      <c r="D4246" s="1980"/>
      <c r="E4246" s="928" t="s">
        <v>616</v>
      </c>
      <c r="F4246" s="885"/>
      <c r="G4246" s="651" t="s">
        <v>272</v>
      </c>
      <c r="H4246" s="651" t="s">
        <v>599</v>
      </c>
      <c r="I4246" s="651" t="s">
        <v>617</v>
      </c>
      <c r="J4246" s="651" t="s">
        <v>276</v>
      </c>
      <c r="K4246" s="890" t="s">
        <v>307</v>
      </c>
      <c r="L4246" s="651" t="s">
        <v>312</v>
      </c>
      <c r="M4246" s="651" t="str">
        <f t="shared" si="259"/>
        <v>&lt;INSERT CONNECTION POINT NAME&gt;</v>
      </c>
      <c r="N4246" s="890" t="s">
        <v>607</v>
      </c>
      <c r="O4246" s="890" t="s">
        <v>607</v>
      </c>
      <c r="P4246" s="890"/>
      <c r="Q4246" s="1080"/>
      <c r="R4246" s="1081"/>
      <c r="S4246" s="1081"/>
      <c r="T4246" s="1081"/>
      <c r="U4246" s="1082"/>
      <c r="W4246" s="452"/>
      <c r="X4246" s="452"/>
      <c r="Y4246" s="452"/>
      <c r="Z4246" s="452"/>
      <c r="AA4246" s="452"/>
      <c r="AB4246" s="452"/>
      <c r="AC4246" s="452"/>
      <c r="AD4246" s="452"/>
      <c r="AE4246" s="452"/>
      <c r="AF4246" s="452"/>
      <c r="AG4246" s="452"/>
      <c r="AH4246" s="452"/>
      <c r="AI4246" s="452"/>
      <c r="AJ4246" s="452"/>
      <c r="AK4246" s="452"/>
      <c r="AL4246" s="452"/>
      <c r="AM4246" s="452"/>
      <c r="AN4246" s="452"/>
      <c r="AO4246" s="452"/>
      <c r="AP4246" s="452"/>
      <c r="AQ4246" s="452"/>
      <c r="AR4246" s="452"/>
      <c r="AS4246" s="452"/>
      <c r="AT4246" s="452"/>
      <c r="AU4246" s="452"/>
      <c r="AV4246" s="452"/>
    </row>
    <row r="4247" spans="2:48" ht="15" customHeight="1">
      <c r="B4247" s="937"/>
      <c r="C4247" s="1979"/>
      <c r="D4247" s="1981"/>
      <c r="E4247" s="928" t="s">
        <v>619</v>
      </c>
      <c r="F4247" s="885"/>
      <c r="G4247" s="651" t="s">
        <v>272</v>
      </c>
      <c r="H4247" s="651" t="s">
        <v>599</v>
      </c>
      <c r="I4247" s="651" t="s">
        <v>620</v>
      </c>
      <c r="J4247" s="651" t="s">
        <v>276</v>
      </c>
      <c r="K4247" s="890" t="s">
        <v>307</v>
      </c>
      <c r="L4247" s="651" t="s">
        <v>312</v>
      </c>
      <c r="M4247" s="651" t="str">
        <f t="shared" si="259"/>
        <v>&lt;INSERT CONNECTION POINT NAME&gt;</v>
      </c>
      <c r="N4247" s="890" t="s">
        <v>607</v>
      </c>
      <c r="O4247" s="890" t="s">
        <v>607</v>
      </c>
      <c r="P4247" s="890"/>
      <c r="Q4247" s="1080"/>
      <c r="R4247" s="1081"/>
      <c r="S4247" s="1081"/>
      <c r="T4247" s="1081"/>
      <c r="U4247" s="1082"/>
      <c r="W4247" s="452"/>
      <c r="X4247" s="452"/>
      <c r="Y4247" s="452"/>
      <c r="Z4247" s="452"/>
      <c r="AA4247" s="452"/>
      <c r="AB4247" s="452"/>
      <c r="AC4247" s="452"/>
      <c r="AD4247" s="452"/>
      <c r="AE4247" s="452"/>
      <c r="AF4247" s="452"/>
      <c r="AG4247" s="452"/>
      <c r="AH4247" s="452"/>
      <c r="AI4247" s="452"/>
      <c r="AJ4247" s="452"/>
      <c r="AK4247" s="452"/>
      <c r="AL4247" s="452"/>
      <c r="AM4247" s="452"/>
      <c r="AN4247" s="452"/>
      <c r="AO4247" s="452"/>
      <c r="AP4247" s="452"/>
      <c r="AQ4247" s="452"/>
      <c r="AR4247" s="452"/>
      <c r="AS4247" s="452"/>
      <c r="AT4247" s="452"/>
      <c r="AU4247" s="452"/>
      <c r="AV4247" s="452"/>
    </row>
    <row r="4248" spans="2:48" ht="15" customHeight="1">
      <c r="B4248" s="937"/>
      <c r="C4248" s="1978" t="s">
        <v>308</v>
      </c>
      <c r="D4248" s="1980" t="s">
        <v>22</v>
      </c>
      <c r="E4248" s="928" t="s">
        <v>616</v>
      </c>
      <c r="F4248" s="885"/>
      <c r="G4248" s="651" t="s">
        <v>272</v>
      </c>
      <c r="H4248" s="651" t="s">
        <v>599</v>
      </c>
      <c r="I4248" s="651" t="s">
        <v>617</v>
      </c>
      <c r="J4248" s="651" t="s">
        <v>276</v>
      </c>
      <c r="K4248" s="890" t="s">
        <v>308</v>
      </c>
      <c r="L4248" s="651" t="s">
        <v>312</v>
      </c>
      <c r="M4248" s="651" t="str">
        <f t="shared" si="259"/>
        <v>&lt;INSERT CONNECTION POINT NAME&gt;</v>
      </c>
      <c r="N4248" s="890" t="s">
        <v>609</v>
      </c>
      <c r="O4248" s="890" t="s">
        <v>22</v>
      </c>
      <c r="P4248" s="890"/>
      <c r="Q4248" s="1083"/>
      <c r="R4248" s="1061"/>
      <c r="S4248" s="1062"/>
      <c r="T4248" s="1062"/>
      <c r="U4248" s="1063"/>
      <c r="W4248" s="452"/>
      <c r="X4248" s="452"/>
      <c r="Y4248" s="452"/>
      <c r="Z4248" s="452"/>
      <c r="AA4248" s="452"/>
      <c r="AB4248" s="452"/>
      <c r="AC4248" s="452"/>
      <c r="AD4248" s="452"/>
      <c r="AE4248" s="452"/>
      <c r="AF4248" s="452"/>
      <c r="AG4248" s="452"/>
      <c r="AH4248" s="452"/>
      <c r="AI4248" s="452"/>
      <c r="AJ4248" s="452"/>
      <c r="AK4248" s="452"/>
      <c r="AL4248" s="452"/>
      <c r="AM4248" s="452"/>
      <c r="AN4248" s="452"/>
      <c r="AO4248" s="452"/>
      <c r="AP4248" s="452"/>
      <c r="AQ4248" s="452"/>
      <c r="AR4248" s="452"/>
      <c r="AS4248" s="452"/>
      <c r="AT4248" s="452"/>
      <c r="AU4248" s="452"/>
      <c r="AV4248" s="452"/>
    </row>
    <row r="4249" spans="2:48" ht="15" customHeight="1">
      <c r="B4249" s="937"/>
      <c r="C4249" s="1979"/>
      <c r="D4249" s="1981"/>
      <c r="E4249" s="928" t="s">
        <v>619</v>
      </c>
      <c r="F4249" s="885"/>
      <c r="G4249" s="651" t="s">
        <v>272</v>
      </c>
      <c r="H4249" s="651" t="s">
        <v>599</v>
      </c>
      <c r="I4249" s="651" t="s">
        <v>620</v>
      </c>
      <c r="J4249" s="651" t="s">
        <v>276</v>
      </c>
      <c r="K4249" s="890" t="s">
        <v>308</v>
      </c>
      <c r="L4249" s="651" t="s">
        <v>312</v>
      </c>
      <c r="M4249" s="651" t="str">
        <f t="shared" si="259"/>
        <v>&lt;INSERT CONNECTION POINT NAME&gt;</v>
      </c>
      <c r="N4249" s="890" t="s">
        <v>609</v>
      </c>
      <c r="O4249" s="890" t="s">
        <v>22</v>
      </c>
      <c r="P4249" s="890"/>
      <c r="Q4249" s="1083"/>
      <c r="R4249" s="1061"/>
      <c r="S4249" s="1062"/>
      <c r="T4249" s="1062"/>
      <c r="U4249" s="1063"/>
      <c r="W4249" s="452"/>
      <c r="X4249" s="452"/>
      <c r="Y4249" s="452"/>
      <c r="Z4249" s="452"/>
      <c r="AA4249" s="452"/>
      <c r="AB4249" s="452"/>
      <c r="AC4249" s="452"/>
      <c r="AD4249" s="452"/>
      <c r="AE4249" s="452"/>
      <c r="AF4249" s="452"/>
      <c r="AG4249" s="452"/>
      <c r="AH4249" s="452"/>
      <c r="AI4249" s="452"/>
      <c r="AJ4249" s="452"/>
      <c r="AK4249" s="452"/>
      <c r="AL4249" s="452"/>
      <c r="AM4249" s="452"/>
      <c r="AN4249" s="452"/>
      <c r="AO4249" s="452"/>
      <c r="AP4249" s="452"/>
      <c r="AQ4249" s="452"/>
      <c r="AR4249" s="452"/>
      <c r="AS4249" s="452"/>
      <c r="AT4249" s="452"/>
      <c r="AU4249" s="452"/>
      <c r="AV4249" s="452"/>
    </row>
    <row r="4250" spans="2:48" ht="15" customHeight="1">
      <c r="B4250" s="937"/>
      <c r="C4250" s="1978" t="s">
        <v>309</v>
      </c>
      <c r="D4250" s="1980" t="s">
        <v>22</v>
      </c>
      <c r="E4250" s="928" t="s">
        <v>616</v>
      </c>
      <c r="F4250" s="885"/>
      <c r="G4250" s="651" t="s">
        <v>272</v>
      </c>
      <c r="H4250" s="651" t="s">
        <v>599</v>
      </c>
      <c r="I4250" s="651" t="s">
        <v>617</v>
      </c>
      <c r="J4250" s="651" t="s">
        <v>276</v>
      </c>
      <c r="K4250" s="890" t="s">
        <v>309</v>
      </c>
      <c r="L4250" s="651" t="s">
        <v>312</v>
      </c>
      <c r="M4250" s="651" t="str">
        <f t="shared" si="259"/>
        <v>&lt;INSERT CONNECTION POINT NAME&gt;</v>
      </c>
      <c r="N4250" s="890" t="s">
        <v>602</v>
      </c>
      <c r="O4250" s="890" t="s">
        <v>22</v>
      </c>
      <c r="P4250" s="890"/>
      <c r="Q4250" s="1083"/>
      <c r="R4250" s="1061"/>
      <c r="S4250" s="1062"/>
      <c r="T4250" s="1062"/>
      <c r="U4250" s="1063"/>
      <c r="W4250" s="452"/>
      <c r="X4250" s="452"/>
      <c r="Y4250" s="452"/>
      <c r="Z4250" s="452"/>
      <c r="AA4250" s="452"/>
      <c r="AB4250" s="452"/>
      <c r="AC4250" s="452"/>
      <c r="AD4250" s="452"/>
      <c r="AE4250" s="452"/>
      <c r="AF4250" s="452"/>
      <c r="AG4250" s="452"/>
      <c r="AH4250" s="452"/>
      <c r="AI4250" s="452"/>
      <c r="AJ4250" s="452"/>
      <c r="AK4250" s="452"/>
      <c r="AL4250" s="452"/>
      <c r="AM4250" s="452"/>
      <c r="AN4250" s="452"/>
      <c r="AO4250" s="452"/>
      <c r="AP4250" s="452"/>
      <c r="AQ4250" s="452"/>
      <c r="AR4250" s="452"/>
      <c r="AS4250" s="452"/>
      <c r="AT4250" s="452"/>
      <c r="AU4250" s="452"/>
      <c r="AV4250" s="452"/>
    </row>
    <row r="4251" spans="2:48" ht="15" customHeight="1">
      <c r="B4251" s="937"/>
      <c r="C4251" s="1979"/>
      <c r="D4251" s="1981"/>
      <c r="E4251" s="928" t="s">
        <v>619</v>
      </c>
      <c r="F4251" s="885"/>
      <c r="G4251" s="651" t="s">
        <v>272</v>
      </c>
      <c r="H4251" s="651" t="s">
        <v>599</v>
      </c>
      <c r="I4251" s="651" t="s">
        <v>620</v>
      </c>
      <c r="J4251" s="651" t="s">
        <v>276</v>
      </c>
      <c r="K4251" s="890" t="s">
        <v>309</v>
      </c>
      <c r="L4251" s="651" t="s">
        <v>312</v>
      </c>
      <c r="M4251" s="651" t="str">
        <f t="shared" si="259"/>
        <v>&lt;INSERT CONNECTION POINT NAME&gt;</v>
      </c>
      <c r="N4251" s="890" t="s">
        <v>602</v>
      </c>
      <c r="O4251" s="890" t="s">
        <v>22</v>
      </c>
      <c r="P4251" s="890"/>
      <c r="Q4251" s="1083"/>
      <c r="R4251" s="1061"/>
      <c r="S4251" s="1062"/>
      <c r="T4251" s="1062"/>
      <c r="U4251" s="1063"/>
      <c r="W4251" s="452"/>
      <c r="X4251" s="452"/>
      <c r="Y4251" s="452"/>
      <c r="Z4251" s="452"/>
      <c r="AA4251" s="452"/>
      <c r="AB4251" s="452"/>
      <c r="AC4251" s="452"/>
      <c r="AD4251" s="452"/>
      <c r="AE4251" s="452"/>
      <c r="AF4251" s="452"/>
      <c r="AG4251" s="452"/>
      <c r="AH4251" s="452"/>
      <c r="AI4251" s="452"/>
      <c r="AJ4251" s="452"/>
      <c r="AK4251" s="452"/>
      <c r="AL4251" s="452"/>
      <c r="AM4251" s="452"/>
      <c r="AN4251" s="452"/>
      <c r="AO4251" s="452"/>
      <c r="AP4251" s="452"/>
      <c r="AQ4251" s="452"/>
      <c r="AR4251" s="452"/>
      <c r="AS4251" s="452"/>
      <c r="AT4251" s="452"/>
      <c r="AU4251" s="452"/>
      <c r="AV4251" s="452"/>
    </row>
    <row r="4252" spans="2:48" ht="15" customHeight="1">
      <c r="B4252" s="937"/>
      <c r="C4252" s="1978" t="s">
        <v>309</v>
      </c>
      <c r="D4252" s="1980" t="s">
        <v>23</v>
      </c>
      <c r="E4252" s="928" t="s">
        <v>616</v>
      </c>
      <c r="F4252" s="885"/>
      <c r="G4252" s="651" t="s">
        <v>272</v>
      </c>
      <c r="H4252" s="651" t="s">
        <v>599</v>
      </c>
      <c r="I4252" s="651" t="s">
        <v>617</v>
      </c>
      <c r="J4252" s="651" t="s">
        <v>276</v>
      </c>
      <c r="K4252" s="890" t="s">
        <v>309</v>
      </c>
      <c r="L4252" s="651" t="s">
        <v>312</v>
      </c>
      <c r="M4252" s="651" t="str">
        <f t="shared" si="259"/>
        <v>&lt;INSERT CONNECTION POINT NAME&gt;</v>
      </c>
      <c r="N4252" s="890" t="s">
        <v>602</v>
      </c>
      <c r="O4252" s="890" t="s">
        <v>23</v>
      </c>
      <c r="P4252" s="890"/>
      <c r="Q4252" s="1083"/>
      <c r="R4252" s="1061"/>
      <c r="S4252" s="1062"/>
      <c r="T4252" s="1062"/>
      <c r="U4252" s="1063"/>
      <c r="W4252" s="452"/>
      <c r="X4252" s="452"/>
      <c r="Y4252" s="452"/>
      <c r="Z4252" s="452"/>
      <c r="AA4252" s="452"/>
      <c r="AB4252" s="452"/>
      <c r="AC4252" s="452"/>
      <c r="AD4252" s="452"/>
      <c r="AE4252" s="452"/>
      <c r="AF4252" s="452"/>
      <c r="AG4252" s="452"/>
      <c r="AH4252" s="452"/>
      <c r="AI4252" s="452"/>
      <c r="AJ4252" s="452"/>
      <c r="AK4252" s="452"/>
      <c r="AL4252" s="452"/>
      <c r="AM4252" s="452"/>
      <c r="AN4252" s="452"/>
      <c r="AO4252" s="452"/>
      <c r="AP4252" s="452"/>
      <c r="AQ4252" s="452"/>
      <c r="AR4252" s="452"/>
      <c r="AS4252" s="452"/>
      <c r="AT4252" s="452"/>
      <c r="AU4252" s="452"/>
      <c r="AV4252" s="452"/>
    </row>
    <row r="4253" spans="2:48" ht="15" customHeight="1">
      <c r="B4253" s="937"/>
      <c r="C4253" s="1979"/>
      <c r="D4253" s="1981"/>
      <c r="E4253" s="928" t="s">
        <v>619</v>
      </c>
      <c r="F4253" s="885"/>
      <c r="G4253" s="651" t="s">
        <v>272</v>
      </c>
      <c r="H4253" s="651" t="s">
        <v>599</v>
      </c>
      <c r="I4253" s="651" t="s">
        <v>620</v>
      </c>
      <c r="J4253" s="651" t="s">
        <v>276</v>
      </c>
      <c r="K4253" s="890" t="s">
        <v>309</v>
      </c>
      <c r="L4253" s="651" t="s">
        <v>312</v>
      </c>
      <c r="M4253" s="651" t="str">
        <f t="shared" si="259"/>
        <v>&lt;INSERT CONNECTION POINT NAME&gt;</v>
      </c>
      <c r="N4253" s="890" t="s">
        <v>602</v>
      </c>
      <c r="O4253" s="890" t="s">
        <v>23</v>
      </c>
      <c r="P4253" s="890"/>
      <c r="Q4253" s="1083"/>
      <c r="R4253" s="1061"/>
      <c r="S4253" s="1062"/>
      <c r="T4253" s="1062"/>
      <c r="U4253" s="1063"/>
      <c r="W4253" s="452"/>
      <c r="X4253" s="452"/>
      <c r="Y4253" s="452"/>
      <c r="Z4253" s="452"/>
      <c r="AA4253" s="452"/>
      <c r="AB4253" s="452"/>
      <c r="AC4253" s="452"/>
      <c r="AD4253" s="452"/>
      <c r="AE4253" s="452"/>
      <c r="AF4253" s="452"/>
      <c r="AG4253" s="452"/>
      <c r="AH4253" s="452"/>
      <c r="AI4253" s="452"/>
      <c r="AJ4253" s="452"/>
      <c r="AK4253" s="452"/>
      <c r="AL4253" s="452"/>
      <c r="AM4253" s="452"/>
      <c r="AN4253" s="452"/>
      <c r="AO4253" s="452"/>
      <c r="AP4253" s="452"/>
      <c r="AQ4253" s="452"/>
      <c r="AR4253" s="452"/>
      <c r="AS4253" s="452"/>
      <c r="AT4253" s="452"/>
      <c r="AU4253" s="452"/>
      <c r="AV4253" s="452"/>
    </row>
    <row r="4254" spans="2:48" ht="15" customHeight="1">
      <c r="B4254" s="937"/>
      <c r="C4254" s="1978" t="s">
        <v>310</v>
      </c>
      <c r="D4254" s="1980" t="s">
        <v>22</v>
      </c>
      <c r="E4254" s="928" t="s">
        <v>616</v>
      </c>
      <c r="F4254" s="885"/>
      <c r="G4254" s="651" t="s">
        <v>272</v>
      </c>
      <c r="H4254" s="651" t="s">
        <v>599</v>
      </c>
      <c r="I4254" s="651" t="s">
        <v>617</v>
      </c>
      <c r="J4254" s="651" t="s">
        <v>276</v>
      </c>
      <c r="K4254" s="890" t="s">
        <v>310</v>
      </c>
      <c r="L4254" s="651" t="s">
        <v>312</v>
      </c>
      <c r="M4254" s="651" t="str">
        <f t="shared" si="259"/>
        <v>&lt;INSERT CONNECTION POINT NAME&gt;</v>
      </c>
      <c r="N4254" s="890" t="s">
        <v>602</v>
      </c>
      <c r="O4254" s="890" t="s">
        <v>22</v>
      </c>
      <c r="P4254" s="890"/>
      <c r="Q4254" s="1083"/>
      <c r="R4254" s="1061"/>
      <c r="S4254" s="1062"/>
      <c r="T4254" s="1062"/>
      <c r="U4254" s="1063"/>
      <c r="W4254" s="452"/>
      <c r="X4254" s="452"/>
      <c r="Y4254" s="452"/>
      <c r="Z4254" s="452"/>
      <c r="AA4254" s="452"/>
      <c r="AB4254" s="452"/>
      <c r="AC4254" s="452"/>
      <c r="AD4254" s="452"/>
      <c r="AE4254" s="452"/>
      <c r="AF4254" s="452"/>
      <c r="AG4254" s="452"/>
      <c r="AH4254" s="452"/>
      <c r="AI4254" s="452"/>
      <c r="AJ4254" s="452"/>
      <c r="AK4254" s="452"/>
      <c r="AL4254" s="452"/>
      <c r="AM4254" s="452"/>
      <c r="AN4254" s="452"/>
      <c r="AO4254" s="452"/>
      <c r="AP4254" s="452"/>
      <c r="AQ4254" s="452"/>
      <c r="AR4254" s="452"/>
      <c r="AS4254" s="452"/>
      <c r="AT4254" s="452"/>
      <c r="AU4254" s="452"/>
      <c r="AV4254" s="452"/>
    </row>
    <row r="4255" spans="2:48" ht="15" customHeight="1">
      <c r="B4255" s="937"/>
      <c r="C4255" s="1979"/>
      <c r="D4255" s="1981"/>
      <c r="E4255" s="928" t="s">
        <v>619</v>
      </c>
      <c r="F4255" s="885"/>
      <c r="G4255" s="651" t="s">
        <v>272</v>
      </c>
      <c r="H4255" s="651" t="s">
        <v>599</v>
      </c>
      <c r="I4255" s="651" t="s">
        <v>620</v>
      </c>
      <c r="J4255" s="651" t="s">
        <v>276</v>
      </c>
      <c r="K4255" s="890" t="s">
        <v>310</v>
      </c>
      <c r="L4255" s="651" t="s">
        <v>312</v>
      </c>
      <c r="M4255" s="651" t="str">
        <f t="shared" si="259"/>
        <v>&lt;INSERT CONNECTION POINT NAME&gt;</v>
      </c>
      <c r="N4255" s="890" t="s">
        <v>602</v>
      </c>
      <c r="O4255" s="890" t="s">
        <v>22</v>
      </c>
      <c r="P4255" s="890"/>
      <c r="Q4255" s="1084"/>
      <c r="R4255" s="1085"/>
      <c r="S4255" s="1086"/>
      <c r="T4255" s="1086"/>
      <c r="U4255" s="1087"/>
      <c r="W4255" s="452"/>
      <c r="X4255" s="452"/>
      <c r="Y4255" s="452"/>
      <c r="Z4255" s="452"/>
      <c r="AA4255" s="452"/>
      <c r="AB4255" s="452"/>
      <c r="AC4255" s="452"/>
      <c r="AD4255" s="452"/>
      <c r="AE4255" s="452"/>
      <c r="AF4255" s="452"/>
      <c r="AG4255" s="452"/>
      <c r="AH4255" s="452"/>
      <c r="AI4255" s="452"/>
      <c r="AJ4255" s="452"/>
      <c r="AK4255" s="452"/>
      <c r="AL4255" s="452"/>
      <c r="AM4255" s="452"/>
      <c r="AN4255" s="452"/>
      <c r="AO4255" s="452"/>
      <c r="AP4255" s="452"/>
      <c r="AQ4255" s="452"/>
      <c r="AR4255" s="452"/>
      <c r="AS4255" s="452"/>
      <c r="AT4255" s="452"/>
      <c r="AU4255" s="452"/>
      <c r="AV4255" s="452"/>
    </row>
    <row r="4256" spans="2:48" ht="15" customHeight="1">
      <c r="B4256" s="937"/>
      <c r="C4256" s="1978" t="s">
        <v>310</v>
      </c>
      <c r="D4256" s="1980" t="s">
        <v>23</v>
      </c>
      <c r="E4256" s="928" t="s">
        <v>616</v>
      </c>
      <c r="F4256" s="885"/>
      <c r="G4256" s="651" t="s">
        <v>272</v>
      </c>
      <c r="H4256" s="651" t="s">
        <v>599</v>
      </c>
      <c r="I4256" s="651" t="s">
        <v>617</v>
      </c>
      <c r="J4256" s="651" t="s">
        <v>276</v>
      </c>
      <c r="K4256" s="890" t="s">
        <v>310</v>
      </c>
      <c r="L4256" s="651" t="s">
        <v>312</v>
      </c>
      <c r="M4256" s="651" t="str">
        <f t="shared" si="259"/>
        <v>&lt;INSERT CONNECTION POINT NAME&gt;</v>
      </c>
      <c r="N4256" s="890" t="s">
        <v>602</v>
      </c>
      <c r="O4256" s="890" t="s">
        <v>23</v>
      </c>
      <c r="P4256" s="890"/>
      <c r="Q4256" s="1084"/>
      <c r="R4256" s="1085"/>
      <c r="S4256" s="1086"/>
      <c r="T4256" s="1086"/>
      <c r="U4256" s="1087"/>
      <c r="W4256" s="452"/>
      <c r="X4256" s="452"/>
      <c r="Y4256" s="452"/>
      <c r="Z4256" s="452"/>
      <c r="AA4256" s="452"/>
      <c r="AB4256" s="452"/>
      <c r="AC4256" s="452"/>
      <c r="AD4256" s="452"/>
      <c r="AE4256" s="452"/>
      <c r="AF4256" s="452"/>
      <c r="AG4256" s="452"/>
      <c r="AH4256" s="452"/>
      <c r="AI4256" s="452"/>
      <c r="AJ4256" s="452"/>
      <c r="AK4256" s="452"/>
      <c r="AL4256" s="452"/>
      <c r="AM4256" s="452"/>
      <c r="AN4256" s="452"/>
      <c r="AO4256" s="452"/>
      <c r="AP4256" s="452"/>
      <c r="AQ4256" s="452"/>
      <c r="AR4256" s="452"/>
      <c r="AS4256" s="452"/>
      <c r="AT4256" s="452"/>
      <c r="AU4256" s="452"/>
      <c r="AV4256" s="452"/>
    </row>
    <row r="4257" spans="2:48" ht="15" customHeight="1" thickBot="1">
      <c r="B4257" s="944"/>
      <c r="C4257" s="1984"/>
      <c r="D4257" s="1985"/>
      <c r="E4257" s="945" t="s">
        <v>619</v>
      </c>
      <c r="F4257" s="885"/>
      <c r="G4257" s="651" t="s">
        <v>272</v>
      </c>
      <c r="H4257" s="651" t="s">
        <v>599</v>
      </c>
      <c r="I4257" s="651" t="s">
        <v>620</v>
      </c>
      <c r="J4257" s="651" t="s">
        <v>276</v>
      </c>
      <c r="K4257" s="890" t="s">
        <v>310</v>
      </c>
      <c r="L4257" s="651" t="s">
        <v>312</v>
      </c>
      <c r="M4257" s="651" t="str">
        <f t="shared" si="259"/>
        <v>&lt;INSERT CONNECTION POINT NAME&gt;</v>
      </c>
      <c r="N4257" s="890" t="s">
        <v>602</v>
      </c>
      <c r="O4257" s="890" t="s">
        <v>23</v>
      </c>
      <c r="P4257" s="890"/>
      <c r="Q4257" s="946"/>
      <c r="R4257" s="1067"/>
      <c r="S4257" s="893"/>
      <c r="T4257" s="893"/>
      <c r="U4257" s="894"/>
      <c r="W4257" s="452"/>
      <c r="X4257" s="452"/>
      <c r="Y4257" s="452"/>
      <c r="Z4257" s="452"/>
      <c r="AA4257" s="452"/>
      <c r="AB4257" s="452"/>
      <c r="AC4257" s="452"/>
      <c r="AD4257" s="452"/>
      <c r="AE4257" s="452"/>
      <c r="AF4257" s="452"/>
      <c r="AG4257" s="452"/>
      <c r="AH4257" s="452"/>
      <c r="AI4257" s="452"/>
      <c r="AJ4257" s="452"/>
      <c r="AK4257" s="452"/>
      <c r="AL4257" s="452"/>
      <c r="AM4257" s="452"/>
      <c r="AN4257" s="452"/>
      <c r="AO4257" s="452"/>
      <c r="AP4257" s="452"/>
      <c r="AQ4257" s="452"/>
      <c r="AR4257" s="452"/>
      <c r="AS4257" s="452"/>
      <c r="AT4257" s="452"/>
      <c r="AU4257" s="452"/>
      <c r="AV4257" s="452"/>
    </row>
    <row r="4258" spans="2:48" ht="15" customHeight="1">
      <c r="B4258" s="927" t="s">
        <v>615</v>
      </c>
      <c r="C4258" s="1982" t="s">
        <v>313</v>
      </c>
      <c r="D4258" s="1983" t="s">
        <v>23</v>
      </c>
      <c r="E4258" s="928" t="s">
        <v>616</v>
      </c>
      <c r="F4258" s="885"/>
      <c r="G4258" s="651" t="s">
        <v>272</v>
      </c>
      <c r="H4258" s="651" t="s">
        <v>599</v>
      </c>
      <c r="I4258" s="651" t="s">
        <v>617</v>
      </c>
      <c r="J4258" s="651" t="s">
        <v>276</v>
      </c>
      <c r="K4258" s="651" t="s">
        <v>313</v>
      </c>
      <c r="L4258" s="651" t="s">
        <v>312</v>
      </c>
      <c r="M4258" s="651" t="str">
        <f t="shared" ref="M4258" si="260">B4258</f>
        <v>&lt;INSERT CONNECTION POINT NAME&gt;</v>
      </c>
      <c r="N4258" s="651" t="s">
        <v>618</v>
      </c>
      <c r="O4258" s="651" t="s">
        <v>23</v>
      </c>
      <c r="P4258" s="890"/>
      <c r="Q4258" s="929"/>
      <c r="R4258" s="930"/>
      <c r="S4258" s="931"/>
      <c r="T4258" s="931"/>
      <c r="U4258" s="932"/>
      <c r="W4258" s="452"/>
      <c r="X4258" s="452"/>
      <c r="Y4258" s="452"/>
      <c r="Z4258" s="452"/>
      <c r="AA4258" s="452"/>
      <c r="AB4258" s="452"/>
      <c r="AC4258" s="452"/>
      <c r="AD4258" s="452"/>
      <c r="AE4258" s="452"/>
      <c r="AF4258" s="452"/>
      <c r="AG4258" s="452"/>
      <c r="AH4258" s="452"/>
      <c r="AI4258" s="452"/>
      <c r="AJ4258" s="452"/>
      <c r="AK4258" s="452"/>
      <c r="AL4258" s="452"/>
      <c r="AM4258" s="452"/>
      <c r="AN4258" s="452"/>
      <c r="AO4258" s="452"/>
      <c r="AP4258" s="452"/>
      <c r="AQ4258" s="452"/>
      <c r="AR4258" s="452"/>
      <c r="AS4258" s="452"/>
      <c r="AT4258" s="452"/>
      <c r="AU4258" s="452"/>
      <c r="AV4258" s="452"/>
    </row>
    <row r="4259" spans="2:48" ht="15" customHeight="1">
      <c r="B4259" s="937"/>
      <c r="C4259" s="1979"/>
      <c r="D4259" s="1981"/>
      <c r="E4259" s="928" t="s">
        <v>619</v>
      </c>
      <c r="F4259" s="885"/>
      <c r="G4259" s="651" t="s">
        <v>272</v>
      </c>
      <c r="H4259" s="651" t="s">
        <v>599</v>
      </c>
      <c r="I4259" s="651" t="s">
        <v>620</v>
      </c>
      <c r="J4259" s="651" t="s">
        <v>276</v>
      </c>
      <c r="K4259" s="651" t="s">
        <v>313</v>
      </c>
      <c r="L4259" s="651" t="s">
        <v>312</v>
      </c>
      <c r="M4259" s="651" t="str">
        <f t="shared" si="259"/>
        <v>&lt;INSERT CONNECTION POINT NAME&gt;</v>
      </c>
      <c r="N4259" s="651" t="s">
        <v>618</v>
      </c>
      <c r="O4259" s="651" t="s">
        <v>23</v>
      </c>
      <c r="P4259" s="890"/>
      <c r="Q4259" s="938"/>
      <c r="R4259" s="939"/>
      <c r="S4259" s="940"/>
      <c r="T4259" s="940"/>
      <c r="U4259" s="941"/>
      <c r="W4259" s="452"/>
      <c r="X4259" s="452"/>
      <c r="Y4259" s="452"/>
      <c r="Z4259" s="452"/>
      <c r="AA4259" s="452"/>
      <c r="AB4259" s="452"/>
      <c r="AC4259" s="452"/>
      <c r="AD4259" s="452"/>
      <c r="AE4259" s="452"/>
      <c r="AF4259" s="452"/>
      <c r="AG4259" s="452"/>
      <c r="AH4259" s="452"/>
      <c r="AI4259" s="452"/>
      <c r="AJ4259" s="452"/>
      <c r="AK4259" s="452"/>
      <c r="AL4259" s="452"/>
      <c r="AM4259" s="452"/>
      <c r="AN4259" s="452"/>
      <c r="AO4259" s="452"/>
      <c r="AP4259" s="452"/>
      <c r="AQ4259" s="452"/>
      <c r="AR4259" s="452"/>
      <c r="AS4259" s="452"/>
      <c r="AT4259" s="452"/>
      <c r="AU4259" s="452"/>
      <c r="AV4259" s="452"/>
    </row>
    <row r="4260" spans="2:48" ht="15" customHeight="1">
      <c r="B4260" s="937"/>
      <c r="C4260" s="1978" t="s">
        <v>304</v>
      </c>
      <c r="D4260" s="1980" t="s">
        <v>22</v>
      </c>
      <c r="E4260" s="928" t="s">
        <v>616</v>
      </c>
      <c r="F4260" s="885"/>
      <c r="G4260" s="651" t="s">
        <v>272</v>
      </c>
      <c r="H4260" s="651" t="s">
        <v>599</v>
      </c>
      <c r="I4260" s="651" t="s">
        <v>617</v>
      </c>
      <c r="J4260" s="651" t="s">
        <v>276</v>
      </c>
      <c r="K4260" s="890" t="s">
        <v>304</v>
      </c>
      <c r="L4260" s="651" t="s">
        <v>312</v>
      </c>
      <c r="M4260" s="651" t="str">
        <f t="shared" si="259"/>
        <v>&lt;INSERT CONNECTION POINT NAME&gt;</v>
      </c>
      <c r="N4260" s="890" t="s">
        <v>602</v>
      </c>
      <c r="O4260" s="890" t="s">
        <v>22</v>
      </c>
      <c r="P4260" s="890"/>
      <c r="Q4260" s="1071"/>
      <c r="R4260" s="1058"/>
      <c r="S4260" s="1059"/>
      <c r="T4260" s="1059"/>
      <c r="U4260" s="1060"/>
      <c r="W4260" s="452"/>
      <c r="X4260" s="452"/>
      <c r="Y4260" s="452"/>
      <c r="Z4260" s="452"/>
      <c r="AA4260" s="452"/>
      <c r="AB4260" s="452"/>
      <c r="AC4260" s="452"/>
      <c r="AD4260" s="452"/>
      <c r="AE4260" s="452"/>
      <c r="AF4260" s="452"/>
      <c r="AG4260" s="452"/>
      <c r="AH4260" s="452"/>
      <c r="AI4260" s="452"/>
      <c r="AJ4260" s="452"/>
      <c r="AK4260" s="452"/>
      <c r="AL4260" s="452"/>
      <c r="AM4260" s="452"/>
      <c r="AN4260" s="452"/>
      <c r="AO4260" s="452"/>
      <c r="AP4260" s="452"/>
      <c r="AQ4260" s="452"/>
      <c r="AR4260" s="452"/>
      <c r="AS4260" s="452"/>
      <c r="AT4260" s="452"/>
      <c r="AU4260" s="452"/>
      <c r="AV4260" s="452"/>
    </row>
    <row r="4261" spans="2:48" ht="15" customHeight="1">
      <c r="B4261" s="937"/>
      <c r="C4261" s="1979"/>
      <c r="D4261" s="1981"/>
      <c r="E4261" s="928" t="s">
        <v>619</v>
      </c>
      <c r="F4261" s="885"/>
      <c r="G4261" s="651" t="s">
        <v>272</v>
      </c>
      <c r="H4261" s="651" t="s">
        <v>599</v>
      </c>
      <c r="I4261" s="651" t="s">
        <v>620</v>
      </c>
      <c r="J4261" s="651" t="s">
        <v>276</v>
      </c>
      <c r="K4261" s="890" t="s">
        <v>304</v>
      </c>
      <c r="L4261" s="651" t="s">
        <v>312</v>
      </c>
      <c r="M4261" s="651" t="str">
        <f t="shared" si="259"/>
        <v>&lt;INSERT CONNECTION POINT NAME&gt;</v>
      </c>
      <c r="N4261" s="890" t="s">
        <v>602</v>
      </c>
      <c r="O4261" s="890" t="s">
        <v>22</v>
      </c>
      <c r="P4261" s="890"/>
      <c r="Q4261" s="1071"/>
      <c r="R4261" s="1058"/>
      <c r="S4261" s="1059"/>
      <c r="T4261" s="1059"/>
      <c r="U4261" s="1060"/>
      <c r="W4261" s="452"/>
      <c r="X4261" s="452"/>
      <c r="Y4261" s="452"/>
      <c r="Z4261" s="452"/>
      <c r="AA4261" s="452"/>
      <c r="AB4261" s="452"/>
      <c r="AC4261" s="452"/>
      <c r="AD4261" s="452"/>
      <c r="AE4261" s="452"/>
      <c r="AF4261" s="452"/>
      <c r="AG4261" s="452"/>
      <c r="AH4261" s="452"/>
      <c r="AI4261" s="452"/>
      <c r="AJ4261" s="452"/>
      <c r="AK4261" s="452"/>
      <c r="AL4261" s="452"/>
      <c r="AM4261" s="452"/>
      <c r="AN4261" s="452"/>
      <c r="AO4261" s="452"/>
      <c r="AP4261" s="452"/>
      <c r="AQ4261" s="452"/>
      <c r="AR4261" s="452"/>
      <c r="AS4261" s="452"/>
      <c r="AT4261" s="452"/>
      <c r="AU4261" s="452"/>
      <c r="AV4261" s="452"/>
    </row>
    <row r="4262" spans="2:48" ht="15" customHeight="1">
      <c r="B4262" s="937"/>
      <c r="C4262" s="1978" t="s">
        <v>304</v>
      </c>
      <c r="D4262" s="1980" t="s">
        <v>23</v>
      </c>
      <c r="E4262" s="928" t="s">
        <v>616</v>
      </c>
      <c r="F4262" s="885"/>
      <c r="G4262" s="651" t="s">
        <v>272</v>
      </c>
      <c r="H4262" s="651" t="s">
        <v>599</v>
      </c>
      <c r="I4262" s="651" t="s">
        <v>617</v>
      </c>
      <c r="J4262" s="651" t="s">
        <v>276</v>
      </c>
      <c r="K4262" s="890" t="s">
        <v>304</v>
      </c>
      <c r="L4262" s="651" t="s">
        <v>312</v>
      </c>
      <c r="M4262" s="651" t="str">
        <f t="shared" si="259"/>
        <v>&lt;INSERT CONNECTION POINT NAME&gt;</v>
      </c>
      <c r="N4262" s="890" t="s">
        <v>602</v>
      </c>
      <c r="O4262" s="891" t="s">
        <v>23</v>
      </c>
      <c r="P4262" s="890"/>
      <c r="Q4262" s="1071"/>
      <c r="R4262" s="1058"/>
      <c r="S4262" s="1059"/>
      <c r="T4262" s="1059"/>
      <c r="U4262" s="1060"/>
      <c r="W4262" s="452"/>
      <c r="X4262" s="452"/>
      <c r="Y4262" s="452"/>
      <c r="Z4262" s="452"/>
      <c r="AA4262" s="452"/>
      <c r="AB4262" s="452"/>
      <c r="AC4262" s="452"/>
      <c r="AD4262" s="452"/>
      <c r="AE4262" s="452"/>
      <c r="AF4262" s="452"/>
      <c r="AG4262" s="452"/>
      <c r="AH4262" s="452"/>
      <c r="AI4262" s="452"/>
      <c r="AJ4262" s="452"/>
      <c r="AK4262" s="452"/>
      <c r="AL4262" s="452"/>
      <c r="AM4262" s="452"/>
      <c r="AN4262" s="452"/>
      <c r="AO4262" s="452"/>
      <c r="AP4262" s="452"/>
      <c r="AQ4262" s="452"/>
      <c r="AR4262" s="452"/>
      <c r="AS4262" s="452"/>
      <c r="AT4262" s="452"/>
      <c r="AU4262" s="452"/>
      <c r="AV4262" s="452"/>
    </row>
    <row r="4263" spans="2:48" ht="15" customHeight="1">
      <c r="B4263" s="937"/>
      <c r="C4263" s="1979"/>
      <c r="D4263" s="1981"/>
      <c r="E4263" s="928" t="s">
        <v>619</v>
      </c>
      <c r="F4263" s="885"/>
      <c r="G4263" s="651" t="s">
        <v>272</v>
      </c>
      <c r="H4263" s="651" t="s">
        <v>599</v>
      </c>
      <c r="I4263" s="651" t="s">
        <v>620</v>
      </c>
      <c r="J4263" s="651" t="s">
        <v>276</v>
      </c>
      <c r="K4263" s="890" t="s">
        <v>304</v>
      </c>
      <c r="L4263" s="651" t="s">
        <v>312</v>
      </c>
      <c r="M4263" s="651" t="str">
        <f t="shared" si="259"/>
        <v>&lt;INSERT CONNECTION POINT NAME&gt;</v>
      </c>
      <c r="N4263" s="890" t="s">
        <v>602</v>
      </c>
      <c r="O4263" s="891" t="s">
        <v>23</v>
      </c>
      <c r="P4263" s="890"/>
      <c r="Q4263" s="1071"/>
      <c r="R4263" s="1058"/>
      <c r="S4263" s="1059"/>
      <c r="T4263" s="1059"/>
      <c r="U4263" s="1060"/>
      <c r="W4263" s="452"/>
      <c r="X4263" s="452"/>
      <c r="Y4263" s="452"/>
      <c r="Z4263" s="452"/>
      <c r="AA4263" s="452"/>
      <c r="AB4263" s="452"/>
      <c r="AC4263" s="452"/>
      <c r="AD4263" s="452"/>
      <c r="AE4263" s="452"/>
      <c r="AF4263" s="452"/>
      <c r="AG4263" s="452"/>
      <c r="AH4263" s="452"/>
      <c r="AI4263" s="452"/>
      <c r="AJ4263" s="452"/>
      <c r="AK4263" s="452"/>
      <c r="AL4263" s="452"/>
      <c r="AM4263" s="452"/>
      <c r="AN4263" s="452"/>
      <c r="AO4263" s="452"/>
      <c r="AP4263" s="452"/>
      <c r="AQ4263" s="452"/>
      <c r="AR4263" s="452"/>
      <c r="AS4263" s="452"/>
      <c r="AT4263" s="452"/>
      <c r="AU4263" s="452"/>
      <c r="AV4263" s="452"/>
    </row>
    <row r="4264" spans="2:48" ht="15" customHeight="1">
      <c r="B4264" s="937"/>
      <c r="C4264" s="1978" t="s">
        <v>305</v>
      </c>
      <c r="D4264" s="1980"/>
      <c r="E4264" s="928" t="s">
        <v>616</v>
      </c>
      <c r="F4264" s="885"/>
      <c r="G4264" s="651" t="s">
        <v>272</v>
      </c>
      <c r="H4264" s="651" t="s">
        <v>599</v>
      </c>
      <c r="I4264" s="651" t="s">
        <v>617</v>
      </c>
      <c r="J4264" s="651" t="s">
        <v>276</v>
      </c>
      <c r="K4264" s="890" t="s">
        <v>305</v>
      </c>
      <c r="L4264" s="651" t="s">
        <v>312</v>
      </c>
      <c r="M4264" s="651" t="str">
        <f t="shared" si="259"/>
        <v>&lt;INSERT CONNECTION POINT NAME&gt;</v>
      </c>
      <c r="N4264" s="890" t="s">
        <v>604</v>
      </c>
      <c r="O4264" s="890" t="s">
        <v>605</v>
      </c>
      <c r="P4264" s="890"/>
      <c r="Q4264" s="1072"/>
      <c r="R4264" s="1073"/>
      <c r="S4264" s="1074"/>
      <c r="T4264" s="1074"/>
      <c r="U4264" s="1075"/>
      <c r="W4264" s="452"/>
      <c r="X4264" s="452"/>
      <c r="Y4264" s="452"/>
      <c r="Z4264" s="452"/>
      <c r="AA4264" s="452"/>
      <c r="AB4264" s="452"/>
      <c r="AC4264" s="452"/>
      <c r="AD4264" s="452"/>
      <c r="AE4264" s="452"/>
      <c r="AF4264" s="452"/>
      <c r="AG4264" s="452"/>
      <c r="AH4264" s="452"/>
      <c r="AI4264" s="452"/>
      <c r="AJ4264" s="452"/>
      <c r="AK4264" s="452"/>
      <c r="AL4264" s="452"/>
      <c r="AM4264" s="452"/>
      <c r="AN4264" s="452"/>
      <c r="AO4264" s="452"/>
      <c r="AP4264" s="452"/>
      <c r="AQ4264" s="452"/>
      <c r="AR4264" s="452"/>
      <c r="AS4264" s="452"/>
      <c r="AT4264" s="452"/>
      <c r="AU4264" s="452"/>
      <c r="AV4264" s="452"/>
    </row>
    <row r="4265" spans="2:48" ht="15" customHeight="1">
      <c r="B4265" s="937"/>
      <c r="C4265" s="1979"/>
      <c r="D4265" s="1981"/>
      <c r="E4265" s="928" t="s">
        <v>619</v>
      </c>
      <c r="F4265" s="885"/>
      <c r="G4265" s="651" t="s">
        <v>272</v>
      </c>
      <c r="H4265" s="651" t="s">
        <v>599</v>
      </c>
      <c r="I4265" s="651" t="s">
        <v>620</v>
      </c>
      <c r="J4265" s="651" t="s">
        <v>276</v>
      </c>
      <c r="K4265" s="890" t="s">
        <v>305</v>
      </c>
      <c r="L4265" s="651" t="s">
        <v>312</v>
      </c>
      <c r="M4265" s="651" t="str">
        <f t="shared" si="259"/>
        <v>&lt;INSERT CONNECTION POINT NAME&gt;</v>
      </c>
      <c r="N4265" s="890" t="s">
        <v>604</v>
      </c>
      <c r="O4265" s="890" t="s">
        <v>605</v>
      </c>
      <c r="P4265" s="890"/>
      <c r="Q4265" s="1072"/>
      <c r="R4265" s="1073"/>
      <c r="S4265" s="1074"/>
      <c r="T4265" s="1074"/>
      <c r="U4265" s="1075"/>
      <c r="W4265" s="452"/>
      <c r="X4265" s="452"/>
      <c r="Y4265" s="452"/>
      <c r="Z4265" s="452"/>
      <c r="AA4265" s="452"/>
      <c r="AB4265" s="452"/>
      <c r="AC4265" s="452"/>
      <c r="AD4265" s="452"/>
      <c r="AE4265" s="452"/>
      <c r="AF4265" s="452"/>
      <c r="AG4265" s="452"/>
      <c r="AH4265" s="452"/>
      <c r="AI4265" s="452"/>
      <c r="AJ4265" s="452"/>
      <c r="AK4265" s="452"/>
      <c r="AL4265" s="452"/>
      <c r="AM4265" s="452"/>
      <c r="AN4265" s="452"/>
      <c r="AO4265" s="452"/>
      <c r="AP4265" s="452"/>
      <c r="AQ4265" s="452"/>
      <c r="AR4265" s="452"/>
      <c r="AS4265" s="452"/>
      <c r="AT4265" s="452"/>
      <c r="AU4265" s="452"/>
      <c r="AV4265" s="452"/>
    </row>
    <row r="4266" spans="2:48" ht="15" customHeight="1">
      <c r="B4266" s="937"/>
      <c r="C4266" s="1978" t="s">
        <v>306</v>
      </c>
      <c r="D4266" s="1980"/>
      <c r="E4266" s="928" t="s">
        <v>616</v>
      </c>
      <c r="F4266" s="885"/>
      <c r="G4266" s="651" t="s">
        <v>272</v>
      </c>
      <c r="H4266" s="651" t="s">
        <v>599</v>
      </c>
      <c r="I4266" s="651" t="s">
        <v>617</v>
      </c>
      <c r="J4266" s="651" t="s">
        <v>276</v>
      </c>
      <c r="K4266" s="890" t="s">
        <v>306</v>
      </c>
      <c r="L4266" s="651" t="s">
        <v>312</v>
      </c>
      <c r="M4266" s="651" t="str">
        <f t="shared" si="259"/>
        <v>&lt;INSERT CONNECTION POINT NAME&gt;</v>
      </c>
      <c r="N4266" s="890" t="s">
        <v>606</v>
      </c>
      <c r="O4266" s="891">
        <v>0</v>
      </c>
      <c r="P4266" s="890"/>
      <c r="Q4266" s="1076"/>
      <c r="R4266" s="1077"/>
      <c r="S4266" s="1078"/>
      <c r="T4266" s="1078"/>
      <c r="U4266" s="1079"/>
      <c r="W4266" s="452"/>
      <c r="X4266" s="452"/>
      <c r="Y4266" s="452"/>
      <c r="Z4266" s="452"/>
      <c r="AA4266" s="452"/>
      <c r="AB4266" s="452"/>
      <c r="AC4266" s="452"/>
      <c r="AD4266" s="452"/>
      <c r="AE4266" s="452"/>
      <c r="AF4266" s="452"/>
      <c r="AG4266" s="452"/>
      <c r="AH4266" s="452"/>
      <c r="AI4266" s="452"/>
      <c r="AJ4266" s="452"/>
      <c r="AK4266" s="452"/>
      <c r="AL4266" s="452"/>
      <c r="AM4266" s="452"/>
      <c r="AN4266" s="452"/>
      <c r="AO4266" s="452"/>
      <c r="AP4266" s="452"/>
      <c r="AQ4266" s="452"/>
      <c r="AR4266" s="452"/>
      <c r="AS4266" s="452"/>
      <c r="AT4266" s="452"/>
      <c r="AU4266" s="452"/>
      <c r="AV4266" s="452"/>
    </row>
    <row r="4267" spans="2:48" ht="15" customHeight="1">
      <c r="B4267" s="937"/>
      <c r="C4267" s="1979"/>
      <c r="D4267" s="1981"/>
      <c r="E4267" s="928" t="s">
        <v>619</v>
      </c>
      <c r="F4267" s="885"/>
      <c r="G4267" s="651" t="s">
        <v>272</v>
      </c>
      <c r="H4267" s="651" t="s">
        <v>599</v>
      </c>
      <c r="I4267" s="651" t="s">
        <v>620</v>
      </c>
      <c r="J4267" s="651" t="s">
        <v>276</v>
      </c>
      <c r="K4267" s="890" t="s">
        <v>306</v>
      </c>
      <c r="L4267" s="651" t="s">
        <v>312</v>
      </c>
      <c r="M4267" s="651" t="str">
        <f t="shared" si="259"/>
        <v>&lt;INSERT CONNECTION POINT NAME&gt;</v>
      </c>
      <c r="N4267" s="890" t="s">
        <v>606</v>
      </c>
      <c r="O4267" s="891">
        <v>0</v>
      </c>
      <c r="P4267" s="890"/>
      <c r="Q4267" s="1076"/>
      <c r="R4267" s="1077"/>
      <c r="S4267" s="1078"/>
      <c r="T4267" s="1078"/>
      <c r="U4267" s="1079"/>
      <c r="W4267" s="452"/>
      <c r="X4267" s="452"/>
      <c r="Y4267" s="452"/>
      <c r="Z4267" s="452"/>
      <c r="AA4267" s="452"/>
      <c r="AB4267" s="452"/>
      <c r="AC4267" s="452"/>
      <c r="AD4267" s="452"/>
      <c r="AE4267" s="452"/>
      <c r="AF4267" s="452"/>
      <c r="AG4267" s="452"/>
      <c r="AH4267" s="452"/>
      <c r="AI4267" s="452"/>
      <c r="AJ4267" s="452"/>
      <c r="AK4267" s="452"/>
      <c r="AL4267" s="452"/>
      <c r="AM4267" s="452"/>
      <c r="AN4267" s="452"/>
      <c r="AO4267" s="452"/>
      <c r="AP4267" s="452"/>
      <c r="AQ4267" s="452"/>
      <c r="AR4267" s="452"/>
      <c r="AS4267" s="452"/>
      <c r="AT4267" s="452"/>
      <c r="AU4267" s="452"/>
      <c r="AV4267" s="452"/>
    </row>
    <row r="4268" spans="2:48" ht="15" customHeight="1">
      <c r="B4268" s="937"/>
      <c r="C4268" s="1978" t="s">
        <v>307</v>
      </c>
      <c r="D4268" s="1980"/>
      <c r="E4268" s="928" t="s">
        <v>616</v>
      </c>
      <c r="F4268" s="885"/>
      <c r="G4268" s="651" t="s">
        <v>272</v>
      </c>
      <c r="H4268" s="651" t="s">
        <v>599</v>
      </c>
      <c r="I4268" s="651" t="s">
        <v>617</v>
      </c>
      <c r="J4268" s="651" t="s">
        <v>276</v>
      </c>
      <c r="K4268" s="890" t="s">
        <v>307</v>
      </c>
      <c r="L4268" s="651" t="s">
        <v>312</v>
      </c>
      <c r="M4268" s="651" t="str">
        <f t="shared" si="259"/>
        <v>&lt;INSERT CONNECTION POINT NAME&gt;</v>
      </c>
      <c r="N4268" s="890" t="s">
        <v>607</v>
      </c>
      <c r="O4268" s="890" t="s">
        <v>607</v>
      </c>
      <c r="P4268" s="890"/>
      <c r="Q4268" s="1080"/>
      <c r="R4268" s="1081"/>
      <c r="S4268" s="1081"/>
      <c r="T4268" s="1081"/>
      <c r="U4268" s="1082"/>
      <c r="W4268" s="452"/>
      <c r="X4268" s="452"/>
      <c r="Y4268" s="452"/>
      <c r="Z4268" s="452"/>
      <c r="AA4268" s="452"/>
      <c r="AB4268" s="452"/>
      <c r="AC4268" s="452"/>
      <c r="AD4268" s="452"/>
      <c r="AE4268" s="452"/>
      <c r="AF4268" s="452"/>
      <c r="AG4268" s="452"/>
      <c r="AH4268" s="452"/>
      <c r="AI4268" s="452"/>
      <c r="AJ4268" s="452"/>
      <c r="AK4268" s="452"/>
      <c r="AL4268" s="452"/>
      <c r="AM4268" s="452"/>
      <c r="AN4268" s="452"/>
      <c r="AO4268" s="452"/>
      <c r="AP4268" s="452"/>
      <c r="AQ4268" s="452"/>
      <c r="AR4268" s="452"/>
      <c r="AS4268" s="452"/>
      <c r="AT4268" s="452"/>
      <c r="AU4268" s="452"/>
      <c r="AV4268" s="452"/>
    </row>
    <row r="4269" spans="2:48" ht="15" customHeight="1">
      <c r="B4269" s="937"/>
      <c r="C4269" s="1979"/>
      <c r="D4269" s="1981"/>
      <c r="E4269" s="928" t="s">
        <v>619</v>
      </c>
      <c r="F4269" s="885"/>
      <c r="G4269" s="651" t="s">
        <v>272</v>
      </c>
      <c r="H4269" s="651" t="s">
        <v>599</v>
      </c>
      <c r="I4269" s="651" t="s">
        <v>620</v>
      </c>
      <c r="J4269" s="651" t="s">
        <v>276</v>
      </c>
      <c r="K4269" s="890" t="s">
        <v>307</v>
      </c>
      <c r="L4269" s="651" t="s">
        <v>312</v>
      </c>
      <c r="M4269" s="651" t="str">
        <f t="shared" si="259"/>
        <v>&lt;INSERT CONNECTION POINT NAME&gt;</v>
      </c>
      <c r="N4269" s="890" t="s">
        <v>607</v>
      </c>
      <c r="O4269" s="890" t="s">
        <v>607</v>
      </c>
      <c r="P4269" s="890"/>
      <c r="Q4269" s="1080"/>
      <c r="R4269" s="1081"/>
      <c r="S4269" s="1081"/>
      <c r="T4269" s="1081"/>
      <c r="U4269" s="1082"/>
      <c r="W4269" s="452"/>
      <c r="X4269" s="452"/>
      <c r="Y4269" s="452"/>
      <c r="Z4269" s="452"/>
      <c r="AA4269" s="452"/>
      <c r="AB4269" s="452"/>
      <c r="AC4269" s="452"/>
      <c r="AD4269" s="452"/>
      <c r="AE4269" s="452"/>
      <c r="AF4269" s="452"/>
      <c r="AG4269" s="452"/>
      <c r="AH4269" s="452"/>
      <c r="AI4269" s="452"/>
      <c r="AJ4269" s="452"/>
      <c r="AK4269" s="452"/>
      <c r="AL4269" s="452"/>
      <c r="AM4269" s="452"/>
      <c r="AN4269" s="452"/>
      <c r="AO4269" s="452"/>
      <c r="AP4269" s="452"/>
      <c r="AQ4269" s="452"/>
      <c r="AR4269" s="452"/>
      <c r="AS4269" s="452"/>
      <c r="AT4269" s="452"/>
      <c r="AU4269" s="452"/>
      <c r="AV4269" s="452"/>
    </row>
    <row r="4270" spans="2:48" ht="15" customHeight="1">
      <c r="B4270" s="937"/>
      <c r="C4270" s="1978" t="s">
        <v>308</v>
      </c>
      <c r="D4270" s="1980" t="s">
        <v>22</v>
      </c>
      <c r="E4270" s="928" t="s">
        <v>616</v>
      </c>
      <c r="F4270" s="885"/>
      <c r="G4270" s="651" t="s">
        <v>272</v>
      </c>
      <c r="H4270" s="651" t="s">
        <v>599</v>
      </c>
      <c r="I4270" s="651" t="s">
        <v>617</v>
      </c>
      <c r="J4270" s="651" t="s">
        <v>276</v>
      </c>
      <c r="K4270" s="890" t="s">
        <v>308</v>
      </c>
      <c r="L4270" s="651" t="s">
        <v>312</v>
      </c>
      <c r="M4270" s="651" t="str">
        <f t="shared" si="259"/>
        <v>&lt;INSERT CONNECTION POINT NAME&gt;</v>
      </c>
      <c r="N4270" s="890" t="s">
        <v>609</v>
      </c>
      <c r="O4270" s="890" t="s">
        <v>22</v>
      </c>
      <c r="P4270" s="890"/>
      <c r="Q4270" s="1083"/>
      <c r="R4270" s="1061"/>
      <c r="S4270" s="1062"/>
      <c r="T4270" s="1062"/>
      <c r="U4270" s="1063"/>
      <c r="W4270" s="452"/>
      <c r="X4270" s="452"/>
      <c r="Y4270" s="452"/>
      <c r="Z4270" s="452"/>
      <c r="AA4270" s="452"/>
      <c r="AB4270" s="452"/>
      <c r="AC4270" s="452"/>
      <c r="AD4270" s="452"/>
      <c r="AE4270" s="452"/>
      <c r="AF4270" s="452"/>
      <c r="AG4270" s="452"/>
      <c r="AH4270" s="452"/>
      <c r="AI4270" s="452"/>
      <c r="AJ4270" s="452"/>
      <c r="AK4270" s="452"/>
      <c r="AL4270" s="452"/>
      <c r="AM4270" s="452"/>
      <c r="AN4270" s="452"/>
      <c r="AO4270" s="452"/>
      <c r="AP4270" s="452"/>
      <c r="AQ4270" s="452"/>
      <c r="AR4270" s="452"/>
      <c r="AS4270" s="452"/>
      <c r="AT4270" s="452"/>
      <c r="AU4270" s="452"/>
      <c r="AV4270" s="452"/>
    </row>
    <row r="4271" spans="2:48" ht="15" customHeight="1">
      <c r="B4271" s="937"/>
      <c r="C4271" s="1979"/>
      <c r="D4271" s="1981"/>
      <c r="E4271" s="928" t="s">
        <v>619</v>
      </c>
      <c r="F4271" s="885"/>
      <c r="G4271" s="651" t="s">
        <v>272</v>
      </c>
      <c r="H4271" s="651" t="s">
        <v>599</v>
      </c>
      <c r="I4271" s="651" t="s">
        <v>620</v>
      </c>
      <c r="J4271" s="651" t="s">
        <v>276</v>
      </c>
      <c r="K4271" s="890" t="s">
        <v>308</v>
      </c>
      <c r="L4271" s="651" t="s">
        <v>312</v>
      </c>
      <c r="M4271" s="651" t="str">
        <f t="shared" si="259"/>
        <v>&lt;INSERT CONNECTION POINT NAME&gt;</v>
      </c>
      <c r="N4271" s="890" t="s">
        <v>609</v>
      </c>
      <c r="O4271" s="890" t="s">
        <v>22</v>
      </c>
      <c r="P4271" s="890"/>
      <c r="Q4271" s="1083"/>
      <c r="R4271" s="1061"/>
      <c r="S4271" s="1062"/>
      <c r="T4271" s="1062"/>
      <c r="U4271" s="1063"/>
      <c r="W4271" s="452"/>
      <c r="X4271" s="452"/>
      <c r="Y4271" s="452"/>
      <c r="Z4271" s="452"/>
      <c r="AA4271" s="452"/>
      <c r="AB4271" s="452"/>
      <c r="AC4271" s="452"/>
      <c r="AD4271" s="452"/>
      <c r="AE4271" s="452"/>
      <c r="AF4271" s="452"/>
      <c r="AG4271" s="452"/>
      <c r="AH4271" s="452"/>
      <c r="AI4271" s="452"/>
      <c r="AJ4271" s="452"/>
      <c r="AK4271" s="452"/>
      <c r="AL4271" s="452"/>
      <c r="AM4271" s="452"/>
      <c r="AN4271" s="452"/>
      <c r="AO4271" s="452"/>
      <c r="AP4271" s="452"/>
      <c r="AQ4271" s="452"/>
      <c r="AR4271" s="452"/>
      <c r="AS4271" s="452"/>
      <c r="AT4271" s="452"/>
      <c r="AU4271" s="452"/>
      <c r="AV4271" s="452"/>
    </row>
    <row r="4272" spans="2:48" ht="15" customHeight="1">
      <c r="B4272" s="937"/>
      <c r="C4272" s="1978" t="s">
        <v>309</v>
      </c>
      <c r="D4272" s="1980" t="s">
        <v>22</v>
      </c>
      <c r="E4272" s="928" t="s">
        <v>616</v>
      </c>
      <c r="F4272" s="885"/>
      <c r="G4272" s="651" t="s">
        <v>272</v>
      </c>
      <c r="H4272" s="651" t="s">
        <v>599</v>
      </c>
      <c r="I4272" s="651" t="s">
        <v>617</v>
      </c>
      <c r="J4272" s="651" t="s">
        <v>276</v>
      </c>
      <c r="K4272" s="890" t="s">
        <v>309</v>
      </c>
      <c r="L4272" s="651" t="s">
        <v>312</v>
      </c>
      <c r="M4272" s="651" t="str">
        <f t="shared" si="259"/>
        <v>&lt;INSERT CONNECTION POINT NAME&gt;</v>
      </c>
      <c r="N4272" s="890" t="s">
        <v>602</v>
      </c>
      <c r="O4272" s="890" t="s">
        <v>22</v>
      </c>
      <c r="P4272" s="890"/>
      <c r="Q4272" s="1083"/>
      <c r="R4272" s="1061"/>
      <c r="S4272" s="1062"/>
      <c r="T4272" s="1062"/>
      <c r="U4272" s="1063"/>
      <c r="W4272" s="452"/>
      <c r="X4272" s="452"/>
      <c r="Y4272" s="452"/>
      <c r="Z4272" s="452"/>
      <c r="AA4272" s="452"/>
      <c r="AB4272" s="452"/>
      <c r="AC4272" s="452"/>
      <c r="AD4272" s="452"/>
      <c r="AE4272" s="452"/>
      <c r="AF4272" s="452"/>
      <c r="AG4272" s="452"/>
      <c r="AH4272" s="452"/>
      <c r="AI4272" s="452"/>
      <c r="AJ4272" s="452"/>
      <c r="AK4272" s="452"/>
      <c r="AL4272" s="452"/>
      <c r="AM4272" s="452"/>
      <c r="AN4272" s="452"/>
      <c r="AO4272" s="452"/>
      <c r="AP4272" s="452"/>
      <c r="AQ4272" s="452"/>
      <c r="AR4272" s="452"/>
      <c r="AS4272" s="452"/>
      <c r="AT4272" s="452"/>
      <c r="AU4272" s="452"/>
      <c r="AV4272" s="452"/>
    </row>
    <row r="4273" spans="2:48" ht="15" customHeight="1">
      <c r="B4273" s="937"/>
      <c r="C4273" s="1979"/>
      <c r="D4273" s="1981"/>
      <c r="E4273" s="928" t="s">
        <v>619</v>
      </c>
      <c r="F4273" s="885"/>
      <c r="G4273" s="651" t="s">
        <v>272</v>
      </c>
      <c r="H4273" s="651" t="s">
        <v>599</v>
      </c>
      <c r="I4273" s="651" t="s">
        <v>620</v>
      </c>
      <c r="J4273" s="651" t="s">
        <v>276</v>
      </c>
      <c r="K4273" s="890" t="s">
        <v>309</v>
      </c>
      <c r="L4273" s="651" t="s">
        <v>312</v>
      </c>
      <c r="M4273" s="651" t="str">
        <f t="shared" si="259"/>
        <v>&lt;INSERT CONNECTION POINT NAME&gt;</v>
      </c>
      <c r="N4273" s="890" t="s">
        <v>602</v>
      </c>
      <c r="O4273" s="890" t="s">
        <v>22</v>
      </c>
      <c r="P4273" s="890"/>
      <c r="Q4273" s="1083"/>
      <c r="R4273" s="1061"/>
      <c r="S4273" s="1062"/>
      <c r="T4273" s="1062"/>
      <c r="U4273" s="1063"/>
      <c r="W4273" s="452"/>
      <c r="X4273" s="452"/>
      <c r="Y4273" s="452"/>
      <c r="Z4273" s="452"/>
      <c r="AA4273" s="452"/>
      <c r="AB4273" s="452"/>
      <c r="AC4273" s="452"/>
      <c r="AD4273" s="452"/>
      <c r="AE4273" s="452"/>
      <c r="AF4273" s="452"/>
      <c r="AG4273" s="452"/>
      <c r="AH4273" s="452"/>
      <c r="AI4273" s="452"/>
      <c r="AJ4273" s="452"/>
      <c r="AK4273" s="452"/>
      <c r="AL4273" s="452"/>
      <c r="AM4273" s="452"/>
      <c r="AN4273" s="452"/>
      <c r="AO4273" s="452"/>
      <c r="AP4273" s="452"/>
      <c r="AQ4273" s="452"/>
      <c r="AR4273" s="452"/>
      <c r="AS4273" s="452"/>
      <c r="AT4273" s="452"/>
      <c r="AU4273" s="452"/>
      <c r="AV4273" s="452"/>
    </row>
    <row r="4274" spans="2:48" ht="15" customHeight="1">
      <c r="B4274" s="937"/>
      <c r="C4274" s="1978" t="s">
        <v>309</v>
      </c>
      <c r="D4274" s="1980" t="s">
        <v>23</v>
      </c>
      <c r="E4274" s="928" t="s">
        <v>616</v>
      </c>
      <c r="F4274" s="885"/>
      <c r="G4274" s="651" t="s">
        <v>272</v>
      </c>
      <c r="H4274" s="651" t="s">
        <v>599</v>
      </c>
      <c r="I4274" s="651" t="s">
        <v>617</v>
      </c>
      <c r="J4274" s="651" t="s">
        <v>276</v>
      </c>
      <c r="K4274" s="890" t="s">
        <v>309</v>
      </c>
      <c r="L4274" s="651" t="s">
        <v>312</v>
      </c>
      <c r="M4274" s="651" t="str">
        <f t="shared" si="259"/>
        <v>&lt;INSERT CONNECTION POINT NAME&gt;</v>
      </c>
      <c r="N4274" s="890" t="s">
        <v>602</v>
      </c>
      <c r="O4274" s="890" t="s">
        <v>23</v>
      </c>
      <c r="P4274" s="890"/>
      <c r="Q4274" s="1083"/>
      <c r="R4274" s="1061"/>
      <c r="S4274" s="1062"/>
      <c r="T4274" s="1062"/>
      <c r="U4274" s="1063"/>
      <c r="W4274" s="452"/>
      <c r="X4274" s="452"/>
      <c r="Y4274" s="452"/>
      <c r="Z4274" s="452"/>
      <c r="AA4274" s="452"/>
      <c r="AB4274" s="452"/>
      <c r="AC4274" s="452"/>
      <c r="AD4274" s="452"/>
      <c r="AE4274" s="452"/>
      <c r="AF4274" s="452"/>
      <c r="AG4274" s="452"/>
      <c r="AH4274" s="452"/>
      <c r="AI4274" s="452"/>
      <c r="AJ4274" s="452"/>
      <c r="AK4274" s="452"/>
      <c r="AL4274" s="452"/>
      <c r="AM4274" s="452"/>
      <c r="AN4274" s="452"/>
      <c r="AO4274" s="452"/>
      <c r="AP4274" s="452"/>
      <c r="AQ4274" s="452"/>
      <c r="AR4274" s="452"/>
      <c r="AS4274" s="452"/>
      <c r="AT4274" s="452"/>
      <c r="AU4274" s="452"/>
      <c r="AV4274" s="452"/>
    </row>
    <row r="4275" spans="2:48" ht="15" customHeight="1">
      <c r="B4275" s="937"/>
      <c r="C4275" s="1979"/>
      <c r="D4275" s="1981"/>
      <c r="E4275" s="928" t="s">
        <v>619</v>
      </c>
      <c r="F4275" s="885"/>
      <c r="G4275" s="651" t="s">
        <v>272</v>
      </c>
      <c r="H4275" s="651" t="s">
        <v>599</v>
      </c>
      <c r="I4275" s="651" t="s">
        <v>620</v>
      </c>
      <c r="J4275" s="651" t="s">
        <v>276</v>
      </c>
      <c r="K4275" s="890" t="s">
        <v>309</v>
      </c>
      <c r="L4275" s="651" t="s">
        <v>312</v>
      </c>
      <c r="M4275" s="651" t="str">
        <f t="shared" si="259"/>
        <v>&lt;INSERT CONNECTION POINT NAME&gt;</v>
      </c>
      <c r="N4275" s="890" t="s">
        <v>602</v>
      </c>
      <c r="O4275" s="890" t="s">
        <v>23</v>
      </c>
      <c r="P4275" s="890"/>
      <c r="Q4275" s="1083"/>
      <c r="R4275" s="1061"/>
      <c r="S4275" s="1062"/>
      <c r="T4275" s="1062"/>
      <c r="U4275" s="1063"/>
      <c r="W4275" s="452"/>
      <c r="X4275" s="452"/>
      <c r="Y4275" s="452"/>
      <c r="Z4275" s="452"/>
      <c r="AA4275" s="452"/>
      <c r="AB4275" s="452"/>
      <c r="AC4275" s="452"/>
      <c r="AD4275" s="452"/>
      <c r="AE4275" s="452"/>
      <c r="AF4275" s="452"/>
      <c r="AG4275" s="452"/>
      <c r="AH4275" s="452"/>
      <c r="AI4275" s="452"/>
      <c r="AJ4275" s="452"/>
      <c r="AK4275" s="452"/>
      <c r="AL4275" s="452"/>
      <c r="AM4275" s="452"/>
      <c r="AN4275" s="452"/>
      <c r="AO4275" s="452"/>
      <c r="AP4275" s="452"/>
      <c r="AQ4275" s="452"/>
      <c r="AR4275" s="452"/>
      <c r="AS4275" s="452"/>
      <c r="AT4275" s="452"/>
      <c r="AU4275" s="452"/>
      <c r="AV4275" s="452"/>
    </row>
    <row r="4276" spans="2:48" ht="15" customHeight="1">
      <c r="B4276" s="937"/>
      <c r="C4276" s="1978" t="s">
        <v>310</v>
      </c>
      <c r="D4276" s="1980" t="s">
        <v>22</v>
      </c>
      <c r="E4276" s="928" t="s">
        <v>616</v>
      </c>
      <c r="F4276" s="885"/>
      <c r="G4276" s="651" t="s">
        <v>272</v>
      </c>
      <c r="H4276" s="651" t="s">
        <v>599</v>
      </c>
      <c r="I4276" s="651" t="s">
        <v>617</v>
      </c>
      <c r="J4276" s="651" t="s">
        <v>276</v>
      </c>
      <c r="K4276" s="890" t="s">
        <v>310</v>
      </c>
      <c r="L4276" s="651" t="s">
        <v>312</v>
      </c>
      <c r="M4276" s="651" t="str">
        <f t="shared" si="259"/>
        <v>&lt;INSERT CONNECTION POINT NAME&gt;</v>
      </c>
      <c r="N4276" s="890" t="s">
        <v>602</v>
      </c>
      <c r="O4276" s="890" t="s">
        <v>22</v>
      </c>
      <c r="P4276" s="890"/>
      <c r="Q4276" s="1083"/>
      <c r="R4276" s="1061"/>
      <c r="S4276" s="1062"/>
      <c r="T4276" s="1062"/>
      <c r="U4276" s="1063"/>
      <c r="W4276" s="452"/>
      <c r="X4276" s="452"/>
      <c r="Y4276" s="452"/>
      <c r="Z4276" s="452"/>
      <c r="AA4276" s="452"/>
      <c r="AB4276" s="452"/>
      <c r="AC4276" s="452"/>
      <c r="AD4276" s="452"/>
      <c r="AE4276" s="452"/>
      <c r="AF4276" s="452"/>
      <c r="AG4276" s="452"/>
      <c r="AH4276" s="452"/>
      <c r="AI4276" s="452"/>
      <c r="AJ4276" s="452"/>
      <c r="AK4276" s="452"/>
      <c r="AL4276" s="452"/>
      <c r="AM4276" s="452"/>
      <c r="AN4276" s="452"/>
      <c r="AO4276" s="452"/>
      <c r="AP4276" s="452"/>
      <c r="AQ4276" s="452"/>
      <c r="AR4276" s="452"/>
      <c r="AS4276" s="452"/>
      <c r="AT4276" s="452"/>
      <c r="AU4276" s="452"/>
      <c r="AV4276" s="452"/>
    </row>
    <row r="4277" spans="2:48" ht="15" customHeight="1">
      <c r="B4277" s="937"/>
      <c r="C4277" s="1979"/>
      <c r="D4277" s="1981"/>
      <c r="E4277" s="928" t="s">
        <v>619</v>
      </c>
      <c r="F4277" s="885"/>
      <c r="G4277" s="651" t="s">
        <v>272</v>
      </c>
      <c r="H4277" s="651" t="s">
        <v>599</v>
      </c>
      <c r="I4277" s="651" t="s">
        <v>620</v>
      </c>
      <c r="J4277" s="651" t="s">
        <v>276</v>
      </c>
      <c r="K4277" s="890" t="s">
        <v>310</v>
      </c>
      <c r="L4277" s="651" t="s">
        <v>312</v>
      </c>
      <c r="M4277" s="651" t="str">
        <f t="shared" si="259"/>
        <v>&lt;INSERT CONNECTION POINT NAME&gt;</v>
      </c>
      <c r="N4277" s="890" t="s">
        <v>602</v>
      </c>
      <c r="O4277" s="890" t="s">
        <v>22</v>
      </c>
      <c r="P4277" s="890"/>
      <c r="Q4277" s="1084"/>
      <c r="R4277" s="1085"/>
      <c r="S4277" s="1086"/>
      <c r="T4277" s="1086"/>
      <c r="U4277" s="1087"/>
      <c r="W4277" s="452"/>
      <c r="X4277" s="452"/>
      <c r="Y4277" s="452"/>
      <c r="Z4277" s="452"/>
      <c r="AA4277" s="452"/>
      <c r="AB4277" s="452"/>
      <c r="AC4277" s="452"/>
      <c r="AD4277" s="452"/>
      <c r="AE4277" s="452"/>
      <c r="AF4277" s="452"/>
      <c r="AG4277" s="452"/>
      <c r="AH4277" s="452"/>
      <c r="AI4277" s="452"/>
      <c r="AJ4277" s="452"/>
      <c r="AK4277" s="452"/>
      <c r="AL4277" s="452"/>
      <c r="AM4277" s="452"/>
      <c r="AN4277" s="452"/>
      <c r="AO4277" s="452"/>
      <c r="AP4277" s="452"/>
      <c r="AQ4277" s="452"/>
      <c r="AR4277" s="452"/>
      <c r="AS4277" s="452"/>
      <c r="AT4277" s="452"/>
      <c r="AU4277" s="452"/>
      <c r="AV4277" s="452"/>
    </row>
    <row r="4278" spans="2:48" ht="15" customHeight="1">
      <c r="B4278" s="937"/>
      <c r="C4278" s="1978" t="s">
        <v>310</v>
      </c>
      <c r="D4278" s="1980" t="s">
        <v>23</v>
      </c>
      <c r="E4278" s="928" t="s">
        <v>616</v>
      </c>
      <c r="F4278" s="885"/>
      <c r="G4278" s="651" t="s">
        <v>272</v>
      </c>
      <c r="H4278" s="651" t="s">
        <v>599</v>
      </c>
      <c r="I4278" s="651" t="s">
        <v>617</v>
      </c>
      <c r="J4278" s="651" t="s">
        <v>276</v>
      </c>
      <c r="K4278" s="890" t="s">
        <v>310</v>
      </c>
      <c r="L4278" s="651" t="s">
        <v>312</v>
      </c>
      <c r="M4278" s="651" t="str">
        <f t="shared" si="259"/>
        <v>&lt;INSERT CONNECTION POINT NAME&gt;</v>
      </c>
      <c r="N4278" s="890" t="s">
        <v>602</v>
      </c>
      <c r="O4278" s="890" t="s">
        <v>23</v>
      </c>
      <c r="P4278" s="890"/>
      <c r="Q4278" s="1084"/>
      <c r="R4278" s="1085"/>
      <c r="S4278" s="1086"/>
      <c r="T4278" s="1086"/>
      <c r="U4278" s="1087"/>
      <c r="W4278" s="452"/>
      <c r="X4278" s="452"/>
      <c r="Y4278" s="452"/>
      <c r="Z4278" s="452"/>
      <c r="AA4278" s="452"/>
      <c r="AB4278" s="452"/>
      <c r="AC4278" s="452"/>
      <c r="AD4278" s="452"/>
      <c r="AE4278" s="452"/>
      <c r="AF4278" s="452"/>
      <c r="AG4278" s="452"/>
      <c r="AH4278" s="452"/>
      <c r="AI4278" s="452"/>
      <c r="AJ4278" s="452"/>
      <c r="AK4278" s="452"/>
      <c r="AL4278" s="452"/>
      <c r="AM4278" s="452"/>
      <c r="AN4278" s="452"/>
      <c r="AO4278" s="452"/>
      <c r="AP4278" s="452"/>
      <c r="AQ4278" s="452"/>
      <c r="AR4278" s="452"/>
      <c r="AS4278" s="452"/>
      <c r="AT4278" s="452"/>
      <c r="AU4278" s="452"/>
      <c r="AV4278" s="452"/>
    </row>
    <row r="4279" spans="2:48" ht="15" customHeight="1" thickBot="1">
      <c r="B4279" s="944"/>
      <c r="C4279" s="1984"/>
      <c r="D4279" s="1985"/>
      <c r="E4279" s="945" t="s">
        <v>619</v>
      </c>
      <c r="F4279" s="885"/>
      <c r="G4279" s="651" t="s">
        <v>272</v>
      </c>
      <c r="H4279" s="651" t="s">
        <v>599</v>
      </c>
      <c r="I4279" s="651" t="s">
        <v>620</v>
      </c>
      <c r="J4279" s="651" t="s">
        <v>276</v>
      </c>
      <c r="K4279" s="890" t="s">
        <v>310</v>
      </c>
      <c r="L4279" s="651" t="s">
        <v>312</v>
      </c>
      <c r="M4279" s="651" t="str">
        <f t="shared" si="259"/>
        <v>&lt;INSERT CONNECTION POINT NAME&gt;</v>
      </c>
      <c r="N4279" s="890" t="s">
        <v>602</v>
      </c>
      <c r="O4279" s="890" t="s">
        <v>23</v>
      </c>
      <c r="P4279" s="890"/>
      <c r="Q4279" s="946"/>
      <c r="R4279" s="1067"/>
      <c r="S4279" s="893"/>
      <c r="T4279" s="893"/>
      <c r="U4279" s="894"/>
      <c r="W4279" s="452"/>
      <c r="X4279" s="452"/>
      <c r="Y4279" s="452"/>
      <c r="Z4279" s="452"/>
      <c r="AA4279" s="452"/>
      <c r="AB4279" s="452"/>
      <c r="AC4279" s="452"/>
      <c r="AD4279" s="452"/>
      <c r="AE4279" s="452"/>
      <c r="AF4279" s="452"/>
      <c r="AG4279" s="452"/>
      <c r="AH4279" s="452"/>
      <c r="AI4279" s="452"/>
      <c r="AJ4279" s="452"/>
      <c r="AK4279" s="452"/>
      <c r="AL4279" s="452"/>
      <c r="AM4279" s="452"/>
      <c r="AN4279" s="452"/>
      <c r="AO4279" s="452"/>
      <c r="AP4279" s="452"/>
      <c r="AQ4279" s="452"/>
      <c r="AR4279" s="452"/>
      <c r="AS4279" s="452"/>
      <c r="AT4279" s="452"/>
      <c r="AU4279" s="452"/>
      <c r="AV4279" s="452"/>
    </row>
    <row r="4280" spans="2:48" ht="15" customHeight="1">
      <c r="B4280" s="927" t="s">
        <v>615</v>
      </c>
      <c r="C4280" s="1982" t="s">
        <v>313</v>
      </c>
      <c r="D4280" s="1983" t="s">
        <v>23</v>
      </c>
      <c r="E4280" s="928" t="s">
        <v>616</v>
      </c>
      <c r="F4280" s="885"/>
      <c r="G4280" s="651" t="s">
        <v>272</v>
      </c>
      <c r="H4280" s="651" t="s">
        <v>599</v>
      </c>
      <c r="I4280" s="651" t="s">
        <v>617</v>
      </c>
      <c r="J4280" s="651" t="s">
        <v>276</v>
      </c>
      <c r="K4280" s="651" t="s">
        <v>313</v>
      </c>
      <c r="L4280" s="651" t="s">
        <v>312</v>
      </c>
      <c r="M4280" s="651" t="str">
        <f t="shared" ref="M4280" si="261">B4280</f>
        <v>&lt;INSERT CONNECTION POINT NAME&gt;</v>
      </c>
      <c r="N4280" s="651" t="s">
        <v>618</v>
      </c>
      <c r="O4280" s="651" t="s">
        <v>23</v>
      </c>
      <c r="P4280" s="890"/>
      <c r="Q4280" s="929"/>
      <c r="R4280" s="930"/>
      <c r="S4280" s="931"/>
      <c r="T4280" s="931"/>
      <c r="U4280" s="932"/>
      <c r="V4280" s="906"/>
      <c r="W4280" s="933"/>
      <c r="X4280" s="934"/>
      <c r="Y4280" s="935"/>
      <c r="Z4280" s="935"/>
      <c r="AA4280" s="935"/>
      <c r="AB4280" s="452"/>
      <c r="AC4280" s="452"/>
      <c r="AD4280" s="452"/>
      <c r="AE4280" s="452"/>
      <c r="AF4280" s="452"/>
      <c r="AG4280" s="452"/>
      <c r="AH4280" s="452"/>
      <c r="AI4280" s="452"/>
      <c r="AJ4280" s="452"/>
      <c r="AK4280" s="935"/>
      <c r="AL4280" s="936"/>
      <c r="AM4280" s="936"/>
      <c r="AN4280" s="936"/>
      <c r="AO4280" s="936"/>
      <c r="AP4280" s="936"/>
      <c r="AQ4280" s="936"/>
      <c r="AR4280" s="936"/>
      <c r="AS4280" s="936"/>
      <c r="AT4280" s="936"/>
      <c r="AU4280" s="936"/>
      <c r="AV4280" s="936"/>
    </row>
    <row r="4281" spans="2:48" ht="15" customHeight="1">
      <c r="B4281" s="937"/>
      <c r="C4281" s="1979"/>
      <c r="D4281" s="1981"/>
      <c r="E4281" s="928" t="s">
        <v>619</v>
      </c>
      <c r="F4281" s="885"/>
      <c r="G4281" s="651" t="s">
        <v>272</v>
      </c>
      <c r="H4281" s="651" t="s">
        <v>599</v>
      </c>
      <c r="I4281" s="651" t="s">
        <v>620</v>
      </c>
      <c r="J4281" s="651" t="s">
        <v>276</v>
      </c>
      <c r="K4281" s="651" t="s">
        <v>313</v>
      </c>
      <c r="L4281" s="651" t="s">
        <v>312</v>
      </c>
      <c r="M4281" s="651" t="str">
        <f t="shared" si="259"/>
        <v>&lt;INSERT CONNECTION POINT NAME&gt;</v>
      </c>
      <c r="N4281" s="651" t="s">
        <v>618</v>
      </c>
      <c r="O4281" s="651" t="s">
        <v>23</v>
      </c>
      <c r="P4281" s="890"/>
      <c r="Q4281" s="938"/>
      <c r="R4281" s="939"/>
      <c r="S4281" s="940"/>
      <c r="T4281" s="940"/>
      <c r="U4281" s="941"/>
      <c r="V4281" s="906"/>
      <c r="W4281" s="933"/>
      <c r="X4281" s="934"/>
      <c r="Y4281" s="935"/>
      <c r="Z4281" s="935"/>
      <c r="AA4281" s="935"/>
      <c r="AB4281" s="452"/>
      <c r="AC4281" s="452"/>
      <c r="AD4281" s="452"/>
      <c r="AE4281" s="452"/>
      <c r="AF4281" s="452"/>
      <c r="AG4281" s="452"/>
      <c r="AH4281" s="452"/>
      <c r="AI4281" s="452"/>
      <c r="AJ4281" s="452"/>
      <c r="AK4281" s="935"/>
      <c r="AL4281" s="936"/>
      <c r="AM4281" s="936"/>
      <c r="AN4281" s="936"/>
      <c r="AO4281" s="936"/>
      <c r="AP4281" s="936"/>
      <c r="AQ4281" s="936"/>
      <c r="AR4281" s="936"/>
      <c r="AS4281" s="936"/>
      <c r="AT4281" s="936"/>
      <c r="AU4281" s="936"/>
      <c r="AV4281" s="936"/>
    </row>
    <row r="4282" spans="2:48" ht="15" customHeight="1">
      <c r="B4282" s="937"/>
      <c r="C4282" s="1978" t="s">
        <v>304</v>
      </c>
      <c r="D4282" s="1980" t="s">
        <v>22</v>
      </c>
      <c r="E4282" s="928" t="s">
        <v>616</v>
      </c>
      <c r="F4282" s="885"/>
      <c r="G4282" s="651" t="s">
        <v>272</v>
      </c>
      <c r="H4282" s="651" t="s">
        <v>599</v>
      </c>
      <c r="I4282" s="651" t="s">
        <v>617</v>
      </c>
      <c r="J4282" s="651" t="s">
        <v>276</v>
      </c>
      <c r="K4282" s="890" t="s">
        <v>304</v>
      </c>
      <c r="L4282" s="651" t="s">
        <v>312</v>
      </c>
      <c r="M4282" s="651" t="str">
        <f t="shared" si="259"/>
        <v>&lt;INSERT CONNECTION POINT NAME&gt;</v>
      </c>
      <c r="N4282" s="890" t="s">
        <v>602</v>
      </c>
      <c r="O4282" s="890" t="s">
        <v>22</v>
      </c>
      <c r="P4282" s="890"/>
      <c r="Q4282" s="1071"/>
      <c r="R4282" s="1058"/>
      <c r="S4282" s="1059"/>
      <c r="T4282" s="1059"/>
      <c r="U4282" s="1060"/>
      <c r="V4282" s="906"/>
      <c r="W4282" s="933"/>
      <c r="X4282" s="934"/>
      <c r="Y4282" s="935"/>
      <c r="Z4282" s="935"/>
      <c r="AA4282" s="935"/>
      <c r="AB4282" s="452"/>
      <c r="AC4282" s="452"/>
      <c r="AD4282" s="452"/>
      <c r="AE4282" s="452"/>
      <c r="AF4282" s="935"/>
      <c r="AG4282" s="452"/>
      <c r="AH4282" s="452"/>
      <c r="AI4282" s="935"/>
      <c r="AJ4282" s="935"/>
      <c r="AK4282" s="935"/>
      <c r="AL4282" s="936"/>
      <c r="AM4282" s="936"/>
      <c r="AN4282" s="936"/>
      <c r="AO4282" s="942"/>
      <c r="AP4282" s="936"/>
      <c r="AQ4282" s="936"/>
      <c r="AR4282" s="936"/>
      <c r="AS4282" s="936"/>
      <c r="AT4282" s="936"/>
      <c r="AU4282" s="936"/>
      <c r="AV4282" s="936"/>
    </row>
    <row r="4283" spans="2:48" ht="15" customHeight="1">
      <c r="B4283" s="937"/>
      <c r="C4283" s="1979"/>
      <c r="D4283" s="1981"/>
      <c r="E4283" s="928" t="s">
        <v>619</v>
      </c>
      <c r="F4283" s="885"/>
      <c r="G4283" s="651" t="s">
        <v>272</v>
      </c>
      <c r="H4283" s="651" t="s">
        <v>599</v>
      </c>
      <c r="I4283" s="651" t="s">
        <v>620</v>
      </c>
      <c r="J4283" s="651" t="s">
        <v>276</v>
      </c>
      <c r="K4283" s="890" t="s">
        <v>304</v>
      </c>
      <c r="L4283" s="651" t="s">
        <v>312</v>
      </c>
      <c r="M4283" s="651" t="str">
        <f t="shared" si="259"/>
        <v>&lt;INSERT CONNECTION POINT NAME&gt;</v>
      </c>
      <c r="N4283" s="890" t="s">
        <v>602</v>
      </c>
      <c r="O4283" s="890" t="s">
        <v>22</v>
      </c>
      <c r="P4283" s="890"/>
      <c r="Q4283" s="1071"/>
      <c r="R4283" s="1058"/>
      <c r="S4283" s="1059"/>
      <c r="T4283" s="1059"/>
      <c r="U4283" s="1060"/>
      <c r="V4283" s="906"/>
      <c r="W4283" s="933"/>
      <c r="X4283" s="934"/>
      <c r="Y4283" s="935"/>
      <c r="Z4283" s="935"/>
      <c r="AA4283" s="935"/>
      <c r="AB4283" s="452"/>
      <c r="AC4283" s="452"/>
      <c r="AD4283" s="452"/>
      <c r="AE4283" s="452"/>
      <c r="AF4283" s="935"/>
      <c r="AG4283" s="452"/>
      <c r="AH4283" s="452"/>
      <c r="AI4283" s="935"/>
      <c r="AJ4283" s="935"/>
      <c r="AK4283" s="935"/>
      <c r="AL4283" s="936"/>
      <c r="AM4283" s="936"/>
      <c r="AN4283" s="936"/>
      <c r="AO4283" s="942"/>
      <c r="AP4283" s="936"/>
      <c r="AQ4283" s="936"/>
      <c r="AR4283" s="936"/>
      <c r="AS4283" s="936"/>
      <c r="AT4283" s="936"/>
      <c r="AU4283" s="936"/>
      <c r="AV4283" s="936"/>
    </row>
    <row r="4284" spans="2:48" ht="15" customHeight="1">
      <c r="B4284" s="937"/>
      <c r="C4284" s="1978" t="s">
        <v>304</v>
      </c>
      <c r="D4284" s="1980" t="s">
        <v>23</v>
      </c>
      <c r="E4284" s="928" t="s">
        <v>616</v>
      </c>
      <c r="F4284" s="885"/>
      <c r="G4284" s="651" t="s">
        <v>272</v>
      </c>
      <c r="H4284" s="651" t="s">
        <v>599</v>
      </c>
      <c r="I4284" s="651" t="s">
        <v>617</v>
      </c>
      <c r="J4284" s="651" t="s">
        <v>276</v>
      </c>
      <c r="K4284" s="890" t="s">
        <v>304</v>
      </c>
      <c r="L4284" s="651" t="s">
        <v>312</v>
      </c>
      <c r="M4284" s="651" t="str">
        <f t="shared" si="259"/>
        <v>&lt;INSERT CONNECTION POINT NAME&gt;</v>
      </c>
      <c r="N4284" s="890" t="s">
        <v>602</v>
      </c>
      <c r="O4284" s="891" t="s">
        <v>23</v>
      </c>
      <c r="P4284" s="890"/>
      <c r="Q4284" s="1071"/>
      <c r="R4284" s="1058"/>
      <c r="S4284" s="1059"/>
      <c r="T4284" s="1059"/>
      <c r="U4284" s="1060"/>
      <c r="V4284" s="906"/>
      <c r="W4284" s="933"/>
      <c r="X4284" s="934"/>
      <c r="Y4284" s="935"/>
      <c r="Z4284" s="935"/>
      <c r="AA4284" s="935"/>
      <c r="AB4284" s="452"/>
      <c r="AC4284" s="452"/>
      <c r="AD4284" s="452"/>
      <c r="AE4284" s="452"/>
      <c r="AF4284" s="935"/>
      <c r="AG4284" s="452"/>
      <c r="AH4284" s="452"/>
      <c r="AI4284" s="935"/>
      <c r="AJ4284" s="943"/>
      <c r="AK4284" s="935"/>
      <c r="AL4284" s="936"/>
      <c r="AM4284" s="936"/>
      <c r="AN4284" s="936"/>
      <c r="AO4284" s="942"/>
      <c r="AP4284" s="936"/>
      <c r="AQ4284" s="936"/>
      <c r="AR4284" s="936"/>
      <c r="AS4284" s="936"/>
      <c r="AT4284" s="936"/>
      <c r="AU4284" s="936"/>
      <c r="AV4284" s="936"/>
    </row>
    <row r="4285" spans="2:48" ht="15" customHeight="1">
      <c r="B4285" s="937"/>
      <c r="C4285" s="1979"/>
      <c r="D4285" s="1981"/>
      <c r="E4285" s="928" t="s">
        <v>619</v>
      </c>
      <c r="F4285" s="885"/>
      <c r="G4285" s="651" t="s">
        <v>272</v>
      </c>
      <c r="H4285" s="651" t="s">
        <v>599</v>
      </c>
      <c r="I4285" s="651" t="s">
        <v>620</v>
      </c>
      <c r="J4285" s="651" t="s">
        <v>276</v>
      </c>
      <c r="K4285" s="890" t="s">
        <v>304</v>
      </c>
      <c r="L4285" s="651" t="s">
        <v>312</v>
      </c>
      <c r="M4285" s="651" t="str">
        <f t="shared" si="259"/>
        <v>&lt;INSERT CONNECTION POINT NAME&gt;</v>
      </c>
      <c r="N4285" s="890" t="s">
        <v>602</v>
      </c>
      <c r="O4285" s="891" t="s">
        <v>23</v>
      </c>
      <c r="P4285" s="890"/>
      <c r="Q4285" s="1071"/>
      <c r="R4285" s="1058"/>
      <c r="S4285" s="1059"/>
      <c r="T4285" s="1059"/>
      <c r="U4285" s="1060"/>
      <c r="V4285" s="906"/>
      <c r="W4285" s="933"/>
      <c r="X4285" s="934"/>
      <c r="Y4285" s="935"/>
      <c r="Z4285" s="935"/>
      <c r="AA4285" s="935"/>
      <c r="AB4285" s="452"/>
      <c r="AC4285" s="452"/>
      <c r="AD4285" s="452"/>
      <c r="AE4285" s="452"/>
      <c r="AF4285" s="935"/>
      <c r="AG4285" s="452"/>
      <c r="AH4285" s="452"/>
      <c r="AI4285" s="935"/>
      <c r="AJ4285" s="943"/>
      <c r="AK4285" s="935"/>
      <c r="AL4285" s="936"/>
      <c r="AM4285" s="936"/>
      <c r="AN4285" s="936"/>
      <c r="AO4285" s="942"/>
      <c r="AP4285" s="936"/>
      <c r="AQ4285" s="936"/>
      <c r="AR4285" s="936"/>
      <c r="AS4285" s="936"/>
      <c r="AT4285" s="936"/>
      <c r="AU4285" s="936"/>
      <c r="AV4285" s="936"/>
    </row>
    <row r="4286" spans="2:48" ht="15" customHeight="1">
      <c r="B4286" s="937"/>
      <c r="C4286" s="1978" t="s">
        <v>305</v>
      </c>
      <c r="D4286" s="1980"/>
      <c r="E4286" s="928" t="s">
        <v>616</v>
      </c>
      <c r="F4286" s="885"/>
      <c r="G4286" s="651" t="s">
        <v>272</v>
      </c>
      <c r="H4286" s="651" t="s">
        <v>599</v>
      </c>
      <c r="I4286" s="651" t="s">
        <v>617</v>
      </c>
      <c r="J4286" s="651" t="s">
        <v>276</v>
      </c>
      <c r="K4286" s="890" t="s">
        <v>305</v>
      </c>
      <c r="L4286" s="651" t="s">
        <v>312</v>
      </c>
      <c r="M4286" s="651" t="str">
        <f t="shared" si="259"/>
        <v>&lt;INSERT CONNECTION POINT NAME&gt;</v>
      </c>
      <c r="N4286" s="890" t="s">
        <v>604</v>
      </c>
      <c r="O4286" s="890" t="s">
        <v>605</v>
      </c>
      <c r="P4286" s="890"/>
      <c r="Q4286" s="1072"/>
      <c r="R4286" s="1073"/>
      <c r="S4286" s="1074"/>
      <c r="T4286" s="1074"/>
      <c r="U4286" s="1075"/>
      <c r="V4286" s="906"/>
      <c r="W4286" s="933"/>
      <c r="X4286" s="934"/>
      <c r="Y4286" s="935"/>
      <c r="Z4286" s="935"/>
      <c r="AA4286" s="935"/>
      <c r="AB4286" s="452"/>
      <c r="AC4286" s="452"/>
      <c r="AD4286" s="452"/>
      <c r="AE4286" s="452"/>
      <c r="AF4286" s="935"/>
      <c r="AG4286" s="452"/>
      <c r="AH4286" s="452"/>
      <c r="AI4286" s="935"/>
      <c r="AJ4286" s="935"/>
      <c r="AK4286" s="935"/>
      <c r="AL4286" s="936"/>
      <c r="AM4286" s="936"/>
      <c r="AN4286" s="936"/>
      <c r="AO4286" s="936"/>
      <c r="AP4286" s="936"/>
      <c r="AQ4286" s="936"/>
      <c r="AR4286" s="936"/>
      <c r="AS4286" s="936"/>
      <c r="AT4286" s="936"/>
      <c r="AU4286" s="936"/>
      <c r="AV4286" s="936"/>
    </row>
    <row r="4287" spans="2:48" ht="15" customHeight="1">
      <c r="B4287" s="937"/>
      <c r="C4287" s="1979"/>
      <c r="D4287" s="1981"/>
      <c r="E4287" s="928" t="s">
        <v>619</v>
      </c>
      <c r="F4287" s="885"/>
      <c r="G4287" s="651" t="s">
        <v>272</v>
      </c>
      <c r="H4287" s="651" t="s">
        <v>599</v>
      </c>
      <c r="I4287" s="651" t="s">
        <v>620</v>
      </c>
      <c r="J4287" s="651" t="s">
        <v>276</v>
      </c>
      <c r="K4287" s="890" t="s">
        <v>305</v>
      </c>
      <c r="L4287" s="651" t="s">
        <v>312</v>
      </c>
      <c r="M4287" s="651" t="str">
        <f t="shared" si="259"/>
        <v>&lt;INSERT CONNECTION POINT NAME&gt;</v>
      </c>
      <c r="N4287" s="890" t="s">
        <v>604</v>
      </c>
      <c r="O4287" s="890" t="s">
        <v>605</v>
      </c>
      <c r="P4287" s="890"/>
      <c r="Q4287" s="1072"/>
      <c r="R4287" s="1073"/>
      <c r="S4287" s="1074"/>
      <c r="T4287" s="1074"/>
      <c r="U4287" s="1075"/>
      <c r="V4287" s="906"/>
      <c r="W4287" s="933"/>
      <c r="X4287" s="934"/>
      <c r="Y4287" s="935"/>
      <c r="Z4287" s="935"/>
      <c r="AA4287" s="935"/>
      <c r="AB4287" s="452"/>
      <c r="AC4287" s="452"/>
      <c r="AD4287" s="452"/>
      <c r="AE4287" s="452"/>
      <c r="AF4287" s="935"/>
      <c r="AG4287" s="452"/>
      <c r="AH4287" s="452"/>
      <c r="AI4287" s="935"/>
      <c r="AJ4287" s="935"/>
      <c r="AK4287" s="935"/>
      <c r="AL4287" s="936"/>
      <c r="AM4287" s="936"/>
      <c r="AN4287" s="936"/>
      <c r="AO4287" s="936"/>
      <c r="AP4287" s="936"/>
      <c r="AQ4287" s="936"/>
      <c r="AR4287" s="936"/>
      <c r="AS4287" s="936"/>
      <c r="AT4287" s="936"/>
      <c r="AU4287" s="936"/>
      <c r="AV4287" s="936"/>
    </row>
    <row r="4288" spans="2:48" ht="15" customHeight="1">
      <c r="B4288" s="937"/>
      <c r="C4288" s="1978" t="s">
        <v>306</v>
      </c>
      <c r="D4288" s="1980"/>
      <c r="E4288" s="928" t="s">
        <v>616</v>
      </c>
      <c r="F4288" s="885"/>
      <c r="G4288" s="651" t="s">
        <v>272</v>
      </c>
      <c r="H4288" s="651" t="s">
        <v>599</v>
      </c>
      <c r="I4288" s="651" t="s">
        <v>617</v>
      </c>
      <c r="J4288" s="651" t="s">
        <v>276</v>
      </c>
      <c r="K4288" s="890" t="s">
        <v>306</v>
      </c>
      <c r="L4288" s="651" t="s">
        <v>312</v>
      </c>
      <c r="M4288" s="651" t="str">
        <f t="shared" si="259"/>
        <v>&lt;INSERT CONNECTION POINT NAME&gt;</v>
      </c>
      <c r="N4288" s="890" t="s">
        <v>606</v>
      </c>
      <c r="O4288" s="891">
        <v>0</v>
      </c>
      <c r="P4288" s="890"/>
      <c r="Q4288" s="1076"/>
      <c r="R4288" s="1077"/>
      <c r="S4288" s="1078"/>
      <c r="T4288" s="1078"/>
      <c r="U4288" s="1079"/>
      <c r="V4288" s="906"/>
      <c r="W4288" s="933"/>
      <c r="X4288" s="934"/>
      <c r="Y4288" s="935"/>
      <c r="Z4288" s="935"/>
      <c r="AA4288" s="935"/>
      <c r="AB4288" s="452"/>
      <c r="AC4288" s="452"/>
      <c r="AD4288" s="452"/>
      <c r="AE4288" s="452"/>
      <c r="AF4288" s="935"/>
      <c r="AG4288" s="452"/>
      <c r="AH4288" s="452"/>
      <c r="AI4288" s="935"/>
      <c r="AJ4288" s="943"/>
      <c r="AK4288" s="935"/>
      <c r="AL4288" s="936"/>
      <c r="AM4288" s="936"/>
      <c r="AN4288" s="936"/>
      <c r="AO4288" s="936"/>
      <c r="AP4288" s="936"/>
      <c r="AQ4288" s="936"/>
      <c r="AR4288" s="936"/>
      <c r="AS4288" s="936"/>
      <c r="AT4288" s="936"/>
      <c r="AU4288" s="936"/>
      <c r="AV4288" s="936"/>
    </row>
    <row r="4289" spans="2:48" ht="15" customHeight="1">
      <c r="B4289" s="937"/>
      <c r="C4289" s="1979"/>
      <c r="D4289" s="1981"/>
      <c r="E4289" s="928" t="s">
        <v>619</v>
      </c>
      <c r="F4289" s="885"/>
      <c r="G4289" s="651" t="s">
        <v>272</v>
      </c>
      <c r="H4289" s="651" t="s">
        <v>599</v>
      </c>
      <c r="I4289" s="651" t="s">
        <v>620</v>
      </c>
      <c r="J4289" s="651" t="s">
        <v>276</v>
      </c>
      <c r="K4289" s="890" t="s">
        <v>306</v>
      </c>
      <c r="L4289" s="651" t="s">
        <v>312</v>
      </c>
      <c r="M4289" s="651" t="str">
        <f t="shared" si="259"/>
        <v>&lt;INSERT CONNECTION POINT NAME&gt;</v>
      </c>
      <c r="N4289" s="890" t="s">
        <v>606</v>
      </c>
      <c r="O4289" s="891">
        <v>0</v>
      </c>
      <c r="P4289" s="890"/>
      <c r="Q4289" s="1076"/>
      <c r="R4289" s="1077"/>
      <c r="S4289" s="1078"/>
      <c r="T4289" s="1078"/>
      <c r="U4289" s="1079"/>
      <c r="V4289" s="906"/>
      <c r="W4289" s="933"/>
      <c r="X4289" s="934"/>
      <c r="Y4289" s="935"/>
      <c r="Z4289" s="935"/>
      <c r="AA4289" s="935"/>
      <c r="AB4289" s="452"/>
      <c r="AC4289" s="452"/>
      <c r="AD4289" s="452"/>
      <c r="AE4289" s="452"/>
      <c r="AF4289" s="935"/>
      <c r="AG4289" s="452"/>
      <c r="AH4289" s="452"/>
      <c r="AI4289" s="935"/>
      <c r="AJ4289" s="943"/>
      <c r="AK4289" s="935"/>
      <c r="AL4289" s="936"/>
      <c r="AM4289" s="936"/>
      <c r="AN4289" s="936"/>
      <c r="AO4289" s="936"/>
      <c r="AP4289" s="936"/>
      <c r="AQ4289" s="936"/>
      <c r="AR4289" s="936"/>
      <c r="AS4289" s="936"/>
      <c r="AT4289" s="936"/>
      <c r="AU4289" s="936"/>
      <c r="AV4289" s="936"/>
    </row>
    <row r="4290" spans="2:48" ht="15" customHeight="1">
      <c r="B4290" s="937"/>
      <c r="C4290" s="1978" t="s">
        <v>307</v>
      </c>
      <c r="D4290" s="1980"/>
      <c r="E4290" s="928" t="s">
        <v>616</v>
      </c>
      <c r="F4290" s="885"/>
      <c r="G4290" s="651" t="s">
        <v>272</v>
      </c>
      <c r="H4290" s="651" t="s">
        <v>599</v>
      </c>
      <c r="I4290" s="651" t="s">
        <v>617</v>
      </c>
      <c r="J4290" s="651" t="s">
        <v>276</v>
      </c>
      <c r="K4290" s="890" t="s">
        <v>307</v>
      </c>
      <c r="L4290" s="651" t="s">
        <v>312</v>
      </c>
      <c r="M4290" s="651" t="str">
        <f t="shared" si="259"/>
        <v>&lt;INSERT CONNECTION POINT NAME&gt;</v>
      </c>
      <c r="N4290" s="890" t="s">
        <v>607</v>
      </c>
      <c r="O4290" s="890" t="s">
        <v>607</v>
      </c>
      <c r="P4290" s="890"/>
      <c r="Q4290" s="1080"/>
      <c r="R4290" s="1081"/>
      <c r="S4290" s="1081"/>
      <c r="T4290" s="1081"/>
      <c r="U4290" s="1082"/>
      <c r="V4290" s="906"/>
      <c r="W4290" s="933"/>
      <c r="X4290" s="934"/>
      <c r="Y4290" s="935"/>
      <c r="Z4290" s="935"/>
      <c r="AA4290" s="935"/>
      <c r="AB4290" s="452"/>
      <c r="AC4290" s="452"/>
      <c r="AD4290" s="452"/>
      <c r="AE4290" s="452"/>
      <c r="AF4290" s="935"/>
      <c r="AG4290" s="452"/>
      <c r="AH4290" s="452"/>
      <c r="AI4290" s="935"/>
      <c r="AJ4290" s="935"/>
      <c r="AK4290" s="935"/>
      <c r="AL4290" s="936"/>
      <c r="AM4290" s="936"/>
      <c r="AN4290" s="936"/>
      <c r="AO4290" s="936"/>
      <c r="AP4290" s="936"/>
      <c r="AQ4290" s="936"/>
      <c r="AR4290" s="936"/>
      <c r="AS4290" s="936"/>
      <c r="AT4290" s="936"/>
      <c r="AU4290" s="936"/>
      <c r="AV4290" s="936"/>
    </row>
    <row r="4291" spans="2:48" ht="15" customHeight="1">
      <c r="B4291" s="937"/>
      <c r="C4291" s="1979"/>
      <c r="D4291" s="1981"/>
      <c r="E4291" s="928" t="s">
        <v>619</v>
      </c>
      <c r="F4291" s="885"/>
      <c r="G4291" s="651" t="s">
        <v>272</v>
      </c>
      <c r="H4291" s="651" t="s">
        <v>599</v>
      </c>
      <c r="I4291" s="651" t="s">
        <v>620</v>
      </c>
      <c r="J4291" s="651" t="s">
        <v>276</v>
      </c>
      <c r="K4291" s="890" t="s">
        <v>307</v>
      </c>
      <c r="L4291" s="651" t="s">
        <v>312</v>
      </c>
      <c r="M4291" s="651" t="str">
        <f t="shared" si="259"/>
        <v>&lt;INSERT CONNECTION POINT NAME&gt;</v>
      </c>
      <c r="N4291" s="890" t="s">
        <v>607</v>
      </c>
      <c r="O4291" s="890" t="s">
        <v>607</v>
      </c>
      <c r="P4291" s="890"/>
      <c r="Q4291" s="1080"/>
      <c r="R4291" s="1081"/>
      <c r="S4291" s="1081"/>
      <c r="T4291" s="1081"/>
      <c r="U4291" s="1082"/>
      <c r="V4291" s="906"/>
      <c r="W4291" s="933"/>
      <c r="X4291" s="934"/>
      <c r="Y4291" s="935"/>
      <c r="Z4291" s="935"/>
      <c r="AA4291" s="935"/>
      <c r="AB4291" s="452"/>
      <c r="AC4291" s="452"/>
      <c r="AD4291" s="452"/>
      <c r="AE4291" s="452"/>
      <c r="AF4291" s="935"/>
      <c r="AG4291" s="452"/>
      <c r="AH4291" s="452"/>
      <c r="AI4291" s="935"/>
      <c r="AJ4291" s="935"/>
      <c r="AK4291" s="935"/>
      <c r="AL4291" s="936"/>
      <c r="AM4291" s="936"/>
      <c r="AN4291" s="936"/>
      <c r="AO4291" s="936"/>
      <c r="AP4291" s="936"/>
      <c r="AQ4291" s="936"/>
      <c r="AR4291" s="936"/>
      <c r="AS4291" s="936"/>
      <c r="AT4291" s="936"/>
      <c r="AU4291" s="936"/>
      <c r="AV4291" s="936"/>
    </row>
    <row r="4292" spans="2:48" ht="15" customHeight="1">
      <c r="B4292" s="937"/>
      <c r="C4292" s="1978" t="s">
        <v>308</v>
      </c>
      <c r="D4292" s="1980" t="s">
        <v>22</v>
      </c>
      <c r="E4292" s="928" t="s">
        <v>616</v>
      </c>
      <c r="F4292" s="885"/>
      <c r="G4292" s="651" t="s">
        <v>272</v>
      </c>
      <c r="H4292" s="651" t="s">
        <v>599</v>
      </c>
      <c r="I4292" s="651" t="s">
        <v>617</v>
      </c>
      <c r="J4292" s="651" t="s">
        <v>276</v>
      </c>
      <c r="K4292" s="890" t="s">
        <v>308</v>
      </c>
      <c r="L4292" s="651" t="s">
        <v>312</v>
      </c>
      <c r="M4292" s="651" t="str">
        <f t="shared" si="259"/>
        <v>&lt;INSERT CONNECTION POINT NAME&gt;</v>
      </c>
      <c r="N4292" s="890" t="s">
        <v>609</v>
      </c>
      <c r="O4292" s="890" t="s">
        <v>22</v>
      </c>
      <c r="P4292" s="890"/>
      <c r="Q4292" s="1083"/>
      <c r="R4292" s="1061"/>
      <c r="S4292" s="1062"/>
      <c r="T4292" s="1062"/>
      <c r="U4292" s="1063"/>
      <c r="V4292" s="906"/>
      <c r="W4292" s="933"/>
      <c r="X4292" s="934"/>
      <c r="Y4292" s="935"/>
      <c r="Z4292" s="935"/>
      <c r="AA4292" s="935"/>
      <c r="AB4292" s="452"/>
      <c r="AC4292" s="452"/>
      <c r="AD4292" s="452"/>
      <c r="AE4292" s="452"/>
      <c r="AF4292" s="935"/>
      <c r="AG4292" s="452"/>
      <c r="AH4292" s="452"/>
      <c r="AI4292" s="935"/>
      <c r="AJ4292" s="935"/>
      <c r="AK4292" s="935"/>
      <c r="AL4292" s="936"/>
      <c r="AM4292" s="936"/>
      <c r="AN4292" s="936"/>
      <c r="AO4292" s="936"/>
      <c r="AP4292" s="936"/>
      <c r="AQ4292" s="936"/>
      <c r="AR4292" s="936"/>
      <c r="AS4292" s="936"/>
      <c r="AT4292" s="936"/>
      <c r="AU4292" s="936"/>
      <c r="AV4292" s="936"/>
    </row>
    <row r="4293" spans="2:48" ht="15" customHeight="1">
      <c r="B4293" s="937"/>
      <c r="C4293" s="1979"/>
      <c r="D4293" s="1981"/>
      <c r="E4293" s="928" t="s">
        <v>619</v>
      </c>
      <c r="F4293" s="885"/>
      <c r="G4293" s="651" t="s">
        <v>272</v>
      </c>
      <c r="H4293" s="651" t="s">
        <v>599</v>
      </c>
      <c r="I4293" s="651" t="s">
        <v>620</v>
      </c>
      <c r="J4293" s="651" t="s">
        <v>276</v>
      </c>
      <c r="K4293" s="890" t="s">
        <v>308</v>
      </c>
      <c r="L4293" s="651" t="s">
        <v>312</v>
      </c>
      <c r="M4293" s="651" t="str">
        <f t="shared" si="259"/>
        <v>&lt;INSERT CONNECTION POINT NAME&gt;</v>
      </c>
      <c r="N4293" s="890" t="s">
        <v>609</v>
      </c>
      <c r="O4293" s="890" t="s">
        <v>22</v>
      </c>
      <c r="P4293" s="890"/>
      <c r="Q4293" s="1083"/>
      <c r="R4293" s="1061"/>
      <c r="S4293" s="1062"/>
      <c r="T4293" s="1062"/>
      <c r="U4293" s="1063"/>
      <c r="V4293" s="906"/>
      <c r="W4293" s="933"/>
      <c r="X4293" s="934"/>
      <c r="Y4293" s="935"/>
      <c r="Z4293" s="935"/>
      <c r="AA4293" s="935"/>
      <c r="AB4293" s="452"/>
      <c r="AC4293" s="452"/>
      <c r="AD4293" s="452"/>
      <c r="AE4293" s="452"/>
      <c r="AF4293" s="935"/>
      <c r="AG4293" s="452"/>
      <c r="AH4293" s="452"/>
      <c r="AI4293" s="935"/>
      <c r="AJ4293" s="935"/>
      <c r="AK4293" s="935"/>
      <c r="AL4293" s="936"/>
      <c r="AM4293" s="936"/>
      <c r="AN4293" s="936"/>
      <c r="AO4293" s="936"/>
      <c r="AP4293" s="936"/>
      <c r="AQ4293" s="936"/>
      <c r="AR4293" s="936"/>
      <c r="AS4293" s="936"/>
      <c r="AT4293" s="936"/>
      <c r="AU4293" s="936"/>
      <c r="AV4293" s="936"/>
    </row>
    <row r="4294" spans="2:48" ht="15" customHeight="1">
      <c r="B4294" s="937"/>
      <c r="C4294" s="1978" t="s">
        <v>309</v>
      </c>
      <c r="D4294" s="1980" t="s">
        <v>22</v>
      </c>
      <c r="E4294" s="928" t="s">
        <v>616</v>
      </c>
      <c r="F4294" s="885"/>
      <c r="G4294" s="651" t="s">
        <v>272</v>
      </c>
      <c r="H4294" s="651" t="s">
        <v>599</v>
      </c>
      <c r="I4294" s="651" t="s">
        <v>617</v>
      </c>
      <c r="J4294" s="651" t="s">
        <v>276</v>
      </c>
      <c r="K4294" s="890" t="s">
        <v>309</v>
      </c>
      <c r="L4294" s="651" t="s">
        <v>312</v>
      </c>
      <c r="M4294" s="651" t="str">
        <f t="shared" si="259"/>
        <v>&lt;INSERT CONNECTION POINT NAME&gt;</v>
      </c>
      <c r="N4294" s="890" t="s">
        <v>602</v>
      </c>
      <c r="O4294" s="890" t="s">
        <v>22</v>
      </c>
      <c r="P4294" s="890"/>
      <c r="Q4294" s="1083"/>
      <c r="R4294" s="1061"/>
      <c r="S4294" s="1062"/>
      <c r="T4294" s="1062"/>
      <c r="U4294" s="1063"/>
      <c r="V4294" s="906"/>
      <c r="W4294" s="933"/>
      <c r="X4294" s="934"/>
      <c r="Y4294" s="935"/>
      <c r="Z4294" s="935"/>
      <c r="AA4294" s="935"/>
      <c r="AB4294" s="452"/>
      <c r="AC4294" s="452"/>
      <c r="AD4294" s="452"/>
      <c r="AE4294" s="452"/>
      <c r="AF4294" s="935"/>
      <c r="AG4294" s="452"/>
      <c r="AH4294" s="452"/>
      <c r="AI4294" s="935"/>
      <c r="AJ4294" s="935"/>
      <c r="AK4294" s="935"/>
      <c r="AL4294" s="936"/>
      <c r="AM4294" s="936"/>
      <c r="AN4294" s="936"/>
      <c r="AO4294" s="936"/>
      <c r="AP4294" s="936"/>
      <c r="AQ4294" s="936"/>
      <c r="AR4294" s="936"/>
      <c r="AS4294" s="936"/>
      <c r="AT4294" s="936"/>
      <c r="AU4294" s="936"/>
      <c r="AV4294" s="936"/>
    </row>
    <row r="4295" spans="2:48" ht="15" customHeight="1">
      <c r="B4295" s="937"/>
      <c r="C4295" s="1979"/>
      <c r="D4295" s="1981"/>
      <c r="E4295" s="928" t="s">
        <v>619</v>
      </c>
      <c r="F4295" s="885"/>
      <c r="G4295" s="651" t="s">
        <v>272</v>
      </c>
      <c r="H4295" s="651" t="s">
        <v>599</v>
      </c>
      <c r="I4295" s="651" t="s">
        <v>620</v>
      </c>
      <c r="J4295" s="651" t="s">
        <v>276</v>
      </c>
      <c r="K4295" s="890" t="s">
        <v>309</v>
      </c>
      <c r="L4295" s="651" t="s">
        <v>312</v>
      </c>
      <c r="M4295" s="651" t="str">
        <f t="shared" si="259"/>
        <v>&lt;INSERT CONNECTION POINT NAME&gt;</v>
      </c>
      <c r="N4295" s="890" t="s">
        <v>602</v>
      </c>
      <c r="O4295" s="890" t="s">
        <v>22</v>
      </c>
      <c r="P4295" s="890"/>
      <c r="Q4295" s="1083"/>
      <c r="R4295" s="1061"/>
      <c r="S4295" s="1062"/>
      <c r="T4295" s="1062"/>
      <c r="U4295" s="1063"/>
      <c r="V4295" s="906"/>
      <c r="W4295" s="933"/>
      <c r="X4295" s="934"/>
      <c r="Y4295" s="935"/>
      <c r="Z4295" s="935"/>
      <c r="AA4295" s="935"/>
      <c r="AB4295" s="452"/>
      <c r="AC4295" s="452"/>
      <c r="AD4295" s="452"/>
      <c r="AE4295" s="452"/>
      <c r="AF4295" s="935"/>
      <c r="AG4295" s="452"/>
      <c r="AH4295" s="452"/>
      <c r="AI4295" s="935"/>
      <c r="AJ4295" s="935"/>
      <c r="AK4295" s="935"/>
      <c r="AL4295" s="936"/>
      <c r="AM4295" s="936"/>
      <c r="AN4295" s="936"/>
      <c r="AO4295" s="936"/>
      <c r="AP4295" s="936"/>
      <c r="AQ4295" s="936"/>
      <c r="AR4295" s="936"/>
      <c r="AS4295" s="936"/>
      <c r="AT4295" s="936"/>
      <c r="AU4295" s="936"/>
      <c r="AV4295" s="936"/>
    </row>
    <row r="4296" spans="2:48" ht="15" customHeight="1">
      <c r="B4296" s="937"/>
      <c r="C4296" s="1978" t="s">
        <v>309</v>
      </c>
      <c r="D4296" s="1980" t="s">
        <v>23</v>
      </c>
      <c r="E4296" s="928" t="s">
        <v>616</v>
      </c>
      <c r="F4296" s="885"/>
      <c r="G4296" s="651" t="s">
        <v>272</v>
      </c>
      <c r="H4296" s="651" t="s">
        <v>599</v>
      </c>
      <c r="I4296" s="651" t="s">
        <v>617</v>
      </c>
      <c r="J4296" s="651" t="s">
        <v>276</v>
      </c>
      <c r="K4296" s="890" t="s">
        <v>309</v>
      </c>
      <c r="L4296" s="651" t="s">
        <v>312</v>
      </c>
      <c r="M4296" s="651" t="str">
        <f t="shared" si="259"/>
        <v>&lt;INSERT CONNECTION POINT NAME&gt;</v>
      </c>
      <c r="N4296" s="890" t="s">
        <v>602</v>
      </c>
      <c r="O4296" s="890" t="s">
        <v>23</v>
      </c>
      <c r="P4296" s="890"/>
      <c r="Q4296" s="1083"/>
      <c r="R4296" s="1061"/>
      <c r="S4296" s="1062"/>
      <c r="T4296" s="1062"/>
      <c r="U4296" s="1063"/>
      <c r="V4296" s="906"/>
      <c r="W4296" s="933"/>
      <c r="X4296" s="934"/>
      <c r="Y4296" s="935"/>
      <c r="Z4296" s="935"/>
      <c r="AA4296" s="935"/>
      <c r="AB4296" s="452"/>
      <c r="AC4296" s="452"/>
      <c r="AD4296" s="452"/>
      <c r="AE4296" s="452"/>
      <c r="AF4296" s="935"/>
      <c r="AG4296" s="452"/>
      <c r="AH4296" s="452"/>
      <c r="AI4296" s="935"/>
      <c r="AJ4296" s="935"/>
      <c r="AK4296" s="935"/>
      <c r="AL4296" s="936"/>
      <c r="AM4296" s="936"/>
      <c r="AN4296" s="936"/>
      <c r="AO4296" s="936"/>
      <c r="AP4296" s="936"/>
      <c r="AQ4296" s="936"/>
      <c r="AR4296" s="936"/>
      <c r="AS4296" s="936"/>
      <c r="AT4296" s="936"/>
      <c r="AU4296" s="936"/>
      <c r="AV4296" s="936"/>
    </row>
    <row r="4297" spans="2:48" ht="15" customHeight="1">
      <c r="B4297" s="937"/>
      <c r="C4297" s="1979"/>
      <c r="D4297" s="1981"/>
      <c r="E4297" s="928" t="s">
        <v>619</v>
      </c>
      <c r="F4297" s="885"/>
      <c r="G4297" s="651" t="s">
        <v>272</v>
      </c>
      <c r="H4297" s="651" t="s">
        <v>599</v>
      </c>
      <c r="I4297" s="651" t="s">
        <v>620</v>
      </c>
      <c r="J4297" s="651" t="s">
        <v>276</v>
      </c>
      <c r="K4297" s="890" t="s">
        <v>309</v>
      </c>
      <c r="L4297" s="651" t="s">
        <v>312</v>
      </c>
      <c r="M4297" s="651" t="str">
        <f t="shared" si="259"/>
        <v>&lt;INSERT CONNECTION POINT NAME&gt;</v>
      </c>
      <c r="N4297" s="890" t="s">
        <v>602</v>
      </c>
      <c r="O4297" s="890" t="s">
        <v>23</v>
      </c>
      <c r="P4297" s="890"/>
      <c r="Q4297" s="1083"/>
      <c r="R4297" s="1061"/>
      <c r="S4297" s="1062"/>
      <c r="T4297" s="1062"/>
      <c r="U4297" s="1063"/>
      <c r="V4297" s="906"/>
      <c r="W4297" s="933"/>
      <c r="X4297" s="934"/>
      <c r="Y4297" s="935"/>
      <c r="Z4297" s="935"/>
      <c r="AA4297" s="935"/>
      <c r="AB4297" s="452"/>
      <c r="AC4297" s="452"/>
      <c r="AD4297" s="452"/>
      <c r="AE4297" s="452"/>
      <c r="AF4297" s="935"/>
      <c r="AG4297" s="452"/>
      <c r="AH4297" s="452"/>
      <c r="AI4297" s="935"/>
      <c r="AJ4297" s="935"/>
      <c r="AK4297" s="935"/>
      <c r="AL4297" s="936"/>
      <c r="AM4297" s="936"/>
      <c r="AN4297" s="936"/>
      <c r="AO4297" s="936"/>
      <c r="AP4297" s="936"/>
      <c r="AQ4297" s="936"/>
      <c r="AR4297" s="936"/>
      <c r="AS4297" s="936"/>
      <c r="AT4297" s="936"/>
      <c r="AU4297" s="936"/>
      <c r="AV4297" s="936"/>
    </row>
    <row r="4298" spans="2:48" ht="15" customHeight="1">
      <c r="B4298" s="937"/>
      <c r="C4298" s="1978" t="s">
        <v>310</v>
      </c>
      <c r="D4298" s="1980" t="s">
        <v>22</v>
      </c>
      <c r="E4298" s="928" t="s">
        <v>616</v>
      </c>
      <c r="F4298" s="885"/>
      <c r="G4298" s="651" t="s">
        <v>272</v>
      </c>
      <c r="H4298" s="651" t="s">
        <v>599</v>
      </c>
      <c r="I4298" s="651" t="s">
        <v>617</v>
      </c>
      <c r="J4298" s="651" t="s">
        <v>276</v>
      </c>
      <c r="K4298" s="890" t="s">
        <v>310</v>
      </c>
      <c r="L4298" s="651" t="s">
        <v>312</v>
      </c>
      <c r="M4298" s="651" t="str">
        <f t="shared" si="259"/>
        <v>&lt;INSERT CONNECTION POINT NAME&gt;</v>
      </c>
      <c r="N4298" s="890" t="s">
        <v>602</v>
      </c>
      <c r="O4298" s="890" t="s">
        <v>22</v>
      </c>
      <c r="P4298" s="890"/>
      <c r="Q4298" s="1083"/>
      <c r="R4298" s="1061"/>
      <c r="S4298" s="1062"/>
      <c r="T4298" s="1062"/>
      <c r="U4298" s="1063"/>
      <c r="V4298" s="906"/>
      <c r="W4298" s="933"/>
      <c r="X4298" s="934"/>
      <c r="Y4298" s="935"/>
      <c r="Z4298" s="935"/>
      <c r="AA4298" s="935"/>
      <c r="AB4298" s="452"/>
      <c r="AC4298" s="452"/>
      <c r="AD4298" s="452"/>
      <c r="AE4298" s="452"/>
      <c r="AF4298" s="935"/>
      <c r="AG4298" s="452"/>
      <c r="AH4298" s="452"/>
      <c r="AI4298" s="935"/>
      <c r="AJ4298" s="935"/>
      <c r="AK4298" s="935"/>
      <c r="AL4298" s="936"/>
      <c r="AM4298" s="936"/>
      <c r="AN4298" s="936"/>
      <c r="AO4298" s="936"/>
      <c r="AP4298" s="936"/>
      <c r="AQ4298" s="936"/>
      <c r="AR4298" s="936"/>
      <c r="AS4298" s="936"/>
      <c r="AT4298" s="936"/>
      <c r="AU4298" s="936"/>
      <c r="AV4298" s="936"/>
    </row>
    <row r="4299" spans="2:48" ht="15" customHeight="1">
      <c r="B4299" s="937"/>
      <c r="C4299" s="1979"/>
      <c r="D4299" s="1981"/>
      <c r="E4299" s="928" t="s">
        <v>619</v>
      </c>
      <c r="F4299" s="885"/>
      <c r="G4299" s="651" t="s">
        <v>272</v>
      </c>
      <c r="H4299" s="651" t="s">
        <v>599</v>
      </c>
      <c r="I4299" s="651" t="s">
        <v>620</v>
      </c>
      <c r="J4299" s="651" t="s">
        <v>276</v>
      </c>
      <c r="K4299" s="890" t="s">
        <v>310</v>
      </c>
      <c r="L4299" s="651" t="s">
        <v>312</v>
      </c>
      <c r="M4299" s="651" t="str">
        <f t="shared" si="259"/>
        <v>&lt;INSERT CONNECTION POINT NAME&gt;</v>
      </c>
      <c r="N4299" s="890" t="s">
        <v>602</v>
      </c>
      <c r="O4299" s="890" t="s">
        <v>22</v>
      </c>
      <c r="P4299" s="890"/>
      <c r="Q4299" s="1084"/>
      <c r="R4299" s="1085"/>
      <c r="S4299" s="1086"/>
      <c r="T4299" s="1086"/>
      <c r="U4299" s="1087"/>
      <c r="V4299" s="906"/>
      <c r="W4299" s="933"/>
      <c r="X4299" s="934"/>
      <c r="Y4299" s="935"/>
      <c r="Z4299" s="935"/>
      <c r="AA4299" s="935"/>
      <c r="AB4299" s="452"/>
      <c r="AC4299" s="452"/>
      <c r="AD4299" s="452"/>
      <c r="AE4299" s="452"/>
      <c r="AF4299" s="935"/>
      <c r="AG4299" s="452"/>
      <c r="AH4299" s="452"/>
      <c r="AI4299" s="935"/>
      <c r="AJ4299" s="935"/>
      <c r="AK4299" s="935"/>
      <c r="AL4299" s="936"/>
      <c r="AM4299" s="936"/>
      <c r="AN4299" s="936"/>
      <c r="AO4299" s="936"/>
      <c r="AP4299" s="936"/>
      <c r="AQ4299" s="936"/>
      <c r="AR4299" s="936"/>
      <c r="AS4299" s="936"/>
      <c r="AT4299" s="936"/>
      <c r="AU4299" s="936"/>
      <c r="AV4299" s="936"/>
    </row>
    <row r="4300" spans="2:48" ht="15" customHeight="1">
      <c r="B4300" s="937"/>
      <c r="C4300" s="1978" t="s">
        <v>310</v>
      </c>
      <c r="D4300" s="1980" t="s">
        <v>23</v>
      </c>
      <c r="E4300" s="928" t="s">
        <v>616</v>
      </c>
      <c r="F4300" s="885"/>
      <c r="G4300" s="651" t="s">
        <v>272</v>
      </c>
      <c r="H4300" s="651" t="s">
        <v>599</v>
      </c>
      <c r="I4300" s="651" t="s">
        <v>617</v>
      </c>
      <c r="J4300" s="651" t="s">
        <v>276</v>
      </c>
      <c r="K4300" s="890" t="s">
        <v>310</v>
      </c>
      <c r="L4300" s="651" t="s">
        <v>312</v>
      </c>
      <c r="M4300" s="651" t="str">
        <f t="shared" si="259"/>
        <v>&lt;INSERT CONNECTION POINT NAME&gt;</v>
      </c>
      <c r="N4300" s="890" t="s">
        <v>602</v>
      </c>
      <c r="O4300" s="890" t="s">
        <v>23</v>
      </c>
      <c r="P4300" s="890"/>
      <c r="Q4300" s="1084"/>
      <c r="R4300" s="1085"/>
      <c r="S4300" s="1086"/>
      <c r="T4300" s="1086"/>
      <c r="U4300" s="1087"/>
      <c r="V4300" s="906"/>
      <c r="W4300" s="933"/>
      <c r="X4300" s="934"/>
      <c r="Y4300" s="935"/>
      <c r="Z4300" s="935"/>
      <c r="AA4300" s="935"/>
      <c r="AB4300" s="452"/>
      <c r="AC4300" s="452"/>
      <c r="AD4300" s="452"/>
      <c r="AE4300" s="452"/>
      <c r="AF4300" s="935"/>
      <c r="AG4300" s="452"/>
      <c r="AH4300" s="452"/>
      <c r="AI4300" s="935"/>
      <c r="AJ4300" s="935"/>
      <c r="AK4300" s="935"/>
      <c r="AL4300" s="936"/>
      <c r="AM4300" s="936"/>
      <c r="AN4300" s="936"/>
      <c r="AO4300" s="936"/>
      <c r="AP4300" s="936"/>
      <c r="AQ4300" s="936"/>
      <c r="AR4300" s="936"/>
      <c r="AS4300" s="936"/>
      <c r="AT4300" s="936"/>
      <c r="AU4300" s="936"/>
      <c r="AV4300" s="936"/>
    </row>
    <row r="4301" spans="2:48" ht="15" customHeight="1" thickBot="1">
      <c r="B4301" s="944"/>
      <c r="C4301" s="1984"/>
      <c r="D4301" s="1985"/>
      <c r="E4301" s="945" t="s">
        <v>619</v>
      </c>
      <c r="F4301" s="885"/>
      <c r="G4301" s="651" t="s">
        <v>272</v>
      </c>
      <c r="H4301" s="651" t="s">
        <v>599</v>
      </c>
      <c r="I4301" s="651" t="s">
        <v>620</v>
      </c>
      <c r="J4301" s="651" t="s">
        <v>276</v>
      </c>
      <c r="K4301" s="890" t="s">
        <v>310</v>
      </c>
      <c r="L4301" s="651" t="s">
        <v>312</v>
      </c>
      <c r="M4301" s="651" t="str">
        <f t="shared" ref="M4301:M4364" si="262">M4300</f>
        <v>&lt;INSERT CONNECTION POINT NAME&gt;</v>
      </c>
      <c r="N4301" s="890" t="s">
        <v>602</v>
      </c>
      <c r="O4301" s="890" t="s">
        <v>23</v>
      </c>
      <c r="P4301" s="890"/>
      <c r="Q4301" s="946"/>
      <c r="R4301" s="1067"/>
      <c r="S4301" s="893"/>
      <c r="T4301" s="893"/>
      <c r="U4301" s="894"/>
      <c r="V4301" s="947"/>
      <c r="W4301" s="933"/>
      <c r="X4301" s="934"/>
      <c r="Y4301" s="935"/>
      <c r="Z4301" s="935"/>
      <c r="AA4301" s="935"/>
      <c r="AB4301" s="452"/>
      <c r="AC4301" s="452"/>
      <c r="AD4301" s="452"/>
      <c r="AE4301" s="452"/>
      <c r="AF4301" s="935"/>
      <c r="AG4301" s="452"/>
      <c r="AH4301" s="452"/>
      <c r="AI4301" s="935"/>
      <c r="AJ4301" s="935"/>
      <c r="AK4301" s="935"/>
      <c r="AL4301" s="936"/>
      <c r="AM4301" s="936"/>
      <c r="AN4301" s="936"/>
      <c r="AO4301" s="936"/>
      <c r="AP4301" s="936"/>
      <c r="AQ4301" s="936"/>
      <c r="AR4301" s="936"/>
      <c r="AS4301" s="936"/>
      <c r="AT4301" s="936"/>
      <c r="AU4301" s="936"/>
      <c r="AV4301" s="936"/>
    </row>
    <row r="4302" spans="2:48" ht="15" customHeight="1">
      <c r="B4302" s="927" t="s">
        <v>615</v>
      </c>
      <c r="C4302" s="1982" t="s">
        <v>313</v>
      </c>
      <c r="D4302" s="1983" t="s">
        <v>23</v>
      </c>
      <c r="E4302" s="928" t="s">
        <v>616</v>
      </c>
      <c r="F4302" s="885"/>
      <c r="G4302" s="651" t="s">
        <v>272</v>
      </c>
      <c r="H4302" s="651" t="s">
        <v>599</v>
      </c>
      <c r="I4302" s="651" t="s">
        <v>617</v>
      </c>
      <c r="J4302" s="651" t="s">
        <v>276</v>
      </c>
      <c r="K4302" s="651" t="s">
        <v>313</v>
      </c>
      <c r="L4302" s="651" t="s">
        <v>312</v>
      </c>
      <c r="M4302" s="651" t="str">
        <f t="shared" ref="M4302" si="263">B4302</f>
        <v>&lt;INSERT CONNECTION POINT NAME&gt;</v>
      </c>
      <c r="N4302" s="651" t="s">
        <v>618</v>
      </c>
      <c r="O4302" s="651" t="s">
        <v>23</v>
      </c>
      <c r="P4302" s="890"/>
      <c r="Q4302" s="929"/>
      <c r="R4302" s="930"/>
      <c r="S4302" s="931"/>
      <c r="T4302" s="931"/>
      <c r="U4302" s="932"/>
      <c r="V4302" s="906"/>
      <c r="W4302" s="933"/>
      <c r="X4302" s="934"/>
      <c r="Y4302" s="935"/>
      <c r="Z4302" s="935"/>
      <c r="AA4302" s="935"/>
      <c r="AB4302" s="452"/>
      <c r="AC4302" s="452"/>
      <c r="AD4302" s="452"/>
      <c r="AE4302" s="452"/>
      <c r="AF4302" s="452"/>
      <c r="AG4302" s="452"/>
      <c r="AH4302" s="452"/>
      <c r="AI4302" s="452"/>
      <c r="AJ4302" s="452"/>
      <c r="AK4302" s="935"/>
      <c r="AL4302" s="936"/>
      <c r="AM4302" s="936"/>
      <c r="AN4302" s="936"/>
      <c r="AO4302" s="936"/>
      <c r="AP4302" s="936"/>
      <c r="AQ4302" s="936"/>
      <c r="AR4302" s="936"/>
      <c r="AS4302" s="936"/>
      <c r="AT4302" s="936"/>
      <c r="AU4302" s="936"/>
      <c r="AV4302" s="936"/>
    </row>
    <row r="4303" spans="2:48" ht="15" customHeight="1">
      <c r="B4303" s="937"/>
      <c r="C4303" s="1979"/>
      <c r="D4303" s="1981"/>
      <c r="E4303" s="928" t="s">
        <v>619</v>
      </c>
      <c r="F4303" s="885"/>
      <c r="G4303" s="651" t="s">
        <v>272</v>
      </c>
      <c r="H4303" s="651" t="s">
        <v>599</v>
      </c>
      <c r="I4303" s="651" t="s">
        <v>620</v>
      </c>
      <c r="J4303" s="651" t="s">
        <v>276</v>
      </c>
      <c r="K4303" s="651" t="s">
        <v>313</v>
      </c>
      <c r="L4303" s="651" t="s">
        <v>312</v>
      </c>
      <c r="M4303" s="651" t="str">
        <f t="shared" si="262"/>
        <v>&lt;INSERT CONNECTION POINT NAME&gt;</v>
      </c>
      <c r="N4303" s="651" t="s">
        <v>618</v>
      </c>
      <c r="O4303" s="651" t="s">
        <v>23</v>
      </c>
      <c r="P4303" s="890"/>
      <c r="Q4303" s="938"/>
      <c r="R4303" s="939"/>
      <c r="S4303" s="940"/>
      <c r="T4303" s="940"/>
      <c r="U4303" s="941"/>
      <c r="V4303" s="906"/>
      <c r="W4303" s="933"/>
      <c r="X4303" s="934"/>
      <c r="Y4303" s="935"/>
      <c r="Z4303" s="935"/>
      <c r="AA4303" s="935"/>
      <c r="AB4303" s="452"/>
      <c r="AC4303" s="452"/>
      <c r="AD4303" s="452"/>
      <c r="AE4303" s="452"/>
      <c r="AF4303" s="452"/>
      <c r="AG4303" s="452"/>
      <c r="AH4303" s="452"/>
      <c r="AI4303" s="452"/>
      <c r="AJ4303" s="452"/>
      <c r="AK4303" s="935"/>
      <c r="AL4303" s="936"/>
      <c r="AM4303" s="936"/>
      <c r="AN4303" s="936"/>
      <c r="AO4303" s="936"/>
      <c r="AP4303" s="936"/>
      <c r="AQ4303" s="936"/>
      <c r="AR4303" s="936"/>
      <c r="AS4303" s="936"/>
      <c r="AT4303" s="936"/>
      <c r="AU4303" s="936"/>
      <c r="AV4303" s="936"/>
    </row>
    <row r="4304" spans="2:48" ht="15" customHeight="1">
      <c r="B4304" s="937"/>
      <c r="C4304" s="1978" t="s">
        <v>304</v>
      </c>
      <c r="D4304" s="1980" t="s">
        <v>22</v>
      </c>
      <c r="E4304" s="928" t="s">
        <v>616</v>
      </c>
      <c r="F4304" s="885"/>
      <c r="G4304" s="651" t="s">
        <v>272</v>
      </c>
      <c r="H4304" s="651" t="s">
        <v>599</v>
      </c>
      <c r="I4304" s="651" t="s">
        <v>617</v>
      </c>
      <c r="J4304" s="651" t="s">
        <v>276</v>
      </c>
      <c r="K4304" s="890" t="s">
        <v>304</v>
      </c>
      <c r="L4304" s="651" t="s">
        <v>312</v>
      </c>
      <c r="M4304" s="651" t="str">
        <f t="shared" si="262"/>
        <v>&lt;INSERT CONNECTION POINT NAME&gt;</v>
      </c>
      <c r="N4304" s="890" t="s">
        <v>602</v>
      </c>
      <c r="O4304" s="890" t="s">
        <v>22</v>
      </c>
      <c r="P4304" s="890"/>
      <c r="Q4304" s="1071"/>
      <c r="R4304" s="1058"/>
      <c r="S4304" s="1059"/>
      <c r="T4304" s="1059"/>
      <c r="U4304" s="1060"/>
      <c r="V4304" s="906"/>
      <c r="W4304" s="933"/>
      <c r="X4304" s="934"/>
      <c r="Y4304" s="935"/>
      <c r="Z4304" s="935"/>
      <c r="AA4304" s="935"/>
      <c r="AB4304" s="452"/>
      <c r="AC4304" s="452"/>
      <c r="AD4304" s="452"/>
      <c r="AE4304" s="452"/>
      <c r="AF4304" s="935"/>
      <c r="AG4304" s="452"/>
      <c r="AH4304" s="452"/>
      <c r="AI4304" s="935"/>
      <c r="AJ4304" s="935"/>
      <c r="AK4304" s="935"/>
      <c r="AL4304" s="936"/>
      <c r="AM4304" s="936"/>
      <c r="AN4304" s="936"/>
      <c r="AO4304" s="942"/>
      <c r="AP4304" s="936"/>
      <c r="AQ4304" s="936"/>
      <c r="AR4304" s="936"/>
      <c r="AS4304" s="936"/>
      <c r="AT4304" s="936"/>
      <c r="AU4304" s="936"/>
      <c r="AV4304" s="936"/>
    </row>
    <row r="4305" spans="2:48" ht="15" customHeight="1">
      <c r="B4305" s="937"/>
      <c r="C4305" s="1979"/>
      <c r="D4305" s="1981"/>
      <c r="E4305" s="928" t="s">
        <v>619</v>
      </c>
      <c r="F4305" s="885"/>
      <c r="G4305" s="651" t="s">
        <v>272</v>
      </c>
      <c r="H4305" s="651" t="s">
        <v>599</v>
      </c>
      <c r="I4305" s="651" t="s">
        <v>620</v>
      </c>
      <c r="J4305" s="651" t="s">
        <v>276</v>
      </c>
      <c r="K4305" s="890" t="s">
        <v>304</v>
      </c>
      <c r="L4305" s="651" t="s">
        <v>312</v>
      </c>
      <c r="M4305" s="651" t="str">
        <f t="shared" si="262"/>
        <v>&lt;INSERT CONNECTION POINT NAME&gt;</v>
      </c>
      <c r="N4305" s="890" t="s">
        <v>602</v>
      </c>
      <c r="O4305" s="890" t="s">
        <v>22</v>
      </c>
      <c r="P4305" s="890"/>
      <c r="Q4305" s="1071"/>
      <c r="R4305" s="1058"/>
      <c r="S4305" s="1059"/>
      <c r="T4305" s="1059"/>
      <c r="U4305" s="1060"/>
      <c r="V4305" s="906"/>
      <c r="W4305" s="933"/>
      <c r="X4305" s="934"/>
      <c r="Y4305" s="935"/>
      <c r="Z4305" s="935"/>
      <c r="AA4305" s="935"/>
      <c r="AB4305" s="452"/>
      <c r="AC4305" s="452"/>
      <c r="AD4305" s="452"/>
      <c r="AE4305" s="452"/>
      <c r="AF4305" s="935"/>
      <c r="AG4305" s="452"/>
      <c r="AH4305" s="452"/>
      <c r="AI4305" s="935"/>
      <c r="AJ4305" s="935"/>
      <c r="AK4305" s="935"/>
      <c r="AL4305" s="936"/>
      <c r="AM4305" s="936"/>
      <c r="AN4305" s="936"/>
      <c r="AO4305" s="942"/>
      <c r="AP4305" s="936"/>
      <c r="AQ4305" s="936"/>
      <c r="AR4305" s="936"/>
      <c r="AS4305" s="936"/>
      <c r="AT4305" s="936"/>
      <c r="AU4305" s="936"/>
      <c r="AV4305" s="936"/>
    </row>
    <row r="4306" spans="2:48" ht="15" customHeight="1">
      <c r="B4306" s="937"/>
      <c r="C4306" s="1978" t="s">
        <v>304</v>
      </c>
      <c r="D4306" s="1980" t="s">
        <v>23</v>
      </c>
      <c r="E4306" s="928" t="s">
        <v>616</v>
      </c>
      <c r="F4306" s="885"/>
      <c r="G4306" s="651" t="s">
        <v>272</v>
      </c>
      <c r="H4306" s="651" t="s">
        <v>599</v>
      </c>
      <c r="I4306" s="651" t="s">
        <v>617</v>
      </c>
      <c r="J4306" s="651" t="s">
        <v>276</v>
      </c>
      <c r="K4306" s="890" t="s">
        <v>304</v>
      </c>
      <c r="L4306" s="651" t="s">
        <v>312</v>
      </c>
      <c r="M4306" s="651" t="str">
        <f t="shared" si="262"/>
        <v>&lt;INSERT CONNECTION POINT NAME&gt;</v>
      </c>
      <c r="N4306" s="890" t="s">
        <v>602</v>
      </c>
      <c r="O4306" s="891" t="s">
        <v>23</v>
      </c>
      <c r="P4306" s="890"/>
      <c r="Q4306" s="1071"/>
      <c r="R4306" s="1058"/>
      <c r="S4306" s="1059"/>
      <c r="T4306" s="1059"/>
      <c r="U4306" s="1060"/>
      <c r="V4306" s="906"/>
      <c r="W4306" s="933"/>
      <c r="X4306" s="934"/>
      <c r="Y4306" s="935"/>
      <c r="Z4306" s="935"/>
      <c r="AA4306" s="935"/>
      <c r="AB4306" s="452"/>
      <c r="AC4306" s="452"/>
      <c r="AD4306" s="452"/>
      <c r="AE4306" s="452"/>
      <c r="AF4306" s="935"/>
      <c r="AG4306" s="452"/>
      <c r="AH4306" s="452"/>
      <c r="AI4306" s="935"/>
      <c r="AJ4306" s="943"/>
      <c r="AK4306" s="935"/>
      <c r="AL4306" s="936"/>
      <c r="AM4306" s="936"/>
      <c r="AN4306" s="936"/>
      <c r="AO4306" s="942"/>
      <c r="AP4306" s="936"/>
      <c r="AQ4306" s="936"/>
      <c r="AR4306" s="936"/>
      <c r="AS4306" s="936"/>
      <c r="AT4306" s="936"/>
      <c r="AU4306" s="936"/>
      <c r="AV4306" s="936"/>
    </row>
    <row r="4307" spans="2:48" ht="15" customHeight="1">
      <c r="B4307" s="937"/>
      <c r="C4307" s="1979"/>
      <c r="D4307" s="1981"/>
      <c r="E4307" s="928" t="s">
        <v>619</v>
      </c>
      <c r="F4307" s="885"/>
      <c r="G4307" s="651" t="s">
        <v>272</v>
      </c>
      <c r="H4307" s="651" t="s">
        <v>599</v>
      </c>
      <c r="I4307" s="651" t="s">
        <v>620</v>
      </c>
      <c r="J4307" s="651" t="s">
        <v>276</v>
      </c>
      <c r="K4307" s="890" t="s">
        <v>304</v>
      </c>
      <c r="L4307" s="651" t="s">
        <v>312</v>
      </c>
      <c r="M4307" s="651" t="str">
        <f t="shared" si="262"/>
        <v>&lt;INSERT CONNECTION POINT NAME&gt;</v>
      </c>
      <c r="N4307" s="890" t="s">
        <v>602</v>
      </c>
      <c r="O4307" s="891" t="s">
        <v>23</v>
      </c>
      <c r="P4307" s="890"/>
      <c r="Q4307" s="1071"/>
      <c r="R4307" s="1058"/>
      <c r="S4307" s="1059"/>
      <c r="T4307" s="1059"/>
      <c r="U4307" s="1060"/>
      <c r="V4307" s="906"/>
      <c r="W4307" s="933"/>
      <c r="X4307" s="934"/>
      <c r="Y4307" s="935"/>
      <c r="Z4307" s="935"/>
      <c r="AA4307" s="935"/>
      <c r="AB4307" s="452"/>
      <c r="AC4307" s="452"/>
      <c r="AD4307" s="452"/>
      <c r="AE4307" s="452"/>
      <c r="AF4307" s="935"/>
      <c r="AG4307" s="452"/>
      <c r="AH4307" s="452"/>
      <c r="AI4307" s="935"/>
      <c r="AJ4307" s="943"/>
      <c r="AK4307" s="935"/>
      <c r="AL4307" s="936"/>
      <c r="AM4307" s="936"/>
      <c r="AN4307" s="936"/>
      <c r="AO4307" s="942"/>
      <c r="AP4307" s="936"/>
      <c r="AQ4307" s="936"/>
      <c r="AR4307" s="936"/>
      <c r="AS4307" s="936"/>
      <c r="AT4307" s="936"/>
      <c r="AU4307" s="936"/>
      <c r="AV4307" s="936"/>
    </row>
    <row r="4308" spans="2:48" ht="15" customHeight="1">
      <c r="B4308" s="937"/>
      <c r="C4308" s="1978" t="s">
        <v>305</v>
      </c>
      <c r="D4308" s="1980"/>
      <c r="E4308" s="928" t="s">
        <v>616</v>
      </c>
      <c r="F4308" s="885"/>
      <c r="G4308" s="651" t="s">
        <v>272</v>
      </c>
      <c r="H4308" s="651" t="s">
        <v>599</v>
      </c>
      <c r="I4308" s="651" t="s">
        <v>617</v>
      </c>
      <c r="J4308" s="651" t="s">
        <v>276</v>
      </c>
      <c r="K4308" s="890" t="s">
        <v>305</v>
      </c>
      <c r="L4308" s="651" t="s">
        <v>312</v>
      </c>
      <c r="M4308" s="651" t="str">
        <f t="shared" si="262"/>
        <v>&lt;INSERT CONNECTION POINT NAME&gt;</v>
      </c>
      <c r="N4308" s="890" t="s">
        <v>604</v>
      </c>
      <c r="O4308" s="890" t="s">
        <v>605</v>
      </c>
      <c r="P4308" s="890"/>
      <c r="Q4308" s="1072"/>
      <c r="R4308" s="1073"/>
      <c r="S4308" s="1074"/>
      <c r="T4308" s="1074"/>
      <c r="U4308" s="1075"/>
      <c r="V4308" s="906"/>
      <c r="W4308" s="933"/>
      <c r="X4308" s="934"/>
      <c r="Y4308" s="935"/>
      <c r="Z4308" s="935"/>
      <c r="AA4308" s="935"/>
      <c r="AB4308" s="452"/>
      <c r="AC4308" s="452"/>
      <c r="AD4308" s="452"/>
      <c r="AE4308" s="452"/>
      <c r="AF4308" s="935"/>
      <c r="AG4308" s="452"/>
      <c r="AH4308" s="452"/>
      <c r="AI4308" s="935"/>
      <c r="AJ4308" s="935"/>
      <c r="AK4308" s="935"/>
      <c r="AL4308" s="936"/>
      <c r="AM4308" s="936"/>
      <c r="AN4308" s="936"/>
      <c r="AO4308" s="936"/>
      <c r="AP4308" s="936"/>
      <c r="AQ4308" s="936"/>
      <c r="AR4308" s="936"/>
      <c r="AS4308" s="936"/>
      <c r="AT4308" s="936"/>
      <c r="AU4308" s="936"/>
      <c r="AV4308" s="936"/>
    </row>
    <row r="4309" spans="2:48" ht="15" customHeight="1">
      <c r="B4309" s="937"/>
      <c r="C4309" s="1979"/>
      <c r="D4309" s="1981"/>
      <c r="E4309" s="928" t="s">
        <v>619</v>
      </c>
      <c r="F4309" s="885"/>
      <c r="G4309" s="651" t="s">
        <v>272</v>
      </c>
      <c r="H4309" s="651" t="s">
        <v>599</v>
      </c>
      <c r="I4309" s="651" t="s">
        <v>620</v>
      </c>
      <c r="J4309" s="651" t="s">
        <v>276</v>
      </c>
      <c r="K4309" s="890" t="s">
        <v>305</v>
      </c>
      <c r="L4309" s="651" t="s">
        <v>312</v>
      </c>
      <c r="M4309" s="651" t="str">
        <f t="shared" si="262"/>
        <v>&lt;INSERT CONNECTION POINT NAME&gt;</v>
      </c>
      <c r="N4309" s="890" t="s">
        <v>604</v>
      </c>
      <c r="O4309" s="890" t="s">
        <v>605</v>
      </c>
      <c r="P4309" s="890"/>
      <c r="Q4309" s="1072"/>
      <c r="R4309" s="1073"/>
      <c r="S4309" s="1074"/>
      <c r="T4309" s="1074"/>
      <c r="U4309" s="1075"/>
      <c r="V4309" s="906"/>
      <c r="W4309" s="933"/>
      <c r="X4309" s="934"/>
      <c r="Y4309" s="935"/>
      <c r="Z4309" s="935"/>
      <c r="AA4309" s="935"/>
      <c r="AB4309" s="452"/>
      <c r="AC4309" s="452"/>
      <c r="AD4309" s="452"/>
      <c r="AE4309" s="452"/>
      <c r="AF4309" s="935"/>
      <c r="AG4309" s="452"/>
      <c r="AH4309" s="452"/>
      <c r="AI4309" s="935"/>
      <c r="AJ4309" s="935"/>
      <c r="AK4309" s="935"/>
      <c r="AL4309" s="936"/>
      <c r="AM4309" s="936"/>
      <c r="AN4309" s="936"/>
      <c r="AO4309" s="936"/>
      <c r="AP4309" s="936"/>
      <c r="AQ4309" s="936"/>
      <c r="AR4309" s="936"/>
      <c r="AS4309" s="936"/>
      <c r="AT4309" s="936"/>
      <c r="AU4309" s="936"/>
      <c r="AV4309" s="936"/>
    </row>
    <row r="4310" spans="2:48" ht="15" customHeight="1">
      <c r="B4310" s="937"/>
      <c r="C4310" s="1978" t="s">
        <v>306</v>
      </c>
      <c r="D4310" s="1980"/>
      <c r="E4310" s="928" t="s">
        <v>616</v>
      </c>
      <c r="F4310" s="885"/>
      <c r="G4310" s="651" t="s">
        <v>272</v>
      </c>
      <c r="H4310" s="651" t="s">
        <v>599</v>
      </c>
      <c r="I4310" s="651" t="s">
        <v>617</v>
      </c>
      <c r="J4310" s="651" t="s">
        <v>276</v>
      </c>
      <c r="K4310" s="890" t="s">
        <v>306</v>
      </c>
      <c r="L4310" s="651" t="s">
        <v>312</v>
      </c>
      <c r="M4310" s="651" t="str">
        <f t="shared" si="262"/>
        <v>&lt;INSERT CONNECTION POINT NAME&gt;</v>
      </c>
      <c r="N4310" s="890" t="s">
        <v>606</v>
      </c>
      <c r="O4310" s="891">
        <v>0</v>
      </c>
      <c r="P4310" s="890"/>
      <c r="Q4310" s="1076"/>
      <c r="R4310" s="1077"/>
      <c r="S4310" s="1078"/>
      <c r="T4310" s="1078"/>
      <c r="U4310" s="1079"/>
      <c r="V4310" s="906"/>
      <c r="W4310" s="933"/>
      <c r="X4310" s="934"/>
      <c r="Y4310" s="935"/>
      <c r="Z4310" s="935"/>
      <c r="AA4310" s="935"/>
      <c r="AB4310" s="452"/>
      <c r="AC4310" s="452"/>
      <c r="AD4310" s="452"/>
      <c r="AE4310" s="452"/>
      <c r="AF4310" s="935"/>
      <c r="AG4310" s="452"/>
      <c r="AH4310" s="452"/>
      <c r="AI4310" s="935"/>
      <c r="AJ4310" s="943"/>
      <c r="AK4310" s="935"/>
      <c r="AL4310" s="936"/>
      <c r="AM4310" s="936"/>
      <c r="AN4310" s="936"/>
      <c r="AO4310" s="936"/>
      <c r="AP4310" s="936"/>
      <c r="AQ4310" s="936"/>
      <c r="AR4310" s="936"/>
      <c r="AS4310" s="936"/>
      <c r="AT4310" s="936"/>
      <c r="AU4310" s="936"/>
      <c r="AV4310" s="936"/>
    </row>
    <row r="4311" spans="2:48" ht="15" customHeight="1">
      <c r="B4311" s="937"/>
      <c r="C4311" s="1979"/>
      <c r="D4311" s="1981"/>
      <c r="E4311" s="928" t="s">
        <v>619</v>
      </c>
      <c r="F4311" s="885"/>
      <c r="G4311" s="651" t="s">
        <v>272</v>
      </c>
      <c r="H4311" s="651" t="s">
        <v>599</v>
      </c>
      <c r="I4311" s="651" t="s">
        <v>620</v>
      </c>
      <c r="J4311" s="651" t="s">
        <v>276</v>
      </c>
      <c r="K4311" s="890" t="s">
        <v>306</v>
      </c>
      <c r="L4311" s="651" t="s">
        <v>312</v>
      </c>
      <c r="M4311" s="651" t="str">
        <f t="shared" si="262"/>
        <v>&lt;INSERT CONNECTION POINT NAME&gt;</v>
      </c>
      <c r="N4311" s="890" t="s">
        <v>606</v>
      </c>
      <c r="O4311" s="891">
        <v>0</v>
      </c>
      <c r="P4311" s="890"/>
      <c r="Q4311" s="1076"/>
      <c r="R4311" s="1077"/>
      <c r="S4311" s="1078"/>
      <c r="T4311" s="1078"/>
      <c r="U4311" s="1079"/>
      <c r="V4311" s="906"/>
      <c r="W4311" s="933"/>
      <c r="X4311" s="934"/>
      <c r="Y4311" s="935"/>
      <c r="Z4311" s="935"/>
      <c r="AA4311" s="935"/>
      <c r="AB4311" s="452"/>
      <c r="AC4311" s="452"/>
      <c r="AD4311" s="452"/>
      <c r="AE4311" s="452"/>
      <c r="AF4311" s="935"/>
      <c r="AG4311" s="452"/>
      <c r="AH4311" s="452"/>
      <c r="AI4311" s="935"/>
      <c r="AJ4311" s="943"/>
      <c r="AK4311" s="935"/>
      <c r="AL4311" s="936"/>
      <c r="AM4311" s="936"/>
      <c r="AN4311" s="936"/>
      <c r="AO4311" s="936"/>
      <c r="AP4311" s="936"/>
      <c r="AQ4311" s="936"/>
      <c r="AR4311" s="936"/>
      <c r="AS4311" s="936"/>
      <c r="AT4311" s="936"/>
      <c r="AU4311" s="936"/>
      <c r="AV4311" s="936"/>
    </row>
    <row r="4312" spans="2:48" ht="15" customHeight="1">
      <c r="B4312" s="937"/>
      <c r="C4312" s="1978" t="s">
        <v>307</v>
      </c>
      <c r="D4312" s="1980"/>
      <c r="E4312" s="928" t="s">
        <v>616</v>
      </c>
      <c r="F4312" s="885"/>
      <c r="G4312" s="651" t="s">
        <v>272</v>
      </c>
      <c r="H4312" s="651" t="s">
        <v>599</v>
      </c>
      <c r="I4312" s="651" t="s">
        <v>617</v>
      </c>
      <c r="J4312" s="651" t="s">
        <v>276</v>
      </c>
      <c r="K4312" s="890" t="s">
        <v>307</v>
      </c>
      <c r="L4312" s="651" t="s">
        <v>312</v>
      </c>
      <c r="M4312" s="651" t="str">
        <f t="shared" si="262"/>
        <v>&lt;INSERT CONNECTION POINT NAME&gt;</v>
      </c>
      <c r="N4312" s="890" t="s">
        <v>607</v>
      </c>
      <c r="O4312" s="890" t="s">
        <v>607</v>
      </c>
      <c r="P4312" s="890"/>
      <c r="Q4312" s="1080"/>
      <c r="R4312" s="1081"/>
      <c r="S4312" s="1081"/>
      <c r="T4312" s="1081"/>
      <c r="U4312" s="1082"/>
      <c r="V4312" s="906"/>
      <c r="W4312" s="933"/>
      <c r="X4312" s="934"/>
      <c r="Y4312" s="935"/>
      <c r="Z4312" s="935"/>
      <c r="AA4312" s="935"/>
      <c r="AB4312" s="452"/>
      <c r="AC4312" s="452"/>
      <c r="AD4312" s="452"/>
      <c r="AE4312" s="452"/>
      <c r="AF4312" s="935"/>
      <c r="AG4312" s="452"/>
      <c r="AH4312" s="452"/>
      <c r="AI4312" s="935"/>
      <c r="AJ4312" s="935"/>
      <c r="AK4312" s="935"/>
      <c r="AL4312" s="936"/>
      <c r="AM4312" s="936"/>
      <c r="AN4312" s="936"/>
      <c r="AO4312" s="936"/>
      <c r="AP4312" s="936"/>
      <c r="AQ4312" s="936"/>
      <c r="AR4312" s="936"/>
      <c r="AS4312" s="936"/>
      <c r="AT4312" s="936"/>
      <c r="AU4312" s="936"/>
      <c r="AV4312" s="936"/>
    </row>
    <row r="4313" spans="2:48" ht="15" customHeight="1">
      <c r="B4313" s="937"/>
      <c r="C4313" s="1979"/>
      <c r="D4313" s="1981"/>
      <c r="E4313" s="928" t="s">
        <v>619</v>
      </c>
      <c r="F4313" s="885"/>
      <c r="G4313" s="651" t="s">
        <v>272</v>
      </c>
      <c r="H4313" s="651" t="s">
        <v>599</v>
      </c>
      <c r="I4313" s="651" t="s">
        <v>620</v>
      </c>
      <c r="J4313" s="651" t="s">
        <v>276</v>
      </c>
      <c r="K4313" s="890" t="s">
        <v>307</v>
      </c>
      <c r="L4313" s="651" t="s">
        <v>312</v>
      </c>
      <c r="M4313" s="651" t="str">
        <f t="shared" si="262"/>
        <v>&lt;INSERT CONNECTION POINT NAME&gt;</v>
      </c>
      <c r="N4313" s="890" t="s">
        <v>607</v>
      </c>
      <c r="O4313" s="890" t="s">
        <v>607</v>
      </c>
      <c r="P4313" s="890"/>
      <c r="Q4313" s="1080"/>
      <c r="R4313" s="1081"/>
      <c r="S4313" s="1081"/>
      <c r="T4313" s="1081"/>
      <c r="U4313" s="1082"/>
      <c r="V4313" s="906"/>
      <c r="W4313" s="933"/>
      <c r="X4313" s="934"/>
      <c r="Y4313" s="935"/>
      <c r="Z4313" s="935"/>
      <c r="AA4313" s="935"/>
      <c r="AB4313" s="452"/>
      <c r="AC4313" s="452"/>
      <c r="AD4313" s="452"/>
      <c r="AE4313" s="452"/>
      <c r="AF4313" s="935"/>
      <c r="AG4313" s="452"/>
      <c r="AH4313" s="452"/>
      <c r="AI4313" s="935"/>
      <c r="AJ4313" s="935"/>
      <c r="AK4313" s="935"/>
      <c r="AL4313" s="936"/>
      <c r="AM4313" s="936"/>
      <c r="AN4313" s="936"/>
      <c r="AO4313" s="936"/>
      <c r="AP4313" s="936"/>
      <c r="AQ4313" s="936"/>
      <c r="AR4313" s="936"/>
      <c r="AS4313" s="936"/>
      <c r="AT4313" s="936"/>
      <c r="AU4313" s="936"/>
      <c r="AV4313" s="936"/>
    </row>
    <row r="4314" spans="2:48" ht="15" customHeight="1">
      <c r="B4314" s="937"/>
      <c r="C4314" s="1978" t="s">
        <v>308</v>
      </c>
      <c r="D4314" s="1980" t="s">
        <v>22</v>
      </c>
      <c r="E4314" s="928" t="s">
        <v>616</v>
      </c>
      <c r="F4314" s="885"/>
      <c r="G4314" s="651" t="s">
        <v>272</v>
      </c>
      <c r="H4314" s="651" t="s">
        <v>599</v>
      </c>
      <c r="I4314" s="651" t="s">
        <v>617</v>
      </c>
      <c r="J4314" s="651" t="s">
        <v>276</v>
      </c>
      <c r="K4314" s="890" t="s">
        <v>308</v>
      </c>
      <c r="L4314" s="651" t="s">
        <v>312</v>
      </c>
      <c r="M4314" s="651" t="str">
        <f t="shared" si="262"/>
        <v>&lt;INSERT CONNECTION POINT NAME&gt;</v>
      </c>
      <c r="N4314" s="890" t="s">
        <v>609</v>
      </c>
      <c r="O4314" s="890" t="s">
        <v>22</v>
      </c>
      <c r="P4314" s="890"/>
      <c r="Q4314" s="1083"/>
      <c r="R4314" s="1061"/>
      <c r="S4314" s="1062"/>
      <c r="T4314" s="1062"/>
      <c r="U4314" s="1063"/>
      <c r="V4314" s="906"/>
      <c r="W4314" s="933"/>
      <c r="X4314" s="934"/>
      <c r="Y4314" s="935"/>
      <c r="Z4314" s="935"/>
      <c r="AA4314" s="935"/>
      <c r="AB4314" s="452"/>
      <c r="AC4314" s="452"/>
      <c r="AD4314" s="452"/>
      <c r="AE4314" s="452"/>
      <c r="AF4314" s="935"/>
      <c r="AG4314" s="452"/>
      <c r="AH4314" s="452"/>
      <c r="AI4314" s="935"/>
      <c r="AJ4314" s="935"/>
      <c r="AK4314" s="935"/>
      <c r="AL4314" s="936"/>
      <c r="AM4314" s="936"/>
      <c r="AN4314" s="936"/>
      <c r="AO4314" s="936"/>
      <c r="AP4314" s="936"/>
      <c r="AQ4314" s="936"/>
      <c r="AR4314" s="936"/>
      <c r="AS4314" s="936"/>
      <c r="AT4314" s="936"/>
      <c r="AU4314" s="936"/>
      <c r="AV4314" s="936"/>
    </row>
    <row r="4315" spans="2:48" ht="15" customHeight="1">
      <c r="B4315" s="937"/>
      <c r="C4315" s="1979"/>
      <c r="D4315" s="1981"/>
      <c r="E4315" s="928" t="s">
        <v>619</v>
      </c>
      <c r="F4315" s="885"/>
      <c r="G4315" s="651" t="s">
        <v>272</v>
      </c>
      <c r="H4315" s="651" t="s">
        <v>599</v>
      </c>
      <c r="I4315" s="651" t="s">
        <v>620</v>
      </c>
      <c r="J4315" s="651" t="s">
        <v>276</v>
      </c>
      <c r="K4315" s="890" t="s">
        <v>308</v>
      </c>
      <c r="L4315" s="651" t="s">
        <v>312</v>
      </c>
      <c r="M4315" s="651" t="str">
        <f t="shared" si="262"/>
        <v>&lt;INSERT CONNECTION POINT NAME&gt;</v>
      </c>
      <c r="N4315" s="890" t="s">
        <v>609</v>
      </c>
      <c r="O4315" s="890" t="s">
        <v>22</v>
      </c>
      <c r="P4315" s="890"/>
      <c r="Q4315" s="1083"/>
      <c r="R4315" s="1061"/>
      <c r="S4315" s="1062"/>
      <c r="T4315" s="1062"/>
      <c r="U4315" s="1063"/>
      <c r="V4315" s="906"/>
      <c r="W4315" s="933"/>
      <c r="X4315" s="934"/>
      <c r="Y4315" s="935"/>
      <c r="Z4315" s="935"/>
      <c r="AA4315" s="935"/>
      <c r="AB4315" s="452"/>
      <c r="AC4315" s="452"/>
      <c r="AD4315" s="452"/>
      <c r="AE4315" s="452"/>
      <c r="AF4315" s="935"/>
      <c r="AG4315" s="452"/>
      <c r="AH4315" s="452"/>
      <c r="AI4315" s="935"/>
      <c r="AJ4315" s="935"/>
      <c r="AK4315" s="935"/>
      <c r="AL4315" s="936"/>
      <c r="AM4315" s="936"/>
      <c r="AN4315" s="936"/>
      <c r="AO4315" s="936"/>
      <c r="AP4315" s="936"/>
      <c r="AQ4315" s="936"/>
      <c r="AR4315" s="936"/>
      <c r="AS4315" s="936"/>
      <c r="AT4315" s="936"/>
      <c r="AU4315" s="936"/>
      <c r="AV4315" s="936"/>
    </row>
    <row r="4316" spans="2:48" ht="15" customHeight="1">
      <c r="B4316" s="937"/>
      <c r="C4316" s="1978" t="s">
        <v>309</v>
      </c>
      <c r="D4316" s="1980" t="s">
        <v>22</v>
      </c>
      <c r="E4316" s="928" t="s">
        <v>616</v>
      </c>
      <c r="F4316" s="885"/>
      <c r="G4316" s="651" t="s">
        <v>272</v>
      </c>
      <c r="H4316" s="651" t="s">
        <v>599</v>
      </c>
      <c r="I4316" s="651" t="s">
        <v>617</v>
      </c>
      <c r="J4316" s="651" t="s">
        <v>276</v>
      </c>
      <c r="K4316" s="890" t="s">
        <v>309</v>
      </c>
      <c r="L4316" s="651" t="s">
        <v>312</v>
      </c>
      <c r="M4316" s="651" t="str">
        <f t="shared" si="262"/>
        <v>&lt;INSERT CONNECTION POINT NAME&gt;</v>
      </c>
      <c r="N4316" s="890" t="s">
        <v>602</v>
      </c>
      <c r="O4316" s="890" t="s">
        <v>22</v>
      </c>
      <c r="P4316" s="890"/>
      <c r="Q4316" s="1083"/>
      <c r="R4316" s="1061"/>
      <c r="S4316" s="1062"/>
      <c r="T4316" s="1062"/>
      <c r="U4316" s="1063"/>
      <c r="V4316" s="906"/>
      <c r="W4316" s="933"/>
      <c r="X4316" s="934"/>
      <c r="Y4316" s="935"/>
      <c r="Z4316" s="935"/>
      <c r="AA4316" s="935"/>
      <c r="AB4316" s="452"/>
      <c r="AC4316" s="452"/>
      <c r="AD4316" s="452"/>
      <c r="AE4316" s="452"/>
      <c r="AF4316" s="935"/>
      <c r="AG4316" s="452"/>
      <c r="AH4316" s="452"/>
      <c r="AI4316" s="935"/>
      <c r="AJ4316" s="935"/>
      <c r="AK4316" s="935"/>
      <c r="AL4316" s="936"/>
      <c r="AM4316" s="936"/>
      <c r="AN4316" s="936"/>
      <c r="AO4316" s="936"/>
      <c r="AP4316" s="936"/>
      <c r="AQ4316" s="936"/>
      <c r="AR4316" s="936"/>
      <c r="AS4316" s="936"/>
      <c r="AT4316" s="936"/>
      <c r="AU4316" s="936"/>
      <c r="AV4316" s="936"/>
    </row>
    <row r="4317" spans="2:48" ht="15" customHeight="1">
      <c r="B4317" s="937"/>
      <c r="C4317" s="1979"/>
      <c r="D4317" s="1981"/>
      <c r="E4317" s="928" t="s">
        <v>619</v>
      </c>
      <c r="F4317" s="885"/>
      <c r="G4317" s="651" t="s">
        <v>272</v>
      </c>
      <c r="H4317" s="651" t="s">
        <v>599</v>
      </c>
      <c r="I4317" s="651" t="s">
        <v>620</v>
      </c>
      <c r="J4317" s="651" t="s">
        <v>276</v>
      </c>
      <c r="K4317" s="890" t="s">
        <v>309</v>
      </c>
      <c r="L4317" s="651" t="s">
        <v>312</v>
      </c>
      <c r="M4317" s="651" t="str">
        <f t="shared" si="262"/>
        <v>&lt;INSERT CONNECTION POINT NAME&gt;</v>
      </c>
      <c r="N4317" s="890" t="s">
        <v>602</v>
      </c>
      <c r="O4317" s="890" t="s">
        <v>22</v>
      </c>
      <c r="P4317" s="890"/>
      <c r="Q4317" s="1083"/>
      <c r="R4317" s="1061"/>
      <c r="S4317" s="1062"/>
      <c r="T4317" s="1062"/>
      <c r="U4317" s="1063"/>
      <c r="V4317" s="906"/>
      <c r="W4317" s="933"/>
      <c r="X4317" s="934"/>
      <c r="Y4317" s="935"/>
      <c r="Z4317" s="935"/>
      <c r="AA4317" s="935"/>
      <c r="AB4317" s="452"/>
      <c r="AC4317" s="452"/>
      <c r="AD4317" s="452"/>
      <c r="AE4317" s="452"/>
      <c r="AF4317" s="935"/>
      <c r="AG4317" s="452"/>
      <c r="AH4317" s="452"/>
      <c r="AI4317" s="935"/>
      <c r="AJ4317" s="935"/>
      <c r="AK4317" s="935"/>
      <c r="AL4317" s="936"/>
      <c r="AM4317" s="936"/>
      <c r="AN4317" s="936"/>
      <c r="AO4317" s="936"/>
      <c r="AP4317" s="936"/>
      <c r="AQ4317" s="936"/>
      <c r="AR4317" s="936"/>
      <c r="AS4317" s="936"/>
      <c r="AT4317" s="936"/>
      <c r="AU4317" s="936"/>
      <c r="AV4317" s="936"/>
    </row>
    <row r="4318" spans="2:48" ht="15" customHeight="1">
      <c r="B4318" s="937"/>
      <c r="C4318" s="1978" t="s">
        <v>309</v>
      </c>
      <c r="D4318" s="1980" t="s">
        <v>23</v>
      </c>
      <c r="E4318" s="928" t="s">
        <v>616</v>
      </c>
      <c r="F4318" s="885"/>
      <c r="G4318" s="651" t="s">
        <v>272</v>
      </c>
      <c r="H4318" s="651" t="s">
        <v>599</v>
      </c>
      <c r="I4318" s="651" t="s">
        <v>617</v>
      </c>
      <c r="J4318" s="651" t="s">
        <v>276</v>
      </c>
      <c r="K4318" s="890" t="s">
        <v>309</v>
      </c>
      <c r="L4318" s="651" t="s">
        <v>312</v>
      </c>
      <c r="M4318" s="651" t="str">
        <f t="shared" si="262"/>
        <v>&lt;INSERT CONNECTION POINT NAME&gt;</v>
      </c>
      <c r="N4318" s="890" t="s">
        <v>602</v>
      </c>
      <c r="O4318" s="890" t="s">
        <v>23</v>
      </c>
      <c r="P4318" s="890"/>
      <c r="Q4318" s="1083"/>
      <c r="R4318" s="1061"/>
      <c r="S4318" s="1062"/>
      <c r="T4318" s="1062"/>
      <c r="U4318" s="1063"/>
      <c r="V4318" s="906"/>
      <c r="W4318" s="933"/>
      <c r="X4318" s="934"/>
      <c r="Y4318" s="935"/>
      <c r="Z4318" s="935"/>
      <c r="AA4318" s="935"/>
      <c r="AB4318" s="452"/>
      <c r="AC4318" s="452"/>
      <c r="AD4318" s="452"/>
      <c r="AE4318" s="452"/>
      <c r="AF4318" s="935"/>
      <c r="AG4318" s="452"/>
      <c r="AH4318" s="452"/>
      <c r="AI4318" s="935"/>
      <c r="AJ4318" s="935"/>
      <c r="AK4318" s="935"/>
      <c r="AL4318" s="936"/>
      <c r="AM4318" s="936"/>
      <c r="AN4318" s="936"/>
      <c r="AO4318" s="936"/>
      <c r="AP4318" s="936"/>
      <c r="AQ4318" s="936"/>
      <c r="AR4318" s="936"/>
      <c r="AS4318" s="936"/>
      <c r="AT4318" s="936"/>
      <c r="AU4318" s="936"/>
      <c r="AV4318" s="936"/>
    </row>
    <row r="4319" spans="2:48" ht="15" customHeight="1">
      <c r="B4319" s="937"/>
      <c r="C4319" s="1979"/>
      <c r="D4319" s="1981"/>
      <c r="E4319" s="928" t="s">
        <v>619</v>
      </c>
      <c r="F4319" s="885"/>
      <c r="G4319" s="651" t="s">
        <v>272</v>
      </c>
      <c r="H4319" s="651" t="s">
        <v>599</v>
      </c>
      <c r="I4319" s="651" t="s">
        <v>620</v>
      </c>
      <c r="J4319" s="651" t="s">
        <v>276</v>
      </c>
      <c r="K4319" s="890" t="s">
        <v>309</v>
      </c>
      <c r="L4319" s="651" t="s">
        <v>312</v>
      </c>
      <c r="M4319" s="651" t="str">
        <f t="shared" si="262"/>
        <v>&lt;INSERT CONNECTION POINT NAME&gt;</v>
      </c>
      <c r="N4319" s="890" t="s">
        <v>602</v>
      </c>
      <c r="O4319" s="890" t="s">
        <v>23</v>
      </c>
      <c r="P4319" s="890"/>
      <c r="Q4319" s="1083"/>
      <c r="R4319" s="1061"/>
      <c r="S4319" s="1062"/>
      <c r="T4319" s="1062"/>
      <c r="U4319" s="1063"/>
      <c r="V4319" s="906"/>
      <c r="W4319" s="933"/>
      <c r="X4319" s="934"/>
      <c r="Y4319" s="935"/>
      <c r="Z4319" s="935"/>
      <c r="AA4319" s="935"/>
      <c r="AB4319" s="452"/>
      <c r="AC4319" s="452"/>
      <c r="AD4319" s="452"/>
      <c r="AE4319" s="452"/>
      <c r="AF4319" s="935"/>
      <c r="AG4319" s="452"/>
      <c r="AH4319" s="452"/>
      <c r="AI4319" s="935"/>
      <c r="AJ4319" s="935"/>
      <c r="AK4319" s="935"/>
      <c r="AL4319" s="936"/>
      <c r="AM4319" s="936"/>
      <c r="AN4319" s="936"/>
      <c r="AO4319" s="936"/>
      <c r="AP4319" s="936"/>
      <c r="AQ4319" s="936"/>
      <c r="AR4319" s="936"/>
      <c r="AS4319" s="936"/>
      <c r="AT4319" s="936"/>
      <c r="AU4319" s="936"/>
      <c r="AV4319" s="936"/>
    </row>
    <row r="4320" spans="2:48" ht="15" customHeight="1">
      <c r="B4320" s="937"/>
      <c r="C4320" s="1978" t="s">
        <v>310</v>
      </c>
      <c r="D4320" s="1980" t="s">
        <v>22</v>
      </c>
      <c r="E4320" s="928" t="s">
        <v>616</v>
      </c>
      <c r="F4320" s="885"/>
      <c r="G4320" s="651" t="s">
        <v>272</v>
      </c>
      <c r="H4320" s="651" t="s">
        <v>599</v>
      </c>
      <c r="I4320" s="651" t="s">
        <v>617</v>
      </c>
      <c r="J4320" s="651" t="s">
        <v>276</v>
      </c>
      <c r="K4320" s="890" t="s">
        <v>310</v>
      </c>
      <c r="L4320" s="651" t="s">
        <v>312</v>
      </c>
      <c r="M4320" s="651" t="str">
        <f t="shared" si="262"/>
        <v>&lt;INSERT CONNECTION POINT NAME&gt;</v>
      </c>
      <c r="N4320" s="890" t="s">
        <v>602</v>
      </c>
      <c r="O4320" s="890" t="s">
        <v>22</v>
      </c>
      <c r="P4320" s="890"/>
      <c r="Q4320" s="1083"/>
      <c r="R4320" s="1061"/>
      <c r="S4320" s="1062"/>
      <c r="T4320" s="1062"/>
      <c r="U4320" s="1063"/>
      <c r="V4320" s="906"/>
      <c r="W4320" s="933"/>
      <c r="X4320" s="934"/>
      <c r="Y4320" s="935"/>
      <c r="Z4320" s="935"/>
      <c r="AA4320" s="935"/>
      <c r="AB4320" s="452"/>
      <c r="AC4320" s="452"/>
      <c r="AD4320" s="452"/>
      <c r="AE4320" s="452"/>
      <c r="AF4320" s="935"/>
      <c r="AG4320" s="452"/>
      <c r="AH4320" s="452"/>
      <c r="AI4320" s="935"/>
      <c r="AJ4320" s="935"/>
      <c r="AK4320" s="935"/>
      <c r="AL4320" s="936"/>
      <c r="AM4320" s="936"/>
      <c r="AN4320" s="936"/>
      <c r="AO4320" s="936"/>
      <c r="AP4320" s="936"/>
      <c r="AQ4320" s="936"/>
      <c r="AR4320" s="936"/>
      <c r="AS4320" s="936"/>
      <c r="AT4320" s="936"/>
      <c r="AU4320" s="936"/>
      <c r="AV4320" s="936"/>
    </row>
    <row r="4321" spans="2:48" ht="15" customHeight="1">
      <c r="B4321" s="937"/>
      <c r="C4321" s="1979"/>
      <c r="D4321" s="1981"/>
      <c r="E4321" s="928" t="s">
        <v>619</v>
      </c>
      <c r="F4321" s="885"/>
      <c r="G4321" s="651" t="s">
        <v>272</v>
      </c>
      <c r="H4321" s="651" t="s">
        <v>599</v>
      </c>
      <c r="I4321" s="651" t="s">
        <v>620</v>
      </c>
      <c r="J4321" s="651" t="s">
        <v>276</v>
      </c>
      <c r="K4321" s="890" t="s">
        <v>310</v>
      </c>
      <c r="L4321" s="651" t="s">
        <v>312</v>
      </c>
      <c r="M4321" s="651" t="str">
        <f t="shared" si="262"/>
        <v>&lt;INSERT CONNECTION POINT NAME&gt;</v>
      </c>
      <c r="N4321" s="890" t="s">
        <v>602</v>
      </c>
      <c r="O4321" s="890" t="s">
        <v>22</v>
      </c>
      <c r="P4321" s="890"/>
      <c r="Q4321" s="1084"/>
      <c r="R4321" s="1085"/>
      <c r="S4321" s="1086"/>
      <c r="T4321" s="1086"/>
      <c r="U4321" s="1087"/>
      <c r="V4321" s="906"/>
      <c r="W4321" s="933"/>
      <c r="X4321" s="934"/>
      <c r="Y4321" s="935"/>
      <c r="Z4321" s="935"/>
      <c r="AA4321" s="935"/>
      <c r="AB4321" s="452"/>
      <c r="AC4321" s="452"/>
      <c r="AD4321" s="452"/>
      <c r="AE4321" s="452"/>
      <c r="AF4321" s="935"/>
      <c r="AG4321" s="452"/>
      <c r="AH4321" s="452"/>
      <c r="AI4321" s="935"/>
      <c r="AJ4321" s="935"/>
      <c r="AK4321" s="935"/>
      <c r="AL4321" s="936"/>
      <c r="AM4321" s="936"/>
      <c r="AN4321" s="936"/>
      <c r="AO4321" s="936"/>
      <c r="AP4321" s="936"/>
      <c r="AQ4321" s="936"/>
      <c r="AR4321" s="936"/>
      <c r="AS4321" s="936"/>
      <c r="AT4321" s="936"/>
      <c r="AU4321" s="936"/>
      <c r="AV4321" s="936"/>
    </row>
    <row r="4322" spans="2:48" ht="15" customHeight="1">
      <c r="B4322" s="937"/>
      <c r="C4322" s="1978" t="s">
        <v>310</v>
      </c>
      <c r="D4322" s="1980" t="s">
        <v>23</v>
      </c>
      <c r="E4322" s="928" t="s">
        <v>616</v>
      </c>
      <c r="F4322" s="885"/>
      <c r="G4322" s="651" t="s">
        <v>272</v>
      </c>
      <c r="H4322" s="651" t="s">
        <v>599</v>
      </c>
      <c r="I4322" s="651" t="s">
        <v>617</v>
      </c>
      <c r="J4322" s="651" t="s">
        <v>276</v>
      </c>
      <c r="K4322" s="890" t="s">
        <v>310</v>
      </c>
      <c r="L4322" s="651" t="s">
        <v>312</v>
      </c>
      <c r="M4322" s="651" t="str">
        <f t="shared" si="262"/>
        <v>&lt;INSERT CONNECTION POINT NAME&gt;</v>
      </c>
      <c r="N4322" s="890" t="s">
        <v>602</v>
      </c>
      <c r="O4322" s="890" t="s">
        <v>23</v>
      </c>
      <c r="P4322" s="890"/>
      <c r="Q4322" s="1084"/>
      <c r="R4322" s="1085"/>
      <c r="S4322" s="1086"/>
      <c r="T4322" s="1086"/>
      <c r="U4322" s="1087"/>
      <c r="V4322" s="906"/>
      <c r="W4322" s="933"/>
      <c r="X4322" s="934"/>
      <c r="Y4322" s="935"/>
      <c r="Z4322" s="935"/>
      <c r="AA4322" s="935"/>
      <c r="AB4322" s="452"/>
      <c r="AC4322" s="452"/>
      <c r="AD4322" s="452"/>
      <c r="AE4322" s="452"/>
      <c r="AF4322" s="935"/>
      <c r="AG4322" s="452"/>
      <c r="AH4322" s="452"/>
      <c r="AI4322" s="935"/>
      <c r="AJ4322" s="935"/>
      <c r="AK4322" s="935"/>
      <c r="AL4322" s="936"/>
      <c r="AM4322" s="936"/>
      <c r="AN4322" s="936"/>
      <c r="AO4322" s="936"/>
      <c r="AP4322" s="936"/>
      <c r="AQ4322" s="936"/>
      <c r="AR4322" s="936"/>
      <c r="AS4322" s="936"/>
      <c r="AT4322" s="936"/>
      <c r="AU4322" s="936"/>
      <c r="AV4322" s="936"/>
    </row>
    <row r="4323" spans="2:48" ht="15" customHeight="1" thickBot="1">
      <c r="B4323" s="944"/>
      <c r="C4323" s="1984"/>
      <c r="D4323" s="1985"/>
      <c r="E4323" s="945" t="s">
        <v>619</v>
      </c>
      <c r="F4323" s="885"/>
      <c r="G4323" s="651" t="s">
        <v>272</v>
      </c>
      <c r="H4323" s="651" t="s">
        <v>599</v>
      </c>
      <c r="I4323" s="651" t="s">
        <v>620</v>
      </c>
      <c r="J4323" s="651" t="s">
        <v>276</v>
      </c>
      <c r="K4323" s="890" t="s">
        <v>310</v>
      </c>
      <c r="L4323" s="651" t="s">
        <v>312</v>
      </c>
      <c r="M4323" s="651" t="str">
        <f t="shared" si="262"/>
        <v>&lt;INSERT CONNECTION POINT NAME&gt;</v>
      </c>
      <c r="N4323" s="890" t="s">
        <v>602</v>
      </c>
      <c r="O4323" s="890" t="s">
        <v>23</v>
      </c>
      <c r="P4323" s="890"/>
      <c r="Q4323" s="946"/>
      <c r="R4323" s="1067"/>
      <c r="S4323" s="893"/>
      <c r="T4323" s="893"/>
      <c r="U4323" s="894"/>
      <c r="V4323" s="947"/>
      <c r="W4323" s="933"/>
      <c r="X4323" s="934"/>
      <c r="Y4323" s="935"/>
      <c r="Z4323" s="935"/>
      <c r="AA4323" s="935"/>
      <c r="AB4323" s="452"/>
      <c r="AC4323" s="452"/>
      <c r="AD4323" s="452"/>
      <c r="AE4323" s="452"/>
      <c r="AF4323" s="935"/>
      <c r="AG4323" s="452"/>
      <c r="AH4323" s="452"/>
      <c r="AI4323" s="935"/>
      <c r="AJ4323" s="935"/>
      <c r="AK4323" s="935"/>
      <c r="AL4323" s="936"/>
      <c r="AM4323" s="936"/>
      <c r="AN4323" s="936"/>
      <c r="AO4323" s="936"/>
      <c r="AP4323" s="936"/>
      <c r="AQ4323" s="936"/>
      <c r="AR4323" s="936"/>
      <c r="AS4323" s="936"/>
      <c r="AT4323" s="936"/>
      <c r="AU4323" s="936"/>
      <c r="AV4323" s="936"/>
    </row>
    <row r="4324" spans="2:48" ht="15" customHeight="1">
      <c r="B4324" s="927" t="s">
        <v>615</v>
      </c>
      <c r="C4324" s="1982" t="s">
        <v>313</v>
      </c>
      <c r="D4324" s="1983" t="s">
        <v>23</v>
      </c>
      <c r="E4324" s="928" t="s">
        <v>616</v>
      </c>
      <c r="F4324" s="885"/>
      <c r="G4324" s="651" t="s">
        <v>272</v>
      </c>
      <c r="H4324" s="651" t="s">
        <v>599</v>
      </c>
      <c r="I4324" s="651" t="s">
        <v>617</v>
      </c>
      <c r="J4324" s="651" t="s">
        <v>276</v>
      </c>
      <c r="K4324" s="651" t="s">
        <v>313</v>
      </c>
      <c r="L4324" s="651" t="s">
        <v>312</v>
      </c>
      <c r="M4324" s="651" t="str">
        <f t="shared" ref="M4324" si="264">B4324</f>
        <v>&lt;INSERT CONNECTION POINT NAME&gt;</v>
      </c>
      <c r="N4324" s="651" t="s">
        <v>618</v>
      </c>
      <c r="O4324" s="651" t="s">
        <v>23</v>
      </c>
      <c r="P4324" s="890"/>
      <c r="Q4324" s="929"/>
      <c r="R4324" s="930"/>
      <c r="S4324" s="931"/>
      <c r="T4324" s="931"/>
      <c r="U4324" s="932"/>
      <c r="V4324" s="906"/>
      <c r="W4324" s="933"/>
      <c r="X4324" s="934"/>
      <c r="Y4324" s="935"/>
      <c r="Z4324" s="935"/>
      <c r="AA4324" s="935"/>
      <c r="AB4324" s="452"/>
      <c r="AC4324" s="452"/>
      <c r="AD4324" s="452"/>
      <c r="AE4324" s="452"/>
      <c r="AF4324" s="452"/>
      <c r="AG4324" s="452"/>
      <c r="AH4324" s="452"/>
      <c r="AI4324" s="452"/>
      <c r="AJ4324" s="452"/>
      <c r="AK4324" s="935"/>
      <c r="AL4324" s="936"/>
      <c r="AM4324" s="936"/>
      <c r="AN4324" s="936"/>
      <c r="AO4324" s="936"/>
      <c r="AP4324" s="936"/>
      <c r="AQ4324" s="936"/>
      <c r="AR4324" s="936"/>
      <c r="AS4324" s="936"/>
      <c r="AT4324" s="936"/>
      <c r="AU4324" s="936"/>
      <c r="AV4324" s="936"/>
    </row>
    <row r="4325" spans="2:48" ht="15" customHeight="1">
      <c r="B4325" s="937"/>
      <c r="C4325" s="1979"/>
      <c r="D4325" s="1981"/>
      <c r="E4325" s="928" t="s">
        <v>619</v>
      </c>
      <c r="F4325" s="885"/>
      <c r="G4325" s="651" t="s">
        <v>272</v>
      </c>
      <c r="H4325" s="651" t="s">
        <v>599</v>
      </c>
      <c r="I4325" s="651" t="s">
        <v>620</v>
      </c>
      <c r="J4325" s="651" t="s">
        <v>276</v>
      </c>
      <c r="K4325" s="651" t="s">
        <v>313</v>
      </c>
      <c r="L4325" s="651" t="s">
        <v>312</v>
      </c>
      <c r="M4325" s="651" t="str">
        <f t="shared" si="262"/>
        <v>&lt;INSERT CONNECTION POINT NAME&gt;</v>
      </c>
      <c r="N4325" s="651" t="s">
        <v>618</v>
      </c>
      <c r="O4325" s="651" t="s">
        <v>23</v>
      </c>
      <c r="P4325" s="890"/>
      <c r="Q4325" s="938"/>
      <c r="R4325" s="939"/>
      <c r="S4325" s="940"/>
      <c r="T4325" s="940"/>
      <c r="U4325" s="941"/>
      <c r="V4325" s="906"/>
      <c r="W4325" s="933"/>
      <c r="X4325" s="934"/>
      <c r="Y4325" s="935"/>
      <c r="Z4325" s="935"/>
      <c r="AA4325" s="935"/>
      <c r="AB4325" s="452"/>
      <c r="AC4325" s="452"/>
      <c r="AD4325" s="452"/>
      <c r="AE4325" s="452"/>
      <c r="AF4325" s="452"/>
      <c r="AG4325" s="452"/>
      <c r="AH4325" s="452"/>
      <c r="AI4325" s="452"/>
      <c r="AJ4325" s="452"/>
      <c r="AK4325" s="935"/>
      <c r="AL4325" s="936"/>
      <c r="AM4325" s="936"/>
      <c r="AN4325" s="936"/>
      <c r="AO4325" s="936"/>
      <c r="AP4325" s="936"/>
      <c r="AQ4325" s="936"/>
      <c r="AR4325" s="936"/>
      <c r="AS4325" s="936"/>
      <c r="AT4325" s="936"/>
      <c r="AU4325" s="936"/>
      <c r="AV4325" s="936"/>
    </row>
    <row r="4326" spans="2:48" ht="15" customHeight="1">
      <c r="B4326" s="937"/>
      <c r="C4326" s="1978" t="s">
        <v>304</v>
      </c>
      <c r="D4326" s="1980" t="s">
        <v>22</v>
      </c>
      <c r="E4326" s="928" t="s">
        <v>616</v>
      </c>
      <c r="F4326" s="885"/>
      <c r="G4326" s="651" t="s">
        <v>272</v>
      </c>
      <c r="H4326" s="651" t="s">
        <v>599</v>
      </c>
      <c r="I4326" s="651" t="s">
        <v>617</v>
      </c>
      <c r="J4326" s="651" t="s">
        <v>276</v>
      </c>
      <c r="K4326" s="890" t="s">
        <v>304</v>
      </c>
      <c r="L4326" s="651" t="s">
        <v>312</v>
      </c>
      <c r="M4326" s="651" t="str">
        <f t="shared" si="262"/>
        <v>&lt;INSERT CONNECTION POINT NAME&gt;</v>
      </c>
      <c r="N4326" s="890" t="s">
        <v>602</v>
      </c>
      <c r="O4326" s="890" t="s">
        <v>22</v>
      </c>
      <c r="P4326" s="890"/>
      <c r="Q4326" s="1071"/>
      <c r="R4326" s="1058"/>
      <c r="S4326" s="1059"/>
      <c r="T4326" s="1059"/>
      <c r="U4326" s="1060"/>
      <c r="V4326" s="906"/>
      <c r="W4326" s="933"/>
      <c r="X4326" s="934"/>
      <c r="Y4326" s="935"/>
      <c r="Z4326" s="935"/>
      <c r="AA4326" s="935"/>
      <c r="AB4326" s="452"/>
      <c r="AC4326" s="452"/>
      <c r="AD4326" s="452"/>
      <c r="AE4326" s="452"/>
      <c r="AF4326" s="935"/>
      <c r="AG4326" s="452"/>
      <c r="AH4326" s="452"/>
      <c r="AI4326" s="935"/>
      <c r="AJ4326" s="935"/>
      <c r="AK4326" s="935"/>
      <c r="AL4326" s="936"/>
      <c r="AM4326" s="936"/>
      <c r="AN4326" s="936"/>
      <c r="AO4326" s="942"/>
      <c r="AP4326" s="936"/>
      <c r="AQ4326" s="936"/>
      <c r="AR4326" s="936"/>
      <c r="AS4326" s="936"/>
      <c r="AT4326" s="936"/>
      <c r="AU4326" s="936"/>
      <c r="AV4326" s="936"/>
    </row>
    <row r="4327" spans="2:48" ht="15" customHeight="1">
      <c r="B4327" s="937"/>
      <c r="C4327" s="1979"/>
      <c r="D4327" s="1981"/>
      <c r="E4327" s="928" t="s">
        <v>619</v>
      </c>
      <c r="F4327" s="885"/>
      <c r="G4327" s="651" t="s">
        <v>272</v>
      </c>
      <c r="H4327" s="651" t="s">
        <v>599</v>
      </c>
      <c r="I4327" s="651" t="s">
        <v>620</v>
      </c>
      <c r="J4327" s="651" t="s">
        <v>276</v>
      </c>
      <c r="K4327" s="890" t="s">
        <v>304</v>
      </c>
      <c r="L4327" s="651" t="s">
        <v>312</v>
      </c>
      <c r="M4327" s="651" t="str">
        <f t="shared" si="262"/>
        <v>&lt;INSERT CONNECTION POINT NAME&gt;</v>
      </c>
      <c r="N4327" s="890" t="s">
        <v>602</v>
      </c>
      <c r="O4327" s="890" t="s">
        <v>22</v>
      </c>
      <c r="P4327" s="890"/>
      <c r="Q4327" s="1071"/>
      <c r="R4327" s="1058"/>
      <c r="S4327" s="1059"/>
      <c r="T4327" s="1059"/>
      <c r="U4327" s="1060"/>
      <c r="V4327" s="906"/>
      <c r="W4327" s="933"/>
      <c r="X4327" s="934"/>
      <c r="Y4327" s="935"/>
      <c r="Z4327" s="935"/>
      <c r="AA4327" s="935"/>
      <c r="AB4327" s="452"/>
      <c r="AC4327" s="452"/>
      <c r="AD4327" s="452"/>
      <c r="AE4327" s="452"/>
      <c r="AF4327" s="935"/>
      <c r="AG4327" s="452"/>
      <c r="AH4327" s="452"/>
      <c r="AI4327" s="935"/>
      <c r="AJ4327" s="935"/>
      <c r="AK4327" s="935"/>
      <c r="AL4327" s="936"/>
      <c r="AM4327" s="936"/>
      <c r="AN4327" s="936"/>
      <c r="AO4327" s="942"/>
      <c r="AP4327" s="936"/>
      <c r="AQ4327" s="936"/>
      <c r="AR4327" s="936"/>
      <c r="AS4327" s="936"/>
      <c r="AT4327" s="936"/>
      <c r="AU4327" s="936"/>
      <c r="AV4327" s="936"/>
    </row>
    <row r="4328" spans="2:48" ht="15" customHeight="1">
      <c r="B4328" s="937"/>
      <c r="C4328" s="1978" t="s">
        <v>304</v>
      </c>
      <c r="D4328" s="1980" t="s">
        <v>23</v>
      </c>
      <c r="E4328" s="928" t="s">
        <v>616</v>
      </c>
      <c r="F4328" s="885"/>
      <c r="G4328" s="651" t="s">
        <v>272</v>
      </c>
      <c r="H4328" s="651" t="s">
        <v>599</v>
      </c>
      <c r="I4328" s="651" t="s">
        <v>617</v>
      </c>
      <c r="J4328" s="651" t="s">
        <v>276</v>
      </c>
      <c r="K4328" s="890" t="s">
        <v>304</v>
      </c>
      <c r="L4328" s="651" t="s">
        <v>312</v>
      </c>
      <c r="M4328" s="651" t="str">
        <f t="shared" si="262"/>
        <v>&lt;INSERT CONNECTION POINT NAME&gt;</v>
      </c>
      <c r="N4328" s="890" t="s">
        <v>602</v>
      </c>
      <c r="O4328" s="891" t="s">
        <v>23</v>
      </c>
      <c r="P4328" s="890"/>
      <c r="Q4328" s="1071"/>
      <c r="R4328" s="1058"/>
      <c r="S4328" s="1059"/>
      <c r="T4328" s="1059"/>
      <c r="U4328" s="1060"/>
      <c r="V4328" s="906"/>
      <c r="W4328" s="933"/>
      <c r="X4328" s="934"/>
      <c r="Y4328" s="935"/>
      <c r="Z4328" s="935"/>
      <c r="AA4328" s="935"/>
      <c r="AB4328" s="452"/>
      <c r="AC4328" s="452"/>
      <c r="AD4328" s="452"/>
      <c r="AE4328" s="452"/>
      <c r="AF4328" s="935"/>
      <c r="AG4328" s="452"/>
      <c r="AH4328" s="452"/>
      <c r="AI4328" s="935"/>
      <c r="AJ4328" s="943"/>
      <c r="AK4328" s="935"/>
      <c r="AL4328" s="936"/>
      <c r="AM4328" s="936"/>
      <c r="AN4328" s="936"/>
      <c r="AO4328" s="942"/>
      <c r="AP4328" s="936"/>
      <c r="AQ4328" s="936"/>
      <c r="AR4328" s="936"/>
      <c r="AS4328" s="936"/>
      <c r="AT4328" s="936"/>
      <c r="AU4328" s="936"/>
      <c r="AV4328" s="936"/>
    </row>
    <row r="4329" spans="2:48" ht="15" customHeight="1">
      <c r="B4329" s="937"/>
      <c r="C4329" s="1979"/>
      <c r="D4329" s="1981"/>
      <c r="E4329" s="928" t="s">
        <v>619</v>
      </c>
      <c r="F4329" s="885"/>
      <c r="G4329" s="651" t="s">
        <v>272</v>
      </c>
      <c r="H4329" s="651" t="s">
        <v>599</v>
      </c>
      <c r="I4329" s="651" t="s">
        <v>620</v>
      </c>
      <c r="J4329" s="651" t="s">
        <v>276</v>
      </c>
      <c r="K4329" s="890" t="s">
        <v>304</v>
      </c>
      <c r="L4329" s="651" t="s">
        <v>312</v>
      </c>
      <c r="M4329" s="651" t="str">
        <f t="shared" si="262"/>
        <v>&lt;INSERT CONNECTION POINT NAME&gt;</v>
      </c>
      <c r="N4329" s="890" t="s">
        <v>602</v>
      </c>
      <c r="O4329" s="891" t="s">
        <v>23</v>
      </c>
      <c r="P4329" s="890"/>
      <c r="Q4329" s="1071"/>
      <c r="R4329" s="1058"/>
      <c r="S4329" s="1059"/>
      <c r="T4329" s="1059"/>
      <c r="U4329" s="1060"/>
      <c r="V4329" s="906"/>
      <c r="W4329" s="933"/>
      <c r="X4329" s="934"/>
      <c r="Y4329" s="935"/>
      <c r="Z4329" s="935"/>
      <c r="AA4329" s="935"/>
      <c r="AB4329" s="452"/>
      <c r="AC4329" s="452"/>
      <c r="AD4329" s="452"/>
      <c r="AE4329" s="452"/>
      <c r="AF4329" s="935"/>
      <c r="AG4329" s="452"/>
      <c r="AH4329" s="452"/>
      <c r="AI4329" s="935"/>
      <c r="AJ4329" s="943"/>
      <c r="AK4329" s="935"/>
      <c r="AL4329" s="936"/>
      <c r="AM4329" s="936"/>
      <c r="AN4329" s="936"/>
      <c r="AO4329" s="942"/>
      <c r="AP4329" s="936"/>
      <c r="AQ4329" s="936"/>
      <c r="AR4329" s="936"/>
      <c r="AS4329" s="936"/>
      <c r="AT4329" s="936"/>
      <c r="AU4329" s="936"/>
      <c r="AV4329" s="936"/>
    </row>
    <row r="4330" spans="2:48" ht="15" customHeight="1">
      <c r="B4330" s="937"/>
      <c r="C4330" s="1978" t="s">
        <v>305</v>
      </c>
      <c r="D4330" s="1980"/>
      <c r="E4330" s="928" t="s">
        <v>616</v>
      </c>
      <c r="F4330" s="885"/>
      <c r="G4330" s="651" t="s">
        <v>272</v>
      </c>
      <c r="H4330" s="651" t="s">
        <v>599</v>
      </c>
      <c r="I4330" s="651" t="s">
        <v>617</v>
      </c>
      <c r="J4330" s="651" t="s">
        <v>276</v>
      </c>
      <c r="K4330" s="890" t="s">
        <v>305</v>
      </c>
      <c r="L4330" s="651" t="s">
        <v>312</v>
      </c>
      <c r="M4330" s="651" t="str">
        <f t="shared" si="262"/>
        <v>&lt;INSERT CONNECTION POINT NAME&gt;</v>
      </c>
      <c r="N4330" s="890" t="s">
        <v>604</v>
      </c>
      <c r="O4330" s="890" t="s">
        <v>605</v>
      </c>
      <c r="P4330" s="890"/>
      <c r="Q4330" s="1072"/>
      <c r="R4330" s="1073"/>
      <c r="S4330" s="1074"/>
      <c r="T4330" s="1074"/>
      <c r="U4330" s="1075"/>
      <c r="V4330" s="906"/>
      <c r="W4330" s="933"/>
      <c r="X4330" s="934"/>
      <c r="Y4330" s="935"/>
      <c r="Z4330" s="935"/>
      <c r="AA4330" s="935"/>
      <c r="AB4330" s="452"/>
      <c r="AC4330" s="452"/>
      <c r="AD4330" s="452"/>
      <c r="AE4330" s="452"/>
      <c r="AF4330" s="935"/>
      <c r="AG4330" s="452"/>
      <c r="AH4330" s="452"/>
      <c r="AI4330" s="935"/>
      <c r="AJ4330" s="935"/>
      <c r="AK4330" s="935"/>
      <c r="AL4330" s="936"/>
      <c r="AM4330" s="936"/>
      <c r="AN4330" s="936"/>
      <c r="AO4330" s="936"/>
      <c r="AP4330" s="936"/>
      <c r="AQ4330" s="936"/>
      <c r="AR4330" s="936"/>
      <c r="AS4330" s="936"/>
      <c r="AT4330" s="936"/>
      <c r="AU4330" s="936"/>
      <c r="AV4330" s="936"/>
    </row>
    <row r="4331" spans="2:48" ht="15" customHeight="1">
      <c r="B4331" s="937"/>
      <c r="C4331" s="1979"/>
      <c r="D4331" s="1981"/>
      <c r="E4331" s="928" t="s">
        <v>619</v>
      </c>
      <c r="F4331" s="885"/>
      <c r="G4331" s="651" t="s">
        <v>272</v>
      </c>
      <c r="H4331" s="651" t="s">
        <v>599</v>
      </c>
      <c r="I4331" s="651" t="s">
        <v>620</v>
      </c>
      <c r="J4331" s="651" t="s">
        <v>276</v>
      </c>
      <c r="K4331" s="890" t="s">
        <v>305</v>
      </c>
      <c r="L4331" s="651" t="s">
        <v>312</v>
      </c>
      <c r="M4331" s="651" t="str">
        <f t="shared" si="262"/>
        <v>&lt;INSERT CONNECTION POINT NAME&gt;</v>
      </c>
      <c r="N4331" s="890" t="s">
        <v>604</v>
      </c>
      <c r="O4331" s="890" t="s">
        <v>605</v>
      </c>
      <c r="P4331" s="890"/>
      <c r="Q4331" s="1072"/>
      <c r="R4331" s="1073"/>
      <c r="S4331" s="1074"/>
      <c r="T4331" s="1074"/>
      <c r="U4331" s="1075"/>
      <c r="V4331" s="906"/>
      <c r="W4331" s="933"/>
      <c r="X4331" s="934"/>
      <c r="Y4331" s="935"/>
      <c r="Z4331" s="935"/>
      <c r="AA4331" s="935"/>
      <c r="AB4331" s="452"/>
      <c r="AC4331" s="452"/>
      <c r="AD4331" s="452"/>
      <c r="AE4331" s="452"/>
      <c r="AF4331" s="935"/>
      <c r="AG4331" s="452"/>
      <c r="AH4331" s="452"/>
      <c r="AI4331" s="935"/>
      <c r="AJ4331" s="935"/>
      <c r="AK4331" s="935"/>
      <c r="AL4331" s="936"/>
      <c r="AM4331" s="936"/>
      <c r="AN4331" s="936"/>
      <c r="AO4331" s="936"/>
      <c r="AP4331" s="936"/>
      <c r="AQ4331" s="936"/>
      <c r="AR4331" s="936"/>
      <c r="AS4331" s="936"/>
      <c r="AT4331" s="936"/>
      <c r="AU4331" s="936"/>
      <c r="AV4331" s="936"/>
    </row>
    <row r="4332" spans="2:48" ht="15" customHeight="1">
      <c r="B4332" s="937"/>
      <c r="C4332" s="1978" t="s">
        <v>306</v>
      </c>
      <c r="D4332" s="1980"/>
      <c r="E4332" s="928" t="s">
        <v>616</v>
      </c>
      <c r="F4332" s="885"/>
      <c r="G4332" s="651" t="s">
        <v>272</v>
      </c>
      <c r="H4332" s="651" t="s">
        <v>599</v>
      </c>
      <c r="I4332" s="651" t="s">
        <v>617</v>
      </c>
      <c r="J4332" s="651" t="s">
        <v>276</v>
      </c>
      <c r="K4332" s="890" t="s">
        <v>306</v>
      </c>
      <c r="L4332" s="651" t="s">
        <v>312</v>
      </c>
      <c r="M4332" s="651" t="str">
        <f t="shared" si="262"/>
        <v>&lt;INSERT CONNECTION POINT NAME&gt;</v>
      </c>
      <c r="N4332" s="890" t="s">
        <v>606</v>
      </c>
      <c r="O4332" s="891">
        <v>0</v>
      </c>
      <c r="P4332" s="890"/>
      <c r="Q4332" s="1076"/>
      <c r="R4332" s="1077"/>
      <c r="S4332" s="1078"/>
      <c r="T4332" s="1078"/>
      <c r="U4332" s="1079"/>
      <c r="V4332" s="906"/>
      <c r="W4332" s="933"/>
      <c r="X4332" s="934"/>
      <c r="Y4332" s="935"/>
      <c r="Z4332" s="935"/>
      <c r="AA4332" s="935"/>
      <c r="AB4332" s="452"/>
      <c r="AC4332" s="452"/>
      <c r="AD4332" s="452"/>
      <c r="AE4332" s="452"/>
      <c r="AF4332" s="935"/>
      <c r="AG4332" s="452"/>
      <c r="AH4332" s="452"/>
      <c r="AI4332" s="935"/>
      <c r="AJ4332" s="943"/>
      <c r="AK4332" s="935"/>
      <c r="AL4332" s="936"/>
      <c r="AM4332" s="936"/>
      <c r="AN4332" s="936"/>
      <c r="AO4332" s="936"/>
      <c r="AP4332" s="936"/>
      <c r="AQ4332" s="936"/>
      <c r="AR4332" s="936"/>
      <c r="AS4332" s="936"/>
      <c r="AT4332" s="936"/>
      <c r="AU4332" s="936"/>
      <c r="AV4332" s="936"/>
    </row>
    <row r="4333" spans="2:48" ht="15" customHeight="1">
      <c r="B4333" s="937"/>
      <c r="C4333" s="1979"/>
      <c r="D4333" s="1981"/>
      <c r="E4333" s="928" t="s">
        <v>619</v>
      </c>
      <c r="F4333" s="885"/>
      <c r="G4333" s="651" t="s">
        <v>272</v>
      </c>
      <c r="H4333" s="651" t="s">
        <v>599</v>
      </c>
      <c r="I4333" s="651" t="s">
        <v>620</v>
      </c>
      <c r="J4333" s="651" t="s">
        <v>276</v>
      </c>
      <c r="K4333" s="890" t="s">
        <v>306</v>
      </c>
      <c r="L4333" s="651" t="s">
        <v>312</v>
      </c>
      <c r="M4333" s="651" t="str">
        <f t="shared" si="262"/>
        <v>&lt;INSERT CONNECTION POINT NAME&gt;</v>
      </c>
      <c r="N4333" s="890" t="s">
        <v>606</v>
      </c>
      <c r="O4333" s="891">
        <v>0</v>
      </c>
      <c r="P4333" s="890"/>
      <c r="Q4333" s="1076"/>
      <c r="R4333" s="1077"/>
      <c r="S4333" s="1078"/>
      <c r="T4333" s="1078"/>
      <c r="U4333" s="1079"/>
      <c r="V4333" s="906"/>
      <c r="W4333" s="933"/>
      <c r="X4333" s="934"/>
      <c r="Y4333" s="935"/>
      <c r="Z4333" s="935"/>
      <c r="AA4333" s="935"/>
      <c r="AB4333" s="452"/>
      <c r="AC4333" s="452"/>
      <c r="AD4333" s="452"/>
      <c r="AE4333" s="452"/>
      <c r="AF4333" s="935"/>
      <c r="AG4333" s="452"/>
      <c r="AH4333" s="452"/>
      <c r="AI4333" s="935"/>
      <c r="AJ4333" s="943"/>
      <c r="AK4333" s="935"/>
      <c r="AL4333" s="936"/>
      <c r="AM4333" s="936"/>
      <c r="AN4333" s="936"/>
      <c r="AO4333" s="936"/>
      <c r="AP4333" s="936"/>
      <c r="AQ4333" s="936"/>
      <c r="AR4333" s="936"/>
      <c r="AS4333" s="936"/>
      <c r="AT4333" s="936"/>
      <c r="AU4333" s="936"/>
      <c r="AV4333" s="936"/>
    </row>
    <row r="4334" spans="2:48" ht="15" customHeight="1">
      <c r="B4334" s="937"/>
      <c r="C4334" s="1978" t="s">
        <v>307</v>
      </c>
      <c r="D4334" s="1980"/>
      <c r="E4334" s="928" t="s">
        <v>616</v>
      </c>
      <c r="F4334" s="885"/>
      <c r="G4334" s="651" t="s">
        <v>272</v>
      </c>
      <c r="H4334" s="651" t="s">
        <v>599</v>
      </c>
      <c r="I4334" s="651" t="s">
        <v>617</v>
      </c>
      <c r="J4334" s="651" t="s">
        <v>276</v>
      </c>
      <c r="K4334" s="890" t="s">
        <v>307</v>
      </c>
      <c r="L4334" s="651" t="s">
        <v>312</v>
      </c>
      <c r="M4334" s="651" t="str">
        <f t="shared" si="262"/>
        <v>&lt;INSERT CONNECTION POINT NAME&gt;</v>
      </c>
      <c r="N4334" s="890" t="s">
        <v>607</v>
      </c>
      <c r="O4334" s="890" t="s">
        <v>607</v>
      </c>
      <c r="P4334" s="890"/>
      <c r="Q4334" s="1080"/>
      <c r="R4334" s="1081"/>
      <c r="S4334" s="1081"/>
      <c r="T4334" s="1081"/>
      <c r="U4334" s="1082"/>
      <c r="V4334" s="906"/>
      <c r="W4334" s="933"/>
      <c r="X4334" s="934"/>
      <c r="Y4334" s="935"/>
      <c r="Z4334" s="935"/>
      <c r="AA4334" s="935"/>
      <c r="AB4334" s="452"/>
      <c r="AC4334" s="452"/>
      <c r="AD4334" s="452"/>
      <c r="AE4334" s="452"/>
      <c r="AF4334" s="935"/>
      <c r="AG4334" s="452"/>
      <c r="AH4334" s="452"/>
      <c r="AI4334" s="935"/>
      <c r="AJ4334" s="935"/>
      <c r="AK4334" s="935"/>
      <c r="AL4334" s="936"/>
      <c r="AM4334" s="936"/>
      <c r="AN4334" s="936"/>
      <c r="AO4334" s="936"/>
      <c r="AP4334" s="936"/>
      <c r="AQ4334" s="936"/>
      <c r="AR4334" s="936"/>
      <c r="AS4334" s="936"/>
      <c r="AT4334" s="936"/>
      <c r="AU4334" s="936"/>
      <c r="AV4334" s="936"/>
    </row>
    <row r="4335" spans="2:48" ht="15" customHeight="1">
      <c r="B4335" s="937"/>
      <c r="C4335" s="1979"/>
      <c r="D4335" s="1981"/>
      <c r="E4335" s="928" t="s">
        <v>619</v>
      </c>
      <c r="F4335" s="885"/>
      <c r="G4335" s="651" t="s">
        <v>272</v>
      </c>
      <c r="H4335" s="651" t="s">
        <v>599</v>
      </c>
      <c r="I4335" s="651" t="s">
        <v>620</v>
      </c>
      <c r="J4335" s="651" t="s">
        <v>276</v>
      </c>
      <c r="K4335" s="890" t="s">
        <v>307</v>
      </c>
      <c r="L4335" s="651" t="s">
        <v>312</v>
      </c>
      <c r="M4335" s="651" t="str">
        <f t="shared" si="262"/>
        <v>&lt;INSERT CONNECTION POINT NAME&gt;</v>
      </c>
      <c r="N4335" s="890" t="s">
        <v>607</v>
      </c>
      <c r="O4335" s="890" t="s">
        <v>607</v>
      </c>
      <c r="P4335" s="890"/>
      <c r="Q4335" s="1080"/>
      <c r="R4335" s="1081"/>
      <c r="S4335" s="1081"/>
      <c r="T4335" s="1081"/>
      <c r="U4335" s="1082"/>
      <c r="V4335" s="906"/>
      <c r="W4335" s="933"/>
      <c r="X4335" s="934"/>
      <c r="Y4335" s="935"/>
      <c r="Z4335" s="935"/>
      <c r="AA4335" s="935"/>
      <c r="AB4335" s="452"/>
      <c r="AC4335" s="452"/>
      <c r="AD4335" s="452"/>
      <c r="AE4335" s="452"/>
      <c r="AF4335" s="935"/>
      <c r="AG4335" s="452"/>
      <c r="AH4335" s="452"/>
      <c r="AI4335" s="935"/>
      <c r="AJ4335" s="935"/>
      <c r="AK4335" s="935"/>
      <c r="AL4335" s="936"/>
      <c r="AM4335" s="936"/>
      <c r="AN4335" s="936"/>
      <c r="AO4335" s="936"/>
      <c r="AP4335" s="936"/>
      <c r="AQ4335" s="936"/>
      <c r="AR4335" s="936"/>
      <c r="AS4335" s="936"/>
      <c r="AT4335" s="936"/>
      <c r="AU4335" s="936"/>
      <c r="AV4335" s="936"/>
    </row>
    <row r="4336" spans="2:48" ht="15" customHeight="1">
      <c r="B4336" s="937"/>
      <c r="C4336" s="1978" t="s">
        <v>308</v>
      </c>
      <c r="D4336" s="1980" t="s">
        <v>22</v>
      </c>
      <c r="E4336" s="928" t="s">
        <v>616</v>
      </c>
      <c r="F4336" s="885"/>
      <c r="G4336" s="651" t="s">
        <v>272</v>
      </c>
      <c r="H4336" s="651" t="s">
        <v>599</v>
      </c>
      <c r="I4336" s="651" t="s">
        <v>617</v>
      </c>
      <c r="J4336" s="651" t="s">
        <v>276</v>
      </c>
      <c r="K4336" s="890" t="s">
        <v>308</v>
      </c>
      <c r="L4336" s="651" t="s">
        <v>312</v>
      </c>
      <c r="M4336" s="651" t="str">
        <f t="shared" si="262"/>
        <v>&lt;INSERT CONNECTION POINT NAME&gt;</v>
      </c>
      <c r="N4336" s="890" t="s">
        <v>609</v>
      </c>
      <c r="O4336" s="890" t="s">
        <v>22</v>
      </c>
      <c r="P4336" s="890"/>
      <c r="Q4336" s="1083"/>
      <c r="R4336" s="1061"/>
      <c r="S4336" s="1062"/>
      <c r="T4336" s="1062"/>
      <c r="U4336" s="1063"/>
      <c r="V4336" s="906"/>
      <c r="W4336" s="933"/>
      <c r="X4336" s="934"/>
      <c r="Y4336" s="935"/>
      <c r="Z4336" s="935"/>
      <c r="AA4336" s="935"/>
      <c r="AB4336" s="452"/>
      <c r="AC4336" s="452"/>
      <c r="AD4336" s="452"/>
      <c r="AE4336" s="452"/>
      <c r="AF4336" s="935"/>
      <c r="AG4336" s="452"/>
      <c r="AH4336" s="452"/>
      <c r="AI4336" s="935"/>
      <c r="AJ4336" s="935"/>
      <c r="AK4336" s="935"/>
      <c r="AL4336" s="936"/>
      <c r="AM4336" s="936"/>
      <c r="AN4336" s="936"/>
      <c r="AO4336" s="936"/>
      <c r="AP4336" s="936"/>
      <c r="AQ4336" s="936"/>
      <c r="AR4336" s="936"/>
      <c r="AS4336" s="936"/>
      <c r="AT4336" s="936"/>
      <c r="AU4336" s="936"/>
      <c r="AV4336" s="936"/>
    </row>
    <row r="4337" spans="2:48" ht="15" customHeight="1">
      <c r="B4337" s="937"/>
      <c r="C4337" s="1979"/>
      <c r="D4337" s="1981"/>
      <c r="E4337" s="928" t="s">
        <v>619</v>
      </c>
      <c r="F4337" s="885"/>
      <c r="G4337" s="651" t="s">
        <v>272</v>
      </c>
      <c r="H4337" s="651" t="s">
        <v>599</v>
      </c>
      <c r="I4337" s="651" t="s">
        <v>620</v>
      </c>
      <c r="J4337" s="651" t="s">
        <v>276</v>
      </c>
      <c r="K4337" s="890" t="s">
        <v>308</v>
      </c>
      <c r="L4337" s="651" t="s">
        <v>312</v>
      </c>
      <c r="M4337" s="651" t="str">
        <f t="shared" si="262"/>
        <v>&lt;INSERT CONNECTION POINT NAME&gt;</v>
      </c>
      <c r="N4337" s="890" t="s">
        <v>609</v>
      </c>
      <c r="O4337" s="890" t="s">
        <v>22</v>
      </c>
      <c r="P4337" s="890"/>
      <c r="Q4337" s="1083"/>
      <c r="R4337" s="1061"/>
      <c r="S4337" s="1062"/>
      <c r="T4337" s="1062"/>
      <c r="U4337" s="1063"/>
      <c r="V4337" s="906"/>
      <c r="W4337" s="933"/>
      <c r="X4337" s="934"/>
      <c r="Y4337" s="935"/>
      <c r="Z4337" s="935"/>
      <c r="AA4337" s="935"/>
      <c r="AB4337" s="452"/>
      <c r="AC4337" s="452"/>
      <c r="AD4337" s="452"/>
      <c r="AE4337" s="452"/>
      <c r="AF4337" s="935"/>
      <c r="AG4337" s="452"/>
      <c r="AH4337" s="452"/>
      <c r="AI4337" s="935"/>
      <c r="AJ4337" s="935"/>
      <c r="AK4337" s="935"/>
      <c r="AL4337" s="936"/>
      <c r="AM4337" s="936"/>
      <c r="AN4337" s="936"/>
      <c r="AO4337" s="936"/>
      <c r="AP4337" s="936"/>
      <c r="AQ4337" s="936"/>
      <c r="AR4337" s="936"/>
      <c r="AS4337" s="936"/>
      <c r="AT4337" s="936"/>
      <c r="AU4337" s="936"/>
      <c r="AV4337" s="936"/>
    </row>
    <row r="4338" spans="2:48" ht="15" customHeight="1">
      <c r="B4338" s="937"/>
      <c r="C4338" s="1978" t="s">
        <v>309</v>
      </c>
      <c r="D4338" s="1980" t="s">
        <v>22</v>
      </c>
      <c r="E4338" s="928" t="s">
        <v>616</v>
      </c>
      <c r="F4338" s="885"/>
      <c r="G4338" s="651" t="s">
        <v>272</v>
      </c>
      <c r="H4338" s="651" t="s">
        <v>599</v>
      </c>
      <c r="I4338" s="651" t="s">
        <v>617</v>
      </c>
      <c r="J4338" s="651" t="s">
        <v>276</v>
      </c>
      <c r="K4338" s="890" t="s">
        <v>309</v>
      </c>
      <c r="L4338" s="651" t="s">
        <v>312</v>
      </c>
      <c r="M4338" s="651" t="str">
        <f t="shared" si="262"/>
        <v>&lt;INSERT CONNECTION POINT NAME&gt;</v>
      </c>
      <c r="N4338" s="890" t="s">
        <v>602</v>
      </c>
      <c r="O4338" s="890" t="s">
        <v>22</v>
      </c>
      <c r="P4338" s="890"/>
      <c r="Q4338" s="1083"/>
      <c r="R4338" s="1061"/>
      <c r="S4338" s="1062"/>
      <c r="T4338" s="1062"/>
      <c r="U4338" s="1063"/>
      <c r="V4338" s="906"/>
      <c r="W4338" s="933"/>
      <c r="X4338" s="934"/>
      <c r="Y4338" s="935"/>
      <c r="Z4338" s="935"/>
      <c r="AA4338" s="935"/>
      <c r="AB4338" s="452"/>
      <c r="AC4338" s="452"/>
      <c r="AD4338" s="452"/>
      <c r="AE4338" s="452"/>
      <c r="AF4338" s="935"/>
      <c r="AG4338" s="452"/>
      <c r="AH4338" s="452"/>
      <c r="AI4338" s="935"/>
      <c r="AJ4338" s="935"/>
      <c r="AK4338" s="935"/>
      <c r="AL4338" s="936"/>
      <c r="AM4338" s="936"/>
      <c r="AN4338" s="936"/>
      <c r="AO4338" s="936"/>
      <c r="AP4338" s="936"/>
      <c r="AQ4338" s="936"/>
      <c r="AR4338" s="936"/>
      <c r="AS4338" s="936"/>
      <c r="AT4338" s="936"/>
      <c r="AU4338" s="936"/>
      <c r="AV4338" s="936"/>
    </row>
    <row r="4339" spans="2:48" ht="15" customHeight="1">
      <c r="B4339" s="937"/>
      <c r="C4339" s="1979"/>
      <c r="D4339" s="1981"/>
      <c r="E4339" s="928" t="s">
        <v>619</v>
      </c>
      <c r="F4339" s="885"/>
      <c r="G4339" s="651" t="s">
        <v>272</v>
      </c>
      <c r="H4339" s="651" t="s">
        <v>599</v>
      </c>
      <c r="I4339" s="651" t="s">
        <v>620</v>
      </c>
      <c r="J4339" s="651" t="s">
        <v>276</v>
      </c>
      <c r="K4339" s="890" t="s">
        <v>309</v>
      </c>
      <c r="L4339" s="651" t="s">
        <v>312</v>
      </c>
      <c r="M4339" s="651" t="str">
        <f t="shared" si="262"/>
        <v>&lt;INSERT CONNECTION POINT NAME&gt;</v>
      </c>
      <c r="N4339" s="890" t="s">
        <v>602</v>
      </c>
      <c r="O4339" s="890" t="s">
        <v>22</v>
      </c>
      <c r="P4339" s="890"/>
      <c r="Q4339" s="1083"/>
      <c r="R4339" s="1061"/>
      <c r="S4339" s="1062"/>
      <c r="T4339" s="1062"/>
      <c r="U4339" s="1063"/>
      <c r="V4339" s="906"/>
      <c r="W4339" s="933"/>
      <c r="X4339" s="934"/>
      <c r="Y4339" s="935"/>
      <c r="Z4339" s="935"/>
      <c r="AA4339" s="935"/>
      <c r="AB4339" s="452"/>
      <c r="AC4339" s="452"/>
      <c r="AD4339" s="452"/>
      <c r="AE4339" s="452"/>
      <c r="AF4339" s="935"/>
      <c r="AG4339" s="452"/>
      <c r="AH4339" s="452"/>
      <c r="AI4339" s="935"/>
      <c r="AJ4339" s="935"/>
      <c r="AK4339" s="935"/>
      <c r="AL4339" s="936"/>
      <c r="AM4339" s="936"/>
      <c r="AN4339" s="936"/>
      <c r="AO4339" s="936"/>
      <c r="AP4339" s="936"/>
      <c r="AQ4339" s="936"/>
      <c r="AR4339" s="936"/>
      <c r="AS4339" s="936"/>
      <c r="AT4339" s="936"/>
      <c r="AU4339" s="936"/>
      <c r="AV4339" s="936"/>
    </row>
    <row r="4340" spans="2:48" ht="15" customHeight="1">
      <c r="B4340" s="937"/>
      <c r="C4340" s="1978" t="s">
        <v>309</v>
      </c>
      <c r="D4340" s="1980" t="s">
        <v>23</v>
      </c>
      <c r="E4340" s="928" t="s">
        <v>616</v>
      </c>
      <c r="F4340" s="885"/>
      <c r="G4340" s="651" t="s">
        <v>272</v>
      </c>
      <c r="H4340" s="651" t="s">
        <v>599</v>
      </c>
      <c r="I4340" s="651" t="s">
        <v>617</v>
      </c>
      <c r="J4340" s="651" t="s">
        <v>276</v>
      </c>
      <c r="K4340" s="890" t="s">
        <v>309</v>
      </c>
      <c r="L4340" s="651" t="s">
        <v>312</v>
      </c>
      <c r="M4340" s="651" t="str">
        <f t="shared" si="262"/>
        <v>&lt;INSERT CONNECTION POINT NAME&gt;</v>
      </c>
      <c r="N4340" s="890" t="s">
        <v>602</v>
      </c>
      <c r="O4340" s="890" t="s">
        <v>23</v>
      </c>
      <c r="P4340" s="890"/>
      <c r="Q4340" s="1083"/>
      <c r="R4340" s="1061"/>
      <c r="S4340" s="1062"/>
      <c r="T4340" s="1062"/>
      <c r="U4340" s="1063"/>
      <c r="V4340" s="906"/>
      <c r="W4340" s="933"/>
      <c r="X4340" s="934"/>
      <c r="Y4340" s="935"/>
      <c r="Z4340" s="935"/>
      <c r="AA4340" s="935"/>
      <c r="AB4340" s="452"/>
      <c r="AC4340" s="452"/>
      <c r="AD4340" s="452"/>
      <c r="AE4340" s="452"/>
      <c r="AF4340" s="935"/>
      <c r="AG4340" s="452"/>
      <c r="AH4340" s="452"/>
      <c r="AI4340" s="935"/>
      <c r="AJ4340" s="935"/>
      <c r="AK4340" s="935"/>
      <c r="AL4340" s="936"/>
      <c r="AM4340" s="936"/>
      <c r="AN4340" s="936"/>
      <c r="AO4340" s="936"/>
      <c r="AP4340" s="936"/>
      <c r="AQ4340" s="936"/>
      <c r="AR4340" s="936"/>
      <c r="AS4340" s="936"/>
      <c r="AT4340" s="936"/>
      <c r="AU4340" s="936"/>
      <c r="AV4340" s="936"/>
    </row>
    <row r="4341" spans="2:48" ht="15" customHeight="1">
      <c r="B4341" s="937"/>
      <c r="C4341" s="1979"/>
      <c r="D4341" s="1981"/>
      <c r="E4341" s="928" t="s">
        <v>619</v>
      </c>
      <c r="F4341" s="885"/>
      <c r="G4341" s="651" t="s">
        <v>272</v>
      </c>
      <c r="H4341" s="651" t="s">
        <v>599</v>
      </c>
      <c r="I4341" s="651" t="s">
        <v>620</v>
      </c>
      <c r="J4341" s="651" t="s">
        <v>276</v>
      </c>
      <c r="K4341" s="890" t="s">
        <v>309</v>
      </c>
      <c r="L4341" s="651" t="s">
        <v>312</v>
      </c>
      <c r="M4341" s="651" t="str">
        <f t="shared" si="262"/>
        <v>&lt;INSERT CONNECTION POINT NAME&gt;</v>
      </c>
      <c r="N4341" s="890" t="s">
        <v>602</v>
      </c>
      <c r="O4341" s="890" t="s">
        <v>23</v>
      </c>
      <c r="P4341" s="890"/>
      <c r="Q4341" s="1083"/>
      <c r="R4341" s="1061"/>
      <c r="S4341" s="1062"/>
      <c r="T4341" s="1062"/>
      <c r="U4341" s="1063"/>
      <c r="V4341" s="906"/>
      <c r="W4341" s="933"/>
      <c r="X4341" s="934"/>
      <c r="Y4341" s="935"/>
      <c r="Z4341" s="935"/>
      <c r="AA4341" s="935"/>
      <c r="AB4341" s="452"/>
      <c r="AC4341" s="452"/>
      <c r="AD4341" s="452"/>
      <c r="AE4341" s="452"/>
      <c r="AF4341" s="935"/>
      <c r="AG4341" s="452"/>
      <c r="AH4341" s="452"/>
      <c r="AI4341" s="935"/>
      <c r="AJ4341" s="935"/>
      <c r="AK4341" s="935"/>
      <c r="AL4341" s="936"/>
      <c r="AM4341" s="936"/>
      <c r="AN4341" s="936"/>
      <c r="AO4341" s="936"/>
      <c r="AP4341" s="936"/>
      <c r="AQ4341" s="936"/>
      <c r="AR4341" s="936"/>
      <c r="AS4341" s="936"/>
      <c r="AT4341" s="936"/>
      <c r="AU4341" s="936"/>
      <c r="AV4341" s="936"/>
    </row>
    <row r="4342" spans="2:48" ht="15" customHeight="1">
      <c r="B4342" s="937"/>
      <c r="C4342" s="1978" t="s">
        <v>310</v>
      </c>
      <c r="D4342" s="1980" t="s">
        <v>22</v>
      </c>
      <c r="E4342" s="928" t="s">
        <v>616</v>
      </c>
      <c r="F4342" s="885"/>
      <c r="G4342" s="651" t="s">
        <v>272</v>
      </c>
      <c r="H4342" s="651" t="s">
        <v>599</v>
      </c>
      <c r="I4342" s="651" t="s">
        <v>617</v>
      </c>
      <c r="J4342" s="651" t="s">
        <v>276</v>
      </c>
      <c r="K4342" s="890" t="s">
        <v>310</v>
      </c>
      <c r="L4342" s="651" t="s">
        <v>312</v>
      </c>
      <c r="M4342" s="651" t="str">
        <f t="shared" si="262"/>
        <v>&lt;INSERT CONNECTION POINT NAME&gt;</v>
      </c>
      <c r="N4342" s="890" t="s">
        <v>602</v>
      </c>
      <c r="O4342" s="890" t="s">
        <v>22</v>
      </c>
      <c r="P4342" s="890"/>
      <c r="Q4342" s="1083"/>
      <c r="R4342" s="1061"/>
      <c r="S4342" s="1062"/>
      <c r="T4342" s="1062"/>
      <c r="U4342" s="1063"/>
      <c r="V4342" s="906"/>
      <c r="W4342" s="933"/>
      <c r="X4342" s="934"/>
      <c r="Y4342" s="935"/>
      <c r="Z4342" s="935"/>
      <c r="AA4342" s="935"/>
      <c r="AB4342" s="452"/>
      <c r="AC4342" s="452"/>
      <c r="AD4342" s="452"/>
      <c r="AE4342" s="452"/>
      <c r="AF4342" s="935"/>
      <c r="AG4342" s="452"/>
      <c r="AH4342" s="452"/>
      <c r="AI4342" s="935"/>
      <c r="AJ4342" s="935"/>
      <c r="AK4342" s="935"/>
      <c r="AL4342" s="936"/>
      <c r="AM4342" s="936"/>
      <c r="AN4342" s="936"/>
      <c r="AO4342" s="936"/>
      <c r="AP4342" s="936"/>
      <c r="AQ4342" s="936"/>
      <c r="AR4342" s="936"/>
      <c r="AS4342" s="936"/>
      <c r="AT4342" s="936"/>
      <c r="AU4342" s="936"/>
      <c r="AV4342" s="936"/>
    </row>
    <row r="4343" spans="2:48" ht="15" customHeight="1">
      <c r="B4343" s="937"/>
      <c r="C4343" s="1979"/>
      <c r="D4343" s="1981"/>
      <c r="E4343" s="928" t="s">
        <v>619</v>
      </c>
      <c r="F4343" s="885"/>
      <c r="G4343" s="651" t="s">
        <v>272</v>
      </c>
      <c r="H4343" s="651" t="s">
        <v>599</v>
      </c>
      <c r="I4343" s="651" t="s">
        <v>620</v>
      </c>
      <c r="J4343" s="651" t="s">
        <v>276</v>
      </c>
      <c r="K4343" s="890" t="s">
        <v>310</v>
      </c>
      <c r="L4343" s="651" t="s">
        <v>312</v>
      </c>
      <c r="M4343" s="651" t="str">
        <f t="shared" si="262"/>
        <v>&lt;INSERT CONNECTION POINT NAME&gt;</v>
      </c>
      <c r="N4343" s="890" t="s">
        <v>602</v>
      </c>
      <c r="O4343" s="890" t="s">
        <v>22</v>
      </c>
      <c r="P4343" s="890"/>
      <c r="Q4343" s="1084"/>
      <c r="R4343" s="1085"/>
      <c r="S4343" s="1086"/>
      <c r="T4343" s="1086"/>
      <c r="U4343" s="1087"/>
      <c r="V4343" s="906"/>
      <c r="W4343" s="933"/>
      <c r="X4343" s="934"/>
      <c r="Y4343" s="935"/>
      <c r="Z4343" s="935"/>
      <c r="AA4343" s="935"/>
      <c r="AB4343" s="452"/>
      <c r="AC4343" s="452"/>
      <c r="AD4343" s="452"/>
      <c r="AE4343" s="452"/>
      <c r="AF4343" s="935"/>
      <c r="AG4343" s="452"/>
      <c r="AH4343" s="452"/>
      <c r="AI4343" s="935"/>
      <c r="AJ4343" s="935"/>
      <c r="AK4343" s="935"/>
      <c r="AL4343" s="936"/>
      <c r="AM4343" s="936"/>
      <c r="AN4343" s="936"/>
      <c r="AO4343" s="936"/>
      <c r="AP4343" s="936"/>
      <c r="AQ4343" s="936"/>
      <c r="AR4343" s="936"/>
      <c r="AS4343" s="936"/>
      <c r="AT4343" s="936"/>
      <c r="AU4343" s="936"/>
      <c r="AV4343" s="936"/>
    </row>
    <row r="4344" spans="2:48" ht="15" customHeight="1">
      <c r="B4344" s="937"/>
      <c r="C4344" s="1978" t="s">
        <v>310</v>
      </c>
      <c r="D4344" s="1980" t="s">
        <v>23</v>
      </c>
      <c r="E4344" s="928" t="s">
        <v>616</v>
      </c>
      <c r="F4344" s="885"/>
      <c r="G4344" s="651" t="s">
        <v>272</v>
      </c>
      <c r="H4344" s="651" t="s">
        <v>599</v>
      </c>
      <c r="I4344" s="651" t="s">
        <v>617</v>
      </c>
      <c r="J4344" s="651" t="s">
        <v>276</v>
      </c>
      <c r="K4344" s="890" t="s">
        <v>310</v>
      </c>
      <c r="L4344" s="651" t="s">
        <v>312</v>
      </c>
      <c r="M4344" s="651" t="str">
        <f t="shared" si="262"/>
        <v>&lt;INSERT CONNECTION POINT NAME&gt;</v>
      </c>
      <c r="N4344" s="890" t="s">
        <v>602</v>
      </c>
      <c r="O4344" s="890" t="s">
        <v>23</v>
      </c>
      <c r="P4344" s="890"/>
      <c r="Q4344" s="1084"/>
      <c r="R4344" s="1085"/>
      <c r="S4344" s="1086"/>
      <c r="T4344" s="1086"/>
      <c r="U4344" s="1087"/>
      <c r="V4344" s="906"/>
      <c r="W4344" s="933"/>
      <c r="X4344" s="934"/>
      <c r="Y4344" s="935"/>
      <c r="Z4344" s="935"/>
      <c r="AA4344" s="935"/>
      <c r="AB4344" s="452"/>
      <c r="AC4344" s="452"/>
      <c r="AD4344" s="452"/>
      <c r="AE4344" s="452"/>
      <c r="AF4344" s="935"/>
      <c r="AG4344" s="452"/>
      <c r="AH4344" s="452"/>
      <c r="AI4344" s="935"/>
      <c r="AJ4344" s="935"/>
      <c r="AK4344" s="935"/>
      <c r="AL4344" s="936"/>
      <c r="AM4344" s="936"/>
      <c r="AN4344" s="936"/>
      <c r="AO4344" s="936"/>
      <c r="AP4344" s="936"/>
      <c r="AQ4344" s="936"/>
      <c r="AR4344" s="936"/>
      <c r="AS4344" s="936"/>
      <c r="AT4344" s="936"/>
      <c r="AU4344" s="936"/>
      <c r="AV4344" s="936"/>
    </row>
    <row r="4345" spans="2:48" ht="15" customHeight="1" thickBot="1">
      <c r="B4345" s="944"/>
      <c r="C4345" s="1984"/>
      <c r="D4345" s="1985"/>
      <c r="E4345" s="945" t="s">
        <v>619</v>
      </c>
      <c r="F4345" s="885"/>
      <c r="G4345" s="651" t="s">
        <v>272</v>
      </c>
      <c r="H4345" s="651" t="s">
        <v>599</v>
      </c>
      <c r="I4345" s="651" t="s">
        <v>620</v>
      </c>
      <c r="J4345" s="651" t="s">
        <v>276</v>
      </c>
      <c r="K4345" s="890" t="s">
        <v>310</v>
      </c>
      <c r="L4345" s="651" t="s">
        <v>312</v>
      </c>
      <c r="M4345" s="651" t="str">
        <f t="shared" si="262"/>
        <v>&lt;INSERT CONNECTION POINT NAME&gt;</v>
      </c>
      <c r="N4345" s="890" t="s">
        <v>602</v>
      </c>
      <c r="O4345" s="890" t="s">
        <v>23</v>
      </c>
      <c r="P4345" s="890"/>
      <c r="Q4345" s="946"/>
      <c r="R4345" s="1067"/>
      <c r="S4345" s="893"/>
      <c r="T4345" s="893"/>
      <c r="U4345" s="894"/>
      <c r="V4345" s="947"/>
      <c r="W4345" s="933"/>
      <c r="X4345" s="934"/>
      <c r="Y4345" s="935"/>
      <c r="Z4345" s="935"/>
      <c r="AA4345" s="935"/>
      <c r="AB4345" s="452"/>
      <c r="AC4345" s="452"/>
      <c r="AD4345" s="452"/>
      <c r="AE4345" s="452"/>
      <c r="AF4345" s="935"/>
      <c r="AG4345" s="452"/>
      <c r="AH4345" s="452"/>
      <c r="AI4345" s="935"/>
      <c r="AJ4345" s="935"/>
      <c r="AK4345" s="935"/>
      <c r="AL4345" s="936"/>
      <c r="AM4345" s="936"/>
      <c r="AN4345" s="936"/>
      <c r="AO4345" s="936"/>
      <c r="AP4345" s="936"/>
      <c r="AQ4345" s="936"/>
      <c r="AR4345" s="936"/>
      <c r="AS4345" s="936"/>
      <c r="AT4345" s="936"/>
      <c r="AU4345" s="936"/>
      <c r="AV4345" s="936"/>
    </row>
    <row r="4346" spans="2:48" ht="15" customHeight="1">
      <c r="B4346" s="927" t="s">
        <v>615</v>
      </c>
      <c r="C4346" s="1982" t="s">
        <v>313</v>
      </c>
      <c r="D4346" s="1983" t="s">
        <v>23</v>
      </c>
      <c r="E4346" s="928" t="s">
        <v>616</v>
      </c>
      <c r="F4346" s="885"/>
      <c r="G4346" s="651" t="s">
        <v>272</v>
      </c>
      <c r="H4346" s="651" t="s">
        <v>599</v>
      </c>
      <c r="I4346" s="651" t="s">
        <v>617</v>
      </c>
      <c r="J4346" s="651" t="s">
        <v>276</v>
      </c>
      <c r="K4346" s="651" t="s">
        <v>313</v>
      </c>
      <c r="L4346" s="651" t="s">
        <v>312</v>
      </c>
      <c r="M4346" s="651" t="str">
        <f t="shared" ref="M4346" si="265">B4346</f>
        <v>&lt;INSERT CONNECTION POINT NAME&gt;</v>
      </c>
      <c r="N4346" s="651" t="s">
        <v>618</v>
      </c>
      <c r="O4346" s="651" t="s">
        <v>23</v>
      </c>
      <c r="P4346" s="890"/>
      <c r="Q4346" s="929"/>
      <c r="R4346" s="930"/>
      <c r="S4346" s="931"/>
      <c r="T4346" s="931"/>
      <c r="U4346" s="932"/>
      <c r="W4346" s="452"/>
      <c r="X4346" s="452"/>
      <c r="Y4346" s="452"/>
      <c r="Z4346" s="452"/>
      <c r="AA4346" s="452"/>
      <c r="AB4346" s="452"/>
      <c r="AC4346" s="452"/>
      <c r="AD4346" s="452"/>
      <c r="AE4346" s="452"/>
      <c r="AF4346" s="452"/>
      <c r="AG4346" s="452"/>
      <c r="AH4346" s="452"/>
      <c r="AI4346" s="452"/>
      <c r="AJ4346" s="452"/>
      <c r="AK4346" s="452"/>
      <c r="AL4346" s="452"/>
      <c r="AM4346" s="452"/>
      <c r="AN4346" s="452"/>
      <c r="AO4346" s="452"/>
      <c r="AP4346" s="452"/>
      <c r="AQ4346" s="452"/>
      <c r="AR4346" s="452"/>
      <c r="AS4346" s="452"/>
      <c r="AT4346" s="452"/>
      <c r="AU4346" s="452"/>
      <c r="AV4346" s="452"/>
    </row>
    <row r="4347" spans="2:48" ht="15" customHeight="1">
      <c r="B4347" s="937"/>
      <c r="C4347" s="1979"/>
      <c r="D4347" s="1981"/>
      <c r="E4347" s="928" t="s">
        <v>619</v>
      </c>
      <c r="F4347" s="885"/>
      <c r="G4347" s="651" t="s">
        <v>272</v>
      </c>
      <c r="H4347" s="651" t="s">
        <v>599</v>
      </c>
      <c r="I4347" s="651" t="s">
        <v>620</v>
      </c>
      <c r="J4347" s="651" t="s">
        <v>276</v>
      </c>
      <c r="K4347" s="651" t="s">
        <v>313</v>
      </c>
      <c r="L4347" s="651" t="s">
        <v>312</v>
      </c>
      <c r="M4347" s="651" t="str">
        <f t="shared" si="262"/>
        <v>&lt;INSERT CONNECTION POINT NAME&gt;</v>
      </c>
      <c r="N4347" s="651" t="s">
        <v>618</v>
      </c>
      <c r="O4347" s="651" t="s">
        <v>23</v>
      </c>
      <c r="P4347" s="890"/>
      <c r="Q4347" s="938"/>
      <c r="R4347" s="939"/>
      <c r="S4347" s="940"/>
      <c r="T4347" s="940"/>
      <c r="U4347" s="941"/>
      <c r="W4347" s="452"/>
      <c r="X4347" s="452"/>
      <c r="Y4347" s="452"/>
      <c r="Z4347" s="452"/>
      <c r="AA4347" s="452"/>
      <c r="AB4347" s="452"/>
      <c r="AC4347" s="452"/>
      <c r="AD4347" s="452"/>
      <c r="AE4347" s="452"/>
      <c r="AF4347" s="452"/>
      <c r="AG4347" s="452"/>
      <c r="AH4347" s="452"/>
      <c r="AI4347" s="452"/>
      <c r="AJ4347" s="452"/>
      <c r="AK4347" s="452"/>
      <c r="AL4347" s="452"/>
      <c r="AM4347" s="452"/>
      <c r="AN4347" s="452"/>
      <c r="AO4347" s="452"/>
      <c r="AP4347" s="452"/>
      <c r="AQ4347" s="452"/>
      <c r="AR4347" s="452"/>
      <c r="AS4347" s="452"/>
      <c r="AT4347" s="452"/>
      <c r="AU4347" s="452"/>
      <c r="AV4347" s="452"/>
    </row>
    <row r="4348" spans="2:48" ht="15" customHeight="1">
      <c r="B4348" s="937"/>
      <c r="C4348" s="1978" t="s">
        <v>304</v>
      </c>
      <c r="D4348" s="1980" t="s">
        <v>22</v>
      </c>
      <c r="E4348" s="928" t="s">
        <v>616</v>
      </c>
      <c r="F4348" s="885"/>
      <c r="G4348" s="651" t="s">
        <v>272</v>
      </c>
      <c r="H4348" s="651" t="s">
        <v>599</v>
      </c>
      <c r="I4348" s="651" t="s">
        <v>617</v>
      </c>
      <c r="J4348" s="651" t="s">
        <v>276</v>
      </c>
      <c r="K4348" s="890" t="s">
        <v>304</v>
      </c>
      <c r="L4348" s="651" t="s">
        <v>312</v>
      </c>
      <c r="M4348" s="651" t="str">
        <f t="shared" si="262"/>
        <v>&lt;INSERT CONNECTION POINT NAME&gt;</v>
      </c>
      <c r="N4348" s="890" t="s">
        <v>602</v>
      </c>
      <c r="O4348" s="890" t="s">
        <v>22</v>
      </c>
      <c r="P4348" s="890"/>
      <c r="Q4348" s="1071"/>
      <c r="R4348" s="1058"/>
      <c r="S4348" s="1059"/>
      <c r="T4348" s="1059"/>
      <c r="U4348" s="1060"/>
      <c r="W4348" s="452"/>
      <c r="X4348" s="452"/>
      <c r="Y4348" s="452"/>
      <c r="Z4348" s="452"/>
      <c r="AA4348" s="452"/>
      <c r="AB4348" s="452"/>
      <c r="AC4348" s="452"/>
      <c r="AD4348" s="452"/>
      <c r="AE4348" s="452"/>
      <c r="AF4348" s="452"/>
      <c r="AG4348" s="452"/>
      <c r="AH4348" s="452"/>
      <c r="AI4348" s="452"/>
      <c r="AJ4348" s="452"/>
      <c r="AK4348" s="452"/>
      <c r="AL4348" s="452"/>
      <c r="AM4348" s="452"/>
      <c r="AN4348" s="452"/>
      <c r="AO4348" s="452"/>
      <c r="AP4348" s="452"/>
      <c r="AQ4348" s="452"/>
      <c r="AR4348" s="452"/>
      <c r="AS4348" s="452"/>
      <c r="AT4348" s="452"/>
      <c r="AU4348" s="452"/>
      <c r="AV4348" s="452"/>
    </row>
    <row r="4349" spans="2:48" ht="15" customHeight="1">
      <c r="B4349" s="937"/>
      <c r="C4349" s="1979"/>
      <c r="D4349" s="1981"/>
      <c r="E4349" s="928" t="s">
        <v>619</v>
      </c>
      <c r="F4349" s="885"/>
      <c r="G4349" s="651" t="s">
        <v>272</v>
      </c>
      <c r="H4349" s="651" t="s">
        <v>599</v>
      </c>
      <c r="I4349" s="651" t="s">
        <v>620</v>
      </c>
      <c r="J4349" s="651" t="s">
        <v>276</v>
      </c>
      <c r="K4349" s="890" t="s">
        <v>304</v>
      </c>
      <c r="L4349" s="651" t="s">
        <v>312</v>
      </c>
      <c r="M4349" s="651" t="str">
        <f t="shared" si="262"/>
        <v>&lt;INSERT CONNECTION POINT NAME&gt;</v>
      </c>
      <c r="N4349" s="890" t="s">
        <v>602</v>
      </c>
      <c r="O4349" s="890" t="s">
        <v>22</v>
      </c>
      <c r="P4349" s="890"/>
      <c r="Q4349" s="1071"/>
      <c r="R4349" s="1058"/>
      <c r="S4349" s="1059"/>
      <c r="T4349" s="1059"/>
      <c r="U4349" s="1060"/>
      <c r="W4349" s="452"/>
      <c r="X4349" s="452"/>
      <c r="Y4349" s="452"/>
      <c r="Z4349" s="452"/>
      <c r="AA4349" s="452"/>
      <c r="AB4349" s="452"/>
      <c r="AC4349" s="452"/>
      <c r="AD4349" s="452"/>
      <c r="AE4349" s="452"/>
      <c r="AF4349" s="452"/>
      <c r="AG4349" s="452"/>
      <c r="AH4349" s="452"/>
      <c r="AI4349" s="452"/>
      <c r="AJ4349" s="452"/>
      <c r="AK4349" s="452"/>
      <c r="AL4349" s="452"/>
      <c r="AM4349" s="452"/>
      <c r="AN4349" s="452"/>
      <c r="AO4349" s="452"/>
      <c r="AP4349" s="452"/>
      <c r="AQ4349" s="452"/>
      <c r="AR4349" s="452"/>
      <c r="AS4349" s="452"/>
      <c r="AT4349" s="452"/>
      <c r="AU4349" s="452"/>
      <c r="AV4349" s="452"/>
    </row>
    <row r="4350" spans="2:48" ht="15" customHeight="1">
      <c r="B4350" s="937"/>
      <c r="C4350" s="1978" t="s">
        <v>304</v>
      </c>
      <c r="D4350" s="1980" t="s">
        <v>23</v>
      </c>
      <c r="E4350" s="928" t="s">
        <v>616</v>
      </c>
      <c r="F4350" s="885"/>
      <c r="G4350" s="651" t="s">
        <v>272</v>
      </c>
      <c r="H4350" s="651" t="s">
        <v>599</v>
      </c>
      <c r="I4350" s="651" t="s">
        <v>617</v>
      </c>
      <c r="J4350" s="651" t="s">
        <v>276</v>
      </c>
      <c r="K4350" s="890" t="s">
        <v>304</v>
      </c>
      <c r="L4350" s="651" t="s">
        <v>312</v>
      </c>
      <c r="M4350" s="651" t="str">
        <f t="shared" si="262"/>
        <v>&lt;INSERT CONNECTION POINT NAME&gt;</v>
      </c>
      <c r="N4350" s="890" t="s">
        <v>602</v>
      </c>
      <c r="O4350" s="891" t="s">
        <v>23</v>
      </c>
      <c r="P4350" s="890"/>
      <c r="Q4350" s="1071"/>
      <c r="R4350" s="1058"/>
      <c r="S4350" s="1059"/>
      <c r="T4350" s="1059"/>
      <c r="U4350" s="1060"/>
      <c r="W4350" s="452"/>
      <c r="X4350" s="452"/>
      <c r="Y4350" s="452"/>
      <c r="Z4350" s="452"/>
      <c r="AA4350" s="452"/>
      <c r="AB4350" s="452"/>
      <c r="AC4350" s="452"/>
      <c r="AD4350" s="452"/>
      <c r="AE4350" s="452"/>
      <c r="AF4350" s="452"/>
      <c r="AG4350" s="452"/>
      <c r="AH4350" s="452"/>
      <c r="AI4350" s="452"/>
      <c r="AJ4350" s="452"/>
      <c r="AK4350" s="452"/>
      <c r="AL4350" s="452"/>
      <c r="AM4350" s="452"/>
      <c r="AN4350" s="452"/>
      <c r="AO4350" s="452"/>
      <c r="AP4350" s="452"/>
      <c r="AQ4350" s="452"/>
      <c r="AR4350" s="452"/>
      <c r="AS4350" s="452"/>
      <c r="AT4350" s="452"/>
      <c r="AU4350" s="452"/>
      <c r="AV4350" s="452"/>
    </row>
    <row r="4351" spans="2:48" ht="15" customHeight="1">
      <c r="B4351" s="937"/>
      <c r="C4351" s="1979"/>
      <c r="D4351" s="1981"/>
      <c r="E4351" s="928" t="s">
        <v>619</v>
      </c>
      <c r="F4351" s="885"/>
      <c r="G4351" s="651" t="s">
        <v>272</v>
      </c>
      <c r="H4351" s="651" t="s">
        <v>599</v>
      </c>
      <c r="I4351" s="651" t="s">
        <v>620</v>
      </c>
      <c r="J4351" s="651" t="s">
        <v>276</v>
      </c>
      <c r="K4351" s="890" t="s">
        <v>304</v>
      </c>
      <c r="L4351" s="651" t="s">
        <v>312</v>
      </c>
      <c r="M4351" s="651" t="str">
        <f t="shared" si="262"/>
        <v>&lt;INSERT CONNECTION POINT NAME&gt;</v>
      </c>
      <c r="N4351" s="890" t="s">
        <v>602</v>
      </c>
      <c r="O4351" s="891" t="s">
        <v>23</v>
      </c>
      <c r="P4351" s="890"/>
      <c r="Q4351" s="1071"/>
      <c r="R4351" s="1058"/>
      <c r="S4351" s="1059"/>
      <c r="T4351" s="1059"/>
      <c r="U4351" s="1060"/>
      <c r="W4351" s="452"/>
      <c r="X4351" s="452"/>
      <c r="Y4351" s="452"/>
      <c r="Z4351" s="452"/>
      <c r="AA4351" s="452"/>
      <c r="AB4351" s="452"/>
      <c r="AC4351" s="452"/>
      <c r="AD4351" s="452"/>
      <c r="AE4351" s="452"/>
      <c r="AF4351" s="452"/>
      <c r="AG4351" s="452"/>
      <c r="AH4351" s="452"/>
      <c r="AI4351" s="452"/>
      <c r="AJ4351" s="452"/>
      <c r="AK4351" s="452"/>
      <c r="AL4351" s="452"/>
      <c r="AM4351" s="452"/>
      <c r="AN4351" s="452"/>
      <c r="AO4351" s="452"/>
      <c r="AP4351" s="452"/>
      <c r="AQ4351" s="452"/>
      <c r="AR4351" s="452"/>
      <c r="AS4351" s="452"/>
      <c r="AT4351" s="452"/>
      <c r="AU4351" s="452"/>
      <c r="AV4351" s="452"/>
    </row>
    <row r="4352" spans="2:48" ht="15" customHeight="1">
      <c r="B4352" s="937"/>
      <c r="C4352" s="1978" t="s">
        <v>305</v>
      </c>
      <c r="D4352" s="1980"/>
      <c r="E4352" s="928" t="s">
        <v>616</v>
      </c>
      <c r="F4352" s="885"/>
      <c r="G4352" s="651" t="s">
        <v>272</v>
      </c>
      <c r="H4352" s="651" t="s">
        <v>599</v>
      </c>
      <c r="I4352" s="651" t="s">
        <v>617</v>
      </c>
      <c r="J4352" s="651" t="s">
        <v>276</v>
      </c>
      <c r="K4352" s="890" t="s">
        <v>305</v>
      </c>
      <c r="L4352" s="651" t="s">
        <v>312</v>
      </c>
      <c r="M4352" s="651" t="str">
        <f t="shared" si="262"/>
        <v>&lt;INSERT CONNECTION POINT NAME&gt;</v>
      </c>
      <c r="N4352" s="890" t="s">
        <v>604</v>
      </c>
      <c r="O4352" s="890" t="s">
        <v>605</v>
      </c>
      <c r="P4352" s="890"/>
      <c r="Q4352" s="1072"/>
      <c r="R4352" s="1073"/>
      <c r="S4352" s="1074"/>
      <c r="T4352" s="1074"/>
      <c r="U4352" s="1075"/>
      <c r="W4352" s="452"/>
      <c r="X4352" s="452"/>
      <c r="Y4352" s="452"/>
      <c r="Z4352" s="452"/>
      <c r="AA4352" s="452"/>
      <c r="AB4352" s="452"/>
      <c r="AC4352" s="452"/>
      <c r="AD4352" s="452"/>
      <c r="AE4352" s="452"/>
      <c r="AF4352" s="452"/>
      <c r="AG4352" s="452"/>
      <c r="AH4352" s="452"/>
      <c r="AI4352" s="452"/>
      <c r="AJ4352" s="452"/>
      <c r="AK4352" s="452"/>
      <c r="AL4352" s="452"/>
      <c r="AM4352" s="452"/>
      <c r="AN4352" s="452"/>
      <c r="AO4352" s="452"/>
      <c r="AP4352" s="452"/>
      <c r="AQ4352" s="452"/>
      <c r="AR4352" s="452"/>
      <c r="AS4352" s="452"/>
      <c r="AT4352" s="452"/>
      <c r="AU4352" s="452"/>
      <c r="AV4352" s="452"/>
    </row>
    <row r="4353" spans="2:48" ht="15" customHeight="1">
      <c r="B4353" s="937"/>
      <c r="C4353" s="1979"/>
      <c r="D4353" s="1981"/>
      <c r="E4353" s="928" t="s">
        <v>619</v>
      </c>
      <c r="F4353" s="885"/>
      <c r="G4353" s="651" t="s">
        <v>272</v>
      </c>
      <c r="H4353" s="651" t="s">
        <v>599</v>
      </c>
      <c r="I4353" s="651" t="s">
        <v>620</v>
      </c>
      <c r="J4353" s="651" t="s">
        <v>276</v>
      </c>
      <c r="K4353" s="890" t="s">
        <v>305</v>
      </c>
      <c r="L4353" s="651" t="s">
        <v>312</v>
      </c>
      <c r="M4353" s="651" t="str">
        <f t="shared" si="262"/>
        <v>&lt;INSERT CONNECTION POINT NAME&gt;</v>
      </c>
      <c r="N4353" s="890" t="s">
        <v>604</v>
      </c>
      <c r="O4353" s="890" t="s">
        <v>605</v>
      </c>
      <c r="P4353" s="890"/>
      <c r="Q4353" s="1072"/>
      <c r="R4353" s="1073"/>
      <c r="S4353" s="1074"/>
      <c r="T4353" s="1074"/>
      <c r="U4353" s="1075"/>
      <c r="W4353" s="452"/>
      <c r="X4353" s="452"/>
      <c r="Y4353" s="452"/>
      <c r="Z4353" s="452"/>
      <c r="AA4353" s="452"/>
      <c r="AB4353" s="452"/>
      <c r="AC4353" s="452"/>
      <c r="AD4353" s="452"/>
      <c r="AE4353" s="452"/>
      <c r="AF4353" s="452"/>
      <c r="AG4353" s="452"/>
      <c r="AH4353" s="452"/>
      <c r="AI4353" s="452"/>
      <c r="AJ4353" s="452"/>
      <c r="AK4353" s="452"/>
      <c r="AL4353" s="452"/>
      <c r="AM4353" s="452"/>
      <c r="AN4353" s="452"/>
      <c r="AO4353" s="452"/>
      <c r="AP4353" s="452"/>
      <c r="AQ4353" s="452"/>
      <c r="AR4353" s="452"/>
      <c r="AS4353" s="452"/>
      <c r="AT4353" s="452"/>
      <c r="AU4353" s="452"/>
      <c r="AV4353" s="452"/>
    </row>
    <row r="4354" spans="2:48" ht="15" customHeight="1">
      <c r="B4354" s="937"/>
      <c r="C4354" s="1978" t="s">
        <v>306</v>
      </c>
      <c r="D4354" s="1980"/>
      <c r="E4354" s="928" t="s">
        <v>616</v>
      </c>
      <c r="F4354" s="885"/>
      <c r="G4354" s="651" t="s">
        <v>272</v>
      </c>
      <c r="H4354" s="651" t="s">
        <v>599</v>
      </c>
      <c r="I4354" s="651" t="s">
        <v>617</v>
      </c>
      <c r="J4354" s="651" t="s">
        <v>276</v>
      </c>
      <c r="K4354" s="890" t="s">
        <v>306</v>
      </c>
      <c r="L4354" s="651" t="s">
        <v>312</v>
      </c>
      <c r="M4354" s="651" t="str">
        <f t="shared" si="262"/>
        <v>&lt;INSERT CONNECTION POINT NAME&gt;</v>
      </c>
      <c r="N4354" s="890" t="s">
        <v>606</v>
      </c>
      <c r="O4354" s="891">
        <v>0</v>
      </c>
      <c r="P4354" s="890"/>
      <c r="Q4354" s="1076"/>
      <c r="R4354" s="1077"/>
      <c r="S4354" s="1078"/>
      <c r="T4354" s="1078"/>
      <c r="U4354" s="1079"/>
      <c r="W4354" s="452"/>
      <c r="X4354" s="452"/>
      <c r="Y4354" s="452"/>
      <c r="Z4354" s="452"/>
      <c r="AA4354" s="452"/>
      <c r="AB4354" s="452"/>
      <c r="AC4354" s="452"/>
      <c r="AD4354" s="452"/>
      <c r="AE4354" s="452"/>
      <c r="AF4354" s="452"/>
      <c r="AG4354" s="452"/>
      <c r="AH4354" s="452"/>
      <c r="AI4354" s="452"/>
      <c r="AJ4354" s="452"/>
      <c r="AK4354" s="452"/>
      <c r="AL4354" s="452"/>
      <c r="AM4354" s="452"/>
      <c r="AN4354" s="452"/>
      <c r="AO4354" s="452"/>
      <c r="AP4354" s="452"/>
      <c r="AQ4354" s="452"/>
      <c r="AR4354" s="452"/>
      <c r="AS4354" s="452"/>
      <c r="AT4354" s="452"/>
      <c r="AU4354" s="452"/>
      <c r="AV4354" s="452"/>
    </row>
    <row r="4355" spans="2:48" ht="15" customHeight="1">
      <c r="B4355" s="937"/>
      <c r="C4355" s="1979"/>
      <c r="D4355" s="1981"/>
      <c r="E4355" s="928" t="s">
        <v>619</v>
      </c>
      <c r="F4355" s="885"/>
      <c r="G4355" s="651" t="s">
        <v>272</v>
      </c>
      <c r="H4355" s="651" t="s">
        <v>599</v>
      </c>
      <c r="I4355" s="651" t="s">
        <v>620</v>
      </c>
      <c r="J4355" s="651" t="s">
        <v>276</v>
      </c>
      <c r="K4355" s="890" t="s">
        <v>306</v>
      </c>
      <c r="L4355" s="651" t="s">
        <v>312</v>
      </c>
      <c r="M4355" s="651" t="str">
        <f t="shared" si="262"/>
        <v>&lt;INSERT CONNECTION POINT NAME&gt;</v>
      </c>
      <c r="N4355" s="890" t="s">
        <v>606</v>
      </c>
      <c r="O4355" s="891">
        <v>0</v>
      </c>
      <c r="P4355" s="890"/>
      <c r="Q4355" s="1076"/>
      <c r="R4355" s="1077"/>
      <c r="S4355" s="1078"/>
      <c r="T4355" s="1078"/>
      <c r="U4355" s="1079"/>
      <c r="W4355" s="452"/>
      <c r="X4355" s="452"/>
      <c r="Y4355" s="452"/>
      <c r="Z4355" s="452"/>
      <c r="AA4355" s="452"/>
      <c r="AB4355" s="452"/>
      <c r="AC4355" s="452"/>
      <c r="AD4355" s="452"/>
      <c r="AE4355" s="452"/>
      <c r="AF4355" s="452"/>
      <c r="AG4355" s="452"/>
      <c r="AH4355" s="452"/>
      <c r="AI4355" s="452"/>
      <c r="AJ4355" s="452"/>
      <c r="AK4355" s="452"/>
      <c r="AL4355" s="452"/>
      <c r="AM4355" s="452"/>
      <c r="AN4355" s="452"/>
      <c r="AO4355" s="452"/>
      <c r="AP4355" s="452"/>
      <c r="AQ4355" s="452"/>
      <c r="AR4355" s="452"/>
      <c r="AS4355" s="452"/>
      <c r="AT4355" s="452"/>
      <c r="AU4355" s="452"/>
      <c r="AV4355" s="452"/>
    </row>
    <row r="4356" spans="2:48" ht="15" customHeight="1">
      <c r="B4356" s="937"/>
      <c r="C4356" s="1978" t="s">
        <v>307</v>
      </c>
      <c r="D4356" s="1980"/>
      <c r="E4356" s="928" t="s">
        <v>616</v>
      </c>
      <c r="F4356" s="885"/>
      <c r="G4356" s="651" t="s">
        <v>272</v>
      </c>
      <c r="H4356" s="651" t="s">
        <v>599</v>
      </c>
      <c r="I4356" s="651" t="s">
        <v>617</v>
      </c>
      <c r="J4356" s="651" t="s">
        <v>276</v>
      </c>
      <c r="K4356" s="890" t="s">
        <v>307</v>
      </c>
      <c r="L4356" s="651" t="s">
        <v>312</v>
      </c>
      <c r="M4356" s="651" t="str">
        <f t="shared" si="262"/>
        <v>&lt;INSERT CONNECTION POINT NAME&gt;</v>
      </c>
      <c r="N4356" s="890" t="s">
        <v>607</v>
      </c>
      <c r="O4356" s="890" t="s">
        <v>607</v>
      </c>
      <c r="P4356" s="890"/>
      <c r="Q4356" s="1080"/>
      <c r="R4356" s="1081"/>
      <c r="S4356" s="1081"/>
      <c r="T4356" s="1081"/>
      <c r="U4356" s="1082"/>
      <c r="W4356" s="452"/>
      <c r="X4356" s="452"/>
      <c r="Y4356" s="452"/>
      <c r="Z4356" s="452"/>
      <c r="AA4356" s="452"/>
      <c r="AB4356" s="452"/>
      <c r="AC4356" s="452"/>
      <c r="AD4356" s="452"/>
      <c r="AE4356" s="452"/>
      <c r="AF4356" s="452"/>
      <c r="AG4356" s="452"/>
      <c r="AH4356" s="452"/>
      <c r="AI4356" s="452"/>
      <c r="AJ4356" s="452"/>
      <c r="AK4356" s="452"/>
      <c r="AL4356" s="452"/>
      <c r="AM4356" s="452"/>
      <c r="AN4356" s="452"/>
      <c r="AO4356" s="452"/>
      <c r="AP4356" s="452"/>
      <c r="AQ4356" s="452"/>
      <c r="AR4356" s="452"/>
      <c r="AS4356" s="452"/>
      <c r="AT4356" s="452"/>
      <c r="AU4356" s="452"/>
      <c r="AV4356" s="452"/>
    </row>
    <row r="4357" spans="2:48" ht="15" customHeight="1">
      <c r="B4357" s="937"/>
      <c r="C4357" s="1979"/>
      <c r="D4357" s="1981"/>
      <c r="E4357" s="928" t="s">
        <v>619</v>
      </c>
      <c r="F4357" s="885"/>
      <c r="G4357" s="651" t="s">
        <v>272</v>
      </c>
      <c r="H4357" s="651" t="s">
        <v>599</v>
      </c>
      <c r="I4357" s="651" t="s">
        <v>620</v>
      </c>
      <c r="J4357" s="651" t="s">
        <v>276</v>
      </c>
      <c r="K4357" s="890" t="s">
        <v>307</v>
      </c>
      <c r="L4357" s="651" t="s">
        <v>312</v>
      </c>
      <c r="M4357" s="651" t="str">
        <f t="shared" si="262"/>
        <v>&lt;INSERT CONNECTION POINT NAME&gt;</v>
      </c>
      <c r="N4357" s="890" t="s">
        <v>607</v>
      </c>
      <c r="O4357" s="890" t="s">
        <v>607</v>
      </c>
      <c r="P4357" s="890"/>
      <c r="Q4357" s="1080"/>
      <c r="R4357" s="1081"/>
      <c r="S4357" s="1081"/>
      <c r="T4357" s="1081"/>
      <c r="U4357" s="1082"/>
      <c r="W4357" s="452"/>
      <c r="X4357" s="452"/>
      <c r="Y4357" s="452"/>
      <c r="Z4357" s="452"/>
      <c r="AA4357" s="452"/>
      <c r="AB4357" s="452"/>
      <c r="AC4357" s="452"/>
      <c r="AD4357" s="452"/>
      <c r="AE4357" s="452"/>
      <c r="AF4357" s="452"/>
      <c r="AG4357" s="452"/>
      <c r="AH4357" s="452"/>
      <c r="AI4357" s="452"/>
      <c r="AJ4357" s="452"/>
      <c r="AK4357" s="452"/>
      <c r="AL4357" s="452"/>
      <c r="AM4357" s="452"/>
      <c r="AN4357" s="452"/>
      <c r="AO4357" s="452"/>
      <c r="AP4357" s="452"/>
      <c r="AQ4357" s="452"/>
      <c r="AR4357" s="452"/>
      <c r="AS4357" s="452"/>
      <c r="AT4357" s="452"/>
      <c r="AU4357" s="452"/>
      <c r="AV4357" s="452"/>
    </row>
    <row r="4358" spans="2:48" ht="15" customHeight="1">
      <c r="B4358" s="937"/>
      <c r="C4358" s="1978" t="s">
        <v>308</v>
      </c>
      <c r="D4358" s="1980" t="s">
        <v>22</v>
      </c>
      <c r="E4358" s="928" t="s">
        <v>616</v>
      </c>
      <c r="F4358" s="885"/>
      <c r="G4358" s="651" t="s">
        <v>272</v>
      </c>
      <c r="H4358" s="651" t="s">
        <v>599</v>
      </c>
      <c r="I4358" s="651" t="s">
        <v>617</v>
      </c>
      <c r="J4358" s="651" t="s">
        <v>276</v>
      </c>
      <c r="K4358" s="890" t="s">
        <v>308</v>
      </c>
      <c r="L4358" s="651" t="s">
        <v>312</v>
      </c>
      <c r="M4358" s="651" t="str">
        <f t="shared" si="262"/>
        <v>&lt;INSERT CONNECTION POINT NAME&gt;</v>
      </c>
      <c r="N4358" s="890" t="s">
        <v>609</v>
      </c>
      <c r="O4358" s="890" t="s">
        <v>22</v>
      </c>
      <c r="P4358" s="890"/>
      <c r="Q4358" s="1083"/>
      <c r="R4358" s="1061"/>
      <c r="S4358" s="1062"/>
      <c r="T4358" s="1062"/>
      <c r="U4358" s="1063"/>
      <c r="W4358" s="452"/>
      <c r="X4358" s="452"/>
      <c r="Y4358" s="452"/>
      <c r="Z4358" s="452"/>
      <c r="AA4358" s="452"/>
      <c r="AB4358" s="452"/>
      <c r="AC4358" s="452"/>
      <c r="AD4358" s="452"/>
      <c r="AE4358" s="452"/>
      <c r="AF4358" s="452"/>
      <c r="AG4358" s="452"/>
      <c r="AH4358" s="452"/>
      <c r="AI4358" s="452"/>
      <c r="AJ4358" s="452"/>
      <c r="AK4358" s="452"/>
      <c r="AL4358" s="452"/>
      <c r="AM4358" s="452"/>
      <c r="AN4358" s="452"/>
      <c r="AO4358" s="452"/>
      <c r="AP4358" s="452"/>
      <c r="AQ4358" s="452"/>
      <c r="AR4358" s="452"/>
      <c r="AS4358" s="452"/>
      <c r="AT4358" s="452"/>
      <c r="AU4358" s="452"/>
      <c r="AV4358" s="452"/>
    </row>
    <row r="4359" spans="2:48" ht="15" customHeight="1">
      <c r="B4359" s="937"/>
      <c r="C4359" s="1979"/>
      <c r="D4359" s="1981"/>
      <c r="E4359" s="928" t="s">
        <v>619</v>
      </c>
      <c r="F4359" s="885"/>
      <c r="G4359" s="651" t="s">
        <v>272</v>
      </c>
      <c r="H4359" s="651" t="s">
        <v>599</v>
      </c>
      <c r="I4359" s="651" t="s">
        <v>620</v>
      </c>
      <c r="J4359" s="651" t="s">
        <v>276</v>
      </c>
      <c r="K4359" s="890" t="s">
        <v>308</v>
      </c>
      <c r="L4359" s="651" t="s">
        <v>312</v>
      </c>
      <c r="M4359" s="651" t="str">
        <f t="shared" si="262"/>
        <v>&lt;INSERT CONNECTION POINT NAME&gt;</v>
      </c>
      <c r="N4359" s="890" t="s">
        <v>609</v>
      </c>
      <c r="O4359" s="890" t="s">
        <v>22</v>
      </c>
      <c r="P4359" s="890"/>
      <c r="Q4359" s="1083"/>
      <c r="R4359" s="1061"/>
      <c r="S4359" s="1062"/>
      <c r="T4359" s="1062"/>
      <c r="U4359" s="1063"/>
      <c r="W4359" s="452"/>
      <c r="X4359" s="452"/>
      <c r="Y4359" s="452"/>
      <c r="Z4359" s="452"/>
      <c r="AA4359" s="452"/>
      <c r="AB4359" s="452"/>
      <c r="AC4359" s="452"/>
      <c r="AD4359" s="452"/>
      <c r="AE4359" s="452"/>
      <c r="AF4359" s="452"/>
      <c r="AG4359" s="452"/>
      <c r="AH4359" s="452"/>
      <c r="AI4359" s="452"/>
      <c r="AJ4359" s="452"/>
      <c r="AK4359" s="452"/>
      <c r="AL4359" s="452"/>
      <c r="AM4359" s="452"/>
      <c r="AN4359" s="452"/>
      <c r="AO4359" s="452"/>
      <c r="AP4359" s="452"/>
      <c r="AQ4359" s="452"/>
      <c r="AR4359" s="452"/>
      <c r="AS4359" s="452"/>
      <c r="AT4359" s="452"/>
      <c r="AU4359" s="452"/>
      <c r="AV4359" s="452"/>
    </row>
    <row r="4360" spans="2:48" ht="15" customHeight="1">
      <c r="B4360" s="937"/>
      <c r="C4360" s="1978" t="s">
        <v>309</v>
      </c>
      <c r="D4360" s="1980" t="s">
        <v>22</v>
      </c>
      <c r="E4360" s="928" t="s">
        <v>616</v>
      </c>
      <c r="F4360" s="885"/>
      <c r="G4360" s="651" t="s">
        <v>272</v>
      </c>
      <c r="H4360" s="651" t="s">
        <v>599</v>
      </c>
      <c r="I4360" s="651" t="s">
        <v>617</v>
      </c>
      <c r="J4360" s="651" t="s">
        <v>276</v>
      </c>
      <c r="K4360" s="890" t="s">
        <v>309</v>
      </c>
      <c r="L4360" s="651" t="s">
        <v>312</v>
      </c>
      <c r="M4360" s="651" t="str">
        <f t="shared" si="262"/>
        <v>&lt;INSERT CONNECTION POINT NAME&gt;</v>
      </c>
      <c r="N4360" s="890" t="s">
        <v>602</v>
      </c>
      <c r="O4360" s="890" t="s">
        <v>22</v>
      </c>
      <c r="P4360" s="890"/>
      <c r="Q4360" s="1083"/>
      <c r="R4360" s="1061"/>
      <c r="S4360" s="1062"/>
      <c r="T4360" s="1062"/>
      <c r="U4360" s="1063"/>
      <c r="W4360" s="452"/>
      <c r="X4360" s="452"/>
      <c r="Y4360" s="452"/>
      <c r="Z4360" s="452"/>
      <c r="AA4360" s="452"/>
      <c r="AB4360" s="452"/>
      <c r="AC4360" s="452"/>
      <c r="AD4360" s="452"/>
      <c r="AE4360" s="452"/>
      <c r="AF4360" s="452"/>
      <c r="AG4360" s="452"/>
      <c r="AH4360" s="452"/>
      <c r="AI4360" s="452"/>
      <c r="AJ4360" s="452"/>
      <c r="AK4360" s="452"/>
      <c r="AL4360" s="452"/>
      <c r="AM4360" s="452"/>
      <c r="AN4360" s="452"/>
      <c r="AO4360" s="452"/>
      <c r="AP4360" s="452"/>
      <c r="AQ4360" s="452"/>
      <c r="AR4360" s="452"/>
      <c r="AS4360" s="452"/>
      <c r="AT4360" s="452"/>
      <c r="AU4360" s="452"/>
      <c r="AV4360" s="452"/>
    </row>
    <row r="4361" spans="2:48" ht="15" customHeight="1">
      <c r="B4361" s="937"/>
      <c r="C4361" s="1979"/>
      <c r="D4361" s="1981"/>
      <c r="E4361" s="928" t="s">
        <v>619</v>
      </c>
      <c r="F4361" s="885"/>
      <c r="G4361" s="651" t="s">
        <v>272</v>
      </c>
      <c r="H4361" s="651" t="s">
        <v>599</v>
      </c>
      <c r="I4361" s="651" t="s">
        <v>620</v>
      </c>
      <c r="J4361" s="651" t="s">
        <v>276</v>
      </c>
      <c r="K4361" s="890" t="s">
        <v>309</v>
      </c>
      <c r="L4361" s="651" t="s">
        <v>312</v>
      </c>
      <c r="M4361" s="651" t="str">
        <f t="shared" si="262"/>
        <v>&lt;INSERT CONNECTION POINT NAME&gt;</v>
      </c>
      <c r="N4361" s="890" t="s">
        <v>602</v>
      </c>
      <c r="O4361" s="890" t="s">
        <v>22</v>
      </c>
      <c r="P4361" s="890"/>
      <c r="Q4361" s="1083"/>
      <c r="R4361" s="1061"/>
      <c r="S4361" s="1062"/>
      <c r="T4361" s="1062"/>
      <c r="U4361" s="1063"/>
      <c r="W4361" s="452"/>
      <c r="X4361" s="452"/>
      <c r="Y4361" s="452"/>
      <c r="Z4361" s="452"/>
      <c r="AA4361" s="452"/>
      <c r="AB4361" s="452"/>
      <c r="AC4361" s="452"/>
      <c r="AD4361" s="452"/>
      <c r="AE4361" s="452"/>
      <c r="AF4361" s="452"/>
      <c r="AG4361" s="452"/>
      <c r="AH4361" s="452"/>
      <c r="AI4361" s="452"/>
      <c r="AJ4361" s="452"/>
      <c r="AK4361" s="452"/>
      <c r="AL4361" s="452"/>
      <c r="AM4361" s="452"/>
      <c r="AN4361" s="452"/>
      <c r="AO4361" s="452"/>
      <c r="AP4361" s="452"/>
      <c r="AQ4361" s="452"/>
      <c r="AR4361" s="452"/>
      <c r="AS4361" s="452"/>
      <c r="AT4361" s="452"/>
      <c r="AU4361" s="452"/>
      <c r="AV4361" s="452"/>
    </row>
    <row r="4362" spans="2:48" ht="15" customHeight="1">
      <c r="B4362" s="937"/>
      <c r="C4362" s="1978" t="s">
        <v>309</v>
      </c>
      <c r="D4362" s="1980" t="s">
        <v>23</v>
      </c>
      <c r="E4362" s="928" t="s">
        <v>616</v>
      </c>
      <c r="F4362" s="885"/>
      <c r="G4362" s="651" t="s">
        <v>272</v>
      </c>
      <c r="H4362" s="651" t="s">
        <v>599</v>
      </c>
      <c r="I4362" s="651" t="s">
        <v>617</v>
      </c>
      <c r="J4362" s="651" t="s">
        <v>276</v>
      </c>
      <c r="K4362" s="890" t="s">
        <v>309</v>
      </c>
      <c r="L4362" s="651" t="s">
        <v>312</v>
      </c>
      <c r="M4362" s="651" t="str">
        <f t="shared" si="262"/>
        <v>&lt;INSERT CONNECTION POINT NAME&gt;</v>
      </c>
      <c r="N4362" s="890" t="s">
        <v>602</v>
      </c>
      <c r="O4362" s="890" t="s">
        <v>23</v>
      </c>
      <c r="P4362" s="890"/>
      <c r="Q4362" s="1083"/>
      <c r="R4362" s="1061"/>
      <c r="S4362" s="1062"/>
      <c r="T4362" s="1062"/>
      <c r="U4362" s="1063"/>
      <c r="W4362" s="452"/>
      <c r="X4362" s="452"/>
      <c r="Y4362" s="452"/>
      <c r="Z4362" s="452"/>
      <c r="AA4362" s="452"/>
      <c r="AB4362" s="452"/>
      <c r="AC4362" s="452"/>
      <c r="AD4362" s="452"/>
      <c r="AE4362" s="452"/>
      <c r="AF4362" s="452"/>
      <c r="AG4362" s="452"/>
      <c r="AH4362" s="452"/>
      <c r="AI4362" s="452"/>
      <c r="AJ4362" s="452"/>
      <c r="AK4362" s="452"/>
      <c r="AL4362" s="452"/>
      <c r="AM4362" s="452"/>
      <c r="AN4362" s="452"/>
      <c r="AO4362" s="452"/>
      <c r="AP4362" s="452"/>
      <c r="AQ4362" s="452"/>
      <c r="AR4362" s="452"/>
      <c r="AS4362" s="452"/>
      <c r="AT4362" s="452"/>
      <c r="AU4362" s="452"/>
      <c r="AV4362" s="452"/>
    </row>
    <row r="4363" spans="2:48" ht="15" customHeight="1">
      <c r="B4363" s="937"/>
      <c r="C4363" s="1979"/>
      <c r="D4363" s="1981"/>
      <c r="E4363" s="928" t="s">
        <v>619</v>
      </c>
      <c r="F4363" s="885"/>
      <c r="G4363" s="651" t="s">
        <v>272</v>
      </c>
      <c r="H4363" s="651" t="s">
        <v>599</v>
      </c>
      <c r="I4363" s="651" t="s">
        <v>620</v>
      </c>
      <c r="J4363" s="651" t="s">
        <v>276</v>
      </c>
      <c r="K4363" s="890" t="s">
        <v>309</v>
      </c>
      <c r="L4363" s="651" t="s">
        <v>312</v>
      </c>
      <c r="M4363" s="651" t="str">
        <f t="shared" si="262"/>
        <v>&lt;INSERT CONNECTION POINT NAME&gt;</v>
      </c>
      <c r="N4363" s="890" t="s">
        <v>602</v>
      </c>
      <c r="O4363" s="890" t="s">
        <v>23</v>
      </c>
      <c r="P4363" s="890"/>
      <c r="Q4363" s="1083"/>
      <c r="R4363" s="1061"/>
      <c r="S4363" s="1062"/>
      <c r="T4363" s="1062"/>
      <c r="U4363" s="1063"/>
      <c r="W4363" s="452"/>
      <c r="X4363" s="452"/>
      <c r="Y4363" s="452"/>
      <c r="Z4363" s="452"/>
      <c r="AA4363" s="452"/>
      <c r="AB4363" s="452"/>
      <c r="AC4363" s="452"/>
      <c r="AD4363" s="452"/>
      <c r="AE4363" s="452"/>
      <c r="AF4363" s="452"/>
      <c r="AG4363" s="452"/>
      <c r="AH4363" s="452"/>
      <c r="AI4363" s="452"/>
      <c r="AJ4363" s="452"/>
      <c r="AK4363" s="452"/>
      <c r="AL4363" s="452"/>
      <c r="AM4363" s="452"/>
      <c r="AN4363" s="452"/>
      <c r="AO4363" s="452"/>
      <c r="AP4363" s="452"/>
      <c r="AQ4363" s="452"/>
      <c r="AR4363" s="452"/>
      <c r="AS4363" s="452"/>
      <c r="AT4363" s="452"/>
      <c r="AU4363" s="452"/>
      <c r="AV4363" s="452"/>
    </row>
    <row r="4364" spans="2:48" ht="15" customHeight="1">
      <c r="B4364" s="937"/>
      <c r="C4364" s="1978" t="s">
        <v>310</v>
      </c>
      <c r="D4364" s="1980" t="s">
        <v>22</v>
      </c>
      <c r="E4364" s="928" t="s">
        <v>616</v>
      </c>
      <c r="F4364" s="885"/>
      <c r="G4364" s="651" t="s">
        <v>272</v>
      </c>
      <c r="H4364" s="651" t="s">
        <v>599</v>
      </c>
      <c r="I4364" s="651" t="s">
        <v>617</v>
      </c>
      <c r="J4364" s="651" t="s">
        <v>276</v>
      </c>
      <c r="K4364" s="890" t="s">
        <v>310</v>
      </c>
      <c r="L4364" s="651" t="s">
        <v>312</v>
      </c>
      <c r="M4364" s="651" t="str">
        <f t="shared" si="262"/>
        <v>&lt;INSERT CONNECTION POINT NAME&gt;</v>
      </c>
      <c r="N4364" s="890" t="s">
        <v>602</v>
      </c>
      <c r="O4364" s="890" t="s">
        <v>22</v>
      </c>
      <c r="P4364" s="890"/>
      <c r="Q4364" s="1083"/>
      <c r="R4364" s="1061"/>
      <c r="S4364" s="1062"/>
      <c r="T4364" s="1062"/>
      <c r="U4364" s="1063"/>
      <c r="W4364" s="452"/>
      <c r="X4364" s="452"/>
      <c r="Y4364" s="452"/>
      <c r="Z4364" s="452"/>
      <c r="AA4364" s="452"/>
      <c r="AB4364" s="452"/>
      <c r="AC4364" s="452"/>
      <c r="AD4364" s="452"/>
      <c r="AE4364" s="452"/>
      <c r="AF4364" s="452"/>
      <c r="AG4364" s="452"/>
      <c r="AH4364" s="452"/>
      <c r="AI4364" s="452"/>
      <c r="AJ4364" s="452"/>
      <c r="AK4364" s="452"/>
      <c r="AL4364" s="452"/>
      <c r="AM4364" s="452"/>
      <c r="AN4364" s="452"/>
      <c r="AO4364" s="452"/>
      <c r="AP4364" s="452"/>
      <c r="AQ4364" s="452"/>
      <c r="AR4364" s="452"/>
      <c r="AS4364" s="452"/>
      <c r="AT4364" s="452"/>
      <c r="AU4364" s="452"/>
      <c r="AV4364" s="452"/>
    </row>
    <row r="4365" spans="2:48" ht="15" customHeight="1">
      <c r="B4365" s="937"/>
      <c r="C4365" s="1979"/>
      <c r="D4365" s="1981"/>
      <c r="E4365" s="928" t="s">
        <v>619</v>
      </c>
      <c r="F4365" s="885"/>
      <c r="G4365" s="651" t="s">
        <v>272</v>
      </c>
      <c r="H4365" s="651" t="s">
        <v>599</v>
      </c>
      <c r="I4365" s="651" t="s">
        <v>620</v>
      </c>
      <c r="J4365" s="651" t="s">
        <v>276</v>
      </c>
      <c r="K4365" s="890" t="s">
        <v>310</v>
      </c>
      <c r="L4365" s="651" t="s">
        <v>312</v>
      </c>
      <c r="M4365" s="651" t="str">
        <f t="shared" ref="M4365:M4428" si="266">M4364</f>
        <v>&lt;INSERT CONNECTION POINT NAME&gt;</v>
      </c>
      <c r="N4365" s="890" t="s">
        <v>602</v>
      </c>
      <c r="O4365" s="890" t="s">
        <v>22</v>
      </c>
      <c r="P4365" s="890"/>
      <c r="Q4365" s="1084"/>
      <c r="R4365" s="1085"/>
      <c r="S4365" s="1086"/>
      <c r="T4365" s="1086"/>
      <c r="U4365" s="1087"/>
      <c r="W4365" s="452"/>
      <c r="X4365" s="452"/>
      <c r="Y4365" s="452"/>
      <c r="Z4365" s="452"/>
      <c r="AA4365" s="452"/>
      <c r="AB4365" s="452"/>
      <c r="AC4365" s="452"/>
      <c r="AD4365" s="452"/>
      <c r="AE4365" s="452"/>
      <c r="AF4365" s="452"/>
      <c r="AG4365" s="452"/>
      <c r="AH4365" s="452"/>
      <c r="AI4365" s="452"/>
      <c r="AJ4365" s="452"/>
      <c r="AK4365" s="452"/>
      <c r="AL4365" s="452"/>
      <c r="AM4365" s="452"/>
      <c r="AN4365" s="452"/>
      <c r="AO4365" s="452"/>
      <c r="AP4365" s="452"/>
      <c r="AQ4365" s="452"/>
      <c r="AR4365" s="452"/>
      <c r="AS4365" s="452"/>
      <c r="AT4365" s="452"/>
      <c r="AU4365" s="452"/>
      <c r="AV4365" s="452"/>
    </row>
    <row r="4366" spans="2:48" ht="15" customHeight="1">
      <c r="B4366" s="937"/>
      <c r="C4366" s="1978" t="s">
        <v>310</v>
      </c>
      <c r="D4366" s="1980" t="s">
        <v>23</v>
      </c>
      <c r="E4366" s="928" t="s">
        <v>616</v>
      </c>
      <c r="F4366" s="885"/>
      <c r="G4366" s="651" t="s">
        <v>272</v>
      </c>
      <c r="H4366" s="651" t="s">
        <v>599</v>
      </c>
      <c r="I4366" s="651" t="s">
        <v>617</v>
      </c>
      <c r="J4366" s="651" t="s">
        <v>276</v>
      </c>
      <c r="K4366" s="890" t="s">
        <v>310</v>
      </c>
      <c r="L4366" s="651" t="s">
        <v>312</v>
      </c>
      <c r="M4366" s="651" t="str">
        <f t="shared" si="266"/>
        <v>&lt;INSERT CONNECTION POINT NAME&gt;</v>
      </c>
      <c r="N4366" s="890" t="s">
        <v>602</v>
      </c>
      <c r="O4366" s="890" t="s">
        <v>23</v>
      </c>
      <c r="P4366" s="890"/>
      <c r="Q4366" s="1084"/>
      <c r="R4366" s="1085"/>
      <c r="S4366" s="1086"/>
      <c r="T4366" s="1086"/>
      <c r="U4366" s="1087"/>
      <c r="W4366" s="452"/>
      <c r="X4366" s="452"/>
      <c r="Y4366" s="452"/>
      <c r="Z4366" s="452"/>
      <c r="AA4366" s="452"/>
      <c r="AB4366" s="452"/>
      <c r="AC4366" s="452"/>
      <c r="AD4366" s="452"/>
      <c r="AE4366" s="452"/>
      <c r="AF4366" s="452"/>
      <c r="AG4366" s="452"/>
      <c r="AH4366" s="452"/>
      <c r="AI4366" s="452"/>
      <c r="AJ4366" s="452"/>
      <c r="AK4366" s="452"/>
      <c r="AL4366" s="452"/>
      <c r="AM4366" s="452"/>
      <c r="AN4366" s="452"/>
      <c r="AO4366" s="452"/>
      <c r="AP4366" s="452"/>
      <c r="AQ4366" s="452"/>
      <c r="AR4366" s="452"/>
      <c r="AS4366" s="452"/>
      <c r="AT4366" s="452"/>
      <c r="AU4366" s="452"/>
      <c r="AV4366" s="452"/>
    </row>
    <row r="4367" spans="2:48" ht="15" customHeight="1" thickBot="1">
      <c r="B4367" s="944"/>
      <c r="C4367" s="1984"/>
      <c r="D4367" s="1985"/>
      <c r="E4367" s="945" t="s">
        <v>619</v>
      </c>
      <c r="F4367" s="885"/>
      <c r="G4367" s="651" t="s">
        <v>272</v>
      </c>
      <c r="H4367" s="651" t="s">
        <v>599</v>
      </c>
      <c r="I4367" s="651" t="s">
        <v>620</v>
      </c>
      <c r="J4367" s="651" t="s">
        <v>276</v>
      </c>
      <c r="K4367" s="890" t="s">
        <v>310</v>
      </c>
      <c r="L4367" s="651" t="s">
        <v>312</v>
      </c>
      <c r="M4367" s="651" t="str">
        <f t="shared" si="266"/>
        <v>&lt;INSERT CONNECTION POINT NAME&gt;</v>
      </c>
      <c r="N4367" s="890" t="s">
        <v>602</v>
      </c>
      <c r="O4367" s="890" t="s">
        <v>23</v>
      </c>
      <c r="P4367" s="890"/>
      <c r="Q4367" s="946"/>
      <c r="R4367" s="1067"/>
      <c r="S4367" s="893"/>
      <c r="T4367" s="893"/>
      <c r="U4367" s="894"/>
      <c r="W4367" s="452"/>
      <c r="X4367" s="452"/>
      <c r="Y4367" s="452"/>
      <c r="Z4367" s="452"/>
      <c r="AA4367" s="452"/>
      <c r="AB4367" s="452"/>
      <c r="AC4367" s="452"/>
      <c r="AD4367" s="452"/>
      <c r="AE4367" s="452"/>
      <c r="AF4367" s="452"/>
      <c r="AG4367" s="452"/>
      <c r="AH4367" s="452"/>
      <c r="AI4367" s="452"/>
      <c r="AJ4367" s="452"/>
      <c r="AK4367" s="452"/>
      <c r="AL4367" s="452"/>
      <c r="AM4367" s="452"/>
      <c r="AN4367" s="452"/>
      <c r="AO4367" s="452"/>
      <c r="AP4367" s="452"/>
      <c r="AQ4367" s="452"/>
      <c r="AR4367" s="452"/>
      <c r="AS4367" s="452"/>
      <c r="AT4367" s="452"/>
      <c r="AU4367" s="452"/>
      <c r="AV4367" s="452"/>
    </row>
    <row r="4368" spans="2:48" ht="15" customHeight="1">
      <c r="B4368" s="927" t="s">
        <v>615</v>
      </c>
      <c r="C4368" s="1982" t="s">
        <v>313</v>
      </c>
      <c r="D4368" s="1983" t="s">
        <v>23</v>
      </c>
      <c r="E4368" s="928" t="s">
        <v>616</v>
      </c>
      <c r="F4368" s="885"/>
      <c r="G4368" s="651" t="s">
        <v>272</v>
      </c>
      <c r="H4368" s="651" t="s">
        <v>599</v>
      </c>
      <c r="I4368" s="651" t="s">
        <v>617</v>
      </c>
      <c r="J4368" s="651" t="s">
        <v>276</v>
      </c>
      <c r="K4368" s="651" t="s">
        <v>313</v>
      </c>
      <c r="L4368" s="651" t="s">
        <v>312</v>
      </c>
      <c r="M4368" s="651" t="str">
        <f t="shared" ref="M4368" si="267">B4368</f>
        <v>&lt;INSERT CONNECTION POINT NAME&gt;</v>
      </c>
      <c r="N4368" s="651" t="s">
        <v>618</v>
      </c>
      <c r="O4368" s="651" t="s">
        <v>23</v>
      </c>
      <c r="P4368" s="890"/>
      <c r="Q4368" s="929"/>
      <c r="R4368" s="930"/>
      <c r="S4368" s="931"/>
      <c r="T4368" s="931"/>
      <c r="U4368" s="932"/>
      <c r="W4368" s="452"/>
      <c r="X4368" s="452"/>
      <c r="Y4368" s="452"/>
      <c r="Z4368" s="452"/>
      <c r="AA4368" s="452"/>
      <c r="AB4368" s="452"/>
      <c r="AC4368" s="452"/>
      <c r="AD4368" s="452"/>
      <c r="AE4368" s="452"/>
      <c r="AF4368" s="452"/>
      <c r="AG4368" s="452"/>
      <c r="AH4368" s="452"/>
      <c r="AI4368" s="452"/>
      <c r="AJ4368" s="452"/>
      <c r="AK4368" s="452"/>
      <c r="AL4368" s="452"/>
      <c r="AM4368" s="452"/>
      <c r="AN4368" s="452"/>
      <c r="AO4368" s="452"/>
      <c r="AP4368" s="452"/>
      <c r="AQ4368" s="452"/>
      <c r="AR4368" s="452"/>
      <c r="AS4368" s="452"/>
      <c r="AT4368" s="452"/>
      <c r="AU4368" s="452"/>
      <c r="AV4368" s="452"/>
    </row>
    <row r="4369" spans="2:48" ht="15" customHeight="1">
      <c r="B4369" s="937"/>
      <c r="C4369" s="1979"/>
      <c r="D4369" s="1981"/>
      <c r="E4369" s="928" t="s">
        <v>619</v>
      </c>
      <c r="F4369" s="885"/>
      <c r="G4369" s="651" t="s">
        <v>272</v>
      </c>
      <c r="H4369" s="651" t="s">
        <v>599</v>
      </c>
      <c r="I4369" s="651" t="s">
        <v>620</v>
      </c>
      <c r="J4369" s="651" t="s">
        <v>276</v>
      </c>
      <c r="K4369" s="651" t="s">
        <v>313</v>
      </c>
      <c r="L4369" s="651" t="s">
        <v>312</v>
      </c>
      <c r="M4369" s="651" t="str">
        <f t="shared" si="266"/>
        <v>&lt;INSERT CONNECTION POINT NAME&gt;</v>
      </c>
      <c r="N4369" s="651" t="s">
        <v>618</v>
      </c>
      <c r="O4369" s="651" t="s">
        <v>23</v>
      </c>
      <c r="P4369" s="890"/>
      <c r="Q4369" s="938"/>
      <c r="R4369" s="939"/>
      <c r="S4369" s="940"/>
      <c r="T4369" s="940"/>
      <c r="U4369" s="941"/>
      <c r="W4369" s="452"/>
      <c r="X4369" s="452"/>
      <c r="Y4369" s="452"/>
      <c r="Z4369" s="452"/>
      <c r="AA4369" s="452"/>
      <c r="AB4369" s="452"/>
      <c r="AC4369" s="452"/>
      <c r="AD4369" s="452"/>
      <c r="AE4369" s="452"/>
      <c r="AF4369" s="452"/>
      <c r="AG4369" s="452"/>
      <c r="AH4369" s="452"/>
      <c r="AI4369" s="452"/>
      <c r="AJ4369" s="452"/>
      <c r="AK4369" s="452"/>
      <c r="AL4369" s="452"/>
      <c r="AM4369" s="452"/>
      <c r="AN4369" s="452"/>
      <c r="AO4369" s="452"/>
      <c r="AP4369" s="452"/>
      <c r="AQ4369" s="452"/>
      <c r="AR4369" s="452"/>
      <c r="AS4369" s="452"/>
      <c r="AT4369" s="452"/>
      <c r="AU4369" s="452"/>
      <c r="AV4369" s="452"/>
    </row>
    <row r="4370" spans="2:48" ht="15" customHeight="1">
      <c r="B4370" s="937"/>
      <c r="C4370" s="1978" t="s">
        <v>304</v>
      </c>
      <c r="D4370" s="1980" t="s">
        <v>22</v>
      </c>
      <c r="E4370" s="928" t="s">
        <v>616</v>
      </c>
      <c r="F4370" s="885"/>
      <c r="G4370" s="651" t="s">
        <v>272</v>
      </c>
      <c r="H4370" s="651" t="s">
        <v>599</v>
      </c>
      <c r="I4370" s="651" t="s">
        <v>617</v>
      </c>
      <c r="J4370" s="651" t="s">
        <v>276</v>
      </c>
      <c r="K4370" s="890" t="s">
        <v>304</v>
      </c>
      <c r="L4370" s="651" t="s">
        <v>312</v>
      </c>
      <c r="M4370" s="651" t="str">
        <f t="shared" si="266"/>
        <v>&lt;INSERT CONNECTION POINT NAME&gt;</v>
      </c>
      <c r="N4370" s="890" t="s">
        <v>602</v>
      </c>
      <c r="O4370" s="890" t="s">
        <v>22</v>
      </c>
      <c r="P4370" s="890"/>
      <c r="Q4370" s="1071"/>
      <c r="R4370" s="1058"/>
      <c r="S4370" s="1059"/>
      <c r="T4370" s="1059"/>
      <c r="U4370" s="1060"/>
      <c r="W4370" s="452"/>
      <c r="X4370" s="452"/>
      <c r="Y4370" s="452"/>
      <c r="Z4370" s="452"/>
      <c r="AA4370" s="452"/>
      <c r="AB4370" s="452"/>
      <c r="AC4370" s="452"/>
      <c r="AD4370" s="452"/>
      <c r="AE4370" s="452"/>
      <c r="AF4370" s="452"/>
      <c r="AG4370" s="452"/>
      <c r="AH4370" s="452"/>
      <c r="AI4370" s="452"/>
      <c r="AJ4370" s="452"/>
      <c r="AK4370" s="452"/>
      <c r="AL4370" s="452"/>
      <c r="AM4370" s="452"/>
      <c r="AN4370" s="452"/>
      <c r="AO4370" s="452"/>
      <c r="AP4370" s="452"/>
      <c r="AQ4370" s="452"/>
      <c r="AR4370" s="452"/>
      <c r="AS4370" s="452"/>
      <c r="AT4370" s="452"/>
      <c r="AU4370" s="452"/>
      <c r="AV4370" s="452"/>
    </row>
    <row r="4371" spans="2:48" ht="15" customHeight="1">
      <c r="B4371" s="937"/>
      <c r="C4371" s="1979"/>
      <c r="D4371" s="1981"/>
      <c r="E4371" s="928" t="s">
        <v>619</v>
      </c>
      <c r="F4371" s="885"/>
      <c r="G4371" s="651" t="s">
        <v>272</v>
      </c>
      <c r="H4371" s="651" t="s">
        <v>599</v>
      </c>
      <c r="I4371" s="651" t="s">
        <v>620</v>
      </c>
      <c r="J4371" s="651" t="s">
        <v>276</v>
      </c>
      <c r="K4371" s="890" t="s">
        <v>304</v>
      </c>
      <c r="L4371" s="651" t="s">
        <v>312</v>
      </c>
      <c r="M4371" s="651" t="str">
        <f t="shared" si="266"/>
        <v>&lt;INSERT CONNECTION POINT NAME&gt;</v>
      </c>
      <c r="N4371" s="890" t="s">
        <v>602</v>
      </c>
      <c r="O4371" s="890" t="s">
        <v>22</v>
      </c>
      <c r="P4371" s="890"/>
      <c r="Q4371" s="1071"/>
      <c r="R4371" s="1058"/>
      <c r="S4371" s="1059"/>
      <c r="T4371" s="1059"/>
      <c r="U4371" s="1060"/>
      <c r="W4371" s="452"/>
      <c r="X4371" s="452"/>
      <c r="Y4371" s="452"/>
      <c r="Z4371" s="452"/>
      <c r="AA4371" s="452"/>
      <c r="AB4371" s="452"/>
      <c r="AC4371" s="452"/>
      <c r="AD4371" s="452"/>
      <c r="AE4371" s="452"/>
      <c r="AF4371" s="452"/>
      <c r="AG4371" s="452"/>
      <c r="AH4371" s="452"/>
      <c r="AI4371" s="452"/>
      <c r="AJ4371" s="452"/>
      <c r="AK4371" s="452"/>
      <c r="AL4371" s="452"/>
      <c r="AM4371" s="452"/>
      <c r="AN4371" s="452"/>
      <c r="AO4371" s="452"/>
      <c r="AP4371" s="452"/>
      <c r="AQ4371" s="452"/>
      <c r="AR4371" s="452"/>
      <c r="AS4371" s="452"/>
      <c r="AT4371" s="452"/>
      <c r="AU4371" s="452"/>
      <c r="AV4371" s="452"/>
    </row>
    <row r="4372" spans="2:48" ht="15" customHeight="1">
      <c r="B4372" s="937"/>
      <c r="C4372" s="1978" t="s">
        <v>304</v>
      </c>
      <c r="D4372" s="1980" t="s">
        <v>23</v>
      </c>
      <c r="E4372" s="928" t="s">
        <v>616</v>
      </c>
      <c r="F4372" s="885"/>
      <c r="G4372" s="651" t="s">
        <v>272</v>
      </c>
      <c r="H4372" s="651" t="s">
        <v>599</v>
      </c>
      <c r="I4372" s="651" t="s">
        <v>617</v>
      </c>
      <c r="J4372" s="651" t="s">
        <v>276</v>
      </c>
      <c r="K4372" s="890" t="s">
        <v>304</v>
      </c>
      <c r="L4372" s="651" t="s">
        <v>312</v>
      </c>
      <c r="M4372" s="651" t="str">
        <f t="shared" si="266"/>
        <v>&lt;INSERT CONNECTION POINT NAME&gt;</v>
      </c>
      <c r="N4372" s="890" t="s">
        <v>602</v>
      </c>
      <c r="O4372" s="891" t="s">
        <v>23</v>
      </c>
      <c r="P4372" s="890"/>
      <c r="Q4372" s="1071"/>
      <c r="R4372" s="1058"/>
      <c r="S4372" s="1059"/>
      <c r="T4372" s="1059"/>
      <c r="U4372" s="1060"/>
      <c r="W4372" s="452"/>
      <c r="X4372" s="452"/>
      <c r="Y4372" s="452"/>
      <c r="Z4372" s="452"/>
      <c r="AA4372" s="452"/>
      <c r="AB4372" s="452"/>
      <c r="AC4372" s="452"/>
      <c r="AD4372" s="452"/>
      <c r="AE4372" s="452"/>
      <c r="AF4372" s="452"/>
      <c r="AG4372" s="452"/>
      <c r="AH4372" s="452"/>
      <c r="AI4372" s="452"/>
      <c r="AJ4372" s="452"/>
      <c r="AK4372" s="452"/>
      <c r="AL4372" s="452"/>
      <c r="AM4372" s="452"/>
      <c r="AN4372" s="452"/>
      <c r="AO4372" s="452"/>
      <c r="AP4372" s="452"/>
      <c r="AQ4372" s="452"/>
      <c r="AR4372" s="452"/>
      <c r="AS4372" s="452"/>
      <c r="AT4372" s="452"/>
      <c r="AU4372" s="452"/>
      <c r="AV4372" s="452"/>
    </row>
    <row r="4373" spans="2:48" ht="15" customHeight="1">
      <c r="B4373" s="937"/>
      <c r="C4373" s="1979"/>
      <c r="D4373" s="1981"/>
      <c r="E4373" s="928" t="s">
        <v>619</v>
      </c>
      <c r="F4373" s="885"/>
      <c r="G4373" s="651" t="s">
        <v>272</v>
      </c>
      <c r="H4373" s="651" t="s">
        <v>599</v>
      </c>
      <c r="I4373" s="651" t="s">
        <v>620</v>
      </c>
      <c r="J4373" s="651" t="s">
        <v>276</v>
      </c>
      <c r="K4373" s="890" t="s">
        <v>304</v>
      </c>
      <c r="L4373" s="651" t="s">
        <v>312</v>
      </c>
      <c r="M4373" s="651" t="str">
        <f t="shared" si="266"/>
        <v>&lt;INSERT CONNECTION POINT NAME&gt;</v>
      </c>
      <c r="N4373" s="890" t="s">
        <v>602</v>
      </c>
      <c r="O4373" s="891" t="s">
        <v>23</v>
      </c>
      <c r="P4373" s="890"/>
      <c r="Q4373" s="1071"/>
      <c r="R4373" s="1058"/>
      <c r="S4373" s="1059"/>
      <c r="T4373" s="1059"/>
      <c r="U4373" s="1060"/>
      <c r="W4373" s="452"/>
      <c r="X4373" s="452"/>
      <c r="Y4373" s="452"/>
      <c r="Z4373" s="452"/>
      <c r="AA4373" s="452"/>
      <c r="AB4373" s="452"/>
      <c r="AC4373" s="452"/>
      <c r="AD4373" s="452"/>
      <c r="AE4373" s="452"/>
      <c r="AF4373" s="452"/>
      <c r="AG4373" s="452"/>
      <c r="AH4373" s="452"/>
      <c r="AI4373" s="452"/>
      <c r="AJ4373" s="452"/>
      <c r="AK4373" s="452"/>
      <c r="AL4373" s="452"/>
      <c r="AM4373" s="452"/>
      <c r="AN4373" s="452"/>
      <c r="AO4373" s="452"/>
      <c r="AP4373" s="452"/>
      <c r="AQ4373" s="452"/>
      <c r="AR4373" s="452"/>
      <c r="AS4373" s="452"/>
      <c r="AT4373" s="452"/>
      <c r="AU4373" s="452"/>
      <c r="AV4373" s="452"/>
    </row>
    <row r="4374" spans="2:48" ht="15" customHeight="1">
      <c r="B4374" s="937"/>
      <c r="C4374" s="1978" t="s">
        <v>305</v>
      </c>
      <c r="D4374" s="1980"/>
      <c r="E4374" s="928" t="s">
        <v>616</v>
      </c>
      <c r="F4374" s="885"/>
      <c r="G4374" s="651" t="s">
        <v>272</v>
      </c>
      <c r="H4374" s="651" t="s">
        <v>599</v>
      </c>
      <c r="I4374" s="651" t="s">
        <v>617</v>
      </c>
      <c r="J4374" s="651" t="s">
        <v>276</v>
      </c>
      <c r="K4374" s="890" t="s">
        <v>305</v>
      </c>
      <c r="L4374" s="651" t="s">
        <v>312</v>
      </c>
      <c r="M4374" s="651" t="str">
        <f t="shared" si="266"/>
        <v>&lt;INSERT CONNECTION POINT NAME&gt;</v>
      </c>
      <c r="N4374" s="890" t="s">
        <v>604</v>
      </c>
      <c r="O4374" s="890" t="s">
        <v>605</v>
      </c>
      <c r="P4374" s="890"/>
      <c r="Q4374" s="1072"/>
      <c r="R4374" s="1073"/>
      <c r="S4374" s="1074"/>
      <c r="T4374" s="1074"/>
      <c r="U4374" s="1075"/>
      <c r="W4374" s="452"/>
      <c r="X4374" s="452"/>
      <c r="Y4374" s="452"/>
      <c r="Z4374" s="452"/>
      <c r="AA4374" s="452"/>
      <c r="AB4374" s="452"/>
      <c r="AC4374" s="452"/>
      <c r="AD4374" s="452"/>
      <c r="AE4374" s="452"/>
      <c r="AF4374" s="452"/>
      <c r="AG4374" s="452"/>
      <c r="AH4374" s="452"/>
      <c r="AI4374" s="452"/>
      <c r="AJ4374" s="452"/>
      <c r="AK4374" s="452"/>
      <c r="AL4374" s="452"/>
      <c r="AM4374" s="452"/>
      <c r="AN4374" s="452"/>
      <c r="AO4374" s="452"/>
      <c r="AP4374" s="452"/>
      <c r="AQ4374" s="452"/>
      <c r="AR4374" s="452"/>
      <c r="AS4374" s="452"/>
      <c r="AT4374" s="452"/>
      <c r="AU4374" s="452"/>
      <c r="AV4374" s="452"/>
    </row>
    <row r="4375" spans="2:48" ht="15" customHeight="1">
      <c r="B4375" s="937"/>
      <c r="C4375" s="1979"/>
      <c r="D4375" s="1981"/>
      <c r="E4375" s="928" t="s">
        <v>619</v>
      </c>
      <c r="F4375" s="885"/>
      <c r="G4375" s="651" t="s">
        <v>272</v>
      </c>
      <c r="H4375" s="651" t="s">
        <v>599</v>
      </c>
      <c r="I4375" s="651" t="s">
        <v>620</v>
      </c>
      <c r="J4375" s="651" t="s">
        <v>276</v>
      </c>
      <c r="K4375" s="890" t="s">
        <v>305</v>
      </c>
      <c r="L4375" s="651" t="s">
        <v>312</v>
      </c>
      <c r="M4375" s="651" t="str">
        <f t="shared" si="266"/>
        <v>&lt;INSERT CONNECTION POINT NAME&gt;</v>
      </c>
      <c r="N4375" s="890" t="s">
        <v>604</v>
      </c>
      <c r="O4375" s="890" t="s">
        <v>605</v>
      </c>
      <c r="P4375" s="890"/>
      <c r="Q4375" s="1072"/>
      <c r="R4375" s="1073"/>
      <c r="S4375" s="1074"/>
      <c r="T4375" s="1074"/>
      <c r="U4375" s="1075"/>
      <c r="W4375" s="452"/>
      <c r="X4375" s="452"/>
      <c r="Y4375" s="452"/>
      <c r="Z4375" s="452"/>
      <c r="AA4375" s="452"/>
      <c r="AB4375" s="452"/>
      <c r="AC4375" s="452"/>
      <c r="AD4375" s="452"/>
      <c r="AE4375" s="452"/>
      <c r="AF4375" s="452"/>
      <c r="AG4375" s="452"/>
      <c r="AH4375" s="452"/>
      <c r="AI4375" s="452"/>
      <c r="AJ4375" s="452"/>
      <c r="AK4375" s="452"/>
      <c r="AL4375" s="452"/>
      <c r="AM4375" s="452"/>
      <c r="AN4375" s="452"/>
      <c r="AO4375" s="452"/>
      <c r="AP4375" s="452"/>
      <c r="AQ4375" s="452"/>
      <c r="AR4375" s="452"/>
      <c r="AS4375" s="452"/>
      <c r="AT4375" s="452"/>
      <c r="AU4375" s="452"/>
      <c r="AV4375" s="452"/>
    </row>
    <row r="4376" spans="2:48" ht="15" customHeight="1">
      <c r="B4376" s="937"/>
      <c r="C4376" s="1978" t="s">
        <v>306</v>
      </c>
      <c r="D4376" s="1980"/>
      <c r="E4376" s="928" t="s">
        <v>616</v>
      </c>
      <c r="F4376" s="885"/>
      <c r="G4376" s="651" t="s">
        <v>272</v>
      </c>
      <c r="H4376" s="651" t="s">
        <v>599</v>
      </c>
      <c r="I4376" s="651" t="s">
        <v>617</v>
      </c>
      <c r="J4376" s="651" t="s">
        <v>276</v>
      </c>
      <c r="K4376" s="890" t="s">
        <v>306</v>
      </c>
      <c r="L4376" s="651" t="s">
        <v>312</v>
      </c>
      <c r="M4376" s="651" t="str">
        <f t="shared" si="266"/>
        <v>&lt;INSERT CONNECTION POINT NAME&gt;</v>
      </c>
      <c r="N4376" s="890" t="s">
        <v>606</v>
      </c>
      <c r="O4376" s="891">
        <v>0</v>
      </c>
      <c r="P4376" s="890"/>
      <c r="Q4376" s="1076"/>
      <c r="R4376" s="1077"/>
      <c r="S4376" s="1078"/>
      <c r="T4376" s="1078"/>
      <c r="U4376" s="1079"/>
      <c r="W4376" s="452"/>
      <c r="X4376" s="452"/>
      <c r="Y4376" s="452"/>
      <c r="Z4376" s="452"/>
      <c r="AA4376" s="452"/>
      <c r="AB4376" s="452"/>
      <c r="AC4376" s="452"/>
      <c r="AD4376" s="452"/>
      <c r="AE4376" s="452"/>
      <c r="AF4376" s="452"/>
      <c r="AG4376" s="452"/>
      <c r="AH4376" s="452"/>
      <c r="AI4376" s="452"/>
      <c r="AJ4376" s="452"/>
      <c r="AK4376" s="452"/>
      <c r="AL4376" s="452"/>
      <c r="AM4376" s="452"/>
      <c r="AN4376" s="452"/>
      <c r="AO4376" s="452"/>
      <c r="AP4376" s="452"/>
      <c r="AQ4376" s="452"/>
      <c r="AR4376" s="452"/>
      <c r="AS4376" s="452"/>
      <c r="AT4376" s="452"/>
      <c r="AU4376" s="452"/>
      <c r="AV4376" s="452"/>
    </row>
    <row r="4377" spans="2:48" ht="15" customHeight="1">
      <c r="B4377" s="937"/>
      <c r="C4377" s="1979"/>
      <c r="D4377" s="1981"/>
      <c r="E4377" s="928" t="s">
        <v>619</v>
      </c>
      <c r="F4377" s="885"/>
      <c r="G4377" s="651" t="s">
        <v>272</v>
      </c>
      <c r="H4377" s="651" t="s">
        <v>599</v>
      </c>
      <c r="I4377" s="651" t="s">
        <v>620</v>
      </c>
      <c r="J4377" s="651" t="s">
        <v>276</v>
      </c>
      <c r="K4377" s="890" t="s">
        <v>306</v>
      </c>
      <c r="L4377" s="651" t="s">
        <v>312</v>
      </c>
      <c r="M4377" s="651" t="str">
        <f t="shared" si="266"/>
        <v>&lt;INSERT CONNECTION POINT NAME&gt;</v>
      </c>
      <c r="N4377" s="890" t="s">
        <v>606</v>
      </c>
      <c r="O4377" s="891">
        <v>0</v>
      </c>
      <c r="P4377" s="890"/>
      <c r="Q4377" s="1076"/>
      <c r="R4377" s="1077"/>
      <c r="S4377" s="1078"/>
      <c r="T4377" s="1078"/>
      <c r="U4377" s="1079"/>
      <c r="W4377" s="452"/>
      <c r="X4377" s="452"/>
      <c r="Y4377" s="452"/>
      <c r="Z4377" s="452"/>
      <c r="AA4377" s="452"/>
      <c r="AB4377" s="452"/>
      <c r="AC4377" s="452"/>
      <c r="AD4377" s="452"/>
      <c r="AE4377" s="452"/>
      <c r="AF4377" s="452"/>
      <c r="AG4377" s="452"/>
      <c r="AH4377" s="452"/>
      <c r="AI4377" s="452"/>
      <c r="AJ4377" s="452"/>
      <c r="AK4377" s="452"/>
      <c r="AL4377" s="452"/>
      <c r="AM4377" s="452"/>
      <c r="AN4377" s="452"/>
      <c r="AO4377" s="452"/>
      <c r="AP4377" s="452"/>
      <c r="AQ4377" s="452"/>
      <c r="AR4377" s="452"/>
      <c r="AS4377" s="452"/>
      <c r="AT4377" s="452"/>
      <c r="AU4377" s="452"/>
      <c r="AV4377" s="452"/>
    </row>
    <row r="4378" spans="2:48" ht="15" customHeight="1">
      <c r="B4378" s="937"/>
      <c r="C4378" s="1978" t="s">
        <v>307</v>
      </c>
      <c r="D4378" s="1980"/>
      <c r="E4378" s="928" t="s">
        <v>616</v>
      </c>
      <c r="F4378" s="885"/>
      <c r="G4378" s="651" t="s">
        <v>272</v>
      </c>
      <c r="H4378" s="651" t="s">
        <v>599</v>
      </c>
      <c r="I4378" s="651" t="s">
        <v>617</v>
      </c>
      <c r="J4378" s="651" t="s">
        <v>276</v>
      </c>
      <c r="K4378" s="890" t="s">
        <v>307</v>
      </c>
      <c r="L4378" s="651" t="s">
        <v>312</v>
      </c>
      <c r="M4378" s="651" t="str">
        <f t="shared" si="266"/>
        <v>&lt;INSERT CONNECTION POINT NAME&gt;</v>
      </c>
      <c r="N4378" s="890" t="s">
        <v>607</v>
      </c>
      <c r="O4378" s="890" t="s">
        <v>607</v>
      </c>
      <c r="P4378" s="890"/>
      <c r="Q4378" s="1080"/>
      <c r="R4378" s="1081"/>
      <c r="S4378" s="1081"/>
      <c r="T4378" s="1081"/>
      <c r="U4378" s="1082"/>
      <c r="W4378" s="452"/>
      <c r="X4378" s="452"/>
      <c r="Y4378" s="452"/>
      <c r="Z4378" s="452"/>
      <c r="AA4378" s="452"/>
      <c r="AB4378" s="452"/>
      <c r="AC4378" s="452"/>
      <c r="AD4378" s="452"/>
      <c r="AE4378" s="452"/>
      <c r="AF4378" s="452"/>
      <c r="AG4378" s="452"/>
      <c r="AH4378" s="452"/>
      <c r="AI4378" s="452"/>
      <c r="AJ4378" s="452"/>
      <c r="AK4378" s="452"/>
      <c r="AL4378" s="452"/>
      <c r="AM4378" s="452"/>
      <c r="AN4378" s="452"/>
      <c r="AO4378" s="452"/>
      <c r="AP4378" s="452"/>
      <c r="AQ4378" s="452"/>
      <c r="AR4378" s="452"/>
      <c r="AS4378" s="452"/>
      <c r="AT4378" s="452"/>
      <c r="AU4378" s="452"/>
      <c r="AV4378" s="452"/>
    </row>
    <row r="4379" spans="2:48" ht="15" customHeight="1">
      <c r="B4379" s="937"/>
      <c r="C4379" s="1979"/>
      <c r="D4379" s="1981"/>
      <c r="E4379" s="928" t="s">
        <v>619</v>
      </c>
      <c r="F4379" s="885"/>
      <c r="G4379" s="651" t="s">
        <v>272</v>
      </c>
      <c r="H4379" s="651" t="s">
        <v>599</v>
      </c>
      <c r="I4379" s="651" t="s">
        <v>620</v>
      </c>
      <c r="J4379" s="651" t="s">
        <v>276</v>
      </c>
      <c r="K4379" s="890" t="s">
        <v>307</v>
      </c>
      <c r="L4379" s="651" t="s">
        <v>312</v>
      </c>
      <c r="M4379" s="651" t="str">
        <f t="shared" si="266"/>
        <v>&lt;INSERT CONNECTION POINT NAME&gt;</v>
      </c>
      <c r="N4379" s="890" t="s">
        <v>607</v>
      </c>
      <c r="O4379" s="890" t="s">
        <v>607</v>
      </c>
      <c r="P4379" s="890"/>
      <c r="Q4379" s="1080"/>
      <c r="R4379" s="1081"/>
      <c r="S4379" s="1081"/>
      <c r="T4379" s="1081"/>
      <c r="U4379" s="1082"/>
      <c r="W4379" s="452"/>
      <c r="X4379" s="452"/>
      <c r="Y4379" s="452"/>
      <c r="Z4379" s="452"/>
      <c r="AA4379" s="452"/>
      <c r="AB4379" s="452"/>
      <c r="AC4379" s="452"/>
      <c r="AD4379" s="452"/>
      <c r="AE4379" s="452"/>
      <c r="AF4379" s="452"/>
      <c r="AG4379" s="452"/>
      <c r="AH4379" s="452"/>
      <c r="AI4379" s="452"/>
      <c r="AJ4379" s="452"/>
      <c r="AK4379" s="452"/>
      <c r="AL4379" s="452"/>
      <c r="AM4379" s="452"/>
      <c r="AN4379" s="452"/>
      <c r="AO4379" s="452"/>
      <c r="AP4379" s="452"/>
      <c r="AQ4379" s="452"/>
      <c r="AR4379" s="452"/>
      <c r="AS4379" s="452"/>
      <c r="AT4379" s="452"/>
      <c r="AU4379" s="452"/>
      <c r="AV4379" s="452"/>
    </row>
    <row r="4380" spans="2:48" ht="15" customHeight="1">
      <c r="B4380" s="937"/>
      <c r="C4380" s="1978" t="s">
        <v>308</v>
      </c>
      <c r="D4380" s="1980" t="s">
        <v>22</v>
      </c>
      <c r="E4380" s="928" t="s">
        <v>616</v>
      </c>
      <c r="F4380" s="885"/>
      <c r="G4380" s="651" t="s">
        <v>272</v>
      </c>
      <c r="H4380" s="651" t="s">
        <v>599</v>
      </c>
      <c r="I4380" s="651" t="s">
        <v>617</v>
      </c>
      <c r="J4380" s="651" t="s">
        <v>276</v>
      </c>
      <c r="K4380" s="890" t="s">
        <v>308</v>
      </c>
      <c r="L4380" s="651" t="s">
        <v>312</v>
      </c>
      <c r="M4380" s="651" t="str">
        <f t="shared" si="266"/>
        <v>&lt;INSERT CONNECTION POINT NAME&gt;</v>
      </c>
      <c r="N4380" s="890" t="s">
        <v>609</v>
      </c>
      <c r="O4380" s="890" t="s">
        <v>22</v>
      </c>
      <c r="P4380" s="890"/>
      <c r="Q4380" s="1083"/>
      <c r="R4380" s="1061"/>
      <c r="S4380" s="1062"/>
      <c r="T4380" s="1062"/>
      <c r="U4380" s="1063"/>
      <c r="W4380" s="452"/>
      <c r="X4380" s="452"/>
      <c r="Y4380" s="452"/>
      <c r="Z4380" s="452"/>
      <c r="AA4380" s="452"/>
      <c r="AB4380" s="452"/>
      <c r="AC4380" s="452"/>
      <c r="AD4380" s="452"/>
      <c r="AE4380" s="452"/>
      <c r="AF4380" s="452"/>
      <c r="AG4380" s="452"/>
      <c r="AH4380" s="452"/>
      <c r="AI4380" s="452"/>
      <c r="AJ4380" s="452"/>
      <c r="AK4380" s="452"/>
      <c r="AL4380" s="452"/>
      <c r="AM4380" s="452"/>
      <c r="AN4380" s="452"/>
      <c r="AO4380" s="452"/>
      <c r="AP4380" s="452"/>
      <c r="AQ4380" s="452"/>
      <c r="AR4380" s="452"/>
      <c r="AS4380" s="452"/>
      <c r="AT4380" s="452"/>
      <c r="AU4380" s="452"/>
      <c r="AV4380" s="452"/>
    </row>
    <row r="4381" spans="2:48" ht="15" customHeight="1">
      <c r="B4381" s="937"/>
      <c r="C4381" s="1979"/>
      <c r="D4381" s="1981"/>
      <c r="E4381" s="928" t="s">
        <v>619</v>
      </c>
      <c r="F4381" s="885"/>
      <c r="G4381" s="651" t="s">
        <v>272</v>
      </c>
      <c r="H4381" s="651" t="s">
        <v>599</v>
      </c>
      <c r="I4381" s="651" t="s">
        <v>620</v>
      </c>
      <c r="J4381" s="651" t="s">
        <v>276</v>
      </c>
      <c r="K4381" s="890" t="s">
        <v>308</v>
      </c>
      <c r="L4381" s="651" t="s">
        <v>312</v>
      </c>
      <c r="M4381" s="651" t="str">
        <f t="shared" si="266"/>
        <v>&lt;INSERT CONNECTION POINT NAME&gt;</v>
      </c>
      <c r="N4381" s="890" t="s">
        <v>609</v>
      </c>
      <c r="O4381" s="890" t="s">
        <v>22</v>
      </c>
      <c r="P4381" s="890"/>
      <c r="Q4381" s="1083"/>
      <c r="R4381" s="1061"/>
      <c r="S4381" s="1062"/>
      <c r="T4381" s="1062"/>
      <c r="U4381" s="1063"/>
      <c r="W4381" s="452"/>
      <c r="X4381" s="452"/>
      <c r="Y4381" s="452"/>
      <c r="Z4381" s="452"/>
      <c r="AA4381" s="452"/>
      <c r="AB4381" s="452"/>
      <c r="AC4381" s="452"/>
      <c r="AD4381" s="452"/>
      <c r="AE4381" s="452"/>
      <c r="AF4381" s="452"/>
      <c r="AG4381" s="452"/>
      <c r="AH4381" s="452"/>
      <c r="AI4381" s="452"/>
      <c r="AJ4381" s="452"/>
      <c r="AK4381" s="452"/>
      <c r="AL4381" s="452"/>
      <c r="AM4381" s="452"/>
      <c r="AN4381" s="452"/>
      <c r="AO4381" s="452"/>
      <c r="AP4381" s="452"/>
      <c r="AQ4381" s="452"/>
      <c r="AR4381" s="452"/>
      <c r="AS4381" s="452"/>
      <c r="AT4381" s="452"/>
      <c r="AU4381" s="452"/>
      <c r="AV4381" s="452"/>
    </row>
    <row r="4382" spans="2:48" ht="15" customHeight="1">
      <c r="B4382" s="937"/>
      <c r="C4382" s="1978" t="s">
        <v>309</v>
      </c>
      <c r="D4382" s="1980" t="s">
        <v>22</v>
      </c>
      <c r="E4382" s="928" t="s">
        <v>616</v>
      </c>
      <c r="F4382" s="885"/>
      <c r="G4382" s="651" t="s">
        <v>272</v>
      </c>
      <c r="H4382" s="651" t="s">
        <v>599</v>
      </c>
      <c r="I4382" s="651" t="s">
        <v>617</v>
      </c>
      <c r="J4382" s="651" t="s">
        <v>276</v>
      </c>
      <c r="K4382" s="890" t="s">
        <v>309</v>
      </c>
      <c r="L4382" s="651" t="s">
        <v>312</v>
      </c>
      <c r="M4382" s="651" t="str">
        <f t="shared" si="266"/>
        <v>&lt;INSERT CONNECTION POINT NAME&gt;</v>
      </c>
      <c r="N4382" s="890" t="s">
        <v>602</v>
      </c>
      <c r="O4382" s="890" t="s">
        <v>22</v>
      </c>
      <c r="P4382" s="890"/>
      <c r="Q4382" s="1083"/>
      <c r="R4382" s="1061"/>
      <c r="S4382" s="1062"/>
      <c r="T4382" s="1062"/>
      <c r="U4382" s="1063"/>
      <c r="W4382" s="452"/>
      <c r="X4382" s="452"/>
      <c r="Y4382" s="452"/>
      <c r="Z4382" s="452"/>
      <c r="AA4382" s="452"/>
      <c r="AB4382" s="452"/>
      <c r="AC4382" s="452"/>
      <c r="AD4382" s="452"/>
      <c r="AE4382" s="452"/>
      <c r="AF4382" s="452"/>
      <c r="AG4382" s="452"/>
      <c r="AH4382" s="452"/>
      <c r="AI4382" s="452"/>
      <c r="AJ4382" s="452"/>
      <c r="AK4382" s="452"/>
      <c r="AL4382" s="452"/>
      <c r="AM4382" s="452"/>
      <c r="AN4382" s="452"/>
      <c r="AO4382" s="452"/>
      <c r="AP4382" s="452"/>
      <c r="AQ4382" s="452"/>
      <c r="AR4382" s="452"/>
      <c r="AS4382" s="452"/>
      <c r="AT4382" s="452"/>
      <c r="AU4382" s="452"/>
      <c r="AV4382" s="452"/>
    </row>
    <row r="4383" spans="2:48" ht="15" customHeight="1">
      <c r="B4383" s="937"/>
      <c r="C4383" s="1979"/>
      <c r="D4383" s="1981"/>
      <c r="E4383" s="928" t="s">
        <v>619</v>
      </c>
      <c r="F4383" s="885"/>
      <c r="G4383" s="651" t="s">
        <v>272</v>
      </c>
      <c r="H4383" s="651" t="s">
        <v>599</v>
      </c>
      <c r="I4383" s="651" t="s">
        <v>620</v>
      </c>
      <c r="J4383" s="651" t="s">
        <v>276</v>
      </c>
      <c r="K4383" s="890" t="s">
        <v>309</v>
      </c>
      <c r="L4383" s="651" t="s">
        <v>312</v>
      </c>
      <c r="M4383" s="651" t="str">
        <f t="shared" si="266"/>
        <v>&lt;INSERT CONNECTION POINT NAME&gt;</v>
      </c>
      <c r="N4383" s="890" t="s">
        <v>602</v>
      </c>
      <c r="O4383" s="890" t="s">
        <v>22</v>
      </c>
      <c r="P4383" s="890"/>
      <c r="Q4383" s="1083"/>
      <c r="R4383" s="1061"/>
      <c r="S4383" s="1062"/>
      <c r="T4383" s="1062"/>
      <c r="U4383" s="1063"/>
      <c r="W4383" s="452"/>
      <c r="X4383" s="452"/>
      <c r="Y4383" s="452"/>
      <c r="Z4383" s="452"/>
      <c r="AA4383" s="452"/>
      <c r="AB4383" s="452"/>
      <c r="AC4383" s="452"/>
      <c r="AD4383" s="452"/>
      <c r="AE4383" s="452"/>
      <c r="AF4383" s="452"/>
      <c r="AG4383" s="452"/>
      <c r="AH4383" s="452"/>
      <c r="AI4383" s="452"/>
      <c r="AJ4383" s="452"/>
      <c r="AK4383" s="452"/>
      <c r="AL4383" s="452"/>
      <c r="AM4383" s="452"/>
      <c r="AN4383" s="452"/>
      <c r="AO4383" s="452"/>
      <c r="AP4383" s="452"/>
      <c r="AQ4383" s="452"/>
      <c r="AR4383" s="452"/>
      <c r="AS4383" s="452"/>
      <c r="AT4383" s="452"/>
      <c r="AU4383" s="452"/>
      <c r="AV4383" s="452"/>
    </row>
    <row r="4384" spans="2:48" ht="15" customHeight="1">
      <c r="B4384" s="937"/>
      <c r="C4384" s="1978" t="s">
        <v>309</v>
      </c>
      <c r="D4384" s="1980" t="s">
        <v>23</v>
      </c>
      <c r="E4384" s="928" t="s">
        <v>616</v>
      </c>
      <c r="F4384" s="885"/>
      <c r="G4384" s="651" t="s">
        <v>272</v>
      </c>
      <c r="H4384" s="651" t="s">
        <v>599</v>
      </c>
      <c r="I4384" s="651" t="s">
        <v>617</v>
      </c>
      <c r="J4384" s="651" t="s">
        <v>276</v>
      </c>
      <c r="K4384" s="890" t="s">
        <v>309</v>
      </c>
      <c r="L4384" s="651" t="s">
        <v>312</v>
      </c>
      <c r="M4384" s="651" t="str">
        <f t="shared" si="266"/>
        <v>&lt;INSERT CONNECTION POINT NAME&gt;</v>
      </c>
      <c r="N4384" s="890" t="s">
        <v>602</v>
      </c>
      <c r="O4384" s="890" t="s">
        <v>23</v>
      </c>
      <c r="P4384" s="890"/>
      <c r="Q4384" s="1083"/>
      <c r="R4384" s="1061"/>
      <c r="S4384" s="1062"/>
      <c r="T4384" s="1062"/>
      <c r="U4384" s="1063"/>
      <c r="W4384" s="452"/>
      <c r="X4384" s="452"/>
      <c r="Y4384" s="452"/>
      <c r="Z4384" s="452"/>
      <c r="AA4384" s="452"/>
      <c r="AB4384" s="452"/>
      <c r="AC4384" s="452"/>
      <c r="AD4384" s="452"/>
      <c r="AE4384" s="452"/>
      <c r="AF4384" s="452"/>
      <c r="AG4384" s="452"/>
      <c r="AH4384" s="452"/>
      <c r="AI4384" s="452"/>
      <c r="AJ4384" s="452"/>
      <c r="AK4384" s="452"/>
      <c r="AL4384" s="452"/>
      <c r="AM4384" s="452"/>
      <c r="AN4384" s="452"/>
      <c r="AO4384" s="452"/>
      <c r="AP4384" s="452"/>
      <c r="AQ4384" s="452"/>
      <c r="AR4384" s="452"/>
      <c r="AS4384" s="452"/>
      <c r="AT4384" s="452"/>
      <c r="AU4384" s="452"/>
      <c r="AV4384" s="452"/>
    </row>
    <row r="4385" spans="2:48" ht="15" customHeight="1">
      <c r="B4385" s="937"/>
      <c r="C4385" s="1979"/>
      <c r="D4385" s="1981"/>
      <c r="E4385" s="928" t="s">
        <v>619</v>
      </c>
      <c r="F4385" s="885"/>
      <c r="G4385" s="651" t="s">
        <v>272</v>
      </c>
      <c r="H4385" s="651" t="s">
        <v>599</v>
      </c>
      <c r="I4385" s="651" t="s">
        <v>620</v>
      </c>
      <c r="J4385" s="651" t="s">
        <v>276</v>
      </c>
      <c r="K4385" s="890" t="s">
        <v>309</v>
      </c>
      <c r="L4385" s="651" t="s">
        <v>312</v>
      </c>
      <c r="M4385" s="651" t="str">
        <f t="shared" si="266"/>
        <v>&lt;INSERT CONNECTION POINT NAME&gt;</v>
      </c>
      <c r="N4385" s="890" t="s">
        <v>602</v>
      </c>
      <c r="O4385" s="890" t="s">
        <v>23</v>
      </c>
      <c r="P4385" s="890"/>
      <c r="Q4385" s="1083"/>
      <c r="R4385" s="1061"/>
      <c r="S4385" s="1062"/>
      <c r="T4385" s="1062"/>
      <c r="U4385" s="1063"/>
      <c r="W4385" s="452"/>
      <c r="X4385" s="452"/>
      <c r="Y4385" s="452"/>
      <c r="Z4385" s="452"/>
      <c r="AA4385" s="452"/>
      <c r="AB4385" s="452"/>
      <c r="AC4385" s="452"/>
      <c r="AD4385" s="452"/>
      <c r="AE4385" s="452"/>
      <c r="AF4385" s="452"/>
      <c r="AG4385" s="452"/>
      <c r="AH4385" s="452"/>
      <c r="AI4385" s="452"/>
      <c r="AJ4385" s="452"/>
      <c r="AK4385" s="452"/>
      <c r="AL4385" s="452"/>
      <c r="AM4385" s="452"/>
      <c r="AN4385" s="452"/>
      <c r="AO4385" s="452"/>
      <c r="AP4385" s="452"/>
      <c r="AQ4385" s="452"/>
      <c r="AR4385" s="452"/>
      <c r="AS4385" s="452"/>
      <c r="AT4385" s="452"/>
      <c r="AU4385" s="452"/>
      <c r="AV4385" s="452"/>
    </row>
    <row r="4386" spans="2:48" ht="15" customHeight="1">
      <c r="B4386" s="937"/>
      <c r="C4386" s="1978" t="s">
        <v>310</v>
      </c>
      <c r="D4386" s="1980" t="s">
        <v>22</v>
      </c>
      <c r="E4386" s="928" t="s">
        <v>616</v>
      </c>
      <c r="F4386" s="885"/>
      <c r="G4386" s="651" t="s">
        <v>272</v>
      </c>
      <c r="H4386" s="651" t="s">
        <v>599</v>
      </c>
      <c r="I4386" s="651" t="s">
        <v>617</v>
      </c>
      <c r="J4386" s="651" t="s">
        <v>276</v>
      </c>
      <c r="K4386" s="890" t="s">
        <v>310</v>
      </c>
      <c r="L4386" s="651" t="s">
        <v>312</v>
      </c>
      <c r="M4386" s="651" t="str">
        <f t="shared" si="266"/>
        <v>&lt;INSERT CONNECTION POINT NAME&gt;</v>
      </c>
      <c r="N4386" s="890" t="s">
        <v>602</v>
      </c>
      <c r="O4386" s="890" t="s">
        <v>22</v>
      </c>
      <c r="P4386" s="890"/>
      <c r="Q4386" s="1083"/>
      <c r="R4386" s="1061"/>
      <c r="S4386" s="1062"/>
      <c r="T4386" s="1062"/>
      <c r="U4386" s="1063"/>
      <c r="W4386" s="452"/>
      <c r="X4386" s="452"/>
      <c r="Y4386" s="452"/>
      <c r="Z4386" s="452"/>
      <c r="AA4386" s="452"/>
      <c r="AB4386" s="452"/>
      <c r="AC4386" s="452"/>
      <c r="AD4386" s="452"/>
      <c r="AE4386" s="452"/>
      <c r="AF4386" s="452"/>
      <c r="AG4386" s="452"/>
      <c r="AH4386" s="452"/>
      <c r="AI4386" s="452"/>
      <c r="AJ4386" s="452"/>
      <c r="AK4386" s="452"/>
      <c r="AL4386" s="452"/>
      <c r="AM4386" s="452"/>
      <c r="AN4386" s="452"/>
      <c r="AO4386" s="452"/>
      <c r="AP4386" s="452"/>
      <c r="AQ4386" s="452"/>
      <c r="AR4386" s="452"/>
      <c r="AS4386" s="452"/>
      <c r="AT4386" s="452"/>
      <c r="AU4386" s="452"/>
      <c r="AV4386" s="452"/>
    </row>
    <row r="4387" spans="2:48" ht="15" customHeight="1">
      <c r="B4387" s="937"/>
      <c r="C4387" s="1979"/>
      <c r="D4387" s="1981"/>
      <c r="E4387" s="928" t="s">
        <v>619</v>
      </c>
      <c r="F4387" s="885"/>
      <c r="G4387" s="651" t="s">
        <v>272</v>
      </c>
      <c r="H4387" s="651" t="s">
        <v>599</v>
      </c>
      <c r="I4387" s="651" t="s">
        <v>620</v>
      </c>
      <c r="J4387" s="651" t="s">
        <v>276</v>
      </c>
      <c r="K4387" s="890" t="s">
        <v>310</v>
      </c>
      <c r="L4387" s="651" t="s">
        <v>312</v>
      </c>
      <c r="M4387" s="651" t="str">
        <f t="shared" si="266"/>
        <v>&lt;INSERT CONNECTION POINT NAME&gt;</v>
      </c>
      <c r="N4387" s="890" t="s">
        <v>602</v>
      </c>
      <c r="O4387" s="890" t="s">
        <v>22</v>
      </c>
      <c r="P4387" s="890"/>
      <c r="Q4387" s="1084"/>
      <c r="R4387" s="1085"/>
      <c r="S4387" s="1086"/>
      <c r="T4387" s="1086"/>
      <c r="U4387" s="1087"/>
      <c r="W4387" s="452"/>
      <c r="X4387" s="452"/>
      <c r="Y4387" s="452"/>
      <c r="Z4387" s="452"/>
      <c r="AA4387" s="452"/>
      <c r="AB4387" s="452"/>
      <c r="AC4387" s="452"/>
      <c r="AD4387" s="452"/>
      <c r="AE4387" s="452"/>
      <c r="AF4387" s="452"/>
      <c r="AG4387" s="452"/>
      <c r="AH4387" s="452"/>
      <c r="AI4387" s="452"/>
      <c r="AJ4387" s="452"/>
      <c r="AK4387" s="452"/>
      <c r="AL4387" s="452"/>
      <c r="AM4387" s="452"/>
      <c r="AN4387" s="452"/>
      <c r="AO4387" s="452"/>
      <c r="AP4387" s="452"/>
      <c r="AQ4387" s="452"/>
      <c r="AR4387" s="452"/>
      <c r="AS4387" s="452"/>
      <c r="AT4387" s="452"/>
      <c r="AU4387" s="452"/>
      <c r="AV4387" s="452"/>
    </row>
    <row r="4388" spans="2:48" ht="15" customHeight="1">
      <c r="B4388" s="937"/>
      <c r="C4388" s="1978" t="s">
        <v>310</v>
      </c>
      <c r="D4388" s="1980" t="s">
        <v>23</v>
      </c>
      <c r="E4388" s="928" t="s">
        <v>616</v>
      </c>
      <c r="F4388" s="885"/>
      <c r="G4388" s="651" t="s">
        <v>272</v>
      </c>
      <c r="H4388" s="651" t="s">
        <v>599</v>
      </c>
      <c r="I4388" s="651" t="s">
        <v>617</v>
      </c>
      <c r="J4388" s="651" t="s">
        <v>276</v>
      </c>
      <c r="K4388" s="890" t="s">
        <v>310</v>
      </c>
      <c r="L4388" s="651" t="s">
        <v>312</v>
      </c>
      <c r="M4388" s="651" t="str">
        <f t="shared" si="266"/>
        <v>&lt;INSERT CONNECTION POINT NAME&gt;</v>
      </c>
      <c r="N4388" s="890" t="s">
        <v>602</v>
      </c>
      <c r="O4388" s="890" t="s">
        <v>23</v>
      </c>
      <c r="P4388" s="890"/>
      <c r="Q4388" s="1084"/>
      <c r="R4388" s="1085"/>
      <c r="S4388" s="1086"/>
      <c r="T4388" s="1086"/>
      <c r="U4388" s="1087"/>
      <c r="W4388" s="452"/>
      <c r="X4388" s="452"/>
      <c r="Y4388" s="452"/>
      <c r="Z4388" s="452"/>
      <c r="AA4388" s="452"/>
      <c r="AB4388" s="452"/>
      <c r="AC4388" s="452"/>
      <c r="AD4388" s="452"/>
      <c r="AE4388" s="452"/>
      <c r="AF4388" s="452"/>
      <c r="AG4388" s="452"/>
      <c r="AH4388" s="452"/>
      <c r="AI4388" s="452"/>
      <c r="AJ4388" s="452"/>
      <c r="AK4388" s="452"/>
      <c r="AL4388" s="452"/>
      <c r="AM4388" s="452"/>
      <c r="AN4388" s="452"/>
      <c r="AO4388" s="452"/>
      <c r="AP4388" s="452"/>
      <c r="AQ4388" s="452"/>
      <c r="AR4388" s="452"/>
      <c r="AS4388" s="452"/>
      <c r="AT4388" s="452"/>
      <c r="AU4388" s="452"/>
      <c r="AV4388" s="452"/>
    </row>
    <row r="4389" spans="2:48" ht="15" customHeight="1" thickBot="1">
      <c r="B4389" s="944"/>
      <c r="C4389" s="1984"/>
      <c r="D4389" s="1985"/>
      <c r="E4389" s="945" t="s">
        <v>619</v>
      </c>
      <c r="F4389" s="885"/>
      <c r="G4389" s="651" t="s">
        <v>272</v>
      </c>
      <c r="H4389" s="651" t="s">
        <v>599</v>
      </c>
      <c r="I4389" s="651" t="s">
        <v>620</v>
      </c>
      <c r="J4389" s="651" t="s">
        <v>276</v>
      </c>
      <c r="K4389" s="890" t="s">
        <v>310</v>
      </c>
      <c r="L4389" s="651" t="s">
        <v>312</v>
      </c>
      <c r="M4389" s="651" t="str">
        <f t="shared" si="266"/>
        <v>&lt;INSERT CONNECTION POINT NAME&gt;</v>
      </c>
      <c r="N4389" s="890" t="s">
        <v>602</v>
      </c>
      <c r="O4389" s="890" t="s">
        <v>23</v>
      </c>
      <c r="P4389" s="890"/>
      <c r="Q4389" s="946"/>
      <c r="R4389" s="1067"/>
      <c r="S4389" s="893"/>
      <c r="T4389" s="893"/>
      <c r="U4389" s="894"/>
      <c r="W4389" s="452"/>
      <c r="X4389" s="452"/>
      <c r="Y4389" s="452"/>
      <c r="Z4389" s="452"/>
      <c r="AA4389" s="452"/>
      <c r="AB4389" s="452"/>
      <c r="AC4389" s="452"/>
      <c r="AD4389" s="452"/>
      <c r="AE4389" s="452"/>
      <c r="AF4389" s="452"/>
      <c r="AG4389" s="452"/>
      <c r="AH4389" s="452"/>
      <c r="AI4389" s="452"/>
      <c r="AJ4389" s="452"/>
      <c r="AK4389" s="452"/>
      <c r="AL4389" s="452"/>
      <c r="AM4389" s="452"/>
      <c r="AN4389" s="452"/>
      <c r="AO4389" s="452"/>
      <c r="AP4389" s="452"/>
      <c r="AQ4389" s="452"/>
      <c r="AR4389" s="452"/>
      <c r="AS4389" s="452"/>
      <c r="AT4389" s="452"/>
      <c r="AU4389" s="452"/>
      <c r="AV4389" s="452"/>
    </row>
    <row r="4390" spans="2:48" ht="15" customHeight="1">
      <c r="B4390" s="927" t="s">
        <v>615</v>
      </c>
      <c r="C4390" s="1982" t="s">
        <v>313</v>
      </c>
      <c r="D4390" s="1983" t="s">
        <v>23</v>
      </c>
      <c r="E4390" s="928" t="s">
        <v>616</v>
      </c>
      <c r="F4390" s="885"/>
      <c r="G4390" s="651" t="s">
        <v>272</v>
      </c>
      <c r="H4390" s="651" t="s">
        <v>599</v>
      </c>
      <c r="I4390" s="651" t="s">
        <v>617</v>
      </c>
      <c r="J4390" s="651" t="s">
        <v>276</v>
      </c>
      <c r="K4390" s="651" t="s">
        <v>313</v>
      </c>
      <c r="L4390" s="651" t="s">
        <v>312</v>
      </c>
      <c r="M4390" s="651" t="str">
        <f t="shared" ref="M4390" si="268">B4390</f>
        <v>&lt;INSERT CONNECTION POINT NAME&gt;</v>
      </c>
      <c r="N4390" s="651" t="s">
        <v>618</v>
      </c>
      <c r="O4390" s="651" t="s">
        <v>23</v>
      </c>
      <c r="P4390" s="890"/>
      <c r="Q4390" s="929"/>
      <c r="R4390" s="930"/>
      <c r="S4390" s="931"/>
      <c r="T4390" s="931"/>
      <c r="U4390" s="932"/>
      <c r="V4390" s="906"/>
      <c r="W4390" s="933"/>
      <c r="X4390" s="934"/>
      <c r="Y4390" s="935"/>
      <c r="Z4390" s="935"/>
      <c r="AA4390" s="935"/>
      <c r="AB4390" s="452"/>
      <c r="AC4390" s="452"/>
      <c r="AD4390" s="452"/>
      <c r="AE4390" s="452"/>
      <c r="AF4390" s="452"/>
      <c r="AG4390" s="452"/>
      <c r="AH4390" s="452"/>
      <c r="AI4390" s="452"/>
      <c r="AJ4390" s="452"/>
      <c r="AK4390" s="935"/>
      <c r="AL4390" s="936"/>
      <c r="AM4390" s="936"/>
      <c r="AN4390" s="936"/>
      <c r="AO4390" s="936"/>
      <c r="AP4390" s="936"/>
      <c r="AQ4390" s="936"/>
      <c r="AR4390" s="936"/>
      <c r="AS4390" s="936"/>
      <c r="AT4390" s="936"/>
      <c r="AU4390" s="936"/>
      <c r="AV4390" s="936"/>
    </row>
    <row r="4391" spans="2:48" ht="15" customHeight="1">
      <c r="B4391" s="937"/>
      <c r="C4391" s="1979"/>
      <c r="D4391" s="1981"/>
      <c r="E4391" s="928" t="s">
        <v>619</v>
      </c>
      <c r="F4391" s="885"/>
      <c r="G4391" s="651" t="s">
        <v>272</v>
      </c>
      <c r="H4391" s="651" t="s">
        <v>599</v>
      </c>
      <c r="I4391" s="651" t="s">
        <v>620</v>
      </c>
      <c r="J4391" s="651" t="s">
        <v>276</v>
      </c>
      <c r="K4391" s="651" t="s">
        <v>313</v>
      </c>
      <c r="L4391" s="651" t="s">
        <v>312</v>
      </c>
      <c r="M4391" s="651" t="str">
        <f t="shared" si="266"/>
        <v>&lt;INSERT CONNECTION POINT NAME&gt;</v>
      </c>
      <c r="N4391" s="651" t="s">
        <v>618</v>
      </c>
      <c r="O4391" s="651" t="s">
        <v>23</v>
      </c>
      <c r="P4391" s="890"/>
      <c r="Q4391" s="938"/>
      <c r="R4391" s="939"/>
      <c r="S4391" s="940"/>
      <c r="T4391" s="940"/>
      <c r="U4391" s="941"/>
      <c r="V4391" s="906"/>
      <c r="W4391" s="933"/>
      <c r="X4391" s="934"/>
      <c r="Y4391" s="935"/>
      <c r="Z4391" s="935"/>
      <c r="AA4391" s="935"/>
      <c r="AB4391" s="452"/>
      <c r="AC4391" s="452"/>
      <c r="AD4391" s="452"/>
      <c r="AE4391" s="452"/>
      <c r="AF4391" s="452"/>
      <c r="AG4391" s="452"/>
      <c r="AH4391" s="452"/>
      <c r="AI4391" s="452"/>
      <c r="AJ4391" s="452"/>
      <c r="AK4391" s="935"/>
      <c r="AL4391" s="936"/>
      <c r="AM4391" s="936"/>
      <c r="AN4391" s="936"/>
      <c r="AO4391" s="936"/>
      <c r="AP4391" s="936"/>
      <c r="AQ4391" s="936"/>
      <c r="AR4391" s="936"/>
      <c r="AS4391" s="936"/>
      <c r="AT4391" s="936"/>
      <c r="AU4391" s="936"/>
      <c r="AV4391" s="936"/>
    </row>
    <row r="4392" spans="2:48" ht="15" customHeight="1">
      <c r="B4392" s="937"/>
      <c r="C4392" s="1978" t="s">
        <v>304</v>
      </c>
      <c r="D4392" s="1980" t="s">
        <v>22</v>
      </c>
      <c r="E4392" s="928" t="s">
        <v>616</v>
      </c>
      <c r="F4392" s="885"/>
      <c r="G4392" s="651" t="s">
        <v>272</v>
      </c>
      <c r="H4392" s="651" t="s">
        <v>599</v>
      </c>
      <c r="I4392" s="651" t="s">
        <v>617</v>
      </c>
      <c r="J4392" s="651" t="s">
        <v>276</v>
      </c>
      <c r="K4392" s="890" t="s">
        <v>304</v>
      </c>
      <c r="L4392" s="651" t="s">
        <v>312</v>
      </c>
      <c r="M4392" s="651" t="str">
        <f t="shared" si="266"/>
        <v>&lt;INSERT CONNECTION POINT NAME&gt;</v>
      </c>
      <c r="N4392" s="890" t="s">
        <v>602</v>
      </c>
      <c r="O4392" s="890" t="s">
        <v>22</v>
      </c>
      <c r="P4392" s="890"/>
      <c r="Q4392" s="1071"/>
      <c r="R4392" s="1058"/>
      <c r="S4392" s="1059"/>
      <c r="T4392" s="1059"/>
      <c r="U4392" s="1060"/>
      <c r="V4392" s="906"/>
      <c r="W4392" s="933"/>
      <c r="X4392" s="934"/>
      <c r="Y4392" s="935"/>
      <c r="Z4392" s="935"/>
      <c r="AA4392" s="935"/>
      <c r="AB4392" s="452"/>
      <c r="AC4392" s="452"/>
      <c r="AD4392" s="452"/>
      <c r="AE4392" s="452"/>
      <c r="AF4392" s="935"/>
      <c r="AG4392" s="452"/>
      <c r="AH4392" s="452"/>
      <c r="AI4392" s="935"/>
      <c r="AJ4392" s="935"/>
      <c r="AK4392" s="935"/>
      <c r="AL4392" s="936"/>
      <c r="AM4392" s="936"/>
      <c r="AN4392" s="936"/>
      <c r="AO4392" s="942"/>
      <c r="AP4392" s="936"/>
      <c r="AQ4392" s="936"/>
      <c r="AR4392" s="936"/>
      <c r="AS4392" s="936"/>
      <c r="AT4392" s="936"/>
      <c r="AU4392" s="936"/>
      <c r="AV4392" s="936"/>
    </row>
    <row r="4393" spans="2:48" ht="15" customHeight="1">
      <c r="B4393" s="937"/>
      <c r="C4393" s="1979"/>
      <c r="D4393" s="1981"/>
      <c r="E4393" s="928" t="s">
        <v>619</v>
      </c>
      <c r="F4393" s="885"/>
      <c r="G4393" s="651" t="s">
        <v>272</v>
      </c>
      <c r="H4393" s="651" t="s">
        <v>599</v>
      </c>
      <c r="I4393" s="651" t="s">
        <v>620</v>
      </c>
      <c r="J4393" s="651" t="s">
        <v>276</v>
      </c>
      <c r="K4393" s="890" t="s">
        <v>304</v>
      </c>
      <c r="L4393" s="651" t="s">
        <v>312</v>
      </c>
      <c r="M4393" s="651" t="str">
        <f t="shared" si="266"/>
        <v>&lt;INSERT CONNECTION POINT NAME&gt;</v>
      </c>
      <c r="N4393" s="890" t="s">
        <v>602</v>
      </c>
      <c r="O4393" s="890" t="s">
        <v>22</v>
      </c>
      <c r="P4393" s="890"/>
      <c r="Q4393" s="1071"/>
      <c r="R4393" s="1058"/>
      <c r="S4393" s="1059"/>
      <c r="T4393" s="1059"/>
      <c r="U4393" s="1060"/>
      <c r="V4393" s="906"/>
      <c r="W4393" s="933"/>
      <c r="X4393" s="934"/>
      <c r="Y4393" s="935"/>
      <c r="Z4393" s="935"/>
      <c r="AA4393" s="935"/>
      <c r="AB4393" s="452"/>
      <c r="AC4393" s="452"/>
      <c r="AD4393" s="452"/>
      <c r="AE4393" s="452"/>
      <c r="AF4393" s="935"/>
      <c r="AG4393" s="452"/>
      <c r="AH4393" s="452"/>
      <c r="AI4393" s="935"/>
      <c r="AJ4393" s="935"/>
      <c r="AK4393" s="935"/>
      <c r="AL4393" s="936"/>
      <c r="AM4393" s="936"/>
      <c r="AN4393" s="936"/>
      <c r="AO4393" s="942"/>
      <c r="AP4393" s="936"/>
      <c r="AQ4393" s="936"/>
      <c r="AR4393" s="936"/>
      <c r="AS4393" s="936"/>
      <c r="AT4393" s="936"/>
      <c r="AU4393" s="936"/>
      <c r="AV4393" s="936"/>
    </row>
    <row r="4394" spans="2:48" ht="15" customHeight="1">
      <c r="B4394" s="937"/>
      <c r="C4394" s="1978" t="s">
        <v>304</v>
      </c>
      <c r="D4394" s="1980" t="s">
        <v>23</v>
      </c>
      <c r="E4394" s="928" t="s">
        <v>616</v>
      </c>
      <c r="F4394" s="885"/>
      <c r="G4394" s="651" t="s">
        <v>272</v>
      </c>
      <c r="H4394" s="651" t="s">
        <v>599</v>
      </c>
      <c r="I4394" s="651" t="s">
        <v>617</v>
      </c>
      <c r="J4394" s="651" t="s">
        <v>276</v>
      </c>
      <c r="K4394" s="890" t="s">
        <v>304</v>
      </c>
      <c r="L4394" s="651" t="s">
        <v>312</v>
      </c>
      <c r="M4394" s="651" t="str">
        <f t="shared" si="266"/>
        <v>&lt;INSERT CONNECTION POINT NAME&gt;</v>
      </c>
      <c r="N4394" s="890" t="s">
        <v>602</v>
      </c>
      <c r="O4394" s="891" t="s">
        <v>23</v>
      </c>
      <c r="P4394" s="890"/>
      <c r="Q4394" s="1071"/>
      <c r="R4394" s="1058"/>
      <c r="S4394" s="1059"/>
      <c r="T4394" s="1059"/>
      <c r="U4394" s="1060"/>
      <c r="V4394" s="906"/>
      <c r="W4394" s="933"/>
      <c r="X4394" s="934"/>
      <c r="Y4394" s="935"/>
      <c r="Z4394" s="935"/>
      <c r="AA4394" s="935"/>
      <c r="AB4394" s="452"/>
      <c r="AC4394" s="452"/>
      <c r="AD4394" s="452"/>
      <c r="AE4394" s="452"/>
      <c r="AF4394" s="935"/>
      <c r="AG4394" s="452"/>
      <c r="AH4394" s="452"/>
      <c r="AI4394" s="935"/>
      <c r="AJ4394" s="943"/>
      <c r="AK4394" s="935"/>
      <c r="AL4394" s="936"/>
      <c r="AM4394" s="936"/>
      <c r="AN4394" s="936"/>
      <c r="AO4394" s="942"/>
      <c r="AP4394" s="936"/>
      <c r="AQ4394" s="936"/>
      <c r="AR4394" s="936"/>
      <c r="AS4394" s="936"/>
      <c r="AT4394" s="936"/>
      <c r="AU4394" s="936"/>
      <c r="AV4394" s="936"/>
    </row>
    <row r="4395" spans="2:48" ht="15" customHeight="1">
      <c r="B4395" s="937"/>
      <c r="C4395" s="1979"/>
      <c r="D4395" s="1981"/>
      <c r="E4395" s="928" t="s">
        <v>619</v>
      </c>
      <c r="F4395" s="885"/>
      <c r="G4395" s="651" t="s">
        <v>272</v>
      </c>
      <c r="H4395" s="651" t="s">
        <v>599</v>
      </c>
      <c r="I4395" s="651" t="s">
        <v>620</v>
      </c>
      <c r="J4395" s="651" t="s">
        <v>276</v>
      </c>
      <c r="K4395" s="890" t="s">
        <v>304</v>
      </c>
      <c r="L4395" s="651" t="s">
        <v>312</v>
      </c>
      <c r="M4395" s="651" t="str">
        <f t="shared" si="266"/>
        <v>&lt;INSERT CONNECTION POINT NAME&gt;</v>
      </c>
      <c r="N4395" s="890" t="s">
        <v>602</v>
      </c>
      <c r="O4395" s="891" t="s">
        <v>23</v>
      </c>
      <c r="P4395" s="890"/>
      <c r="Q4395" s="1071"/>
      <c r="R4395" s="1058"/>
      <c r="S4395" s="1059"/>
      <c r="T4395" s="1059"/>
      <c r="U4395" s="1060"/>
      <c r="V4395" s="906"/>
      <c r="W4395" s="933"/>
      <c r="X4395" s="934"/>
      <c r="Y4395" s="935"/>
      <c r="Z4395" s="935"/>
      <c r="AA4395" s="935"/>
      <c r="AB4395" s="452"/>
      <c r="AC4395" s="452"/>
      <c r="AD4395" s="452"/>
      <c r="AE4395" s="452"/>
      <c r="AF4395" s="935"/>
      <c r="AG4395" s="452"/>
      <c r="AH4395" s="452"/>
      <c r="AI4395" s="935"/>
      <c r="AJ4395" s="943"/>
      <c r="AK4395" s="935"/>
      <c r="AL4395" s="936"/>
      <c r="AM4395" s="936"/>
      <c r="AN4395" s="936"/>
      <c r="AO4395" s="942"/>
      <c r="AP4395" s="936"/>
      <c r="AQ4395" s="936"/>
      <c r="AR4395" s="936"/>
      <c r="AS4395" s="936"/>
      <c r="AT4395" s="936"/>
      <c r="AU4395" s="936"/>
      <c r="AV4395" s="936"/>
    </row>
    <row r="4396" spans="2:48" ht="15" customHeight="1">
      <c r="B4396" s="937"/>
      <c r="C4396" s="1978" t="s">
        <v>305</v>
      </c>
      <c r="D4396" s="1980"/>
      <c r="E4396" s="928" t="s">
        <v>616</v>
      </c>
      <c r="F4396" s="885"/>
      <c r="G4396" s="651" t="s">
        <v>272</v>
      </c>
      <c r="H4396" s="651" t="s">
        <v>599</v>
      </c>
      <c r="I4396" s="651" t="s">
        <v>617</v>
      </c>
      <c r="J4396" s="651" t="s">
        <v>276</v>
      </c>
      <c r="K4396" s="890" t="s">
        <v>305</v>
      </c>
      <c r="L4396" s="651" t="s">
        <v>312</v>
      </c>
      <c r="M4396" s="651" t="str">
        <f t="shared" si="266"/>
        <v>&lt;INSERT CONNECTION POINT NAME&gt;</v>
      </c>
      <c r="N4396" s="890" t="s">
        <v>604</v>
      </c>
      <c r="O4396" s="890" t="s">
        <v>605</v>
      </c>
      <c r="P4396" s="890"/>
      <c r="Q4396" s="1072"/>
      <c r="R4396" s="1073"/>
      <c r="S4396" s="1074"/>
      <c r="T4396" s="1074"/>
      <c r="U4396" s="1075"/>
      <c r="V4396" s="906"/>
      <c r="W4396" s="933"/>
      <c r="X4396" s="934"/>
      <c r="Y4396" s="935"/>
      <c r="Z4396" s="935"/>
      <c r="AA4396" s="935"/>
      <c r="AB4396" s="452"/>
      <c r="AC4396" s="452"/>
      <c r="AD4396" s="452"/>
      <c r="AE4396" s="452"/>
      <c r="AF4396" s="935"/>
      <c r="AG4396" s="452"/>
      <c r="AH4396" s="452"/>
      <c r="AI4396" s="935"/>
      <c r="AJ4396" s="935"/>
      <c r="AK4396" s="935"/>
      <c r="AL4396" s="936"/>
      <c r="AM4396" s="936"/>
      <c r="AN4396" s="936"/>
      <c r="AO4396" s="936"/>
      <c r="AP4396" s="936"/>
      <c r="AQ4396" s="936"/>
      <c r="AR4396" s="936"/>
      <c r="AS4396" s="936"/>
      <c r="AT4396" s="936"/>
      <c r="AU4396" s="936"/>
      <c r="AV4396" s="936"/>
    </row>
    <row r="4397" spans="2:48" ht="15" customHeight="1">
      <c r="B4397" s="937"/>
      <c r="C4397" s="1979"/>
      <c r="D4397" s="1981"/>
      <c r="E4397" s="928" t="s">
        <v>619</v>
      </c>
      <c r="F4397" s="885"/>
      <c r="G4397" s="651" t="s">
        <v>272</v>
      </c>
      <c r="H4397" s="651" t="s">
        <v>599</v>
      </c>
      <c r="I4397" s="651" t="s">
        <v>620</v>
      </c>
      <c r="J4397" s="651" t="s">
        <v>276</v>
      </c>
      <c r="K4397" s="890" t="s">
        <v>305</v>
      </c>
      <c r="L4397" s="651" t="s">
        <v>312</v>
      </c>
      <c r="M4397" s="651" t="str">
        <f t="shared" si="266"/>
        <v>&lt;INSERT CONNECTION POINT NAME&gt;</v>
      </c>
      <c r="N4397" s="890" t="s">
        <v>604</v>
      </c>
      <c r="O4397" s="890" t="s">
        <v>605</v>
      </c>
      <c r="P4397" s="890"/>
      <c r="Q4397" s="1072"/>
      <c r="R4397" s="1073"/>
      <c r="S4397" s="1074"/>
      <c r="T4397" s="1074"/>
      <c r="U4397" s="1075"/>
      <c r="V4397" s="906"/>
      <c r="W4397" s="933"/>
      <c r="X4397" s="934"/>
      <c r="Y4397" s="935"/>
      <c r="Z4397" s="935"/>
      <c r="AA4397" s="935"/>
      <c r="AB4397" s="452"/>
      <c r="AC4397" s="452"/>
      <c r="AD4397" s="452"/>
      <c r="AE4397" s="452"/>
      <c r="AF4397" s="935"/>
      <c r="AG4397" s="452"/>
      <c r="AH4397" s="452"/>
      <c r="AI4397" s="935"/>
      <c r="AJ4397" s="935"/>
      <c r="AK4397" s="935"/>
      <c r="AL4397" s="936"/>
      <c r="AM4397" s="936"/>
      <c r="AN4397" s="936"/>
      <c r="AO4397" s="936"/>
      <c r="AP4397" s="936"/>
      <c r="AQ4397" s="936"/>
      <c r="AR4397" s="936"/>
      <c r="AS4397" s="936"/>
      <c r="AT4397" s="936"/>
      <c r="AU4397" s="936"/>
      <c r="AV4397" s="936"/>
    </row>
    <row r="4398" spans="2:48" ht="15" customHeight="1">
      <c r="B4398" s="937"/>
      <c r="C4398" s="1978" t="s">
        <v>306</v>
      </c>
      <c r="D4398" s="1980"/>
      <c r="E4398" s="928" t="s">
        <v>616</v>
      </c>
      <c r="F4398" s="885"/>
      <c r="G4398" s="651" t="s">
        <v>272</v>
      </c>
      <c r="H4398" s="651" t="s">
        <v>599</v>
      </c>
      <c r="I4398" s="651" t="s">
        <v>617</v>
      </c>
      <c r="J4398" s="651" t="s">
        <v>276</v>
      </c>
      <c r="K4398" s="890" t="s">
        <v>306</v>
      </c>
      <c r="L4398" s="651" t="s">
        <v>312</v>
      </c>
      <c r="M4398" s="651" t="str">
        <f t="shared" si="266"/>
        <v>&lt;INSERT CONNECTION POINT NAME&gt;</v>
      </c>
      <c r="N4398" s="890" t="s">
        <v>606</v>
      </c>
      <c r="O4398" s="891">
        <v>0</v>
      </c>
      <c r="P4398" s="890"/>
      <c r="Q4398" s="1076"/>
      <c r="R4398" s="1077"/>
      <c r="S4398" s="1078"/>
      <c r="T4398" s="1078"/>
      <c r="U4398" s="1079"/>
      <c r="V4398" s="906"/>
      <c r="W4398" s="933"/>
      <c r="X4398" s="934"/>
      <c r="Y4398" s="935"/>
      <c r="Z4398" s="935"/>
      <c r="AA4398" s="935"/>
      <c r="AB4398" s="452"/>
      <c r="AC4398" s="452"/>
      <c r="AD4398" s="452"/>
      <c r="AE4398" s="452"/>
      <c r="AF4398" s="935"/>
      <c r="AG4398" s="452"/>
      <c r="AH4398" s="452"/>
      <c r="AI4398" s="935"/>
      <c r="AJ4398" s="943"/>
      <c r="AK4398" s="935"/>
      <c r="AL4398" s="936"/>
      <c r="AM4398" s="936"/>
      <c r="AN4398" s="936"/>
      <c r="AO4398" s="936"/>
      <c r="AP4398" s="936"/>
      <c r="AQ4398" s="936"/>
      <c r="AR4398" s="936"/>
      <c r="AS4398" s="936"/>
      <c r="AT4398" s="936"/>
      <c r="AU4398" s="936"/>
      <c r="AV4398" s="936"/>
    </row>
    <row r="4399" spans="2:48" ht="15" customHeight="1">
      <c r="B4399" s="937"/>
      <c r="C4399" s="1979"/>
      <c r="D4399" s="1981"/>
      <c r="E4399" s="928" t="s">
        <v>619</v>
      </c>
      <c r="F4399" s="885"/>
      <c r="G4399" s="651" t="s">
        <v>272</v>
      </c>
      <c r="H4399" s="651" t="s">
        <v>599</v>
      </c>
      <c r="I4399" s="651" t="s">
        <v>620</v>
      </c>
      <c r="J4399" s="651" t="s">
        <v>276</v>
      </c>
      <c r="K4399" s="890" t="s">
        <v>306</v>
      </c>
      <c r="L4399" s="651" t="s">
        <v>312</v>
      </c>
      <c r="M4399" s="651" t="str">
        <f t="shared" si="266"/>
        <v>&lt;INSERT CONNECTION POINT NAME&gt;</v>
      </c>
      <c r="N4399" s="890" t="s">
        <v>606</v>
      </c>
      <c r="O4399" s="891">
        <v>0</v>
      </c>
      <c r="P4399" s="890"/>
      <c r="Q4399" s="1076"/>
      <c r="R4399" s="1077"/>
      <c r="S4399" s="1078"/>
      <c r="T4399" s="1078"/>
      <c r="U4399" s="1079"/>
      <c r="V4399" s="906"/>
      <c r="W4399" s="933"/>
      <c r="X4399" s="934"/>
      <c r="Y4399" s="935"/>
      <c r="Z4399" s="935"/>
      <c r="AA4399" s="935"/>
      <c r="AB4399" s="452"/>
      <c r="AC4399" s="452"/>
      <c r="AD4399" s="452"/>
      <c r="AE4399" s="452"/>
      <c r="AF4399" s="935"/>
      <c r="AG4399" s="452"/>
      <c r="AH4399" s="452"/>
      <c r="AI4399" s="935"/>
      <c r="AJ4399" s="943"/>
      <c r="AK4399" s="935"/>
      <c r="AL4399" s="936"/>
      <c r="AM4399" s="936"/>
      <c r="AN4399" s="936"/>
      <c r="AO4399" s="936"/>
      <c r="AP4399" s="936"/>
      <c r="AQ4399" s="936"/>
      <c r="AR4399" s="936"/>
      <c r="AS4399" s="936"/>
      <c r="AT4399" s="936"/>
      <c r="AU4399" s="936"/>
      <c r="AV4399" s="936"/>
    </row>
    <row r="4400" spans="2:48" ht="15" customHeight="1">
      <c r="B4400" s="937"/>
      <c r="C4400" s="1978" t="s">
        <v>307</v>
      </c>
      <c r="D4400" s="1980"/>
      <c r="E4400" s="928" t="s">
        <v>616</v>
      </c>
      <c r="F4400" s="885"/>
      <c r="G4400" s="651" t="s">
        <v>272</v>
      </c>
      <c r="H4400" s="651" t="s">
        <v>599</v>
      </c>
      <c r="I4400" s="651" t="s">
        <v>617</v>
      </c>
      <c r="J4400" s="651" t="s">
        <v>276</v>
      </c>
      <c r="K4400" s="890" t="s">
        <v>307</v>
      </c>
      <c r="L4400" s="651" t="s">
        <v>312</v>
      </c>
      <c r="M4400" s="651" t="str">
        <f t="shared" si="266"/>
        <v>&lt;INSERT CONNECTION POINT NAME&gt;</v>
      </c>
      <c r="N4400" s="890" t="s">
        <v>607</v>
      </c>
      <c r="O4400" s="890" t="s">
        <v>607</v>
      </c>
      <c r="P4400" s="890"/>
      <c r="Q4400" s="1080"/>
      <c r="R4400" s="1081"/>
      <c r="S4400" s="1081"/>
      <c r="T4400" s="1081"/>
      <c r="U4400" s="1082"/>
      <c r="V4400" s="906"/>
      <c r="W4400" s="933"/>
      <c r="X4400" s="934"/>
      <c r="Y4400" s="935"/>
      <c r="Z4400" s="935"/>
      <c r="AA4400" s="935"/>
      <c r="AB4400" s="452"/>
      <c r="AC4400" s="452"/>
      <c r="AD4400" s="452"/>
      <c r="AE4400" s="452"/>
      <c r="AF4400" s="935"/>
      <c r="AG4400" s="452"/>
      <c r="AH4400" s="452"/>
      <c r="AI4400" s="935"/>
      <c r="AJ4400" s="935"/>
      <c r="AK4400" s="935"/>
      <c r="AL4400" s="936"/>
      <c r="AM4400" s="936"/>
      <c r="AN4400" s="936"/>
      <c r="AO4400" s="936"/>
      <c r="AP4400" s="936"/>
      <c r="AQ4400" s="936"/>
      <c r="AR4400" s="936"/>
      <c r="AS4400" s="936"/>
      <c r="AT4400" s="936"/>
      <c r="AU4400" s="936"/>
      <c r="AV4400" s="936"/>
    </row>
    <row r="4401" spans="2:48" ht="15" customHeight="1">
      <c r="B4401" s="937"/>
      <c r="C4401" s="1979"/>
      <c r="D4401" s="1981"/>
      <c r="E4401" s="928" t="s">
        <v>619</v>
      </c>
      <c r="F4401" s="885"/>
      <c r="G4401" s="651" t="s">
        <v>272</v>
      </c>
      <c r="H4401" s="651" t="s">
        <v>599</v>
      </c>
      <c r="I4401" s="651" t="s">
        <v>620</v>
      </c>
      <c r="J4401" s="651" t="s">
        <v>276</v>
      </c>
      <c r="K4401" s="890" t="s">
        <v>307</v>
      </c>
      <c r="L4401" s="651" t="s">
        <v>312</v>
      </c>
      <c r="M4401" s="651" t="str">
        <f t="shared" si="266"/>
        <v>&lt;INSERT CONNECTION POINT NAME&gt;</v>
      </c>
      <c r="N4401" s="890" t="s">
        <v>607</v>
      </c>
      <c r="O4401" s="890" t="s">
        <v>607</v>
      </c>
      <c r="P4401" s="890"/>
      <c r="Q4401" s="1080"/>
      <c r="R4401" s="1081"/>
      <c r="S4401" s="1081"/>
      <c r="T4401" s="1081"/>
      <c r="U4401" s="1082"/>
      <c r="V4401" s="906"/>
      <c r="W4401" s="933"/>
      <c r="X4401" s="934"/>
      <c r="Y4401" s="935"/>
      <c r="Z4401" s="935"/>
      <c r="AA4401" s="935"/>
      <c r="AB4401" s="452"/>
      <c r="AC4401" s="452"/>
      <c r="AD4401" s="452"/>
      <c r="AE4401" s="452"/>
      <c r="AF4401" s="935"/>
      <c r="AG4401" s="452"/>
      <c r="AH4401" s="452"/>
      <c r="AI4401" s="935"/>
      <c r="AJ4401" s="935"/>
      <c r="AK4401" s="935"/>
      <c r="AL4401" s="936"/>
      <c r="AM4401" s="936"/>
      <c r="AN4401" s="936"/>
      <c r="AO4401" s="936"/>
      <c r="AP4401" s="936"/>
      <c r="AQ4401" s="936"/>
      <c r="AR4401" s="936"/>
      <c r="AS4401" s="936"/>
      <c r="AT4401" s="936"/>
      <c r="AU4401" s="936"/>
      <c r="AV4401" s="936"/>
    </row>
    <row r="4402" spans="2:48" ht="15" customHeight="1">
      <c r="B4402" s="937"/>
      <c r="C4402" s="1978" t="s">
        <v>308</v>
      </c>
      <c r="D4402" s="1980" t="s">
        <v>22</v>
      </c>
      <c r="E4402" s="928" t="s">
        <v>616</v>
      </c>
      <c r="F4402" s="885"/>
      <c r="G4402" s="651" t="s">
        <v>272</v>
      </c>
      <c r="H4402" s="651" t="s">
        <v>599</v>
      </c>
      <c r="I4402" s="651" t="s">
        <v>617</v>
      </c>
      <c r="J4402" s="651" t="s">
        <v>276</v>
      </c>
      <c r="K4402" s="890" t="s">
        <v>308</v>
      </c>
      <c r="L4402" s="651" t="s">
        <v>312</v>
      </c>
      <c r="M4402" s="651" t="str">
        <f t="shared" si="266"/>
        <v>&lt;INSERT CONNECTION POINT NAME&gt;</v>
      </c>
      <c r="N4402" s="890" t="s">
        <v>609</v>
      </c>
      <c r="O4402" s="890" t="s">
        <v>22</v>
      </c>
      <c r="P4402" s="890"/>
      <c r="Q4402" s="1083"/>
      <c r="R4402" s="1061"/>
      <c r="S4402" s="1062"/>
      <c r="T4402" s="1062"/>
      <c r="U4402" s="1063"/>
      <c r="V4402" s="906"/>
      <c r="W4402" s="933"/>
      <c r="X4402" s="934"/>
      <c r="Y4402" s="935"/>
      <c r="Z4402" s="935"/>
      <c r="AA4402" s="935"/>
      <c r="AB4402" s="452"/>
      <c r="AC4402" s="452"/>
      <c r="AD4402" s="452"/>
      <c r="AE4402" s="452"/>
      <c r="AF4402" s="935"/>
      <c r="AG4402" s="452"/>
      <c r="AH4402" s="452"/>
      <c r="AI4402" s="935"/>
      <c r="AJ4402" s="935"/>
      <c r="AK4402" s="935"/>
      <c r="AL4402" s="936"/>
      <c r="AM4402" s="936"/>
      <c r="AN4402" s="936"/>
      <c r="AO4402" s="936"/>
      <c r="AP4402" s="936"/>
      <c r="AQ4402" s="936"/>
      <c r="AR4402" s="936"/>
      <c r="AS4402" s="936"/>
      <c r="AT4402" s="936"/>
      <c r="AU4402" s="936"/>
      <c r="AV4402" s="936"/>
    </row>
    <row r="4403" spans="2:48" ht="15" customHeight="1">
      <c r="B4403" s="937"/>
      <c r="C4403" s="1979"/>
      <c r="D4403" s="1981"/>
      <c r="E4403" s="928" t="s">
        <v>619</v>
      </c>
      <c r="F4403" s="885"/>
      <c r="G4403" s="651" t="s">
        <v>272</v>
      </c>
      <c r="H4403" s="651" t="s">
        <v>599</v>
      </c>
      <c r="I4403" s="651" t="s">
        <v>620</v>
      </c>
      <c r="J4403" s="651" t="s">
        <v>276</v>
      </c>
      <c r="K4403" s="890" t="s">
        <v>308</v>
      </c>
      <c r="L4403" s="651" t="s">
        <v>312</v>
      </c>
      <c r="M4403" s="651" t="str">
        <f t="shared" si="266"/>
        <v>&lt;INSERT CONNECTION POINT NAME&gt;</v>
      </c>
      <c r="N4403" s="890" t="s">
        <v>609</v>
      </c>
      <c r="O4403" s="890" t="s">
        <v>22</v>
      </c>
      <c r="P4403" s="890"/>
      <c r="Q4403" s="1083"/>
      <c r="R4403" s="1061"/>
      <c r="S4403" s="1062"/>
      <c r="T4403" s="1062"/>
      <c r="U4403" s="1063"/>
      <c r="V4403" s="906"/>
      <c r="W4403" s="933"/>
      <c r="X4403" s="934"/>
      <c r="Y4403" s="935"/>
      <c r="Z4403" s="935"/>
      <c r="AA4403" s="935"/>
      <c r="AB4403" s="452"/>
      <c r="AC4403" s="452"/>
      <c r="AD4403" s="452"/>
      <c r="AE4403" s="452"/>
      <c r="AF4403" s="935"/>
      <c r="AG4403" s="452"/>
      <c r="AH4403" s="452"/>
      <c r="AI4403" s="935"/>
      <c r="AJ4403" s="935"/>
      <c r="AK4403" s="935"/>
      <c r="AL4403" s="936"/>
      <c r="AM4403" s="936"/>
      <c r="AN4403" s="936"/>
      <c r="AO4403" s="936"/>
      <c r="AP4403" s="936"/>
      <c r="AQ4403" s="936"/>
      <c r="AR4403" s="936"/>
      <c r="AS4403" s="936"/>
      <c r="AT4403" s="936"/>
      <c r="AU4403" s="936"/>
      <c r="AV4403" s="936"/>
    </row>
    <row r="4404" spans="2:48" ht="15" customHeight="1">
      <c r="B4404" s="937"/>
      <c r="C4404" s="1978" t="s">
        <v>309</v>
      </c>
      <c r="D4404" s="1980" t="s">
        <v>22</v>
      </c>
      <c r="E4404" s="928" t="s">
        <v>616</v>
      </c>
      <c r="F4404" s="885"/>
      <c r="G4404" s="651" t="s">
        <v>272</v>
      </c>
      <c r="H4404" s="651" t="s">
        <v>599</v>
      </c>
      <c r="I4404" s="651" t="s">
        <v>617</v>
      </c>
      <c r="J4404" s="651" t="s">
        <v>276</v>
      </c>
      <c r="K4404" s="890" t="s">
        <v>309</v>
      </c>
      <c r="L4404" s="651" t="s">
        <v>312</v>
      </c>
      <c r="M4404" s="651" t="str">
        <f t="shared" si="266"/>
        <v>&lt;INSERT CONNECTION POINT NAME&gt;</v>
      </c>
      <c r="N4404" s="890" t="s">
        <v>602</v>
      </c>
      <c r="O4404" s="890" t="s">
        <v>22</v>
      </c>
      <c r="P4404" s="890"/>
      <c r="Q4404" s="1083"/>
      <c r="R4404" s="1061"/>
      <c r="S4404" s="1062"/>
      <c r="T4404" s="1062"/>
      <c r="U4404" s="1063"/>
      <c r="V4404" s="906"/>
      <c r="W4404" s="933"/>
      <c r="X4404" s="934"/>
      <c r="Y4404" s="935"/>
      <c r="Z4404" s="935"/>
      <c r="AA4404" s="935"/>
      <c r="AB4404" s="452"/>
      <c r="AC4404" s="452"/>
      <c r="AD4404" s="452"/>
      <c r="AE4404" s="452"/>
      <c r="AF4404" s="935"/>
      <c r="AG4404" s="452"/>
      <c r="AH4404" s="452"/>
      <c r="AI4404" s="935"/>
      <c r="AJ4404" s="935"/>
      <c r="AK4404" s="935"/>
      <c r="AL4404" s="936"/>
      <c r="AM4404" s="936"/>
      <c r="AN4404" s="936"/>
      <c r="AO4404" s="936"/>
      <c r="AP4404" s="936"/>
      <c r="AQ4404" s="936"/>
      <c r="AR4404" s="936"/>
      <c r="AS4404" s="936"/>
      <c r="AT4404" s="936"/>
      <c r="AU4404" s="936"/>
      <c r="AV4404" s="936"/>
    </row>
    <row r="4405" spans="2:48" ht="15" customHeight="1">
      <c r="B4405" s="937"/>
      <c r="C4405" s="1979"/>
      <c r="D4405" s="1981"/>
      <c r="E4405" s="928" t="s">
        <v>619</v>
      </c>
      <c r="F4405" s="885"/>
      <c r="G4405" s="651" t="s">
        <v>272</v>
      </c>
      <c r="H4405" s="651" t="s">
        <v>599</v>
      </c>
      <c r="I4405" s="651" t="s">
        <v>620</v>
      </c>
      <c r="J4405" s="651" t="s">
        <v>276</v>
      </c>
      <c r="K4405" s="890" t="s">
        <v>309</v>
      </c>
      <c r="L4405" s="651" t="s">
        <v>312</v>
      </c>
      <c r="M4405" s="651" t="str">
        <f t="shared" si="266"/>
        <v>&lt;INSERT CONNECTION POINT NAME&gt;</v>
      </c>
      <c r="N4405" s="890" t="s">
        <v>602</v>
      </c>
      <c r="O4405" s="890" t="s">
        <v>22</v>
      </c>
      <c r="P4405" s="890"/>
      <c r="Q4405" s="1083"/>
      <c r="R4405" s="1061"/>
      <c r="S4405" s="1062"/>
      <c r="T4405" s="1062"/>
      <c r="U4405" s="1063"/>
      <c r="V4405" s="906"/>
      <c r="W4405" s="933"/>
      <c r="X4405" s="934"/>
      <c r="Y4405" s="935"/>
      <c r="Z4405" s="935"/>
      <c r="AA4405" s="935"/>
      <c r="AB4405" s="452"/>
      <c r="AC4405" s="452"/>
      <c r="AD4405" s="452"/>
      <c r="AE4405" s="452"/>
      <c r="AF4405" s="935"/>
      <c r="AG4405" s="452"/>
      <c r="AH4405" s="452"/>
      <c r="AI4405" s="935"/>
      <c r="AJ4405" s="935"/>
      <c r="AK4405" s="935"/>
      <c r="AL4405" s="936"/>
      <c r="AM4405" s="936"/>
      <c r="AN4405" s="936"/>
      <c r="AO4405" s="936"/>
      <c r="AP4405" s="936"/>
      <c r="AQ4405" s="936"/>
      <c r="AR4405" s="936"/>
      <c r="AS4405" s="936"/>
      <c r="AT4405" s="936"/>
      <c r="AU4405" s="936"/>
      <c r="AV4405" s="936"/>
    </row>
    <row r="4406" spans="2:48" ht="15" customHeight="1">
      <c r="B4406" s="937"/>
      <c r="C4406" s="1978" t="s">
        <v>309</v>
      </c>
      <c r="D4406" s="1980" t="s">
        <v>23</v>
      </c>
      <c r="E4406" s="928" t="s">
        <v>616</v>
      </c>
      <c r="F4406" s="885"/>
      <c r="G4406" s="651" t="s">
        <v>272</v>
      </c>
      <c r="H4406" s="651" t="s">
        <v>599</v>
      </c>
      <c r="I4406" s="651" t="s">
        <v>617</v>
      </c>
      <c r="J4406" s="651" t="s">
        <v>276</v>
      </c>
      <c r="K4406" s="890" t="s">
        <v>309</v>
      </c>
      <c r="L4406" s="651" t="s">
        <v>312</v>
      </c>
      <c r="M4406" s="651" t="str">
        <f t="shared" si="266"/>
        <v>&lt;INSERT CONNECTION POINT NAME&gt;</v>
      </c>
      <c r="N4406" s="890" t="s">
        <v>602</v>
      </c>
      <c r="O4406" s="890" t="s">
        <v>23</v>
      </c>
      <c r="P4406" s="890"/>
      <c r="Q4406" s="1083"/>
      <c r="R4406" s="1061"/>
      <c r="S4406" s="1062"/>
      <c r="T4406" s="1062"/>
      <c r="U4406" s="1063"/>
      <c r="V4406" s="906"/>
      <c r="W4406" s="933"/>
      <c r="X4406" s="934"/>
      <c r="Y4406" s="935"/>
      <c r="Z4406" s="935"/>
      <c r="AA4406" s="935"/>
      <c r="AB4406" s="452"/>
      <c r="AC4406" s="452"/>
      <c r="AD4406" s="452"/>
      <c r="AE4406" s="452"/>
      <c r="AF4406" s="935"/>
      <c r="AG4406" s="452"/>
      <c r="AH4406" s="452"/>
      <c r="AI4406" s="935"/>
      <c r="AJ4406" s="935"/>
      <c r="AK4406" s="935"/>
      <c r="AL4406" s="936"/>
      <c r="AM4406" s="936"/>
      <c r="AN4406" s="936"/>
      <c r="AO4406" s="936"/>
      <c r="AP4406" s="936"/>
      <c r="AQ4406" s="936"/>
      <c r="AR4406" s="936"/>
      <c r="AS4406" s="936"/>
      <c r="AT4406" s="936"/>
      <c r="AU4406" s="936"/>
      <c r="AV4406" s="936"/>
    </row>
    <row r="4407" spans="2:48" ht="15" customHeight="1">
      <c r="B4407" s="937"/>
      <c r="C4407" s="1979"/>
      <c r="D4407" s="1981"/>
      <c r="E4407" s="928" t="s">
        <v>619</v>
      </c>
      <c r="F4407" s="885"/>
      <c r="G4407" s="651" t="s">
        <v>272</v>
      </c>
      <c r="H4407" s="651" t="s">
        <v>599</v>
      </c>
      <c r="I4407" s="651" t="s">
        <v>620</v>
      </c>
      <c r="J4407" s="651" t="s">
        <v>276</v>
      </c>
      <c r="K4407" s="890" t="s">
        <v>309</v>
      </c>
      <c r="L4407" s="651" t="s">
        <v>312</v>
      </c>
      <c r="M4407" s="651" t="str">
        <f t="shared" si="266"/>
        <v>&lt;INSERT CONNECTION POINT NAME&gt;</v>
      </c>
      <c r="N4407" s="890" t="s">
        <v>602</v>
      </c>
      <c r="O4407" s="890" t="s">
        <v>23</v>
      </c>
      <c r="P4407" s="890"/>
      <c r="Q4407" s="1083"/>
      <c r="R4407" s="1061"/>
      <c r="S4407" s="1062"/>
      <c r="T4407" s="1062"/>
      <c r="U4407" s="1063"/>
      <c r="V4407" s="906"/>
      <c r="W4407" s="933"/>
      <c r="X4407" s="934"/>
      <c r="Y4407" s="935"/>
      <c r="Z4407" s="935"/>
      <c r="AA4407" s="935"/>
      <c r="AB4407" s="452"/>
      <c r="AC4407" s="452"/>
      <c r="AD4407" s="452"/>
      <c r="AE4407" s="452"/>
      <c r="AF4407" s="935"/>
      <c r="AG4407" s="452"/>
      <c r="AH4407" s="452"/>
      <c r="AI4407" s="935"/>
      <c r="AJ4407" s="935"/>
      <c r="AK4407" s="935"/>
      <c r="AL4407" s="936"/>
      <c r="AM4407" s="936"/>
      <c r="AN4407" s="936"/>
      <c r="AO4407" s="936"/>
      <c r="AP4407" s="936"/>
      <c r="AQ4407" s="936"/>
      <c r="AR4407" s="936"/>
      <c r="AS4407" s="936"/>
      <c r="AT4407" s="936"/>
      <c r="AU4407" s="936"/>
      <c r="AV4407" s="936"/>
    </row>
    <row r="4408" spans="2:48" ht="15" customHeight="1">
      <c r="B4408" s="937"/>
      <c r="C4408" s="1978" t="s">
        <v>310</v>
      </c>
      <c r="D4408" s="1980" t="s">
        <v>22</v>
      </c>
      <c r="E4408" s="928" t="s">
        <v>616</v>
      </c>
      <c r="F4408" s="885"/>
      <c r="G4408" s="651" t="s">
        <v>272</v>
      </c>
      <c r="H4408" s="651" t="s">
        <v>599</v>
      </c>
      <c r="I4408" s="651" t="s">
        <v>617</v>
      </c>
      <c r="J4408" s="651" t="s">
        <v>276</v>
      </c>
      <c r="K4408" s="890" t="s">
        <v>310</v>
      </c>
      <c r="L4408" s="651" t="s">
        <v>312</v>
      </c>
      <c r="M4408" s="651" t="str">
        <f t="shared" si="266"/>
        <v>&lt;INSERT CONNECTION POINT NAME&gt;</v>
      </c>
      <c r="N4408" s="890" t="s">
        <v>602</v>
      </c>
      <c r="O4408" s="890" t="s">
        <v>22</v>
      </c>
      <c r="P4408" s="890"/>
      <c r="Q4408" s="1083"/>
      <c r="R4408" s="1061"/>
      <c r="S4408" s="1062"/>
      <c r="T4408" s="1062"/>
      <c r="U4408" s="1063"/>
      <c r="V4408" s="906"/>
      <c r="W4408" s="933"/>
      <c r="X4408" s="934"/>
      <c r="Y4408" s="935"/>
      <c r="Z4408" s="935"/>
      <c r="AA4408" s="935"/>
      <c r="AB4408" s="452"/>
      <c r="AC4408" s="452"/>
      <c r="AD4408" s="452"/>
      <c r="AE4408" s="452"/>
      <c r="AF4408" s="935"/>
      <c r="AG4408" s="452"/>
      <c r="AH4408" s="452"/>
      <c r="AI4408" s="935"/>
      <c r="AJ4408" s="935"/>
      <c r="AK4408" s="935"/>
      <c r="AL4408" s="936"/>
      <c r="AM4408" s="936"/>
      <c r="AN4408" s="936"/>
      <c r="AO4408" s="936"/>
      <c r="AP4408" s="936"/>
      <c r="AQ4408" s="936"/>
      <c r="AR4408" s="936"/>
      <c r="AS4408" s="936"/>
      <c r="AT4408" s="936"/>
      <c r="AU4408" s="936"/>
      <c r="AV4408" s="936"/>
    </row>
    <row r="4409" spans="2:48" ht="15" customHeight="1">
      <c r="B4409" s="937"/>
      <c r="C4409" s="1979"/>
      <c r="D4409" s="1981"/>
      <c r="E4409" s="928" t="s">
        <v>619</v>
      </c>
      <c r="F4409" s="885"/>
      <c r="G4409" s="651" t="s">
        <v>272</v>
      </c>
      <c r="H4409" s="651" t="s">
        <v>599</v>
      </c>
      <c r="I4409" s="651" t="s">
        <v>620</v>
      </c>
      <c r="J4409" s="651" t="s">
        <v>276</v>
      </c>
      <c r="K4409" s="890" t="s">
        <v>310</v>
      </c>
      <c r="L4409" s="651" t="s">
        <v>312</v>
      </c>
      <c r="M4409" s="651" t="str">
        <f t="shared" si="266"/>
        <v>&lt;INSERT CONNECTION POINT NAME&gt;</v>
      </c>
      <c r="N4409" s="890" t="s">
        <v>602</v>
      </c>
      <c r="O4409" s="890" t="s">
        <v>22</v>
      </c>
      <c r="P4409" s="890"/>
      <c r="Q4409" s="1084"/>
      <c r="R4409" s="1085"/>
      <c r="S4409" s="1086"/>
      <c r="T4409" s="1086"/>
      <c r="U4409" s="1087"/>
      <c r="V4409" s="906"/>
      <c r="W4409" s="933"/>
      <c r="X4409" s="934"/>
      <c r="Y4409" s="935"/>
      <c r="Z4409" s="935"/>
      <c r="AA4409" s="935"/>
      <c r="AB4409" s="452"/>
      <c r="AC4409" s="452"/>
      <c r="AD4409" s="452"/>
      <c r="AE4409" s="452"/>
      <c r="AF4409" s="935"/>
      <c r="AG4409" s="452"/>
      <c r="AH4409" s="452"/>
      <c r="AI4409" s="935"/>
      <c r="AJ4409" s="935"/>
      <c r="AK4409" s="935"/>
      <c r="AL4409" s="936"/>
      <c r="AM4409" s="936"/>
      <c r="AN4409" s="936"/>
      <c r="AO4409" s="936"/>
      <c r="AP4409" s="936"/>
      <c r="AQ4409" s="936"/>
      <c r="AR4409" s="936"/>
      <c r="AS4409" s="936"/>
      <c r="AT4409" s="936"/>
      <c r="AU4409" s="936"/>
      <c r="AV4409" s="936"/>
    </row>
    <row r="4410" spans="2:48" ht="15" customHeight="1">
      <c r="B4410" s="937"/>
      <c r="C4410" s="1978" t="s">
        <v>310</v>
      </c>
      <c r="D4410" s="1980" t="s">
        <v>23</v>
      </c>
      <c r="E4410" s="928" t="s">
        <v>616</v>
      </c>
      <c r="F4410" s="885"/>
      <c r="G4410" s="651" t="s">
        <v>272</v>
      </c>
      <c r="H4410" s="651" t="s">
        <v>599</v>
      </c>
      <c r="I4410" s="651" t="s">
        <v>617</v>
      </c>
      <c r="J4410" s="651" t="s">
        <v>276</v>
      </c>
      <c r="K4410" s="890" t="s">
        <v>310</v>
      </c>
      <c r="L4410" s="651" t="s">
        <v>312</v>
      </c>
      <c r="M4410" s="651" t="str">
        <f t="shared" si="266"/>
        <v>&lt;INSERT CONNECTION POINT NAME&gt;</v>
      </c>
      <c r="N4410" s="890" t="s">
        <v>602</v>
      </c>
      <c r="O4410" s="890" t="s">
        <v>23</v>
      </c>
      <c r="P4410" s="890"/>
      <c r="Q4410" s="1084"/>
      <c r="R4410" s="1085"/>
      <c r="S4410" s="1086"/>
      <c r="T4410" s="1086"/>
      <c r="U4410" s="1087"/>
      <c r="V4410" s="906"/>
      <c r="W4410" s="933"/>
      <c r="X4410" s="934"/>
      <c r="Y4410" s="935"/>
      <c r="Z4410" s="935"/>
      <c r="AA4410" s="935"/>
      <c r="AB4410" s="452"/>
      <c r="AC4410" s="452"/>
      <c r="AD4410" s="452"/>
      <c r="AE4410" s="452"/>
      <c r="AF4410" s="935"/>
      <c r="AG4410" s="452"/>
      <c r="AH4410" s="452"/>
      <c r="AI4410" s="935"/>
      <c r="AJ4410" s="935"/>
      <c r="AK4410" s="935"/>
      <c r="AL4410" s="936"/>
      <c r="AM4410" s="936"/>
      <c r="AN4410" s="936"/>
      <c r="AO4410" s="936"/>
      <c r="AP4410" s="936"/>
      <c r="AQ4410" s="936"/>
      <c r="AR4410" s="936"/>
      <c r="AS4410" s="936"/>
      <c r="AT4410" s="936"/>
      <c r="AU4410" s="936"/>
      <c r="AV4410" s="936"/>
    </row>
    <row r="4411" spans="2:48" ht="15" customHeight="1" thickBot="1">
      <c r="B4411" s="944"/>
      <c r="C4411" s="1984"/>
      <c r="D4411" s="1985"/>
      <c r="E4411" s="945" t="s">
        <v>619</v>
      </c>
      <c r="F4411" s="885"/>
      <c r="G4411" s="651" t="s">
        <v>272</v>
      </c>
      <c r="H4411" s="651" t="s">
        <v>599</v>
      </c>
      <c r="I4411" s="651" t="s">
        <v>620</v>
      </c>
      <c r="J4411" s="651" t="s">
        <v>276</v>
      </c>
      <c r="K4411" s="890" t="s">
        <v>310</v>
      </c>
      <c r="L4411" s="651" t="s">
        <v>312</v>
      </c>
      <c r="M4411" s="651" t="str">
        <f t="shared" si="266"/>
        <v>&lt;INSERT CONNECTION POINT NAME&gt;</v>
      </c>
      <c r="N4411" s="890" t="s">
        <v>602</v>
      </c>
      <c r="O4411" s="890" t="s">
        <v>23</v>
      </c>
      <c r="P4411" s="890"/>
      <c r="Q4411" s="946"/>
      <c r="R4411" s="1067"/>
      <c r="S4411" s="893"/>
      <c r="T4411" s="893"/>
      <c r="U4411" s="894"/>
      <c r="V4411" s="947"/>
      <c r="W4411" s="933"/>
      <c r="X4411" s="934"/>
      <c r="Y4411" s="935"/>
      <c r="Z4411" s="935"/>
      <c r="AA4411" s="935"/>
      <c r="AB4411" s="452"/>
      <c r="AC4411" s="452"/>
      <c r="AD4411" s="452"/>
      <c r="AE4411" s="452"/>
      <c r="AF4411" s="935"/>
      <c r="AG4411" s="452"/>
      <c r="AH4411" s="452"/>
      <c r="AI4411" s="935"/>
      <c r="AJ4411" s="935"/>
      <c r="AK4411" s="935"/>
      <c r="AL4411" s="936"/>
      <c r="AM4411" s="936"/>
      <c r="AN4411" s="936"/>
      <c r="AO4411" s="936"/>
      <c r="AP4411" s="936"/>
      <c r="AQ4411" s="936"/>
      <c r="AR4411" s="936"/>
      <c r="AS4411" s="936"/>
      <c r="AT4411" s="936"/>
      <c r="AU4411" s="936"/>
      <c r="AV4411" s="936"/>
    </row>
    <row r="4412" spans="2:48">
      <c r="B4412" s="927" t="s">
        <v>615</v>
      </c>
      <c r="C4412" s="1982" t="s">
        <v>313</v>
      </c>
      <c r="D4412" s="1983" t="s">
        <v>23</v>
      </c>
      <c r="E4412" s="928" t="s">
        <v>616</v>
      </c>
      <c r="F4412" s="885"/>
      <c r="G4412" s="651" t="s">
        <v>272</v>
      </c>
      <c r="H4412" s="651" t="s">
        <v>599</v>
      </c>
      <c r="I4412" s="651" t="s">
        <v>617</v>
      </c>
      <c r="J4412" s="651" t="s">
        <v>276</v>
      </c>
      <c r="K4412" s="651" t="s">
        <v>313</v>
      </c>
      <c r="L4412" s="651" t="s">
        <v>312</v>
      </c>
      <c r="M4412" s="651" t="str">
        <f t="shared" ref="M4412" si="269">B4412</f>
        <v>&lt;INSERT CONNECTION POINT NAME&gt;</v>
      </c>
      <c r="N4412" s="651" t="s">
        <v>618</v>
      </c>
      <c r="O4412" s="651" t="s">
        <v>23</v>
      </c>
      <c r="P4412" s="890"/>
      <c r="Q4412" s="929"/>
      <c r="R4412" s="930"/>
      <c r="S4412" s="931"/>
      <c r="T4412" s="931"/>
      <c r="U4412" s="932"/>
    </row>
    <row r="4413" spans="2:48">
      <c r="B4413" s="937"/>
      <c r="C4413" s="1979"/>
      <c r="D4413" s="1981"/>
      <c r="E4413" s="928" t="s">
        <v>619</v>
      </c>
      <c r="F4413" s="885"/>
      <c r="G4413" s="651" t="s">
        <v>272</v>
      </c>
      <c r="H4413" s="651" t="s">
        <v>599</v>
      </c>
      <c r="I4413" s="651" t="s">
        <v>620</v>
      </c>
      <c r="J4413" s="651" t="s">
        <v>276</v>
      </c>
      <c r="K4413" s="651" t="s">
        <v>313</v>
      </c>
      <c r="L4413" s="651" t="s">
        <v>312</v>
      </c>
      <c r="M4413" s="651" t="str">
        <f t="shared" si="266"/>
        <v>&lt;INSERT CONNECTION POINT NAME&gt;</v>
      </c>
      <c r="N4413" s="651" t="s">
        <v>618</v>
      </c>
      <c r="O4413" s="651" t="s">
        <v>23</v>
      </c>
      <c r="P4413" s="890"/>
      <c r="Q4413" s="938"/>
      <c r="R4413" s="939"/>
      <c r="S4413" s="940"/>
      <c r="T4413" s="940"/>
      <c r="U4413" s="941"/>
    </row>
    <row r="4414" spans="2:48">
      <c r="B4414" s="937"/>
      <c r="C4414" s="1978" t="s">
        <v>304</v>
      </c>
      <c r="D4414" s="1980" t="s">
        <v>22</v>
      </c>
      <c r="E4414" s="928" t="s">
        <v>616</v>
      </c>
      <c r="F4414" s="885"/>
      <c r="G4414" s="651" t="s">
        <v>272</v>
      </c>
      <c r="H4414" s="651" t="s">
        <v>599</v>
      </c>
      <c r="I4414" s="651" t="s">
        <v>617</v>
      </c>
      <c r="J4414" s="651" t="s">
        <v>276</v>
      </c>
      <c r="K4414" s="890" t="s">
        <v>304</v>
      </c>
      <c r="L4414" s="651" t="s">
        <v>312</v>
      </c>
      <c r="M4414" s="651" t="str">
        <f t="shared" si="266"/>
        <v>&lt;INSERT CONNECTION POINT NAME&gt;</v>
      </c>
      <c r="N4414" s="890" t="s">
        <v>602</v>
      </c>
      <c r="O4414" s="890" t="s">
        <v>22</v>
      </c>
      <c r="P4414" s="890"/>
      <c r="Q4414" s="1071"/>
      <c r="R4414" s="1058"/>
      <c r="S4414" s="1059"/>
      <c r="T4414" s="1059"/>
      <c r="U4414" s="1060"/>
    </row>
    <row r="4415" spans="2:48">
      <c r="B4415" s="937"/>
      <c r="C4415" s="1979"/>
      <c r="D4415" s="1981"/>
      <c r="E4415" s="928" t="s">
        <v>619</v>
      </c>
      <c r="F4415" s="885"/>
      <c r="G4415" s="651" t="s">
        <v>272</v>
      </c>
      <c r="H4415" s="651" t="s">
        <v>599</v>
      </c>
      <c r="I4415" s="651" t="s">
        <v>620</v>
      </c>
      <c r="J4415" s="651" t="s">
        <v>276</v>
      </c>
      <c r="K4415" s="890" t="s">
        <v>304</v>
      </c>
      <c r="L4415" s="651" t="s">
        <v>312</v>
      </c>
      <c r="M4415" s="651" t="str">
        <f t="shared" si="266"/>
        <v>&lt;INSERT CONNECTION POINT NAME&gt;</v>
      </c>
      <c r="N4415" s="890" t="s">
        <v>602</v>
      </c>
      <c r="O4415" s="890" t="s">
        <v>22</v>
      </c>
      <c r="P4415" s="890"/>
      <c r="Q4415" s="1071"/>
      <c r="R4415" s="1058"/>
      <c r="S4415" s="1059"/>
      <c r="T4415" s="1059"/>
      <c r="U4415" s="1060"/>
    </row>
    <row r="4416" spans="2:48">
      <c r="B4416" s="937"/>
      <c r="C4416" s="1978" t="s">
        <v>304</v>
      </c>
      <c r="D4416" s="1980" t="s">
        <v>23</v>
      </c>
      <c r="E4416" s="928" t="s">
        <v>616</v>
      </c>
      <c r="F4416" s="885"/>
      <c r="G4416" s="651" t="s">
        <v>272</v>
      </c>
      <c r="H4416" s="651" t="s">
        <v>599</v>
      </c>
      <c r="I4416" s="651" t="s">
        <v>617</v>
      </c>
      <c r="J4416" s="651" t="s">
        <v>276</v>
      </c>
      <c r="K4416" s="890" t="s">
        <v>304</v>
      </c>
      <c r="L4416" s="651" t="s">
        <v>312</v>
      </c>
      <c r="M4416" s="651" t="str">
        <f t="shared" si="266"/>
        <v>&lt;INSERT CONNECTION POINT NAME&gt;</v>
      </c>
      <c r="N4416" s="890" t="s">
        <v>602</v>
      </c>
      <c r="O4416" s="891" t="s">
        <v>23</v>
      </c>
      <c r="P4416" s="890"/>
      <c r="Q4416" s="1071"/>
      <c r="R4416" s="1058"/>
      <c r="S4416" s="1059"/>
      <c r="T4416" s="1059"/>
      <c r="U4416" s="1060"/>
    </row>
    <row r="4417" spans="2:21">
      <c r="B4417" s="937"/>
      <c r="C4417" s="1979"/>
      <c r="D4417" s="1981"/>
      <c r="E4417" s="928" t="s">
        <v>619</v>
      </c>
      <c r="F4417" s="885"/>
      <c r="G4417" s="651" t="s">
        <v>272</v>
      </c>
      <c r="H4417" s="651" t="s">
        <v>599</v>
      </c>
      <c r="I4417" s="651" t="s">
        <v>620</v>
      </c>
      <c r="J4417" s="651" t="s">
        <v>276</v>
      </c>
      <c r="K4417" s="890" t="s">
        <v>304</v>
      </c>
      <c r="L4417" s="651" t="s">
        <v>312</v>
      </c>
      <c r="M4417" s="651" t="str">
        <f t="shared" si="266"/>
        <v>&lt;INSERT CONNECTION POINT NAME&gt;</v>
      </c>
      <c r="N4417" s="890" t="s">
        <v>602</v>
      </c>
      <c r="O4417" s="891" t="s">
        <v>23</v>
      </c>
      <c r="P4417" s="890"/>
      <c r="Q4417" s="1071"/>
      <c r="R4417" s="1058"/>
      <c r="S4417" s="1059"/>
      <c r="T4417" s="1059"/>
      <c r="U4417" s="1060"/>
    </row>
    <row r="4418" spans="2:21">
      <c r="B4418" s="937"/>
      <c r="C4418" s="1978" t="s">
        <v>305</v>
      </c>
      <c r="D4418" s="1980"/>
      <c r="E4418" s="928" t="s">
        <v>616</v>
      </c>
      <c r="F4418" s="885"/>
      <c r="G4418" s="651" t="s">
        <v>272</v>
      </c>
      <c r="H4418" s="651" t="s">
        <v>599</v>
      </c>
      <c r="I4418" s="651" t="s">
        <v>617</v>
      </c>
      <c r="J4418" s="651" t="s">
        <v>276</v>
      </c>
      <c r="K4418" s="890" t="s">
        <v>305</v>
      </c>
      <c r="L4418" s="651" t="s">
        <v>312</v>
      </c>
      <c r="M4418" s="651" t="str">
        <f t="shared" si="266"/>
        <v>&lt;INSERT CONNECTION POINT NAME&gt;</v>
      </c>
      <c r="N4418" s="890" t="s">
        <v>604</v>
      </c>
      <c r="O4418" s="890" t="s">
        <v>605</v>
      </c>
      <c r="P4418" s="890"/>
      <c r="Q4418" s="1072"/>
      <c r="R4418" s="1073"/>
      <c r="S4418" s="1074"/>
      <c r="T4418" s="1074"/>
      <c r="U4418" s="1075"/>
    </row>
    <row r="4419" spans="2:21">
      <c r="B4419" s="937"/>
      <c r="C4419" s="1979"/>
      <c r="D4419" s="1981"/>
      <c r="E4419" s="928" t="s">
        <v>619</v>
      </c>
      <c r="F4419" s="885"/>
      <c r="G4419" s="651" t="s">
        <v>272</v>
      </c>
      <c r="H4419" s="651" t="s">
        <v>599</v>
      </c>
      <c r="I4419" s="651" t="s">
        <v>620</v>
      </c>
      <c r="J4419" s="651" t="s">
        <v>276</v>
      </c>
      <c r="K4419" s="890" t="s">
        <v>305</v>
      </c>
      <c r="L4419" s="651" t="s">
        <v>312</v>
      </c>
      <c r="M4419" s="651" t="str">
        <f t="shared" si="266"/>
        <v>&lt;INSERT CONNECTION POINT NAME&gt;</v>
      </c>
      <c r="N4419" s="890" t="s">
        <v>604</v>
      </c>
      <c r="O4419" s="890" t="s">
        <v>605</v>
      </c>
      <c r="P4419" s="890"/>
      <c r="Q4419" s="1072"/>
      <c r="R4419" s="1073"/>
      <c r="S4419" s="1074"/>
      <c r="T4419" s="1074"/>
      <c r="U4419" s="1075"/>
    </row>
    <row r="4420" spans="2:21">
      <c r="B4420" s="937"/>
      <c r="C4420" s="1978" t="s">
        <v>306</v>
      </c>
      <c r="D4420" s="1980"/>
      <c r="E4420" s="928" t="s">
        <v>616</v>
      </c>
      <c r="F4420" s="885"/>
      <c r="G4420" s="651" t="s">
        <v>272</v>
      </c>
      <c r="H4420" s="651" t="s">
        <v>599</v>
      </c>
      <c r="I4420" s="651" t="s">
        <v>617</v>
      </c>
      <c r="J4420" s="651" t="s">
        <v>276</v>
      </c>
      <c r="K4420" s="890" t="s">
        <v>306</v>
      </c>
      <c r="L4420" s="651" t="s">
        <v>312</v>
      </c>
      <c r="M4420" s="651" t="str">
        <f t="shared" si="266"/>
        <v>&lt;INSERT CONNECTION POINT NAME&gt;</v>
      </c>
      <c r="N4420" s="890" t="s">
        <v>606</v>
      </c>
      <c r="O4420" s="891">
        <v>0</v>
      </c>
      <c r="P4420" s="890"/>
      <c r="Q4420" s="1076"/>
      <c r="R4420" s="1077"/>
      <c r="S4420" s="1078"/>
      <c r="T4420" s="1078"/>
      <c r="U4420" s="1079"/>
    </row>
    <row r="4421" spans="2:21">
      <c r="B4421" s="937"/>
      <c r="C4421" s="1979"/>
      <c r="D4421" s="1981"/>
      <c r="E4421" s="928" t="s">
        <v>619</v>
      </c>
      <c r="F4421" s="885"/>
      <c r="G4421" s="651" t="s">
        <v>272</v>
      </c>
      <c r="H4421" s="651" t="s">
        <v>599</v>
      </c>
      <c r="I4421" s="651" t="s">
        <v>620</v>
      </c>
      <c r="J4421" s="651" t="s">
        <v>276</v>
      </c>
      <c r="K4421" s="890" t="s">
        <v>306</v>
      </c>
      <c r="L4421" s="651" t="s">
        <v>312</v>
      </c>
      <c r="M4421" s="651" t="str">
        <f t="shared" si="266"/>
        <v>&lt;INSERT CONNECTION POINT NAME&gt;</v>
      </c>
      <c r="N4421" s="890" t="s">
        <v>606</v>
      </c>
      <c r="O4421" s="891">
        <v>0</v>
      </c>
      <c r="P4421" s="890"/>
      <c r="Q4421" s="1076"/>
      <c r="R4421" s="1077"/>
      <c r="S4421" s="1078"/>
      <c r="T4421" s="1078"/>
      <c r="U4421" s="1079"/>
    </row>
    <row r="4422" spans="2:21">
      <c r="B4422" s="937"/>
      <c r="C4422" s="1978" t="s">
        <v>307</v>
      </c>
      <c r="D4422" s="1980"/>
      <c r="E4422" s="928" t="s">
        <v>616</v>
      </c>
      <c r="F4422" s="885"/>
      <c r="G4422" s="651" t="s">
        <v>272</v>
      </c>
      <c r="H4422" s="651" t="s">
        <v>599</v>
      </c>
      <c r="I4422" s="651" t="s">
        <v>617</v>
      </c>
      <c r="J4422" s="651" t="s">
        <v>276</v>
      </c>
      <c r="K4422" s="890" t="s">
        <v>307</v>
      </c>
      <c r="L4422" s="651" t="s">
        <v>312</v>
      </c>
      <c r="M4422" s="651" t="str">
        <f t="shared" si="266"/>
        <v>&lt;INSERT CONNECTION POINT NAME&gt;</v>
      </c>
      <c r="N4422" s="890" t="s">
        <v>607</v>
      </c>
      <c r="O4422" s="890" t="s">
        <v>607</v>
      </c>
      <c r="P4422" s="890"/>
      <c r="Q4422" s="1080"/>
      <c r="R4422" s="1081"/>
      <c r="S4422" s="1081"/>
      <c r="T4422" s="1081"/>
      <c r="U4422" s="1082"/>
    </row>
    <row r="4423" spans="2:21">
      <c r="B4423" s="937"/>
      <c r="C4423" s="1979"/>
      <c r="D4423" s="1981"/>
      <c r="E4423" s="928" t="s">
        <v>619</v>
      </c>
      <c r="F4423" s="885"/>
      <c r="G4423" s="651" t="s">
        <v>272</v>
      </c>
      <c r="H4423" s="651" t="s">
        <v>599</v>
      </c>
      <c r="I4423" s="651" t="s">
        <v>620</v>
      </c>
      <c r="J4423" s="651" t="s">
        <v>276</v>
      </c>
      <c r="K4423" s="890" t="s">
        <v>307</v>
      </c>
      <c r="L4423" s="651" t="s">
        <v>312</v>
      </c>
      <c r="M4423" s="651" t="str">
        <f t="shared" si="266"/>
        <v>&lt;INSERT CONNECTION POINT NAME&gt;</v>
      </c>
      <c r="N4423" s="890" t="s">
        <v>607</v>
      </c>
      <c r="O4423" s="890" t="s">
        <v>607</v>
      </c>
      <c r="P4423" s="890"/>
      <c r="Q4423" s="1080"/>
      <c r="R4423" s="1081"/>
      <c r="S4423" s="1081"/>
      <c r="T4423" s="1081"/>
      <c r="U4423" s="1082"/>
    </row>
    <row r="4424" spans="2:21">
      <c r="B4424" s="937"/>
      <c r="C4424" s="1978" t="s">
        <v>308</v>
      </c>
      <c r="D4424" s="1980" t="s">
        <v>22</v>
      </c>
      <c r="E4424" s="928" t="s">
        <v>616</v>
      </c>
      <c r="F4424" s="885"/>
      <c r="G4424" s="651" t="s">
        <v>272</v>
      </c>
      <c r="H4424" s="651" t="s">
        <v>599</v>
      </c>
      <c r="I4424" s="651" t="s">
        <v>617</v>
      </c>
      <c r="J4424" s="651" t="s">
        <v>276</v>
      </c>
      <c r="K4424" s="890" t="s">
        <v>308</v>
      </c>
      <c r="L4424" s="651" t="s">
        <v>312</v>
      </c>
      <c r="M4424" s="651" t="str">
        <f t="shared" si="266"/>
        <v>&lt;INSERT CONNECTION POINT NAME&gt;</v>
      </c>
      <c r="N4424" s="890" t="s">
        <v>609</v>
      </c>
      <c r="O4424" s="890" t="s">
        <v>22</v>
      </c>
      <c r="P4424" s="890"/>
      <c r="Q4424" s="1083"/>
      <c r="R4424" s="1061"/>
      <c r="S4424" s="1062"/>
      <c r="T4424" s="1062"/>
      <c r="U4424" s="1063"/>
    </row>
    <row r="4425" spans="2:21">
      <c r="B4425" s="937"/>
      <c r="C4425" s="1979"/>
      <c r="D4425" s="1981"/>
      <c r="E4425" s="928" t="s">
        <v>619</v>
      </c>
      <c r="F4425" s="885"/>
      <c r="G4425" s="651" t="s">
        <v>272</v>
      </c>
      <c r="H4425" s="651" t="s">
        <v>599</v>
      </c>
      <c r="I4425" s="651" t="s">
        <v>620</v>
      </c>
      <c r="J4425" s="651" t="s">
        <v>276</v>
      </c>
      <c r="K4425" s="890" t="s">
        <v>308</v>
      </c>
      <c r="L4425" s="651" t="s">
        <v>312</v>
      </c>
      <c r="M4425" s="651" t="str">
        <f t="shared" si="266"/>
        <v>&lt;INSERT CONNECTION POINT NAME&gt;</v>
      </c>
      <c r="N4425" s="890" t="s">
        <v>609</v>
      </c>
      <c r="O4425" s="890" t="s">
        <v>22</v>
      </c>
      <c r="P4425" s="890"/>
      <c r="Q4425" s="1083"/>
      <c r="R4425" s="1061"/>
      <c r="S4425" s="1062"/>
      <c r="T4425" s="1062"/>
      <c r="U4425" s="1063"/>
    </row>
    <row r="4426" spans="2:21">
      <c r="B4426" s="937"/>
      <c r="C4426" s="1978" t="s">
        <v>309</v>
      </c>
      <c r="D4426" s="1980" t="s">
        <v>22</v>
      </c>
      <c r="E4426" s="928" t="s">
        <v>616</v>
      </c>
      <c r="F4426" s="885"/>
      <c r="G4426" s="651" t="s">
        <v>272</v>
      </c>
      <c r="H4426" s="651" t="s">
        <v>599</v>
      </c>
      <c r="I4426" s="651" t="s">
        <v>617</v>
      </c>
      <c r="J4426" s="651" t="s">
        <v>276</v>
      </c>
      <c r="K4426" s="890" t="s">
        <v>309</v>
      </c>
      <c r="L4426" s="651" t="s">
        <v>312</v>
      </c>
      <c r="M4426" s="651" t="str">
        <f t="shared" si="266"/>
        <v>&lt;INSERT CONNECTION POINT NAME&gt;</v>
      </c>
      <c r="N4426" s="890" t="s">
        <v>602</v>
      </c>
      <c r="O4426" s="890" t="s">
        <v>22</v>
      </c>
      <c r="P4426" s="890"/>
      <c r="Q4426" s="1083"/>
      <c r="R4426" s="1061"/>
      <c r="S4426" s="1062"/>
      <c r="T4426" s="1062"/>
      <c r="U4426" s="1063"/>
    </row>
    <row r="4427" spans="2:21">
      <c r="B4427" s="937"/>
      <c r="C4427" s="1979"/>
      <c r="D4427" s="1981"/>
      <c r="E4427" s="928" t="s">
        <v>619</v>
      </c>
      <c r="F4427" s="885"/>
      <c r="G4427" s="651" t="s">
        <v>272</v>
      </c>
      <c r="H4427" s="651" t="s">
        <v>599</v>
      </c>
      <c r="I4427" s="651" t="s">
        <v>620</v>
      </c>
      <c r="J4427" s="651" t="s">
        <v>276</v>
      </c>
      <c r="K4427" s="890" t="s">
        <v>309</v>
      </c>
      <c r="L4427" s="651" t="s">
        <v>312</v>
      </c>
      <c r="M4427" s="651" t="str">
        <f t="shared" si="266"/>
        <v>&lt;INSERT CONNECTION POINT NAME&gt;</v>
      </c>
      <c r="N4427" s="890" t="s">
        <v>602</v>
      </c>
      <c r="O4427" s="890" t="s">
        <v>22</v>
      </c>
      <c r="P4427" s="890"/>
      <c r="Q4427" s="1083"/>
      <c r="R4427" s="1061"/>
      <c r="S4427" s="1062"/>
      <c r="T4427" s="1062"/>
      <c r="U4427" s="1063"/>
    </row>
    <row r="4428" spans="2:21">
      <c r="B4428" s="937"/>
      <c r="C4428" s="1978" t="s">
        <v>309</v>
      </c>
      <c r="D4428" s="1980" t="s">
        <v>23</v>
      </c>
      <c r="E4428" s="928" t="s">
        <v>616</v>
      </c>
      <c r="F4428" s="885"/>
      <c r="G4428" s="651" t="s">
        <v>272</v>
      </c>
      <c r="H4428" s="651" t="s">
        <v>599</v>
      </c>
      <c r="I4428" s="651" t="s">
        <v>617</v>
      </c>
      <c r="J4428" s="651" t="s">
        <v>276</v>
      </c>
      <c r="K4428" s="890" t="s">
        <v>309</v>
      </c>
      <c r="L4428" s="651" t="s">
        <v>312</v>
      </c>
      <c r="M4428" s="651" t="str">
        <f t="shared" si="266"/>
        <v>&lt;INSERT CONNECTION POINT NAME&gt;</v>
      </c>
      <c r="N4428" s="890" t="s">
        <v>602</v>
      </c>
      <c r="O4428" s="890" t="s">
        <v>23</v>
      </c>
      <c r="P4428" s="890"/>
      <c r="Q4428" s="1083"/>
      <c r="R4428" s="1061"/>
      <c r="S4428" s="1062"/>
      <c r="T4428" s="1062"/>
      <c r="U4428" s="1063"/>
    </row>
    <row r="4429" spans="2:21">
      <c r="B4429" s="937"/>
      <c r="C4429" s="1979"/>
      <c r="D4429" s="1981"/>
      <c r="E4429" s="928" t="s">
        <v>619</v>
      </c>
      <c r="F4429" s="885"/>
      <c r="G4429" s="651" t="s">
        <v>272</v>
      </c>
      <c r="H4429" s="651" t="s">
        <v>599</v>
      </c>
      <c r="I4429" s="651" t="s">
        <v>620</v>
      </c>
      <c r="J4429" s="651" t="s">
        <v>276</v>
      </c>
      <c r="K4429" s="890" t="s">
        <v>309</v>
      </c>
      <c r="L4429" s="651" t="s">
        <v>312</v>
      </c>
      <c r="M4429" s="651" t="str">
        <f t="shared" ref="M4429:M4433" si="270">M4428</f>
        <v>&lt;INSERT CONNECTION POINT NAME&gt;</v>
      </c>
      <c r="N4429" s="890" t="s">
        <v>602</v>
      </c>
      <c r="O4429" s="890" t="s">
        <v>23</v>
      </c>
      <c r="P4429" s="890"/>
      <c r="Q4429" s="1083"/>
      <c r="R4429" s="1061"/>
      <c r="S4429" s="1062"/>
      <c r="T4429" s="1062"/>
      <c r="U4429" s="1063"/>
    </row>
    <row r="4430" spans="2:21">
      <c r="B4430" s="937"/>
      <c r="C4430" s="1978" t="s">
        <v>310</v>
      </c>
      <c r="D4430" s="1980" t="s">
        <v>22</v>
      </c>
      <c r="E4430" s="928" t="s">
        <v>616</v>
      </c>
      <c r="F4430" s="885"/>
      <c r="G4430" s="651" t="s">
        <v>272</v>
      </c>
      <c r="H4430" s="651" t="s">
        <v>599</v>
      </c>
      <c r="I4430" s="651" t="s">
        <v>617</v>
      </c>
      <c r="J4430" s="651" t="s">
        <v>276</v>
      </c>
      <c r="K4430" s="890" t="s">
        <v>310</v>
      </c>
      <c r="L4430" s="651" t="s">
        <v>312</v>
      </c>
      <c r="M4430" s="651" t="str">
        <f t="shared" si="270"/>
        <v>&lt;INSERT CONNECTION POINT NAME&gt;</v>
      </c>
      <c r="N4430" s="890" t="s">
        <v>602</v>
      </c>
      <c r="O4430" s="890" t="s">
        <v>22</v>
      </c>
      <c r="P4430" s="890"/>
      <c r="Q4430" s="1083"/>
      <c r="R4430" s="1061"/>
      <c r="S4430" s="1062"/>
      <c r="T4430" s="1062"/>
      <c r="U4430" s="1063"/>
    </row>
    <row r="4431" spans="2:21">
      <c r="B4431" s="937"/>
      <c r="C4431" s="1979"/>
      <c r="D4431" s="1981"/>
      <c r="E4431" s="928" t="s">
        <v>619</v>
      </c>
      <c r="F4431" s="885"/>
      <c r="G4431" s="651" t="s">
        <v>272</v>
      </c>
      <c r="H4431" s="651" t="s">
        <v>599</v>
      </c>
      <c r="I4431" s="651" t="s">
        <v>620</v>
      </c>
      <c r="J4431" s="651" t="s">
        <v>276</v>
      </c>
      <c r="K4431" s="890" t="s">
        <v>310</v>
      </c>
      <c r="L4431" s="651" t="s">
        <v>312</v>
      </c>
      <c r="M4431" s="651" t="str">
        <f t="shared" si="270"/>
        <v>&lt;INSERT CONNECTION POINT NAME&gt;</v>
      </c>
      <c r="N4431" s="890" t="s">
        <v>602</v>
      </c>
      <c r="O4431" s="890" t="s">
        <v>22</v>
      </c>
      <c r="P4431" s="890"/>
      <c r="Q4431" s="1084"/>
      <c r="R4431" s="1085"/>
      <c r="S4431" s="1086"/>
      <c r="T4431" s="1086"/>
      <c r="U4431" s="1087"/>
    </row>
    <row r="4432" spans="2:21">
      <c r="B4432" s="937"/>
      <c r="C4432" s="1978" t="s">
        <v>310</v>
      </c>
      <c r="D4432" s="1980" t="s">
        <v>23</v>
      </c>
      <c r="E4432" s="928" t="s">
        <v>616</v>
      </c>
      <c r="F4432" s="885"/>
      <c r="G4432" s="651" t="s">
        <v>272</v>
      </c>
      <c r="H4432" s="651" t="s">
        <v>599</v>
      </c>
      <c r="I4432" s="651" t="s">
        <v>617</v>
      </c>
      <c r="J4432" s="651" t="s">
        <v>276</v>
      </c>
      <c r="K4432" s="890" t="s">
        <v>310</v>
      </c>
      <c r="L4432" s="651" t="s">
        <v>312</v>
      </c>
      <c r="M4432" s="651" t="str">
        <f t="shared" si="270"/>
        <v>&lt;INSERT CONNECTION POINT NAME&gt;</v>
      </c>
      <c r="N4432" s="890" t="s">
        <v>602</v>
      </c>
      <c r="O4432" s="890" t="s">
        <v>23</v>
      </c>
      <c r="P4432" s="890"/>
      <c r="Q4432" s="1084"/>
      <c r="R4432" s="1085"/>
      <c r="S4432" s="1086"/>
      <c r="T4432" s="1086"/>
      <c r="U4432" s="1087"/>
    </row>
    <row r="4433" spans="2:21" ht="15.75" thickBot="1">
      <c r="B4433" s="944"/>
      <c r="C4433" s="1984"/>
      <c r="D4433" s="1985"/>
      <c r="E4433" s="945" t="s">
        <v>619</v>
      </c>
      <c r="F4433" s="1064"/>
      <c r="G4433" s="1030" t="s">
        <v>272</v>
      </c>
      <c r="H4433" s="1030" t="s">
        <v>599</v>
      </c>
      <c r="I4433" s="1030" t="s">
        <v>620</v>
      </c>
      <c r="J4433" s="1030" t="s">
        <v>276</v>
      </c>
      <c r="K4433" s="1065" t="s">
        <v>310</v>
      </c>
      <c r="L4433" s="1030" t="s">
        <v>312</v>
      </c>
      <c r="M4433" s="1030" t="str">
        <f t="shared" si="270"/>
        <v>&lt;INSERT CONNECTION POINT NAME&gt;</v>
      </c>
      <c r="N4433" s="1065" t="s">
        <v>602</v>
      </c>
      <c r="O4433" s="1065" t="s">
        <v>23</v>
      </c>
      <c r="P4433" s="1065"/>
      <c r="Q4433" s="946"/>
      <c r="R4433" s="1067"/>
      <c r="S4433" s="893"/>
      <c r="T4433" s="893"/>
      <c r="U4433" s="894"/>
    </row>
  </sheetData>
  <sheetProtection algorithmName="SHA-256" hashValue="sXHfrRYn1c76bj8OyM59rs4TJipU80EYuXuIxUFGNlc=" saltValue="iG7pOFMx+3OG5k/KN5nPUw==" spinCount="100000" sheet="1" objects="1" scenarios="1" formatCells="0"/>
  <mergeCells count="4422">
    <mergeCell ref="C4428:C4429"/>
    <mergeCell ref="D4428:D4429"/>
    <mergeCell ref="C4430:C4431"/>
    <mergeCell ref="D4430:D4431"/>
    <mergeCell ref="C4432:C4433"/>
    <mergeCell ref="D4432:D4433"/>
    <mergeCell ref="C4422:C4423"/>
    <mergeCell ref="D4422:D4423"/>
    <mergeCell ref="C4424:C4425"/>
    <mergeCell ref="D4424:D4425"/>
    <mergeCell ref="C4426:C4427"/>
    <mergeCell ref="D4426:D4427"/>
    <mergeCell ref="C4416:C4417"/>
    <mergeCell ref="D4416:D4417"/>
    <mergeCell ref="C4418:C4419"/>
    <mergeCell ref="D4418:D4419"/>
    <mergeCell ref="C4420:C4421"/>
    <mergeCell ref="D4420:D4421"/>
    <mergeCell ref="C4410:C4411"/>
    <mergeCell ref="D4410:D4411"/>
    <mergeCell ref="C4412:C4413"/>
    <mergeCell ref="D4412:D4413"/>
    <mergeCell ref="C4414:C4415"/>
    <mergeCell ref="D4414:D4415"/>
    <mergeCell ref="C4404:C4405"/>
    <mergeCell ref="D4404:D4405"/>
    <mergeCell ref="C4406:C4407"/>
    <mergeCell ref="D4406:D4407"/>
    <mergeCell ref="C4408:C4409"/>
    <mergeCell ref="D4408:D4409"/>
    <mergeCell ref="C4398:C4399"/>
    <mergeCell ref="D4398:D4399"/>
    <mergeCell ref="C4400:C4401"/>
    <mergeCell ref="D4400:D4401"/>
    <mergeCell ref="C4402:C4403"/>
    <mergeCell ref="D4402:D4403"/>
    <mergeCell ref="C4392:C4393"/>
    <mergeCell ref="D4392:D4393"/>
    <mergeCell ref="C4394:C4395"/>
    <mergeCell ref="D4394:D4395"/>
    <mergeCell ref="C4396:C4397"/>
    <mergeCell ref="D4396:D4397"/>
    <mergeCell ref="C4386:C4387"/>
    <mergeCell ref="D4386:D4387"/>
    <mergeCell ref="C4388:C4389"/>
    <mergeCell ref="D4388:D4389"/>
    <mergeCell ref="C4390:C4391"/>
    <mergeCell ref="D4390:D4391"/>
    <mergeCell ref="C4380:C4381"/>
    <mergeCell ref="D4380:D4381"/>
    <mergeCell ref="C4382:C4383"/>
    <mergeCell ref="D4382:D4383"/>
    <mergeCell ref="C4384:C4385"/>
    <mergeCell ref="D4384:D4385"/>
    <mergeCell ref="C4374:C4375"/>
    <mergeCell ref="D4374:D4375"/>
    <mergeCell ref="C4376:C4377"/>
    <mergeCell ref="D4376:D4377"/>
    <mergeCell ref="C4378:C4379"/>
    <mergeCell ref="D4378:D4379"/>
    <mergeCell ref="C4368:C4369"/>
    <mergeCell ref="D4368:D4369"/>
    <mergeCell ref="C4370:C4371"/>
    <mergeCell ref="D4370:D4371"/>
    <mergeCell ref="C4372:C4373"/>
    <mergeCell ref="D4372:D4373"/>
    <mergeCell ref="C4362:C4363"/>
    <mergeCell ref="D4362:D4363"/>
    <mergeCell ref="C4364:C4365"/>
    <mergeCell ref="D4364:D4365"/>
    <mergeCell ref="C4366:C4367"/>
    <mergeCell ref="D4366:D4367"/>
    <mergeCell ref="C4356:C4357"/>
    <mergeCell ref="D4356:D4357"/>
    <mergeCell ref="C4358:C4359"/>
    <mergeCell ref="D4358:D4359"/>
    <mergeCell ref="C4360:C4361"/>
    <mergeCell ref="D4360:D4361"/>
    <mergeCell ref="C4350:C4351"/>
    <mergeCell ref="D4350:D4351"/>
    <mergeCell ref="C4352:C4353"/>
    <mergeCell ref="D4352:D4353"/>
    <mergeCell ref="C4354:C4355"/>
    <mergeCell ref="D4354:D4355"/>
    <mergeCell ref="C4344:C4345"/>
    <mergeCell ref="D4344:D4345"/>
    <mergeCell ref="C4346:C4347"/>
    <mergeCell ref="D4346:D4347"/>
    <mergeCell ref="C4348:C4349"/>
    <mergeCell ref="D4348:D4349"/>
    <mergeCell ref="C4338:C4339"/>
    <mergeCell ref="D4338:D4339"/>
    <mergeCell ref="C4340:C4341"/>
    <mergeCell ref="D4340:D4341"/>
    <mergeCell ref="C4342:C4343"/>
    <mergeCell ref="D4342:D4343"/>
    <mergeCell ref="C4332:C4333"/>
    <mergeCell ref="D4332:D4333"/>
    <mergeCell ref="C4334:C4335"/>
    <mergeCell ref="D4334:D4335"/>
    <mergeCell ref="C4336:C4337"/>
    <mergeCell ref="D4336:D4337"/>
    <mergeCell ref="C4326:C4327"/>
    <mergeCell ref="D4326:D4327"/>
    <mergeCell ref="C4328:C4329"/>
    <mergeCell ref="D4328:D4329"/>
    <mergeCell ref="C4330:C4331"/>
    <mergeCell ref="D4330:D4331"/>
    <mergeCell ref="C4320:C4321"/>
    <mergeCell ref="D4320:D4321"/>
    <mergeCell ref="C4322:C4323"/>
    <mergeCell ref="D4322:D4323"/>
    <mergeCell ref="C4324:C4325"/>
    <mergeCell ref="D4324:D4325"/>
    <mergeCell ref="C4314:C4315"/>
    <mergeCell ref="D4314:D4315"/>
    <mergeCell ref="C4316:C4317"/>
    <mergeCell ref="D4316:D4317"/>
    <mergeCell ref="C4318:C4319"/>
    <mergeCell ref="D4318:D4319"/>
    <mergeCell ref="C4308:C4309"/>
    <mergeCell ref="D4308:D4309"/>
    <mergeCell ref="C4310:C4311"/>
    <mergeCell ref="D4310:D4311"/>
    <mergeCell ref="C4312:C4313"/>
    <mergeCell ref="D4312:D4313"/>
    <mergeCell ref="C4302:C4303"/>
    <mergeCell ref="D4302:D4303"/>
    <mergeCell ref="C4304:C4305"/>
    <mergeCell ref="D4304:D4305"/>
    <mergeCell ref="C4306:C4307"/>
    <mergeCell ref="D4306:D4307"/>
    <mergeCell ref="C4296:C4297"/>
    <mergeCell ref="D4296:D4297"/>
    <mergeCell ref="C4298:C4299"/>
    <mergeCell ref="D4298:D4299"/>
    <mergeCell ref="C4300:C4301"/>
    <mergeCell ref="D4300:D4301"/>
    <mergeCell ref="C4290:C4291"/>
    <mergeCell ref="D4290:D4291"/>
    <mergeCell ref="C4292:C4293"/>
    <mergeCell ref="D4292:D4293"/>
    <mergeCell ref="C4294:C4295"/>
    <mergeCell ref="D4294:D4295"/>
    <mergeCell ref="C4284:C4285"/>
    <mergeCell ref="D4284:D4285"/>
    <mergeCell ref="C4286:C4287"/>
    <mergeCell ref="D4286:D4287"/>
    <mergeCell ref="C4288:C4289"/>
    <mergeCell ref="D4288:D4289"/>
    <mergeCell ref="C4278:C4279"/>
    <mergeCell ref="D4278:D4279"/>
    <mergeCell ref="C4280:C4281"/>
    <mergeCell ref="D4280:D4281"/>
    <mergeCell ref="C4282:C4283"/>
    <mergeCell ref="D4282:D4283"/>
    <mergeCell ref="C4272:C4273"/>
    <mergeCell ref="D4272:D4273"/>
    <mergeCell ref="C4274:C4275"/>
    <mergeCell ref="D4274:D4275"/>
    <mergeCell ref="C4276:C4277"/>
    <mergeCell ref="D4276:D4277"/>
    <mergeCell ref="C4266:C4267"/>
    <mergeCell ref="D4266:D4267"/>
    <mergeCell ref="C4268:C4269"/>
    <mergeCell ref="D4268:D4269"/>
    <mergeCell ref="C4270:C4271"/>
    <mergeCell ref="D4270:D4271"/>
    <mergeCell ref="C4260:C4261"/>
    <mergeCell ref="D4260:D4261"/>
    <mergeCell ref="C4262:C4263"/>
    <mergeCell ref="D4262:D4263"/>
    <mergeCell ref="C4264:C4265"/>
    <mergeCell ref="D4264:D4265"/>
    <mergeCell ref="C4254:C4255"/>
    <mergeCell ref="D4254:D4255"/>
    <mergeCell ref="C4256:C4257"/>
    <mergeCell ref="D4256:D4257"/>
    <mergeCell ref="C4258:C4259"/>
    <mergeCell ref="D4258:D4259"/>
    <mergeCell ref="C4248:C4249"/>
    <mergeCell ref="D4248:D4249"/>
    <mergeCell ref="C4250:C4251"/>
    <mergeCell ref="D4250:D4251"/>
    <mergeCell ref="C4252:C4253"/>
    <mergeCell ref="D4252:D4253"/>
    <mergeCell ref="C4242:C4243"/>
    <mergeCell ref="D4242:D4243"/>
    <mergeCell ref="C4244:C4245"/>
    <mergeCell ref="D4244:D4245"/>
    <mergeCell ref="C4246:C4247"/>
    <mergeCell ref="D4246:D4247"/>
    <mergeCell ref="C4236:C4237"/>
    <mergeCell ref="D4236:D4237"/>
    <mergeCell ref="C4238:C4239"/>
    <mergeCell ref="D4238:D4239"/>
    <mergeCell ref="C4240:C4241"/>
    <mergeCell ref="D4240:D4241"/>
    <mergeCell ref="C4230:C4231"/>
    <mergeCell ref="D4230:D4231"/>
    <mergeCell ref="C4232:C4233"/>
    <mergeCell ref="D4232:D4233"/>
    <mergeCell ref="C4234:C4235"/>
    <mergeCell ref="D4234:D4235"/>
    <mergeCell ref="C4224:C4225"/>
    <mergeCell ref="D4224:D4225"/>
    <mergeCell ref="C4226:C4227"/>
    <mergeCell ref="D4226:D4227"/>
    <mergeCell ref="C4228:C4229"/>
    <mergeCell ref="D4228:D4229"/>
    <mergeCell ref="C4218:C4219"/>
    <mergeCell ref="D4218:D4219"/>
    <mergeCell ref="C4220:C4221"/>
    <mergeCell ref="D4220:D4221"/>
    <mergeCell ref="C4222:C4223"/>
    <mergeCell ref="D4222:D4223"/>
    <mergeCell ref="C4212:C4213"/>
    <mergeCell ref="D4212:D4213"/>
    <mergeCell ref="C4214:C4215"/>
    <mergeCell ref="D4214:D4215"/>
    <mergeCell ref="C4216:C4217"/>
    <mergeCell ref="D4216:D4217"/>
    <mergeCell ref="C4206:C4207"/>
    <mergeCell ref="D4206:D4207"/>
    <mergeCell ref="C4208:C4209"/>
    <mergeCell ref="D4208:D4209"/>
    <mergeCell ref="C4210:C4211"/>
    <mergeCell ref="D4210:D4211"/>
    <mergeCell ref="C4200:C4201"/>
    <mergeCell ref="D4200:D4201"/>
    <mergeCell ref="C4202:C4203"/>
    <mergeCell ref="D4202:D4203"/>
    <mergeCell ref="C4204:C4205"/>
    <mergeCell ref="D4204:D4205"/>
    <mergeCell ref="C4194:C4195"/>
    <mergeCell ref="D4194:D4195"/>
    <mergeCell ref="C4196:C4197"/>
    <mergeCell ref="D4196:D4197"/>
    <mergeCell ref="C4198:C4199"/>
    <mergeCell ref="D4198:D4199"/>
    <mergeCell ref="C4188:C4189"/>
    <mergeCell ref="D4188:D4189"/>
    <mergeCell ref="C4190:C4191"/>
    <mergeCell ref="D4190:D4191"/>
    <mergeCell ref="C4192:C4193"/>
    <mergeCell ref="D4192:D4193"/>
    <mergeCell ref="C4182:C4183"/>
    <mergeCell ref="D4182:D4183"/>
    <mergeCell ref="C4184:C4185"/>
    <mergeCell ref="D4184:D4185"/>
    <mergeCell ref="C4186:C4187"/>
    <mergeCell ref="D4186:D4187"/>
    <mergeCell ref="C4176:C4177"/>
    <mergeCell ref="D4176:D4177"/>
    <mergeCell ref="C4178:C4179"/>
    <mergeCell ref="D4178:D4179"/>
    <mergeCell ref="C4180:C4181"/>
    <mergeCell ref="D4180:D4181"/>
    <mergeCell ref="C4170:C4171"/>
    <mergeCell ref="D4170:D4171"/>
    <mergeCell ref="C4172:C4173"/>
    <mergeCell ref="D4172:D4173"/>
    <mergeCell ref="C4174:C4175"/>
    <mergeCell ref="D4174:D4175"/>
    <mergeCell ref="C4164:C4165"/>
    <mergeCell ref="D4164:D4165"/>
    <mergeCell ref="C4166:C4167"/>
    <mergeCell ref="D4166:D4167"/>
    <mergeCell ref="C4168:C4169"/>
    <mergeCell ref="D4168:D4169"/>
    <mergeCell ref="C4158:C4159"/>
    <mergeCell ref="D4158:D4159"/>
    <mergeCell ref="C4160:C4161"/>
    <mergeCell ref="D4160:D4161"/>
    <mergeCell ref="C4162:C4163"/>
    <mergeCell ref="D4162:D4163"/>
    <mergeCell ref="C4152:C4153"/>
    <mergeCell ref="D4152:D4153"/>
    <mergeCell ref="C4154:C4155"/>
    <mergeCell ref="D4154:D4155"/>
    <mergeCell ref="C4156:C4157"/>
    <mergeCell ref="D4156:D4157"/>
    <mergeCell ref="C4146:C4147"/>
    <mergeCell ref="D4146:D4147"/>
    <mergeCell ref="C4148:C4149"/>
    <mergeCell ref="D4148:D4149"/>
    <mergeCell ref="C4150:C4151"/>
    <mergeCell ref="D4150:D4151"/>
    <mergeCell ref="C4140:C4141"/>
    <mergeCell ref="D4140:D4141"/>
    <mergeCell ref="C4142:C4143"/>
    <mergeCell ref="D4142:D4143"/>
    <mergeCell ref="C4144:C4145"/>
    <mergeCell ref="D4144:D4145"/>
    <mergeCell ref="C4134:C4135"/>
    <mergeCell ref="D4134:D4135"/>
    <mergeCell ref="C4136:C4137"/>
    <mergeCell ref="D4136:D4137"/>
    <mergeCell ref="C4138:C4139"/>
    <mergeCell ref="D4138:D4139"/>
    <mergeCell ref="C4128:C4129"/>
    <mergeCell ref="D4128:D4129"/>
    <mergeCell ref="C4130:C4131"/>
    <mergeCell ref="D4130:D4131"/>
    <mergeCell ref="C4132:C4133"/>
    <mergeCell ref="D4132:D4133"/>
    <mergeCell ref="C4122:C4123"/>
    <mergeCell ref="D4122:D4123"/>
    <mergeCell ref="C4124:C4125"/>
    <mergeCell ref="D4124:D4125"/>
    <mergeCell ref="C4126:C4127"/>
    <mergeCell ref="D4126:D4127"/>
    <mergeCell ref="C4116:C4117"/>
    <mergeCell ref="D4116:D4117"/>
    <mergeCell ref="C4118:C4119"/>
    <mergeCell ref="D4118:D4119"/>
    <mergeCell ref="C4120:C4121"/>
    <mergeCell ref="D4120:D4121"/>
    <mergeCell ref="C4110:C4111"/>
    <mergeCell ref="D4110:D4111"/>
    <mergeCell ref="C4112:C4113"/>
    <mergeCell ref="D4112:D4113"/>
    <mergeCell ref="C4114:C4115"/>
    <mergeCell ref="D4114:D4115"/>
    <mergeCell ref="C4104:C4105"/>
    <mergeCell ref="D4104:D4105"/>
    <mergeCell ref="C4106:C4107"/>
    <mergeCell ref="D4106:D4107"/>
    <mergeCell ref="C4108:C4109"/>
    <mergeCell ref="D4108:D4109"/>
    <mergeCell ref="C4098:C4099"/>
    <mergeCell ref="D4098:D4099"/>
    <mergeCell ref="C4100:C4101"/>
    <mergeCell ref="D4100:D4101"/>
    <mergeCell ref="C4102:C4103"/>
    <mergeCell ref="D4102:D4103"/>
    <mergeCell ref="C4092:C4093"/>
    <mergeCell ref="D4092:D4093"/>
    <mergeCell ref="C4094:C4095"/>
    <mergeCell ref="D4094:D4095"/>
    <mergeCell ref="C4096:C4097"/>
    <mergeCell ref="D4096:D4097"/>
    <mergeCell ref="C4086:C4087"/>
    <mergeCell ref="D4086:D4087"/>
    <mergeCell ref="C4088:C4089"/>
    <mergeCell ref="D4088:D4089"/>
    <mergeCell ref="C4090:C4091"/>
    <mergeCell ref="D4090:D4091"/>
    <mergeCell ref="C4080:C4081"/>
    <mergeCell ref="D4080:D4081"/>
    <mergeCell ref="C4082:C4083"/>
    <mergeCell ref="D4082:D4083"/>
    <mergeCell ref="C4084:C4085"/>
    <mergeCell ref="D4084:D4085"/>
    <mergeCell ref="C4074:C4075"/>
    <mergeCell ref="D4074:D4075"/>
    <mergeCell ref="C4076:C4077"/>
    <mergeCell ref="D4076:D4077"/>
    <mergeCell ref="C4078:C4079"/>
    <mergeCell ref="D4078:D4079"/>
    <mergeCell ref="C4068:C4069"/>
    <mergeCell ref="D4068:D4069"/>
    <mergeCell ref="C4070:C4071"/>
    <mergeCell ref="D4070:D4071"/>
    <mergeCell ref="C4072:C4073"/>
    <mergeCell ref="D4072:D4073"/>
    <mergeCell ref="C4062:C4063"/>
    <mergeCell ref="D4062:D4063"/>
    <mergeCell ref="C4064:C4065"/>
    <mergeCell ref="D4064:D4065"/>
    <mergeCell ref="C4066:C4067"/>
    <mergeCell ref="D4066:D4067"/>
    <mergeCell ref="C4056:C4057"/>
    <mergeCell ref="D4056:D4057"/>
    <mergeCell ref="C4058:C4059"/>
    <mergeCell ref="D4058:D4059"/>
    <mergeCell ref="C4060:C4061"/>
    <mergeCell ref="D4060:D4061"/>
    <mergeCell ref="C4050:C4051"/>
    <mergeCell ref="D4050:D4051"/>
    <mergeCell ref="C4052:C4053"/>
    <mergeCell ref="D4052:D4053"/>
    <mergeCell ref="C4054:C4055"/>
    <mergeCell ref="D4054:D4055"/>
    <mergeCell ref="C4044:C4045"/>
    <mergeCell ref="D4044:D4045"/>
    <mergeCell ref="C4046:C4047"/>
    <mergeCell ref="D4046:D4047"/>
    <mergeCell ref="C4048:C4049"/>
    <mergeCell ref="D4048:D4049"/>
    <mergeCell ref="C4038:C4039"/>
    <mergeCell ref="D4038:D4039"/>
    <mergeCell ref="C4040:C4041"/>
    <mergeCell ref="D4040:D4041"/>
    <mergeCell ref="C4042:C4043"/>
    <mergeCell ref="D4042:D4043"/>
    <mergeCell ref="C4032:C4033"/>
    <mergeCell ref="D4032:D4033"/>
    <mergeCell ref="C4034:C4035"/>
    <mergeCell ref="D4034:D4035"/>
    <mergeCell ref="C4036:C4037"/>
    <mergeCell ref="D4036:D4037"/>
    <mergeCell ref="C4026:C4027"/>
    <mergeCell ref="D4026:D4027"/>
    <mergeCell ref="C4028:C4029"/>
    <mergeCell ref="D4028:D4029"/>
    <mergeCell ref="C4030:C4031"/>
    <mergeCell ref="D4030:D4031"/>
    <mergeCell ref="C4020:C4021"/>
    <mergeCell ref="D4020:D4021"/>
    <mergeCell ref="C4022:C4023"/>
    <mergeCell ref="D4022:D4023"/>
    <mergeCell ref="C4024:C4025"/>
    <mergeCell ref="D4024:D4025"/>
    <mergeCell ref="C4014:C4015"/>
    <mergeCell ref="D4014:D4015"/>
    <mergeCell ref="C4016:C4017"/>
    <mergeCell ref="D4016:D4017"/>
    <mergeCell ref="C4018:C4019"/>
    <mergeCell ref="D4018:D4019"/>
    <mergeCell ref="C4008:C4009"/>
    <mergeCell ref="D4008:D4009"/>
    <mergeCell ref="C4010:C4011"/>
    <mergeCell ref="D4010:D4011"/>
    <mergeCell ref="C4012:C4013"/>
    <mergeCell ref="D4012:D4013"/>
    <mergeCell ref="C4002:C4003"/>
    <mergeCell ref="D4002:D4003"/>
    <mergeCell ref="C4004:C4005"/>
    <mergeCell ref="D4004:D4005"/>
    <mergeCell ref="C4006:C4007"/>
    <mergeCell ref="D4006:D4007"/>
    <mergeCell ref="C3996:C3997"/>
    <mergeCell ref="D3996:D3997"/>
    <mergeCell ref="C3998:C3999"/>
    <mergeCell ref="D3998:D3999"/>
    <mergeCell ref="C4000:C4001"/>
    <mergeCell ref="D4000:D4001"/>
    <mergeCell ref="C3990:C3991"/>
    <mergeCell ref="D3990:D3991"/>
    <mergeCell ref="C3992:C3993"/>
    <mergeCell ref="D3992:D3993"/>
    <mergeCell ref="C3994:C3995"/>
    <mergeCell ref="D3994:D3995"/>
    <mergeCell ref="C3984:C3985"/>
    <mergeCell ref="D3984:D3985"/>
    <mergeCell ref="C3986:C3987"/>
    <mergeCell ref="D3986:D3987"/>
    <mergeCell ref="C3988:C3989"/>
    <mergeCell ref="D3988:D3989"/>
    <mergeCell ref="C3978:C3979"/>
    <mergeCell ref="D3978:D3979"/>
    <mergeCell ref="C3980:C3981"/>
    <mergeCell ref="D3980:D3981"/>
    <mergeCell ref="C3982:C3983"/>
    <mergeCell ref="D3982:D3983"/>
    <mergeCell ref="C3972:C3973"/>
    <mergeCell ref="D3972:D3973"/>
    <mergeCell ref="C3974:C3975"/>
    <mergeCell ref="D3974:D3975"/>
    <mergeCell ref="C3976:C3977"/>
    <mergeCell ref="D3976:D3977"/>
    <mergeCell ref="C3966:C3967"/>
    <mergeCell ref="D3966:D3967"/>
    <mergeCell ref="C3968:C3969"/>
    <mergeCell ref="D3968:D3969"/>
    <mergeCell ref="C3970:C3971"/>
    <mergeCell ref="D3970:D3971"/>
    <mergeCell ref="C3960:C3961"/>
    <mergeCell ref="D3960:D3961"/>
    <mergeCell ref="C3962:C3963"/>
    <mergeCell ref="D3962:D3963"/>
    <mergeCell ref="C3964:C3965"/>
    <mergeCell ref="D3964:D3965"/>
    <mergeCell ref="C3954:C3955"/>
    <mergeCell ref="D3954:D3955"/>
    <mergeCell ref="C3956:C3957"/>
    <mergeCell ref="D3956:D3957"/>
    <mergeCell ref="C3958:C3959"/>
    <mergeCell ref="D3958:D3959"/>
    <mergeCell ref="C3948:C3949"/>
    <mergeCell ref="D3948:D3949"/>
    <mergeCell ref="C3950:C3951"/>
    <mergeCell ref="D3950:D3951"/>
    <mergeCell ref="C3952:C3953"/>
    <mergeCell ref="D3952:D3953"/>
    <mergeCell ref="C3942:C3943"/>
    <mergeCell ref="D3942:D3943"/>
    <mergeCell ref="C3944:C3945"/>
    <mergeCell ref="D3944:D3945"/>
    <mergeCell ref="C3946:C3947"/>
    <mergeCell ref="D3946:D3947"/>
    <mergeCell ref="C3936:C3937"/>
    <mergeCell ref="D3936:D3937"/>
    <mergeCell ref="C3938:C3939"/>
    <mergeCell ref="D3938:D3939"/>
    <mergeCell ref="C3940:C3941"/>
    <mergeCell ref="D3940:D3941"/>
    <mergeCell ref="C3930:C3931"/>
    <mergeCell ref="D3930:D3931"/>
    <mergeCell ref="C3932:C3933"/>
    <mergeCell ref="D3932:D3933"/>
    <mergeCell ref="C3934:C3935"/>
    <mergeCell ref="D3934:D3935"/>
    <mergeCell ref="C3924:C3925"/>
    <mergeCell ref="D3924:D3925"/>
    <mergeCell ref="C3926:C3927"/>
    <mergeCell ref="D3926:D3927"/>
    <mergeCell ref="C3928:C3929"/>
    <mergeCell ref="D3928:D3929"/>
    <mergeCell ref="C3918:C3919"/>
    <mergeCell ref="D3918:D3919"/>
    <mergeCell ref="C3920:C3921"/>
    <mergeCell ref="D3920:D3921"/>
    <mergeCell ref="C3922:C3923"/>
    <mergeCell ref="D3922:D3923"/>
    <mergeCell ref="C3912:C3913"/>
    <mergeCell ref="D3912:D3913"/>
    <mergeCell ref="C3914:C3915"/>
    <mergeCell ref="D3914:D3915"/>
    <mergeCell ref="C3916:C3917"/>
    <mergeCell ref="D3916:D3917"/>
    <mergeCell ref="C3906:C3907"/>
    <mergeCell ref="D3906:D3907"/>
    <mergeCell ref="C3908:C3909"/>
    <mergeCell ref="D3908:D3909"/>
    <mergeCell ref="C3910:C3911"/>
    <mergeCell ref="D3910:D3911"/>
    <mergeCell ref="C3900:C3901"/>
    <mergeCell ref="D3900:D3901"/>
    <mergeCell ref="C3902:C3903"/>
    <mergeCell ref="D3902:D3903"/>
    <mergeCell ref="C3904:C3905"/>
    <mergeCell ref="D3904:D3905"/>
    <mergeCell ref="C3894:C3895"/>
    <mergeCell ref="D3894:D3895"/>
    <mergeCell ref="C3896:C3897"/>
    <mergeCell ref="D3896:D3897"/>
    <mergeCell ref="C3898:C3899"/>
    <mergeCell ref="D3898:D3899"/>
    <mergeCell ref="C3888:C3889"/>
    <mergeCell ref="D3888:D3889"/>
    <mergeCell ref="C3890:C3891"/>
    <mergeCell ref="D3890:D3891"/>
    <mergeCell ref="C3892:C3893"/>
    <mergeCell ref="D3892:D3893"/>
    <mergeCell ref="C3882:C3883"/>
    <mergeCell ref="D3882:D3883"/>
    <mergeCell ref="C3884:C3885"/>
    <mergeCell ref="D3884:D3885"/>
    <mergeCell ref="C3886:C3887"/>
    <mergeCell ref="D3886:D3887"/>
    <mergeCell ref="C3876:C3877"/>
    <mergeCell ref="D3876:D3877"/>
    <mergeCell ref="C3878:C3879"/>
    <mergeCell ref="D3878:D3879"/>
    <mergeCell ref="C3880:C3881"/>
    <mergeCell ref="D3880:D3881"/>
    <mergeCell ref="C3870:C3871"/>
    <mergeCell ref="D3870:D3871"/>
    <mergeCell ref="C3872:C3873"/>
    <mergeCell ref="D3872:D3873"/>
    <mergeCell ref="C3874:C3875"/>
    <mergeCell ref="D3874:D3875"/>
    <mergeCell ref="C3864:C3865"/>
    <mergeCell ref="D3864:D3865"/>
    <mergeCell ref="C3866:C3867"/>
    <mergeCell ref="D3866:D3867"/>
    <mergeCell ref="C3868:C3869"/>
    <mergeCell ref="D3868:D3869"/>
    <mergeCell ref="C3858:C3859"/>
    <mergeCell ref="D3858:D3859"/>
    <mergeCell ref="C3860:C3861"/>
    <mergeCell ref="D3860:D3861"/>
    <mergeCell ref="C3862:C3863"/>
    <mergeCell ref="D3862:D3863"/>
    <mergeCell ref="C3852:C3853"/>
    <mergeCell ref="D3852:D3853"/>
    <mergeCell ref="C3854:C3855"/>
    <mergeCell ref="D3854:D3855"/>
    <mergeCell ref="C3856:C3857"/>
    <mergeCell ref="D3856:D3857"/>
    <mergeCell ref="C3846:C3847"/>
    <mergeCell ref="D3846:D3847"/>
    <mergeCell ref="C3848:C3849"/>
    <mergeCell ref="D3848:D3849"/>
    <mergeCell ref="C3850:C3851"/>
    <mergeCell ref="D3850:D3851"/>
    <mergeCell ref="C3840:C3841"/>
    <mergeCell ref="D3840:D3841"/>
    <mergeCell ref="C3842:C3843"/>
    <mergeCell ref="D3842:D3843"/>
    <mergeCell ref="C3844:C3845"/>
    <mergeCell ref="D3844:D3845"/>
    <mergeCell ref="C3834:C3835"/>
    <mergeCell ref="D3834:D3835"/>
    <mergeCell ref="C3836:C3837"/>
    <mergeCell ref="D3836:D3837"/>
    <mergeCell ref="C3838:C3839"/>
    <mergeCell ref="D3838:D3839"/>
    <mergeCell ref="C3828:C3829"/>
    <mergeCell ref="D3828:D3829"/>
    <mergeCell ref="C3830:C3831"/>
    <mergeCell ref="D3830:D3831"/>
    <mergeCell ref="C3832:C3833"/>
    <mergeCell ref="D3832:D3833"/>
    <mergeCell ref="C3822:C3823"/>
    <mergeCell ref="D3822:D3823"/>
    <mergeCell ref="C3824:C3825"/>
    <mergeCell ref="D3824:D3825"/>
    <mergeCell ref="C3826:C3827"/>
    <mergeCell ref="D3826:D3827"/>
    <mergeCell ref="C3816:C3817"/>
    <mergeCell ref="D3816:D3817"/>
    <mergeCell ref="C3818:C3819"/>
    <mergeCell ref="D3818:D3819"/>
    <mergeCell ref="C3820:C3821"/>
    <mergeCell ref="D3820:D3821"/>
    <mergeCell ref="C3810:C3811"/>
    <mergeCell ref="D3810:D3811"/>
    <mergeCell ref="C3812:C3813"/>
    <mergeCell ref="D3812:D3813"/>
    <mergeCell ref="C3814:C3815"/>
    <mergeCell ref="D3814:D3815"/>
    <mergeCell ref="C3804:C3805"/>
    <mergeCell ref="D3804:D3805"/>
    <mergeCell ref="C3806:C3807"/>
    <mergeCell ref="D3806:D3807"/>
    <mergeCell ref="C3808:C3809"/>
    <mergeCell ref="D3808:D3809"/>
    <mergeCell ref="C3798:C3799"/>
    <mergeCell ref="D3798:D3799"/>
    <mergeCell ref="C3800:C3801"/>
    <mergeCell ref="D3800:D3801"/>
    <mergeCell ref="C3802:C3803"/>
    <mergeCell ref="D3802:D3803"/>
    <mergeCell ref="C3792:C3793"/>
    <mergeCell ref="D3792:D3793"/>
    <mergeCell ref="C3794:C3795"/>
    <mergeCell ref="D3794:D3795"/>
    <mergeCell ref="C3796:C3797"/>
    <mergeCell ref="D3796:D3797"/>
    <mergeCell ref="C3786:C3787"/>
    <mergeCell ref="D3786:D3787"/>
    <mergeCell ref="C3788:C3789"/>
    <mergeCell ref="D3788:D3789"/>
    <mergeCell ref="C3790:C3791"/>
    <mergeCell ref="D3790:D3791"/>
    <mergeCell ref="C3780:C3781"/>
    <mergeCell ref="D3780:D3781"/>
    <mergeCell ref="C3782:C3783"/>
    <mergeCell ref="D3782:D3783"/>
    <mergeCell ref="C3784:C3785"/>
    <mergeCell ref="D3784:D3785"/>
    <mergeCell ref="C3774:C3775"/>
    <mergeCell ref="D3774:D3775"/>
    <mergeCell ref="C3776:C3777"/>
    <mergeCell ref="D3776:D3777"/>
    <mergeCell ref="C3778:C3779"/>
    <mergeCell ref="D3778:D3779"/>
    <mergeCell ref="C3768:C3769"/>
    <mergeCell ref="D3768:D3769"/>
    <mergeCell ref="C3770:C3771"/>
    <mergeCell ref="D3770:D3771"/>
    <mergeCell ref="C3772:C3773"/>
    <mergeCell ref="D3772:D3773"/>
    <mergeCell ref="C3762:C3763"/>
    <mergeCell ref="D3762:D3763"/>
    <mergeCell ref="C3764:C3765"/>
    <mergeCell ref="D3764:D3765"/>
    <mergeCell ref="C3766:C3767"/>
    <mergeCell ref="D3766:D3767"/>
    <mergeCell ref="C3756:C3757"/>
    <mergeCell ref="D3756:D3757"/>
    <mergeCell ref="C3758:C3759"/>
    <mergeCell ref="D3758:D3759"/>
    <mergeCell ref="C3760:C3761"/>
    <mergeCell ref="D3760:D3761"/>
    <mergeCell ref="C3750:C3751"/>
    <mergeCell ref="D3750:D3751"/>
    <mergeCell ref="C3752:C3753"/>
    <mergeCell ref="D3752:D3753"/>
    <mergeCell ref="C3754:C3755"/>
    <mergeCell ref="D3754:D3755"/>
    <mergeCell ref="C3744:C3745"/>
    <mergeCell ref="D3744:D3745"/>
    <mergeCell ref="C3746:C3747"/>
    <mergeCell ref="D3746:D3747"/>
    <mergeCell ref="C3748:C3749"/>
    <mergeCell ref="D3748:D3749"/>
    <mergeCell ref="C3738:C3739"/>
    <mergeCell ref="D3738:D3739"/>
    <mergeCell ref="C3740:C3741"/>
    <mergeCell ref="D3740:D3741"/>
    <mergeCell ref="C3742:C3743"/>
    <mergeCell ref="D3742:D3743"/>
    <mergeCell ref="C3732:C3733"/>
    <mergeCell ref="D3732:D3733"/>
    <mergeCell ref="C3734:C3735"/>
    <mergeCell ref="D3734:D3735"/>
    <mergeCell ref="C3736:C3737"/>
    <mergeCell ref="D3736:D3737"/>
    <mergeCell ref="C3726:C3727"/>
    <mergeCell ref="D3726:D3727"/>
    <mergeCell ref="C3728:C3729"/>
    <mergeCell ref="D3728:D3729"/>
    <mergeCell ref="C3730:C3731"/>
    <mergeCell ref="D3730:D3731"/>
    <mergeCell ref="C3720:C3721"/>
    <mergeCell ref="D3720:D3721"/>
    <mergeCell ref="C3722:C3723"/>
    <mergeCell ref="D3722:D3723"/>
    <mergeCell ref="C3724:C3725"/>
    <mergeCell ref="D3724:D3725"/>
    <mergeCell ref="C3714:C3715"/>
    <mergeCell ref="D3714:D3715"/>
    <mergeCell ref="C3716:C3717"/>
    <mergeCell ref="D3716:D3717"/>
    <mergeCell ref="C3718:C3719"/>
    <mergeCell ref="D3718:D3719"/>
    <mergeCell ref="C3708:C3709"/>
    <mergeCell ref="D3708:D3709"/>
    <mergeCell ref="C3710:C3711"/>
    <mergeCell ref="D3710:D3711"/>
    <mergeCell ref="C3712:C3713"/>
    <mergeCell ref="D3712:D3713"/>
    <mergeCell ref="C3702:C3703"/>
    <mergeCell ref="D3702:D3703"/>
    <mergeCell ref="C3704:C3705"/>
    <mergeCell ref="D3704:D3705"/>
    <mergeCell ref="C3706:C3707"/>
    <mergeCell ref="D3706:D3707"/>
    <mergeCell ref="C3696:C3697"/>
    <mergeCell ref="D3696:D3697"/>
    <mergeCell ref="C3698:C3699"/>
    <mergeCell ref="D3698:D3699"/>
    <mergeCell ref="C3700:C3701"/>
    <mergeCell ref="D3700:D3701"/>
    <mergeCell ref="C3690:C3691"/>
    <mergeCell ref="D3690:D3691"/>
    <mergeCell ref="C3692:C3693"/>
    <mergeCell ref="D3692:D3693"/>
    <mergeCell ref="C3694:C3695"/>
    <mergeCell ref="D3694:D3695"/>
    <mergeCell ref="C3684:C3685"/>
    <mergeCell ref="D3684:D3685"/>
    <mergeCell ref="C3686:C3687"/>
    <mergeCell ref="D3686:D3687"/>
    <mergeCell ref="C3688:C3689"/>
    <mergeCell ref="D3688:D3689"/>
    <mergeCell ref="C3678:C3679"/>
    <mergeCell ref="D3678:D3679"/>
    <mergeCell ref="C3680:C3681"/>
    <mergeCell ref="D3680:D3681"/>
    <mergeCell ref="C3682:C3683"/>
    <mergeCell ref="D3682:D3683"/>
    <mergeCell ref="C3672:C3673"/>
    <mergeCell ref="D3672:D3673"/>
    <mergeCell ref="C3674:C3675"/>
    <mergeCell ref="D3674:D3675"/>
    <mergeCell ref="C3676:C3677"/>
    <mergeCell ref="D3676:D3677"/>
    <mergeCell ref="C3666:C3667"/>
    <mergeCell ref="D3666:D3667"/>
    <mergeCell ref="C3668:C3669"/>
    <mergeCell ref="D3668:D3669"/>
    <mergeCell ref="C3670:C3671"/>
    <mergeCell ref="D3670:D3671"/>
    <mergeCell ref="C3660:C3661"/>
    <mergeCell ref="D3660:D3661"/>
    <mergeCell ref="C3662:C3663"/>
    <mergeCell ref="D3662:D3663"/>
    <mergeCell ref="C3664:C3665"/>
    <mergeCell ref="D3664:D3665"/>
    <mergeCell ref="C3654:C3655"/>
    <mergeCell ref="D3654:D3655"/>
    <mergeCell ref="C3656:C3657"/>
    <mergeCell ref="D3656:D3657"/>
    <mergeCell ref="C3658:C3659"/>
    <mergeCell ref="D3658:D3659"/>
    <mergeCell ref="C3648:C3649"/>
    <mergeCell ref="D3648:D3649"/>
    <mergeCell ref="C3650:C3651"/>
    <mergeCell ref="D3650:D3651"/>
    <mergeCell ref="C3652:C3653"/>
    <mergeCell ref="D3652:D3653"/>
    <mergeCell ref="C3642:C3643"/>
    <mergeCell ref="D3642:D3643"/>
    <mergeCell ref="C3644:C3645"/>
    <mergeCell ref="D3644:D3645"/>
    <mergeCell ref="C3646:C3647"/>
    <mergeCell ref="D3646:D3647"/>
    <mergeCell ref="C3636:C3637"/>
    <mergeCell ref="D3636:D3637"/>
    <mergeCell ref="C3638:C3639"/>
    <mergeCell ref="D3638:D3639"/>
    <mergeCell ref="C3640:C3641"/>
    <mergeCell ref="D3640:D3641"/>
    <mergeCell ref="C3630:C3631"/>
    <mergeCell ref="D3630:D3631"/>
    <mergeCell ref="C3632:C3633"/>
    <mergeCell ref="D3632:D3633"/>
    <mergeCell ref="C3634:C3635"/>
    <mergeCell ref="D3634:D3635"/>
    <mergeCell ref="C3624:C3625"/>
    <mergeCell ref="D3624:D3625"/>
    <mergeCell ref="C3626:C3627"/>
    <mergeCell ref="D3626:D3627"/>
    <mergeCell ref="C3628:C3629"/>
    <mergeCell ref="D3628:D3629"/>
    <mergeCell ref="C3618:C3619"/>
    <mergeCell ref="D3618:D3619"/>
    <mergeCell ref="C3620:C3621"/>
    <mergeCell ref="D3620:D3621"/>
    <mergeCell ref="C3622:C3623"/>
    <mergeCell ref="D3622:D3623"/>
    <mergeCell ref="C3612:C3613"/>
    <mergeCell ref="D3612:D3613"/>
    <mergeCell ref="C3614:C3615"/>
    <mergeCell ref="D3614:D3615"/>
    <mergeCell ref="C3616:C3617"/>
    <mergeCell ref="D3616:D3617"/>
    <mergeCell ref="C3606:C3607"/>
    <mergeCell ref="D3606:D3607"/>
    <mergeCell ref="C3608:C3609"/>
    <mergeCell ref="D3608:D3609"/>
    <mergeCell ref="C3610:C3611"/>
    <mergeCell ref="D3610:D3611"/>
    <mergeCell ref="C3600:C3601"/>
    <mergeCell ref="D3600:D3601"/>
    <mergeCell ref="C3602:C3603"/>
    <mergeCell ref="D3602:D3603"/>
    <mergeCell ref="C3604:C3605"/>
    <mergeCell ref="D3604:D3605"/>
    <mergeCell ref="C3594:C3595"/>
    <mergeCell ref="D3594:D3595"/>
    <mergeCell ref="C3596:C3597"/>
    <mergeCell ref="D3596:D3597"/>
    <mergeCell ref="C3598:C3599"/>
    <mergeCell ref="D3598:D3599"/>
    <mergeCell ref="C3588:C3589"/>
    <mergeCell ref="D3588:D3589"/>
    <mergeCell ref="C3590:C3591"/>
    <mergeCell ref="D3590:D3591"/>
    <mergeCell ref="C3592:C3593"/>
    <mergeCell ref="D3592:D3593"/>
    <mergeCell ref="C3582:C3583"/>
    <mergeCell ref="D3582:D3583"/>
    <mergeCell ref="C3584:C3585"/>
    <mergeCell ref="D3584:D3585"/>
    <mergeCell ref="C3586:C3587"/>
    <mergeCell ref="D3586:D3587"/>
    <mergeCell ref="C3576:C3577"/>
    <mergeCell ref="D3576:D3577"/>
    <mergeCell ref="C3578:C3579"/>
    <mergeCell ref="D3578:D3579"/>
    <mergeCell ref="C3580:C3581"/>
    <mergeCell ref="D3580:D3581"/>
    <mergeCell ref="C3570:C3571"/>
    <mergeCell ref="D3570:D3571"/>
    <mergeCell ref="C3572:C3573"/>
    <mergeCell ref="D3572:D3573"/>
    <mergeCell ref="C3574:C3575"/>
    <mergeCell ref="D3574:D3575"/>
    <mergeCell ref="C3564:C3565"/>
    <mergeCell ref="D3564:D3565"/>
    <mergeCell ref="C3566:C3567"/>
    <mergeCell ref="D3566:D3567"/>
    <mergeCell ref="C3568:C3569"/>
    <mergeCell ref="D3568:D3569"/>
    <mergeCell ref="C3558:C3559"/>
    <mergeCell ref="D3558:D3559"/>
    <mergeCell ref="C3560:C3561"/>
    <mergeCell ref="D3560:D3561"/>
    <mergeCell ref="C3562:C3563"/>
    <mergeCell ref="D3562:D3563"/>
    <mergeCell ref="C3552:C3553"/>
    <mergeCell ref="D3552:D3553"/>
    <mergeCell ref="C3554:C3555"/>
    <mergeCell ref="D3554:D3555"/>
    <mergeCell ref="C3556:C3557"/>
    <mergeCell ref="D3556:D3557"/>
    <mergeCell ref="C3546:C3547"/>
    <mergeCell ref="D3546:D3547"/>
    <mergeCell ref="C3548:C3549"/>
    <mergeCell ref="D3548:D3549"/>
    <mergeCell ref="C3550:C3551"/>
    <mergeCell ref="D3550:D3551"/>
    <mergeCell ref="C3540:C3541"/>
    <mergeCell ref="D3540:D3541"/>
    <mergeCell ref="C3542:C3543"/>
    <mergeCell ref="D3542:D3543"/>
    <mergeCell ref="C3544:C3545"/>
    <mergeCell ref="D3544:D3545"/>
    <mergeCell ref="C3534:C3535"/>
    <mergeCell ref="D3534:D3535"/>
    <mergeCell ref="C3536:C3537"/>
    <mergeCell ref="D3536:D3537"/>
    <mergeCell ref="C3538:C3539"/>
    <mergeCell ref="D3538:D3539"/>
    <mergeCell ref="C3528:C3529"/>
    <mergeCell ref="D3528:D3529"/>
    <mergeCell ref="C3530:C3531"/>
    <mergeCell ref="D3530:D3531"/>
    <mergeCell ref="C3532:C3533"/>
    <mergeCell ref="D3532:D3533"/>
    <mergeCell ref="C3522:C3523"/>
    <mergeCell ref="D3522:D3523"/>
    <mergeCell ref="C3524:C3525"/>
    <mergeCell ref="D3524:D3525"/>
    <mergeCell ref="C3526:C3527"/>
    <mergeCell ref="D3526:D3527"/>
    <mergeCell ref="C3516:C3517"/>
    <mergeCell ref="D3516:D3517"/>
    <mergeCell ref="C3518:C3519"/>
    <mergeCell ref="D3518:D3519"/>
    <mergeCell ref="C3520:C3521"/>
    <mergeCell ref="D3520:D3521"/>
    <mergeCell ref="C3510:C3511"/>
    <mergeCell ref="D3510:D3511"/>
    <mergeCell ref="C3512:C3513"/>
    <mergeCell ref="D3512:D3513"/>
    <mergeCell ref="C3514:C3515"/>
    <mergeCell ref="D3514:D3515"/>
    <mergeCell ref="C3504:C3505"/>
    <mergeCell ref="D3504:D3505"/>
    <mergeCell ref="C3506:C3507"/>
    <mergeCell ref="D3506:D3507"/>
    <mergeCell ref="C3508:C3509"/>
    <mergeCell ref="D3508:D3509"/>
    <mergeCell ref="C3498:C3499"/>
    <mergeCell ref="D3498:D3499"/>
    <mergeCell ref="C3500:C3501"/>
    <mergeCell ref="D3500:D3501"/>
    <mergeCell ref="C3502:C3503"/>
    <mergeCell ref="D3502:D3503"/>
    <mergeCell ref="C3492:C3493"/>
    <mergeCell ref="D3492:D3493"/>
    <mergeCell ref="C3494:C3495"/>
    <mergeCell ref="D3494:D3495"/>
    <mergeCell ref="C3496:C3497"/>
    <mergeCell ref="D3496:D3497"/>
    <mergeCell ref="C3486:C3487"/>
    <mergeCell ref="D3486:D3487"/>
    <mergeCell ref="C3488:C3489"/>
    <mergeCell ref="D3488:D3489"/>
    <mergeCell ref="C3490:C3491"/>
    <mergeCell ref="D3490:D3491"/>
    <mergeCell ref="C3480:C3481"/>
    <mergeCell ref="D3480:D3481"/>
    <mergeCell ref="C3482:C3483"/>
    <mergeCell ref="D3482:D3483"/>
    <mergeCell ref="C3484:C3485"/>
    <mergeCell ref="D3484:D3485"/>
    <mergeCell ref="C3474:C3475"/>
    <mergeCell ref="D3474:D3475"/>
    <mergeCell ref="C3476:C3477"/>
    <mergeCell ref="D3476:D3477"/>
    <mergeCell ref="C3478:C3479"/>
    <mergeCell ref="D3478:D3479"/>
    <mergeCell ref="C3468:C3469"/>
    <mergeCell ref="D3468:D3469"/>
    <mergeCell ref="C3470:C3471"/>
    <mergeCell ref="D3470:D3471"/>
    <mergeCell ref="C3472:C3473"/>
    <mergeCell ref="D3472:D3473"/>
    <mergeCell ref="C3462:C3463"/>
    <mergeCell ref="D3462:D3463"/>
    <mergeCell ref="C3464:C3465"/>
    <mergeCell ref="D3464:D3465"/>
    <mergeCell ref="C3466:C3467"/>
    <mergeCell ref="D3466:D3467"/>
    <mergeCell ref="C3456:C3457"/>
    <mergeCell ref="D3456:D3457"/>
    <mergeCell ref="C3458:C3459"/>
    <mergeCell ref="D3458:D3459"/>
    <mergeCell ref="C3460:C3461"/>
    <mergeCell ref="D3460:D3461"/>
    <mergeCell ref="C3450:C3451"/>
    <mergeCell ref="D3450:D3451"/>
    <mergeCell ref="C3452:C3453"/>
    <mergeCell ref="D3452:D3453"/>
    <mergeCell ref="C3454:C3455"/>
    <mergeCell ref="D3454:D3455"/>
    <mergeCell ref="C3444:C3445"/>
    <mergeCell ref="D3444:D3445"/>
    <mergeCell ref="C3446:C3447"/>
    <mergeCell ref="D3446:D3447"/>
    <mergeCell ref="C3448:C3449"/>
    <mergeCell ref="D3448:D3449"/>
    <mergeCell ref="C3438:C3439"/>
    <mergeCell ref="D3438:D3439"/>
    <mergeCell ref="C3440:C3441"/>
    <mergeCell ref="D3440:D3441"/>
    <mergeCell ref="C3442:C3443"/>
    <mergeCell ref="D3442:D3443"/>
    <mergeCell ref="C3432:C3433"/>
    <mergeCell ref="D3432:D3433"/>
    <mergeCell ref="C3434:C3435"/>
    <mergeCell ref="D3434:D3435"/>
    <mergeCell ref="C3436:C3437"/>
    <mergeCell ref="D3436:D3437"/>
    <mergeCell ref="C3426:C3427"/>
    <mergeCell ref="D3426:D3427"/>
    <mergeCell ref="C3428:C3429"/>
    <mergeCell ref="D3428:D3429"/>
    <mergeCell ref="C3430:C3431"/>
    <mergeCell ref="D3430:D3431"/>
    <mergeCell ref="C3420:C3421"/>
    <mergeCell ref="D3420:D3421"/>
    <mergeCell ref="C3422:C3423"/>
    <mergeCell ref="D3422:D3423"/>
    <mergeCell ref="C3424:C3425"/>
    <mergeCell ref="D3424:D3425"/>
    <mergeCell ref="C3414:C3415"/>
    <mergeCell ref="D3414:D3415"/>
    <mergeCell ref="C3416:C3417"/>
    <mergeCell ref="D3416:D3417"/>
    <mergeCell ref="C3418:C3419"/>
    <mergeCell ref="D3418:D3419"/>
    <mergeCell ref="C3408:C3409"/>
    <mergeCell ref="D3408:D3409"/>
    <mergeCell ref="C3410:C3411"/>
    <mergeCell ref="D3410:D3411"/>
    <mergeCell ref="C3412:C3413"/>
    <mergeCell ref="D3412:D3413"/>
    <mergeCell ref="C3402:C3403"/>
    <mergeCell ref="D3402:D3403"/>
    <mergeCell ref="C3404:C3405"/>
    <mergeCell ref="D3404:D3405"/>
    <mergeCell ref="C3406:C3407"/>
    <mergeCell ref="D3406:D3407"/>
    <mergeCell ref="C3396:C3397"/>
    <mergeCell ref="D3396:D3397"/>
    <mergeCell ref="C3398:C3399"/>
    <mergeCell ref="D3398:D3399"/>
    <mergeCell ref="C3400:C3401"/>
    <mergeCell ref="D3400:D3401"/>
    <mergeCell ref="C3390:C3391"/>
    <mergeCell ref="D3390:D3391"/>
    <mergeCell ref="C3392:C3393"/>
    <mergeCell ref="D3392:D3393"/>
    <mergeCell ref="C3394:C3395"/>
    <mergeCell ref="D3394:D3395"/>
    <mergeCell ref="C3384:C3385"/>
    <mergeCell ref="D3384:D3385"/>
    <mergeCell ref="C3386:C3387"/>
    <mergeCell ref="D3386:D3387"/>
    <mergeCell ref="C3388:C3389"/>
    <mergeCell ref="D3388:D3389"/>
    <mergeCell ref="C3378:C3379"/>
    <mergeCell ref="D3378:D3379"/>
    <mergeCell ref="C3380:C3381"/>
    <mergeCell ref="D3380:D3381"/>
    <mergeCell ref="C3382:C3383"/>
    <mergeCell ref="D3382:D3383"/>
    <mergeCell ref="C3372:C3373"/>
    <mergeCell ref="D3372:D3373"/>
    <mergeCell ref="C3374:C3375"/>
    <mergeCell ref="D3374:D3375"/>
    <mergeCell ref="C3376:C3377"/>
    <mergeCell ref="D3376:D3377"/>
    <mergeCell ref="C3366:C3367"/>
    <mergeCell ref="D3366:D3367"/>
    <mergeCell ref="C3368:C3369"/>
    <mergeCell ref="D3368:D3369"/>
    <mergeCell ref="C3370:C3371"/>
    <mergeCell ref="D3370:D3371"/>
    <mergeCell ref="C3360:C3361"/>
    <mergeCell ref="D3360:D3361"/>
    <mergeCell ref="C3362:C3363"/>
    <mergeCell ref="D3362:D3363"/>
    <mergeCell ref="C3364:C3365"/>
    <mergeCell ref="D3364:D3365"/>
    <mergeCell ref="C3354:C3355"/>
    <mergeCell ref="D3354:D3355"/>
    <mergeCell ref="C3356:C3357"/>
    <mergeCell ref="D3356:D3357"/>
    <mergeCell ref="C3358:C3359"/>
    <mergeCell ref="D3358:D3359"/>
    <mergeCell ref="C3348:C3349"/>
    <mergeCell ref="D3348:D3349"/>
    <mergeCell ref="C3350:C3351"/>
    <mergeCell ref="D3350:D3351"/>
    <mergeCell ref="C3352:C3353"/>
    <mergeCell ref="D3352:D3353"/>
    <mergeCell ref="C3342:C3343"/>
    <mergeCell ref="D3342:D3343"/>
    <mergeCell ref="C3344:C3345"/>
    <mergeCell ref="D3344:D3345"/>
    <mergeCell ref="C3346:C3347"/>
    <mergeCell ref="D3346:D3347"/>
    <mergeCell ref="C3336:C3337"/>
    <mergeCell ref="D3336:D3337"/>
    <mergeCell ref="C3338:C3339"/>
    <mergeCell ref="D3338:D3339"/>
    <mergeCell ref="C3340:C3341"/>
    <mergeCell ref="D3340:D3341"/>
    <mergeCell ref="C3330:C3331"/>
    <mergeCell ref="D3330:D3331"/>
    <mergeCell ref="C3332:C3333"/>
    <mergeCell ref="D3332:D3333"/>
    <mergeCell ref="C3334:C3335"/>
    <mergeCell ref="D3334:D3335"/>
    <mergeCell ref="C3324:C3325"/>
    <mergeCell ref="D3324:D3325"/>
    <mergeCell ref="C3326:C3327"/>
    <mergeCell ref="D3326:D3327"/>
    <mergeCell ref="C3328:C3329"/>
    <mergeCell ref="D3328:D3329"/>
    <mergeCell ref="C3318:C3319"/>
    <mergeCell ref="D3318:D3319"/>
    <mergeCell ref="C3320:C3321"/>
    <mergeCell ref="D3320:D3321"/>
    <mergeCell ref="C3322:C3323"/>
    <mergeCell ref="D3322:D3323"/>
    <mergeCell ref="C3312:C3313"/>
    <mergeCell ref="D3312:D3313"/>
    <mergeCell ref="C3314:C3315"/>
    <mergeCell ref="D3314:D3315"/>
    <mergeCell ref="C3316:C3317"/>
    <mergeCell ref="D3316:D3317"/>
    <mergeCell ref="C3306:C3307"/>
    <mergeCell ref="D3306:D3307"/>
    <mergeCell ref="C3308:C3309"/>
    <mergeCell ref="D3308:D3309"/>
    <mergeCell ref="C3310:C3311"/>
    <mergeCell ref="D3310:D3311"/>
    <mergeCell ref="C3300:C3301"/>
    <mergeCell ref="D3300:D3301"/>
    <mergeCell ref="C3302:C3303"/>
    <mergeCell ref="D3302:D3303"/>
    <mergeCell ref="C3304:C3305"/>
    <mergeCell ref="D3304:D3305"/>
    <mergeCell ref="C3294:C3295"/>
    <mergeCell ref="D3294:D3295"/>
    <mergeCell ref="C3296:C3297"/>
    <mergeCell ref="D3296:D3297"/>
    <mergeCell ref="C3298:C3299"/>
    <mergeCell ref="D3298:D3299"/>
    <mergeCell ref="C3288:C3289"/>
    <mergeCell ref="D3288:D3289"/>
    <mergeCell ref="C3290:C3291"/>
    <mergeCell ref="D3290:D3291"/>
    <mergeCell ref="C3292:C3293"/>
    <mergeCell ref="D3292:D3293"/>
    <mergeCell ref="C3282:C3283"/>
    <mergeCell ref="D3282:D3283"/>
    <mergeCell ref="C3284:C3285"/>
    <mergeCell ref="D3284:D3285"/>
    <mergeCell ref="C3286:C3287"/>
    <mergeCell ref="D3286:D3287"/>
    <mergeCell ref="C3276:C3277"/>
    <mergeCell ref="D3276:D3277"/>
    <mergeCell ref="C3278:C3279"/>
    <mergeCell ref="D3278:D3279"/>
    <mergeCell ref="C3280:C3281"/>
    <mergeCell ref="D3280:D3281"/>
    <mergeCell ref="C3270:C3271"/>
    <mergeCell ref="D3270:D3271"/>
    <mergeCell ref="C3272:C3273"/>
    <mergeCell ref="D3272:D3273"/>
    <mergeCell ref="C3274:C3275"/>
    <mergeCell ref="D3274:D3275"/>
    <mergeCell ref="C3264:C3265"/>
    <mergeCell ref="D3264:D3265"/>
    <mergeCell ref="C3266:C3267"/>
    <mergeCell ref="D3266:D3267"/>
    <mergeCell ref="C3268:C3269"/>
    <mergeCell ref="D3268:D3269"/>
    <mergeCell ref="C3258:C3259"/>
    <mergeCell ref="D3258:D3259"/>
    <mergeCell ref="C3260:C3261"/>
    <mergeCell ref="D3260:D3261"/>
    <mergeCell ref="C3262:C3263"/>
    <mergeCell ref="D3262:D3263"/>
    <mergeCell ref="C3252:C3253"/>
    <mergeCell ref="D3252:D3253"/>
    <mergeCell ref="C3254:C3255"/>
    <mergeCell ref="D3254:D3255"/>
    <mergeCell ref="C3256:C3257"/>
    <mergeCell ref="D3256:D3257"/>
    <mergeCell ref="C3246:C3247"/>
    <mergeCell ref="D3246:D3247"/>
    <mergeCell ref="C3248:C3249"/>
    <mergeCell ref="D3248:D3249"/>
    <mergeCell ref="C3250:C3251"/>
    <mergeCell ref="D3250:D3251"/>
    <mergeCell ref="C3240:C3241"/>
    <mergeCell ref="D3240:D3241"/>
    <mergeCell ref="C3242:C3243"/>
    <mergeCell ref="D3242:D3243"/>
    <mergeCell ref="C3244:C3245"/>
    <mergeCell ref="D3244:D3245"/>
    <mergeCell ref="C3234:C3235"/>
    <mergeCell ref="D3234:D3235"/>
    <mergeCell ref="C3236:C3237"/>
    <mergeCell ref="D3236:D3237"/>
    <mergeCell ref="C3238:C3239"/>
    <mergeCell ref="D3238:D3239"/>
    <mergeCell ref="C3228:C3229"/>
    <mergeCell ref="D3228:D3229"/>
    <mergeCell ref="C3230:C3231"/>
    <mergeCell ref="D3230:D3231"/>
    <mergeCell ref="C3232:C3233"/>
    <mergeCell ref="D3232:D3233"/>
    <mergeCell ref="C3222:C3223"/>
    <mergeCell ref="D3222:D3223"/>
    <mergeCell ref="C3224:C3225"/>
    <mergeCell ref="D3224:D3225"/>
    <mergeCell ref="C3226:C3227"/>
    <mergeCell ref="D3226:D3227"/>
    <mergeCell ref="C3216:C3217"/>
    <mergeCell ref="D3216:D3217"/>
    <mergeCell ref="C3218:C3219"/>
    <mergeCell ref="D3218:D3219"/>
    <mergeCell ref="C3220:C3221"/>
    <mergeCell ref="D3220:D3221"/>
    <mergeCell ref="C3210:C3211"/>
    <mergeCell ref="D3210:D3211"/>
    <mergeCell ref="C3212:C3213"/>
    <mergeCell ref="D3212:D3213"/>
    <mergeCell ref="C3214:C3215"/>
    <mergeCell ref="D3214:D3215"/>
    <mergeCell ref="C3204:C3205"/>
    <mergeCell ref="D3204:D3205"/>
    <mergeCell ref="C3206:C3207"/>
    <mergeCell ref="D3206:D3207"/>
    <mergeCell ref="C3208:C3209"/>
    <mergeCell ref="D3208:D3209"/>
    <mergeCell ref="C3198:C3199"/>
    <mergeCell ref="D3198:D3199"/>
    <mergeCell ref="C3200:C3201"/>
    <mergeCell ref="D3200:D3201"/>
    <mergeCell ref="C3202:C3203"/>
    <mergeCell ref="D3202:D3203"/>
    <mergeCell ref="C3192:C3193"/>
    <mergeCell ref="D3192:D3193"/>
    <mergeCell ref="C3194:C3195"/>
    <mergeCell ref="D3194:D3195"/>
    <mergeCell ref="C3196:C3197"/>
    <mergeCell ref="D3196:D3197"/>
    <mergeCell ref="C3186:C3187"/>
    <mergeCell ref="D3186:D3187"/>
    <mergeCell ref="C3188:C3189"/>
    <mergeCell ref="D3188:D3189"/>
    <mergeCell ref="C3190:C3191"/>
    <mergeCell ref="D3190:D3191"/>
    <mergeCell ref="C3180:C3181"/>
    <mergeCell ref="D3180:D3181"/>
    <mergeCell ref="C3182:C3183"/>
    <mergeCell ref="D3182:D3183"/>
    <mergeCell ref="C3184:C3185"/>
    <mergeCell ref="D3184:D3185"/>
    <mergeCell ref="C3174:C3175"/>
    <mergeCell ref="D3174:D3175"/>
    <mergeCell ref="C3176:C3177"/>
    <mergeCell ref="D3176:D3177"/>
    <mergeCell ref="C3178:C3179"/>
    <mergeCell ref="D3178:D3179"/>
    <mergeCell ref="C3168:C3169"/>
    <mergeCell ref="D3168:D3169"/>
    <mergeCell ref="C3170:C3171"/>
    <mergeCell ref="D3170:D3171"/>
    <mergeCell ref="C3172:C3173"/>
    <mergeCell ref="D3172:D3173"/>
    <mergeCell ref="C3162:C3163"/>
    <mergeCell ref="D3162:D3163"/>
    <mergeCell ref="C3164:C3165"/>
    <mergeCell ref="D3164:D3165"/>
    <mergeCell ref="C3166:C3167"/>
    <mergeCell ref="D3166:D3167"/>
    <mergeCell ref="C3156:C3157"/>
    <mergeCell ref="D3156:D3157"/>
    <mergeCell ref="C3158:C3159"/>
    <mergeCell ref="D3158:D3159"/>
    <mergeCell ref="C3160:C3161"/>
    <mergeCell ref="D3160:D3161"/>
    <mergeCell ref="C3150:C3151"/>
    <mergeCell ref="D3150:D3151"/>
    <mergeCell ref="C3152:C3153"/>
    <mergeCell ref="D3152:D3153"/>
    <mergeCell ref="C3154:C3155"/>
    <mergeCell ref="D3154:D3155"/>
    <mergeCell ref="C3144:C3145"/>
    <mergeCell ref="D3144:D3145"/>
    <mergeCell ref="C3146:C3147"/>
    <mergeCell ref="D3146:D3147"/>
    <mergeCell ref="C3148:C3149"/>
    <mergeCell ref="D3148:D3149"/>
    <mergeCell ref="C3138:C3139"/>
    <mergeCell ref="D3138:D3139"/>
    <mergeCell ref="C3140:C3141"/>
    <mergeCell ref="D3140:D3141"/>
    <mergeCell ref="C3142:C3143"/>
    <mergeCell ref="D3142:D3143"/>
    <mergeCell ref="C3132:C3133"/>
    <mergeCell ref="D3132:D3133"/>
    <mergeCell ref="C3134:C3135"/>
    <mergeCell ref="D3134:D3135"/>
    <mergeCell ref="C3136:C3137"/>
    <mergeCell ref="D3136:D3137"/>
    <mergeCell ref="C3126:C3127"/>
    <mergeCell ref="D3126:D3127"/>
    <mergeCell ref="C3128:C3129"/>
    <mergeCell ref="D3128:D3129"/>
    <mergeCell ref="C3130:C3131"/>
    <mergeCell ref="D3130:D3131"/>
    <mergeCell ref="C3120:C3121"/>
    <mergeCell ref="D3120:D3121"/>
    <mergeCell ref="C3122:C3123"/>
    <mergeCell ref="D3122:D3123"/>
    <mergeCell ref="C3124:C3125"/>
    <mergeCell ref="D3124:D3125"/>
    <mergeCell ref="C3114:C3115"/>
    <mergeCell ref="D3114:D3115"/>
    <mergeCell ref="C3116:C3117"/>
    <mergeCell ref="D3116:D3117"/>
    <mergeCell ref="C3118:C3119"/>
    <mergeCell ref="D3118:D3119"/>
    <mergeCell ref="C3108:C3109"/>
    <mergeCell ref="D3108:D3109"/>
    <mergeCell ref="C3110:C3111"/>
    <mergeCell ref="D3110:D3111"/>
    <mergeCell ref="C3112:C3113"/>
    <mergeCell ref="D3112:D3113"/>
    <mergeCell ref="C3102:C3103"/>
    <mergeCell ref="D3102:D3103"/>
    <mergeCell ref="C3104:C3105"/>
    <mergeCell ref="D3104:D3105"/>
    <mergeCell ref="C3106:C3107"/>
    <mergeCell ref="D3106:D3107"/>
    <mergeCell ref="C3096:C3097"/>
    <mergeCell ref="D3096:D3097"/>
    <mergeCell ref="C3098:C3099"/>
    <mergeCell ref="D3098:D3099"/>
    <mergeCell ref="C3100:C3101"/>
    <mergeCell ref="D3100:D3101"/>
    <mergeCell ref="C3090:C3091"/>
    <mergeCell ref="D3090:D3091"/>
    <mergeCell ref="C3092:C3093"/>
    <mergeCell ref="D3092:D3093"/>
    <mergeCell ref="C3094:C3095"/>
    <mergeCell ref="D3094:D3095"/>
    <mergeCell ref="C3084:C3085"/>
    <mergeCell ref="D3084:D3085"/>
    <mergeCell ref="C3086:C3087"/>
    <mergeCell ref="D3086:D3087"/>
    <mergeCell ref="C3088:C3089"/>
    <mergeCell ref="D3088:D3089"/>
    <mergeCell ref="C3078:C3079"/>
    <mergeCell ref="D3078:D3079"/>
    <mergeCell ref="C3080:C3081"/>
    <mergeCell ref="D3080:D3081"/>
    <mergeCell ref="C3082:C3083"/>
    <mergeCell ref="D3082:D3083"/>
    <mergeCell ref="C3072:C3073"/>
    <mergeCell ref="D3072:D3073"/>
    <mergeCell ref="C3074:C3075"/>
    <mergeCell ref="D3074:D3075"/>
    <mergeCell ref="C3076:C3077"/>
    <mergeCell ref="D3076:D3077"/>
    <mergeCell ref="C3066:C3067"/>
    <mergeCell ref="D3066:D3067"/>
    <mergeCell ref="C3068:C3069"/>
    <mergeCell ref="D3068:D3069"/>
    <mergeCell ref="C3070:C3071"/>
    <mergeCell ref="D3070:D3071"/>
    <mergeCell ref="C3060:C3061"/>
    <mergeCell ref="D3060:D3061"/>
    <mergeCell ref="C3062:C3063"/>
    <mergeCell ref="D3062:D3063"/>
    <mergeCell ref="C3064:C3065"/>
    <mergeCell ref="D3064:D3065"/>
    <mergeCell ref="C3054:C3055"/>
    <mergeCell ref="D3054:D3055"/>
    <mergeCell ref="C3056:C3057"/>
    <mergeCell ref="D3056:D3057"/>
    <mergeCell ref="C3058:C3059"/>
    <mergeCell ref="D3058:D3059"/>
    <mergeCell ref="C3048:C3049"/>
    <mergeCell ref="D3048:D3049"/>
    <mergeCell ref="C3050:C3051"/>
    <mergeCell ref="D3050:D3051"/>
    <mergeCell ref="C3052:C3053"/>
    <mergeCell ref="D3052:D3053"/>
    <mergeCell ref="C3042:C3043"/>
    <mergeCell ref="D3042:D3043"/>
    <mergeCell ref="C3044:C3045"/>
    <mergeCell ref="D3044:D3045"/>
    <mergeCell ref="C3046:C3047"/>
    <mergeCell ref="D3046:D3047"/>
    <mergeCell ref="C3036:C3037"/>
    <mergeCell ref="D3036:D3037"/>
    <mergeCell ref="C3038:C3039"/>
    <mergeCell ref="D3038:D3039"/>
    <mergeCell ref="C3040:C3041"/>
    <mergeCell ref="D3040:D3041"/>
    <mergeCell ref="C3030:C3031"/>
    <mergeCell ref="D3030:D3031"/>
    <mergeCell ref="C3032:C3033"/>
    <mergeCell ref="D3032:D3033"/>
    <mergeCell ref="C3034:C3035"/>
    <mergeCell ref="D3034:D3035"/>
    <mergeCell ref="C3024:C3025"/>
    <mergeCell ref="D3024:D3025"/>
    <mergeCell ref="C3026:C3027"/>
    <mergeCell ref="D3026:D3027"/>
    <mergeCell ref="C3028:C3029"/>
    <mergeCell ref="D3028:D3029"/>
    <mergeCell ref="C3018:C3019"/>
    <mergeCell ref="D3018:D3019"/>
    <mergeCell ref="C3020:C3021"/>
    <mergeCell ref="D3020:D3021"/>
    <mergeCell ref="C3022:C3023"/>
    <mergeCell ref="D3022:D3023"/>
    <mergeCell ref="C3012:C3013"/>
    <mergeCell ref="D3012:D3013"/>
    <mergeCell ref="C3014:C3015"/>
    <mergeCell ref="D3014:D3015"/>
    <mergeCell ref="C3016:C3017"/>
    <mergeCell ref="D3016:D3017"/>
    <mergeCell ref="C3006:C3007"/>
    <mergeCell ref="D3006:D3007"/>
    <mergeCell ref="C3008:C3009"/>
    <mergeCell ref="D3008:D3009"/>
    <mergeCell ref="C3010:C3011"/>
    <mergeCell ref="D3010:D3011"/>
    <mergeCell ref="C3000:C3001"/>
    <mergeCell ref="D3000:D3001"/>
    <mergeCell ref="C3002:C3003"/>
    <mergeCell ref="D3002:D3003"/>
    <mergeCell ref="C3004:C3005"/>
    <mergeCell ref="D3004:D3005"/>
    <mergeCell ref="C2994:C2995"/>
    <mergeCell ref="D2994:D2995"/>
    <mergeCell ref="C2996:C2997"/>
    <mergeCell ref="D2996:D2997"/>
    <mergeCell ref="C2998:C2999"/>
    <mergeCell ref="D2998:D2999"/>
    <mergeCell ref="C2988:C2989"/>
    <mergeCell ref="D2988:D2989"/>
    <mergeCell ref="C2990:C2991"/>
    <mergeCell ref="D2990:D2991"/>
    <mergeCell ref="C2992:C2993"/>
    <mergeCell ref="D2992:D2993"/>
    <mergeCell ref="C2982:C2983"/>
    <mergeCell ref="D2982:D2983"/>
    <mergeCell ref="C2984:C2985"/>
    <mergeCell ref="D2984:D2985"/>
    <mergeCell ref="C2986:C2987"/>
    <mergeCell ref="D2986:D2987"/>
    <mergeCell ref="C2976:C2977"/>
    <mergeCell ref="D2976:D2977"/>
    <mergeCell ref="C2978:C2979"/>
    <mergeCell ref="D2978:D2979"/>
    <mergeCell ref="C2980:C2981"/>
    <mergeCell ref="D2980:D2981"/>
    <mergeCell ref="C2970:C2971"/>
    <mergeCell ref="D2970:D2971"/>
    <mergeCell ref="C2972:C2973"/>
    <mergeCell ref="D2972:D2973"/>
    <mergeCell ref="C2974:C2975"/>
    <mergeCell ref="D2974:D2975"/>
    <mergeCell ref="C2964:C2965"/>
    <mergeCell ref="D2964:D2965"/>
    <mergeCell ref="C2966:C2967"/>
    <mergeCell ref="D2966:D2967"/>
    <mergeCell ref="C2968:C2969"/>
    <mergeCell ref="D2968:D2969"/>
    <mergeCell ref="C2958:C2959"/>
    <mergeCell ref="D2958:D2959"/>
    <mergeCell ref="C2960:C2961"/>
    <mergeCell ref="D2960:D2961"/>
    <mergeCell ref="C2962:C2963"/>
    <mergeCell ref="D2962:D2963"/>
    <mergeCell ref="C2952:C2953"/>
    <mergeCell ref="D2952:D2953"/>
    <mergeCell ref="C2954:C2955"/>
    <mergeCell ref="D2954:D2955"/>
    <mergeCell ref="C2956:C2957"/>
    <mergeCell ref="D2956:D2957"/>
    <mergeCell ref="C2946:C2947"/>
    <mergeCell ref="D2946:D2947"/>
    <mergeCell ref="C2948:C2949"/>
    <mergeCell ref="D2948:D2949"/>
    <mergeCell ref="C2950:C2951"/>
    <mergeCell ref="D2950:D2951"/>
    <mergeCell ref="C2940:C2941"/>
    <mergeCell ref="D2940:D2941"/>
    <mergeCell ref="C2942:C2943"/>
    <mergeCell ref="D2942:D2943"/>
    <mergeCell ref="C2944:C2945"/>
    <mergeCell ref="D2944:D2945"/>
    <mergeCell ref="C2934:C2935"/>
    <mergeCell ref="D2934:D2935"/>
    <mergeCell ref="C2936:C2937"/>
    <mergeCell ref="D2936:D2937"/>
    <mergeCell ref="C2938:C2939"/>
    <mergeCell ref="D2938:D2939"/>
    <mergeCell ref="C2928:C2929"/>
    <mergeCell ref="D2928:D2929"/>
    <mergeCell ref="C2930:C2931"/>
    <mergeCell ref="D2930:D2931"/>
    <mergeCell ref="C2932:C2933"/>
    <mergeCell ref="D2932:D2933"/>
    <mergeCell ref="C2922:C2923"/>
    <mergeCell ref="D2922:D2923"/>
    <mergeCell ref="C2924:C2925"/>
    <mergeCell ref="D2924:D2925"/>
    <mergeCell ref="C2926:C2927"/>
    <mergeCell ref="D2926:D2927"/>
    <mergeCell ref="C2916:C2917"/>
    <mergeCell ref="D2916:D2917"/>
    <mergeCell ref="C2918:C2919"/>
    <mergeCell ref="D2918:D2919"/>
    <mergeCell ref="C2920:C2921"/>
    <mergeCell ref="D2920:D2921"/>
    <mergeCell ref="C2910:C2911"/>
    <mergeCell ref="D2910:D2911"/>
    <mergeCell ref="C2912:C2913"/>
    <mergeCell ref="D2912:D2913"/>
    <mergeCell ref="C2914:C2915"/>
    <mergeCell ref="D2914:D2915"/>
    <mergeCell ref="C2904:C2905"/>
    <mergeCell ref="D2904:D2905"/>
    <mergeCell ref="C2906:C2907"/>
    <mergeCell ref="D2906:D2907"/>
    <mergeCell ref="C2908:C2909"/>
    <mergeCell ref="D2908:D2909"/>
    <mergeCell ref="C2898:C2899"/>
    <mergeCell ref="D2898:D2899"/>
    <mergeCell ref="C2900:C2901"/>
    <mergeCell ref="D2900:D2901"/>
    <mergeCell ref="C2902:C2903"/>
    <mergeCell ref="D2902:D2903"/>
    <mergeCell ref="C2892:C2893"/>
    <mergeCell ref="D2892:D2893"/>
    <mergeCell ref="C2894:C2895"/>
    <mergeCell ref="D2894:D2895"/>
    <mergeCell ref="C2896:C2897"/>
    <mergeCell ref="D2896:D2897"/>
    <mergeCell ref="C2886:C2887"/>
    <mergeCell ref="D2886:D2887"/>
    <mergeCell ref="C2888:C2889"/>
    <mergeCell ref="D2888:D2889"/>
    <mergeCell ref="C2890:C2891"/>
    <mergeCell ref="D2890:D2891"/>
    <mergeCell ref="C2880:C2881"/>
    <mergeCell ref="D2880:D2881"/>
    <mergeCell ref="C2882:C2883"/>
    <mergeCell ref="D2882:D2883"/>
    <mergeCell ref="C2884:C2885"/>
    <mergeCell ref="D2884:D2885"/>
    <mergeCell ref="C2874:C2875"/>
    <mergeCell ref="D2874:D2875"/>
    <mergeCell ref="C2876:C2877"/>
    <mergeCell ref="D2876:D2877"/>
    <mergeCell ref="C2878:C2879"/>
    <mergeCell ref="D2878:D2879"/>
    <mergeCell ref="C2868:C2869"/>
    <mergeCell ref="D2868:D2869"/>
    <mergeCell ref="C2870:C2871"/>
    <mergeCell ref="D2870:D2871"/>
    <mergeCell ref="C2872:C2873"/>
    <mergeCell ref="D2872:D2873"/>
    <mergeCell ref="C2862:C2863"/>
    <mergeCell ref="D2862:D2863"/>
    <mergeCell ref="C2864:C2865"/>
    <mergeCell ref="D2864:D2865"/>
    <mergeCell ref="C2866:C2867"/>
    <mergeCell ref="D2866:D2867"/>
    <mergeCell ref="C2856:C2857"/>
    <mergeCell ref="D2856:D2857"/>
    <mergeCell ref="C2858:C2859"/>
    <mergeCell ref="D2858:D2859"/>
    <mergeCell ref="C2860:C2861"/>
    <mergeCell ref="D2860:D2861"/>
    <mergeCell ref="C2850:C2851"/>
    <mergeCell ref="D2850:D2851"/>
    <mergeCell ref="C2852:C2853"/>
    <mergeCell ref="D2852:D2853"/>
    <mergeCell ref="C2854:C2855"/>
    <mergeCell ref="D2854:D2855"/>
    <mergeCell ref="C2844:C2845"/>
    <mergeCell ref="D2844:D2845"/>
    <mergeCell ref="C2846:C2847"/>
    <mergeCell ref="D2846:D2847"/>
    <mergeCell ref="C2848:C2849"/>
    <mergeCell ref="D2848:D2849"/>
    <mergeCell ref="C2838:C2839"/>
    <mergeCell ref="D2838:D2839"/>
    <mergeCell ref="C2840:C2841"/>
    <mergeCell ref="D2840:D2841"/>
    <mergeCell ref="C2842:C2843"/>
    <mergeCell ref="D2842:D2843"/>
    <mergeCell ref="C2832:C2833"/>
    <mergeCell ref="D2832:D2833"/>
    <mergeCell ref="C2834:C2835"/>
    <mergeCell ref="D2834:D2835"/>
    <mergeCell ref="C2836:C2837"/>
    <mergeCell ref="D2836:D2837"/>
    <mergeCell ref="C2826:C2827"/>
    <mergeCell ref="D2826:D2827"/>
    <mergeCell ref="C2828:C2829"/>
    <mergeCell ref="D2828:D2829"/>
    <mergeCell ref="C2830:C2831"/>
    <mergeCell ref="D2830:D2831"/>
    <mergeCell ref="C2820:C2821"/>
    <mergeCell ref="D2820:D2821"/>
    <mergeCell ref="C2822:C2823"/>
    <mergeCell ref="D2822:D2823"/>
    <mergeCell ref="C2824:C2825"/>
    <mergeCell ref="D2824:D2825"/>
    <mergeCell ref="C2814:C2815"/>
    <mergeCell ref="D2814:D2815"/>
    <mergeCell ref="C2816:C2817"/>
    <mergeCell ref="D2816:D2817"/>
    <mergeCell ref="C2818:C2819"/>
    <mergeCell ref="D2818:D2819"/>
    <mergeCell ref="C2808:C2809"/>
    <mergeCell ref="D2808:D2809"/>
    <mergeCell ref="C2810:C2811"/>
    <mergeCell ref="D2810:D2811"/>
    <mergeCell ref="C2812:C2813"/>
    <mergeCell ref="D2812:D2813"/>
    <mergeCell ref="C2802:C2803"/>
    <mergeCell ref="D2802:D2803"/>
    <mergeCell ref="C2804:C2805"/>
    <mergeCell ref="D2804:D2805"/>
    <mergeCell ref="C2806:C2807"/>
    <mergeCell ref="D2806:D2807"/>
    <mergeCell ref="C2796:C2797"/>
    <mergeCell ref="D2796:D2797"/>
    <mergeCell ref="C2798:C2799"/>
    <mergeCell ref="D2798:D2799"/>
    <mergeCell ref="C2800:C2801"/>
    <mergeCell ref="D2800:D2801"/>
    <mergeCell ref="C2790:C2791"/>
    <mergeCell ref="D2790:D2791"/>
    <mergeCell ref="C2792:C2793"/>
    <mergeCell ref="D2792:D2793"/>
    <mergeCell ref="C2794:C2795"/>
    <mergeCell ref="D2794:D2795"/>
    <mergeCell ref="C2784:C2785"/>
    <mergeCell ref="D2784:D2785"/>
    <mergeCell ref="C2786:C2787"/>
    <mergeCell ref="D2786:D2787"/>
    <mergeCell ref="C2788:C2789"/>
    <mergeCell ref="D2788:D2789"/>
    <mergeCell ref="C2778:C2779"/>
    <mergeCell ref="D2778:D2779"/>
    <mergeCell ref="C2780:C2781"/>
    <mergeCell ref="D2780:D2781"/>
    <mergeCell ref="C2782:C2783"/>
    <mergeCell ref="D2782:D2783"/>
    <mergeCell ref="C2772:C2773"/>
    <mergeCell ref="D2772:D2773"/>
    <mergeCell ref="C2774:C2775"/>
    <mergeCell ref="D2774:D2775"/>
    <mergeCell ref="C2776:C2777"/>
    <mergeCell ref="D2776:D2777"/>
    <mergeCell ref="C2766:C2767"/>
    <mergeCell ref="D2766:D2767"/>
    <mergeCell ref="C2768:C2769"/>
    <mergeCell ref="D2768:D2769"/>
    <mergeCell ref="C2770:C2771"/>
    <mergeCell ref="D2770:D2771"/>
    <mergeCell ref="C2760:C2761"/>
    <mergeCell ref="D2760:D2761"/>
    <mergeCell ref="C2762:C2763"/>
    <mergeCell ref="D2762:D2763"/>
    <mergeCell ref="C2764:C2765"/>
    <mergeCell ref="D2764:D2765"/>
    <mergeCell ref="C2754:C2755"/>
    <mergeCell ref="D2754:D2755"/>
    <mergeCell ref="C2756:C2757"/>
    <mergeCell ref="D2756:D2757"/>
    <mergeCell ref="C2758:C2759"/>
    <mergeCell ref="D2758:D2759"/>
    <mergeCell ref="C2748:C2749"/>
    <mergeCell ref="D2748:D2749"/>
    <mergeCell ref="C2750:C2751"/>
    <mergeCell ref="D2750:D2751"/>
    <mergeCell ref="C2752:C2753"/>
    <mergeCell ref="D2752:D2753"/>
    <mergeCell ref="C2742:C2743"/>
    <mergeCell ref="D2742:D2743"/>
    <mergeCell ref="C2744:C2745"/>
    <mergeCell ref="D2744:D2745"/>
    <mergeCell ref="C2746:C2747"/>
    <mergeCell ref="D2746:D2747"/>
    <mergeCell ref="C2736:C2737"/>
    <mergeCell ref="D2736:D2737"/>
    <mergeCell ref="C2738:C2739"/>
    <mergeCell ref="D2738:D2739"/>
    <mergeCell ref="C2740:C2741"/>
    <mergeCell ref="D2740:D2741"/>
    <mergeCell ref="C2730:C2731"/>
    <mergeCell ref="D2730:D2731"/>
    <mergeCell ref="C2732:C2733"/>
    <mergeCell ref="D2732:D2733"/>
    <mergeCell ref="C2734:C2735"/>
    <mergeCell ref="D2734:D2735"/>
    <mergeCell ref="C2724:C2725"/>
    <mergeCell ref="D2724:D2725"/>
    <mergeCell ref="C2726:C2727"/>
    <mergeCell ref="D2726:D2727"/>
    <mergeCell ref="C2728:C2729"/>
    <mergeCell ref="D2728:D2729"/>
    <mergeCell ref="C2718:C2719"/>
    <mergeCell ref="D2718:D2719"/>
    <mergeCell ref="C2720:C2721"/>
    <mergeCell ref="D2720:D2721"/>
    <mergeCell ref="C2722:C2723"/>
    <mergeCell ref="D2722:D2723"/>
    <mergeCell ref="C2712:C2713"/>
    <mergeCell ref="D2712:D2713"/>
    <mergeCell ref="C2714:C2715"/>
    <mergeCell ref="D2714:D2715"/>
    <mergeCell ref="C2716:C2717"/>
    <mergeCell ref="D2716:D2717"/>
    <mergeCell ref="C2706:C2707"/>
    <mergeCell ref="D2706:D2707"/>
    <mergeCell ref="C2708:C2709"/>
    <mergeCell ref="D2708:D2709"/>
    <mergeCell ref="C2710:C2711"/>
    <mergeCell ref="D2710:D2711"/>
    <mergeCell ref="C2700:C2701"/>
    <mergeCell ref="D2700:D2701"/>
    <mergeCell ref="C2702:C2703"/>
    <mergeCell ref="D2702:D2703"/>
    <mergeCell ref="C2704:C2705"/>
    <mergeCell ref="D2704:D2705"/>
    <mergeCell ref="C2694:C2695"/>
    <mergeCell ref="D2694:D2695"/>
    <mergeCell ref="C2696:C2697"/>
    <mergeCell ref="D2696:D2697"/>
    <mergeCell ref="C2698:C2699"/>
    <mergeCell ref="D2698:D2699"/>
    <mergeCell ref="C2688:C2689"/>
    <mergeCell ref="D2688:D2689"/>
    <mergeCell ref="C2690:C2691"/>
    <mergeCell ref="D2690:D2691"/>
    <mergeCell ref="C2692:C2693"/>
    <mergeCell ref="D2692:D2693"/>
    <mergeCell ref="C2682:C2683"/>
    <mergeCell ref="D2682:D2683"/>
    <mergeCell ref="C2684:C2685"/>
    <mergeCell ref="D2684:D2685"/>
    <mergeCell ref="C2686:C2687"/>
    <mergeCell ref="D2686:D2687"/>
    <mergeCell ref="C2676:C2677"/>
    <mergeCell ref="D2676:D2677"/>
    <mergeCell ref="C2678:C2679"/>
    <mergeCell ref="D2678:D2679"/>
    <mergeCell ref="C2680:C2681"/>
    <mergeCell ref="D2680:D2681"/>
    <mergeCell ref="C2670:C2671"/>
    <mergeCell ref="D2670:D2671"/>
    <mergeCell ref="C2672:C2673"/>
    <mergeCell ref="D2672:D2673"/>
    <mergeCell ref="C2674:C2675"/>
    <mergeCell ref="D2674:D2675"/>
    <mergeCell ref="C2664:C2665"/>
    <mergeCell ref="D2664:D2665"/>
    <mergeCell ref="C2666:C2667"/>
    <mergeCell ref="D2666:D2667"/>
    <mergeCell ref="C2668:C2669"/>
    <mergeCell ref="D2668:D2669"/>
    <mergeCell ref="C2658:C2659"/>
    <mergeCell ref="D2658:D2659"/>
    <mergeCell ref="C2660:C2661"/>
    <mergeCell ref="D2660:D2661"/>
    <mergeCell ref="C2662:C2663"/>
    <mergeCell ref="D2662:D2663"/>
    <mergeCell ref="C2652:C2653"/>
    <mergeCell ref="D2652:D2653"/>
    <mergeCell ref="C2654:C2655"/>
    <mergeCell ref="D2654:D2655"/>
    <mergeCell ref="C2656:C2657"/>
    <mergeCell ref="D2656:D2657"/>
    <mergeCell ref="C2646:C2647"/>
    <mergeCell ref="D2646:D2647"/>
    <mergeCell ref="C2648:C2649"/>
    <mergeCell ref="D2648:D2649"/>
    <mergeCell ref="C2650:C2651"/>
    <mergeCell ref="D2650:D2651"/>
    <mergeCell ref="C2640:C2641"/>
    <mergeCell ref="D2640:D2641"/>
    <mergeCell ref="C2642:C2643"/>
    <mergeCell ref="D2642:D2643"/>
    <mergeCell ref="C2644:C2645"/>
    <mergeCell ref="D2644:D2645"/>
    <mergeCell ref="C2634:C2635"/>
    <mergeCell ref="D2634:D2635"/>
    <mergeCell ref="C2636:C2637"/>
    <mergeCell ref="D2636:D2637"/>
    <mergeCell ref="C2638:C2639"/>
    <mergeCell ref="D2638:D2639"/>
    <mergeCell ref="C2628:C2629"/>
    <mergeCell ref="D2628:D2629"/>
    <mergeCell ref="C2630:C2631"/>
    <mergeCell ref="D2630:D2631"/>
    <mergeCell ref="C2632:C2633"/>
    <mergeCell ref="D2632:D2633"/>
    <mergeCell ref="C2622:C2623"/>
    <mergeCell ref="D2622:D2623"/>
    <mergeCell ref="C2624:C2625"/>
    <mergeCell ref="D2624:D2625"/>
    <mergeCell ref="C2626:C2627"/>
    <mergeCell ref="D2626:D2627"/>
    <mergeCell ref="C2616:C2617"/>
    <mergeCell ref="D2616:D2617"/>
    <mergeCell ref="C2618:C2619"/>
    <mergeCell ref="D2618:D2619"/>
    <mergeCell ref="C2620:C2621"/>
    <mergeCell ref="D2620:D2621"/>
    <mergeCell ref="C2610:C2611"/>
    <mergeCell ref="D2610:D2611"/>
    <mergeCell ref="C2612:C2613"/>
    <mergeCell ref="D2612:D2613"/>
    <mergeCell ref="C2614:C2615"/>
    <mergeCell ref="D2614:D2615"/>
    <mergeCell ref="C2604:C2605"/>
    <mergeCell ref="D2604:D2605"/>
    <mergeCell ref="C2606:C2607"/>
    <mergeCell ref="D2606:D2607"/>
    <mergeCell ref="C2608:C2609"/>
    <mergeCell ref="D2608:D2609"/>
    <mergeCell ref="C2598:C2599"/>
    <mergeCell ref="D2598:D2599"/>
    <mergeCell ref="C2600:C2601"/>
    <mergeCell ref="D2600:D2601"/>
    <mergeCell ref="C2602:C2603"/>
    <mergeCell ref="D2602:D2603"/>
    <mergeCell ref="C2592:C2593"/>
    <mergeCell ref="D2592:D2593"/>
    <mergeCell ref="C2594:C2595"/>
    <mergeCell ref="D2594:D2595"/>
    <mergeCell ref="C2596:C2597"/>
    <mergeCell ref="D2596:D2597"/>
    <mergeCell ref="C2586:C2587"/>
    <mergeCell ref="D2586:D2587"/>
    <mergeCell ref="C2588:C2589"/>
    <mergeCell ref="D2588:D2589"/>
    <mergeCell ref="C2590:C2591"/>
    <mergeCell ref="D2590:D2591"/>
    <mergeCell ref="C2580:C2581"/>
    <mergeCell ref="D2580:D2581"/>
    <mergeCell ref="C2582:C2583"/>
    <mergeCell ref="D2582:D2583"/>
    <mergeCell ref="C2584:C2585"/>
    <mergeCell ref="D2584:D2585"/>
    <mergeCell ref="C2574:C2575"/>
    <mergeCell ref="D2574:D2575"/>
    <mergeCell ref="C2576:C2577"/>
    <mergeCell ref="D2576:D2577"/>
    <mergeCell ref="C2578:C2579"/>
    <mergeCell ref="D2578:D2579"/>
    <mergeCell ref="C2568:C2569"/>
    <mergeCell ref="D2568:D2569"/>
    <mergeCell ref="C2570:C2571"/>
    <mergeCell ref="D2570:D2571"/>
    <mergeCell ref="C2572:C2573"/>
    <mergeCell ref="D2572:D2573"/>
    <mergeCell ref="C2562:C2563"/>
    <mergeCell ref="D2562:D2563"/>
    <mergeCell ref="C2564:C2565"/>
    <mergeCell ref="D2564:D2565"/>
    <mergeCell ref="C2566:C2567"/>
    <mergeCell ref="D2566:D2567"/>
    <mergeCell ref="C2556:C2557"/>
    <mergeCell ref="D2556:D2557"/>
    <mergeCell ref="C2558:C2559"/>
    <mergeCell ref="D2558:D2559"/>
    <mergeCell ref="C2560:C2561"/>
    <mergeCell ref="D2560:D2561"/>
    <mergeCell ref="C2550:C2551"/>
    <mergeCell ref="D2550:D2551"/>
    <mergeCell ref="C2552:C2553"/>
    <mergeCell ref="D2552:D2553"/>
    <mergeCell ref="C2554:C2555"/>
    <mergeCell ref="D2554:D2555"/>
    <mergeCell ref="C2544:C2545"/>
    <mergeCell ref="D2544:D2545"/>
    <mergeCell ref="C2546:C2547"/>
    <mergeCell ref="D2546:D2547"/>
    <mergeCell ref="C2548:C2549"/>
    <mergeCell ref="D2548:D2549"/>
    <mergeCell ref="C2538:C2539"/>
    <mergeCell ref="D2538:D2539"/>
    <mergeCell ref="C2540:C2541"/>
    <mergeCell ref="D2540:D2541"/>
    <mergeCell ref="C2542:C2543"/>
    <mergeCell ref="D2542:D2543"/>
    <mergeCell ref="C2532:C2533"/>
    <mergeCell ref="D2532:D2533"/>
    <mergeCell ref="C2534:C2535"/>
    <mergeCell ref="D2534:D2535"/>
    <mergeCell ref="C2536:C2537"/>
    <mergeCell ref="D2536:D2537"/>
    <mergeCell ref="C2526:C2527"/>
    <mergeCell ref="D2526:D2527"/>
    <mergeCell ref="C2528:C2529"/>
    <mergeCell ref="D2528:D2529"/>
    <mergeCell ref="C2530:C2531"/>
    <mergeCell ref="D2530:D2531"/>
    <mergeCell ref="C2520:C2521"/>
    <mergeCell ref="D2520:D2521"/>
    <mergeCell ref="C2522:C2523"/>
    <mergeCell ref="D2522:D2523"/>
    <mergeCell ref="C2524:C2525"/>
    <mergeCell ref="D2524:D2525"/>
    <mergeCell ref="C2514:C2515"/>
    <mergeCell ref="D2514:D2515"/>
    <mergeCell ref="C2516:C2517"/>
    <mergeCell ref="D2516:D2517"/>
    <mergeCell ref="C2518:C2519"/>
    <mergeCell ref="D2518:D2519"/>
    <mergeCell ref="C2508:C2509"/>
    <mergeCell ref="D2508:D2509"/>
    <mergeCell ref="C2510:C2511"/>
    <mergeCell ref="D2510:D2511"/>
    <mergeCell ref="C2512:C2513"/>
    <mergeCell ref="D2512:D2513"/>
    <mergeCell ref="C2502:C2503"/>
    <mergeCell ref="D2502:D2503"/>
    <mergeCell ref="C2504:C2505"/>
    <mergeCell ref="D2504:D2505"/>
    <mergeCell ref="C2506:C2507"/>
    <mergeCell ref="D2506:D2507"/>
    <mergeCell ref="C2496:C2497"/>
    <mergeCell ref="D2496:D2497"/>
    <mergeCell ref="C2498:C2499"/>
    <mergeCell ref="D2498:D2499"/>
    <mergeCell ref="C2500:C2501"/>
    <mergeCell ref="D2500:D2501"/>
    <mergeCell ref="C2490:C2491"/>
    <mergeCell ref="D2490:D2491"/>
    <mergeCell ref="C2492:C2493"/>
    <mergeCell ref="D2492:D2493"/>
    <mergeCell ref="C2494:C2495"/>
    <mergeCell ref="D2494:D2495"/>
    <mergeCell ref="C2484:C2485"/>
    <mergeCell ref="D2484:D2485"/>
    <mergeCell ref="C2486:C2487"/>
    <mergeCell ref="D2486:D2487"/>
    <mergeCell ref="C2488:C2489"/>
    <mergeCell ref="D2488:D2489"/>
    <mergeCell ref="C2478:C2479"/>
    <mergeCell ref="D2478:D2479"/>
    <mergeCell ref="C2480:C2481"/>
    <mergeCell ref="D2480:D2481"/>
    <mergeCell ref="C2482:C2483"/>
    <mergeCell ref="D2482:D2483"/>
    <mergeCell ref="C2472:C2473"/>
    <mergeCell ref="D2472:D2473"/>
    <mergeCell ref="C2474:C2475"/>
    <mergeCell ref="D2474:D2475"/>
    <mergeCell ref="C2476:C2477"/>
    <mergeCell ref="D2476:D2477"/>
    <mergeCell ref="C2466:C2467"/>
    <mergeCell ref="D2466:D2467"/>
    <mergeCell ref="C2468:C2469"/>
    <mergeCell ref="D2468:D2469"/>
    <mergeCell ref="C2470:C2471"/>
    <mergeCell ref="D2470:D2471"/>
    <mergeCell ref="C2460:C2461"/>
    <mergeCell ref="D2460:D2461"/>
    <mergeCell ref="C2462:C2463"/>
    <mergeCell ref="D2462:D2463"/>
    <mergeCell ref="C2464:C2465"/>
    <mergeCell ref="D2464:D2465"/>
    <mergeCell ref="C2454:C2455"/>
    <mergeCell ref="D2454:D2455"/>
    <mergeCell ref="C2456:C2457"/>
    <mergeCell ref="D2456:D2457"/>
    <mergeCell ref="C2458:C2459"/>
    <mergeCell ref="D2458:D2459"/>
    <mergeCell ref="C2448:C2449"/>
    <mergeCell ref="D2448:D2449"/>
    <mergeCell ref="C2450:C2451"/>
    <mergeCell ref="D2450:D2451"/>
    <mergeCell ref="C2452:C2453"/>
    <mergeCell ref="D2452:D2453"/>
    <mergeCell ref="C2442:C2443"/>
    <mergeCell ref="D2442:D2443"/>
    <mergeCell ref="C2444:C2445"/>
    <mergeCell ref="D2444:D2445"/>
    <mergeCell ref="C2446:C2447"/>
    <mergeCell ref="D2446:D2447"/>
    <mergeCell ref="C2436:C2437"/>
    <mergeCell ref="D2436:D2437"/>
    <mergeCell ref="C2438:C2439"/>
    <mergeCell ref="D2438:D2439"/>
    <mergeCell ref="C2440:C2441"/>
    <mergeCell ref="D2440:D2441"/>
    <mergeCell ref="C2430:C2431"/>
    <mergeCell ref="D2430:D2431"/>
    <mergeCell ref="C2432:C2433"/>
    <mergeCell ref="D2432:D2433"/>
    <mergeCell ref="C2434:C2435"/>
    <mergeCell ref="D2434:D2435"/>
    <mergeCell ref="C2424:C2425"/>
    <mergeCell ref="D2424:D2425"/>
    <mergeCell ref="C2426:C2427"/>
    <mergeCell ref="D2426:D2427"/>
    <mergeCell ref="C2428:C2429"/>
    <mergeCell ref="D2428:D2429"/>
    <mergeCell ref="C2418:C2419"/>
    <mergeCell ref="D2418:D2419"/>
    <mergeCell ref="C2420:C2421"/>
    <mergeCell ref="D2420:D2421"/>
    <mergeCell ref="C2422:C2423"/>
    <mergeCell ref="D2422:D2423"/>
    <mergeCell ref="C2412:C2413"/>
    <mergeCell ref="D2412:D2413"/>
    <mergeCell ref="C2414:C2415"/>
    <mergeCell ref="D2414:D2415"/>
    <mergeCell ref="C2416:C2417"/>
    <mergeCell ref="D2416:D2417"/>
    <mergeCell ref="C2406:C2407"/>
    <mergeCell ref="D2406:D2407"/>
    <mergeCell ref="C2408:C2409"/>
    <mergeCell ref="D2408:D2409"/>
    <mergeCell ref="C2410:C2411"/>
    <mergeCell ref="D2410:D2411"/>
    <mergeCell ref="C2400:C2401"/>
    <mergeCell ref="D2400:D2401"/>
    <mergeCell ref="C2402:C2403"/>
    <mergeCell ref="D2402:D2403"/>
    <mergeCell ref="C2404:C2405"/>
    <mergeCell ref="D2404:D2405"/>
    <mergeCell ref="C2394:C2395"/>
    <mergeCell ref="D2394:D2395"/>
    <mergeCell ref="C2396:C2397"/>
    <mergeCell ref="D2396:D2397"/>
    <mergeCell ref="C2398:C2399"/>
    <mergeCell ref="D2398:D2399"/>
    <mergeCell ref="C2388:C2389"/>
    <mergeCell ref="D2388:D2389"/>
    <mergeCell ref="C2390:C2391"/>
    <mergeCell ref="D2390:D2391"/>
    <mergeCell ref="C2392:C2393"/>
    <mergeCell ref="D2392:D2393"/>
    <mergeCell ref="C2382:C2383"/>
    <mergeCell ref="D2382:D2383"/>
    <mergeCell ref="C2384:C2385"/>
    <mergeCell ref="D2384:D2385"/>
    <mergeCell ref="C2386:C2387"/>
    <mergeCell ref="D2386:D2387"/>
    <mergeCell ref="C2376:C2377"/>
    <mergeCell ref="D2376:D2377"/>
    <mergeCell ref="C2378:C2379"/>
    <mergeCell ref="D2378:D2379"/>
    <mergeCell ref="C2380:C2381"/>
    <mergeCell ref="D2380:D2381"/>
    <mergeCell ref="C2370:C2371"/>
    <mergeCell ref="D2370:D2371"/>
    <mergeCell ref="C2372:C2373"/>
    <mergeCell ref="D2372:D2373"/>
    <mergeCell ref="C2374:C2375"/>
    <mergeCell ref="D2374:D2375"/>
    <mergeCell ref="C2364:C2365"/>
    <mergeCell ref="D2364:D2365"/>
    <mergeCell ref="C2366:C2367"/>
    <mergeCell ref="D2366:D2367"/>
    <mergeCell ref="C2368:C2369"/>
    <mergeCell ref="D2368:D2369"/>
    <mergeCell ref="C2358:C2359"/>
    <mergeCell ref="D2358:D2359"/>
    <mergeCell ref="C2360:C2361"/>
    <mergeCell ref="D2360:D2361"/>
    <mergeCell ref="C2362:C2363"/>
    <mergeCell ref="D2362:D2363"/>
    <mergeCell ref="C2352:C2353"/>
    <mergeCell ref="D2352:D2353"/>
    <mergeCell ref="C2354:C2355"/>
    <mergeCell ref="D2354:D2355"/>
    <mergeCell ref="C2356:C2357"/>
    <mergeCell ref="D2356:D2357"/>
    <mergeCell ref="C2346:C2347"/>
    <mergeCell ref="D2346:D2347"/>
    <mergeCell ref="C2348:C2349"/>
    <mergeCell ref="D2348:D2349"/>
    <mergeCell ref="C2350:C2351"/>
    <mergeCell ref="D2350:D2351"/>
    <mergeCell ref="C2340:C2341"/>
    <mergeCell ref="D2340:D2341"/>
    <mergeCell ref="C2342:C2343"/>
    <mergeCell ref="D2342:D2343"/>
    <mergeCell ref="C2344:C2345"/>
    <mergeCell ref="D2344:D2345"/>
    <mergeCell ref="C2334:C2335"/>
    <mergeCell ref="D2334:D2335"/>
    <mergeCell ref="C2336:C2337"/>
    <mergeCell ref="D2336:D2337"/>
    <mergeCell ref="C2338:C2339"/>
    <mergeCell ref="D2338:D2339"/>
    <mergeCell ref="C2328:C2329"/>
    <mergeCell ref="D2328:D2329"/>
    <mergeCell ref="C2330:C2331"/>
    <mergeCell ref="D2330:D2331"/>
    <mergeCell ref="C2332:C2333"/>
    <mergeCell ref="D2332:D2333"/>
    <mergeCell ref="C2322:C2323"/>
    <mergeCell ref="D2322:D2323"/>
    <mergeCell ref="C2324:C2325"/>
    <mergeCell ref="D2324:D2325"/>
    <mergeCell ref="C2326:C2327"/>
    <mergeCell ref="D2326:D2327"/>
    <mergeCell ref="C2316:C2317"/>
    <mergeCell ref="D2316:D2317"/>
    <mergeCell ref="C2318:C2319"/>
    <mergeCell ref="D2318:D2319"/>
    <mergeCell ref="C2320:C2321"/>
    <mergeCell ref="D2320:D2321"/>
    <mergeCell ref="C2310:C2311"/>
    <mergeCell ref="D2310:D2311"/>
    <mergeCell ref="C2312:C2313"/>
    <mergeCell ref="D2312:D2313"/>
    <mergeCell ref="C2314:C2315"/>
    <mergeCell ref="D2314:D2315"/>
    <mergeCell ref="C2304:C2305"/>
    <mergeCell ref="D2304:D2305"/>
    <mergeCell ref="C2306:C2307"/>
    <mergeCell ref="D2306:D2307"/>
    <mergeCell ref="C2308:C2309"/>
    <mergeCell ref="D2308:D2309"/>
    <mergeCell ref="C2298:C2299"/>
    <mergeCell ref="D2298:D2299"/>
    <mergeCell ref="C2300:C2301"/>
    <mergeCell ref="D2300:D2301"/>
    <mergeCell ref="C2302:C2303"/>
    <mergeCell ref="D2302:D2303"/>
    <mergeCell ref="C2292:C2293"/>
    <mergeCell ref="D2292:D2293"/>
    <mergeCell ref="C2294:C2295"/>
    <mergeCell ref="D2294:D2295"/>
    <mergeCell ref="C2296:C2297"/>
    <mergeCell ref="D2296:D2297"/>
    <mergeCell ref="C2286:C2287"/>
    <mergeCell ref="D2286:D2287"/>
    <mergeCell ref="C2288:C2289"/>
    <mergeCell ref="D2288:D2289"/>
    <mergeCell ref="C2290:C2291"/>
    <mergeCell ref="D2290:D2291"/>
    <mergeCell ref="C2280:C2281"/>
    <mergeCell ref="D2280:D2281"/>
    <mergeCell ref="C2282:C2283"/>
    <mergeCell ref="D2282:D2283"/>
    <mergeCell ref="C2284:C2285"/>
    <mergeCell ref="D2284:D2285"/>
    <mergeCell ref="C2274:C2275"/>
    <mergeCell ref="D2274:D2275"/>
    <mergeCell ref="C2276:C2277"/>
    <mergeCell ref="D2276:D2277"/>
    <mergeCell ref="C2278:C2279"/>
    <mergeCell ref="D2278:D2279"/>
    <mergeCell ref="C2268:C2269"/>
    <mergeCell ref="D2268:D2269"/>
    <mergeCell ref="C2270:C2271"/>
    <mergeCell ref="D2270:D2271"/>
    <mergeCell ref="C2272:C2273"/>
    <mergeCell ref="D2272:D2273"/>
    <mergeCell ref="C2262:C2263"/>
    <mergeCell ref="D2262:D2263"/>
    <mergeCell ref="C2264:C2265"/>
    <mergeCell ref="D2264:D2265"/>
    <mergeCell ref="C2266:C2267"/>
    <mergeCell ref="D2266:D2267"/>
    <mergeCell ref="C2256:C2257"/>
    <mergeCell ref="D2256:D2257"/>
    <mergeCell ref="C2258:C2259"/>
    <mergeCell ref="D2258:D2259"/>
    <mergeCell ref="C2260:C2261"/>
    <mergeCell ref="D2260:D2261"/>
    <mergeCell ref="C2250:C2251"/>
    <mergeCell ref="D2250:D2251"/>
    <mergeCell ref="C2252:C2253"/>
    <mergeCell ref="D2252:D2253"/>
    <mergeCell ref="C2254:C2255"/>
    <mergeCell ref="D2254:D2255"/>
    <mergeCell ref="C2244:C2245"/>
    <mergeCell ref="D2244:D2245"/>
    <mergeCell ref="C2246:C2247"/>
    <mergeCell ref="D2246:D2247"/>
    <mergeCell ref="C2248:C2249"/>
    <mergeCell ref="D2248:D2249"/>
    <mergeCell ref="C2238:C2239"/>
    <mergeCell ref="D2238:D2239"/>
    <mergeCell ref="C2240:C2241"/>
    <mergeCell ref="D2240:D2241"/>
    <mergeCell ref="C2242:C2243"/>
    <mergeCell ref="D2242:D2243"/>
    <mergeCell ref="C2232:C2233"/>
    <mergeCell ref="D2232:D2233"/>
    <mergeCell ref="C2234:C2235"/>
    <mergeCell ref="D2234:D2235"/>
    <mergeCell ref="C2236:C2237"/>
    <mergeCell ref="D2236:D2237"/>
    <mergeCell ref="C2226:C2227"/>
    <mergeCell ref="D2226:D2227"/>
    <mergeCell ref="C2228:C2229"/>
    <mergeCell ref="D2228:D2229"/>
    <mergeCell ref="C2230:C2231"/>
    <mergeCell ref="D2230:D2231"/>
    <mergeCell ref="C2220:C2221"/>
    <mergeCell ref="D2220:D2221"/>
    <mergeCell ref="C2222:C2223"/>
    <mergeCell ref="D2222:D2223"/>
    <mergeCell ref="C2224:C2225"/>
    <mergeCell ref="D2224:D2225"/>
    <mergeCell ref="C2214:C2215"/>
    <mergeCell ref="D2214:D2215"/>
    <mergeCell ref="C2216:C2217"/>
    <mergeCell ref="D2216:D2217"/>
    <mergeCell ref="C2218:C2219"/>
    <mergeCell ref="D2218:D2219"/>
    <mergeCell ref="C2208:C2209"/>
    <mergeCell ref="D2208:D2209"/>
    <mergeCell ref="C2210:C2211"/>
    <mergeCell ref="D2210:D2211"/>
    <mergeCell ref="C2212:C2213"/>
    <mergeCell ref="D2212:D2213"/>
    <mergeCell ref="C2202:C2203"/>
    <mergeCell ref="D2202:D2203"/>
    <mergeCell ref="C2204:C2205"/>
    <mergeCell ref="D2204:D2205"/>
    <mergeCell ref="C2206:C2207"/>
    <mergeCell ref="D2206:D2207"/>
    <mergeCell ref="C2196:C2197"/>
    <mergeCell ref="D2196:D2197"/>
    <mergeCell ref="C2198:C2199"/>
    <mergeCell ref="D2198:D2199"/>
    <mergeCell ref="C2200:C2201"/>
    <mergeCell ref="D2200:D2201"/>
    <mergeCell ref="C2190:C2191"/>
    <mergeCell ref="D2190:D2191"/>
    <mergeCell ref="C2192:C2193"/>
    <mergeCell ref="D2192:D2193"/>
    <mergeCell ref="C2194:C2195"/>
    <mergeCell ref="D2194:D2195"/>
    <mergeCell ref="C2184:C2185"/>
    <mergeCell ref="D2184:D2185"/>
    <mergeCell ref="C2186:C2187"/>
    <mergeCell ref="D2186:D2187"/>
    <mergeCell ref="C2188:C2189"/>
    <mergeCell ref="D2188:D2189"/>
    <mergeCell ref="C2178:C2179"/>
    <mergeCell ref="D2178:D2179"/>
    <mergeCell ref="C2180:C2181"/>
    <mergeCell ref="D2180:D2181"/>
    <mergeCell ref="C2182:C2183"/>
    <mergeCell ref="D2182:D2183"/>
    <mergeCell ref="C2172:C2173"/>
    <mergeCell ref="D2172:D2173"/>
    <mergeCell ref="C2174:C2175"/>
    <mergeCell ref="D2174:D2175"/>
    <mergeCell ref="C2176:C2177"/>
    <mergeCell ref="D2176:D2177"/>
    <mergeCell ref="C2166:C2167"/>
    <mergeCell ref="D2166:D2167"/>
    <mergeCell ref="C2168:C2169"/>
    <mergeCell ref="D2168:D2169"/>
    <mergeCell ref="C2170:C2171"/>
    <mergeCell ref="D2170:D2171"/>
    <mergeCell ref="C2160:C2161"/>
    <mergeCell ref="D2160:D2161"/>
    <mergeCell ref="C2162:C2163"/>
    <mergeCell ref="D2162:D2163"/>
    <mergeCell ref="C2164:C2165"/>
    <mergeCell ref="D2164:D2165"/>
    <mergeCell ref="C2154:C2155"/>
    <mergeCell ref="D2154:D2155"/>
    <mergeCell ref="C2156:C2157"/>
    <mergeCell ref="D2156:D2157"/>
    <mergeCell ref="C2158:C2159"/>
    <mergeCell ref="D2158:D2159"/>
    <mergeCell ref="C2148:C2149"/>
    <mergeCell ref="D2148:D2149"/>
    <mergeCell ref="C2150:C2151"/>
    <mergeCell ref="D2150:D2151"/>
    <mergeCell ref="C2152:C2153"/>
    <mergeCell ref="D2152:D2153"/>
    <mergeCell ref="C2142:C2143"/>
    <mergeCell ref="D2142:D2143"/>
    <mergeCell ref="C2144:C2145"/>
    <mergeCell ref="D2144:D2145"/>
    <mergeCell ref="C2146:C2147"/>
    <mergeCell ref="D2146:D2147"/>
    <mergeCell ref="C2136:C2137"/>
    <mergeCell ref="D2136:D2137"/>
    <mergeCell ref="C2138:C2139"/>
    <mergeCell ref="D2138:D2139"/>
    <mergeCell ref="C2140:C2141"/>
    <mergeCell ref="D2140:D2141"/>
    <mergeCell ref="C2130:C2131"/>
    <mergeCell ref="D2130:D2131"/>
    <mergeCell ref="C2132:C2133"/>
    <mergeCell ref="D2132:D2133"/>
    <mergeCell ref="C2134:C2135"/>
    <mergeCell ref="D2134:D2135"/>
    <mergeCell ref="C2124:C2125"/>
    <mergeCell ref="D2124:D2125"/>
    <mergeCell ref="C2126:C2127"/>
    <mergeCell ref="D2126:D2127"/>
    <mergeCell ref="C2128:C2129"/>
    <mergeCell ref="D2128:D2129"/>
    <mergeCell ref="C2118:C2119"/>
    <mergeCell ref="D2118:D2119"/>
    <mergeCell ref="C2120:C2121"/>
    <mergeCell ref="D2120:D2121"/>
    <mergeCell ref="C2122:C2123"/>
    <mergeCell ref="D2122:D2123"/>
    <mergeCell ref="C2112:C2113"/>
    <mergeCell ref="D2112:D2113"/>
    <mergeCell ref="C2114:C2115"/>
    <mergeCell ref="D2114:D2115"/>
    <mergeCell ref="C2116:C2117"/>
    <mergeCell ref="D2116:D2117"/>
    <mergeCell ref="C2106:C2107"/>
    <mergeCell ref="D2106:D2107"/>
    <mergeCell ref="C2108:C2109"/>
    <mergeCell ref="D2108:D2109"/>
    <mergeCell ref="C2110:C2111"/>
    <mergeCell ref="D2110:D2111"/>
    <mergeCell ref="C2100:C2101"/>
    <mergeCell ref="D2100:D2101"/>
    <mergeCell ref="C2102:C2103"/>
    <mergeCell ref="D2102:D2103"/>
    <mergeCell ref="C2104:C2105"/>
    <mergeCell ref="D2104:D2105"/>
    <mergeCell ref="C2094:C2095"/>
    <mergeCell ref="D2094:D2095"/>
    <mergeCell ref="C2096:C2097"/>
    <mergeCell ref="D2096:D2097"/>
    <mergeCell ref="C2098:C2099"/>
    <mergeCell ref="D2098:D2099"/>
    <mergeCell ref="C2088:C2089"/>
    <mergeCell ref="D2088:D2089"/>
    <mergeCell ref="C2090:C2091"/>
    <mergeCell ref="D2090:D2091"/>
    <mergeCell ref="C2092:C2093"/>
    <mergeCell ref="D2092:D2093"/>
    <mergeCell ref="C2082:C2083"/>
    <mergeCell ref="D2082:D2083"/>
    <mergeCell ref="C2084:C2085"/>
    <mergeCell ref="D2084:D2085"/>
    <mergeCell ref="C2086:C2087"/>
    <mergeCell ref="D2086:D2087"/>
    <mergeCell ref="C2076:C2077"/>
    <mergeCell ref="D2076:D2077"/>
    <mergeCell ref="C2078:C2079"/>
    <mergeCell ref="D2078:D2079"/>
    <mergeCell ref="C2080:C2081"/>
    <mergeCell ref="D2080:D2081"/>
    <mergeCell ref="C2070:C2071"/>
    <mergeCell ref="D2070:D2071"/>
    <mergeCell ref="C2072:C2073"/>
    <mergeCell ref="D2072:D2073"/>
    <mergeCell ref="C2074:C2075"/>
    <mergeCell ref="D2074:D2075"/>
    <mergeCell ref="C2064:C2065"/>
    <mergeCell ref="D2064:D2065"/>
    <mergeCell ref="C2066:C2067"/>
    <mergeCell ref="D2066:D2067"/>
    <mergeCell ref="C2068:C2069"/>
    <mergeCell ref="D2068:D2069"/>
    <mergeCell ref="C2058:C2059"/>
    <mergeCell ref="D2058:D2059"/>
    <mergeCell ref="C2060:C2061"/>
    <mergeCell ref="D2060:D2061"/>
    <mergeCell ref="C2062:C2063"/>
    <mergeCell ref="D2062:D2063"/>
    <mergeCell ref="C2052:C2053"/>
    <mergeCell ref="D2052:D2053"/>
    <mergeCell ref="C2054:C2055"/>
    <mergeCell ref="D2054:D2055"/>
    <mergeCell ref="C2056:C2057"/>
    <mergeCell ref="D2056:D2057"/>
    <mergeCell ref="C2046:C2047"/>
    <mergeCell ref="D2046:D2047"/>
    <mergeCell ref="C2048:C2049"/>
    <mergeCell ref="D2048:D2049"/>
    <mergeCell ref="C2050:C2051"/>
    <mergeCell ref="D2050:D2051"/>
    <mergeCell ref="C2040:C2041"/>
    <mergeCell ref="D2040:D2041"/>
    <mergeCell ref="C2042:C2043"/>
    <mergeCell ref="D2042:D2043"/>
    <mergeCell ref="C2044:C2045"/>
    <mergeCell ref="D2044:D2045"/>
    <mergeCell ref="C2034:C2035"/>
    <mergeCell ref="D2034:D2035"/>
    <mergeCell ref="C2036:C2037"/>
    <mergeCell ref="D2036:D2037"/>
    <mergeCell ref="C2038:C2039"/>
    <mergeCell ref="D2038:D2039"/>
    <mergeCell ref="C2028:C2029"/>
    <mergeCell ref="D2028:D2029"/>
    <mergeCell ref="C2030:C2031"/>
    <mergeCell ref="D2030:D2031"/>
    <mergeCell ref="C2032:C2033"/>
    <mergeCell ref="D2032:D2033"/>
    <mergeCell ref="C2022:C2023"/>
    <mergeCell ref="D2022:D2023"/>
    <mergeCell ref="C2024:C2025"/>
    <mergeCell ref="D2024:D2025"/>
    <mergeCell ref="C2026:C2027"/>
    <mergeCell ref="D2026:D2027"/>
    <mergeCell ref="C2016:C2017"/>
    <mergeCell ref="D2016:D2017"/>
    <mergeCell ref="C2018:C2019"/>
    <mergeCell ref="D2018:D2019"/>
    <mergeCell ref="C2020:C2021"/>
    <mergeCell ref="D2020:D2021"/>
    <mergeCell ref="C2010:C2011"/>
    <mergeCell ref="D2010:D2011"/>
    <mergeCell ref="C2012:C2013"/>
    <mergeCell ref="D2012:D2013"/>
    <mergeCell ref="C2014:C2015"/>
    <mergeCell ref="D2014:D2015"/>
    <mergeCell ref="C2004:C2005"/>
    <mergeCell ref="D2004:D2005"/>
    <mergeCell ref="C2006:C2007"/>
    <mergeCell ref="D2006:D2007"/>
    <mergeCell ref="C2008:C2009"/>
    <mergeCell ref="D2008:D2009"/>
    <mergeCell ref="C1998:C1999"/>
    <mergeCell ref="D1998:D1999"/>
    <mergeCell ref="C2000:C2001"/>
    <mergeCell ref="D2000:D2001"/>
    <mergeCell ref="C2002:C2003"/>
    <mergeCell ref="D2002:D2003"/>
    <mergeCell ref="C1992:C1993"/>
    <mergeCell ref="D1992:D1993"/>
    <mergeCell ref="C1994:C1995"/>
    <mergeCell ref="D1994:D1995"/>
    <mergeCell ref="C1996:C1997"/>
    <mergeCell ref="D1996:D1997"/>
    <mergeCell ref="C1986:C1987"/>
    <mergeCell ref="D1986:D1987"/>
    <mergeCell ref="C1988:C1989"/>
    <mergeCell ref="D1988:D1989"/>
    <mergeCell ref="C1990:C1991"/>
    <mergeCell ref="D1990:D1991"/>
    <mergeCell ref="C1980:C1981"/>
    <mergeCell ref="D1980:D1981"/>
    <mergeCell ref="C1982:C1983"/>
    <mergeCell ref="D1982:D1983"/>
    <mergeCell ref="C1984:C1985"/>
    <mergeCell ref="D1984:D1985"/>
    <mergeCell ref="C1974:C1975"/>
    <mergeCell ref="D1974:D1975"/>
    <mergeCell ref="C1976:C1977"/>
    <mergeCell ref="D1976:D1977"/>
    <mergeCell ref="C1978:C1979"/>
    <mergeCell ref="D1978:D1979"/>
    <mergeCell ref="C1968:C1969"/>
    <mergeCell ref="D1968:D1969"/>
    <mergeCell ref="C1970:C1971"/>
    <mergeCell ref="D1970:D1971"/>
    <mergeCell ref="C1972:C1973"/>
    <mergeCell ref="D1972:D1973"/>
    <mergeCell ref="C1962:C1963"/>
    <mergeCell ref="D1962:D1963"/>
    <mergeCell ref="C1964:C1965"/>
    <mergeCell ref="D1964:D1965"/>
    <mergeCell ref="C1966:C1967"/>
    <mergeCell ref="D1966:D1967"/>
    <mergeCell ref="C1956:C1957"/>
    <mergeCell ref="D1956:D1957"/>
    <mergeCell ref="C1958:C1959"/>
    <mergeCell ref="D1958:D1959"/>
    <mergeCell ref="C1960:C1961"/>
    <mergeCell ref="D1960:D1961"/>
    <mergeCell ref="C1950:C1951"/>
    <mergeCell ref="D1950:D1951"/>
    <mergeCell ref="C1952:C1953"/>
    <mergeCell ref="D1952:D1953"/>
    <mergeCell ref="C1954:C1955"/>
    <mergeCell ref="D1954:D1955"/>
    <mergeCell ref="C1944:C1945"/>
    <mergeCell ref="D1944:D1945"/>
    <mergeCell ref="C1946:C1947"/>
    <mergeCell ref="D1946:D1947"/>
    <mergeCell ref="C1948:C1949"/>
    <mergeCell ref="D1948:D1949"/>
    <mergeCell ref="C1938:C1939"/>
    <mergeCell ref="D1938:D1939"/>
    <mergeCell ref="C1940:C1941"/>
    <mergeCell ref="D1940:D1941"/>
    <mergeCell ref="C1942:C1943"/>
    <mergeCell ref="D1942:D1943"/>
    <mergeCell ref="C1932:C1933"/>
    <mergeCell ref="D1932:D1933"/>
    <mergeCell ref="C1934:C1935"/>
    <mergeCell ref="D1934:D1935"/>
    <mergeCell ref="C1936:C1937"/>
    <mergeCell ref="D1936:D1937"/>
    <mergeCell ref="C1926:C1927"/>
    <mergeCell ref="D1926:D1927"/>
    <mergeCell ref="C1928:C1929"/>
    <mergeCell ref="D1928:D1929"/>
    <mergeCell ref="C1930:C1931"/>
    <mergeCell ref="D1930:D1931"/>
    <mergeCell ref="C1920:C1921"/>
    <mergeCell ref="D1920:D1921"/>
    <mergeCell ref="C1922:C1923"/>
    <mergeCell ref="D1922:D1923"/>
    <mergeCell ref="C1924:C1925"/>
    <mergeCell ref="D1924:D1925"/>
    <mergeCell ref="C1914:C1915"/>
    <mergeCell ref="D1914:D1915"/>
    <mergeCell ref="C1916:C1917"/>
    <mergeCell ref="D1916:D1917"/>
    <mergeCell ref="C1918:C1919"/>
    <mergeCell ref="D1918:D1919"/>
    <mergeCell ref="C1908:C1909"/>
    <mergeCell ref="D1908:D1909"/>
    <mergeCell ref="C1910:C1911"/>
    <mergeCell ref="D1910:D1911"/>
    <mergeCell ref="C1912:C1913"/>
    <mergeCell ref="D1912:D1913"/>
    <mergeCell ref="C1902:C1903"/>
    <mergeCell ref="D1902:D1903"/>
    <mergeCell ref="C1904:C1905"/>
    <mergeCell ref="D1904:D1905"/>
    <mergeCell ref="C1906:C1907"/>
    <mergeCell ref="D1906:D1907"/>
    <mergeCell ref="C1896:C1897"/>
    <mergeCell ref="D1896:D1897"/>
    <mergeCell ref="C1898:C1899"/>
    <mergeCell ref="D1898:D1899"/>
    <mergeCell ref="C1900:C1901"/>
    <mergeCell ref="D1900:D1901"/>
    <mergeCell ref="C1890:C1891"/>
    <mergeCell ref="D1890:D1891"/>
    <mergeCell ref="C1892:C1893"/>
    <mergeCell ref="D1892:D1893"/>
    <mergeCell ref="C1894:C1895"/>
    <mergeCell ref="D1894:D1895"/>
    <mergeCell ref="C1884:C1885"/>
    <mergeCell ref="D1884:D1885"/>
    <mergeCell ref="C1886:C1887"/>
    <mergeCell ref="D1886:D1887"/>
    <mergeCell ref="C1888:C1889"/>
    <mergeCell ref="D1888:D1889"/>
    <mergeCell ref="C1878:C1879"/>
    <mergeCell ref="D1878:D1879"/>
    <mergeCell ref="C1880:C1881"/>
    <mergeCell ref="D1880:D1881"/>
    <mergeCell ref="C1882:C1883"/>
    <mergeCell ref="D1882:D1883"/>
    <mergeCell ref="C1872:C1873"/>
    <mergeCell ref="D1872:D1873"/>
    <mergeCell ref="C1874:C1875"/>
    <mergeCell ref="D1874:D1875"/>
    <mergeCell ref="C1876:C1877"/>
    <mergeCell ref="D1876:D1877"/>
    <mergeCell ref="C1866:C1867"/>
    <mergeCell ref="D1866:D1867"/>
    <mergeCell ref="C1868:C1869"/>
    <mergeCell ref="D1868:D1869"/>
    <mergeCell ref="C1870:C1871"/>
    <mergeCell ref="D1870:D1871"/>
    <mergeCell ref="C1860:C1861"/>
    <mergeCell ref="D1860:D1861"/>
    <mergeCell ref="C1862:C1863"/>
    <mergeCell ref="D1862:D1863"/>
    <mergeCell ref="C1864:C1865"/>
    <mergeCell ref="D1864:D1865"/>
    <mergeCell ref="C1854:C1855"/>
    <mergeCell ref="D1854:D1855"/>
    <mergeCell ref="C1856:C1857"/>
    <mergeCell ref="D1856:D1857"/>
    <mergeCell ref="C1858:C1859"/>
    <mergeCell ref="D1858:D1859"/>
    <mergeCell ref="C1848:C1849"/>
    <mergeCell ref="D1848:D1849"/>
    <mergeCell ref="C1850:C1851"/>
    <mergeCell ref="D1850:D1851"/>
    <mergeCell ref="C1852:C1853"/>
    <mergeCell ref="D1852:D1853"/>
    <mergeCell ref="C1842:C1843"/>
    <mergeCell ref="D1842:D1843"/>
    <mergeCell ref="C1844:C1845"/>
    <mergeCell ref="D1844:D1845"/>
    <mergeCell ref="C1846:C1847"/>
    <mergeCell ref="D1846:D1847"/>
    <mergeCell ref="C1836:C1837"/>
    <mergeCell ref="D1836:D1837"/>
    <mergeCell ref="C1838:C1839"/>
    <mergeCell ref="D1838:D1839"/>
    <mergeCell ref="C1840:C1841"/>
    <mergeCell ref="D1840:D1841"/>
    <mergeCell ref="C1830:C1831"/>
    <mergeCell ref="D1830:D1831"/>
    <mergeCell ref="C1832:C1833"/>
    <mergeCell ref="D1832:D1833"/>
    <mergeCell ref="C1834:C1835"/>
    <mergeCell ref="D1834:D1835"/>
    <mergeCell ref="C1824:C1825"/>
    <mergeCell ref="D1824:D1825"/>
    <mergeCell ref="C1826:C1827"/>
    <mergeCell ref="D1826:D1827"/>
    <mergeCell ref="C1828:C1829"/>
    <mergeCell ref="D1828:D1829"/>
    <mergeCell ref="C1818:C1819"/>
    <mergeCell ref="D1818:D1819"/>
    <mergeCell ref="C1820:C1821"/>
    <mergeCell ref="D1820:D1821"/>
    <mergeCell ref="C1822:C1823"/>
    <mergeCell ref="D1822:D1823"/>
    <mergeCell ref="C1812:C1813"/>
    <mergeCell ref="D1812:D1813"/>
    <mergeCell ref="C1814:C1815"/>
    <mergeCell ref="D1814:D1815"/>
    <mergeCell ref="C1816:C1817"/>
    <mergeCell ref="D1816:D1817"/>
    <mergeCell ref="C1806:C1807"/>
    <mergeCell ref="D1806:D1807"/>
    <mergeCell ref="C1808:C1809"/>
    <mergeCell ref="D1808:D1809"/>
    <mergeCell ref="C1810:C1811"/>
    <mergeCell ref="D1810:D1811"/>
    <mergeCell ref="C1800:C1801"/>
    <mergeCell ref="D1800:D1801"/>
    <mergeCell ref="C1802:C1803"/>
    <mergeCell ref="D1802:D1803"/>
    <mergeCell ref="C1804:C1805"/>
    <mergeCell ref="D1804:D1805"/>
    <mergeCell ref="C1794:C1795"/>
    <mergeCell ref="D1794:D1795"/>
    <mergeCell ref="C1796:C1797"/>
    <mergeCell ref="D1796:D1797"/>
    <mergeCell ref="C1798:C1799"/>
    <mergeCell ref="D1798:D1799"/>
    <mergeCell ref="C1788:C1789"/>
    <mergeCell ref="D1788:D1789"/>
    <mergeCell ref="C1790:C1791"/>
    <mergeCell ref="D1790:D1791"/>
    <mergeCell ref="C1792:C1793"/>
    <mergeCell ref="D1792:D1793"/>
    <mergeCell ref="C1782:C1783"/>
    <mergeCell ref="D1782:D1783"/>
    <mergeCell ref="C1784:C1785"/>
    <mergeCell ref="D1784:D1785"/>
    <mergeCell ref="C1786:C1787"/>
    <mergeCell ref="D1786:D1787"/>
    <mergeCell ref="C1776:C1777"/>
    <mergeCell ref="D1776:D1777"/>
    <mergeCell ref="C1778:C1779"/>
    <mergeCell ref="D1778:D1779"/>
    <mergeCell ref="C1780:C1781"/>
    <mergeCell ref="D1780:D1781"/>
    <mergeCell ref="C1770:C1771"/>
    <mergeCell ref="D1770:D1771"/>
    <mergeCell ref="C1772:C1773"/>
    <mergeCell ref="D1772:D1773"/>
    <mergeCell ref="C1774:C1775"/>
    <mergeCell ref="D1774:D1775"/>
    <mergeCell ref="C1764:C1765"/>
    <mergeCell ref="D1764:D1765"/>
    <mergeCell ref="C1766:C1767"/>
    <mergeCell ref="D1766:D1767"/>
    <mergeCell ref="C1768:C1769"/>
    <mergeCell ref="D1768:D1769"/>
    <mergeCell ref="C1758:C1759"/>
    <mergeCell ref="D1758:D1759"/>
    <mergeCell ref="C1760:C1761"/>
    <mergeCell ref="D1760:D1761"/>
    <mergeCell ref="C1762:C1763"/>
    <mergeCell ref="D1762:D1763"/>
    <mergeCell ref="C1752:C1753"/>
    <mergeCell ref="D1752:D1753"/>
    <mergeCell ref="C1754:C1755"/>
    <mergeCell ref="D1754:D1755"/>
    <mergeCell ref="C1756:C1757"/>
    <mergeCell ref="D1756:D1757"/>
    <mergeCell ref="C1746:C1747"/>
    <mergeCell ref="D1746:D1747"/>
    <mergeCell ref="C1748:C1749"/>
    <mergeCell ref="D1748:D1749"/>
    <mergeCell ref="C1750:C1751"/>
    <mergeCell ref="D1750:D1751"/>
    <mergeCell ref="C1740:C1741"/>
    <mergeCell ref="D1740:D1741"/>
    <mergeCell ref="C1742:C1743"/>
    <mergeCell ref="D1742:D1743"/>
    <mergeCell ref="C1744:C1745"/>
    <mergeCell ref="D1744:D1745"/>
    <mergeCell ref="C1734:C1735"/>
    <mergeCell ref="D1734:D1735"/>
    <mergeCell ref="C1736:C1737"/>
    <mergeCell ref="D1736:D1737"/>
    <mergeCell ref="C1738:C1739"/>
    <mergeCell ref="D1738:D1739"/>
    <mergeCell ref="C1728:C1729"/>
    <mergeCell ref="D1728:D1729"/>
    <mergeCell ref="C1730:C1731"/>
    <mergeCell ref="D1730:D1731"/>
    <mergeCell ref="C1732:C1733"/>
    <mergeCell ref="D1732:D1733"/>
    <mergeCell ref="C1722:C1723"/>
    <mergeCell ref="D1722:D1723"/>
    <mergeCell ref="C1724:C1725"/>
    <mergeCell ref="D1724:D1725"/>
    <mergeCell ref="C1726:C1727"/>
    <mergeCell ref="D1726:D1727"/>
    <mergeCell ref="C1716:C1717"/>
    <mergeCell ref="D1716:D1717"/>
    <mergeCell ref="C1718:C1719"/>
    <mergeCell ref="D1718:D1719"/>
    <mergeCell ref="C1720:C1721"/>
    <mergeCell ref="D1720:D1721"/>
    <mergeCell ref="C1710:C1711"/>
    <mergeCell ref="D1710:D1711"/>
    <mergeCell ref="C1712:C1713"/>
    <mergeCell ref="D1712:D1713"/>
    <mergeCell ref="C1714:C1715"/>
    <mergeCell ref="D1714:D1715"/>
    <mergeCell ref="C1704:C1705"/>
    <mergeCell ref="D1704:D1705"/>
    <mergeCell ref="C1706:C1707"/>
    <mergeCell ref="D1706:D1707"/>
    <mergeCell ref="C1708:C1709"/>
    <mergeCell ref="D1708:D1709"/>
    <mergeCell ref="C1698:C1699"/>
    <mergeCell ref="D1698:D1699"/>
    <mergeCell ref="C1700:C1701"/>
    <mergeCell ref="D1700:D1701"/>
    <mergeCell ref="C1702:C1703"/>
    <mergeCell ref="D1702:D1703"/>
    <mergeCell ref="C1692:C1693"/>
    <mergeCell ref="D1692:D1693"/>
    <mergeCell ref="C1694:C1695"/>
    <mergeCell ref="D1694:D1695"/>
    <mergeCell ref="C1696:C1697"/>
    <mergeCell ref="D1696:D1697"/>
    <mergeCell ref="C1686:C1687"/>
    <mergeCell ref="D1686:D1687"/>
    <mergeCell ref="C1688:C1689"/>
    <mergeCell ref="D1688:D1689"/>
    <mergeCell ref="C1690:C1691"/>
    <mergeCell ref="D1690:D1691"/>
    <mergeCell ref="C1680:C1681"/>
    <mergeCell ref="D1680:D1681"/>
    <mergeCell ref="C1682:C1683"/>
    <mergeCell ref="D1682:D1683"/>
    <mergeCell ref="C1684:C1685"/>
    <mergeCell ref="D1684:D1685"/>
    <mergeCell ref="C1674:C1675"/>
    <mergeCell ref="D1674:D1675"/>
    <mergeCell ref="C1676:C1677"/>
    <mergeCell ref="D1676:D1677"/>
    <mergeCell ref="C1678:C1679"/>
    <mergeCell ref="D1678:D1679"/>
    <mergeCell ref="C1668:C1669"/>
    <mergeCell ref="D1668:D1669"/>
    <mergeCell ref="C1670:C1671"/>
    <mergeCell ref="D1670:D1671"/>
    <mergeCell ref="C1672:C1673"/>
    <mergeCell ref="D1672:D1673"/>
    <mergeCell ref="C1662:C1663"/>
    <mergeCell ref="D1662:D1663"/>
    <mergeCell ref="C1664:C1665"/>
    <mergeCell ref="D1664:D1665"/>
    <mergeCell ref="C1666:C1667"/>
    <mergeCell ref="D1666:D1667"/>
    <mergeCell ref="C1656:C1657"/>
    <mergeCell ref="D1656:D1657"/>
    <mergeCell ref="C1658:C1659"/>
    <mergeCell ref="D1658:D1659"/>
    <mergeCell ref="C1660:C1661"/>
    <mergeCell ref="D1660:D1661"/>
    <mergeCell ref="C1650:C1651"/>
    <mergeCell ref="D1650:D1651"/>
    <mergeCell ref="C1652:C1653"/>
    <mergeCell ref="D1652:D1653"/>
    <mergeCell ref="C1654:C1655"/>
    <mergeCell ref="D1654:D1655"/>
    <mergeCell ref="C1644:C1645"/>
    <mergeCell ref="D1644:D1645"/>
    <mergeCell ref="C1646:C1647"/>
    <mergeCell ref="D1646:D1647"/>
    <mergeCell ref="C1648:C1649"/>
    <mergeCell ref="D1648:D1649"/>
    <mergeCell ref="C1638:C1639"/>
    <mergeCell ref="D1638:D1639"/>
    <mergeCell ref="C1640:C1641"/>
    <mergeCell ref="D1640:D1641"/>
    <mergeCell ref="C1642:C1643"/>
    <mergeCell ref="D1642:D1643"/>
    <mergeCell ref="C1632:C1633"/>
    <mergeCell ref="D1632:D1633"/>
    <mergeCell ref="C1634:C1635"/>
    <mergeCell ref="D1634:D1635"/>
    <mergeCell ref="C1636:C1637"/>
    <mergeCell ref="D1636:D1637"/>
    <mergeCell ref="C1626:C1627"/>
    <mergeCell ref="D1626:D1627"/>
    <mergeCell ref="C1628:C1629"/>
    <mergeCell ref="D1628:D1629"/>
    <mergeCell ref="C1630:C1631"/>
    <mergeCell ref="D1630:D1631"/>
    <mergeCell ref="C1620:C1621"/>
    <mergeCell ref="D1620:D1621"/>
    <mergeCell ref="C1622:C1623"/>
    <mergeCell ref="D1622:D1623"/>
    <mergeCell ref="C1624:C1625"/>
    <mergeCell ref="D1624:D1625"/>
    <mergeCell ref="C1614:C1615"/>
    <mergeCell ref="D1614:D1615"/>
    <mergeCell ref="C1616:C1617"/>
    <mergeCell ref="D1616:D1617"/>
    <mergeCell ref="C1618:C1619"/>
    <mergeCell ref="D1618:D1619"/>
    <mergeCell ref="C1608:C1609"/>
    <mergeCell ref="D1608:D1609"/>
    <mergeCell ref="C1610:C1611"/>
    <mergeCell ref="D1610:D1611"/>
    <mergeCell ref="C1612:C1613"/>
    <mergeCell ref="D1612:D1613"/>
    <mergeCell ref="C1602:C1603"/>
    <mergeCell ref="D1602:D1603"/>
    <mergeCell ref="C1604:C1605"/>
    <mergeCell ref="D1604:D1605"/>
    <mergeCell ref="C1606:C1607"/>
    <mergeCell ref="D1606:D1607"/>
    <mergeCell ref="C1596:C1597"/>
    <mergeCell ref="D1596:D1597"/>
    <mergeCell ref="C1598:C1599"/>
    <mergeCell ref="D1598:D1599"/>
    <mergeCell ref="C1600:C1601"/>
    <mergeCell ref="D1600:D1601"/>
    <mergeCell ref="C1590:C1591"/>
    <mergeCell ref="D1590:D1591"/>
    <mergeCell ref="C1592:C1593"/>
    <mergeCell ref="D1592:D1593"/>
    <mergeCell ref="C1594:C1595"/>
    <mergeCell ref="D1594:D1595"/>
    <mergeCell ref="C1584:C1585"/>
    <mergeCell ref="D1584:D1585"/>
    <mergeCell ref="C1586:C1587"/>
    <mergeCell ref="D1586:D1587"/>
    <mergeCell ref="C1588:C1589"/>
    <mergeCell ref="D1588:D1589"/>
    <mergeCell ref="C1578:C1579"/>
    <mergeCell ref="D1578:D1579"/>
    <mergeCell ref="C1580:C1581"/>
    <mergeCell ref="D1580:D1581"/>
    <mergeCell ref="C1582:C1583"/>
    <mergeCell ref="D1582:D1583"/>
    <mergeCell ref="C1572:C1573"/>
    <mergeCell ref="D1572:D1573"/>
    <mergeCell ref="C1574:C1575"/>
    <mergeCell ref="D1574:D1575"/>
    <mergeCell ref="C1576:C1577"/>
    <mergeCell ref="D1576:D1577"/>
    <mergeCell ref="C1566:C1567"/>
    <mergeCell ref="D1566:D1567"/>
    <mergeCell ref="C1568:C1569"/>
    <mergeCell ref="D1568:D1569"/>
    <mergeCell ref="C1570:C1571"/>
    <mergeCell ref="D1570:D1571"/>
    <mergeCell ref="C1560:C1561"/>
    <mergeCell ref="D1560:D1561"/>
    <mergeCell ref="C1562:C1563"/>
    <mergeCell ref="D1562:D1563"/>
    <mergeCell ref="C1564:C1565"/>
    <mergeCell ref="D1564:D1565"/>
    <mergeCell ref="C1554:C1555"/>
    <mergeCell ref="D1554:D1555"/>
    <mergeCell ref="C1556:C1557"/>
    <mergeCell ref="D1556:D1557"/>
    <mergeCell ref="C1558:C1559"/>
    <mergeCell ref="D1558:D1559"/>
    <mergeCell ref="C1548:C1549"/>
    <mergeCell ref="D1548:D1549"/>
    <mergeCell ref="C1550:C1551"/>
    <mergeCell ref="D1550:D1551"/>
    <mergeCell ref="C1552:C1553"/>
    <mergeCell ref="D1552:D1553"/>
    <mergeCell ref="C1542:C1543"/>
    <mergeCell ref="D1542:D1543"/>
    <mergeCell ref="C1544:C1545"/>
    <mergeCell ref="D1544:D1545"/>
    <mergeCell ref="C1546:C1547"/>
    <mergeCell ref="D1546:D1547"/>
    <mergeCell ref="C1536:C1537"/>
    <mergeCell ref="D1536:D1537"/>
    <mergeCell ref="C1538:C1539"/>
    <mergeCell ref="D1538:D1539"/>
    <mergeCell ref="C1540:C1541"/>
    <mergeCell ref="D1540:D1541"/>
    <mergeCell ref="C1530:C1531"/>
    <mergeCell ref="D1530:D1531"/>
    <mergeCell ref="C1532:C1533"/>
    <mergeCell ref="D1532:D1533"/>
    <mergeCell ref="C1534:C1535"/>
    <mergeCell ref="D1534:D1535"/>
    <mergeCell ref="C1524:C1525"/>
    <mergeCell ref="D1524:D1525"/>
    <mergeCell ref="C1526:C1527"/>
    <mergeCell ref="D1526:D1527"/>
    <mergeCell ref="C1528:C1529"/>
    <mergeCell ref="D1528:D1529"/>
    <mergeCell ref="C1518:C1519"/>
    <mergeCell ref="D1518:D1519"/>
    <mergeCell ref="C1520:C1521"/>
    <mergeCell ref="D1520:D1521"/>
    <mergeCell ref="C1522:C1523"/>
    <mergeCell ref="D1522:D1523"/>
    <mergeCell ref="C1512:C1513"/>
    <mergeCell ref="D1512:D1513"/>
    <mergeCell ref="C1514:C1515"/>
    <mergeCell ref="D1514:D1515"/>
    <mergeCell ref="C1516:C1517"/>
    <mergeCell ref="D1516:D1517"/>
    <mergeCell ref="C1506:C1507"/>
    <mergeCell ref="D1506:D1507"/>
    <mergeCell ref="C1508:C1509"/>
    <mergeCell ref="D1508:D1509"/>
    <mergeCell ref="C1510:C1511"/>
    <mergeCell ref="D1510:D1511"/>
    <mergeCell ref="C1500:C1501"/>
    <mergeCell ref="D1500:D1501"/>
    <mergeCell ref="C1502:C1503"/>
    <mergeCell ref="D1502:D1503"/>
    <mergeCell ref="C1504:C1505"/>
    <mergeCell ref="D1504:D1505"/>
    <mergeCell ref="C1494:C1495"/>
    <mergeCell ref="D1494:D1495"/>
    <mergeCell ref="C1496:C1497"/>
    <mergeCell ref="D1496:D1497"/>
    <mergeCell ref="C1498:C1499"/>
    <mergeCell ref="D1498:D1499"/>
    <mergeCell ref="C1488:C1489"/>
    <mergeCell ref="D1488:D1489"/>
    <mergeCell ref="C1490:C1491"/>
    <mergeCell ref="D1490:D1491"/>
    <mergeCell ref="C1492:C1493"/>
    <mergeCell ref="D1492:D1493"/>
    <mergeCell ref="C1482:C1483"/>
    <mergeCell ref="D1482:D1483"/>
    <mergeCell ref="C1484:C1485"/>
    <mergeCell ref="D1484:D1485"/>
    <mergeCell ref="C1486:C1487"/>
    <mergeCell ref="D1486:D1487"/>
    <mergeCell ref="C1476:C1477"/>
    <mergeCell ref="D1476:D1477"/>
    <mergeCell ref="C1478:C1479"/>
    <mergeCell ref="D1478:D1479"/>
    <mergeCell ref="C1480:C1481"/>
    <mergeCell ref="D1480:D1481"/>
    <mergeCell ref="C1470:C1471"/>
    <mergeCell ref="D1470:D1471"/>
    <mergeCell ref="C1472:C1473"/>
    <mergeCell ref="D1472:D1473"/>
    <mergeCell ref="C1474:C1475"/>
    <mergeCell ref="D1474:D1475"/>
    <mergeCell ref="C1464:C1465"/>
    <mergeCell ref="D1464:D1465"/>
    <mergeCell ref="C1466:C1467"/>
    <mergeCell ref="D1466:D1467"/>
    <mergeCell ref="C1468:C1469"/>
    <mergeCell ref="D1468:D1469"/>
    <mergeCell ref="C1458:C1459"/>
    <mergeCell ref="D1458:D1459"/>
    <mergeCell ref="C1460:C1461"/>
    <mergeCell ref="D1460:D1461"/>
    <mergeCell ref="C1462:C1463"/>
    <mergeCell ref="D1462:D1463"/>
    <mergeCell ref="C1452:C1453"/>
    <mergeCell ref="D1452:D1453"/>
    <mergeCell ref="C1454:C1455"/>
    <mergeCell ref="D1454:D1455"/>
    <mergeCell ref="C1456:C1457"/>
    <mergeCell ref="D1456:D1457"/>
    <mergeCell ref="C1446:C1447"/>
    <mergeCell ref="D1446:D1447"/>
    <mergeCell ref="C1448:C1449"/>
    <mergeCell ref="D1448:D1449"/>
    <mergeCell ref="C1450:C1451"/>
    <mergeCell ref="D1450:D1451"/>
    <mergeCell ref="C1440:C1441"/>
    <mergeCell ref="D1440:D1441"/>
    <mergeCell ref="C1442:C1443"/>
    <mergeCell ref="D1442:D1443"/>
    <mergeCell ref="C1444:C1445"/>
    <mergeCell ref="D1444:D1445"/>
    <mergeCell ref="C1434:C1435"/>
    <mergeCell ref="D1434:D1435"/>
    <mergeCell ref="C1436:C1437"/>
    <mergeCell ref="D1436:D1437"/>
    <mergeCell ref="C1438:C1439"/>
    <mergeCell ref="D1438:D1439"/>
    <mergeCell ref="C1428:C1429"/>
    <mergeCell ref="D1428:D1429"/>
    <mergeCell ref="C1430:C1431"/>
    <mergeCell ref="D1430:D1431"/>
    <mergeCell ref="C1432:C1433"/>
    <mergeCell ref="D1432:D1433"/>
    <mergeCell ref="C1422:C1423"/>
    <mergeCell ref="D1422:D1423"/>
    <mergeCell ref="C1424:C1425"/>
    <mergeCell ref="D1424:D1425"/>
    <mergeCell ref="C1426:C1427"/>
    <mergeCell ref="D1426:D1427"/>
    <mergeCell ref="C1416:C1417"/>
    <mergeCell ref="D1416:D1417"/>
    <mergeCell ref="C1418:C1419"/>
    <mergeCell ref="D1418:D1419"/>
    <mergeCell ref="C1420:C1421"/>
    <mergeCell ref="D1420:D1421"/>
    <mergeCell ref="C1410:C1411"/>
    <mergeCell ref="D1410:D1411"/>
    <mergeCell ref="C1412:C1413"/>
    <mergeCell ref="D1412:D1413"/>
    <mergeCell ref="C1414:C1415"/>
    <mergeCell ref="D1414:D1415"/>
    <mergeCell ref="C1404:C1405"/>
    <mergeCell ref="D1404:D1405"/>
    <mergeCell ref="C1406:C1407"/>
    <mergeCell ref="D1406:D1407"/>
    <mergeCell ref="C1408:C1409"/>
    <mergeCell ref="D1408:D1409"/>
    <mergeCell ref="C1398:C1399"/>
    <mergeCell ref="D1398:D1399"/>
    <mergeCell ref="C1400:C1401"/>
    <mergeCell ref="D1400:D1401"/>
    <mergeCell ref="C1402:C1403"/>
    <mergeCell ref="D1402:D1403"/>
    <mergeCell ref="C1392:C1393"/>
    <mergeCell ref="D1392:D1393"/>
    <mergeCell ref="C1394:C1395"/>
    <mergeCell ref="D1394:D1395"/>
    <mergeCell ref="C1396:C1397"/>
    <mergeCell ref="D1396:D1397"/>
    <mergeCell ref="C1386:C1387"/>
    <mergeCell ref="D1386:D1387"/>
    <mergeCell ref="C1388:C1389"/>
    <mergeCell ref="D1388:D1389"/>
    <mergeCell ref="C1390:C1391"/>
    <mergeCell ref="D1390:D1391"/>
    <mergeCell ref="C1380:C1381"/>
    <mergeCell ref="D1380:D1381"/>
    <mergeCell ref="C1382:C1383"/>
    <mergeCell ref="D1382:D1383"/>
    <mergeCell ref="C1384:C1385"/>
    <mergeCell ref="D1384:D1385"/>
    <mergeCell ref="C1374:C1375"/>
    <mergeCell ref="D1374:D1375"/>
    <mergeCell ref="C1376:C1377"/>
    <mergeCell ref="D1376:D1377"/>
    <mergeCell ref="C1378:C1379"/>
    <mergeCell ref="D1378:D1379"/>
    <mergeCell ref="C1368:C1369"/>
    <mergeCell ref="D1368:D1369"/>
    <mergeCell ref="C1370:C1371"/>
    <mergeCell ref="D1370:D1371"/>
    <mergeCell ref="C1372:C1373"/>
    <mergeCell ref="D1372:D1373"/>
    <mergeCell ref="C1362:C1363"/>
    <mergeCell ref="D1362:D1363"/>
    <mergeCell ref="C1364:C1365"/>
    <mergeCell ref="D1364:D1365"/>
    <mergeCell ref="C1366:C1367"/>
    <mergeCell ref="D1366:D1367"/>
    <mergeCell ref="C1356:C1357"/>
    <mergeCell ref="D1356:D1357"/>
    <mergeCell ref="C1358:C1359"/>
    <mergeCell ref="D1358:D1359"/>
    <mergeCell ref="C1360:C1361"/>
    <mergeCell ref="D1360:D1361"/>
    <mergeCell ref="C1350:C1351"/>
    <mergeCell ref="D1350:D1351"/>
    <mergeCell ref="C1352:C1353"/>
    <mergeCell ref="D1352:D1353"/>
    <mergeCell ref="C1354:C1355"/>
    <mergeCell ref="D1354:D1355"/>
    <mergeCell ref="C1344:C1345"/>
    <mergeCell ref="D1344:D1345"/>
    <mergeCell ref="C1346:C1347"/>
    <mergeCell ref="D1346:D1347"/>
    <mergeCell ref="C1348:C1349"/>
    <mergeCell ref="D1348:D1349"/>
    <mergeCell ref="C1338:C1339"/>
    <mergeCell ref="D1338:D1339"/>
    <mergeCell ref="C1340:C1341"/>
    <mergeCell ref="D1340:D1341"/>
    <mergeCell ref="C1342:C1343"/>
    <mergeCell ref="D1342:D1343"/>
    <mergeCell ref="C1332:C1333"/>
    <mergeCell ref="D1332:D1333"/>
    <mergeCell ref="C1334:C1335"/>
    <mergeCell ref="D1334:D1335"/>
    <mergeCell ref="C1336:C1337"/>
    <mergeCell ref="D1336:D1337"/>
    <mergeCell ref="C1326:C1327"/>
    <mergeCell ref="D1326:D1327"/>
    <mergeCell ref="C1328:C1329"/>
    <mergeCell ref="D1328:D1329"/>
    <mergeCell ref="C1330:C1331"/>
    <mergeCell ref="D1330:D1331"/>
    <mergeCell ref="C1320:C1321"/>
    <mergeCell ref="D1320:D1321"/>
    <mergeCell ref="C1322:C1323"/>
    <mergeCell ref="D1322:D1323"/>
    <mergeCell ref="C1324:C1325"/>
    <mergeCell ref="D1324:D1325"/>
    <mergeCell ref="C1314:C1315"/>
    <mergeCell ref="D1314:D1315"/>
    <mergeCell ref="C1316:C1317"/>
    <mergeCell ref="D1316:D1317"/>
    <mergeCell ref="C1318:C1319"/>
    <mergeCell ref="D1318:D1319"/>
    <mergeCell ref="C1308:C1309"/>
    <mergeCell ref="D1308:D1309"/>
    <mergeCell ref="C1310:C1311"/>
    <mergeCell ref="D1310:D1311"/>
    <mergeCell ref="C1312:C1313"/>
    <mergeCell ref="D1312:D1313"/>
    <mergeCell ref="C1302:C1303"/>
    <mergeCell ref="D1302:D1303"/>
    <mergeCell ref="C1304:C1305"/>
    <mergeCell ref="D1304:D1305"/>
    <mergeCell ref="C1306:C1307"/>
    <mergeCell ref="D1306:D1307"/>
    <mergeCell ref="C1296:C1297"/>
    <mergeCell ref="D1296:D1297"/>
    <mergeCell ref="C1298:C1299"/>
    <mergeCell ref="D1298:D1299"/>
    <mergeCell ref="C1300:C1301"/>
    <mergeCell ref="D1300:D1301"/>
    <mergeCell ref="C1290:C1291"/>
    <mergeCell ref="D1290:D1291"/>
    <mergeCell ref="C1292:C1293"/>
    <mergeCell ref="D1292:D1293"/>
    <mergeCell ref="C1294:C1295"/>
    <mergeCell ref="D1294:D1295"/>
    <mergeCell ref="C1284:C1285"/>
    <mergeCell ref="D1284:D1285"/>
    <mergeCell ref="C1286:C1287"/>
    <mergeCell ref="D1286:D1287"/>
    <mergeCell ref="C1288:C1289"/>
    <mergeCell ref="D1288:D1289"/>
    <mergeCell ref="C1278:C1279"/>
    <mergeCell ref="D1278:D1279"/>
    <mergeCell ref="C1280:C1281"/>
    <mergeCell ref="D1280:D1281"/>
    <mergeCell ref="C1282:C1283"/>
    <mergeCell ref="D1282:D1283"/>
    <mergeCell ref="C1272:C1273"/>
    <mergeCell ref="D1272:D1273"/>
    <mergeCell ref="C1274:C1275"/>
    <mergeCell ref="D1274:D1275"/>
    <mergeCell ref="C1276:C1277"/>
    <mergeCell ref="D1276:D1277"/>
    <mergeCell ref="C1266:C1267"/>
    <mergeCell ref="D1266:D1267"/>
    <mergeCell ref="C1268:C1269"/>
    <mergeCell ref="D1268:D1269"/>
    <mergeCell ref="C1270:C1271"/>
    <mergeCell ref="D1270:D1271"/>
    <mergeCell ref="C1260:C1261"/>
    <mergeCell ref="D1260:D1261"/>
    <mergeCell ref="C1262:C1263"/>
    <mergeCell ref="D1262:D1263"/>
    <mergeCell ref="C1264:C1265"/>
    <mergeCell ref="D1264:D1265"/>
    <mergeCell ref="C1254:C1255"/>
    <mergeCell ref="D1254:D1255"/>
    <mergeCell ref="C1256:C1257"/>
    <mergeCell ref="D1256:D1257"/>
    <mergeCell ref="C1258:C1259"/>
    <mergeCell ref="D1258:D1259"/>
    <mergeCell ref="C1248:C1249"/>
    <mergeCell ref="D1248:D1249"/>
    <mergeCell ref="C1250:C1251"/>
    <mergeCell ref="D1250:D1251"/>
    <mergeCell ref="C1252:C1253"/>
    <mergeCell ref="D1252:D1253"/>
    <mergeCell ref="C1242:C1243"/>
    <mergeCell ref="D1242:D1243"/>
    <mergeCell ref="C1244:C1245"/>
    <mergeCell ref="D1244:D1245"/>
    <mergeCell ref="C1246:C1247"/>
    <mergeCell ref="D1246:D1247"/>
    <mergeCell ref="C1236:C1237"/>
    <mergeCell ref="D1236:D1237"/>
    <mergeCell ref="C1238:C1239"/>
    <mergeCell ref="D1238:D1239"/>
    <mergeCell ref="C1240:C1241"/>
    <mergeCell ref="D1240:D1241"/>
    <mergeCell ref="C1230:C1231"/>
    <mergeCell ref="D1230:D1231"/>
    <mergeCell ref="C1232:C1233"/>
    <mergeCell ref="D1232:D1233"/>
    <mergeCell ref="C1234:C1235"/>
    <mergeCell ref="D1234:D1235"/>
    <mergeCell ref="C1224:C1225"/>
    <mergeCell ref="D1224:D1225"/>
    <mergeCell ref="C1226:C1227"/>
    <mergeCell ref="D1226:D1227"/>
    <mergeCell ref="C1228:C1229"/>
    <mergeCell ref="D1228:D1229"/>
    <mergeCell ref="C1218:C1219"/>
    <mergeCell ref="D1218:D1219"/>
    <mergeCell ref="C1220:C1221"/>
    <mergeCell ref="D1220:D1221"/>
    <mergeCell ref="C1222:C1223"/>
    <mergeCell ref="D1222:D1223"/>
    <mergeCell ref="C1212:C1213"/>
    <mergeCell ref="D1212:D1213"/>
    <mergeCell ref="C1214:C1215"/>
    <mergeCell ref="D1214:D1215"/>
    <mergeCell ref="C1216:C1217"/>
    <mergeCell ref="D1216:D1217"/>
    <mergeCell ref="C1206:C1207"/>
    <mergeCell ref="D1206:D1207"/>
    <mergeCell ref="C1208:C1209"/>
    <mergeCell ref="D1208:D1209"/>
    <mergeCell ref="C1210:C1211"/>
    <mergeCell ref="D1210:D1211"/>
    <mergeCell ref="C1200:C1201"/>
    <mergeCell ref="D1200:D1201"/>
    <mergeCell ref="C1202:C1203"/>
    <mergeCell ref="D1202:D1203"/>
    <mergeCell ref="C1204:C1205"/>
    <mergeCell ref="D1204:D1205"/>
    <mergeCell ref="C1194:C1195"/>
    <mergeCell ref="D1194:D1195"/>
    <mergeCell ref="C1196:C1197"/>
    <mergeCell ref="D1196:D1197"/>
    <mergeCell ref="C1198:C1199"/>
    <mergeCell ref="D1198:D1199"/>
    <mergeCell ref="C1188:C1189"/>
    <mergeCell ref="D1188:D1189"/>
    <mergeCell ref="C1190:C1191"/>
    <mergeCell ref="D1190:D1191"/>
    <mergeCell ref="C1192:C1193"/>
    <mergeCell ref="D1192:D1193"/>
    <mergeCell ref="C1182:C1183"/>
    <mergeCell ref="D1182:D1183"/>
    <mergeCell ref="C1184:C1185"/>
    <mergeCell ref="D1184:D1185"/>
    <mergeCell ref="C1186:C1187"/>
    <mergeCell ref="D1186:D1187"/>
    <mergeCell ref="C1176:C1177"/>
    <mergeCell ref="D1176:D1177"/>
    <mergeCell ref="C1178:C1179"/>
    <mergeCell ref="D1178:D1179"/>
    <mergeCell ref="C1180:C1181"/>
    <mergeCell ref="D1180:D1181"/>
    <mergeCell ref="C1170:C1171"/>
    <mergeCell ref="D1170:D1171"/>
    <mergeCell ref="C1172:C1173"/>
    <mergeCell ref="D1172:D1173"/>
    <mergeCell ref="C1174:C1175"/>
    <mergeCell ref="D1174:D1175"/>
    <mergeCell ref="C1164:C1165"/>
    <mergeCell ref="D1164:D1165"/>
    <mergeCell ref="C1166:C1167"/>
    <mergeCell ref="D1166:D1167"/>
    <mergeCell ref="C1168:C1169"/>
    <mergeCell ref="D1168:D1169"/>
    <mergeCell ref="C1158:C1159"/>
    <mergeCell ref="D1158:D1159"/>
    <mergeCell ref="C1160:C1161"/>
    <mergeCell ref="D1160:D1161"/>
    <mergeCell ref="C1162:C1163"/>
    <mergeCell ref="D1162:D1163"/>
    <mergeCell ref="C1152:C1153"/>
    <mergeCell ref="D1152:D1153"/>
    <mergeCell ref="C1154:C1155"/>
    <mergeCell ref="D1154:D1155"/>
    <mergeCell ref="C1156:C1157"/>
    <mergeCell ref="D1156:D1157"/>
    <mergeCell ref="C1146:C1147"/>
    <mergeCell ref="D1146:D1147"/>
    <mergeCell ref="C1148:C1149"/>
    <mergeCell ref="D1148:D1149"/>
    <mergeCell ref="C1150:C1151"/>
    <mergeCell ref="D1150:D1151"/>
    <mergeCell ref="C1140:C1141"/>
    <mergeCell ref="D1140:D1141"/>
    <mergeCell ref="C1142:C1143"/>
    <mergeCell ref="D1142:D1143"/>
    <mergeCell ref="C1144:C1145"/>
    <mergeCell ref="D1144:D1145"/>
    <mergeCell ref="C1134:C1135"/>
    <mergeCell ref="D1134:D1135"/>
    <mergeCell ref="C1136:C1137"/>
    <mergeCell ref="D1136:D1137"/>
    <mergeCell ref="C1138:C1139"/>
    <mergeCell ref="D1138:D1139"/>
    <mergeCell ref="C1128:C1129"/>
    <mergeCell ref="D1128:D1129"/>
    <mergeCell ref="C1130:C1131"/>
    <mergeCell ref="D1130:D1131"/>
    <mergeCell ref="C1132:C1133"/>
    <mergeCell ref="D1132:D1133"/>
    <mergeCell ref="C1122:C1123"/>
    <mergeCell ref="D1122:D1123"/>
    <mergeCell ref="C1124:C1125"/>
    <mergeCell ref="D1124:D1125"/>
    <mergeCell ref="C1126:C1127"/>
    <mergeCell ref="D1126:D1127"/>
    <mergeCell ref="C1116:C1117"/>
    <mergeCell ref="D1116:D1117"/>
    <mergeCell ref="C1118:C1119"/>
    <mergeCell ref="D1118:D1119"/>
    <mergeCell ref="C1120:C1121"/>
    <mergeCell ref="D1120:D1121"/>
    <mergeCell ref="C1110:C1111"/>
    <mergeCell ref="D1110:D1111"/>
    <mergeCell ref="C1112:C1113"/>
    <mergeCell ref="D1112:D1113"/>
    <mergeCell ref="C1114:C1115"/>
    <mergeCell ref="D1114:D1115"/>
    <mergeCell ref="C1104:C1105"/>
    <mergeCell ref="D1104:D1105"/>
    <mergeCell ref="C1106:C1107"/>
    <mergeCell ref="D1106:D1107"/>
    <mergeCell ref="C1108:C1109"/>
    <mergeCell ref="D1108:D1109"/>
    <mergeCell ref="C1098:C1099"/>
    <mergeCell ref="D1098:D1099"/>
    <mergeCell ref="C1100:C1101"/>
    <mergeCell ref="D1100:D1101"/>
    <mergeCell ref="C1102:C1103"/>
    <mergeCell ref="D1102:D1103"/>
    <mergeCell ref="C1092:C1093"/>
    <mergeCell ref="D1092:D1093"/>
    <mergeCell ref="C1094:C1095"/>
    <mergeCell ref="D1094:D1095"/>
    <mergeCell ref="C1096:C1097"/>
    <mergeCell ref="D1096:D1097"/>
    <mergeCell ref="C1086:C1087"/>
    <mergeCell ref="D1086:D1087"/>
    <mergeCell ref="C1088:C1089"/>
    <mergeCell ref="D1088:D1089"/>
    <mergeCell ref="C1090:C1091"/>
    <mergeCell ref="D1090:D1091"/>
    <mergeCell ref="C1080:C1081"/>
    <mergeCell ref="D1080:D1081"/>
    <mergeCell ref="C1082:C1083"/>
    <mergeCell ref="D1082:D1083"/>
    <mergeCell ref="C1084:C1085"/>
    <mergeCell ref="D1084:D1085"/>
    <mergeCell ref="C1074:C1075"/>
    <mergeCell ref="D1074:D1075"/>
    <mergeCell ref="C1076:C1077"/>
    <mergeCell ref="D1076:D1077"/>
    <mergeCell ref="C1078:C1079"/>
    <mergeCell ref="D1078:D1079"/>
    <mergeCell ref="C1068:C1069"/>
    <mergeCell ref="D1068:D1069"/>
    <mergeCell ref="C1070:C1071"/>
    <mergeCell ref="D1070:D1071"/>
    <mergeCell ref="C1072:C1073"/>
    <mergeCell ref="D1072:D1073"/>
    <mergeCell ref="C1062:C1063"/>
    <mergeCell ref="D1062:D1063"/>
    <mergeCell ref="C1064:C1065"/>
    <mergeCell ref="D1064:D1065"/>
    <mergeCell ref="C1066:C1067"/>
    <mergeCell ref="D1066:D1067"/>
    <mergeCell ref="C1056:C1057"/>
    <mergeCell ref="D1056:D1057"/>
    <mergeCell ref="C1058:C1059"/>
    <mergeCell ref="D1058:D1059"/>
    <mergeCell ref="C1060:C1061"/>
    <mergeCell ref="D1060:D1061"/>
    <mergeCell ref="C1050:C1051"/>
    <mergeCell ref="D1050:D1051"/>
    <mergeCell ref="C1052:C1053"/>
    <mergeCell ref="D1052:D1053"/>
    <mergeCell ref="C1054:C1055"/>
    <mergeCell ref="D1054:D1055"/>
    <mergeCell ref="C1044:C1045"/>
    <mergeCell ref="D1044:D1045"/>
    <mergeCell ref="C1046:C1047"/>
    <mergeCell ref="D1046:D1047"/>
    <mergeCell ref="C1048:C1049"/>
    <mergeCell ref="D1048:D1049"/>
    <mergeCell ref="C1038:C1039"/>
    <mergeCell ref="D1038:D1039"/>
    <mergeCell ref="C1040:C1041"/>
    <mergeCell ref="D1040:D1041"/>
    <mergeCell ref="C1042:C1043"/>
    <mergeCell ref="D1042:D1043"/>
    <mergeCell ref="C1032:C1033"/>
    <mergeCell ref="D1032:D1033"/>
    <mergeCell ref="C1034:C1035"/>
    <mergeCell ref="D1034:D1035"/>
    <mergeCell ref="C1036:C1037"/>
    <mergeCell ref="D1036:D1037"/>
    <mergeCell ref="C1026:C1027"/>
    <mergeCell ref="D1026:D1027"/>
    <mergeCell ref="C1028:C1029"/>
    <mergeCell ref="D1028:D1029"/>
    <mergeCell ref="C1030:C1031"/>
    <mergeCell ref="D1030:D1031"/>
    <mergeCell ref="C1020:C1021"/>
    <mergeCell ref="D1020:D1021"/>
    <mergeCell ref="C1022:C1023"/>
    <mergeCell ref="D1022:D1023"/>
    <mergeCell ref="C1024:C1025"/>
    <mergeCell ref="D1024:D1025"/>
    <mergeCell ref="C1014:C1015"/>
    <mergeCell ref="D1014:D1015"/>
    <mergeCell ref="C1016:C1017"/>
    <mergeCell ref="D1016:D1017"/>
    <mergeCell ref="C1018:C1019"/>
    <mergeCell ref="D1018:D1019"/>
    <mergeCell ref="C1008:C1009"/>
    <mergeCell ref="D1008:D1009"/>
    <mergeCell ref="C1010:C1011"/>
    <mergeCell ref="D1010:D1011"/>
    <mergeCell ref="C1012:C1013"/>
    <mergeCell ref="D1012:D1013"/>
    <mergeCell ref="C1002:C1003"/>
    <mergeCell ref="D1002:D1003"/>
    <mergeCell ref="C1004:C1005"/>
    <mergeCell ref="D1004:D1005"/>
    <mergeCell ref="C1006:C1007"/>
    <mergeCell ref="D1006:D1007"/>
    <mergeCell ref="C996:C997"/>
    <mergeCell ref="D996:D997"/>
    <mergeCell ref="C998:C999"/>
    <mergeCell ref="D998:D999"/>
    <mergeCell ref="C1000:C1001"/>
    <mergeCell ref="D1000:D1001"/>
    <mergeCell ref="C990:C991"/>
    <mergeCell ref="D990:D991"/>
    <mergeCell ref="C992:C993"/>
    <mergeCell ref="D992:D993"/>
    <mergeCell ref="C994:C995"/>
    <mergeCell ref="D994:D995"/>
    <mergeCell ref="C984:C985"/>
    <mergeCell ref="D984:D985"/>
    <mergeCell ref="C986:C987"/>
    <mergeCell ref="D986:D987"/>
    <mergeCell ref="C988:C989"/>
    <mergeCell ref="D988:D989"/>
    <mergeCell ref="C978:C979"/>
    <mergeCell ref="D978:D979"/>
    <mergeCell ref="C980:C981"/>
    <mergeCell ref="D980:D981"/>
    <mergeCell ref="C982:C983"/>
    <mergeCell ref="D982:D983"/>
    <mergeCell ref="C972:C973"/>
    <mergeCell ref="D972:D973"/>
    <mergeCell ref="C974:C975"/>
    <mergeCell ref="D974:D975"/>
    <mergeCell ref="C976:C977"/>
    <mergeCell ref="D976:D977"/>
    <mergeCell ref="C966:C967"/>
    <mergeCell ref="D966:D967"/>
    <mergeCell ref="C968:C969"/>
    <mergeCell ref="D968:D969"/>
    <mergeCell ref="C970:C971"/>
    <mergeCell ref="D970:D971"/>
    <mergeCell ref="C960:C961"/>
    <mergeCell ref="D960:D961"/>
    <mergeCell ref="C962:C963"/>
    <mergeCell ref="D962:D963"/>
    <mergeCell ref="C964:C965"/>
    <mergeCell ref="D964:D965"/>
    <mergeCell ref="C954:C955"/>
    <mergeCell ref="D954:D955"/>
    <mergeCell ref="C956:C957"/>
    <mergeCell ref="D956:D957"/>
    <mergeCell ref="C958:C959"/>
    <mergeCell ref="D958:D959"/>
    <mergeCell ref="C948:C949"/>
    <mergeCell ref="D948:D949"/>
    <mergeCell ref="C950:C951"/>
    <mergeCell ref="D950:D951"/>
    <mergeCell ref="C952:C953"/>
    <mergeCell ref="D952:D953"/>
    <mergeCell ref="C942:C943"/>
    <mergeCell ref="D942:D943"/>
    <mergeCell ref="C944:C945"/>
    <mergeCell ref="D944:D945"/>
    <mergeCell ref="C946:C947"/>
    <mergeCell ref="D946:D947"/>
    <mergeCell ref="C936:C937"/>
    <mergeCell ref="D936:D937"/>
    <mergeCell ref="C938:C939"/>
    <mergeCell ref="D938:D939"/>
    <mergeCell ref="C940:C941"/>
    <mergeCell ref="D940:D941"/>
    <mergeCell ref="C930:C931"/>
    <mergeCell ref="D930:D931"/>
    <mergeCell ref="C932:C933"/>
    <mergeCell ref="D932:D933"/>
    <mergeCell ref="C934:C935"/>
    <mergeCell ref="D934:D935"/>
    <mergeCell ref="C924:C925"/>
    <mergeCell ref="D924:D925"/>
    <mergeCell ref="C926:C927"/>
    <mergeCell ref="D926:D927"/>
    <mergeCell ref="C928:C929"/>
    <mergeCell ref="D928:D929"/>
    <mergeCell ref="C918:C919"/>
    <mergeCell ref="D918:D919"/>
    <mergeCell ref="C920:C921"/>
    <mergeCell ref="D920:D921"/>
    <mergeCell ref="C922:C923"/>
    <mergeCell ref="D922:D923"/>
    <mergeCell ref="C912:C913"/>
    <mergeCell ref="D912:D913"/>
    <mergeCell ref="C914:C915"/>
    <mergeCell ref="D914:D915"/>
    <mergeCell ref="C916:C917"/>
    <mergeCell ref="D916:D917"/>
    <mergeCell ref="C906:C907"/>
    <mergeCell ref="D906:D907"/>
    <mergeCell ref="C908:C909"/>
    <mergeCell ref="D908:D909"/>
    <mergeCell ref="C910:C911"/>
    <mergeCell ref="D910:D911"/>
    <mergeCell ref="C900:C901"/>
    <mergeCell ref="D900:D901"/>
    <mergeCell ref="C902:C903"/>
    <mergeCell ref="D902:D903"/>
    <mergeCell ref="C904:C905"/>
    <mergeCell ref="D904:D905"/>
    <mergeCell ref="C894:C895"/>
    <mergeCell ref="D894:D895"/>
    <mergeCell ref="C896:C897"/>
    <mergeCell ref="D896:D897"/>
    <mergeCell ref="C898:C899"/>
    <mergeCell ref="D898:D899"/>
    <mergeCell ref="C888:C889"/>
    <mergeCell ref="D888:D889"/>
    <mergeCell ref="C890:C891"/>
    <mergeCell ref="D890:D891"/>
    <mergeCell ref="C892:C893"/>
    <mergeCell ref="D892:D893"/>
    <mergeCell ref="C882:C883"/>
    <mergeCell ref="D882:D883"/>
    <mergeCell ref="C884:C885"/>
    <mergeCell ref="D884:D885"/>
    <mergeCell ref="C886:C887"/>
    <mergeCell ref="D886:D887"/>
    <mergeCell ref="C876:C877"/>
    <mergeCell ref="D876:D877"/>
    <mergeCell ref="C878:C879"/>
    <mergeCell ref="D878:D879"/>
    <mergeCell ref="C880:C881"/>
    <mergeCell ref="D880:D881"/>
    <mergeCell ref="C870:C871"/>
    <mergeCell ref="D870:D871"/>
    <mergeCell ref="C872:C873"/>
    <mergeCell ref="D872:D873"/>
    <mergeCell ref="C874:C875"/>
    <mergeCell ref="D874:D875"/>
    <mergeCell ref="C864:C865"/>
    <mergeCell ref="D864:D865"/>
    <mergeCell ref="C866:C867"/>
    <mergeCell ref="D866:D867"/>
    <mergeCell ref="C868:C869"/>
    <mergeCell ref="D868:D869"/>
    <mergeCell ref="C858:C859"/>
    <mergeCell ref="D858:D859"/>
    <mergeCell ref="C860:C861"/>
    <mergeCell ref="D860:D861"/>
    <mergeCell ref="C862:C863"/>
    <mergeCell ref="D862:D863"/>
    <mergeCell ref="C852:C853"/>
    <mergeCell ref="D852:D853"/>
    <mergeCell ref="C854:C855"/>
    <mergeCell ref="D854:D855"/>
    <mergeCell ref="C856:C857"/>
    <mergeCell ref="D856:D857"/>
    <mergeCell ref="C846:C847"/>
    <mergeCell ref="D846:D847"/>
    <mergeCell ref="C848:C849"/>
    <mergeCell ref="D848:D849"/>
    <mergeCell ref="C850:C851"/>
    <mergeCell ref="D850:D851"/>
    <mergeCell ref="C840:C841"/>
    <mergeCell ref="D840:D841"/>
    <mergeCell ref="C842:C843"/>
    <mergeCell ref="D842:D843"/>
    <mergeCell ref="C844:C845"/>
    <mergeCell ref="D844:D845"/>
    <mergeCell ref="C834:C835"/>
    <mergeCell ref="D834:D835"/>
    <mergeCell ref="C836:C837"/>
    <mergeCell ref="D836:D837"/>
    <mergeCell ref="C838:C839"/>
    <mergeCell ref="D838:D839"/>
    <mergeCell ref="C828:C829"/>
    <mergeCell ref="D828:D829"/>
    <mergeCell ref="C830:C831"/>
    <mergeCell ref="D830:D831"/>
    <mergeCell ref="C832:C833"/>
    <mergeCell ref="D832:D833"/>
    <mergeCell ref="C822:C823"/>
    <mergeCell ref="D822:D823"/>
    <mergeCell ref="C824:C825"/>
    <mergeCell ref="D824:D825"/>
    <mergeCell ref="C826:C827"/>
    <mergeCell ref="D826:D827"/>
    <mergeCell ref="C816:C817"/>
    <mergeCell ref="D816:D817"/>
    <mergeCell ref="C818:C819"/>
    <mergeCell ref="D818:D819"/>
    <mergeCell ref="C820:C821"/>
    <mergeCell ref="D820:D821"/>
    <mergeCell ref="C810:C811"/>
    <mergeCell ref="D810:D811"/>
    <mergeCell ref="C812:C813"/>
    <mergeCell ref="D812:D813"/>
    <mergeCell ref="C814:C815"/>
    <mergeCell ref="D814:D815"/>
    <mergeCell ref="C804:C805"/>
    <mergeCell ref="D804:D805"/>
    <mergeCell ref="C806:C807"/>
    <mergeCell ref="D806:D807"/>
    <mergeCell ref="C808:C809"/>
    <mergeCell ref="D808:D809"/>
    <mergeCell ref="C798:C799"/>
    <mergeCell ref="D798:D799"/>
    <mergeCell ref="C800:C801"/>
    <mergeCell ref="D800:D801"/>
    <mergeCell ref="C802:C803"/>
    <mergeCell ref="D802:D803"/>
    <mergeCell ref="C792:C793"/>
    <mergeCell ref="D792:D793"/>
    <mergeCell ref="C794:C795"/>
    <mergeCell ref="D794:D795"/>
    <mergeCell ref="C796:C797"/>
    <mergeCell ref="D796:D797"/>
    <mergeCell ref="C786:C787"/>
    <mergeCell ref="D786:D787"/>
    <mergeCell ref="C788:C789"/>
    <mergeCell ref="D788:D789"/>
    <mergeCell ref="C790:C791"/>
    <mergeCell ref="D790:D791"/>
    <mergeCell ref="C780:C781"/>
    <mergeCell ref="D780:D781"/>
    <mergeCell ref="C782:C783"/>
    <mergeCell ref="D782:D783"/>
    <mergeCell ref="C784:C785"/>
    <mergeCell ref="D784:D785"/>
    <mergeCell ref="C774:C775"/>
    <mergeCell ref="D774:D775"/>
    <mergeCell ref="C776:C777"/>
    <mergeCell ref="D776:D777"/>
    <mergeCell ref="C778:C779"/>
    <mergeCell ref="D778:D779"/>
    <mergeCell ref="C768:C769"/>
    <mergeCell ref="D768:D769"/>
    <mergeCell ref="C770:C771"/>
    <mergeCell ref="D770:D771"/>
    <mergeCell ref="C772:C773"/>
    <mergeCell ref="D772:D773"/>
    <mergeCell ref="C762:C763"/>
    <mergeCell ref="D762:D763"/>
    <mergeCell ref="C764:C765"/>
    <mergeCell ref="D764:D765"/>
    <mergeCell ref="C766:C767"/>
    <mergeCell ref="D766:D767"/>
    <mergeCell ref="C756:C757"/>
    <mergeCell ref="D756:D757"/>
    <mergeCell ref="C758:C759"/>
    <mergeCell ref="D758:D759"/>
    <mergeCell ref="C760:C761"/>
    <mergeCell ref="D760:D761"/>
    <mergeCell ref="C750:C751"/>
    <mergeCell ref="D750:D751"/>
    <mergeCell ref="C752:C753"/>
    <mergeCell ref="D752:D753"/>
    <mergeCell ref="C754:C755"/>
    <mergeCell ref="D754:D755"/>
    <mergeCell ref="C744:C745"/>
    <mergeCell ref="D744:D745"/>
    <mergeCell ref="C746:C747"/>
    <mergeCell ref="D746:D747"/>
    <mergeCell ref="C748:C749"/>
    <mergeCell ref="D748:D749"/>
    <mergeCell ref="C738:C739"/>
    <mergeCell ref="D738:D739"/>
    <mergeCell ref="C740:C741"/>
    <mergeCell ref="D740:D741"/>
    <mergeCell ref="C742:C743"/>
    <mergeCell ref="D742:D743"/>
    <mergeCell ref="C732:C733"/>
    <mergeCell ref="D732:D733"/>
    <mergeCell ref="C734:C735"/>
    <mergeCell ref="D734:D735"/>
    <mergeCell ref="C736:C737"/>
    <mergeCell ref="D736:D737"/>
    <mergeCell ref="C726:C727"/>
    <mergeCell ref="D726:D727"/>
    <mergeCell ref="C728:C729"/>
    <mergeCell ref="D728:D729"/>
    <mergeCell ref="C730:C731"/>
    <mergeCell ref="D730:D731"/>
    <mergeCell ref="C720:C721"/>
    <mergeCell ref="D720:D721"/>
    <mergeCell ref="C722:C723"/>
    <mergeCell ref="D722:D723"/>
    <mergeCell ref="C724:C725"/>
    <mergeCell ref="D724:D725"/>
    <mergeCell ref="C714:C715"/>
    <mergeCell ref="D714:D715"/>
    <mergeCell ref="C716:C717"/>
    <mergeCell ref="D716:D717"/>
    <mergeCell ref="C718:C719"/>
    <mergeCell ref="D718:D719"/>
    <mergeCell ref="C708:C709"/>
    <mergeCell ref="D708:D709"/>
    <mergeCell ref="C710:C711"/>
    <mergeCell ref="D710:D711"/>
    <mergeCell ref="C712:C713"/>
    <mergeCell ref="D712:D713"/>
    <mergeCell ref="C702:C703"/>
    <mergeCell ref="D702:D703"/>
    <mergeCell ref="C704:C705"/>
    <mergeCell ref="D704:D705"/>
    <mergeCell ref="C706:C707"/>
    <mergeCell ref="D706:D707"/>
    <mergeCell ref="C696:C697"/>
    <mergeCell ref="D696:D697"/>
    <mergeCell ref="C698:C699"/>
    <mergeCell ref="D698:D699"/>
    <mergeCell ref="C700:C701"/>
    <mergeCell ref="D700:D701"/>
    <mergeCell ref="C690:C691"/>
    <mergeCell ref="D690:D691"/>
    <mergeCell ref="C692:C693"/>
    <mergeCell ref="D692:D693"/>
    <mergeCell ref="C694:C695"/>
    <mergeCell ref="D694:D695"/>
    <mergeCell ref="C684:C685"/>
    <mergeCell ref="D684:D685"/>
    <mergeCell ref="C686:C687"/>
    <mergeCell ref="D686:D687"/>
    <mergeCell ref="C688:C689"/>
    <mergeCell ref="D688:D689"/>
    <mergeCell ref="C678:C679"/>
    <mergeCell ref="D678:D679"/>
    <mergeCell ref="C680:C681"/>
    <mergeCell ref="D680:D681"/>
    <mergeCell ref="C682:C683"/>
    <mergeCell ref="D682:D683"/>
    <mergeCell ref="C672:C673"/>
    <mergeCell ref="D672:D673"/>
    <mergeCell ref="C674:C675"/>
    <mergeCell ref="D674:D675"/>
    <mergeCell ref="C676:C677"/>
    <mergeCell ref="D676:D677"/>
    <mergeCell ref="C666:C667"/>
    <mergeCell ref="D666:D667"/>
    <mergeCell ref="C668:C669"/>
    <mergeCell ref="D668:D669"/>
    <mergeCell ref="C670:C671"/>
    <mergeCell ref="D670:D671"/>
    <mergeCell ref="C660:C661"/>
    <mergeCell ref="D660:D661"/>
    <mergeCell ref="C662:C663"/>
    <mergeCell ref="D662:D663"/>
    <mergeCell ref="C664:C665"/>
    <mergeCell ref="D664:D665"/>
    <mergeCell ref="C654:C655"/>
    <mergeCell ref="D654:D655"/>
    <mergeCell ref="C656:C657"/>
    <mergeCell ref="D656:D657"/>
    <mergeCell ref="C658:C659"/>
    <mergeCell ref="D658:D659"/>
    <mergeCell ref="C648:C649"/>
    <mergeCell ref="D648:D649"/>
    <mergeCell ref="C650:C651"/>
    <mergeCell ref="D650:D651"/>
    <mergeCell ref="C652:C653"/>
    <mergeCell ref="D652:D653"/>
    <mergeCell ref="C642:C643"/>
    <mergeCell ref="D642:D643"/>
    <mergeCell ref="C644:C645"/>
    <mergeCell ref="D644:D645"/>
    <mergeCell ref="C646:C647"/>
    <mergeCell ref="D646:D647"/>
    <mergeCell ref="C636:C637"/>
    <mergeCell ref="D636:D637"/>
    <mergeCell ref="C638:C639"/>
    <mergeCell ref="D638:D639"/>
    <mergeCell ref="C640:C641"/>
    <mergeCell ref="D640:D641"/>
    <mergeCell ref="C630:C631"/>
    <mergeCell ref="D630:D631"/>
    <mergeCell ref="C632:C633"/>
    <mergeCell ref="D632:D633"/>
    <mergeCell ref="C634:C635"/>
    <mergeCell ref="D634:D635"/>
    <mergeCell ref="C624:C625"/>
    <mergeCell ref="D624:D625"/>
    <mergeCell ref="C626:C627"/>
    <mergeCell ref="D626:D627"/>
    <mergeCell ref="C628:C629"/>
    <mergeCell ref="D628:D629"/>
    <mergeCell ref="C618:C619"/>
    <mergeCell ref="D618:D619"/>
    <mergeCell ref="C620:C621"/>
    <mergeCell ref="D620:D621"/>
    <mergeCell ref="C622:C623"/>
    <mergeCell ref="D622:D623"/>
    <mergeCell ref="C612:C613"/>
    <mergeCell ref="D612:D613"/>
    <mergeCell ref="C614:C615"/>
    <mergeCell ref="D614:D615"/>
    <mergeCell ref="C616:C617"/>
    <mergeCell ref="D616:D617"/>
    <mergeCell ref="C606:C607"/>
    <mergeCell ref="D606:D607"/>
    <mergeCell ref="C608:C609"/>
    <mergeCell ref="D608:D609"/>
    <mergeCell ref="C610:C611"/>
    <mergeCell ref="D610:D611"/>
    <mergeCell ref="C600:C601"/>
    <mergeCell ref="D600:D601"/>
    <mergeCell ref="C602:C603"/>
    <mergeCell ref="D602:D603"/>
    <mergeCell ref="C604:C605"/>
    <mergeCell ref="D604:D605"/>
    <mergeCell ref="C594:C595"/>
    <mergeCell ref="D594:D595"/>
    <mergeCell ref="C596:C597"/>
    <mergeCell ref="D596:D597"/>
    <mergeCell ref="C598:C599"/>
    <mergeCell ref="D598:D599"/>
    <mergeCell ref="C588:C589"/>
    <mergeCell ref="D588:D589"/>
    <mergeCell ref="C590:C591"/>
    <mergeCell ref="D590:D591"/>
    <mergeCell ref="C592:C593"/>
    <mergeCell ref="D592:D593"/>
    <mergeCell ref="C582:C583"/>
    <mergeCell ref="D582:D583"/>
    <mergeCell ref="C584:C585"/>
    <mergeCell ref="D584:D585"/>
    <mergeCell ref="C586:C587"/>
    <mergeCell ref="D586:D587"/>
    <mergeCell ref="C576:C577"/>
    <mergeCell ref="D576:D577"/>
    <mergeCell ref="C578:C579"/>
    <mergeCell ref="D578:D579"/>
    <mergeCell ref="C580:C581"/>
    <mergeCell ref="D580:D581"/>
    <mergeCell ref="C570:C571"/>
    <mergeCell ref="D570:D571"/>
    <mergeCell ref="C572:C573"/>
    <mergeCell ref="D572:D573"/>
    <mergeCell ref="C574:C575"/>
    <mergeCell ref="D574:D575"/>
    <mergeCell ref="C564:C565"/>
    <mergeCell ref="D564:D565"/>
    <mergeCell ref="C566:C567"/>
    <mergeCell ref="D566:D567"/>
    <mergeCell ref="C568:C569"/>
    <mergeCell ref="D568:D569"/>
    <mergeCell ref="C558:C559"/>
    <mergeCell ref="D558:D559"/>
    <mergeCell ref="C560:C561"/>
    <mergeCell ref="D560:D561"/>
    <mergeCell ref="C562:C563"/>
    <mergeCell ref="D562:D563"/>
    <mergeCell ref="C552:C553"/>
    <mergeCell ref="D552:D553"/>
    <mergeCell ref="C554:C555"/>
    <mergeCell ref="D554:D555"/>
    <mergeCell ref="C556:C557"/>
    <mergeCell ref="D556:D557"/>
    <mergeCell ref="C546:C547"/>
    <mergeCell ref="D546:D547"/>
    <mergeCell ref="C548:C549"/>
    <mergeCell ref="D548:D549"/>
    <mergeCell ref="C550:C551"/>
    <mergeCell ref="D550:D551"/>
    <mergeCell ref="C540:C541"/>
    <mergeCell ref="D540:D541"/>
    <mergeCell ref="C542:C543"/>
    <mergeCell ref="D542:D543"/>
    <mergeCell ref="C544:C545"/>
    <mergeCell ref="D544:D545"/>
    <mergeCell ref="C534:C535"/>
    <mergeCell ref="D534:D535"/>
    <mergeCell ref="C536:C537"/>
    <mergeCell ref="D536:D537"/>
    <mergeCell ref="C538:C539"/>
    <mergeCell ref="D538:D539"/>
    <mergeCell ref="C528:C529"/>
    <mergeCell ref="D528:D529"/>
    <mergeCell ref="C530:C531"/>
    <mergeCell ref="D530:D531"/>
    <mergeCell ref="C532:C533"/>
    <mergeCell ref="D532:D533"/>
    <mergeCell ref="C522:C523"/>
    <mergeCell ref="D522:D523"/>
    <mergeCell ref="C524:C525"/>
    <mergeCell ref="D524:D525"/>
    <mergeCell ref="C526:C527"/>
    <mergeCell ref="D526:D527"/>
    <mergeCell ref="C516:C517"/>
    <mergeCell ref="D516:D517"/>
    <mergeCell ref="C518:C519"/>
    <mergeCell ref="D518:D519"/>
    <mergeCell ref="C520:C521"/>
    <mergeCell ref="D520:D521"/>
    <mergeCell ref="C510:C511"/>
    <mergeCell ref="D510:D511"/>
    <mergeCell ref="C512:C513"/>
    <mergeCell ref="D512:D513"/>
    <mergeCell ref="C514:C515"/>
    <mergeCell ref="D514:D515"/>
    <mergeCell ref="C504:C505"/>
    <mergeCell ref="D504:D505"/>
    <mergeCell ref="C506:C507"/>
    <mergeCell ref="D506:D507"/>
    <mergeCell ref="C508:C509"/>
    <mergeCell ref="D508:D509"/>
    <mergeCell ref="C498:C499"/>
    <mergeCell ref="D498:D499"/>
    <mergeCell ref="C500:C501"/>
    <mergeCell ref="D500:D501"/>
    <mergeCell ref="C502:C503"/>
    <mergeCell ref="D502:D503"/>
    <mergeCell ref="C492:C493"/>
    <mergeCell ref="D492:D493"/>
    <mergeCell ref="C494:C495"/>
    <mergeCell ref="D494:D495"/>
    <mergeCell ref="C496:C497"/>
    <mergeCell ref="D496:D497"/>
    <mergeCell ref="C486:C487"/>
    <mergeCell ref="D486:D487"/>
    <mergeCell ref="C488:C489"/>
    <mergeCell ref="D488:D489"/>
    <mergeCell ref="C490:C491"/>
    <mergeCell ref="D490:D491"/>
    <mergeCell ref="C480:C481"/>
    <mergeCell ref="D480:D481"/>
    <mergeCell ref="C482:C483"/>
    <mergeCell ref="D482:D483"/>
    <mergeCell ref="C484:C485"/>
    <mergeCell ref="D484:D485"/>
    <mergeCell ref="C474:C475"/>
    <mergeCell ref="D474:D475"/>
    <mergeCell ref="C476:C477"/>
    <mergeCell ref="D476:D477"/>
    <mergeCell ref="C478:C479"/>
    <mergeCell ref="D478:D479"/>
    <mergeCell ref="C468:C469"/>
    <mergeCell ref="D468:D469"/>
    <mergeCell ref="C470:C471"/>
    <mergeCell ref="D470:D471"/>
    <mergeCell ref="C472:C473"/>
    <mergeCell ref="D472:D473"/>
    <mergeCell ref="C462:C463"/>
    <mergeCell ref="D462:D463"/>
    <mergeCell ref="C464:C465"/>
    <mergeCell ref="D464:D465"/>
    <mergeCell ref="C466:C467"/>
    <mergeCell ref="D466:D467"/>
    <mergeCell ref="C456:C457"/>
    <mergeCell ref="D456:D457"/>
    <mergeCell ref="C458:C459"/>
    <mergeCell ref="D458:D459"/>
    <mergeCell ref="C460:C461"/>
    <mergeCell ref="D460:D461"/>
    <mergeCell ref="C450:C451"/>
    <mergeCell ref="D450:D451"/>
    <mergeCell ref="C452:C453"/>
    <mergeCell ref="D452:D453"/>
    <mergeCell ref="C454:C455"/>
    <mergeCell ref="D454:D455"/>
    <mergeCell ref="C444:C445"/>
    <mergeCell ref="D444:D445"/>
    <mergeCell ref="C446:C447"/>
    <mergeCell ref="D446:D447"/>
    <mergeCell ref="C448:C449"/>
    <mergeCell ref="D448:D449"/>
    <mergeCell ref="C438:C439"/>
    <mergeCell ref="D438:D439"/>
    <mergeCell ref="C440:C441"/>
    <mergeCell ref="D440:D441"/>
    <mergeCell ref="C442:C443"/>
    <mergeCell ref="D442:D443"/>
    <mergeCell ref="C432:C433"/>
    <mergeCell ref="D432:D433"/>
    <mergeCell ref="C434:C435"/>
    <mergeCell ref="D434:D435"/>
    <mergeCell ref="C436:C437"/>
    <mergeCell ref="D436:D437"/>
    <mergeCell ref="C426:C427"/>
    <mergeCell ref="D426:D427"/>
    <mergeCell ref="C428:C429"/>
    <mergeCell ref="D428:D429"/>
    <mergeCell ref="C430:C431"/>
    <mergeCell ref="D430:D431"/>
    <mergeCell ref="C420:C421"/>
    <mergeCell ref="D420:D421"/>
    <mergeCell ref="C422:C423"/>
    <mergeCell ref="D422:D423"/>
    <mergeCell ref="C424:C425"/>
    <mergeCell ref="D424:D425"/>
    <mergeCell ref="C414:C415"/>
    <mergeCell ref="D414:D415"/>
    <mergeCell ref="C416:C417"/>
    <mergeCell ref="D416:D417"/>
    <mergeCell ref="C418:C419"/>
    <mergeCell ref="D418:D419"/>
    <mergeCell ref="C408:C409"/>
    <mergeCell ref="D408:D409"/>
    <mergeCell ref="C410:C411"/>
    <mergeCell ref="D410:D411"/>
    <mergeCell ref="C412:C413"/>
    <mergeCell ref="D412:D413"/>
    <mergeCell ref="C402:C403"/>
    <mergeCell ref="D402:D403"/>
    <mergeCell ref="C404:C405"/>
    <mergeCell ref="D404:D405"/>
    <mergeCell ref="C406:C407"/>
    <mergeCell ref="D406:D407"/>
    <mergeCell ref="C396:C397"/>
    <mergeCell ref="D396:D397"/>
    <mergeCell ref="C398:C399"/>
    <mergeCell ref="D398:D399"/>
    <mergeCell ref="C400:C401"/>
    <mergeCell ref="D400:D401"/>
    <mergeCell ref="C390:C391"/>
    <mergeCell ref="D390:D391"/>
    <mergeCell ref="C392:C393"/>
    <mergeCell ref="D392:D393"/>
    <mergeCell ref="C394:C395"/>
    <mergeCell ref="D394:D395"/>
    <mergeCell ref="C384:C385"/>
    <mergeCell ref="D384:D385"/>
    <mergeCell ref="C386:C387"/>
    <mergeCell ref="D386:D387"/>
    <mergeCell ref="C388:C389"/>
    <mergeCell ref="D388:D389"/>
    <mergeCell ref="C378:C379"/>
    <mergeCell ref="D378:D379"/>
    <mergeCell ref="C380:C381"/>
    <mergeCell ref="D380:D381"/>
    <mergeCell ref="C382:C383"/>
    <mergeCell ref="D382:D383"/>
    <mergeCell ref="C372:C373"/>
    <mergeCell ref="D372:D373"/>
    <mergeCell ref="C374:C375"/>
    <mergeCell ref="D374:D375"/>
    <mergeCell ref="C376:C377"/>
    <mergeCell ref="D376:D377"/>
    <mergeCell ref="C366:C367"/>
    <mergeCell ref="D366:D367"/>
    <mergeCell ref="C368:C369"/>
    <mergeCell ref="D368:D369"/>
    <mergeCell ref="C370:C371"/>
    <mergeCell ref="D370:D371"/>
    <mergeCell ref="C360:C361"/>
    <mergeCell ref="D360:D361"/>
    <mergeCell ref="C362:C363"/>
    <mergeCell ref="D362:D363"/>
    <mergeCell ref="C364:C365"/>
    <mergeCell ref="D364:D365"/>
    <mergeCell ref="C354:C355"/>
    <mergeCell ref="D354:D355"/>
    <mergeCell ref="C356:C357"/>
    <mergeCell ref="D356:D357"/>
    <mergeCell ref="C358:C359"/>
    <mergeCell ref="D358:D359"/>
    <mergeCell ref="C348:C349"/>
    <mergeCell ref="D348:D349"/>
    <mergeCell ref="C350:C351"/>
    <mergeCell ref="D350:D351"/>
    <mergeCell ref="C352:C353"/>
    <mergeCell ref="D352:D353"/>
    <mergeCell ref="C342:C343"/>
    <mergeCell ref="D342:D343"/>
    <mergeCell ref="C344:C345"/>
    <mergeCell ref="D344:D345"/>
    <mergeCell ref="C346:C347"/>
    <mergeCell ref="D346:D347"/>
    <mergeCell ref="C336:C337"/>
    <mergeCell ref="D336:D337"/>
    <mergeCell ref="C338:C339"/>
    <mergeCell ref="D338:D339"/>
    <mergeCell ref="C340:C341"/>
    <mergeCell ref="D340:D341"/>
    <mergeCell ref="C330:C331"/>
    <mergeCell ref="D330:D331"/>
    <mergeCell ref="C332:C333"/>
    <mergeCell ref="D332:D333"/>
    <mergeCell ref="C334:C335"/>
    <mergeCell ref="D334:D335"/>
    <mergeCell ref="C324:C325"/>
    <mergeCell ref="D324:D325"/>
    <mergeCell ref="C326:C327"/>
    <mergeCell ref="D326:D327"/>
    <mergeCell ref="C328:C329"/>
    <mergeCell ref="D328:D329"/>
    <mergeCell ref="C318:C319"/>
    <mergeCell ref="D318:D319"/>
    <mergeCell ref="C320:C321"/>
    <mergeCell ref="D320:D321"/>
    <mergeCell ref="C322:C323"/>
    <mergeCell ref="D322:D323"/>
    <mergeCell ref="C312:C313"/>
    <mergeCell ref="D312:D313"/>
    <mergeCell ref="C314:C315"/>
    <mergeCell ref="D314:D315"/>
    <mergeCell ref="C316:C317"/>
    <mergeCell ref="D316:D317"/>
    <mergeCell ref="C306:C307"/>
    <mergeCell ref="D306:D307"/>
    <mergeCell ref="C308:C309"/>
    <mergeCell ref="D308:D309"/>
    <mergeCell ref="C310:C311"/>
    <mergeCell ref="D310:D311"/>
    <mergeCell ref="C300:C301"/>
    <mergeCell ref="D300:D301"/>
    <mergeCell ref="C302:C303"/>
    <mergeCell ref="D302:D303"/>
    <mergeCell ref="C304:C305"/>
    <mergeCell ref="D304:D305"/>
    <mergeCell ref="C294:C295"/>
    <mergeCell ref="D294:D295"/>
    <mergeCell ref="C296:C297"/>
    <mergeCell ref="D296:D297"/>
    <mergeCell ref="C298:C299"/>
    <mergeCell ref="D298:D299"/>
    <mergeCell ref="C288:C289"/>
    <mergeCell ref="D288:D289"/>
    <mergeCell ref="C290:C291"/>
    <mergeCell ref="D290:D291"/>
    <mergeCell ref="C292:C293"/>
    <mergeCell ref="D292:D293"/>
    <mergeCell ref="C282:C283"/>
    <mergeCell ref="D282:D283"/>
    <mergeCell ref="C284:C285"/>
    <mergeCell ref="D284:D285"/>
    <mergeCell ref="C286:C287"/>
    <mergeCell ref="D286:D287"/>
    <mergeCell ref="C276:C277"/>
    <mergeCell ref="D276:D277"/>
    <mergeCell ref="C278:C279"/>
    <mergeCell ref="D278:D279"/>
    <mergeCell ref="C280:C281"/>
    <mergeCell ref="D280:D281"/>
    <mergeCell ref="C270:C271"/>
    <mergeCell ref="D270:D271"/>
    <mergeCell ref="C272:C273"/>
    <mergeCell ref="D272:D273"/>
    <mergeCell ref="C274:C275"/>
    <mergeCell ref="D274:D275"/>
    <mergeCell ref="C264:C265"/>
    <mergeCell ref="D264:D265"/>
    <mergeCell ref="C266:C267"/>
    <mergeCell ref="D266:D267"/>
    <mergeCell ref="C268:C269"/>
    <mergeCell ref="D268:D269"/>
    <mergeCell ref="C258:C259"/>
    <mergeCell ref="D258:D259"/>
    <mergeCell ref="C260:C261"/>
    <mergeCell ref="D260:D261"/>
    <mergeCell ref="C262:C263"/>
    <mergeCell ref="D262:D263"/>
    <mergeCell ref="C252:C253"/>
    <mergeCell ref="D252:D253"/>
    <mergeCell ref="C254:C255"/>
    <mergeCell ref="D254:D255"/>
    <mergeCell ref="C256:C257"/>
    <mergeCell ref="D256:D257"/>
    <mergeCell ref="C246:C247"/>
    <mergeCell ref="D246:D247"/>
    <mergeCell ref="C248:C249"/>
    <mergeCell ref="D248:D249"/>
    <mergeCell ref="C250:C251"/>
    <mergeCell ref="D250:D251"/>
    <mergeCell ref="C240:C241"/>
    <mergeCell ref="D240:D241"/>
    <mergeCell ref="C242:C243"/>
    <mergeCell ref="D242:D243"/>
    <mergeCell ref="C244:C245"/>
    <mergeCell ref="D244:D245"/>
    <mergeCell ref="C234:C235"/>
    <mergeCell ref="D234:D235"/>
    <mergeCell ref="C236:C237"/>
    <mergeCell ref="D236:D237"/>
    <mergeCell ref="C238:C239"/>
    <mergeCell ref="D238:D239"/>
    <mergeCell ref="C228:C229"/>
    <mergeCell ref="D228:D229"/>
    <mergeCell ref="C230:C231"/>
    <mergeCell ref="D230:D231"/>
    <mergeCell ref="C232:C233"/>
    <mergeCell ref="D232:D233"/>
    <mergeCell ref="C222:C223"/>
    <mergeCell ref="D222:D223"/>
    <mergeCell ref="C224:C225"/>
    <mergeCell ref="D224:D225"/>
    <mergeCell ref="C226:C227"/>
    <mergeCell ref="D226:D227"/>
    <mergeCell ref="C216:C217"/>
    <mergeCell ref="D216:D217"/>
    <mergeCell ref="C218:C219"/>
    <mergeCell ref="D218:D219"/>
    <mergeCell ref="C220:C221"/>
    <mergeCell ref="D220:D221"/>
    <mergeCell ref="C210:C211"/>
    <mergeCell ref="D210:D211"/>
    <mergeCell ref="C212:C213"/>
    <mergeCell ref="D212:D213"/>
    <mergeCell ref="C214:C215"/>
    <mergeCell ref="D214:D215"/>
    <mergeCell ref="C204:C205"/>
    <mergeCell ref="D204:D205"/>
    <mergeCell ref="C206:C207"/>
    <mergeCell ref="D206:D207"/>
    <mergeCell ref="C208:C209"/>
    <mergeCell ref="D208:D209"/>
    <mergeCell ref="C198:C199"/>
    <mergeCell ref="D198:D199"/>
    <mergeCell ref="C200:C201"/>
    <mergeCell ref="D200:D201"/>
    <mergeCell ref="C202:C203"/>
    <mergeCell ref="D202:D203"/>
    <mergeCell ref="C192:C193"/>
    <mergeCell ref="D192:D193"/>
    <mergeCell ref="C194:C195"/>
    <mergeCell ref="D194:D195"/>
    <mergeCell ref="C196:C197"/>
    <mergeCell ref="D196:D197"/>
    <mergeCell ref="C186:C187"/>
    <mergeCell ref="D186:D187"/>
    <mergeCell ref="C188:C189"/>
    <mergeCell ref="D188:D189"/>
    <mergeCell ref="C190:C191"/>
    <mergeCell ref="D190:D191"/>
    <mergeCell ref="C180:C181"/>
    <mergeCell ref="D180:D181"/>
    <mergeCell ref="C182:C183"/>
    <mergeCell ref="D182:D183"/>
    <mergeCell ref="C184:C185"/>
    <mergeCell ref="D184:D185"/>
    <mergeCell ref="C174:C175"/>
    <mergeCell ref="D174:D175"/>
    <mergeCell ref="C176:C177"/>
    <mergeCell ref="D176:D177"/>
    <mergeCell ref="C178:C179"/>
    <mergeCell ref="D178:D179"/>
    <mergeCell ref="C168:C169"/>
    <mergeCell ref="D168:D169"/>
    <mergeCell ref="C170:C171"/>
    <mergeCell ref="D170:D171"/>
    <mergeCell ref="C172:C173"/>
    <mergeCell ref="D172:D173"/>
    <mergeCell ref="C162:C163"/>
    <mergeCell ref="D162:D163"/>
    <mergeCell ref="C164:C165"/>
    <mergeCell ref="D164:D165"/>
    <mergeCell ref="C166:C167"/>
    <mergeCell ref="D166:D167"/>
    <mergeCell ref="C156:C157"/>
    <mergeCell ref="D156:D157"/>
    <mergeCell ref="C158:C159"/>
    <mergeCell ref="D158:D159"/>
    <mergeCell ref="C160:C161"/>
    <mergeCell ref="D160:D161"/>
    <mergeCell ref="C150:C151"/>
    <mergeCell ref="D150:D151"/>
    <mergeCell ref="C152:C153"/>
    <mergeCell ref="D152:D153"/>
    <mergeCell ref="C154:C155"/>
    <mergeCell ref="D154:D155"/>
    <mergeCell ref="C144:C145"/>
    <mergeCell ref="D144:D145"/>
    <mergeCell ref="C146:C147"/>
    <mergeCell ref="D146:D147"/>
    <mergeCell ref="C148:C149"/>
    <mergeCell ref="D148:D149"/>
    <mergeCell ref="C138:C139"/>
    <mergeCell ref="D138:D139"/>
    <mergeCell ref="C140:C141"/>
    <mergeCell ref="D140:D141"/>
    <mergeCell ref="C142:C143"/>
    <mergeCell ref="D142:D143"/>
    <mergeCell ref="C132:C133"/>
    <mergeCell ref="D132:D133"/>
    <mergeCell ref="C134:C135"/>
    <mergeCell ref="D134:D135"/>
    <mergeCell ref="C136:C137"/>
    <mergeCell ref="D136:D137"/>
    <mergeCell ref="C126:C127"/>
    <mergeCell ref="D126:D127"/>
    <mergeCell ref="C128:C129"/>
    <mergeCell ref="D128:D129"/>
    <mergeCell ref="C130:C131"/>
    <mergeCell ref="D130:D131"/>
    <mergeCell ref="C120:C121"/>
    <mergeCell ref="D120:D121"/>
    <mergeCell ref="C122:C123"/>
    <mergeCell ref="D122:D123"/>
    <mergeCell ref="C124:C125"/>
    <mergeCell ref="D124:D125"/>
    <mergeCell ref="C114:C115"/>
    <mergeCell ref="D114:D115"/>
    <mergeCell ref="C116:C117"/>
    <mergeCell ref="D116:D117"/>
    <mergeCell ref="C118:C119"/>
    <mergeCell ref="D118:D119"/>
    <mergeCell ref="C108:C109"/>
    <mergeCell ref="D108:D109"/>
    <mergeCell ref="C110:C111"/>
    <mergeCell ref="D110:D111"/>
    <mergeCell ref="C112:C113"/>
    <mergeCell ref="D112:D113"/>
    <mergeCell ref="C102:C103"/>
    <mergeCell ref="D102:D103"/>
    <mergeCell ref="C104:C105"/>
    <mergeCell ref="D104:D105"/>
    <mergeCell ref="C106:C107"/>
    <mergeCell ref="D106:D107"/>
    <mergeCell ref="C96:C97"/>
    <mergeCell ref="D96:D97"/>
    <mergeCell ref="C98:C99"/>
    <mergeCell ref="D98:D99"/>
    <mergeCell ref="C100:C101"/>
    <mergeCell ref="D100:D101"/>
    <mergeCell ref="C90:C91"/>
    <mergeCell ref="D90:D91"/>
    <mergeCell ref="C92:C93"/>
    <mergeCell ref="D92:D93"/>
    <mergeCell ref="C94:C95"/>
    <mergeCell ref="D94:D95"/>
    <mergeCell ref="C84:C85"/>
    <mergeCell ref="D84:D85"/>
    <mergeCell ref="C86:C87"/>
    <mergeCell ref="D86:D87"/>
    <mergeCell ref="C88:C89"/>
    <mergeCell ref="D88:D89"/>
    <mergeCell ref="C78:C79"/>
    <mergeCell ref="D78:D79"/>
    <mergeCell ref="C80:C81"/>
    <mergeCell ref="D80:D81"/>
    <mergeCell ref="C82:C83"/>
    <mergeCell ref="D82:D83"/>
    <mergeCell ref="C72:C73"/>
    <mergeCell ref="D72:D73"/>
    <mergeCell ref="C74:C75"/>
    <mergeCell ref="D74:D75"/>
    <mergeCell ref="C76:C77"/>
    <mergeCell ref="D76:D77"/>
    <mergeCell ref="C66:C67"/>
    <mergeCell ref="D66:D67"/>
    <mergeCell ref="C68:C69"/>
    <mergeCell ref="D68:D69"/>
    <mergeCell ref="C70:C71"/>
    <mergeCell ref="D70:D71"/>
    <mergeCell ref="C60:C61"/>
    <mergeCell ref="D60:D61"/>
    <mergeCell ref="C62:C63"/>
    <mergeCell ref="D62:D63"/>
    <mergeCell ref="C64:C65"/>
    <mergeCell ref="D64:D65"/>
    <mergeCell ref="C54:C55"/>
    <mergeCell ref="D54:D55"/>
    <mergeCell ref="C56:C57"/>
    <mergeCell ref="D56:D57"/>
    <mergeCell ref="C58:C59"/>
    <mergeCell ref="D58:D59"/>
    <mergeCell ref="C48:C49"/>
    <mergeCell ref="D48:D49"/>
    <mergeCell ref="C50:C51"/>
    <mergeCell ref="D50:D51"/>
    <mergeCell ref="C52:C53"/>
    <mergeCell ref="D52:D53"/>
    <mergeCell ref="C42:C43"/>
    <mergeCell ref="D42:D43"/>
    <mergeCell ref="C44:C45"/>
    <mergeCell ref="D44:D45"/>
    <mergeCell ref="C46:C47"/>
    <mergeCell ref="D46:D47"/>
    <mergeCell ref="C18:C19"/>
    <mergeCell ref="D18:D19"/>
    <mergeCell ref="C20:C21"/>
    <mergeCell ref="D20:D21"/>
    <mergeCell ref="C22:C23"/>
    <mergeCell ref="D22:D23"/>
    <mergeCell ref="C12:C13"/>
    <mergeCell ref="D12:D13"/>
    <mergeCell ref="C14:C15"/>
    <mergeCell ref="D14:D15"/>
    <mergeCell ref="C16:C17"/>
    <mergeCell ref="D16:D17"/>
    <mergeCell ref="C36:C37"/>
    <mergeCell ref="D36:D37"/>
    <mergeCell ref="C38:C39"/>
    <mergeCell ref="D38:D39"/>
    <mergeCell ref="C40:C41"/>
    <mergeCell ref="D40:D41"/>
    <mergeCell ref="C30:C31"/>
    <mergeCell ref="D30:D31"/>
    <mergeCell ref="C32:C33"/>
    <mergeCell ref="D32:D33"/>
    <mergeCell ref="C34:C35"/>
    <mergeCell ref="D34:D35"/>
    <mergeCell ref="C24:C25"/>
    <mergeCell ref="D24:D25"/>
    <mergeCell ref="C26:C27"/>
    <mergeCell ref="D26:D27"/>
    <mergeCell ref="C28:C29"/>
    <mergeCell ref="D28:D29"/>
  </mergeCells>
  <dataValidations count="1">
    <dataValidation type="list" allowBlank="1" showInputMessage="1" showErrorMessage="1" sqref="Q22:U23 Q44:U45 Q66:U67 Q88:U89 Q110:U111 Q132:U133 Q154:U155 Q176:U177 Q198:U199 Q220:U221 Q242:U243 Q264:U265 Q286:U287 Q308:U309 Q330:U331 Q352:U353 Q374:U375 Q396:U397 Q418:U419 Q440:U441 Q462:U463 Q484:U485 Q506:U507 Q528:U529 Q550:U551 Q572:U573 Q594:U595 Q616:U617 Q638:U639 Q660:U661 Q682:U683 Q704:U705 Q726:U727 Q748:U749 Q770:U771 Q792:U793 Q814:U815 Q836:U837 Q858:U859 Q880:U881 Q902:U903 Q924:U925 Q946:U947 Q968:U969 Q990:U991 Q1012:U1013 Q1034:U1035 Q1056:U1057 Q1078:U1079 Q1100:U1101 Q1122:U1123 Q1144:U1145 Q1166:U1167 Q1188:U1189 Q1210:U1211 Q1232:U1233 Q1254:U1255 Q1276:U1277 Q1298:U1299 Q1320:U1321 Q1342:U1343 Q1364:U1365 Q1386:U1387 Q1408:U1409 Q1430:U1431 Q1452:U1453 Q1474:U1475 Q1496:U1497 Q1518:U1519 Q1540:U1541 Q1562:U1563 Q1584:U1585 Q1606:U1607 Q1628:U1629 Q1650:U1651 Q1672:U1673 Q1694:U1695 Q1716:U1717 Q1738:U1739 Q1760:U1761 Q1782:U1783 Q1804:U1805 Q1826:U1827 Q1848:U1849 Q1870:U1871 Q1892:U1893 Q1914:U1915 Q1936:U1937 Q1958:U1959 Q1980:U1981 Q2002:U2003 Q2024:U2025 Q2046:U2047 Q2068:U2069 Q2090:U2091 Q2112:U2113 Q2134:U2135 Q2156:U2157 Q2178:U2179 Q2200:U2201 Q2222:U2223 Q2244:U2245 Q2266:U2267 Q2288:U2289 Q2310:U2311 Q2332:U2333 Q2354:U2355 Q2376:U2377 Q2398:U2399 Q2420:U2421 Q2442:U2443 Q2464:U2465 Q2486:U2487 Q2508:U2509 Q2530:U2531 Q2552:U2553 Q2574:U2575 Q2596:U2597 Q2618:U2619 Q2640:U2641 Q2662:U2663 Q2684:U2685 Q2706:U2707 Q2728:U2729 Q2750:U2751 Q2772:U2773 Q2794:U2795 Q2816:U2817 Q2838:U2839 Q2860:U2861 Q2882:U2883 Q2904:U2905 Q2926:U2927 Q2948:U2949 Q2970:U2971 Q2992:U2993 Q3014:U3015 Q3036:U3037 Q3058:U3059 Q3080:U3081 Q3102:U3103 Q3124:U3125 Q3146:U3147 Q3168:U3169 Q3190:U3191 Q3212:U3213 Q3234:U3235 Q3256:U3257 Q3278:U3279 Q3300:U3301 Q3322:U3323 Q3344:U3345 Q3366:U3367 Q3388:U3389 Q3410:U3411 Q3432:U3433 Q3454:U3455 Q3476:U3477 Q3498:U3499 Q3520:U3521 Q3542:U3543 Q3564:U3565 Q3586:U3587 Q3608:U3609 Q3630:U3631 Q3652:U3653 Q3674:U3675 Q3696:U3697 Q3718:U3719 Q3740:U3741 Q3762:U3763 Q3784:U3785 Q3806:U3807 Q3828:U3829 Q3850:U3851 Q3872:U3873 Q3894:U3895 Q3916:U3917 Q3938:U3939 Q3960:U3961 Q3982:U3983 Q4004:U4005 Q4026:U4027 Q4048:U4049 Q4070:U4071 Q4092:U4093 Q4114:U4115 Q4136:U4137 Q4158:U4159 Q4180:U4181 Q4202:U4203 Q4224:U4225 Q4246:U4247 Q4268:U4269 Q4290:U4291 Q4312:U4313 Q4334:U4335 Q4356:U4357 Q4378:U4379 Q4400:U4401 Q4422:U4423">
      <formula1>$C$2:$C$3</formula1>
    </dataValidation>
  </dataValidations>
  <pageMargins left="0.7" right="0.7" top="0.75" bottom="0.75" header="0.3" footer="0.3"/>
  <pageSetup paperSize="8" scale="39" fitToHeight="0" orientation="landscape" r:id="rId1"/>
  <rowBreaks count="3" manualBreakCount="3">
    <brk id="20" max="16383" man="1"/>
    <brk id="87" max="16383" man="1"/>
    <brk id="483" max="16383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theme="3"/>
  </sheetPr>
  <dimension ref="C1:AB30"/>
  <sheetViews>
    <sheetView topLeftCell="B20" zoomScale="85" zoomScaleNormal="85" workbookViewId="0">
      <selection activeCell="D29" sqref="D29:E29"/>
    </sheetView>
  </sheetViews>
  <sheetFormatPr defaultColWidth="9.140625" defaultRowHeight="15"/>
  <cols>
    <col min="1" max="1" width="15.7109375" style="1" customWidth="1"/>
    <col min="2" max="2" width="12.28515625" style="1" customWidth="1"/>
    <col min="3" max="3" width="60.85546875" style="1" bestFit="1" customWidth="1"/>
    <col min="4" max="16384" width="9.140625" style="1"/>
  </cols>
  <sheetData>
    <row r="1" spans="3:28" ht="27.75" customHeight="1">
      <c r="C1" s="126" t="s">
        <v>110</v>
      </c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</row>
    <row r="2" spans="3:28" ht="27" customHeight="1">
      <c r="C2" s="127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</row>
    <row r="3" spans="3:28" ht="20.25">
      <c r="C3" s="126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</row>
    <row r="4" spans="3:28" ht="23.25">
      <c r="C4" s="5" t="s">
        <v>633</v>
      </c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</row>
    <row r="6" spans="3:28">
      <c r="C6" s="7"/>
      <c r="D6" s="8"/>
      <c r="E6" s="8"/>
      <c r="F6" s="8"/>
      <c r="G6" s="8"/>
      <c r="H6" s="8"/>
      <c r="I6" s="8"/>
      <c r="J6" s="8"/>
    </row>
    <row r="7" spans="3:28" ht="38.25" customHeight="1">
      <c r="C7" s="1937"/>
      <c r="D7" s="1937"/>
      <c r="E7" s="1937"/>
      <c r="F7" s="1937"/>
      <c r="G7" s="1937"/>
      <c r="H7" s="1937"/>
      <c r="I7" s="1937"/>
      <c r="J7" s="1937"/>
    </row>
    <row r="8" spans="3:28">
      <c r="C8" s="30"/>
      <c r="D8" s="31"/>
      <c r="E8" s="31"/>
      <c r="F8" s="31"/>
      <c r="G8" s="31"/>
      <c r="H8" s="31"/>
      <c r="I8" s="31"/>
      <c r="J8" s="31"/>
    </row>
    <row r="9" spans="3:28" ht="15.75">
      <c r="C9" s="32" t="s">
        <v>111</v>
      </c>
      <c r="D9" s="33"/>
      <c r="E9" s="34"/>
      <c r="F9" s="35"/>
      <c r="G9" s="35"/>
      <c r="H9" s="35"/>
      <c r="I9" s="35"/>
      <c r="J9" s="35"/>
    </row>
    <row r="10" spans="3:28" ht="15.75" thickBot="1">
      <c r="C10" s="35"/>
      <c r="D10" s="35"/>
      <c r="E10" s="35"/>
      <c r="F10" s="35"/>
      <c r="G10" s="35"/>
      <c r="H10" s="35"/>
      <c r="I10" s="35"/>
      <c r="J10" s="35"/>
    </row>
    <row r="11" spans="3:28" ht="24.75">
      <c r="C11" s="1938" t="s">
        <v>2</v>
      </c>
      <c r="D11" s="1939"/>
      <c r="E11" s="1939"/>
      <c r="F11" s="1939"/>
      <c r="G11" s="1939"/>
      <c r="H11" s="1939"/>
      <c r="I11" s="1939"/>
      <c r="J11" s="1940"/>
    </row>
    <row r="12" spans="3:28" ht="20.25">
      <c r="C12" s="9"/>
      <c r="D12" s="10"/>
      <c r="E12" s="10"/>
      <c r="F12" s="11"/>
      <c r="G12" s="11"/>
      <c r="H12" s="11"/>
      <c r="I12" s="11"/>
      <c r="J12" s="12"/>
    </row>
    <row r="13" spans="3:28">
      <c r="C13" s="13" t="s">
        <v>3</v>
      </c>
      <c r="D13" s="1941" t="s">
        <v>694</v>
      </c>
      <c r="E13" s="1942"/>
      <c r="F13" s="1942"/>
      <c r="G13" s="1942"/>
      <c r="H13" s="1942"/>
      <c r="I13" s="1943"/>
      <c r="J13" s="14"/>
    </row>
    <row r="14" spans="3:28" ht="27" customHeight="1">
      <c r="C14" s="13" t="s">
        <v>223</v>
      </c>
      <c r="D14" s="1944" t="s">
        <v>695</v>
      </c>
      <c r="E14" s="1945"/>
      <c r="F14" s="1945"/>
      <c r="G14" s="15"/>
      <c r="H14" s="15"/>
      <c r="I14" s="15"/>
      <c r="J14" s="12"/>
    </row>
    <row r="15" spans="3:28" ht="15.75" thickBot="1">
      <c r="C15" s="16"/>
      <c r="D15" s="17"/>
      <c r="E15" s="17"/>
      <c r="F15" s="17"/>
      <c r="G15" s="18"/>
      <c r="H15" s="18"/>
      <c r="I15" s="18"/>
      <c r="J15" s="19"/>
    </row>
    <row r="16" spans="3:28">
      <c r="C16" s="20"/>
      <c r="D16" s="21"/>
      <c r="E16" s="21"/>
      <c r="F16" s="21"/>
      <c r="G16" s="22"/>
      <c r="H16" s="22"/>
      <c r="I16" s="22"/>
      <c r="J16" s="23"/>
    </row>
    <row r="17" spans="3:10">
      <c r="C17" s="13" t="s">
        <v>4</v>
      </c>
      <c r="D17" s="1931" t="s">
        <v>221</v>
      </c>
      <c r="E17" s="1932"/>
      <c r="F17" s="1946" t="s">
        <v>697</v>
      </c>
      <c r="G17" s="1947"/>
      <c r="H17" s="1947"/>
      <c r="I17" s="1948"/>
      <c r="J17" s="24"/>
    </row>
    <row r="18" spans="3:10">
      <c r="C18" s="13"/>
      <c r="D18" s="1931" t="s">
        <v>5</v>
      </c>
      <c r="E18" s="1932"/>
      <c r="F18" s="1933" t="s">
        <v>696</v>
      </c>
      <c r="G18" s="1934"/>
      <c r="H18" s="1934"/>
      <c r="I18" s="1935"/>
      <c r="J18" s="24"/>
    </row>
    <row r="19" spans="3:10">
      <c r="C19" s="13"/>
      <c r="D19" s="25"/>
      <c r="E19" s="26" t="s">
        <v>6</v>
      </c>
      <c r="F19" s="170" t="s">
        <v>698</v>
      </c>
      <c r="G19" s="1929" t="s">
        <v>220</v>
      </c>
      <c r="H19" s="1930"/>
      <c r="I19" s="171">
        <v>3006</v>
      </c>
      <c r="J19" s="27"/>
    </row>
    <row r="20" spans="3:10">
      <c r="C20" s="13"/>
      <c r="D20" s="25"/>
      <c r="E20" s="25"/>
      <c r="F20" s="25"/>
      <c r="G20" s="11"/>
      <c r="H20" s="25"/>
      <c r="I20" s="11"/>
      <c r="J20" s="12"/>
    </row>
    <row r="21" spans="3:10">
      <c r="C21" s="13" t="s">
        <v>7</v>
      </c>
      <c r="D21" s="1931" t="s">
        <v>221</v>
      </c>
      <c r="E21" s="1932"/>
      <c r="F21" s="1936" t="s">
        <v>699</v>
      </c>
      <c r="G21" s="1936"/>
      <c r="H21" s="1936"/>
      <c r="I21" s="1936"/>
      <c r="J21" s="14"/>
    </row>
    <row r="22" spans="3:10">
      <c r="C22" s="186"/>
      <c r="D22" s="185"/>
      <c r="E22" s="185" t="s">
        <v>222</v>
      </c>
      <c r="F22" s="1926"/>
      <c r="G22" s="1927"/>
      <c r="H22" s="1927"/>
      <c r="I22" s="1928"/>
      <c r="J22" s="14"/>
    </row>
    <row r="23" spans="3:10">
      <c r="C23" s="13"/>
      <c r="D23" s="1931" t="s">
        <v>5</v>
      </c>
      <c r="E23" s="1932"/>
      <c r="F23" s="1936" t="s">
        <v>700</v>
      </c>
      <c r="G23" s="1936"/>
      <c r="H23" s="1936"/>
      <c r="I23" s="1936"/>
      <c r="J23" s="14"/>
    </row>
    <row r="24" spans="3:10">
      <c r="C24" s="28"/>
      <c r="D24" s="25"/>
      <c r="E24" s="26" t="s">
        <v>6</v>
      </c>
      <c r="F24" s="170" t="s">
        <v>698</v>
      </c>
      <c r="G24" s="1929" t="s">
        <v>220</v>
      </c>
      <c r="H24" s="1930"/>
      <c r="I24" s="171">
        <v>8001</v>
      </c>
      <c r="J24" s="27"/>
    </row>
    <row r="25" spans="3:10" ht="15.75" thickBot="1">
      <c r="C25" s="16"/>
      <c r="D25" s="17"/>
      <c r="E25" s="17"/>
      <c r="F25" s="17"/>
      <c r="G25" s="18"/>
      <c r="H25" s="18"/>
      <c r="I25" s="18"/>
      <c r="J25" s="19"/>
    </row>
    <row r="26" spans="3:10">
      <c r="C26" s="20"/>
      <c r="D26" s="21"/>
      <c r="E26" s="21"/>
      <c r="F26" s="21"/>
      <c r="G26" s="22"/>
      <c r="H26" s="22"/>
      <c r="I26" s="22"/>
      <c r="J26" s="23"/>
    </row>
    <row r="27" spans="3:10">
      <c r="C27" s="13" t="s">
        <v>8</v>
      </c>
      <c r="D27" s="1933" t="s">
        <v>701</v>
      </c>
      <c r="E27" s="1935"/>
      <c r="F27" s="29"/>
      <c r="G27" s="1933"/>
      <c r="H27" s="1935"/>
      <c r="I27" s="11"/>
      <c r="J27" s="12"/>
    </row>
    <row r="28" spans="3:10">
      <c r="C28" s="13" t="s">
        <v>9</v>
      </c>
      <c r="D28" s="1933" t="s">
        <v>702</v>
      </c>
      <c r="E28" s="1935"/>
      <c r="F28" s="29"/>
      <c r="G28" s="1933"/>
      <c r="H28" s="1935"/>
      <c r="I28" s="11"/>
      <c r="J28" s="12"/>
    </row>
    <row r="29" spans="3:10">
      <c r="C29" s="13" t="s">
        <v>10</v>
      </c>
      <c r="D29" s="1949" t="s">
        <v>703</v>
      </c>
      <c r="E29" s="1935"/>
      <c r="F29" s="29"/>
      <c r="G29" s="1950"/>
      <c r="H29" s="1935"/>
      <c r="I29" s="11"/>
      <c r="J29" s="12"/>
    </row>
    <row r="30" spans="3:10" ht="15.75" thickBot="1">
      <c r="C30" s="16"/>
      <c r="D30" s="17"/>
      <c r="E30" s="17"/>
      <c r="F30" s="17"/>
      <c r="G30" s="18"/>
      <c r="H30" s="18"/>
      <c r="I30" s="18"/>
      <c r="J30" s="19"/>
    </row>
  </sheetData>
  <mergeCells count="21">
    <mergeCell ref="D27:E27"/>
    <mergeCell ref="G27:H27"/>
    <mergeCell ref="D28:E28"/>
    <mergeCell ref="G28:H28"/>
    <mergeCell ref="D29:E29"/>
    <mergeCell ref="G29:H29"/>
    <mergeCell ref="C7:J7"/>
    <mergeCell ref="C11:J11"/>
    <mergeCell ref="D13:I13"/>
    <mergeCell ref="D14:F14"/>
    <mergeCell ref="D17:E17"/>
    <mergeCell ref="F17:I17"/>
    <mergeCell ref="F22:I22"/>
    <mergeCell ref="G24:H24"/>
    <mergeCell ref="G19:H19"/>
    <mergeCell ref="D18:E18"/>
    <mergeCell ref="F18:I18"/>
    <mergeCell ref="D21:E21"/>
    <mergeCell ref="F21:I21"/>
    <mergeCell ref="D23:E23"/>
    <mergeCell ref="F23:I23"/>
  </mergeCells>
  <hyperlinks>
    <hyperlink ref="D29" r:id="rId1"/>
  </hyperlinks>
  <pageMargins left="0.7" right="0.7" top="0.75" bottom="0.75" header="0.3" footer="0.3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theme="5"/>
  </sheetPr>
  <dimension ref="A1:U47"/>
  <sheetViews>
    <sheetView showGridLines="0" zoomScale="85" zoomScaleNormal="85" workbookViewId="0">
      <selection activeCell="O22" sqref="O22"/>
    </sheetView>
  </sheetViews>
  <sheetFormatPr defaultColWidth="9.140625" defaultRowHeight="15"/>
  <cols>
    <col min="1" max="2" width="13.140625" style="51" customWidth="1"/>
    <col min="3" max="3" width="53.85546875" style="51" customWidth="1"/>
    <col min="4" max="8" width="11.7109375" style="51" customWidth="1"/>
    <col min="9" max="16384" width="9.140625" style="51"/>
  </cols>
  <sheetData>
    <row r="1" spans="1:21" ht="23.25">
      <c r="A1" s="80"/>
      <c r="B1" s="80"/>
      <c r="C1" s="129" t="s">
        <v>21</v>
      </c>
      <c r="D1" s="99"/>
      <c r="E1" s="99"/>
      <c r="F1" s="99"/>
      <c r="G1" s="99"/>
      <c r="H1" s="99"/>
      <c r="I1" s="99"/>
      <c r="J1" s="100"/>
      <c r="K1" s="101"/>
      <c r="L1" s="101"/>
      <c r="M1" s="101"/>
      <c r="N1" s="80"/>
      <c r="O1" s="80"/>
      <c r="P1" s="80"/>
      <c r="Q1" s="80"/>
      <c r="R1" s="80"/>
      <c r="S1" s="80"/>
      <c r="T1" s="80"/>
      <c r="U1" s="80"/>
    </row>
    <row r="2" spans="1:21" ht="23.25">
      <c r="A2" s="80"/>
      <c r="B2" s="80"/>
      <c r="C2" s="128"/>
      <c r="D2" s="99"/>
      <c r="E2" s="99"/>
      <c r="F2" s="99"/>
      <c r="G2" s="99"/>
      <c r="H2" s="99"/>
      <c r="I2" s="99"/>
      <c r="J2" s="100"/>
      <c r="K2" s="101"/>
      <c r="L2" s="101"/>
      <c r="M2" s="101"/>
      <c r="N2" s="80"/>
      <c r="O2" s="80"/>
      <c r="P2" s="80"/>
      <c r="Q2" s="80"/>
      <c r="R2" s="80"/>
      <c r="S2" s="80"/>
      <c r="T2" s="80"/>
      <c r="U2" s="80"/>
    </row>
    <row r="3" spans="1:21" ht="23.25">
      <c r="A3" s="80"/>
      <c r="B3" s="80"/>
      <c r="C3" s="128"/>
      <c r="D3" s="102"/>
      <c r="E3" s="102"/>
      <c r="F3" s="102"/>
      <c r="G3" s="102"/>
      <c r="H3" s="102"/>
      <c r="I3" s="99"/>
      <c r="J3" s="100"/>
      <c r="K3" s="101"/>
      <c r="L3" s="101"/>
      <c r="M3" s="101"/>
      <c r="N3" s="80"/>
      <c r="O3" s="80"/>
      <c r="P3" s="80"/>
      <c r="Q3" s="80"/>
      <c r="R3" s="80"/>
      <c r="S3" s="80"/>
      <c r="T3" s="80"/>
      <c r="U3" s="80"/>
    </row>
    <row r="4" spans="1:21" ht="26.25">
      <c r="A4" s="80"/>
      <c r="B4" s="80"/>
      <c r="C4" s="5" t="s">
        <v>109</v>
      </c>
      <c r="D4" s="103"/>
      <c r="E4" s="103"/>
      <c r="F4" s="103"/>
      <c r="G4" s="103"/>
      <c r="H4" s="103"/>
      <c r="I4" s="103"/>
      <c r="J4" s="104"/>
      <c r="K4" s="105"/>
      <c r="L4" s="105"/>
      <c r="M4" s="105"/>
      <c r="N4" s="80"/>
      <c r="O4" s="80"/>
      <c r="P4" s="80"/>
      <c r="Q4" s="80"/>
      <c r="R4" s="80"/>
      <c r="S4" s="80"/>
      <c r="T4" s="80"/>
      <c r="U4" s="80"/>
    </row>
    <row r="5" spans="1:21">
      <c r="A5" s="80"/>
      <c r="B5" s="80"/>
      <c r="C5" s="106"/>
      <c r="D5" s="106"/>
      <c r="E5" s="106"/>
      <c r="F5" s="106"/>
      <c r="G5" s="106"/>
      <c r="H5" s="106"/>
      <c r="I5" s="106"/>
      <c r="J5" s="106"/>
      <c r="K5" s="106"/>
      <c r="L5" s="106"/>
      <c r="M5" s="106"/>
      <c r="N5" s="80"/>
      <c r="O5" s="80"/>
      <c r="P5" s="80"/>
      <c r="Q5" s="80"/>
      <c r="R5" s="80"/>
      <c r="S5" s="80"/>
      <c r="T5" s="80"/>
      <c r="U5" s="80"/>
    </row>
    <row r="6" spans="1:21">
      <c r="A6" s="80"/>
      <c r="B6" s="80"/>
      <c r="C6" s="190"/>
      <c r="D6" s="191"/>
      <c r="E6" s="191"/>
      <c r="F6" s="191"/>
      <c r="G6" s="191"/>
      <c r="H6" s="191"/>
      <c r="I6" s="106"/>
      <c r="J6" s="106"/>
      <c r="K6" s="106"/>
      <c r="L6" s="106"/>
      <c r="M6" s="106"/>
      <c r="N6" s="80"/>
      <c r="O6" s="80"/>
      <c r="P6" s="80"/>
      <c r="Q6" s="80"/>
      <c r="R6" s="80"/>
      <c r="S6" s="80"/>
      <c r="T6" s="80"/>
      <c r="U6" s="80"/>
    </row>
    <row r="7" spans="1:21">
      <c r="A7" s="80"/>
      <c r="B7" s="80"/>
      <c r="C7" s="190"/>
      <c r="D7" s="191"/>
      <c r="E7" s="191"/>
      <c r="F7" s="191"/>
      <c r="G7" s="191"/>
      <c r="H7" s="191"/>
      <c r="I7" s="106"/>
      <c r="J7" s="106"/>
      <c r="K7" s="106"/>
      <c r="L7" s="106"/>
      <c r="M7" s="106"/>
      <c r="N7" s="80"/>
      <c r="O7" s="80"/>
      <c r="P7" s="80"/>
      <c r="Q7" s="80"/>
      <c r="R7" s="80"/>
      <c r="S7" s="80"/>
      <c r="T7" s="80"/>
      <c r="U7" s="80"/>
    </row>
    <row r="8" spans="1:21">
      <c r="A8" s="80"/>
      <c r="B8" s="80"/>
      <c r="C8" s="190"/>
      <c r="D8" s="191"/>
      <c r="E8" s="191"/>
      <c r="F8" s="191"/>
      <c r="G8" s="191"/>
      <c r="H8" s="191"/>
      <c r="I8" s="106"/>
      <c r="J8" s="106"/>
      <c r="K8" s="106"/>
      <c r="L8" s="106"/>
      <c r="M8" s="106"/>
      <c r="N8" s="80"/>
      <c r="O8" s="80"/>
      <c r="P8" s="80"/>
      <c r="Q8" s="80"/>
      <c r="R8" s="80"/>
      <c r="S8" s="80"/>
      <c r="T8" s="80"/>
      <c r="U8" s="80"/>
    </row>
    <row r="9" spans="1:21">
      <c r="A9" s="80"/>
      <c r="B9" s="80"/>
      <c r="C9" s="190"/>
      <c r="D9" s="191"/>
      <c r="E9" s="191"/>
      <c r="F9" s="191"/>
      <c r="G9" s="191"/>
      <c r="H9" s="191"/>
      <c r="I9" s="106"/>
      <c r="J9" s="106"/>
      <c r="K9" s="106"/>
      <c r="L9" s="106"/>
      <c r="M9" s="106"/>
      <c r="N9" s="80"/>
      <c r="O9" s="80"/>
      <c r="P9" s="80"/>
      <c r="Q9" s="80"/>
      <c r="R9" s="80"/>
      <c r="S9" s="80"/>
      <c r="T9" s="80"/>
      <c r="U9" s="80"/>
    </row>
    <row r="10" spans="1:21" ht="30.75" customHeight="1">
      <c r="C10" s="125"/>
    </row>
    <row r="11" spans="1:21" ht="15" customHeight="1">
      <c r="C11" s="192" t="s">
        <v>225</v>
      </c>
    </row>
    <row r="12" spans="1:21" ht="15" customHeight="1">
      <c r="C12" s="1953" t="s">
        <v>226</v>
      </c>
      <c r="D12" s="392"/>
      <c r="E12" s="1956"/>
      <c r="F12" s="1957"/>
      <c r="G12" s="1957"/>
      <c r="H12" s="1957"/>
    </row>
    <row r="13" spans="1:21" ht="15" customHeight="1">
      <c r="C13" s="1954"/>
      <c r="D13" s="1951" t="s">
        <v>704</v>
      </c>
      <c r="E13" s="1952"/>
      <c r="F13" s="1952"/>
      <c r="G13" s="1952"/>
      <c r="H13" s="1952"/>
    </row>
    <row r="14" spans="1:21">
      <c r="C14" s="1955"/>
      <c r="D14" s="393" t="s">
        <v>104</v>
      </c>
      <c r="E14" s="393" t="s">
        <v>86</v>
      </c>
      <c r="F14" s="393" t="s">
        <v>85</v>
      </c>
      <c r="G14" s="393" t="s">
        <v>84</v>
      </c>
      <c r="H14" s="393" t="s">
        <v>83</v>
      </c>
    </row>
    <row r="15" spans="1:21">
      <c r="C15" s="394" t="s">
        <v>87</v>
      </c>
      <c r="D15" s="1457">
        <v>72027.066980000018</v>
      </c>
      <c r="E15" s="1457">
        <v>90136.382160000008</v>
      </c>
      <c r="F15" s="1457">
        <v>83462.11798999997</v>
      </c>
      <c r="G15" s="1457">
        <v>108752.78766999998</v>
      </c>
      <c r="H15" s="1457">
        <v>141688.70310000007</v>
      </c>
    </row>
    <row r="16" spans="1:21">
      <c r="C16" s="394" t="s">
        <v>88</v>
      </c>
      <c r="D16" s="1457">
        <v>7538.5383000000002</v>
      </c>
      <c r="E16" s="1457">
        <v>23148.020499999991</v>
      </c>
      <c r="F16" s="1457">
        <v>5540.7161000000006</v>
      </c>
      <c r="G16" s="1457">
        <v>3692.8744800000004</v>
      </c>
      <c r="H16" s="1457">
        <v>15205.06027</v>
      </c>
    </row>
    <row r="17" spans="3:8">
      <c r="C17" s="394" t="s">
        <v>89</v>
      </c>
      <c r="D17" s="1458">
        <v>0</v>
      </c>
      <c r="E17" s="1458">
        <v>0</v>
      </c>
      <c r="F17" s="1458">
        <v>0</v>
      </c>
      <c r="G17" s="1458">
        <v>0</v>
      </c>
      <c r="H17" s="1458">
        <v>0</v>
      </c>
    </row>
    <row r="18" spans="3:8">
      <c r="C18" s="394" t="s">
        <v>229</v>
      </c>
      <c r="D18" s="1457">
        <v>11027.578399999999</v>
      </c>
      <c r="E18" s="1457">
        <v>9120.7919231649303</v>
      </c>
      <c r="F18" s="1457">
        <v>13767.798055900854</v>
      </c>
      <c r="G18" s="1457">
        <v>11681.058279190504</v>
      </c>
      <c r="H18" s="1457">
        <v>16431.806082771858</v>
      </c>
    </row>
    <row r="19" spans="3:8">
      <c r="C19" s="394" t="s">
        <v>90</v>
      </c>
      <c r="D19" s="1831">
        <v>4808.6058557363413</v>
      </c>
      <c r="E19" s="1831">
        <v>4442.2654451936078</v>
      </c>
      <c r="F19" s="1831">
        <v>5096.0998240389399</v>
      </c>
      <c r="G19" s="1831">
        <v>6678.1450878320275</v>
      </c>
      <c r="H19" s="1831">
        <v>6590.6217074397737</v>
      </c>
    </row>
    <row r="20" spans="3:8">
      <c r="C20" s="394" t="s">
        <v>91</v>
      </c>
      <c r="D20" s="1831">
        <v>5238.4608056204788</v>
      </c>
      <c r="E20" s="1831">
        <v>6627.502356567049</v>
      </c>
      <c r="F20" s="1831">
        <v>7115.7730414411471</v>
      </c>
      <c r="G20" s="1831">
        <v>6912.989543899982</v>
      </c>
      <c r="H20" s="1831">
        <v>9325.2256388527021</v>
      </c>
    </row>
    <row r="21" spans="3:8">
      <c r="C21" s="394" t="s">
        <v>438</v>
      </c>
      <c r="D21" s="1457">
        <v>-9083.2454013568349</v>
      </c>
      <c r="E21" s="1457">
        <v>-23157.417092506541</v>
      </c>
      <c r="F21" s="1457">
        <v>-6018.2715354800748</v>
      </c>
      <c r="G21" s="1457">
        <v>-6060.2747717320453</v>
      </c>
      <c r="H21" s="1457">
        <v>-16362.982256292569</v>
      </c>
    </row>
    <row r="22" spans="3:8" ht="15.75" thickBot="1">
      <c r="C22" s="395" t="s">
        <v>99</v>
      </c>
      <c r="D22" s="1459">
        <f>SUM(D15:D21)</f>
        <v>91557.004939999999</v>
      </c>
      <c r="E22" s="1459">
        <f t="shared" ref="E22:H22" si="0">SUM(E15:E21)</f>
        <v>110317.54529241903</v>
      </c>
      <c r="F22" s="1459">
        <f t="shared" si="0"/>
        <v>108964.23347590085</v>
      </c>
      <c r="G22" s="1459">
        <f t="shared" si="0"/>
        <v>131657.58028919046</v>
      </c>
      <c r="H22" s="1459">
        <f t="shared" si="0"/>
        <v>172878.43454277181</v>
      </c>
    </row>
    <row r="23" spans="3:8" ht="15.75" thickTop="1"/>
    <row r="24" spans="3:8" ht="25.5" customHeight="1">
      <c r="C24" s="54" t="s">
        <v>227</v>
      </c>
    </row>
    <row r="25" spans="3:8" ht="15" customHeight="1">
      <c r="C25" s="1953" t="s">
        <v>228</v>
      </c>
      <c r="D25" s="392"/>
      <c r="E25" s="1956"/>
      <c r="F25" s="1957"/>
      <c r="G25" s="1957"/>
      <c r="H25" s="1957"/>
    </row>
    <row r="26" spans="3:8" ht="39" customHeight="1">
      <c r="C26" s="1954"/>
      <c r="D26" s="1951" t="s">
        <v>704</v>
      </c>
      <c r="E26" s="1952"/>
      <c r="F26" s="1952"/>
      <c r="G26" s="1952"/>
      <c r="H26" s="1952"/>
    </row>
    <row r="27" spans="3:8">
      <c r="C27" s="1955"/>
      <c r="D27" s="393" t="s">
        <v>104</v>
      </c>
      <c r="E27" s="393" t="s">
        <v>86</v>
      </c>
      <c r="F27" s="393" t="s">
        <v>85</v>
      </c>
      <c r="G27" s="393" t="s">
        <v>84</v>
      </c>
      <c r="H27" s="393" t="s">
        <v>83</v>
      </c>
    </row>
    <row r="28" spans="3:8">
      <c r="C28" s="394" t="s">
        <v>92</v>
      </c>
      <c r="D28" s="1832">
        <v>2974.8641200000002</v>
      </c>
      <c r="E28" s="1832">
        <v>4115.9545599999992</v>
      </c>
      <c r="F28" s="1832">
        <v>3109.55476</v>
      </c>
      <c r="G28" s="1832">
        <v>4074.18921</v>
      </c>
      <c r="H28" s="1832">
        <v>3442.3698400000003</v>
      </c>
    </row>
    <row r="29" spans="3:8">
      <c r="C29" s="394" t="s">
        <v>93</v>
      </c>
      <c r="D29" s="1831">
        <v>17286.161130000004</v>
      </c>
      <c r="E29" s="1831">
        <v>17461.342700000005</v>
      </c>
      <c r="F29" s="1831">
        <v>19687.654690000003</v>
      </c>
      <c r="G29" s="1831">
        <v>15665.082220000002</v>
      </c>
      <c r="H29" s="1831">
        <v>15078.374979999997</v>
      </c>
    </row>
    <row r="30" spans="3:8">
      <c r="C30" s="394" t="s">
        <v>229</v>
      </c>
      <c r="D30" s="1457">
        <v>7147.4972192522373</v>
      </c>
      <c r="E30" s="1457">
        <v>11521.317182208759</v>
      </c>
      <c r="F30" s="1457">
        <v>12430.983012901743</v>
      </c>
      <c r="G30" s="1457">
        <v>12356.382330001297</v>
      </c>
      <c r="H30" s="1457">
        <v>12081.689139425096</v>
      </c>
    </row>
    <row r="31" spans="3:8">
      <c r="C31" s="394" t="s">
        <v>94</v>
      </c>
      <c r="D31" s="1831">
        <v>24109.452039984229</v>
      </c>
      <c r="E31" s="1831">
        <v>27384.544850950704</v>
      </c>
      <c r="F31" s="1831">
        <v>19572.07812793399</v>
      </c>
      <c r="G31" s="1831">
        <v>19431.028815174253</v>
      </c>
      <c r="H31" s="1831">
        <v>22292.086274949175</v>
      </c>
    </row>
    <row r="32" spans="3:8">
      <c r="C32" s="394" t="s">
        <v>95</v>
      </c>
      <c r="D32" s="1831">
        <v>104451.46675053048</v>
      </c>
      <c r="E32" s="1831">
        <v>112851.39640127633</v>
      </c>
      <c r="F32" s="1831">
        <v>113568.51000405493</v>
      </c>
      <c r="G32" s="1831">
        <v>120557.45872205305</v>
      </c>
      <c r="H32" s="1831">
        <v>122576.82833332696</v>
      </c>
    </row>
    <row r="33" spans="3:8">
      <c r="C33" s="394" t="s">
        <v>438</v>
      </c>
      <c r="D33" s="1832">
        <v>9.9999888334423304E-6</v>
      </c>
      <c r="E33" s="1832">
        <v>-6.4169375400524586E-3</v>
      </c>
      <c r="F33" s="1832">
        <v>0</v>
      </c>
      <c r="G33" s="1832">
        <v>-9.2934733256697655E-3</v>
      </c>
      <c r="H33" s="1832">
        <v>0.70940055456594564</v>
      </c>
    </row>
    <row r="34" spans="3:8" ht="15" customHeight="1" thickBot="1">
      <c r="C34" s="395" t="s">
        <v>96</v>
      </c>
      <c r="D34" s="1459">
        <f>SUM(D28:D33)</f>
        <v>155969.44126976695</v>
      </c>
      <c r="E34" s="1459">
        <f t="shared" ref="E34:H34" si="1">SUM(E28:E33)</f>
        <v>173334.54927749824</v>
      </c>
      <c r="F34" s="1459">
        <f t="shared" si="1"/>
        <v>168368.78059489065</v>
      </c>
      <c r="G34" s="1459">
        <f t="shared" si="1"/>
        <v>172084.13200375528</v>
      </c>
      <c r="H34" s="1459">
        <f t="shared" si="1"/>
        <v>175472.0579682558</v>
      </c>
    </row>
    <row r="35" spans="3:8" ht="15" customHeight="1" thickTop="1">
      <c r="C35"/>
      <c r="D35"/>
      <c r="E35"/>
      <c r="F35"/>
      <c r="G35"/>
      <c r="H35"/>
    </row>
    <row r="36" spans="3:8" ht="15" customHeight="1"/>
    <row r="47" spans="3:8">
      <c r="C47"/>
      <c r="D47"/>
      <c r="E47"/>
      <c r="F47"/>
      <c r="G47"/>
      <c r="H47"/>
    </row>
  </sheetData>
  <mergeCells count="6">
    <mergeCell ref="D13:H13"/>
    <mergeCell ref="C25:C27"/>
    <mergeCell ref="E25:H25"/>
    <mergeCell ref="D26:H26"/>
    <mergeCell ref="C12:C14"/>
    <mergeCell ref="E12:H12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theme="5"/>
  </sheetPr>
  <dimension ref="A1:GK356"/>
  <sheetViews>
    <sheetView showGridLines="0" zoomScale="50" zoomScaleNormal="50" workbookViewId="0">
      <selection activeCell="N1" sqref="N1:N1048576"/>
    </sheetView>
  </sheetViews>
  <sheetFormatPr defaultColWidth="9.140625" defaultRowHeight="15" customHeight="1"/>
  <cols>
    <col min="1" max="1" width="16.5703125" style="437" customWidth="1"/>
    <col min="2" max="2" width="95.85546875" style="437" customWidth="1"/>
    <col min="3" max="3" width="118" style="437" customWidth="1"/>
    <col min="4" max="4" width="5.7109375" style="437" hidden="1" customWidth="1"/>
    <col min="5" max="5" width="17.28515625" style="437" hidden="1" customWidth="1"/>
    <col min="6" max="6" width="13.140625" style="437" hidden="1" customWidth="1"/>
    <col min="7" max="7" width="76.5703125" style="1268" hidden="1" customWidth="1"/>
    <col min="8" max="8" width="103.28515625" style="535" hidden="1" customWidth="1"/>
    <col min="9" max="9" width="38.28515625" style="1268" hidden="1" customWidth="1"/>
    <col min="10" max="10" width="35.7109375" style="437" hidden="1" customWidth="1"/>
    <col min="11" max="12" width="22.28515625" style="437" hidden="1" customWidth="1"/>
    <col min="13" max="13" width="5.5703125" style="437" hidden="1" customWidth="1"/>
    <col min="14" max="18" width="22.7109375" style="437" customWidth="1"/>
    <col min="19" max="19" width="5.7109375" style="437" hidden="1" customWidth="1"/>
    <col min="20" max="20" width="17.28515625" style="437" hidden="1" customWidth="1"/>
    <col min="21" max="21" width="13.140625" style="437" hidden="1" customWidth="1"/>
    <col min="22" max="22" width="76.5703125" style="1268" hidden="1" customWidth="1"/>
    <col min="23" max="23" width="103.28515625" style="535" hidden="1" customWidth="1"/>
    <col min="24" max="24" width="38.28515625" style="1268" hidden="1" customWidth="1"/>
    <col min="25" max="25" width="35.7109375" style="437" hidden="1" customWidth="1"/>
    <col min="26" max="26" width="31.5703125" style="437" hidden="1" customWidth="1"/>
    <col min="27" max="27" width="22.28515625" style="437" hidden="1" customWidth="1"/>
    <col min="28" max="28" width="5.5703125" style="437" hidden="1" customWidth="1"/>
    <col min="29" max="33" width="22.7109375" style="437" customWidth="1"/>
    <col min="34" max="34" width="5.7109375" style="437" hidden="1" customWidth="1"/>
    <col min="35" max="35" width="17.28515625" style="437" hidden="1" customWidth="1"/>
    <col min="36" max="36" width="13.140625" style="437" hidden="1" customWidth="1"/>
    <col min="37" max="37" width="76.5703125" style="1268" hidden="1" customWidth="1"/>
    <col min="38" max="38" width="103.28515625" style="535" hidden="1" customWidth="1"/>
    <col min="39" max="39" width="38.28515625" style="1268" hidden="1" customWidth="1"/>
    <col min="40" max="40" width="35.7109375" style="437" hidden="1" customWidth="1"/>
    <col min="41" max="42" width="22.28515625" style="437" hidden="1" customWidth="1"/>
    <col min="43" max="43" width="5.5703125" style="437" hidden="1" customWidth="1"/>
    <col min="44" max="48" width="22.7109375" style="437" customWidth="1"/>
    <col min="49" max="49" width="19.42578125" style="437" customWidth="1"/>
    <col min="50" max="50" width="113.85546875" style="437" customWidth="1"/>
    <col min="51" max="51" width="97" style="437" customWidth="1"/>
    <col min="52" max="52" width="5.85546875" style="437" hidden="1" customWidth="1"/>
    <col min="53" max="53" width="18.85546875" style="532" hidden="1" customWidth="1"/>
    <col min="54" max="54" width="13.140625" style="532" hidden="1" customWidth="1"/>
    <col min="55" max="55" width="41.42578125" style="532" hidden="1" customWidth="1"/>
    <col min="56" max="56" width="86.85546875" style="532" hidden="1" customWidth="1"/>
    <col min="57" max="57" width="30" style="532" hidden="1" customWidth="1"/>
    <col min="58" max="58" width="37" style="532" hidden="1" customWidth="1"/>
    <col min="59" max="59" width="32.85546875" style="532" hidden="1" customWidth="1"/>
    <col min="60" max="60" width="23.7109375" style="437" hidden="1" customWidth="1"/>
    <col min="61" max="61" width="5.85546875" style="437" hidden="1" customWidth="1"/>
    <col min="62" max="62" width="26.42578125" style="437" customWidth="1"/>
    <col min="63" max="63" width="5.7109375" style="437" hidden="1" customWidth="1"/>
    <col min="64" max="64" width="18.85546875" style="437" hidden="1" customWidth="1"/>
    <col min="65" max="65" width="14.42578125" style="437" hidden="1" customWidth="1"/>
    <col min="66" max="66" width="41.42578125" style="437" hidden="1" customWidth="1"/>
    <col min="67" max="67" width="86.85546875" style="437" hidden="1" customWidth="1"/>
    <col min="68" max="68" width="35.7109375" style="437" hidden="1" customWidth="1"/>
    <col min="69" max="69" width="37" style="437" hidden="1" customWidth="1"/>
    <col min="70" max="70" width="34.7109375" style="437" hidden="1" customWidth="1"/>
    <col min="71" max="71" width="23.7109375" style="437" hidden="1" customWidth="1"/>
    <col min="72" max="72" width="5.7109375" style="437" hidden="1" customWidth="1"/>
    <col min="73" max="77" width="23.7109375" style="437" customWidth="1"/>
    <col min="78" max="78" width="21.7109375" style="437" customWidth="1"/>
    <col min="79" max="83" width="22.5703125" style="437" customWidth="1"/>
    <col min="84" max="105" width="19.42578125" style="437" customWidth="1"/>
    <col min="106" max="141" width="25.7109375" style="437" customWidth="1"/>
    <col min="142" max="142" width="23" style="437" customWidth="1"/>
    <col min="143" max="197" width="22.85546875" style="437" customWidth="1"/>
    <col min="198" max="16384" width="9.140625" style="437"/>
  </cols>
  <sheetData>
    <row r="1" spans="1:193" ht="23.25" customHeight="1">
      <c r="A1" s="430"/>
      <c r="B1" s="431" t="s">
        <v>21</v>
      </c>
      <c r="C1" s="432"/>
      <c r="D1" s="432"/>
      <c r="E1" s="432"/>
      <c r="F1" s="433"/>
      <c r="G1" s="1187"/>
      <c r="H1" s="432"/>
      <c r="I1" s="1187"/>
      <c r="J1" s="432"/>
      <c r="K1" s="432"/>
      <c r="L1" s="432"/>
      <c r="M1" s="434"/>
      <c r="N1" s="434"/>
      <c r="O1" s="434"/>
      <c r="P1" s="434"/>
      <c r="Q1" s="434"/>
      <c r="R1" s="434"/>
      <c r="S1" s="432"/>
      <c r="T1" s="432"/>
      <c r="U1" s="433"/>
      <c r="V1" s="1187"/>
      <c r="W1" s="432"/>
      <c r="X1" s="1187"/>
      <c r="Y1" s="432"/>
      <c r="Z1" s="432"/>
      <c r="AA1" s="432"/>
      <c r="AB1" s="434"/>
      <c r="AC1" s="434"/>
      <c r="AD1" s="434"/>
      <c r="AE1" s="434"/>
      <c r="AF1" s="434"/>
      <c r="AG1" s="434"/>
      <c r="AH1" s="432"/>
      <c r="AI1" s="432"/>
      <c r="AJ1" s="433"/>
      <c r="AK1" s="1187"/>
      <c r="AL1" s="432"/>
      <c r="AM1" s="1187"/>
      <c r="AN1" s="432"/>
      <c r="AO1" s="432"/>
      <c r="AP1" s="432"/>
      <c r="AQ1" s="434"/>
      <c r="AR1" s="434"/>
      <c r="AS1" s="434"/>
      <c r="AT1" s="434"/>
      <c r="AU1" s="434"/>
      <c r="AV1" s="434"/>
      <c r="AW1" s="434"/>
      <c r="AX1" s="434"/>
      <c r="AY1" s="434"/>
      <c r="AZ1" s="434"/>
      <c r="BA1" s="435"/>
      <c r="BB1" s="435"/>
      <c r="BC1" s="435"/>
      <c r="BD1" s="435"/>
      <c r="BE1" s="435"/>
      <c r="BF1" s="435"/>
      <c r="BG1" s="435"/>
      <c r="BH1" s="434"/>
      <c r="BI1" s="434"/>
      <c r="BJ1" s="434"/>
      <c r="BK1" s="434"/>
      <c r="BL1" s="434"/>
      <c r="BM1" s="434"/>
      <c r="BN1" s="434"/>
      <c r="BO1" s="434"/>
      <c r="BP1" s="434"/>
      <c r="BQ1" s="434"/>
      <c r="BR1" s="434"/>
      <c r="BS1" s="434"/>
      <c r="BT1" s="434"/>
      <c r="BU1" s="434"/>
      <c r="BV1" s="434"/>
      <c r="BW1" s="434"/>
      <c r="BX1" s="434"/>
      <c r="BY1" s="434"/>
      <c r="BZ1" s="434"/>
      <c r="CA1" s="434"/>
      <c r="CB1" s="434"/>
      <c r="CC1" s="434"/>
      <c r="CD1" s="434"/>
      <c r="CE1" s="434"/>
      <c r="CF1" s="434"/>
      <c r="CG1" s="436"/>
      <c r="CH1" s="436"/>
      <c r="CI1" s="436"/>
      <c r="CJ1" s="436"/>
      <c r="CK1" s="436"/>
      <c r="CL1" s="436"/>
      <c r="CM1" s="436"/>
      <c r="CN1" s="436"/>
      <c r="CO1" s="436"/>
      <c r="CP1" s="436"/>
      <c r="CQ1" s="436"/>
      <c r="CR1" s="436"/>
      <c r="CS1" s="436"/>
      <c r="CT1" s="436"/>
      <c r="CU1" s="436"/>
      <c r="CV1" s="436"/>
      <c r="CW1" s="436"/>
      <c r="CX1" s="436"/>
      <c r="CY1" s="436"/>
      <c r="CZ1" s="436"/>
      <c r="DA1" s="436"/>
      <c r="DB1" s="436"/>
      <c r="DC1" s="436"/>
      <c r="DD1" s="436"/>
      <c r="DE1" s="436"/>
      <c r="DF1" s="436"/>
      <c r="DG1" s="436"/>
      <c r="DH1" s="436"/>
      <c r="DI1" s="436"/>
      <c r="DJ1" s="436"/>
      <c r="DK1" s="436"/>
      <c r="DL1" s="436"/>
      <c r="DM1" s="436"/>
      <c r="DN1" s="436"/>
      <c r="DO1" s="436"/>
      <c r="DP1" s="436"/>
      <c r="DQ1" s="436"/>
      <c r="DR1" s="436"/>
      <c r="DS1" s="436"/>
      <c r="DT1" s="436"/>
      <c r="DU1" s="436"/>
      <c r="DV1" s="436"/>
      <c r="DW1" s="436"/>
      <c r="DX1" s="436"/>
      <c r="DY1" s="436"/>
      <c r="DZ1" s="436"/>
      <c r="EA1" s="436"/>
      <c r="EB1" s="436"/>
      <c r="EC1" s="436"/>
      <c r="ED1" s="436"/>
      <c r="EE1" s="436"/>
      <c r="EF1" s="436"/>
      <c r="EG1" s="436"/>
      <c r="EH1" s="436"/>
      <c r="EI1" s="436"/>
      <c r="EJ1" s="436"/>
      <c r="EK1" s="436"/>
      <c r="EL1" s="436"/>
      <c r="EM1" s="436"/>
      <c r="EN1" s="436"/>
      <c r="EO1" s="436"/>
      <c r="EP1" s="436"/>
      <c r="EQ1" s="436"/>
      <c r="ER1" s="436"/>
      <c r="ES1" s="436"/>
      <c r="ET1" s="436"/>
      <c r="EU1" s="436"/>
      <c r="EV1" s="436"/>
      <c r="EW1" s="436"/>
      <c r="EX1" s="436"/>
      <c r="EY1" s="436"/>
      <c r="EZ1" s="436"/>
      <c r="FA1" s="436"/>
      <c r="FB1" s="436"/>
      <c r="FC1" s="436"/>
      <c r="FD1" s="436"/>
      <c r="FE1" s="436"/>
      <c r="FF1" s="436"/>
      <c r="FG1" s="436"/>
      <c r="FH1" s="436"/>
      <c r="FI1" s="436"/>
      <c r="FJ1" s="436"/>
      <c r="FK1" s="436"/>
      <c r="FL1" s="436"/>
      <c r="FM1" s="436"/>
      <c r="FN1" s="436"/>
      <c r="FO1" s="436"/>
      <c r="FP1" s="436"/>
      <c r="FQ1" s="436"/>
      <c r="FR1" s="436"/>
      <c r="FS1" s="436"/>
      <c r="FT1" s="436"/>
      <c r="FU1" s="436"/>
      <c r="FV1" s="436"/>
      <c r="FW1" s="436"/>
      <c r="FX1" s="436"/>
      <c r="FY1" s="436"/>
      <c r="FZ1" s="436"/>
      <c r="GA1" s="436"/>
      <c r="GB1" s="436"/>
      <c r="GC1" s="436"/>
      <c r="GD1" s="436"/>
      <c r="GE1" s="436"/>
      <c r="GF1" s="436"/>
      <c r="GG1" s="436"/>
      <c r="GH1" s="436"/>
      <c r="GI1" s="436"/>
      <c r="GJ1" s="436"/>
    </row>
    <row r="2" spans="1:193" ht="23.25" customHeight="1">
      <c r="A2" s="430"/>
      <c r="B2" s="438"/>
      <c r="C2" s="438"/>
      <c r="D2" s="438"/>
      <c r="E2" s="438"/>
      <c r="F2" s="439"/>
      <c r="G2" s="1187"/>
      <c r="H2" s="438"/>
      <c r="I2" s="1187"/>
      <c r="J2" s="438"/>
      <c r="K2" s="438"/>
      <c r="L2" s="438"/>
      <c r="M2" s="434"/>
      <c r="N2" s="434"/>
      <c r="O2" s="434"/>
      <c r="P2" s="434"/>
      <c r="Q2" s="434"/>
      <c r="R2" s="434"/>
      <c r="S2" s="438"/>
      <c r="T2" s="438"/>
      <c r="U2" s="439"/>
      <c r="V2" s="1187"/>
      <c r="W2" s="438"/>
      <c r="X2" s="1187"/>
      <c r="Y2" s="438"/>
      <c r="Z2" s="438"/>
      <c r="AA2" s="438"/>
      <c r="AB2" s="434"/>
      <c r="AC2" s="434"/>
      <c r="AD2" s="434"/>
      <c r="AE2" s="434"/>
      <c r="AF2" s="434"/>
      <c r="AG2" s="434"/>
      <c r="AH2" s="438"/>
      <c r="AI2" s="438"/>
      <c r="AJ2" s="439"/>
      <c r="AK2" s="1187"/>
      <c r="AL2" s="438"/>
      <c r="AM2" s="1187"/>
      <c r="AN2" s="438"/>
      <c r="AO2" s="438"/>
      <c r="AP2" s="438"/>
      <c r="AQ2" s="434"/>
      <c r="AR2" s="434"/>
      <c r="AS2" s="434"/>
      <c r="AT2" s="434"/>
      <c r="AU2" s="434"/>
      <c r="AV2" s="434"/>
      <c r="AW2" s="434"/>
      <c r="AX2" s="434"/>
      <c r="AY2" s="434"/>
      <c r="AZ2" s="434"/>
      <c r="BA2" s="435"/>
      <c r="BB2" s="435"/>
      <c r="BC2" s="435"/>
      <c r="BD2" s="435"/>
      <c r="BE2" s="435"/>
      <c r="BF2" s="435"/>
      <c r="BG2" s="435"/>
      <c r="BH2" s="434"/>
      <c r="BI2" s="434"/>
      <c r="BJ2" s="434"/>
      <c r="BK2" s="434"/>
      <c r="BL2" s="434"/>
      <c r="BM2" s="434"/>
      <c r="BN2" s="434"/>
      <c r="BO2" s="434"/>
      <c r="BP2" s="434"/>
      <c r="BQ2" s="434"/>
      <c r="BR2" s="434"/>
      <c r="BS2" s="434"/>
      <c r="BT2" s="434"/>
      <c r="BU2" s="434"/>
      <c r="BV2" s="434"/>
      <c r="BW2" s="434"/>
      <c r="BX2" s="434"/>
      <c r="BY2" s="434"/>
      <c r="BZ2" s="434"/>
      <c r="CA2" s="434"/>
      <c r="CB2" s="434"/>
      <c r="CC2" s="434"/>
      <c r="CD2" s="434"/>
      <c r="CE2" s="434"/>
      <c r="CF2" s="434"/>
      <c r="CG2" s="436"/>
      <c r="CH2" s="436"/>
      <c r="CI2" s="436"/>
      <c r="CJ2" s="436"/>
      <c r="CK2" s="436"/>
      <c r="CL2" s="436"/>
      <c r="CM2" s="436"/>
      <c r="CN2" s="436"/>
      <c r="CO2" s="436"/>
      <c r="CP2" s="436"/>
      <c r="CQ2" s="436"/>
      <c r="CR2" s="436"/>
      <c r="CS2" s="436"/>
      <c r="CT2" s="436"/>
      <c r="CU2" s="436"/>
      <c r="CV2" s="436"/>
      <c r="CW2" s="436"/>
      <c r="CX2" s="436"/>
      <c r="CY2" s="436"/>
      <c r="CZ2" s="436"/>
      <c r="DA2" s="436"/>
      <c r="DB2" s="436"/>
      <c r="DC2" s="436"/>
      <c r="DD2" s="436"/>
      <c r="DE2" s="436"/>
      <c r="DF2" s="436"/>
      <c r="DG2" s="436"/>
      <c r="DH2" s="436"/>
      <c r="DI2" s="436"/>
      <c r="DJ2" s="436"/>
      <c r="DK2" s="436"/>
      <c r="DL2" s="436"/>
      <c r="DM2" s="436"/>
      <c r="DN2" s="436"/>
      <c r="DO2" s="436"/>
      <c r="DP2" s="436"/>
      <c r="DQ2" s="436"/>
      <c r="DR2" s="436"/>
      <c r="DS2" s="436"/>
      <c r="DT2" s="436"/>
      <c r="DU2" s="436"/>
      <c r="DV2" s="436"/>
      <c r="DW2" s="436"/>
      <c r="DX2" s="436"/>
      <c r="DY2" s="436"/>
      <c r="DZ2" s="436"/>
      <c r="EA2" s="436"/>
      <c r="EB2" s="436"/>
      <c r="EC2" s="436"/>
      <c r="ED2" s="436"/>
      <c r="EE2" s="436"/>
      <c r="EF2" s="436"/>
      <c r="EG2" s="436"/>
      <c r="EH2" s="436"/>
      <c r="EI2" s="436"/>
      <c r="EJ2" s="436"/>
      <c r="EK2" s="436"/>
      <c r="EL2" s="436"/>
      <c r="EM2" s="436"/>
      <c r="EN2" s="436"/>
      <c r="EO2" s="436"/>
      <c r="EP2" s="436"/>
      <c r="EQ2" s="436"/>
      <c r="ER2" s="436"/>
      <c r="ES2" s="436"/>
      <c r="ET2" s="436"/>
      <c r="EU2" s="436"/>
      <c r="EV2" s="436"/>
      <c r="EW2" s="436"/>
      <c r="EX2" s="436"/>
      <c r="EY2" s="436"/>
      <c r="EZ2" s="436"/>
      <c r="FA2" s="436"/>
      <c r="FB2" s="436"/>
      <c r="FC2" s="436"/>
      <c r="FD2" s="436"/>
      <c r="FE2" s="436"/>
      <c r="FF2" s="436"/>
      <c r="FG2" s="436"/>
      <c r="FH2" s="436"/>
      <c r="FI2" s="436"/>
      <c r="FJ2" s="436"/>
      <c r="FK2" s="436"/>
      <c r="FL2" s="436"/>
      <c r="FM2" s="436"/>
      <c r="FN2" s="436"/>
      <c r="FO2" s="436"/>
      <c r="FP2" s="436"/>
      <c r="FQ2" s="436"/>
      <c r="FR2" s="436"/>
      <c r="FS2" s="436"/>
      <c r="FT2" s="436"/>
      <c r="FU2" s="436"/>
      <c r="FV2" s="436"/>
      <c r="FW2" s="436"/>
      <c r="FX2" s="436"/>
      <c r="FY2" s="436"/>
      <c r="FZ2" s="436"/>
      <c r="GA2" s="436"/>
      <c r="GB2" s="436"/>
      <c r="GC2" s="436"/>
      <c r="GD2" s="436"/>
      <c r="GE2" s="436"/>
      <c r="GF2" s="436"/>
      <c r="GG2" s="436"/>
      <c r="GH2" s="436"/>
      <c r="GI2" s="436"/>
      <c r="GJ2" s="436"/>
    </row>
    <row r="3" spans="1:193" ht="23.25" customHeight="1">
      <c r="A3" s="430"/>
      <c r="B3" s="432"/>
      <c r="C3" s="432"/>
      <c r="D3" s="432"/>
      <c r="E3" s="432"/>
      <c r="F3" s="433"/>
      <c r="G3" s="1187"/>
      <c r="H3" s="432"/>
      <c r="I3" s="1187"/>
      <c r="J3" s="432"/>
      <c r="K3" s="432"/>
      <c r="L3" s="432"/>
      <c r="M3" s="440"/>
      <c r="N3" s="440"/>
      <c r="O3" s="440"/>
      <c r="P3" s="440"/>
      <c r="Q3" s="440"/>
      <c r="R3" s="440"/>
      <c r="S3" s="432"/>
      <c r="T3" s="432"/>
      <c r="U3" s="433"/>
      <c r="V3" s="1187"/>
      <c r="W3" s="432"/>
      <c r="X3" s="1187"/>
      <c r="Y3" s="432"/>
      <c r="Z3" s="432"/>
      <c r="AA3" s="432"/>
      <c r="AB3" s="440"/>
      <c r="AC3" s="440"/>
      <c r="AD3" s="440"/>
      <c r="AE3" s="440"/>
      <c r="AF3" s="440"/>
      <c r="AG3" s="440"/>
      <c r="AH3" s="432"/>
      <c r="AI3" s="432"/>
      <c r="AJ3" s="433"/>
      <c r="AK3" s="1187"/>
      <c r="AL3" s="432"/>
      <c r="AM3" s="1187"/>
      <c r="AN3" s="432"/>
      <c r="AO3" s="432"/>
      <c r="AP3" s="432"/>
      <c r="AQ3" s="440"/>
      <c r="AR3" s="440"/>
      <c r="AS3" s="440"/>
      <c r="AT3" s="440"/>
      <c r="AU3" s="440"/>
      <c r="AV3" s="440"/>
      <c r="AW3" s="440"/>
      <c r="AX3" s="440"/>
      <c r="AY3" s="440"/>
      <c r="AZ3" s="440"/>
      <c r="BA3" s="441"/>
      <c r="BB3" s="441"/>
      <c r="BC3" s="441"/>
      <c r="BD3" s="441"/>
      <c r="BE3" s="441"/>
      <c r="BF3" s="441"/>
      <c r="BG3" s="441"/>
      <c r="BH3" s="440"/>
      <c r="BI3" s="440"/>
      <c r="BJ3" s="440"/>
      <c r="BK3" s="440"/>
      <c r="BL3" s="440"/>
      <c r="BM3" s="440"/>
      <c r="BN3" s="440"/>
      <c r="BO3" s="440"/>
      <c r="BP3" s="440"/>
      <c r="BQ3" s="440"/>
      <c r="BR3" s="440"/>
      <c r="BS3" s="440"/>
      <c r="BT3" s="440"/>
      <c r="BU3" s="440"/>
      <c r="BV3" s="440"/>
      <c r="BW3" s="440"/>
      <c r="BX3" s="440"/>
      <c r="BY3" s="442"/>
      <c r="BZ3" s="443"/>
      <c r="CA3" s="443"/>
      <c r="CB3" s="443"/>
      <c r="CC3" s="443"/>
      <c r="CD3" s="443"/>
      <c r="CE3" s="443"/>
      <c r="CF3" s="443"/>
      <c r="CG3" s="444"/>
      <c r="CH3" s="444"/>
      <c r="CI3" s="444"/>
      <c r="CJ3" s="444"/>
      <c r="CK3" s="444"/>
      <c r="CL3" s="444"/>
      <c r="CM3" s="444"/>
      <c r="CN3" s="444"/>
      <c r="CO3" s="444"/>
      <c r="CP3" s="444"/>
      <c r="CQ3" s="444"/>
      <c r="CR3" s="444"/>
      <c r="CS3" s="444"/>
      <c r="CT3" s="444"/>
      <c r="CU3" s="444"/>
      <c r="CV3" s="444"/>
      <c r="CW3" s="444"/>
      <c r="CX3" s="444"/>
      <c r="CY3" s="444"/>
      <c r="CZ3" s="444"/>
      <c r="DA3" s="444"/>
      <c r="DB3" s="444"/>
      <c r="DC3" s="444"/>
      <c r="DD3" s="444"/>
      <c r="DE3" s="444"/>
      <c r="DF3" s="444"/>
      <c r="DG3" s="444"/>
      <c r="DH3" s="444"/>
      <c r="DI3" s="444"/>
      <c r="DJ3" s="444"/>
      <c r="DK3" s="444"/>
      <c r="DL3" s="444"/>
      <c r="DM3" s="444"/>
      <c r="DN3" s="444"/>
      <c r="DO3" s="444"/>
      <c r="DP3" s="444"/>
      <c r="DQ3" s="444"/>
      <c r="DR3" s="444"/>
      <c r="DS3" s="444"/>
      <c r="DT3" s="444"/>
      <c r="DU3" s="444"/>
      <c r="DV3" s="444"/>
      <c r="DW3" s="444"/>
      <c r="DX3" s="444"/>
      <c r="DY3" s="444"/>
      <c r="DZ3" s="444"/>
      <c r="EA3" s="444"/>
      <c r="EB3" s="444"/>
      <c r="EC3" s="444"/>
      <c r="ED3" s="444"/>
      <c r="EE3" s="444"/>
      <c r="EF3" s="444"/>
      <c r="EG3" s="444"/>
      <c r="EH3" s="444"/>
      <c r="EI3" s="444"/>
      <c r="EJ3" s="444"/>
      <c r="EK3" s="444"/>
      <c r="EL3" s="444"/>
      <c r="EM3" s="444"/>
      <c r="EN3" s="444"/>
      <c r="EO3" s="444"/>
      <c r="EP3" s="444"/>
      <c r="EQ3" s="444"/>
      <c r="ER3" s="444"/>
      <c r="ES3" s="444"/>
      <c r="ET3" s="444"/>
      <c r="EU3" s="444"/>
      <c r="EV3" s="444"/>
      <c r="EW3" s="444"/>
      <c r="EX3" s="444"/>
      <c r="EY3" s="444"/>
      <c r="EZ3" s="444"/>
      <c r="FA3" s="444"/>
      <c r="FB3" s="444"/>
      <c r="FC3" s="444"/>
      <c r="FD3" s="444"/>
      <c r="FE3" s="444"/>
      <c r="FF3" s="444"/>
      <c r="FG3" s="444"/>
      <c r="FH3" s="444"/>
      <c r="FI3" s="444"/>
      <c r="FJ3" s="444"/>
      <c r="FK3" s="444"/>
      <c r="FL3" s="444"/>
      <c r="FM3" s="444"/>
      <c r="FN3" s="444"/>
      <c r="FO3" s="444"/>
      <c r="FP3" s="444"/>
      <c r="FQ3" s="444"/>
      <c r="FR3" s="444"/>
      <c r="FS3" s="444"/>
      <c r="FT3" s="444"/>
      <c r="FU3" s="444"/>
      <c r="FV3" s="444"/>
      <c r="FW3" s="444"/>
      <c r="FX3" s="444"/>
      <c r="FY3" s="444"/>
      <c r="FZ3" s="444"/>
      <c r="GA3" s="444"/>
      <c r="GB3" s="444"/>
      <c r="GC3" s="444"/>
      <c r="GD3" s="444"/>
      <c r="GE3" s="444"/>
      <c r="GF3" s="444"/>
      <c r="GG3" s="444"/>
      <c r="GH3" s="444"/>
      <c r="GI3" s="444"/>
      <c r="GJ3" s="444"/>
    </row>
    <row r="4" spans="1:193" ht="23.25" customHeight="1">
      <c r="A4" s="430"/>
      <c r="B4" s="445" t="s">
        <v>238</v>
      </c>
      <c r="C4" s="445"/>
      <c r="D4" s="445"/>
      <c r="E4" s="445"/>
      <c r="F4" s="445"/>
      <c r="G4" s="1188"/>
      <c r="H4" s="445"/>
      <c r="I4" s="1188"/>
      <c r="J4" s="445"/>
      <c r="K4" s="445"/>
      <c r="L4" s="445"/>
      <c r="M4" s="446"/>
      <c r="N4" s="446"/>
      <c r="O4" s="446"/>
      <c r="P4" s="446"/>
      <c r="Q4" s="446"/>
      <c r="R4" s="446"/>
      <c r="S4" s="445"/>
      <c r="T4" s="445"/>
      <c r="U4" s="445"/>
      <c r="V4" s="1188"/>
      <c r="W4" s="445"/>
      <c r="X4" s="1188"/>
      <c r="Y4" s="445"/>
      <c r="Z4" s="445"/>
      <c r="AA4" s="445"/>
      <c r="AB4" s="446"/>
      <c r="AC4" s="446"/>
      <c r="AD4" s="446"/>
      <c r="AE4" s="446"/>
      <c r="AF4" s="446"/>
      <c r="AG4" s="446"/>
      <c r="AH4" s="445"/>
      <c r="AI4" s="445"/>
      <c r="AJ4" s="445"/>
      <c r="AK4" s="1188"/>
      <c r="AL4" s="445"/>
      <c r="AM4" s="1188"/>
      <c r="AN4" s="445"/>
      <c r="AO4" s="445"/>
      <c r="AP4" s="445"/>
      <c r="AQ4" s="446"/>
      <c r="AR4" s="446"/>
      <c r="AS4" s="446"/>
      <c r="AT4" s="446"/>
      <c r="AU4" s="446"/>
      <c r="AV4" s="446"/>
      <c r="AW4" s="446"/>
      <c r="AX4" s="446"/>
      <c r="AY4" s="446"/>
      <c r="AZ4" s="446"/>
      <c r="BA4" s="447"/>
      <c r="BB4" s="447"/>
      <c r="BC4" s="447"/>
      <c r="BD4" s="447"/>
      <c r="BE4" s="447"/>
      <c r="BF4" s="447"/>
      <c r="BG4" s="447"/>
      <c r="BH4" s="446"/>
      <c r="BI4" s="446"/>
      <c r="BJ4" s="446"/>
      <c r="BK4" s="446"/>
      <c r="BL4" s="446"/>
      <c r="BM4" s="446"/>
      <c r="BN4" s="446"/>
      <c r="BO4" s="446"/>
      <c r="BP4" s="446"/>
      <c r="BQ4" s="446"/>
      <c r="BR4" s="446"/>
      <c r="BS4" s="446"/>
      <c r="BT4" s="446"/>
      <c r="BU4" s="446"/>
      <c r="BV4" s="446"/>
      <c r="BW4" s="446"/>
      <c r="BX4" s="446"/>
      <c r="BY4" s="448"/>
      <c r="BZ4" s="449"/>
      <c r="CA4" s="449"/>
      <c r="CB4" s="449"/>
      <c r="CC4" s="449"/>
      <c r="CD4" s="449"/>
      <c r="CE4" s="449"/>
      <c r="CF4" s="449"/>
      <c r="CG4" s="450"/>
      <c r="CH4" s="450"/>
      <c r="CI4" s="450"/>
      <c r="CJ4" s="450"/>
      <c r="CK4" s="450"/>
      <c r="CL4" s="450"/>
      <c r="CM4" s="450"/>
      <c r="CN4" s="450"/>
      <c r="CO4" s="450"/>
      <c r="CP4" s="450"/>
      <c r="CQ4" s="450"/>
      <c r="CR4" s="450"/>
      <c r="CS4" s="450"/>
      <c r="CT4" s="450"/>
      <c r="CU4" s="450"/>
      <c r="CV4" s="451"/>
      <c r="CW4" s="451"/>
      <c r="CX4" s="451"/>
      <c r="CY4" s="451"/>
      <c r="CZ4" s="451"/>
      <c r="DA4" s="451"/>
      <c r="DB4" s="451"/>
      <c r="DC4" s="451"/>
      <c r="DD4" s="451"/>
      <c r="DE4" s="451"/>
      <c r="DF4" s="451"/>
      <c r="DG4" s="451"/>
      <c r="DH4" s="451"/>
      <c r="DI4" s="451"/>
      <c r="DJ4" s="451"/>
      <c r="DK4" s="451"/>
      <c r="DL4" s="451"/>
      <c r="DM4" s="451"/>
      <c r="DN4" s="451"/>
      <c r="DO4" s="451"/>
      <c r="DP4" s="451"/>
      <c r="DQ4" s="451"/>
      <c r="DR4" s="451"/>
      <c r="DS4" s="451"/>
      <c r="DT4" s="451"/>
      <c r="DU4" s="451"/>
      <c r="DV4" s="451"/>
      <c r="DW4" s="451"/>
      <c r="DX4" s="451"/>
      <c r="DY4" s="451"/>
      <c r="DZ4" s="451"/>
      <c r="EA4" s="451"/>
      <c r="EB4" s="451"/>
      <c r="EC4" s="451"/>
      <c r="ED4" s="451"/>
      <c r="EE4" s="451"/>
      <c r="EF4" s="451"/>
      <c r="EG4" s="451"/>
      <c r="EH4" s="451"/>
      <c r="EI4" s="451"/>
      <c r="EJ4" s="451"/>
      <c r="EK4" s="451"/>
      <c r="EL4" s="451"/>
      <c r="EM4" s="451"/>
      <c r="EN4" s="451"/>
      <c r="EO4" s="451"/>
      <c r="EP4" s="451"/>
      <c r="EQ4" s="451"/>
      <c r="ER4" s="451"/>
      <c r="ES4" s="451"/>
      <c r="ET4" s="451"/>
      <c r="EU4" s="451"/>
      <c r="EV4" s="451"/>
      <c r="EW4" s="451"/>
      <c r="EX4" s="451"/>
      <c r="EY4" s="451"/>
      <c r="EZ4" s="451"/>
      <c r="FA4" s="451"/>
      <c r="FB4" s="451"/>
      <c r="FC4" s="451"/>
      <c r="FD4" s="451"/>
      <c r="FE4" s="451"/>
      <c r="FF4" s="451"/>
      <c r="FG4" s="451"/>
      <c r="FH4" s="451"/>
      <c r="FI4" s="451"/>
      <c r="FJ4" s="451"/>
      <c r="FK4" s="451"/>
      <c r="FL4" s="451"/>
      <c r="FM4" s="451"/>
      <c r="FN4" s="451"/>
      <c r="FO4" s="451"/>
      <c r="FP4" s="451"/>
      <c r="FQ4" s="451"/>
      <c r="FR4" s="451"/>
      <c r="FS4" s="451"/>
      <c r="FT4" s="451"/>
      <c r="FU4" s="451"/>
      <c r="FV4" s="451"/>
      <c r="FW4" s="451"/>
      <c r="FX4" s="451"/>
      <c r="FY4" s="451"/>
      <c r="FZ4" s="451"/>
      <c r="GA4" s="451"/>
      <c r="GB4" s="451"/>
      <c r="GC4" s="451"/>
      <c r="GD4" s="451"/>
      <c r="GE4" s="451"/>
      <c r="GF4" s="451"/>
      <c r="GG4" s="451"/>
      <c r="GH4" s="451"/>
      <c r="GI4" s="451"/>
      <c r="GJ4" s="451"/>
    </row>
    <row r="5" spans="1:193" ht="26.25" customHeight="1" thickBot="1">
      <c r="A5" s="430"/>
      <c r="B5" s="430"/>
      <c r="C5" s="430"/>
      <c r="D5" s="430"/>
      <c r="E5" s="430"/>
      <c r="F5" s="430"/>
      <c r="G5" s="1189"/>
      <c r="H5" s="452"/>
      <c r="I5" s="1189"/>
      <c r="J5" s="430"/>
      <c r="K5" s="430"/>
      <c r="L5" s="430"/>
      <c r="M5" s="430"/>
      <c r="N5" s="430"/>
      <c r="O5" s="430"/>
      <c r="P5" s="430"/>
      <c r="Q5" s="430"/>
      <c r="R5" s="430"/>
      <c r="S5" s="430"/>
      <c r="T5" s="430"/>
      <c r="U5" s="430"/>
      <c r="V5" s="1189"/>
      <c r="W5" s="452"/>
      <c r="X5" s="1189"/>
      <c r="Y5" s="430"/>
      <c r="Z5" s="430"/>
      <c r="AA5" s="430"/>
      <c r="AB5" s="430"/>
      <c r="AC5" s="430"/>
      <c r="AD5" s="430"/>
      <c r="AE5" s="430"/>
      <c r="AF5" s="430"/>
      <c r="AG5" s="430"/>
      <c r="AH5" s="430"/>
      <c r="AI5" s="430"/>
      <c r="AJ5" s="430"/>
      <c r="AK5" s="1189"/>
      <c r="AL5" s="452"/>
      <c r="AM5" s="1189"/>
      <c r="AN5" s="430"/>
      <c r="AO5" s="430"/>
      <c r="AP5" s="430"/>
      <c r="AQ5" s="430"/>
      <c r="AR5" s="430"/>
      <c r="AS5" s="430"/>
      <c r="AT5" s="430"/>
      <c r="AU5" s="430"/>
      <c r="AV5" s="430"/>
      <c r="AW5" s="430"/>
      <c r="AX5" s="430"/>
      <c r="AY5" s="430"/>
      <c r="AZ5" s="430"/>
      <c r="BA5" s="453"/>
      <c r="BB5" s="453"/>
      <c r="BC5" s="453"/>
      <c r="BD5" s="453"/>
      <c r="BE5" s="453"/>
      <c r="BF5" s="453"/>
      <c r="BG5" s="453"/>
      <c r="BH5" s="430"/>
      <c r="BI5" s="430"/>
      <c r="BJ5" s="430"/>
      <c r="BK5" s="430"/>
      <c r="BL5" s="430"/>
      <c r="BM5" s="430"/>
      <c r="BN5" s="430"/>
      <c r="BO5" s="430"/>
      <c r="BP5" s="430"/>
      <c r="BQ5" s="430"/>
      <c r="BR5" s="430"/>
      <c r="BS5" s="430"/>
      <c r="BT5" s="430"/>
      <c r="BU5" s="430"/>
      <c r="BV5" s="430"/>
      <c r="BW5" s="430"/>
      <c r="BX5" s="430"/>
      <c r="BY5" s="430"/>
      <c r="BZ5" s="430"/>
      <c r="CA5" s="430"/>
      <c r="CB5" s="430"/>
      <c r="CC5" s="430"/>
      <c r="CD5" s="430"/>
      <c r="CE5" s="430"/>
      <c r="CF5" s="430"/>
    </row>
    <row r="6" spans="1:193" s="1200" customFormat="1" ht="20.25" customHeight="1" thickBot="1">
      <c r="A6" s="1190"/>
      <c r="B6" s="1191" t="s">
        <v>459</v>
      </c>
      <c r="C6" s="1192"/>
      <c r="D6" s="1192"/>
      <c r="E6" s="1192"/>
      <c r="F6" s="1192"/>
      <c r="G6" s="1193"/>
      <c r="H6" s="1193"/>
      <c r="I6" s="1193"/>
      <c r="J6" s="1192"/>
      <c r="K6" s="1192"/>
      <c r="L6" s="1192"/>
      <c r="M6" s="1194"/>
      <c r="N6" s="1194"/>
      <c r="O6" s="1194"/>
      <c r="P6" s="1194"/>
      <c r="Q6" s="1194"/>
      <c r="R6" s="1194"/>
      <c r="S6" s="1192"/>
      <c r="T6" s="1192"/>
      <c r="U6" s="1192"/>
      <c r="V6" s="1193"/>
      <c r="W6" s="1193"/>
      <c r="X6" s="1193"/>
      <c r="Y6" s="1192"/>
      <c r="Z6" s="1192"/>
      <c r="AA6" s="1192"/>
      <c r="AB6" s="1194"/>
      <c r="AC6" s="1194"/>
      <c r="AD6" s="1194"/>
      <c r="AE6" s="1194"/>
      <c r="AF6" s="1194"/>
      <c r="AG6" s="1194"/>
      <c r="AH6" s="1192"/>
      <c r="AI6" s="1192"/>
      <c r="AJ6" s="1192"/>
      <c r="AK6" s="1193"/>
      <c r="AL6" s="1193"/>
      <c r="AM6" s="1193"/>
      <c r="AN6" s="1192"/>
      <c r="AO6" s="1192"/>
      <c r="AP6" s="1192"/>
      <c r="AQ6" s="1194"/>
      <c r="AR6" s="1194"/>
      <c r="AS6" s="1194"/>
      <c r="AT6" s="1194"/>
      <c r="AU6" s="1194"/>
      <c r="AV6" s="1269"/>
      <c r="AW6" s="528"/>
      <c r="AX6" s="1195" t="s">
        <v>460</v>
      </c>
      <c r="AY6" s="1196"/>
      <c r="AZ6" s="1196"/>
      <c r="BA6" s="1197"/>
      <c r="BB6" s="1197"/>
      <c r="BC6" s="1197"/>
      <c r="BD6" s="1197"/>
      <c r="BE6" s="1197"/>
      <c r="BF6" s="1197"/>
      <c r="BG6" s="1197"/>
      <c r="BH6" s="1196"/>
      <c r="BI6" s="1196"/>
      <c r="BJ6" s="1196"/>
      <c r="BK6" s="1196"/>
      <c r="BL6" s="1196"/>
      <c r="BM6" s="1196"/>
      <c r="BN6" s="1196"/>
      <c r="BO6" s="1196"/>
      <c r="BP6" s="1196"/>
      <c r="BQ6" s="1196"/>
      <c r="BR6" s="1196"/>
      <c r="BS6" s="1196"/>
      <c r="BT6" s="1196"/>
      <c r="BU6" s="1196"/>
      <c r="BV6" s="1196"/>
      <c r="BW6" s="1196"/>
      <c r="BX6" s="1196"/>
      <c r="BY6" s="1198"/>
      <c r="BZ6" s="1199"/>
      <c r="CA6" s="1199"/>
      <c r="CB6" s="1199"/>
      <c r="CC6" s="1199"/>
      <c r="CD6" s="1199"/>
      <c r="CE6" s="1199"/>
      <c r="CF6" s="528"/>
      <c r="CG6" s="530"/>
      <c r="CH6" s="530"/>
      <c r="CI6" s="530"/>
      <c r="CJ6" s="530"/>
      <c r="CK6" s="530"/>
      <c r="CL6" s="530"/>
      <c r="CM6" s="530"/>
      <c r="CN6" s="530"/>
      <c r="CO6" s="530"/>
      <c r="CP6" s="530"/>
      <c r="CQ6" s="530"/>
      <c r="CR6" s="530"/>
      <c r="CS6" s="530"/>
      <c r="CT6" s="530"/>
      <c r="CU6" s="530"/>
      <c r="CV6" s="530"/>
      <c r="CW6" s="530"/>
      <c r="CX6" s="530"/>
      <c r="CY6" s="530"/>
      <c r="CZ6" s="530"/>
      <c r="DA6" s="530"/>
      <c r="DB6" s="530"/>
      <c r="DC6" s="530"/>
      <c r="DD6" s="530"/>
      <c r="DE6" s="530"/>
      <c r="DF6" s="530"/>
      <c r="DG6" s="530"/>
      <c r="DH6" s="530"/>
      <c r="DI6" s="530"/>
      <c r="DJ6" s="530"/>
      <c r="DK6" s="530"/>
      <c r="DL6" s="530"/>
      <c r="DM6" s="530"/>
      <c r="DN6" s="530"/>
      <c r="DO6" s="530"/>
      <c r="DP6" s="530"/>
      <c r="DQ6" s="530"/>
      <c r="DR6" s="530"/>
      <c r="DS6" s="530"/>
      <c r="DT6" s="530"/>
      <c r="DU6" s="530"/>
      <c r="DV6" s="530"/>
      <c r="DW6" s="530"/>
      <c r="DX6" s="530"/>
      <c r="DY6" s="530"/>
      <c r="DZ6" s="530"/>
      <c r="EA6" s="530"/>
      <c r="EB6" s="530"/>
      <c r="EC6" s="530"/>
      <c r="ED6" s="530"/>
      <c r="EE6" s="530"/>
      <c r="EF6" s="530"/>
      <c r="EG6" s="530"/>
      <c r="EH6" s="530"/>
      <c r="EI6" s="530"/>
      <c r="EJ6" s="530"/>
      <c r="EK6" s="530"/>
    </row>
    <row r="7" spans="1:193" s="465" customFormat="1" ht="14.25" hidden="1" customHeight="1">
      <c r="A7" s="457"/>
      <c r="B7" s="458" t="s">
        <v>461</v>
      </c>
      <c r="C7" s="459"/>
      <c r="D7" s="459"/>
      <c r="E7" s="459">
        <v>1</v>
      </c>
      <c r="F7" s="459"/>
      <c r="G7" s="1201"/>
      <c r="H7" s="460"/>
      <c r="I7" s="1201"/>
      <c r="J7" s="459"/>
      <c r="K7" s="459"/>
      <c r="L7" s="459"/>
      <c r="M7" s="457"/>
      <c r="N7" s="457"/>
      <c r="O7" s="457"/>
      <c r="P7" s="457"/>
      <c r="Q7" s="457"/>
      <c r="R7" s="457"/>
      <c r="S7" s="459"/>
      <c r="T7" s="459">
        <v>1</v>
      </c>
      <c r="U7" s="459"/>
      <c r="V7" s="1201"/>
      <c r="W7" s="460"/>
      <c r="X7" s="1201"/>
      <c r="Y7" s="459"/>
      <c r="Z7" s="459"/>
      <c r="AA7" s="459"/>
      <c r="AB7" s="457"/>
      <c r="AC7" s="457"/>
      <c r="AD7" s="457"/>
      <c r="AE7" s="457"/>
      <c r="AF7" s="457"/>
      <c r="AG7" s="457"/>
      <c r="AH7" s="459"/>
      <c r="AI7" s="459">
        <v>1</v>
      </c>
      <c r="AJ7" s="459"/>
      <c r="AK7" s="1201"/>
      <c r="AL7" s="460"/>
      <c r="AM7" s="1201"/>
      <c r="AN7" s="459"/>
      <c r="AO7" s="459"/>
      <c r="AP7" s="459"/>
      <c r="AQ7" s="457"/>
      <c r="AR7" s="457"/>
      <c r="AS7" s="457"/>
      <c r="AT7" s="457"/>
      <c r="AU7" s="457"/>
      <c r="AV7" s="464"/>
      <c r="AW7" s="457"/>
      <c r="AX7" s="461"/>
      <c r="AY7" s="462"/>
      <c r="AZ7" s="462"/>
      <c r="BA7" s="463">
        <v>4</v>
      </c>
      <c r="BB7" s="463"/>
      <c r="BC7" s="463"/>
      <c r="BD7" s="463"/>
      <c r="BE7" s="463"/>
      <c r="BF7" s="463"/>
      <c r="BG7" s="463"/>
      <c r="BH7" s="462"/>
      <c r="BI7" s="462"/>
      <c r="BJ7" s="462"/>
      <c r="BK7" s="462"/>
      <c r="BL7" s="462">
        <v>5</v>
      </c>
      <c r="BM7" s="462"/>
      <c r="BN7" s="462"/>
      <c r="BO7" s="462"/>
      <c r="BP7" s="462"/>
      <c r="BQ7" s="462"/>
      <c r="BR7" s="462"/>
      <c r="BS7" s="462"/>
      <c r="BT7" s="462"/>
      <c r="BU7" s="462"/>
      <c r="BV7" s="462"/>
      <c r="BW7" s="462"/>
      <c r="BX7" s="462"/>
      <c r="BY7" s="464"/>
      <c r="BZ7" s="462"/>
      <c r="CA7" s="462"/>
      <c r="CB7" s="462"/>
      <c r="CC7" s="462"/>
      <c r="CD7" s="462"/>
      <c r="CE7" s="462"/>
      <c r="CF7" s="457"/>
    </row>
    <row r="8" spans="1:193" s="465" customFormat="1" ht="14.25" hidden="1" customHeight="1" thickBot="1">
      <c r="A8" s="457"/>
      <c r="B8" s="458"/>
      <c r="C8" s="459"/>
      <c r="D8" s="459"/>
      <c r="E8" s="459"/>
      <c r="F8" s="459"/>
      <c r="G8" s="1201"/>
      <c r="H8" s="460"/>
      <c r="I8" s="1201"/>
      <c r="J8" s="459"/>
      <c r="K8" s="459"/>
      <c r="L8" s="459"/>
      <c r="M8" s="457"/>
      <c r="N8" s="457"/>
      <c r="O8" s="457"/>
      <c r="P8" s="457"/>
      <c r="Q8" s="457"/>
      <c r="R8" s="457"/>
      <c r="S8" s="459"/>
      <c r="T8" s="459"/>
      <c r="U8" s="459"/>
      <c r="V8" s="1201"/>
      <c r="W8" s="460"/>
      <c r="X8" s="1201"/>
      <c r="Y8" s="459"/>
      <c r="Z8" s="459"/>
      <c r="AA8" s="459"/>
      <c r="AB8" s="457"/>
      <c r="AC8" s="457"/>
      <c r="AD8" s="457"/>
      <c r="AE8" s="457"/>
      <c r="AF8" s="457"/>
      <c r="AG8" s="457"/>
      <c r="AH8" s="459"/>
      <c r="AI8" s="459"/>
      <c r="AJ8" s="459"/>
      <c r="AK8" s="1201"/>
      <c r="AL8" s="460"/>
      <c r="AM8" s="1201"/>
      <c r="AN8" s="459"/>
      <c r="AO8" s="459"/>
      <c r="AP8" s="459"/>
      <c r="AQ8" s="457"/>
      <c r="AR8" s="457"/>
      <c r="AS8" s="457"/>
      <c r="AT8" s="457"/>
      <c r="AU8" s="457"/>
      <c r="AV8" s="464"/>
      <c r="AW8" s="457"/>
      <c r="AX8" s="458"/>
      <c r="AY8" s="462"/>
      <c r="AZ8" s="462"/>
      <c r="BA8" s="463"/>
      <c r="BB8" s="463"/>
      <c r="BC8" s="463"/>
      <c r="BD8" s="463"/>
      <c r="BE8" s="463"/>
      <c r="BF8" s="463"/>
      <c r="BG8" s="463"/>
      <c r="BH8" s="462"/>
      <c r="BI8" s="462"/>
      <c r="BJ8" s="462"/>
      <c r="BK8" s="462"/>
      <c r="BL8" s="462"/>
      <c r="BM8" s="462"/>
      <c r="BN8" s="462"/>
      <c r="BO8" s="462"/>
      <c r="BP8" s="462"/>
      <c r="BQ8" s="462"/>
      <c r="BR8" s="462"/>
      <c r="BS8" s="462"/>
      <c r="BT8" s="462"/>
      <c r="BU8" s="462"/>
      <c r="BV8" s="462"/>
      <c r="BW8" s="462"/>
      <c r="BX8" s="462"/>
      <c r="BY8" s="464"/>
      <c r="BZ8" s="462"/>
      <c r="CA8" s="462"/>
      <c r="CB8" s="462"/>
      <c r="CC8" s="462"/>
      <c r="CD8" s="462"/>
      <c r="CE8" s="462"/>
      <c r="CF8" s="457"/>
    </row>
    <row r="9" spans="1:193" s="456" customFormat="1" ht="45.75" thickBot="1">
      <c r="A9" s="455"/>
      <c r="B9" s="466"/>
      <c r="C9" s="466"/>
      <c r="D9" s="467"/>
      <c r="E9" s="467"/>
      <c r="F9" s="467"/>
      <c r="G9" s="1202"/>
      <c r="H9" s="467"/>
      <c r="I9" s="1202"/>
      <c r="J9" s="467"/>
      <c r="K9" s="467"/>
      <c r="L9" s="467"/>
      <c r="M9" s="467"/>
      <c r="N9" s="468" t="s">
        <v>462</v>
      </c>
      <c r="O9" s="468" t="s">
        <v>462</v>
      </c>
      <c r="P9" s="468" t="s">
        <v>462</v>
      </c>
      <c r="Q9" s="468" t="s">
        <v>462</v>
      </c>
      <c r="R9" s="469" t="s">
        <v>462</v>
      </c>
      <c r="S9" s="467"/>
      <c r="T9" s="467"/>
      <c r="U9" s="467"/>
      <c r="V9" s="1202"/>
      <c r="W9" s="467"/>
      <c r="X9" s="1202"/>
      <c r="Y9" s="467"/>
      <c r="Z9" s="467"/>
      <c r="AA9" s="467"/>
      <c r="AB9" s="467"/>
      <c r="AC9" s="470" t="s">
        <v>240</v>
      </c>
      <c r="AD9" s="470" t="s">
        <v>240</v>
      </c>
      <c r="AE9" s="470" t="s">
        <v>240</v>
      </c>
      <c r="AF9" s="470" t="s">
        <v>240</v>
      </c>
      <c r="AG9" s="470" t="s">
        <v>240</v>
      </c>
      <c r="AH9" s="467"/>
      <c r="AI9" s="467"/>
      <c r="AJ9" s="467"/>
      <c r="AK9" s="1202"/>
      <c r="AL9" s="467"/>
      <c r="AM9" s="1202"/>
      <c r="AN9" s="467"/>
      <c r="AO9" s="467"/>
      <c r="AP9" s="467"/>
      <c r="AQ9" s="467"/>
      <c r="AR9" s="471" t="s">
        <v>652</v>
      </c>
      <c r="AS9" s="471" t="s">
        <v>652</v>
      </c>
      <c r="AT9" s="471" t="s">
        <v>652</v>
      </c>
      <c r="AU9" s="471" t="s">
        <v>652</v>
      </c>
      <c r="AV9" s="1270" t="s">
        <v>652</v>
      </c>
      <c r="AW9" s="472"/>
      <c r="AX9" s="1203"/>
      <c r="AY9" s="472"/>
      <c r="AZ9" s="472"/>
      <c r="BA9" s="473"/>
      <c r="BB9" s="473"/>
      <c r="BC9" s="473"/>
      <c r="BD9" s="473"/>
      <c r="BE9" s="473"/>
      <c r="BF9" s="473"/>
      <c r="BG9" s="473"/>
      <c r="BH9" s="472"/>
      <c r="BI9" s="472"/>
      <c r="BJ9" s="474" t="s">
        <v>463</v>
      </c>
      <c r="BK9" s="471"/>
      <c r="BL9" s="472"/>
      <c r="BM9" s="472"/>
      <c r="BN9" s="472"/>
      <c r="BO9" s="472"/>
      <c r="BP9" s="472"/>
      <c r="BQ9" s="472"/>
      <c r="BR9" s="472"/>
      <c r="BS9" s="472"/>
      <c r="BT9" s="472"/>
      <c r="BU9" s="469" t="s">
        <v>240</v>
      </c>
      <c r="BV9" s="469" t="s">
        <v>240</v>
      </c>
      <c r="BW9" s="469" t="s">
        <v>240</v>
      </c>
      <c r="BX9" s="469" t="s">
        <v>240</v>
      </c>
      <c r="BY9" s="469" t="s">
        <v>240</v>
      </c>
      <c r="BZ9" s="475"/>
      <c r="CA9" s="475"/>
      <c r="CB9" s="475"/>
      <c r="CC9" s="475"/>
      <c r="CD9" s="475"/>
      <c r="CE9" s="475"/>
      <c r="CF9" s="430"/>
      <c r="CG9" s="437"/>
      <c r="CH9" s="437"/>
      <c r="CI9" s="437"/>
      <c r="CJ9" s="437"/>
      <c r="CK9" s="437"/>
      <c r="CL9" s="437"/>
      <c r="CM9" s="437"/>
      <c r="CN9" s="437"/>
      <c r="CO9" s="437"/>
      <c r="CP9" s="437"/>
      <c r="CQ9" s="437"/>
      <c r="CR9" s="437"/>
      <c r="CS9" s="437"/>
      <c r="CT9" s="437"/>
      <c r="CU9" s="437"/>
      <c r="CV9" s="437"/>
      <c r="CW9" s="437"/>
      <c r="CX9" s="437"/>
      <c r="CY9" s="437"/>
      <c r="CZ9" s="437"/>
      <c r="DA9" s="437"/>
      <c r="DB9" s="437"/>
      <c r="DC9" s="437"/>
      <c r="DD9" s="437"/>
      <c r="DE9" s="437"/>
      <c r="DF9" s="437"/>
      <c r="DG9" s="437"/>
      <c r="DH9" s="437"/>
      <c r="DI9" s="437"/>
      <c r="DJ9" s="437"/>
      <c r="DK9" s="437"/>
      <c r="DL9" s="437"/>
      <c r="DM9" s="437"/>
      <c r="DN9" s="437"/>
      <c r="DO9" s="437"/>
      <c r="DP9" s="437"/>
      <c r="DQ9" s="437"/>
      <c r="DR9" s="437"/>
      <c r="DS9" s="437"/>
      <c r="DT9" s="437"/>
      <c r="DU9" s="437"/>
      <c r="DV9" s="437"/>
      <c r="DW9" s="437"/>
      <c r="DX9" s="437"/>
      <c r="DY9" s="437"/>
      <c r="DZ9" s="437"/>
      <c r="EA9" s="437"/>
      <c r="EB9" s="437"/>
      <c r="EC9" s="437"/>
      <c r="ED9" s="437"/>
      <c r="EE9" s="437"/>
      <c r="EF9" s="437"/>
      <c r="EG9" s="437"/>
      <c r="EH9" s="437"/>
      <c r="EI9" s="437"/>
      <c r="EJ9" s="437"/>
      <c r="EK9" s="437"/>
      <c r="EL9" s="437"/>
      <c r="EM9" s="437"/>
      <c r="EN9" s="437"/>
      <c r="EO9" s="437"/>
      <c r="EP9" s="437"/>
      <c r="EQ9" s="437"/>
      <c r="ER9" s="437"/>
      <c r="ES9" s="437"/>
      <c r="ET9" s="437"/>
      <c r="EU9" s="437"/>
      <c r="EV9" s="437"/>
      <c r="EW9" s="437"/>
      <c r="EX9" s="437"/>
      <c r="EY9" s="437"/>
      <c r="EZ9" s="437"/>
      <c r="FA9" s="437"/>
      <c r="FB9" s="437"/>
      <c r="FC9" s="437"/>
      <c r="FD9" s="437"/>
      <c r="FE9" s="437"/>
      <c r="FF9" s="437"/>
      <c r="FG9" s="437"/>
      <c r="FH9" s="437"/>
      <c r="FI9" s="437"/>
      <c r="FJ9" s="437"/>
      <c r="FK9" s="437"/>
      <c r="FL9" s="437"/>
      <c r="FM9" s="437"/>
      <c r="FN9" s="437"/>
      <c r="FO9" s="437"/>
      <c r="FP9" s="437"/>
      <c r="FQ9" s="437"/>
      <c r="FR9" s="437"/>
      <c r="FS9" s="437"/>
      <c r="FT9" s="437"/>
      <c r="FU9" s="437"/>
      <c r="FV9" s="437"/>
      <c r="FW9" s="437"/>
      <c r="FX9" s="437"/>
      <c r="FY9" s="437"/>
      <c r="FZ9" s="437"/>
      <c r="GA9" s="437"/>
      <c r="GB9" s="437"/>
      <c r="GC9" s="437"/>
      <c r="GD9" s="437"/>
      <c r="GE9" s="437"/>
      <c r="GF9" s="437"/>
      <c r="GG9" s="437"/>
      <c r="GH9" s="437"/>
      <c r="GI9" s="437"/>
      <c r="GJ9" s="437"/>
      <c r="GK9" s="437"/>
    </row>
    <row r="10" spans="1:193" s="1200" customFormat="1" ht="29.25" customHeight="1" thickBot="1">
      <c r="A10" s="1190"/>
      <c r="B10" s="204" t="s">
        <v>241</v>
      </c>
      <c r="C10" s="204" t="s">
        <v>242</v>
      </c>
      <c r="D10" s="1204"/>
      <c r="E10" s="1205" t="s">
        <v>272</v>
      </c>
      <c r="F10" s="1205" t="s">
        <v>542</v>
      </c>
      <c r="G10" s="1206" t="s">
        <v>241</v>
      </c>
      <c r="H10" s="1205" t="s">
        <v>242</v>
      </c>
      <c r="I10" s="1206" t="s">
        <v>474</v>
      </c>
      <c r="J10" s="1205" t="s">
        <v>544</v>
      </c>
      <c r="K10" s="1205" t="s">
        <v>476</v>
      </c>
      <c r="L10" s="1205" t="s">
        <v>477</v>
      </c>
      <c r="M10" s="1207"/>
      <c r="N10" s="476" t="s">
        <v>104</v>
      </c>
      <c r="O10" s="476" t="s">
        <v>86</v>
      </c>
      <c r="P10" s="476" t="s">
        <v>85</v>
      </c>
      <c r="Q10" s="476" t="s">
        <v>84</v>
      </c>
      <c r="R10" s="476" t="s">
        <v>83</v>
      </c>
      <c r="S10" s="1204"/>
      <c r="T10" s="1205" t="s">
        <v>272</v>
      </c>
      <c r="U10" s="1205" t="s">
        <v>542</v>
      </c>
      <c r="V10" s="1206" t="s">
        <v>241</v>
      </c>
      <c r="W10" s="1205" t="s">
        <v>242</v>
      </c>
      <c r="X10" s="1206" t="s">
        <v>474</v>
      </c>
      <c r="Y10" s="1205" t="s">
        <v>544</v>
      </c>
      <c r="Z10" s="1205" t="s">
        <v>476</v>
      </c>
      <c r="AA10" s="1205" t="s">
        <v>477</v>
      </c>
      <c r="AB10" s="1207"/>
      <c r="AC10" s="476" t="s">
        <v>104</v>
      </c>
      <c r="AD10" s="476" t="s">
        <v>86</v>
      </c>
      <c r="AE10" s="476" t="s">
        <v>85</v>
      </c>
      <c r="AF10" s="476" t="s">
        <v>84</v>
      </c>
      <c r="AG10" s="478" t="s">
        <v>83</v>
      </c>
      <c r="AH10" s="1204"/>
      <c r="AI10" s="1205" t="s">
        <v>272</v>
      </c>
      <c r="AJ10" s="1205" t="s">
        <v>542</v>
      </c>
      <c r="AK10" s="1206" t="s">
        <v>241</v>
      </c>
      <c r="AL10" s="1205" t="s">
        <v>242</v>
      </c>
      <c r="AM10" s="1206" t="s">
        <v>474</v>
      </c>
      <c r="AN10" s="1205" t="s">
        <v>544</v>
      </c>
      <c r="AO10" s="1205" t="s">
        <v>476</v>
      </c>
      <c r="AP10" s="1205" t="s">
        <v>477</v>
      </c>
      <c r="AQ10" s="1207"/>
      <c r="AR10" s="476" t="s">
        <v>104</v>
      </c>
      <c r="AS10" s="476" t="s">
        <v>86</v>
      </c>
      <c r="AT10" s="476" t="s">
        <v>85</v>
      </c>
      <c r="AU10" s="476" t="s">
        <v>84</v>
      </c>
      <c r="AV10" s="476" t="s">
        <v>83</v>
      </c>
      <c r="AW10" s="479"/>
      <c r="AX10" s="204" t="s">
        <v>241</v>
      </c>
      <c r="AY10" s="204" t="s">
        <v>242</v>
      </c>
      <c r="AZ10" s="1208"/>
      <c r="BA10" s="1395" t="s">
        <v>272</v>
      </c>
      <c r="BB10" s="1395" t="s">
        <v>542</v>
      </c>
      <c r="BC10" s="1395" t="s">
        <v>241</v>
      </c>
      <c r="BD10" s="1395" t="s">
        <v>242</v>
      </c>
      <c r="BE10" s="1395" t="s">
        <v>474</v>
      </c>
      <c r="BF10" s="1395" t="s">
        <v>544</v>
      </c>
      <c r="BG10" s="1395" t="s">
        <v>476</v>
      </c>
      <c r="BH10" s="1395" t="s">
        <v>477</v>
      </c>
      <c r="BI10" s="1209"/>
      <c r="BJ10" s="480" t="s">
        <v>464</v>
      </c>
      <c r="BK10" s="1208"/>
      <c r="BL10" s="1395" t="s">
        <v>272</v>
      </c>
      <c r="BM10" s="1395" t="s">
        <v>542</v>
      </c>
      <c r="BN10" s="1395" t="s">
        <v>241</v>
      </c>
      <c r="BO10" s="1395" t="s">
        <v>242</v>
      </c>
      <c r="BP10" s="1395" t="s">
        <v>474</v>
      </c>
      <c r="BQ10" s="1395" t="s">
        <v>544</v>
      </c>
      <c r="BR10" s="1395" t="s">
        <v>476</v>
      </c>
      <c r="BS10" s="1395" t="s">
        <v>477</v>
      </c>
      <c r="BT10" s="1209"/>
      <c r="BU10" s="481" t="s">
        <v>104</v>
      </c>
      <c r="BV10" s="481" t="s">
        <v>86</v>
      </c>
      <c r="BW10" s="481" t="s">
        <v>85</v>
      </c>
      <c r="BX10" s="481" t="s">
        <v>84</v>
      </c>
      <c r="BY10" s="476" t="s">
        <v>83</v>
      </c>
      <c r="BZ10" s="472"/>
      <c r="CA10" s="472"/>
      <c r="CB10" s="472"/>
      <c r="CC10" s="472"/>
      <c r="CD10" s="472"/>
      <c r="CE10" s="472"/>
      <c r="CF10" s="1190"/>
    </row>
    <row r="11" spans="1:193" s="493" customFormat="1" ht="41.25" customHeight="1" thickBot="1">
      <c r="A11" s="482"/>
      <c r="B11" s="206" t="s">
        <v>244</v>
      </c>
      <c r="C11" s="1315" t="s">
        <v>315</v>
      </c>
      <c r="D11" s="483"/>
      <c r="E11" s="207" t="s">
        <v>243</v>
      </c>
      <c r="F11" s="207" t="s">
        <v>467</v>
      </c>
      <c r="G11" s="1210" t="s">
        <v>230</v>
      </c>
      <c r="H11" s="208" t="str">
        <f>C11</f>
        <v>&lt; = 33 kV; SINGLE CIRCUIT</v>
      </c>
      <c r="I11" s="1210" t="s">
        <v>481</v>
      </c>
      <c r="J11" s="209" t="s">
        <v>488</v>
      </c>
      <c r="K11" s="209" t="s">
        <v>470</v>
      </c>
      <c r="L11" s="210" t="s">
        <v>245</v>
      </c>
      <c r="M11" s="210"/>
      <c r="N11" s="1478">
        <v>0</v>
      </c>
      <c r="O11" s="1478">
        <v>0</v>
      </c>
      <c r="P11" s="1478">
        <v>0</v>
      </c>
      <c r="Q11" s="1478">
        <v>0</v>
      </c>
      <c r="R11" s="1478">
        <v>0</v>
      </c>
      <c r="S11" s="483"/>
      <c r="T11" s="207" t="s">
        <v>243</v>
      </c>
      <c r="U11" s="207" t="s">
        <v>467</v>
      </c>
      <c r="V11" s="1210" t="s">
        <v>230</v>
      </c>
      <c r="W11" s="208" t="str">
        <f>C11</f>
        <v>&lt; = 33 kV; SINGLE CIRCUIT</v>
      </c>
      <c r="X11" s="1210" t="s">
        <v>481</v>
      </c>
      <c r="Y11" s="209" t="s">
        <v>488</v>
      </c>
      <c r="Z11" s="209" t="s">
        <v>653</v>
      </c>
      <c r="AA11" s="210" t="s">
        <v>271</v>
      </c>
      <c r="AB11" s="210"/>
      <c r="AC11" s="1492">
        <v>0</v>
      </c>
      <c r="AD11" s="1493">
        <v>0</v>
      </c>
      <c r="AE11" s="1493">
        <v>0</v>
      </c>
      <c r="AF11" s="1513">
        <v>0</v>
      </c>
      <c r="AG11" s="1494">
        <v>0</v>
      </c>
      <c r="AH11" s="483"/>
      <c r="AI11" s="207" t="s">
        <v>243</v>
      </c>
      <c r="AJ11" s="207" t="s">
        <v>467</v>
      </c>
      <c r="AK11" s="1210" t="s">
        <v>230</v>
      </c>
      <c r="AL11" s="208" t="str">
        <f>C11</f>
        <v>&lt; = 33 kV; SINGLE CIRCUIT</v>
      </c>
      <c r="AM11" s="1210" t="s">
        <v>481</v>
      </c>
      <c r="AN11" s="209" t="s">
        <v>488</v>
      </c>
      <c r="AO11" s="209" t="s">
        <v>654</v>
      </c>
      <c r="AP11" s="210" t="s">
        <v>271</v>
      </c>
      <c r="AQ11" s="210"/>
      <c r="AR11" s="1512">
        <v>0</v>
      </c>
      <c r="AS11" s="1513">
        <v>0</v>
      </c>
      <c r="AT11" s="1513">
        <v>0</v>
      </c>
      <c r="AU11" s="1513">
        <v>0</v>
      </c>
      <c r="AV11" s="1513">
        <v>0</v>
      </c>
      <c r="AW11" s="486"/>
      <c r="AX11" s="1271" t="s">
        <v>246</v>
      </c>
      <c r="AY11" s="487" t="s">
        <v>743</v>
      </c>
      <c r="AZ11" s="1211"/>
      <c r="BA11" s="1397" t="s">
        <v>272</v>
      </c>
      <c r="BB11" s="1397" t="s">
        <v>467</v>
      </c>
      <c r="BC11" s="1397" t="s">
        <v>50</v>
      </c>
      <c r="BD11" s="1397" t="str">
        <f>AY11</f>
        <v>CONDUCTOR MATERIAL TYPE (KM) (NSP TO NOMINATE)</v>
      </c>
      <c r="BE11" s="1397" t="s">
        <v>276</v>
      </c>
      <c r="BF11" s="1397" t="s">
        <v>488</v>
      </c>
      <c r="BG11" s="1397" t="s">
        <v>655</v>
      </c>
      <c r="BH11" s="1397" t="s">
        <v>271</v>
      </c>
      <c r="BI11" s="1211"/>
      <c r="BJ11" s="488">
        <v>0</v>
      </c>
      <c r="BK11" s="1396"/>
      <c r="BL11" s="1397" t="s">
        <v>272</v>
      </c>
      <c r="BM11" s="1397" t="s">
        <v>467</v>
      </c>
      <c r="BN11" s="1397" t="s">
        <v>50</v>
      </c>
      <c r="BO11" s="1397" t="str">
        <f>AY11</f>
        <v>CONDUCTOR MATERIAL TYPE (KM) (NSP TO NOMINATE)</v>
      </c>
      <c r="BP11" s="1397" t="s">
        <v>276</v>
      </c>
      <c r="BQ11" s="1397" t="s">
        <v>488</v>
      </c>
      <c r="BR11" s="1397" t="s">
        <v>656</v>
      </c>
      <c r="BS11" s="1397" t="s">
        <v>271</v>
      </c>
      <c r="BT11" s="1396"/>
      <c r="BU11" s="1533">
        <v>5</v>
      </c>
      <c r="BV11" s="490">
        <v>0</v>
      </c>
      <c r="BW11" s="490">
        <v>0</v>
      </c>
      <c r="BX11" s="490">
        <v>0</v>
      </c>
      <c r="BY11" s="491">
        <v>0</v>
      </c>
      <c r="BZ11" s="492"/>
      <c r="CA11" s="492"/>
      <c r="CB11" s="492"/>
      <c r="CC11" s="492"/>
      <c r="CD11" s="492"/>
      <c r="CE11" s="492"/>
      <c r="CF11" s="482"/>
    </row>
    <row r="12" spans="1:193" s="493" customFormat="1" ht="41.25" customHeight="1" thickBot="1">
      <c r="A12" s="482"/>
      <c r="B12" s="211"/>
      <c r="C12" s="1213" t="s">
        <v>316</v>
      </c>
      <c r="D12" s="483"/>
      <c r="E12" s="212" t="s">
        <v>243</v>
      </c>
      <c r="F12" s="212" t="s">
        <v>467</v>
      </c>
      <c r="G12" s="1212" t="s">
        <v>230</v>
      </c>
      <c r="H12" s="208" t="str">
        <f t="shared" ref="H12:H87" si="0">C12</f>
        <v>&gt; 33 kV &amp; &lt; = 66 kV ; SINGLE CIRCUIT</v>
      </c>
      <c r="I12" s="1210" t="s">
        <v>481</v>
      </c>
      <c r="J12" s="209" t="s">
        <v>488</v>
      </c>
      <c r="K12" s="209" t="s">
        <v>470</v>
      </c>
      <c r="L12" s="213" t="s">
        <v>245</v>
      </c>
      <c r="M12" s="213"/>
      <c r="N12" s="1478">
        <v>0</v>
      </c>
      <c r="O12" s="1478">
        <v>0</v>
      </c>
      <c r="P12" s="1478">
        <v>0</v>
      </c>
      <c r="Q12" s="1478">
        <v>0</v>
      </c>
      <c r="R12" s="1478">
        <v>0</v>
      </c>
      <c r="S12" s="483"/>
      <c r="T12" s="212" t="s">
        <v>243</v>
      </c>
      <c r="U12" s="212" t="s">
        <v>467</v>
      </c>
      <c r="V12" s="1212" t="s">
        <v>230</v>
      </c>
      <c r="W12" s="208" t="str">
        <f t="shared" ref="W12:W87" si="1">C12</f>
        <v>&gt; 33 kV &amp; &lt; = 66 kV ; SINGLE CIRCUIT</v>
      </c>
      <c r="X12" s="1210" t="s">
        <v>481</v>
      </c>
      <c r="Y12" s="209" t="s">
        <v>488</v>
      </c>
      <c r="Z12" s="209" t="s">
        <v>653</v>
      </c>
      <c r="AA12" s="213" t="s">
        <v>271</v>
      </c>
      <c r="AB12" s="213"/>
      <c r="AC12" s="1495">
        <v>0</v>
      </c>
      <c r="AD12" s="1496">
        <v>0</v>
      </c>
      <c r="AE12" s="1496">
        <v>0</v>
      </c>
      <c r="AF12" s="1513">
        <v>0</v>
      </c>
      <c r="AG12" s="1497">
        <v>0</v>
      </c>
      <c r="AH12" s="483"/>
      <c r="AI12" s="212" t="s">
        <v>243</v>
      </c>
      <c r="AJ12" s="212" t="s">
        <v>467</v>
      </c>
      <c r="AK12" s="1212" t="s">
        <v>230</v>
      </c>
      <c r="AL12" s="208" t="str">
        <f t="shared" ref="AL12:AL87" si="2">C12</f>
        <v>&gt; 33 kV &amp; &lt; = 66 kV ; SINGLE CIRCUIT</v>
      </c>
      <c r="AM12" s="1210" t="s">
        <v>481</v>
      </c>
      <c r="AN12" s="209" t="s">
        <v>488</v>
      </c>
      <c r="AO12" s="209" t="s">
        <v>654</v>
      </c>
      <c r="AP12" s="213" t="s">
        <v>271</v>
      </c>
      <c r="AQ12" s="213"/>
      <c r="AR12" s="1512">
        <v>0</v>
      </c>
      <c r="AS12" s="1513">
        <v>0</v>
      </c>
      <c r="AT12" s="1513">
        <v>0</v>
      </c>
      <c r="AU12" s="1513">
        <v>0</v>
      </c>
      <c r="AV12" s="1513">
        <v>0</v>
      </c>
      <c r="AW12" s="486"/>
      <c r="AX12" s="1272"/>
      <c r="AY12" s="487" t="s">
        <v>859</v>
      </c>
      <c r="AZ12" s="1214"/>
      <c r="BA12" s="1398" t="s">
        <v>272</v>
      </c>
      <c r="BB12" s="1398" t="s">
        <v>467</v>
      </c>
      <c r="BC12" s="1398" t="s">
        <v>50</v>
      </c>
      <c r="BD12" s="1397" t="str">
        <f t="shared" ref="BD12:BD23" si="3">AY12</f>
        <v>CONDUCTOR MATERIAL TYPE (KM) (ACSR)</v>
      </c>
      <c r="BE12" s="1398" t="s">
        <v>276</v>
      </c>
      <c r="BF12" s="1397" t="s">
        <v>488</v>
      </c>
      <c r="BG12" s="1398" t="s">
        <v>655</v>
      </c>
      <c r="BH12" s="1398" t="s">
        <v>271</v>
      </c>
      <c r="BI12" s="1214"/>
      <c r="BJ12" s="488">
        <v>6090</v>
      </c>
      <c r="BK12" s="1396"/>
      <c r="BL12" s="1398" t="s">
        <v>272</v>
      </c>
      <c r="BM12" s="1398" t="s">
        <v>467</v>
      </c>
      <c r="BN12" s="1398" t="s">
        <v>50</v>
      </c>
      <c r="BO12" s="1397" t="str">
        <f t="shared" ref="BO12:BO23" si="4">AY12</f>
        <v>CONDUCTOR MATERIAL TYPE (KM) (ACSR)</v>
      </c>
      <c r="BP12" s="1398" t="s">
        <v>276</v>
      </c>
      <c r="BQ12" s="1397" t="s">
        <v>488</v>
      </c>
      <c r="BR12" s="1398" t="s">
        <v>656</v>
      </c>
      <c r="BS12" s="1398" t="s">
        <v>271</v>
      </c>
      <c r="BT12" s="1396"/>
      <c r="BU12" s="484">
        <v>0</v>
      </c>
      <c r="BV12" s="490">
        <v>0</v>
      </c>
      <c r="BW12" s="490">
        <v>0</v>
      </c>
      <c r="BX12" s="490">
        <v>0</v>
      </c>
      <c r="BY12" s="491">
        <v>0</v>
      </c>
      <c r="BZ12" s="492"/>
      <c r="CA12" s="492"/>
      <c r="CB12" s="492"/>
      <c r="CC12" s="492"/>
      <c r="CD12" s="492"/>
      <c r="CE12" s="492"/>
      <c r="CF12" s="482"/>
    </row>
    <row r="13" spans="1:193" s="493" customFormat="1" ht="41.25" customHeight="1" thickBot="1">
      <c r="A13" s="482"/>
      <c r="B13" s="211"/>
      <c r="C13" s="1213" t="s">
        <v>317</v>
      </c>
      <c r="D13" s="483"/>
      <c r="E13" s="212" t="s">
        <v>243</v>
      </c>
      <c r="F13" s="212" t="s">
        <v>467</v>
      </c>
      <c r="G13" s="1212" t="s">
        <v>230</v>
      </c>
      <c r="H13" s="208" t="str">
        <f t="shared" si="0"/>
        <v>&gt; 66 kV &amp; &lt; = 132 kV ; SINGLE CIRCUIT</v>
      </c>
      <c r="I13" s="1210" t="s">
        <v>481</v>
      </c>
      <c r="J13" s="209" t="s">
        <v>488</v>
      </c>
      <c r="K13" s="209" t="s">
        <v>470</v>
      </c>
      <c r="L13" s="213" t="s">
        <v>245</v>
      </c>
      <c r="M13" s="213"/>
      <c r="N13" s="1478">
        <v>0</v>
      </c>
      <c r="O13" s="1478">
        <v>0</v>
      </c>
      <c r="P13" s="1478">
        <v>0</v>
      </c>
      <c r="Q13" s="1478">
        <v>0</v>
      </c>
      <c r="R13" s="1478">
        <v>0</v>
      </c>
      <c r="S13" s="483"/>
      <c r="T13" s="212" t="s">
        <v>243</v>
      </c>
      <c r="U13" s="212" t="s">
        <v>467</v>
      </c>
      <c r="V13" s="1212" t="s">
        <v>230</v>
      </c>
      <c r="W13" s="208" t="str">
        <f t="shared" si="1"/>
        <v>&gt; 66 kV &amp; &lt; = 132 kV ; SINGLE CIRCUIT</v>
      </c>
      <c r="X13" s="1210" t="s">
        <v>481</v>
      </c>
      <c r="Y13" s="209" t="s">
        <v>488</v>
      </c>
      <c r="Z13" s="209" t="s">
        <v>653</v>
      </c>
      <c r="AA13" s="213" t="s">
        <v>271</v>
      </c>
      <c r="AB13" s="213"/>
      <c r="AC13" s="1495">
        <v>0</v>
      </c>
      <c r="AD13" s="1496">
        <v>0</v>
      </c>
      <c r="AE13" s="1496">
        <v>0</v>
      </c>
      <c r="AF13" s="1513">
        <v>0</v>
      </c>
      <c r="AG13" s="1497">
        <v>0</v>
      </c>
      <c r="AH13" s="483"/>
      <c r="AI13" s="212" t="s">
        <v>243</v>
      </c>
      <c r="AJ13" s="212" t="s">
        <v>467</v>
      </c>
      <c r="AK13" s="1212" t="s">
        <v>230</v>
      </c>
      <c r="AL13" s="208" t="str">
        <f t="shared" si="2"/>
        <v>&gt; 66 kV &amp; &lt; = 132 kV ; SINGLE CIRCUIT</v>
      </c>
      <c r="AM13" s="1210" t="s">
        <v>481</v>
      </c>
      <c r="AN13" s="209" t="s">
        <v>488</v>
      </c>
      <c r="AO13" s="209" t="s">
        <v>654</v>
      </c>
      <c r="AP13" s="213" t="s">
        <v>271</v>
      </c>
      <c r="AQ13" s="213"/>
      <c r="AR13" s="1512">
        <v>0</v>
      </c>
      <c r="AS13" s="1513">
        <v>0</v>
      </c>
      <c r="AT13" s="1513">
        <v>0</v>
      </c>
      <c r="AU13" s="1513">
        <v>0</v>
      </c>
      <c r="AV13" s="1513">
        <v>0</v>
      </c>
      <c r="AW13" s="486"/>
      <c r="AX13" s="1272"/>
      <c r="AY13" s="1213" t="s">
        <v>852</v>
      </c>
      <c r="AZ13" s="1215"/>
      <c r="BA13" s="1398" t="s">
        <v>272</v>
      </c>
      <c r="BB13" s="1398" t="s">
        <v>467</v>
      </c>
      <c r="BC13" s="1398" t="s">
        <v>50</v>
      </c>
      <c r="BD13" s="1397" t="str">
        <f t="shared" si="3"/>
        <v>CONDUCTOR MATERIAL TYPE (KM) (Steel GW)</v>
      </c>
      <c r="BE13" s="1398" t="s">
        <v>276</v>
      </c>
      <c r="BF13" s="1397" t="s">
        <v>488</v>
      </c>
      <c r="BG13" s="1398" t="s">
        <v>655</v>
      </c>
      <c r="BH13" s="1398" t="s">
        <v>271</v>
      </c>
      <c r="BI13" s="1215"/>
      <c r="BJ13" s="494">
        <v>3152</v>
      </c>
      <c r="BK13" s="1396"/>
      <c r="BL13" s="1398" t="s">
        <v>272</v>
      </c>
      <c r="BM13" s="1398" t="s">
        <v>467</v>
      </c>
      <c r="BN13" s="1398" t="s">
        <v>50</v>
      </c>
      <c r="BO13" s="1397" t="str">
        <f t="shared" si="4"/>
        <v>CONDUCTOR MATERIAL TYPE (KM) (Steel GW)</v>
      </c>
      <c r="BP13" s="1398" t="s">
        <v>276</v>
      </c>
      <c r="BQ13" s="1397" t="s">
        <v>488</v>
      </c>
      <c r="BR13" s="1398" t="s">
        <v>656</v>
      </c>
      <c r="BS13" s="1398" t="s">
        <v>271</v>
      </c>
      <c r="BT13" s="1396"/>
      <c r="BU13" s="484">
        <v>0</v>
      </c>
      <c r="BV13" s="490">
        <v>0</v>
      </c>
      <c r="BW13" s="490">
        <v>0</v>
      </c>
      <c r="BX13" s="490">
        <v>0</v>
      </c>
      <c r="BY13" s="491">
        <v>0</v>
      </c>
      <c r="BZ13" s="492"/>
      <c r="CA13" s="492"/>
      <c r="CB13" s="492"/>
      <c r="CC13" s="492"/>
      <c r="CD13" s="492"/>
      <c r="CE13" s="492"/>
      <c r="CF13" s="482"/>
    </row>
    <row r="14" spans="1:193" s="493" customFormat="1" ht="41.25" customHeight="1" thickBot="1">
      <c r="A14" s="482"/>
      <c r="B14" s="211"/>
      <c r="C14" s="1213" t="s">
        <v>318</v>
      </c>
      <c r="D14" s="483"/>
      <c r="E14" s="212" t="s">
        <v>243</v>
      </c>
      <c r="F14" s="212" t="s">
        <v>467</v>
      </c>
      <c r="G14" s="1212" t="s">
        <v>230</v>
      </c>
      <c r="H14" s="208" t="str">
        <f t="shared" si="0"/>
        <v>&gt; 132 kV &amp; &lt; = 275 kV ; SINGLE CIRCUIT</v>
      </c>
      <c r="I14" s="1210" t="s">
        <v>481</v>
      </c>
      <c r="J14" s="209" t="s">
        <v>488</v>
      </c>
      <c r="K14" s="209" t="s">
        <v>470</v>
      </c>
      <c r="L14" s="213" t="s">
        <v>245</v>
      </c>
      <c r="M14" s="213"/>
      <c r="N14" s="1478">
        <v>0</v>
      </c>
      <c r="O14" s="1478">
        <v>0</v>
      </c>
      <c r="P14" s="1480">
        <v>0</v>
      </c>
      <c r="Q14" s="1478">
        <v>0</v>
      </c>
      <c r="R14" s="1478">
        <v>0</v>
      </c>
      <c r="S14" s="483"/>
      <c r="T14" s="212" t="s">
        <v>243</v>
      </c>
      <c r="U14" s="212" t="s">
        <v>467</v>
      </c>
      <c r="V14" s="1212" t="s">
        <v>230</v>
      </c>
      <c r="W14" s="208" t="str">
        <f t="shared" si="1"/>
        <v>&gt; 132 kV &amp; &lt; = 275 kV ; SINGLE CIRCUIT</v>
      </c>
      <c r="X14" s="1210" t="s">
        <v>481</v>
      </c>
      <c r="Y14" s="209" t="s">
        <v>488</v>
      </c>
      <c r="Z14" s="209" t="s">
        <v>653</v>
      </c>
      <c r="AA14" s="213" t="s">
        <v>271</v>
      </c>
      <c r="AB14" s="213"/>
      <c r="AC14" s="1495">
        <v>0</v>
      </c>
      <c r="AD14" s="1496">
        <v>0</v>
      </c>
      <c r="AE14" s="1496">
        <v>0</v>
      </c>
      <c r="AF14" s="1513">
        <v>0</v>
      </c>
      <c r="AG14" s="1497">
        <v>0</v>
      </c>
      <c r="AH14" s="483"/>
      <c r="AI14" s="212" t="s">
        <v>243</v>
      </c>
      <c r="AJ14" s="212" t="s">
        <v>467</v>
      </c>
      <c r="AK14" s="1212" t="s">
        <v>230</v>
      </c>
      <c r="AL14" s="208" t="str">
        <f t="shared" si="2"/>
        <v>&gt; 132 kV &amp; &lt; = 275 kV ; SINGLE CIRCUIT</v>
      </c>
      <c r="AM14" s="1210" t="s">
        <v>481</v>
      </c>
      <c r="AN14" s="209" t="s">
        <v>488</v>
      </c>
      <c r="AO14" s="209" t="s">
        <v>654</v>
      </c>
      <c r="AP14" s="213" t="s">
        <v>271</v>
      </c>
      <c r="AQ14" s="213"/>
      <c r="AR14" s="1512">
        <v>0</v>
      </c>
      <c r="AS14" s="1513">
        <v>0</v>
      </c>
      <c r="AT14" s="1513">
        <v>0</v>
      </c>
      <c r="AU14" s="1513">
        <v>0</v>
      </c>
      <c r="AV14" s="1513">
        <v>0</v>
      </c>
      <c r="AW14" s="486"/>
      <c r="AX14" s="1272"/>
      <c r="AY14" s="1213" t="s">
        <v>853</v>
      </c>
      <c r="AZ14" s="1215"/>
      <c r="BA14" s="1398" t="s">
        <v>272</v>
      </c>
      <c r="BB14" s="1398" t="s">
        <v>467</v>
      </c>
      <c r="BC14" s="1398" t="s">
        <v>50</v>
      </c>
      <c r="BD14" s="1397" t="str">
        <f t="shared" si="3"/>
        <v>CONDUCTOR MATERIAL TYPE (KM) (ACSR GW)</v>
      </c>
      <c r="BE14" s="1398" t="s">
        <v>276</v>
      </c>
      <c r="BF14" s="1397" t="s">
        <v>488</v>
      </c>
      <c r="BG14" s="1398" t="s">
        <v>655</v>
      </c>
      <c r="BH14" s="1398" t="s">
        <v>271</v>
      </c>
      <c r="BI14" s="1215"/>
      <c r="BJ14" s="494">
        <v>2085.027</v>
      </c>
      <c r="BK14" s="1396"/>
      <c r="BL14" s="1398" t="s">
        <v>272</v>
      </c>
      <c r="BM14" s="1398" t="s">
        <v>467</v>
      </c>
      <c r="BN14" s="1398" t="s">
        <v>50</v>
      </c>
      <c r="BO14" s="1397" t="str">
        <f t="shared" si="4"/>
        <v>CONDUCTOR MATERIAL TYPE (KM) (ACSR GW)</v>
      </c>
      <c r="BP14" s="1398" t="s">
        <v>276</v>
      </c>
      <c r="BQ14" s="1397" t="s">
        <v>488</v>
      </c>
      <c r="BR14" s="1398" t="s">
        <v>656</v>
      </c>
      <c r="BS14" s="1398" t="s">
        <v>271</v>
      </c>
      <c r="BT14" s="1396"/>
      <c r="BU14" s="484">
        <v>0</v>
      </c>
      <c r="BV14" s="490">
        <v>0</v>
      </c>
      <c r="BW14" s="490">
        <v>0</v>
      </c>
      <c r="BX14" s="490">
        <v>15</v>
      </c>
      <c r="BY14" s="491">
        <v>15</v>
      </c>
      <c r="BZ14" s="492"/>
      <c r="CA14" s="492"/>
      <c r="CB14" s="492"/>
      <c r="CC14" s="492"/>
      <c r="CD14" s="492"/>
      <c r="CE14" s="492"/>
      <c r="CF14" s="482"/>
    </row>
    <row r="15" spans="1:193" s="493" customFormat="1" ht="41.25" customHeight="1" thickBot="1">
      <c r="A15" s="482"/>
      <c r="B15" s="211"/>
      <c r="C15" s="1213" t="s">
        <v>319</v>
      </c>
      <c r="D15" s="483"/>
      <c r="E15" s="212" t="s">
        <v>243</v>
      </c>
      <c r="F15" s="212" t="s">
        <v>467</v>
      </c>
      <c r="G15" s="1212" t="s">
        <v>230</v>
      </c>
      <c r="H15" s="208" t="str">
        <f t="shared" si="0"/>
        <v>&gt; 275 kV &amp; &lt; = 330 kV ; SINGLE CIRCUIT</v>
      </c>
      <c r="I15" s="1210" t="s">
        <v>481</v>
      </c>
      <c r="J15" s="209" t="s">
        <v>488</v>
      </c>
      <c r="K15" s="209" t="s">
        <v>470</v>
      </c>
      <c r="L15" s="213" t="s">
        <v>245</v>
      </c>
      <c r="M15" s="213"/>
      <c r="N15" s="1478">
        <v>0</v>
      </c>
      <c r="O15" s="1478">
        <v>0</v>
      </c>
      <c r="P15" s="1479">
        <v>0</v>
      </c>
      <c r="Q15" s="1480">
        <v>688.01900000000001</v>
      </c>
      <c r="R15" s="1478">
        <v>0</v>
      </c>
      <c r="S15" s="483"/>
      <c r="T15" s="212" t="s">
        <v>243</v>
      </c>
      <c r="U15" s="212" t="s">
        <v>467</v>
      </c>
      <c r="V15" s="1212" t="s">
        <v>230</v>
      </c>
      <c r="W15" s="208" t="str">
        <f t="shared" si="1"/>
        <v>&gt; 275 kV &amp; &lt; = 330 kV ; SINGLE CIRCUIT</v>
      </c>
      <c r="X15" s="1210" t="s">
        <v>481</v>
      </c>
      <c r="Y15" s="209" t="s">
        <v>488</v>
      </c>
      <c r="Z15" s="209" t="s">
        <v>653</v>
      </c>
      <c r="AA15" s="213" t="s">
        <v>271</v>
      </c>
      <c r="AB15" s="213"/>
      <c r="AC15" s="1495">
        <v>0</v>
      </c>
      <c r="AD15" s="1496">
        <v>0</v>
      </c>
      <c r="AE15" s="1496">
        <v>0</v>
      </c>
      <c r="AF15" s="1519">
        <v>1</v>
      </c>
      <c r="AG15" s="1497">
        <v>0</v>
      </c>
      <c r="AH15" s="483"/>
      <c r="AI15" s="212" t="s">
        <v>243</v>
      </c>
      <c r="AJ15" s="212" t="s">
        <v>467</v>
      </c>
      <c r="AK15" s="1212" t="s">
        <v>230</v>
      </c>
      <c r="AL15" s="208" t="str">
        <f t="shared" si="2"/>
        <v>&gt; 275 kV &amp; &lt; = 330 kV ; SINGLE CIRCUIT</v>
      </c>
      <c r="AM15" s="1210" t="s">
        <v>481</v>
      </c>
      <c r="AN15" s="209" t="s">
        <v>488</v>
      </c>
      <c r="AO15" s="209" t="s">
        <v>654</v>
      </c>
      <c r="AP15" s="213" t="s">
        <v>271</v>
      </c>
      <c r="AQ15" s="213"/>
      <c r="AR15" s="1512">
        <v>1</v>
      </c>
      <c r="AS15" s="1513">
        <v>2</v>
      </c>
      <c r="AT15" s="1513">
        <v>2</v>
      </c>
      <c r="AU15" s="1513">
        <v>1</v>
      </c>
      <c r="AV15" s="1513">
        <v>2</v>
      </c>
      <c r="AW15" s="486"/>
      <c r="AX15" s="1272"/>
      <c r="AY15" s="1213" t="s">
        <v>854</v>
      </c>
      <c r="AZ15" s="1214"/>
      <c r="BA15" s="1398" t="s">
        <v>272</v>
      </c>
      <c r="BB15" s="1398" t="s">
        <v>467</v>
      </c>
      <c r="BC15" s="1398" t="s">
        <v>50</v>
      </c>
      <c r="BD15" s="1397" t="str">
        <f t="shared" si="3"/>
        <v>CONDUCTOR MATERIAL TYPE (KM) (OPGW)</v>
      </c>
      <c r="BE15" s="1398" t="s">
        <v>276</v>
      </c>
      <c r="BF15" s="1397" t="s">
        <v>488</v>
      </c>
      <c r="BG15" s="1398" t="s">
        <v>655</v>
      </c>
      <c r="BH15" s="1398" t="s">
        <v>271</v>
      </c>
      <c r="BI15" s="1214"/>
      <c r="BJ15" s="494">
        <v>1768</v>
      </c>
      <c r="BK15" s="1396"/>
      <c r="BL15" s="1398" t="s">
        <v>272</v>
      </c>
      <c r="BM15" s="1398" t="s">
        <v>467</v>
      </c>
      <c r="BN15" s="1398" t="s">
        <v>50</v>
      </c>
      <c r="BO15" s="1397" t="str">
        <f t="shared" si="4"/>
        <v>CONDUCTOR MATERIAL TYPE (KM) (OPGW)</v>
      </c>
      <c r="BP15" s="1398" t="s">
        <v>276</v>
      </c>
      <c r="BQ15" s="1397" t="s">
        <v>488</v>
      </c>
      <c r="BR15" s="1398" t="s">
        <v>656</v>
      </c>
      <c r="BS15" s="1398" t="s">
        <v>271</v>
      </c>
      <c r="BT15" s="1396"/>
      <c r="BU15" s="484">
        <v>0</v>
      </c>
      <c r="BV15" s="490">
        <v>0</v>
      </c>
      <c r="BW15" s="490">
        <v>0</v>
      </c>
      <c r="BX15" s="490">
        <v>0</v>
      </c>
      <c r="BY15" s="491">
        <v>0</v>
      </c>
      <c r="BZ15" s="492"/>
      <c r="CA15" s="492"/>
      <c r="CB15" s="492"/>
      <c r="CC15" s="492"/>
      <c r="CD15" s="492"/>
      <c r="CE15" s="492"/>
      <c r="CF15" s="482"/>
    </row>
    <row r="16" spans="1:193" s="493" customFormat="1" ht="41.25" customHeight="1" thickBot="1">
      <c r="A16" s="482"/>
      <c r="B16" s="211"/>
      <c r="C16" s="1213" t="s">
        <v>320</v>
      </c>
      <c r="D16" s="483"/>
      <c r="E16" s="212" t="s">
        <v>243</v>
      </c>
      <c r="F16" s="212" t="s">
        <v>467</v>
      </c>
      <c r="G16" s="1212" t="s">
        <v>230</v>
      </c>
      <c r="H16" s="208" t="str">
        <f t="shared" si="0"/>
        <v>&gt; 330 kV &amp; &lt; = 500 kV  ; SINGLE CIRCUIT</v>
      </c>
      <c r="I16" s="1210" t="s">
        <v>481</v>
      </c>
      <c r="J16" s="209" t="s">
        <v>488</v>
      </c>
      <c r="K16" s="209" t="s">
        <v>470</v>
      </c>
      <c r="L16" s="213" t="s">
        <v>245</v>
      </c>
      <c r="M16" s="213"/>
      <c r="N16" s="1478">
        <v>0</v>
      </c>
      <c r="O16" s="1478">
        <v>0</v>
      </c>
      <c r="P16" s="1478">
        <v>0</v>
      </c>
      <c r="Q16" s="1489">
        <v>0</v>
      </c>
      <c r="R16" s="1478">
        <v>0</v>
      </c>
      <c r="S16" s="483"/>
      <c r="T16" s="212" t="s">
        <v>243</v>
      </c>
      <c r="U16" s="212" t="s">
        <v>467</v>
      </c>
      <c r="V16" s="1212" t="s">
        <v>230</v>
      </c>
      <c r="W16" s="208" t="str">
        <f t="shared" si="1"/>
        <v>&gt; 330 kV &amp; &lt; = 500 kV  ; SINGLE CIRCUIT</v>
      </c>
      <c r="X16" s="1210" t="s">
        <v>481</v>
      </c>
      <c r="Y16" s="209" t="s">
        <v>488</v>
      </c>
      <c r="Z16" s="209" t="s">
        <v>653</v>
      </c>
      <c r="AA16" s="213" t="s">
        <v>271</v>
      </c>
      <c r="AB16" s="213"/>
      <c r="AC16" s="1495">
        <v>0</v>
      </c>
      <c r="AD16" s="1496">
        <v>0</v>
      </c>
      <c r="AE16" s="1496">
        <v>0</v>
      </c>
      <c r="AF16" s="1516">
        <v>0</v>
      </c>
      <c r="AG16" s="1497">
        <v>0</v>
      </c>
      <c r="AH16" s="483"/>
      <c r="AI16" s="212" t="s">
        <v>243</v>
      </c>
      <c r="AJ16" s="212" t="s">
        <v>467</v>
      </c>
      <c r="AK16" s="1212" t="s">
        <v>230</v>
      </c>
      <c r="AL16" s="208" t="str">
        <f t="shared" si="2"/>
        <v>&gt; 330 kV &amp; &lt; = 500 kV  ; SINGLE CIRCUIT</v>
      </c>
      <c r="AM16" s="1210" t="s">
        <v>481</v>
      </c>
      <c r="AN16" s="209" t="s">
        <v>488</v>
      </c>
      <c r="AO16" s="209" t="s">
        <v>654</v>
      </c>
      <c r="AP16" s="213" t="s">
        <v>271</v>
      </c>
      <c r="AQ16" s="213"/>
      <c r="AR16" s="1512">
        <v>4</v>
      </c>
      <c r="AS16" s="1513">
        <v>2</v>
      </c>
      <c r="AT16" s="1513">
        <v>6</v>
      </c>
      <c r="AU16" s="1513">
        <v>3</v>
      </c>
      <c r="AV16" s="1513">
        <v>4</v>
      </c>
      <c r="AW16" s="486"/>
      <c r="AX16" s="1272"/>
      <c r="AY16" s="1213" t="s">
        <v>855</v>
      </c>
      <c r="AZ16" s="1215"/>
      <c r="BA16" s="1398" t="s">
        <v>272</v>
      </c>
      <c r="BB16" s="1398" t="s">
        <v>467</v>
      </c>
      <c r="BC16" s="1398" t="s">
        <v>50</v>
      </c>
      <c r="BD16" s="1397" t="str">
        <f t="shared" si="3"/>
        <v>CONDUCTOR MATERIAL TYPE (KM) (AAC)</v>
      </c>
      <c r="BE16" s="1398" t="s">
        <v>276</v>
      </c>
      <c r="BF16" s="1397" t="s">
        <v>488</v>
      </c>
      <c r="BG16" s="1398" t="s">
        <v>655</v>
      </c>
      <c r="BH16" s="1398" t="s">
        <v>271</v>
      </c>
      <c r="BI16" s="1215"/>
      <c r="BJ16" s="494">
        <v>25</v>
      </c>
      <c r="BK16" s="1396"/>
      <c r="BL16" s="1398" t="s">
        <v>272</v>
      </c>
      <c r="BM16" s="1398" t="s">
        <v>467</v>
      </c>
      <c r="BN16" s="1398" t="s">
        <v>50</v>
      </c>
      <c r="BO16" s="1397" t="str">
        <f t="shared" si="4"/>
        <v>CONDUCTOR MATERIAL TYPE (KM) (AAC)</v>
      </c>
      <c r="BP16" s="1398" t="s">
        <v>276</v>
      </c>
      <c r="BQ16" s="1397" t="s">
        <v>488</v>
      </c>
      <c r="BR16" s="1398" t="s">
        <v>656</v>
      </c>
      <c r="BS16" s="1398" t="s">
        <v>271</v>
      </c>
      <c r="BT16" s="1396"/>
      <c r="BU16" s="484">
        <v>2</v>
      </c>
      <c r="BV16" s="490">
        <v>0</v>
      </c>
      <c r="BW16" s="490">
        <v>0</v>
      </c>
      <c r="BX16" s="490">
        <v>0</v>
      </c>
      <c r="BY16" s="491">
        <v>0</v>
      </c>
      <c r="BZ16" s="492"/>
      <c r="CA16" s="492"/>
      <c r="CB16" s="492"/>
      <c r="CC16" s="492"/>
      <c r="CD16" s="492"/>
      <c r="CE16" s="492"/>
      <c r="CF16" s="482"/>
    </row>
    <row r="17" spans="1:84" s="493" customFormat="1" ht="41.25" customHeight="1" thickBot="1">
      <c r="A17" s="482"/>
      <c r="B17" s="211"/>
      <c r="C17" s="1213" t="s">
        <v>55</v>
      </c>
      <c r="D17" s="483"/>
      <c r="E17" s="212" t="s">
        <v>243</v>
      </c>
      <c r="F17" s="212" t="s">
        <v>467</v>
      </c>
      <c r="G17" s="1212" t="s">
        <v>230</v>
      </c>
      <c r="H17" s="208" t="str">
        <f t="shared" si="0"/>
        <v>&gt; 500 kV  ; SINGLE CIRCUIT</v>
      </c>
      <c r="I17" s="1210" t="s">
        <v>481</v>
      </c>
      <c r="J17" s="209" t="s">
        <v>488</v>
      </c>
      <c r="K17" s="209" t="s">
        <v>470</v>
      </c>
      <c r="L17" s="213" t="s">
        <v>245</v>
      </c>
      <c r="M17" s="213"/>
      <c r="N17" s="1478">
        <v>0</v>
      </c>
      <c r="O17" s="1478">
        <v>0</v>
      </c>
      <c r="P17" s="1478">
        <v>0</v>
      </c>
      <c r="Q17" s="1478">
        <v>0</v>
      </c>
      <c r="R17" s="1478">
        <v>0</v>
      </c>
      <c r="S17" s="483"/>
      <c r="T17" s="212" t="s">
        <v>243</v>
      </c>
      <c r="U17" s="212" t="s">
        <v>467</v>
      </c>
      <c r="V17" s="1212" t="s">
        <v>230</v>
      </c>
      <c r="W17" s="208" t="str">
        <f t="shared" si="1"/>
        <v>&gt; 500 kV  ; SINGLE CIRCUIT</v>
      </c>
      <c r="X17" s="1210" t="s">
        <v>481</v>
      </c>
      <c r="Y17" s="209" t="s">
        <v>488</v>
      </c>
      <c r="Z17" s="209" t="s">
        <v>653</v>
      </c>
      <c r="AA17" s="213" t="s">
        <v>271</v>
      </c>
      <c r="AB17" s="213"/>
      <c r="AC17" s="1495">
        <v>0</v>
      </c>
      <c r="AD17" s="1496">
        <v>0</v>
      </c>
      <c r="AE17" s="1496">
        <v>0</v>
      </c>
      <c r="AF17" s="1513">
        <v>0</v>
      </c>
      <c r="AG17" s="1497">
        <v>0</v>
      </c>
      <c r="AH17" s="483"/>
      <c r="AI17" s="212" t="s">
        <v>243</v>
      </c>
      <c r="AJ17" s="212" t="s">
        <v>467</v>
      </c>
      <c r="AK17" s="1212" t="s">
        <v>230</v>
      </c>
      <c r="AL17" s="208" t="str">
        <f t="shared" si="2"/>
        <v>&gt; 500 kV  ; SINGLE CIRCUIT</v>
      </c>
      <c r="AM17" s="1210" t="s">
        <v>481</v>
      </c>
      <c r="AN17" s="209" t="s">
        <v>488</v>
      </c>
      <c r="AO17" s="209" t="s">
        <v>654</v>
      </c>
      <c r="AP17" s="213" t="s">
        <v>271</v>
      </c>
      <c r="AQ17" s="213"/>
      <c r="AR17" s="1512">
        <v>0</v>
      </c>
      <c r="AS17" s="1513">
        <v>0</v>
      </c>
      <c r="AT17" s="1513">
        <v>0</v>
      </c>
      <c r="AU17" s="1513">
        <v>0</v>
      </c>
      <c r="AV17" s="1513">
        <v>0</v>
      </c>
      <c r="AW17" s="486"/>
      <c r="AX17" s="1273"/>
      <c r="AY17" s="495" t="s">
        <v>856</v>
      </c>
      <c r="AZ17" s="1216"/>
      <c r="BA17" s="1400" t="s">
        <v>272</v>
      </c>
      <c r="BB17" s="1400" t="s">
        <v>467</v>
      </c>
      <c r="BC17" s="1400" t="s">
        <v>50</v>
      </c>
      <c r="BD17" s="1397" t="str">
        <f t="shared" si="3"/>
        <v>CONDUCTOR MATERIAL TYPE (KM) (AAAC)</v>
      </c>
      <c r="BE17" s="1400" t="s">
        <v>276</v>
      </c>
      <c r="BF17" s="1397" t="s">
        <v>488</v>
      </c>
      <c r="BG17" s="1400" t="s">
        <v>655</v>
      </c>
      <c r="BH17" s="1400" t="s">
        <v>271</v>
      </c>
      <c r="BI17" s="1216"/>
      <c r="BJ17" s="1875">
        <v>3</v>
      </c>
      <c r="BK17" s="1399"/>
      <c r="BL17" s="1400" t="s">
        <v>272</v>
      </c>
      <c r="BM17" s="1400" t="s">
        <v>467</v>
      </c>
      <c r="BN17" s="1400" t="s">
        <v>50</v>
      </c>
      <c r="BO17" s="1397" t="str">
        <f t="shared" si="4"/>
        <v>CONDUCTOR MATERIAL TYPE (KM) (AAAC)</v>
      </c>
      <c r="BP17" s="1400" t="s">
        <v>276</v>
      </c>
      <c r="BQ17" s="1397" t="s">
        <v>488</v>
      </c>
      <c r="BR17" s="1400" t="s">
        <v>656</v>
      </c>
      <c r="BS17" s="1400" t="s">
        <v>271</v>
      </c>
      <c r="BT17" s="1399"/>
      <c r="BU17" s="1267">
        <v>0</v>
      </c>
      <c r="BV17" s="496">
        <v>0</v>
      </c>
      <c r="BW17" s="496">
        <v>0</v>
      </c>
      <c r="BX17" s="496">
        <v>0</v>
      </c>
      <c r="BY17" s="497">
        <v>15</v>
      </c>
      <c r="BZ17" s="492"/>
      <c r="CA17" s="492"/>
      <c r="CB17" s="492"/>
      <c r="CC17" s="492"/>
      <c r="CD17" s="492"/>
      <c r="CE17" s="492"/>
      <c r="CF17" s="482"/>
    </row>
    <row r="18" spans="1:84" s="493" customFormat="1" ht="41.25" customHeight="1" thickBot="1">
      <c r="A18" s="482"/>
      <c r="B18" s="211"/>
      <c r="C18" s="1213" t="s">
        <v>321</v>
      </c>
      <c r="D18" s="483"/>
      <c r="E18" s="212" t="s">
        <v>243</v>
      </c>
      <c r="F18" s="212" t="s">
        <v>467</v>
      </c>
      <c r="G18" s="1212" t="s">
        <v>230</v>
      </c>
      <c r="H18" s="208" t="str">
        <f t="shared" si="0"/>
        <v>&lt; = 33 kV; MULTIPLE CIRCUIT</v>
      </c>
      <c r="I18" s="1210" t="s">
        <v>481</v>
      </c>
      <c r="J18" s="209" t="s">
        <v>488</v>
      </c>
      <c r="K18" s="209" t="s">
        <v>470</v>
      </c>
      <c r="L18" s="213" t="s">
        <v>245</v>
      </c>
      <c r="M18" s="213"/>
      <c r="N18" s="1478">
        <v>0</v>
      </c>
      <c r="O18" s="1478">
        <v>0</v>
      </c>
      <c r="P18" s="1478">
        <v>0</v>
      </c>
      <c r="Q18" s="1478">
        <v>0</v>
      </c>
      <c r="R18" s="1478">
        <v>0</v>
      </c>
      <c r="S18" s="483"/>
      <c r="T18" s="212" t="s">
        <v>243</v>
      </c>
      <c r="U18" s="212" t="s">
        <v>467</v>
      </c>
      <c r="V18" s="1212" t="s">
        <v>230</v>
      </c>
      <c r="W18" s="208" t="str">
        <f t="shared" si="1"/>
        <v>&lt; = 33 kV; MULTIPLE CIRCUIT</v>
      </c>
      <c r="X18" s="1210" t="s">
        <v>481</v>
      </c>
      <c r="Y18" s="209" t="s">
        <v>488</v>
      </c>
      <c r="Z18" s="209" t="s">
        <v>653</v>
      </c>
      <c r="AA18" s="213" t="s">
        <v>271</v>
      </c>
      <c r="AB18" s="213"/>
      <c r="AC18" s="1495">
        <v>0</v>
      </c>
      <c r="AD18" s="1496">
        <v>0</v>
      </c>
      <c r="AE18" s="1496">
        <v>0</v>
      </c>
      <c r="AF18" s="1513">
        <v>0</v>
      </c>
      <c r="AG18" s="1497">
        <v>0</v>
      </c>
      <c r="AH18" s="483"/>
      <c r="AI18" s="212" t="s">
        <v>243</v>
      </c>
      <c r="AJ18" s="212" t="s">
        <v>467</v>
      </c>
      <c r="AK18" s="1212" t="s">
        <v>230</v>
      </c>
      <c r="AL18" s="208" t="str">
        <f t="shared" si="2"/>
        <v>&lt; = 33 kV; MULTIPLE CIRCUIT</v>
      </c>
      <c r="AM18" s="1210" t="s">
        <v>481</v>
      </c>
      <c r="AN18" s="209" t="s">
        <v>488</v>
      </c>
      <c r="AO18" s="209" t="s">
        <v>654</v>
      </c>
      <c r="AP18" s="213" t="s">
        <v>271</v>
      </c>
      <c r="AQ18" s="213"/>
      <c r="AR18" s="1512">
        <v>0</v>
      </c>
      <c r="AS18" s="1513">
        <v>0</v>
      </c>
      <c r="AT18" s="1513">
        <v>0</v>
      </c>
      <c r="AU18" s="1513">
        <v>0</v>
      </c>
      <c r="AV18" s="1513">
        <v>0</v>
      </c>
      <c r="AW18" s="486"/>
      <c r="AX18" s="1271" t="s">
        <v>465</v>
      </c>
      <c r="AY18" s="489" t="s">
        <v>233</v>
      </c>
      <c r="AZ18" s="1217"/>
      <c r="BA18" s="1397" t="s">
        <v>272</v>
      </c>
      <c r="BB18" s="1397" t="s">
        <v>467</v>
      </c>
      <c r="BC18" s="1397" t="s">
        <v>54</v>
      </c>
      <c r="BD18" s="1397" t="str">
        <f t="shared" si="3"/>
        <v>TOTAL MVAr BY SVCs</v>
      </c>
      <c r="BE18" s="1397" t="s">
        <v>276</v>
      </c>
      <c r="BF18" s="1397" t="s">
        <v>488</v>
      </c>
      <c r="BG18" s="1401" t="s">
        <v>655</v>
      </c>
      <c r="BH18" s="1397" t="s">
        <v>271</v>
      </c>
      <c r="BI18" s="1218"/>
      <c r="BJ18" s="1530">
        <v>300</v>
      </c>
      <c r="BK18" s="1211"/>
      <c r="BL18" s="1397" t="s">
        <v>272</v>
      </c>
      <c r="BM18" s="1397" t="s">
        <v>467</v>
      </c>
      <c r="BN18" s="1397" t="s">
        <v>54</v>
      </c>
      <c r="BO18" s="1397" t="str">
        <f t="shared" si="4"/>
        <v>TOTAL MVAr BY SVCs</v>
      </c>
      <c r="BP18" s="1397" t="s">
        <v>276</v>
      </c>
      <c r="BQ18" s="1397" t="s">
        <v>488</v>
      </c>
      <c r="BR18" s="1401" t="s">
        <v>656</v>
      </c>
      <c r="BS18" s="1397" t="s">
        <v>271</v>
      </c>
      <c r="BT18" s="1211"/>
      <c r="BU18" s="1533">
        <v>0</v>
      </c>
      <c r="BV18" s="498">
        <v>0</v>
      </c>
      <c r="BW18" s="498">
        <v>0</v>
      </c>
      <c r="BX18" s="498">
        <v>0</v>
      </c>
      <c r="BY18" s="485">
        <v>0</v>
      </c>
      <c r="BZ18" s="492"/>
      <c r="CA18" s="492"/>
      <c r="CB18" s="492"/>
      <c r="CC18" s="492"/>
      <c r="CD18" s="492"/>
      <c r="CE18" s="492"/>
      <c r="CF18" s="482"/>
    </row>
    <row r="19" spans="1:84" s="493" customFormat="1" ht="41.25" customHeight="1" thickBot="1">
      <c r="A19" s="482"/>
      <c r="B19" s="211"/>
      <c r="C19" s="1213" t="s">
        <v>322</v>
      </c>
      <c r="D19" s="483"/>
      <c r="E19" s="212" t="s">
        <v>243</v>
      </c>
      <c r="F19" s="212" t="s">
        <v>467</v>
      </c>
      <c r="G19" s="1212" t="s">
        <v>230</v>
      </c>
      <c r="H19" s="208" t="str">
        <f t="shared" si="0"/>
        <v>&gt; 33 kV &amp; &lt; = 66 kV ; MULTIPLE CIRCUIT</v>
      </c>
      <c r="I19" s="1210" t="s">
        <v>481</v>
      </c>
      <c r="J19" s="209" t="s">
        <v>488</v>
      </c>
      <c r="K19" s="209" t="s">
        <v>470</v>
      </c>
      <c r="L19" s="213" t="s">
        <v>245</v>
      </c>
      <c r="M19" s="213"/>
      <c r="N19" s="1478">
        <v>0</v>
      </c>
      <c r="O19" s="1478">
        <v>0</v>
      </c>
      <c r="P19" s="1478">
        <v>0</v>
      </c>
      <c r="Q19" s="1478">
        <v>0</v>
      </c>
      <c r="R19" s="1478">
        <v>0</v>
      </c>
      <c r="S19" s="483"/>
      <c r="T19" s="212" t="s">
        <v>243</v>
      </c>
      <c r="U19" s="212" t="s">
        <v>467</v>
      </c>
      <c r="V19" s="1212" t="s">
        <v>230</v>
      </c>
      <c r="W19" s="208" t="str">
        <f t="shared" si="1"/>
        <v>&gt; 33 kV &amp; &lt; = 66 kV ; MULTIPLE CIRCUIT</v>
      </c>
      <c r="X19" s="1210" t="s">
        <v>481</v>
      </c>
      <c r="Y19" s="209" t="s">
        <v>488</v>
      </c>
      <c r="Z19" s="209" t="s">
        <v>653</v>
      </c>
      <c r="AA19" s="213" t="s">
        <v>271</v>
      </c>
      <c r="AB19" s="213"/>
      <c r="AC19" s="1495">
        <v>0</v>
      </c>
      <c r="AD19" s="1496">
        <v>0</v>
      </c>
      <c r="AE19" s="1496">
        <v>0</v>
      </c>
      <c r="AF19" s="1513">
        <v>0</v>
      </c>
      <c r="AG19" s="1497">
        <v>0</v>
      </c>
      <c r="AH19" s="483"/>
      <c r="AI19" s="212" t="s">
        <v>243</v>
      </c>
      <c r="AJ19" s="212" t="s">
        <v>467</v>
      </c>
      <c r="AK19" s="1212" t="s">
        <v>230</v>
      </c>
      <c r="AL19" s="208" t="str">
        <f t="shared" si="2"/>
        <v>&gt; 33 kV &amp; &lt; = 66 kV ; MULTIPLE CIRCUIT</v>
      </c>
      <c r="AM19" s="1210" t="s">
        <v>481</v>
      </c>
      <c r="AN19" s="209" t="s">
        <v>488</v>
      </c>
      <c r="AO19" s="209" t="s">
        <v>654</v>
      </c>
      <c r="AP19" s="213" t="s">
        <v>271</v>
      </c>
      <c r="AQ19" s="213"/>
      <c r="AR19" s="1512">
        <v>3</v>
      </c>
      <c r="AS19" s="1513">
        <v>2</v>
      </c>
      <c r="AT19" s="1513">
        <v>2</v>
      </c>
      <c r="AU19" s="1513">
        <v>1</v>
      </c>
      <c r="AV19" s="1513">
        <v>2</v>
      </c>
      <c r="AW19" s="486"/>
      <c r="AX19" s="499"/>
      <c r="AY19" s="489" t="s">
        <v>744</v>
      </c>
      <c r="AZ19" s="1214"/>
      <c r="BA19" s="1398" t="s">
        <v>272</v>
      </c>
      <c r="BB19" s="1398" t="s">
        <v>467</v>
      </c>
      <c r="BC19" s="1398" t="s">
        <v>54</v>
      </c>
      <c r="BD19" s="1397" t="str">
        <f t="shared" si="3"/>
        <v>TOTAL MVAr BY SVCs ; REFURBISHMENT</v>
      </c>
      <c r="BE19" s="1398" t="s">
        <v>276</v>
      </c>
      <c r="BF19" s="1397" t="s">
        <v>488</v>
      </c>
      <c r="BG19" s="1402" t="s">
        <v>655</v>
      </c>
      <c r="BH19" s="1398" t="s">
        <v>271</v>
      </c>
      <c r="BI19" s="1214"/>
      <c r="BJ19" s="494">
        <v>0</v>
      </c>
      <c r="BK19" s="1396"/>
      <c r="BL19" s="1398" t="s">
        <v>272</v>
      </c>
      <c r="BM19" s="1398" t="s">
        <v>467</v>
      </c>
      <c r="BN19" s="1398" t="s">
        <v>54</v>
      </c>
      <c r="BO19" s="1397" t="str">
        <f t="shared" si="4"/>
        <v>TOTAL MVAr BY SVCs ; REFURBISHMENT</v>
      </c>
      <c r="BP19" s="1398" t="s">
        <v>276</v>
      </c>
      <c r="BQ19" s="1397" t="s">
        <v>488</v>
      </c>
      <c r="BR19" s="1402" t="s">
        <v>656</v>
      </c>
      <c r="BS19" s="1398" t="s">
        <v>271</v>
      </c>
      <c r="BT19" s="1396"/>
      <c r="BU19" s="484">
        <v>0</v>
      </c>
      <c r="BV19" s="490">
        <v>0</v>
      </c>
      <c r="BW19" s="490">
        <v>0</v>
      </c>
      <c r="BX19" s="490">
        <v>0</v>
      </c>
      <c r="BY19" s="491">
        <v>100</v>
      </c>
      <c r="BZ19" s="492"/>
      <c r="CA19" s="492"/>
      <c r="CB19" s="492"/>
      <c r="CC19" s="492"/>
      <c r="CD19" s="492"/>
      <c r="CE19" s="492"/>
      <c r="CF19" s="482"/>
    </row>
    <row r="20" spans="1:84" s="493" customFormat="1" ht="41.25" customHeight="1" thickBot="1">
      <c r="A20" s="482"/>
      <c r="B20" s="211"/>
      <c r="C20" s="1213"/>
      <c r="D20" s="483"/>
      <c r="E20" s="212"/>
      <c r="F20" s="212"/>
      <c r="G20" s="1212"/>
      <c r="H20" s="208"/>
      <c r="I20" s="1210"/>
      <c r="J20" s="209"/>
      <c r="K20" s="209"/>
      <c r="L20" s="213"/>
      <c r="M20" s="213"/>
      <c r="N20" s="1478">
        <v>0</v>
      </c>
      <c r="O20" s="1478">
        <v>0</v>
      </c>
      <c r="P20" s="1478">
        <v>0</v>
      </c>
      <c r="Q20" s="1478">
        <v>0</v>
      </c>
      <c r="R20" s="1478">
        <v>0</v>
      </c>
      <c r="S20" s="483"/>
      <c r="T20" s="212"/>
      <c r="U20" s="212"/>
      <c r="V20" s="1212"/>
      <c r="W20" s="208"/>
      <c r="X20" s="1210"/>
      <c r="Y20" s="209"/>
      <c r="Z20" s="209"/>
      <c r="AA20" s="213"/>
      <c r="AB20" s="213"/>
      <c r="AC20" s="1495">
        <v>0</v>
      </c>
      <c r="AD20" s="1496">
        <v>0</v>
      </c>
      <c r="AE20" s="1496">
        <v>0</v>
      </c>
      <c r="AF20" s="1513">
        <v>0</v>
      </c>
      <c r="AG20" s="1497">
        <v>0</v>
      </c>
      <c r="AH20" s="483"/>
      <c r="AI20" s="212"/>
      <c r="AJ20" s="212"/>
      <c r="AK20" s="1212"/>
      <c r="AL20" s="208"/>
      <c r="AM20" s="1210"/>
      <c r="AN20" s="209"/>
      <c r="AO20" s="209"/>
      <c r="AP20" s="213"/>
      <c r="AQ20" s="213"/>
      <c r="AR20" s="1512">
        <v>0</v>
      </c>
      <c r="AS20" s="1513">
        <v>0</v>
      </c>
      <c r="AT20" s="1513">
        <v>0</v>
      </c>
      <c r="AU20" s="1513">
        <v>0</v>
      </c>
      <c r="AV20" s="1513">
        <v>0</v>
      </c>
      <c r="AW20" s="486"/>
      <c r="AX20" s="499"/>
      <c r="AY20" s="1213" t="s">
        <v>234</v>
      </c>
      <c r="AZ20" s="1526"/>
      <c r="BA20" s="1527"/>
      <c r="BB20" s="1527"/>
      <c r="BC20" s="1527"/>
      <c r="BD20" s="1397"/>
      <c r="BE20" s="1527"/>
      <c r="BF20" s="1397"/>
      <c r="BG20" s="1528"/>
      <c r="BH20" s="1527"/>
      <c r="BI20" s="1526"/>
      <c r="BJ20" s="1531">
        <v>4841.2700000000004</v>
      </c>
      <c r="BK20" s="1529"/>
      <c r="BL20" s="1527"/>
      <c r="BM20" s="1527"/>
      <c r="BN20" s="1527"/>
      <c r="BO20" s="1397"/>
      <c r="BP20" s="1527"/>
      <c r="BQ20" s="1397"/>
      <c r="BR20" s="1528"/>
      <c r="BS20" s="1527"/>
      <c r="BT20" s="1529"/>
      <c r="BU20" s="484">
        <v>0</v>
      </c>
      <c r="BV20" s="490">
        <v>0</v>
      </c>
      <c r="BW20" s="490">
        <v>0</v>
      </c>
      <c r="BX20" s="490">
        <v>0</v>
      </c>
      <c r="BY20" s="491">
        <v>0</v>
      </c>
      <c r="BZ20" s="492"/>
      <c r="CA20" s="492"/>
      <c r="CB20" s="492"/>
      <c r="CC20" s="492"/>
      <c r="CD20" s="492"/>
      <c r="CE20" s="492"/>
      <c r="CF20" s="482"/>
    </row>
    <row r="21" spans="1:84" s="493" customFormat="1" ht="41.25" customHeight="1" thickBot="1">
      <c r="A21" s="482"/>
      <c r="B21" s="211"/>
      <c r="C21" s="1213"/>
      <c r="D21" s="483"/>
      <c r="E21" s="212"/>
      <c r="F21" s="212"/>
      <c r="G21" s="1212"/>
      <c r="H21" s="208"/>
      <c r="I21" s="1210"/>
      <c r="J21" s="209"/>
      <c r="K21" s="209"/>
      <c r="L21" s="213"/>
      <c r="M21" s="213"/>
      <c r="N21" s="1478">
        <v>0</v>
      </c>
      <c r="O21" s="1478">
        <v>0</v>
      </c>
      <c r="P21" s="1478">
        <v>0</v>
      </c>
      <c r="Q21" s="1478">
        <v>0</v>
      </c>
      <c r="R21" s="1478">
        <v>0</v>
      </c>
      <c r="S21" s="483"/>
      <c r="T21" s="212"/>
      <c r="U21" s="212"/>
      <c r="V21" s="1212"/>
      <c r="W21" s="208"/>
      <c r="X21" s="1210"/>
      <c r="Y21" s="209"/>
      <c r="Z21" s="209"/>
      <c r="AA21" s="213"/>
      <c r="AB21" s="213"/>
      <c r="AC21" s="1495">
        <v>0</v>
      </c>
      <c r="AD21" s="1496">
        <v>0</v>
      </c>
      <c r="AE21" s="1496">
        <v>0</v>
      </c>
      <c r="AF21" s="1513">
        <v>0</v>
      </c>
      <c r="AG21" s="1497">
        <v>0</v>
      </c>
      <c r="AH21" s="483"/>
      <c r="AI21" s="212"/>
      <c r="AJ21" s="212"/>
      <c r="AK21" s="1212"/>
      <c r="AL21" s="208"/>
      <c r="AM21" s="1210"/>
      <c r="AN21" s="209"/>
      <c r="AO21" s="209"/>
      <c r="AP21" s="213"/>
      <c r="AQ21" s="213"/>
      <c r="AR21" s="1512">
        <v>0</v>
      </c>
      <c r="AS21" s="1513">
        <v>0</v>
      </c>
      <c r="AT21" s="1513">
        <v>0</v>
      </c>
      <c r="AU21" s="1513">
        <v>0</v>
      </c>
      <c r="AV21" s="1513">
        <v>0</v>
      </c>
      <c r="AW21" s="486"/>
      <c r="AX21" s="499"/>
      <c r="AY21" s="1213" t="s">
        <v>745</v>
      </c>
      <c r="AZ21" s="1526"/>
      <c r="BA21" s="1527"/>
      <c r="BB21" s="1527"/>
      <c r="BC21" s="1527"/>
      <c r="BD21" s="1397"/>
      <c r="BE21" s="1527"/>
      <c r="BF21" s="1397"/>
      <c r="BG21" s="1528"/>
      <c r="BH21" s="1527"/>
      <c r="BI21" s="1526"/>
      <c r="BJ21" s="1531">
        <v>0</v>
      </c>
      <c r="BK21" s="1529"/>
      <c r="BL21" s="1527"/>
      <c r="BM21" s="1527"/>
      <c r="BN21" s="1527"/>
      <c r="BO21" s="1397"/>
      <c r="BP21" s="1527"/>
      <c r="BQ21" s="1397"/>
      <c r="BR21" s="1528"/>
      <c r="BS21" s="1527"/>
      <c r="BT21" s="1529"/>
      <c r="BU21" s="484">
        <v>0</v>
      </c>
      <c r="BV21" s="490">
        <v>0</v>
      </c>
      <c r="BW21" s="1534">
        <v>118</v>
      </c>
      <c r="BX21" s="490">
        <v>0</v>
      </c>
      <c r="BY21" s="491">
        <v>0</v>
      </c>
      <c r="BZ21" s="492"/>
      <c r="CA21" s="492"/>
      <c r="CB21" s="492"/>
      <c r="CC21" s="492"/>
      <c r="CD21" s="492"/>
      <c r="CE21" s="492"/>
      <c r="CF21" s="482"/>
    </row>
    <row r="22" spans="1:84" s="493" customFormat="1" ht="41.25" customHeight="1" thickBot="1">
      <c r="A22" s="482"/>
      <c r="B22" s="211"/>
      <c r="C22" s="1213"/>
      <c r="D22" s="483"/>
      <c r="E22" s="212"/>
      <c r="F22" s="212"/>
      <c r="G22" s="1212"/>
      <c r="H22" s="208"/>
      <c r="I22" s="1210"/>
      <c r="J22" s="209"/>
      <c r="K22" s="209"/>
      <c r="L22" s="213"/>
      <c r="M22" s="213"/>
      <c r="N22" s="1478">
        <v>0</v>
      </c>
      <c r="O22" s="1478">
        <v>0</v>
      </c>
      <c r="P22" s="1478">
        <v>0</v>
      </c>
      <c r="Q22" s="1478">
        <v>0</v>
      </c>
      <c r="R22" s="1478">
        <v>0</v>
      </c>
      <c r="S22" s="483"/>
      <c r="T22" s="212"/>
      <c r="U22" s="212"/>
      <c r="V22" s="1212"/>
      <c r="W22" s="208"/>
      <c r="X22" s="1210"/>
      <c r="Y22" s="209"/>
      <c r="Z22" s="209"/>
      <c r="AA22" s="213"/>
      <c r="AB22" s="213"/>
      <c r="AC22" s="1495">
        <v>0</v>
      </c>
      <c r="AD22" s="1496">
        <v>0</v>
      </c>
      <c r="AE22" s="1496">
        <v>0</v>
      </c>
      <c r="AF22" s="1513">
        <v>0</v>
      </c>
      <c r="AG22" s="1497">
        <v>0</v>
      </c>
      <c r="AH22" s="483"/>
      <c r="AI22" s="212"/>
      <c r="AJ22" s="212"/>
      <c r="AK22" s="1212"/>
      <c r="AL22" s="208"/>
      <c r="AM22" s="1210"/>
      <c r="AN22" s="209"/>
      <c r="AO22" s="209"/>
      <c r="AP22" s="213"/>
      <c r="AQ22" s="213"/>
      <c r="AR22" s="1512">
        <v>0</v>
      </c>
      <c r="AS22" s="1513">
        <v>0</v>
      </c>
      <c r="AT22" s="1513">
        <v>0</v>
      </c>
      <c r="AU22" s="1513">
        <v>0</v>
      </c>
      <c r="AV22" s="1513">
        <v>0</v>
      </c>
      <c r="AW22" s="486"/>
      <c r="AX22" s="499"/>
      <c r="AY22" s="1213" t="s">
        <v>235</v>
      </c>
      <c r="AZ22" s="1526"/>
      <c r="BA22" s="1527"/>
      <c r="BB22" s="1527"/>
      <c r="BC22" s="1527"/>
      <c r="BD22" s="1397"/>
      <c r="BE22" s="1527"/>
      <c r="BF22" s="1397"/>
      <c r="BG22" s="1528"/>
      <c r="BH22" s="1527"/>
      <c r="BI22" s="1526"/>
      <c r="BJ22" s="1531">
        <v>390</v>
      </c>
      <c r="BK22" s="1529"/>
      <c r="BL22" s="1527"/>
      <c r="BM22" s="1527"/>
      <c r="BN22" s="1527"/>
      <c r="BO22" s="1397"/>
      <c r="BP22" s="1527"/>
      <c r="BQ22" s="1397"/>
      <c r="BR22" s="1528"/>
      <c r="BS22" s="1527"/>
      <c r="BT22" s="1529"/>
      <c r="BU22" s="484">
        <v>0</v>
      </c>
      <c r="BV22" s="490">
        <v>0</v>
      </c>
      <c r="BW22" s="490">
        <v>17</v>
      </c>
      <c r="BX22" s="490">
        <v>0</v>
      </c>
      <c r="BY22" s="491">
        <v>0</v>
      </c>
      <c r="BZ22" s="492"/>
      <c r="CA22" s="492"/>
      <c r="CB22" s="492"/>
      <c r="CC22" s="492"/>
      <c r="CD22" s="492"/>
      <c r="CE22" s="492"/>
      <c r="CF22" s="482"/>
    </row>
    <row r="23" spans="1:84" s="493" customFormat="1" ht="41.25" customHeight="1" thickBot="1">
      <c r="A23" s="482"/>
      <c r="B23" s="211"/>
      <c r="C23" s="1213" t="s">
        <v>323</v>
      </c>
      <c r="D23" s="483"/>
      <c r="E23" s="212" t="s">
        <v>243</v>
      </c>
      <c r="F23" s="212" t="s">
        <v>467</v>
      </c>
      <c r="G23" s="1212" t="s">
        <v>230</v>
      </c>
      <c r="H23" s="208" t="str">
        <f t="shared" si="0"/>
        <v>&gt; 66 kV &amp; &lt; = 132 kV ; MULTIPLE CIRCUIT</v>
      </c>
      <c r="I23" s="1210" t="s">
        <v>481</v>
      </c>
      <c r="J23" s="209" t="s">
        <v>488</v>
      </c>
      <c r="K23" s="209" t="s">
        <v>470</v>
      </c>
      <c r="L23" s="213" t="s">
        <v>245</v>
      </c>
      <c r="M23" s="213"/>
      <c r="N23" s="1478">
        <v>0</v>
      </c>
      <c r="O23" s="1478">
        <v>0</v>
      </c>
      <c r="P23" s="1478">
        <v>0</v>
      </c>
      <c r="Q23" s="1478">
        <v>0</v>
      </c>
      <c r="R23" s="1478">
        <v>0</v>
      </c>
      <c r="S23" s="483"/>
      <c r="T23" s="212" t="s">
        <v>243</v>
      </c>
      <c r="U23" s="212" t="s">
        <v>467</v>
      </c>
      <c r="V23" s="1212" t="s">
        <v>230</v>
      </c>
      <c r="W23" s="208" t="str">
        <f t="shared" si="1"/>
        <v>&gt; 66 kV &amp; &lt; = 132 kV ; MULTIPLE CIRCUIT</v>
      </c>
      <c r="X23" s="1210" t="s">
        <v>481</v>
      </c>
      <c r="Y23" s="209" t="s">
        <v>488</v>
      </c>
      <c r="Z23" s="209" t="s">
        <v>653</v>
      </c>
      <c r="AA23" s="213" t="s">
        <v>271</v>
      </c>
      <c r="AB23" s="213"/>
      <c r="AC23" s="1495">
        <v>0</v>
      </c>
      <c r="AD23" s="1496">
        <v>0</v>
      </c>
      <c r="AE23" s="1496">
        <v>0</v>
      </c>
      <c r="AF23" s="1513">
        <v>0</v>
      </c>
      <c r="AG23" s="1497">
        <v>0</v>
      </c>
      <c r="AH23" s="483"/>
      <c r="AI23" s="212" t="s">
        <v>243</v>
      </c>
      <c r="AJ23" s="212" t="s">
        <v>467</v>
      </c>
      <c r="AK23" s="1212" t="s">
        <v>230</v>
      </c>
      <c r="AL23" s="208" t="str">
        <f t="shared" si="2"/>
        <v>&gt; 66 kV &amp; &lt; = 132 kV ; MULTIPLE CIRCUIT</v>
      </c>
      <c r="AM23" s="1210" t="s">
        <v>481</v>
      </c>
      <c r="AN23" s="209" t="s">
        <v>488</v>
      </c>
      <c r="AO23" s="209" t="s">
        <v>654</v>
      </c>
      <c r="AP23" s="213" t="s">
        <v>271</v>
      </c>
      <c r="AQ23" s="213"/>
      <c r="AR23" s="1512">
        <v>0</v>
      </c>
      <c r="AS23" s="1513">
        <v>0</v>
      </c>
      <c r="AT23" s="1513">
        <v>0</v>
      </c>
      <c r="AU23" s="1513">
        <v>0</v>
      </c>
      <c r="AV23" s="1513">
        <v>0</v>
      </c>
      <c r="AW23" s="486"/>
      <c r="AX23" s="214"/>
      <c r="AY23" s="1876" t="s">
        <v>746</v>
      </c>
      <c r="AZ23" s="500"/>
      <c r="BA23" s="1400" t="s">
        <v>272</v>
      </c>
      <c r="BB23" s="1400" t="s">
        <v>467</v>
      </c>
      <c r="BC23" s="1400" t="s">
        <v>54</v>
      </c>
      <c r="BD23" s="1397" t="str">
        <f t="shared" si="3"/>
        <v>TOTAL MVAr BY OIL FILLED REACTORS ; REFURBISHMENT</v>
      </c>
      <c r="BE23" s="1400" t="s">
        <v>276</v>
      </c>
      <c r="BF23" s="1397" t="s">
        <v>488</v>
      </c>
      <c r="BG23" s="1403" t="s">
        <v>655</v>
      </c>
      <c r="BH23" s="1400" t="s">
        <v>271</v>
      </c>
      <c r="BI23" s="500"/>
      <c r="BJ23" s="1532">
        <v>0</v>
      </c>
      <c r="BK23" s="1399"/>
      <c r="BL23" s="1400" t="s">
        <v>272</v>
      </c>
      <c r="BM23" s="1400" t="s">
        <v>467</v>
      </c>
      <c r="BN23" s="1400" t="s">
        <v>54</v>
      </c>
      <c r="BO23" s="1397" t="str">
        <f t="shared" si="4"/>
        <v>TOTAL MVAr BY OIL FILLED REACTORS ; REFURBISHMENT</v>
      </c>
      <c r="BP23" s="1400" t="s">
        <v>276</v>
      </c>
      <c r="BQ23" s="1397" t="s">
        <v>488</v>
      </c>
      <c r="BR23" s="1403" t="s">
        <v>656</v>
      </c>
      <c r="BS23" s="1400" t="s">
        <v>271</v>
      </c>
      <c r="BT23" s="1399"/>
      <c r="BU23" s="1267">
        <v>0</v>
      </c>
      <c r="BV23" s="496">
        <v>0</v>
      </c>
      <c r="BW23" s="496">
        <v>100</v>
      </c>
      <c r="BX23" s="496">
        <v>0</v>
      </c>
      <c r="BY23" s="497">
        <v>0</v>
      </c>
      <c r="BZ23" s="492"/>
      <c r="CA23" s="492"/>
      <c r="CB23" s="492"/>
      <c r="CC23" s="492"/>
      <c r="CD23" s="492"/>
      <c r="CE23" s="492"/>
      <c r="CF23" s="482"/>
    </row>
    <row r="24" spans="1:84" s="493" customFormat="1" ht="41.25" customHeight="1" thickBot="1">
      <c r="A24" s="482"/>
      <c r="B24" s="211"/>
      <c r="C24" s="1213" t="s">
        <v>324</v>
      </c>
      <c r="D24" s="483"/>
      <c r="E24" s="212" t="s">
        <v>243</v>
      </c>
      <c r="F24" s="212" t="s">
        <v>467</v>
      </c>
      <c r="G24" s="1212" t="s">
        <v>230</v>
      </c>
      <c r="H24" s="208" t="str">
        <f t="shared" si="0"/>
        <v>&gt; 132 kV &amp; &lt; = 275 kV ; MULTIPLE CIRCUIT</v>
      </c>
      <c r="I24" s="1210" t="s">
        <v>481</v>
      </c>
      <c r="J24" s="209" t="s">
        <v>488</v>
      </c>
      <c r="K24" s="209" t="s">
        <v>470</v>
      </c>
      <c r="L24" s="213" t="s">
        <v>245</v>
      </c>
      <c r="M24" s="213"/>
      <c r="N24" s="1478">
        <v>0</v>
      </c>
      <c r="O24" s="1478">
        <v>0</v>
      </c>
      <c r="P24" s="1478">
        <v>934.59799999999996</v>
      </c>
      <c r="Q24" s="1478">
        <v>0</v>
      </c>
      <c r="R24" s="1478">
        <v>1060.3309999999999</v>
      </c>
      <c r="S24" s="483"/>
      <c r="T24" s="212" t="s">
        <v>243</v>
      </c>
      <c r="U24" s="212" t="s">
        <v>467</v>
      </c>
      <c r="V24" s="1212" t="s">
        <v>230</v>
      </c>
      <c r="W24" s="208" t="str">
        <f t="shared" si="1"/>
        <v>&gt; 132 kV &amp; &lt; = 275 kV ; MULTIPLE CIRCUIT</v>
      </c>
      <c r="X24" s="1210" t="s">
        <v>481</v>
      </c>
      <c r="Y24" s="209" t="s">
        <v>488</v>
      </c>
      <c r="Z24" s="209" t="s">
        <v>653</v>
      </c>
      <c r="AA24" s="213" t="s">
        <v>271</v>
      </c>
      <c r="AB24" s="213"/>
      <c r="AC24" s="1495">
        <v>0</v>
      </c>
      <c r="AD24" s="1496">
        <v>0</v>
      </c>
      <c r="AE24" s="1496">
        <v>20</v>
      </c>
      <c r="AF24" s="1513">
        <v>0</v>
      </c>
      <c r="AG24" s="1497">
        <v>2</v>
      </c>
      <c r="AH24" s="483"/>
      <c r="AI24" s="212" t="s">
        <v>243</v>
      </c>
      <c r="AJ24" s="212" t="s">
        <v>467</v>
      </c>
      <c r="AK24" s="1212" t="s">
        <v>230</v>
      </c>
      <c r="AL24" s="208" t="str">
        <f t="shared" si="2"/>
        <v>&gt; 132 kV &amp; &lt; = 275 kV ; MULTIPLE CIRCUIT</v>
      </c>
      <c r="AM24" s="1210" t="s">
        <v>481</v>
      </c>
      <c r="AN24" s="209" t="s">
        <v>488</v>
      </c>
      <c r="AO24" s="209" t="s">
        <v>654</v>
      </c>
      <c r="AP24" s="213" t="s">
        <v>271</v>
      </c>
      <c r="AQ24" s="213"/>
      <c r="AR24" s="1512">
        <v>4</v>
      </c>
      <c r="AS24" s="1513">
        <v>3</v>
      </c>
      <c r="AT24" s="1513">
        <v>4</v>
      </c>
      <c r="AU24" s="1513">
        <v>3</v>
      </c>
      <c r="AV24" s="1513">
        <v>8</v>
      </c>
      <c r="AW24" s="486"/>
      <c r="AX24" s="501"/>
      <c r="AY24" s="502"/>
      <c r="AZ24" s="502"/>
      <c r="BA24" s="503"/>
      <c r="BB24" s="503"/>
      <c r="BC24" s="503"/>
      <c r="BD24" s="503"/>
      <c r="BE24" s="503"/>
      <c r="BF24" s="503"/>
      <c r="BG24" s="504"/>
      <c r="BH24" s="486"/>
      <c r="BI24" s="502"/>
      <c r="BJ24" s="505"/>
      <c r="BK24" s="505"/>
      <c r="BL24" s="506"/>
      <c r="BM24" s="506"/>
      <c r="BN24" s="506"/>
      <c r="BO24" s="506"/>
      <c r="BP24" s="506"/>
      <c r="BQ24" s="506"/>
      <c r="BR24" s="507"/>
      <c r="BS24" s="492"/>
      <c r="BT24" s="505"/>
      <c r="BU24" s="508"/>
      <c r="BV24" s="492"/>
      <c r="BW24" s="492"/>
      <c r="BX24" s="492"/>
      <c r="BY24" s="492"/>
      <c r="BZ24" s="492"/>
      <c r="CA24" s="492"/>
      <c r="CB24" s="492"/>
      <c r="CC24" s="492"/>
      <c r="CD24" s="492"/>
      <c r="CE24" s="492"/>
      <c r="CF24" s="482"/>
    </row>
    <row r="25" spans="1:84" s="493" customFormat="1" ht="41.25" customHeight="1" thickBot="1">
      <c r="A25" s="482"/>
      <c r="B25" s="211"/>
      <c r="C25" s="1213" t="s">
        <v>325</v>
      </c>
      <c r="D25" s="483"/>
      <c r="E25" s="212" t="s">
        <v>243</v>
      </c>
      <c r="F25" s="212" t="s">
        <v>467</v>
      </c>
      <c r="G25" s="1212" t="s">
        <v>230</v>
      </c>
      <c r="H25" s="208" t="str">
        <f t="shared" si="0"/>
        <v>&gt; 275 kV &amp; &lt; = 330 kV ; MULTIPLE CIRCUIT</v>
      </c>
      <c r="I25" s="1210" t="s">
        <v>481</v>
      </c>
      <c r="J25" s="209" t="s">
        <v>488</v>
      </c>
      <c r="K25" s="209" t="s">
        <v>470</v>
      </c>
      <c r="L25" s="213" t="s">
        <v>245</v>
      </c>
      <c r="M25" s="213"/>
      <c r="N25" s="1478">
        <v>0</v>
      </c>
      <c r="O25" s="1478">
        <v>0</v>
      </c>
      <c r="P25" s="1478">
        <v>0</v>
      </c>
      <c r="Q25" s="1478">
        <v>0</v>
      </c>
      <c r="R25" s="1478">
        <v>0</v>
      </c>
      <c r="S25" s="483"/>
      <c r="T25" s="212" t="s">
        <v>243</v>
      </c>
      <c r="U25" s="212" t="s">
        <v>467</v>
      </c>
      <c r="V25" s="1212" t="s">
        <v>230</v>
      </c>
      <c r="W25" s="208" t="str">
        <f t="shared" si="1"/>
        <v>&gt; 275 kV &amp; &lt; = 330 kV ; MULTIPLE CIRCUIT</v>
      </c>
      <c r="X25" s="1210" t="s">
        <v>481</v>
      </c>
      <c r="Y25" s="209" t="s">
        <v>488</v>
      </c>
      <c r="Z25" s="209" t="s">
        <v>653</v>
      </c>
      <c r="AA25" s="213" t="s">
        <v>271</v>
      </c>
      <c r="AB25" s="213"/>
      <c r="AC25" s="1495">
        <v>0</v>
      </c>
      <c r="AD25" s="1496">
        <v>0</v>
      </c>
      <c r="AE25" s="1496">
        <v>0</v>
      </c>
      <c r="AF25" s="1513">
        <v>0</v>
      </c>
      <c r="AG25" s="1497">
        <v>0</v>
      </c>
      <c r="AH25" s="483"/>
      <c r="AI25" s="212" t="s">
        <v>243</v>
      </c>
      <c r="AJ25" s="212" t="s">
        <v>467</v>
      </c>
      <c r="AK25" s="1212" t="s">
        <v>230</v>
      </c>
      <c r="AL25" s="208" t="str">
        <f t="shared" si="2"/>
        <v>&gt; 275 kV &amp; &lt; = 330 kV ; MULTIPLE CIRCUIT</v>
      </c>
      <c r="AM25" s="1210" t="s">
        <v>481</v>
      </c>
      <c r="AN25" s="209" t="s">
        <v>488</v>
      </c>
      <c r="AO25" s="209" t="s">
        <v>654</v>
      </c>
      <c r="AP25" s="213" t="s">
        <v>271</v>
      </c>
      <c r="AQ25" s="213"/>
      <c r="AR25" s="1512">
        <v>0</v>
      </c>
      <c r="AS25" s="1513">
        <v>0</v>
      </c>
      <c r="AT25" s="1513">
        <v>0</v>
      </c>
      <c r="AU25" s="1513">
        <v>0</v>
      </c>
      <c r="AV25" s="1513">
        <v>0</v>
      </c>
      <c r="AW25" s="486"/>
      <c r="AX25" s="501"/>
      <c r="AY25" s="502"/>
      <c r="AZ25" s="502"/>
      <c r="BA25" s="503"/>
      <c r="BB25" s="503"/>
      <c r="BC25" s="503"/>
      <c r="BD25" s="503"/>
      <c r="BE25" s="503"/>
      <c r="BF25" s="503"/>
      <c r="BG25" s="504"/>
      <c r="BH25" s="486"/>
      <c r="BI25" s="502"/>
      <c r="BJ25" s="505"/>
      <c r="BK25" s="505"/>
      <c r="BL25" s="506"/>
      <c r="BM25" s="506"/>
      <c r="BN25" s="506"/>
      <c r="BO25" s="506"/>
      <c r="BP25" s="506"/>
      <c r="BQ25" s="506"/>
      <c r="BR25" s="507"/>
      <c r="BS25" s="492"/>
      <c r="BT25" s="505"/>
      <c r="BU25" s="492"/>
      <c r="BV25" s="492"/>
      <c r="BW25" s="492"/>
      <c r="BX25" s="492"/>
      <c r="BY25" s="492"/>
      <c r="BZ25" s="492"/>
      <c r="CA25" s="492"/>
      <c r="CB25" s="492"/>
      <c r="CC25" s="492"/>
      <c r="CD25" s="492"/>
      <c r="CE25" s="492"/>
      <c r="CF25" s="482"/>
    </row>
    <row r="26" spans="1:84" s="493" customFormat="1" ht="41.25" customHeight="1" thickBot="1">
      <c r="A26" s="482"/>
      <c r="B26" s="211"/>
      <c r="C26" s="1213" t="s">
        <v>326</v>
      </c>
      <c r="D26" s="483"/>
      <c r="E26" s="212" t="s">
        <v>243</v>
      </c>
      <c r="F26" s="212" t="s">
        <v>467</v>
      </c>
      <c r="G26" s="1212" t="s">
        <v>230</v>
      </c>
      <c r="H26" s="208" t="str">
        <f t="shared" si="0"/>
        <v>&gt; 330 kV &amp; &lt; = 500 kV  ; MULTIPLE CIRCUIT</v>
      </c>
      <c r="I26" s="1210" t="s">
        <v>481</v>
      </c>
      <c r="J26" s="209" t="s">
        <v>488</v>
      </c>
      <c r="K26" s="209" t="s">
        <v>470</v>
      </c>
      <c r="L26" s="213" t="s">
        <v>245</v>
      </c>
      <c r="M26" s="213"/>
      <c r="N26" s="1478">
        <v>0</v>
      </c>
      <c r="O26" s="1478">
        <v>0</v>
      </c>
      <c r="P26" s="1478">
        <v>0</v>
      </c>
      <c r="Q26" s="1478">
        <v>0</v>
      </c>
      <c r="R26" s="1478">
        <v>0</v>
      </c>
      <c r="S26" s="483"/>
      <c r="T26" s="212" t="s">
        <v>243</v>
      </c>
      <c r="U26" s="212" t="s">
        <v>467</v>
      </c>
      <c r="V26" s="1212" t="s">
        <v>230</v>
      </c>
      <c r="W26" s="208" t="str">
        <f t="shared" si="1"/>
        <v>&gt; 330 kV &amp; &lt; = 500 kV  ; MULTIPLE CIRCUIT</v>
      </c>
      <c r="X26" s="1210" t="s">
        <v>481</v>
      </c>
      <c r="Y26" s="209" t="s">
        <v>488</v>
      </c>
      <c r="Z26" s="209" t="s">
        <v>653</v>
      </c>
      <c r="AA26" s="213" t="s">
        <v>271</v>
      </c>
      <c r="AB26" s="213"/>
      <c r="AC26" s="1495">
        <v>0</v>
      </c>
      <c r="AD26" s="1496">
        <v>0</v>
      </c>
      <c r="AE26" s="1496">
        <v>0</v>
      </c>
      <c r="AF26" s="1513">
        <v>0</v>
      </c>
      <c r="AG26" s="1497">
        <v>0</v>
      </c>
      <c r="AH26" s="483"/>
      <c r="AI26" s="212" t="s">
        <v>243</v>
      </c>
      <c r="AJ26" s="212" t="s">
        <v>467</v>
      </c>
      <c r="AK26" s="1212" t="s">
        <v>230</v>
      </c>
      <c r="AL26" s="208" t="str">
        <f t="shared" si="2"/>
        <v>&gt; 330 kV &amp; &lt; = 500 kV  ; MULTIPLE CIRCUIT</v>
      </c>
      <c r="AM26" s="1210" t="s">
        <v>481</v>
      </c>
      <c r="AN26" s="209" t="s">
        <v>488</v>
      </c>
      <c r="AO26" s="209" t="s">
        <v>654</v>
      </c>
      <c r="AP26" s="213" t="s">
        <v>271</v>
      </c>
      <c r="AQ26" s="213"/>
      <c r="AR26" s="1512">
        <v>0</v>
      </c>
      <c r="AS26" s="1513">
        <v>0</v>
      </c>
      <c r="AT26" s="1513">
        <v>0</v>
      </c>
      <c r="AU26" s="1513">
        <v>0</v>
      </c>
      <c r="AV26" s="1513">
        <v>0</v>
      </c>
      <c r="AW26" s="486"/>
      <c r="AX26" s="501"/>
      <c r="AY26" s="502"/>
      <c r="AZ26" s="502"/>
      <c r="BA26" s="503"/>
      <c r="BB26" s="503"/>
      <c r="BC26" s="503"/>
      <c r="BD26" s="503"/>
      <c r="BE26" s="503"/>
      <c r="BF26" s="503"/>
      <c r="BG26" s="504"/>
      <c r="BH26" s="486"/>
      <c r="BI26" s="502"/>
      <c r="BJ26" s="505"/>
      <c r="BK26" s="505"/>
      <c r="BL26" s="506"/>
      <c r="BM26" s="506"/>
      <c r="BN26" s="506"/>
      <c r="BO26" s="506"/>
      <c r="BP26" s="506"/>
      <c r="BQ26" s="506"/>
      <c r="BR26" s="507"/>
      <c r="BS26" s="492"/>
      <c r="BT26" s="505"/>
      <c r="BU26" s="492"/>
      <c r="BV26" s="492"/>
      <c r="BW26" s="492"/>
      <c r="BX26" s="492"/>
      <c r="BY26" s="492"/>
      <c r="BZ26" s="492"/>
      <c r="CA26" s="492"/>
      <c r="CB26" s="492"/>
      <c r="CC26" s="492"/>
      <c r="CD26" s="492"/>
      <c r="CE26" s="492"/>
      <c r="CF26" s="482"/>
    </row>
    <row r="27" spans="1:84" s="493" customFormat="1" ht="41.25" customHeight="1" thickBot="1">
      <c r="A27" s="482"/>
      <c r="B27" s="211"/>
      <c r="C27" s="1213" t="s">
        <v>56</v>
      </c>
      <c r="D27" s="483"/>
      <c r="E27" s="212" t="s">
        <v>243</v>
      </c>
      <c r="F27" s="212" t="s">
        <v>467</v>
      </c>
      <c r="G27" s="1212" t="s">
        <v>230</v>
      </c>
      <c r="H27" s="208" t="str">
        <f t="shared" si="0"/>
        <v>&gt; 500 kV  ; MULTIPLE CIRCUIT</v>
      </c>
      <c r="I27" s="1210" t="s">
        <v>481</v>
      </c>
      <c r="J27" s="209" t="s">
        <v>488</v>
      </c>
      <c r="K27" s="209" t="s">
        <v>470</v>
      </c>
      <c r="L27" s="213" t="s">
        <v>245</v>
      </c>
      <c r="M27" s="213"/>
      <c r="N27" s="1478">
        <v>0</v>
      </c>
      <c r="O27" s="1478">
        <v>0</v>
      </c>
      <c r="P27" s="1478">
        <v>0</v>
      </c>
      <c r="Q27" s="1478">
        <v>0</v>
      </c>
      <c r="R27" s="1478">
        <v>0</v>
      </c>
      <c r="S27" s="483"/>
      <c r="T27" s="212" t="s">
        <v>243</v>
      </c>
      <c r="U27" s="212" t="s">
        <v>467</v>
      </c>
      <c r="V27" s="1212" t="s">
        <v>230</v>
      </c>
      <c r="W27" s="208" t="str">
        <f t="shared" si="1"/>
        <v>&gt; 500 kV  ; MULTIPLE CIRCUIT</v>
      </c>
      <c r="X27" s="1210" t="s">
        <v>481</v>
      </c>
      <c r="Y27" s="209" t="s">
        <v>488</v>
      </c>
      <c r="Z27" s="209" t="s">
        <v>653</v>
      </c>
      <c r="AA27" s="213" t="s">
        <v>271</v>
      </c>
      <c r="AB27" s="213"/>
      <c r="AC27" s="1495">
        <v>0</v>
      </c>
      <c r="AD27" s="1496">
        <v>0</v>
      </c>
      <c r="AE27" s="1496">
        <v>0</v>
      </c>
      <c r="AF27" s="1513">
        <v>0</v>
      </c>
      <c r="AG27" s="1497">
        <v>0</v>
      </c>
      <c r="AH27" s="483"/>
      <c r="AI27" s="212" t="s">
        <v>243</v>
      </c>
      <c r="AJ27" s="212" t="s">
        <v>467</v>
      </c>
      <c r="AK27" s="1212" t="s">
        <v>230</v>
      </c>
      <c r="AL27" s="208" t="str">
        <f t="shared" si="2"/>
        <v>&gt; 500 kV  ; MULTIPLE CIRCUIT</v>
      </c>
      <c r="AM27" s="1210" t="s">
        <v>481</v>
      </c>
      <c r="AN27" s="209" t="s">
        <v>488</v>
      </c>
      <c r="AO27" s="209" t="s">
        <v>654</v>
      </c>
      <c r="AP27" s="213" t="s">
        <v>271</v>
      </c>
      <c r="AQ27" s="213"/>
      <c r="AR27" s="1512">
        <v>0</v>
      </c>
      <c r="AS27" s="1513">
        <v>0</v>
      </c>
      <c r="AT27" s="1513">
        <v>0</v>
      </c>
      <c r="AU27" s="1513">
        <v>0</v>
      </c>
      <c r="AV27" s="1513">
        <v>0</v>
      </c>
      <c r="AW27" s="486"/>
      <c r="AX27" s="509"/>
      <c r="AY27" s="502"/>
      <c r="AZ27" s="502"/>
      <c r="BA27" s="503"/>
      <c r="BB27" s="503"/>
      <c r="BC27" s="503"/>
      <c r="BD27" s="503"/>
      <c r="BE27" s="503"/>
      <c r="BF27" s="503"/>
      <c r="BG27" s="504"/>
      <c r="BH27" s="486"/>
      <c r="BI27" s="502"/>
      <c r="BJ27" s="505"/>
      <c r="BK27" s="505"/>
      <c r="BL27" s="506"/>
      <c r="BM27" s="506"/>
      <c r="BN27" s="506"/>
      <c r="BO27" s="506"/>
      <c r="BP27" s="506"/>
      <c r="BQ27" s="506"/>
      <c r="BR27" s="507"/>
      <c r="BS27" s="492"/>
      <c r="BT27" s="505"/>
      <c r="BU27" s="492"/>
      <c r="BV27" s="492"/>
      <c r="BW27" s="492"/>
      <c r="BX27" s="492"/>
      <c r="BY27" s="492"/>
      <c r="BZ27" s="492"/>
      <c r="CA27" s="492"/>
      <c r="CB27" s="492"/>
      <c r="CC27" s="492"/>
      <c r="CD27" s="492"/>
      <c r="CE27" s="492"/>
      <c r="CF27" s="482"/>
    </row>
    <row r="28" spans="1:84" s="493" customFormat="1" ht="41.25" customHeight="1" thickBot="1">
      <c r="A28" s="482"/>
      <c r="B28" s="215"/>
      <c r="C28" s="510" t="s">
        <v>457</v>
      </c>
      <c r="D28" s="517"/>
      <c r="E28" s="371" t="s">
        <v>243</v>
      </c>
      <c r="F28" s="371" t="s">
        <v>467</v>
      </c>
      <c r="G28" s="1219" t="s">
        <v>230</v>
      </c>
      <c r="H28" s="208" t="str">
        <f t="shared" si="0"/>
        <v>OTHER - PLEASE ADD A ROW IF NECESSARY AND NOMINATE THE CATEGORY</v>
      </c>
      <c r="I28" s="1210" t="s">
        <v>481</v>
      </c>
      <c r="J28" s="1220" t="s">
        <v>488</v>
      </c>
      <c r="K28" s="1220" t="s">
        <v>470</v>
      </c>
      <c r="L28" s="372" t="s">
        <v>245</v>
      </c>
      <c r="M28" s="372"/>
      <c r="N28" s="1524"/>
      <c r="O28" s="1524"/>
      <c r="P28" s="1524"/>
      <c r="Q28" s="1524"/>
      <c r="R28" s="1524"/>
      <c r="S28" s="1221"/>
      <c r="T28" s="371" t="s">
        <v>243</v>
      </c>
      <c r="U28" s="371" t="s">
        <v>467</v>
      </c>
      <c r="V28" s="1219" t="s">
        <v>230</v>
      </c>
      <c r="W28" s="208" t="str">
        <f t="shared" si="1"/>
        <v>OTHER - PLEASE ADD A ROW IF NECESSARY AND NOMINATE THE CATEGORY</v>
      </c>
      <c r="X28" s="1210" t="s">
        <v>481</v>
      </c>
      <c r="Y28" s="1220" t="s">
        <v>488</v>
      </c>
      <c r="Z28" s="1220" t="s">
        <v>653</v>
      </c>
      <c r="AA28" s="372" t="s">
        <v>271</v>
      </c>
      <c r="AB28" s="372"/>
      <c r="AC28" s="1506"/>
      <c r="AD28" s="1522"/>
      <c r="AE28" s="1522"/>
      <c r="AF28" s="1522"/>
      <c r="AG28" s="1508"/>
      <c r="AH28" s="1221"/>
      <c r="AI28" s="371" t="s">
        <v>243</v>
      </c>
      <c r="AJ28" s="371" t="s">
        <v>467</v>
      </c>
      <c r="AK28" s="1219" t="s">
        <v>230</v>
      </c>
      <c r="AL28" s="208" t="str">
        <f t="shared" si="2"/>
        <v>OTHER - PLEASE ADD A ROW IF NECESSARY AND NOMINATE THE CATEGORY</v>
      </c>
      <c r="AM28" s="1210" t="s">
        <v>481</v>
      </c>
      <c r="AN28" s="1220" t="s">
        <v>488</v>
      </c>
      <c r="AO28" s="1220" t="s">
        <v>654</v>
      </c>
      <c r="AP28" s="372" t="s">
        <v>271</v>
      </c>
      <c r="AQ28" s="372"/>
      <c r="AR28" s="1521"/>
      <c r="AS28" s="1522"/>
      <c r="AT28" s="1522"/>
      <c r="AU28" s="1522"/>
      <c r="AV28" s="1522"/>
      <c r="AW28" s="486"/>
      <c r="AX28" s="503"/>
      <c r="AY28" s="502"/>
      <c r="AZ28" s="502"/>
      <c r="BA28" s="503"/>
      <c r="BB28" s="503"/>
      <c r="BC28" s="503"/>
      <c r="BD28" s="503"/>
      <c r="BE28" s="503"/>
      <c r="BF28" s="503"/>
      <c r="BG28" s="504"/>
      <c r="BH28" s="486"/>
      <c r="BI28" s="502"/>
      <c r="BJ28" s="505"/>
      <c r="BK28" s="505"/>
      <c r="BL28" s="506"/>
      <c r="BM28" s="506"/>
      <c r="BN28" s="506"/>
      <c r="BO28" s="506"/>
      <c r="BP28" s="506"/>
      <c r="BQ28" s="506"/>
      <c r="BR28" s="507"/>
      <c r="BS28" s="492"/>
      <c r="BT28" s="505"/>
      <c r="BU28" s="492"/>
      <c r="BV28" s="492"/>
      <c r="BW28" s="492"/>
      <c r="BX28" s="492"/>
      <c r="BY28" s="492"/>
      <c r="BZ28" s="492"/>
      <c r="CA28" s="492"/>
      <c r="CB28" s="492"/>
      <c r="CC28" s="492"/>
      <c r="CD28" s="492"/>
      <c r="CE28" s="492"/>
      <c r="CF28" s="482"/>
    </row>
    <row r="29" spans="1:84" s="493" customFormat="1" ht="41.25" customHeight="1" thickBot="1">
      <c r="A29" s="482"/>
      <c r="B29" s="219" t="s">
        <v>247</v>
      </c>
      <c r="C29" s="489" t="s">
        <v>315</v>
      </c>
      <c r="D29" s="483"/>
      <c r="E29" s="212" t="s">
        <v>243</v>
      </c>
      <c r="F29" s="212" t="s">
        <v>467</v>
      </c>
      <c r="G29" s="1212" t="s">
        <v>231</v>
      </c>
      <c r="H29" s="208" t="str">
        <f t="shared" si="0"/>
        <v>&lt; = 33 kV; SINGLE CIRCUIT</v>
      </c>
      <c r="I29" s="1210" t="s">
        <v>481</v>
      </c>
      <c r="J29" s="209" t="s">
        <v>488</v>
      </c>
      <c r="K29" s="209" t="s">
        <v>470</v>
      </c>
      <c r="L29" s="213" t="s">
        <v>245</v>
      </c>
      <c r="M29" s="213"/>
      <c r="N29" s="1478">
        <v>0</v>
      </c>
      <c r="O29" s="1478">
        <v>0</v>
      </c>
      <c r="P29" s="1478">
        <v>0</v>
      </c>
      <c r="Q29" s="1478">
        <v>0</v>
      </c>
      <c r="R29" s="1478">
        <v>0</v>
      </c>
      <c r="S29" s="483"/>
      <c r="T29" s="212" t="s">
        <v>243</v>
      </c>
      <c r="U29" s="212" t="s">
        <v>467</v>
      </c>
      <c r="V29" s="1212" t="s">
        <v>231</v>
      </c>
      <c r="W29" s="208" t="str">
        <f t="shared" si="1"/>
        <v>&lt; = 33 kV; SINGLE CIRCUIT</v>
      </c>
      <c r="X29" s="1210" t="s">
        <v>481</v>
      </c>
      <c r="Y29" s="209" t="s">
        <v>488</v>
      </c>
      <c r="Z29" s="209" t="s">
        <v>653</v>
      </c>
      <c r="AA29" s="213" t="s">
        <v>271</v>
      </c>
      <c r="AB29" s="213"/>
      <c r="AC29" s="1495">
        <v>0</v>
      </c>
      <c r="AD29" s="1496">
        <v>0</v>
      </c>
      <c r="AE29" s="1496">
        <v>0</v>
      </c>
      <c r="AF29" s="1513">
        <v>0</v>
      </c>
      <c r="AG29" s="1497">
        <v>0</v>
      </c>
      <c r="AH29" s="483"/>
      <c r="AI29" s="212" t="s">
        <v>243</v>
      </c>
      <c r="AJ29" s="212" t="s">
        <v>467</v>
      </c>
      <c r="AK29" s="1212" t="s">
        <v>231</v>
      </c>
      <c r="AL29" s="208" t="str">
        <f t="shared" si="2"/>
        <v>&lt; = 33 kV; SINGLE CIRCUIT</v>
      </c>
      <c r="AM29" s="1210" t="s">
        <v>481</v>
      </c>
      <c r="AN29" s="209" t="s">
        <v>488</v>
      </c>
      <c r="AO29" s="209" t="s">
        <v>654</v>
      </c>
      <c r="AP29" s="213" t="s">
        <v>271</v>
      </c>
      <c r="AQ29" s="213"/>
      <c r="AR29" s="1512">
        <v>0</v>
      </c>
      <c r="AS29" s="1513">
        <v>0</v>
      </c>
      <c r="AT29" s="1513">
        <v>0</v>
      </c>
      <c r="AU29" s="1513">
        <v>0</v>
      </c>
      <c r="AV29" s="1513">
        <v>0</v>
      </c>
      <c r="AW29" s="486"/>
      <c r="AX29" s="486"/>
      <c r="AY29" s="486"/>
      <c r="AZ29" s="486"/>
      <c r="BA29" s="504"/>
      <c r="BB29" s="504"/>
      <c r="BC29" s="504"/>
      <c r="BD29" s="504"/>
      <c r="BE29" s="504"/>
      <c r="BF29" s="504"/>
      <c r="BG29" s="504"/>
      <c r="BH29" s="511"/>
      <c r="BI29" s="486"/>
      <c r="BJ29" s="486"/>
      <c r="BK29" s="486"/>
      <c r="BL29" s="486"/>
      <c r="BM29" s="486"/>
      <c r="BN29" s="486"/>
      <c r="BO29" s="486"/>
      <c r="BP29" s="486"/>
      <c r="BQ29" s="486"/>
      <c r="BR29" s="486"/>
      <c r="BS29" s="486"/>
      <c r="BT29" s="486"/>
      <c r="BU29" s="486"/>
      <c r="BV29" s="486"/>
      <c r="BW29" s="486"/>
      <c r="BX29" s="486"/>
      <c r="BY29" s="486"/>
      <c r="BZ29" s="486"/>
      <c r="CA29" s="486"/>
      <c r="CB29" s="486"/>
      <c r="CC29" s="486"/>
      <c r="CD29" s="486"/>
      <c r="CE29" s="486"/>
      <c r="CF29" s="482"/>
    </row>
    <row r="30" spans="1:84" s="493" customFormat="1" ht="41.25" customHeight="1" thickBot="1">
      <c r="A30" s="482"/>
      <c r="B30" s="220"/>
      <c r="C30" s="1213" t="s">
        <v>316</v>
      </c>
      <c r="D30" s="1222"/>
      <c r="E30" s="212" t="s">
        <v>243</v>
      </c>
      <c r="F30" s="212" t="s">
        <v>467</v>
      </c>
      <c r="G30" s="1212" t="s">
        <v>231</v>
      </c>
      <c r="H30" s="208" t="str">
        <f t="shared" si="0"/>
        <v>&gt; 33 kV &amp; &lt; = 66 kV ; SINGLE CIRCUIT</v>
      </c>
      <c r="I30" s="1210" t="s">
        <v>481</v>
      </c>
      <c r="J30" s="209" t="s">
        <v>488</v>
      </c>
      <c r="K30" s="209" t="s">
        <v>470</v>
      </c>
      <c r="L30" s="213" t="s">
        <v>245</v>
      </c>
      <c r="M30" s="213"/>
      <c r="N30" s="1479">
        <v>0</v>
      </c>
      <c r="O30" s="1479">
        <v>0</v>
      </c>
      <c r="P30" s="1479">
        <v>0</v>
      </c>
      <c r="Q30" s="1479">
        <v>0</v>
      </c>
      <c r="R30" s="1479">
        <v>0</v>
      </c>
      <c r="S30" s="1223"/>
      <c r="T30" s="212" t="s">
        <v>243</v>
      </c>
      <c r="U30" s="212" t="s">
        <v>467</v>
      </c>
      <c r="V30" s="1212" t="s">
        <v>231</v>
      </c>
      <c r="W30" s="208" t="str">
        <f t="shared" si="1"/>
        <v>&gt; 33 kV &amp; &lt; = 66 kV ; SINGLE CIRCUIT</v>
      </c>
      <c r="X30" s="1210" t="s">
        <v>481</v>
      </c>
      <c r="Y30" s="209" t="s">
        <v>488</v>
      </c>
      <c r="Z30" s="209" t="s">
        <v>653</v>
      </c>
      <c r="AA30" s="213" t="s">
        <v>271</v>
      </c>
      <c r="AB30" s="213"/>
      <c r="AC30" s="1498">
        <v>0</v>
      </c>
      <c r="AD30" s="1499">
        <v>0</v>
      </c>
      <c r="AE30" s="1499">
        <v>0</v>
      </c>
      <c r="AF30" s="1516">
        <v>0</v>
      </c>
      <c r="AG30" s="1500">
        <v>0</v>
      </c>
      <c r="AH30" s="1223"/>
      <c r="AI30" s="212" t="s">
        <v>243</v>
      </c>
      <c r="AJ30" s="212" t="s">
        <v>467</v>
      </c>
      <c r="AK30" s="1212" t="s">
        <v>231</v>
      </c>
      <c r="AL30" s="208" t="str">
        <f t="shared" si="2"/>
        <v>&gt; 33 kV &amp; &lt; = 66 kV ; SINGLE CIRCUIT</v>
      </c>
      <c r="AM30" s="1210" t="s">
        <v>481</v>
      </c>
      <c r="AN30" s="209" t="s">
        <v>488</v>
      </c>
      <c r="AO30" s="209" t="s">
        <v>654</v>
      </c>
      <c r="AP30" s="213" t="s">
        <v>271</v>
      </c>
      <c r="AQ30" s="213"/>
      <c r="AR30" s="1515">
        <v>0</v>
      </c>
      <c r="AS30" s="1516">
        <v>0</v>
      </c>
      <c r="AT30" s="1516">
        <v>0</v>
      </c>
      <c r="AU30" s="1516">
        <v>0</v>
      </c>
      <c r="AV30" s="1516">
        <v>0</v>
      </c>
      <c r="AW30" s="486"/>
      <c r="AX30" s="486"/>
      <c r="AY30" s="486"/>
      <c r="AZ30" s="486"/>
      <c r="BA30" s="504"/>
      <c r="BB30" s="504"/>
      <c r="BC30" s="504"/>
      <c r="BD30" s="504"/>
      <c r="BE30" s="504"/>
      <c r="BF30" s="504"/>
      <c r="BG30" s="504"/>
      <c r="BH30" s="511"/>
      <c r="BI30" s="486"/>
      <c r="BJ30" s="486"/>
      <c r="BK30" s="486"/>
      <c r="BL30" s="486"/>
      <c r="BM30" s="486"/>
      <c r="BN30" s="486"/>
      <c r="BO30" s="486"/>
      <c r="BP30" s="486"/>
      <c r="BQ30" s="486"/>
      <c r="BR30" s="486"/>
      <c r="BS30" s="486"/>
      <c r="BT30" s="486"/>
      <c r="BU30" s="486"/>
      <c r="BV30" s="486"/>
      <c r="BW30" s="486"/>
      <c r="BX30" s="486"/>
      <c r="BY30" s="486"/>
      <c r="BZ30" s="486"/>
      <c r="CA30" s="486"/>
      <c r="CB30" s="486"/>
      <c r="CC30" s="486"/>
      <c r="CD30" s="486"/>
      <c r="CE30" s="486"/>
      <c r="CF30" s="482"/>
    </row>
    <row r="31" spans="1:84" s="493" customFormat="1" ht="41.25" customHeight="1" thickBot="1">
      <c r="A31" s="482"/>
      <c r="B31" s="220"/>
      <c r="C31" s="1213" t="s">
        <v>317</v>
      </c>
      <c r="D31" s="1222"/>
      <c r="E31" s="212" t="s">
        <v>243</v>
      </c>
      <c r="F31" s="212" t="s">
        <v>467</v>
      </c>
      <c r="G31" s="1212" t="s">
        <v>231</v>
      </c>
      <c r="H31" s="208" t="str">
        <f t="shared" si="0"/>
        <v>&gt; 66 kV &amp; &lt; = 132 kV ; SINGLE CIRCUIT</v>
      </c>
      <c r="I31" s="1210" t="s">
        <v>481</v>
      </c>
      <c r="J31" s="209" t="s">
        <v>488</v>
      </c>
      <c r="K31" s="209" t="s">
        <v>470</v>
      </c>
      <c r="L31" s="213" t="s">
        <v>245</v>
      </c>
      <c r="M31" s="213"/>
      <c r="N31" s="1479">
        <v>0</v>
      </c>
      <c r="O31" s="1479">
        <v>0</v>
      </c>
      <c r="P31" s="1479">
        <v>0</v>
      </c>
      <c r="Q31" s="1479">
        <v>0</v>
      </c>
      <c r="R31" s="1479">
        <v>0</v>
      </c>
      <c r="S31" s="1223"/>
      <c r="T31" s="212" t="s">
        <v>243</v>
      </c>
      <c r="U31" s="212" t="s">
        <v>467</v>
      </c>
      <c r="V31" s="1212" t="s">
        <v>231</v>
      </c>
      <c r="W31" s="208" t="str">
        <f t="shared" si="1"/>
        <v>&gt; 66 kV &amp; &lt; = 132 kV ; SINGLE CIRCUIT</v>
      </c>
      <c r="X31" s="1210" t="s">
        <v>481</v>
      </c>
      <c r="Y31" s="209" t="s">
        <v>488</v>
      </c>
      <c r="Z31" s="209" t="s">
        <v>653</v>
      </c>
      <c r="AA31" s="213" t="s">
        <v>271</v>
      </c>
      <c r="AB31" s="213"/>
      <c r="AC31" s="1498">
        <v>0</v>
      </c>
      <c r="AD31" s="1499">
        <v>0</v>
      </c>
      <c r="AE31" s="1499">
        <v>0</v>
      </c>
      <c r="AF31" s="1516">
        <v>0</v>
      </c>
      <c r="AG31" s="1500">
        <v>0</v>
      </c>
      <c r="AH31" s="1223"/>
      <c r="AI31" s="212" t="s">
        <v>243</v>
      </c>
      <c r="AJ31" s="212" t="s">
        <v>467</v>
      </c>
      <c r="AK31" s="1212" t="s">
        <v>231</v>
      </c>
      <c r="AL31" s="208" t="str">
        <f t="shared" si="2"/>
        <v>&gt; 66 kV &amp; &lt; = 132 kV ; SINGLE CIRCUIT</v>
      </c>
      <c r="AM31" s="1210" t="s">
        <v>481</v>
      </c>
      <c r="AN31" s="209" t="s">
        <v>488</v>
      </c>
      <c r="AO31" s="209" t="s">
        <v>654</v>
      </c>
      <c r="AP31" s="213" t="s">
        <v>271</v>
      </c>
      <c r="AQ31" s="213"/>
      <c r="AR31" s="1515">
        <v>0</v>
      </c>
      <c r="AS31" s="1516">
        <v>0</v>
      </c>
      <c r="AT31" s="1516">
        <v>0</v>
      </c>
      <c r="AU31" s="1516">
        <v>0</v>
      </c>
      <c r="AV31" s="1516">
        <v>0</v>
      </c>
      <c r="AW31" s="486"/>
      <c r="AX31" s="486"/>
      <c r="AY31" s="486"/>
      <c r="AZ31" s="486"/>
      <c r="BA31" s="504"/>
      <c r="BB31" s="504"/>
      <c r="BC31" s="504"/>
      <c r="BD31" s="504"/>
      <c r="BE31" s="504"/>
      <c r="BF31" s="504"/>
      <c r="BG31" s="504"/>
      <c r="BH31" s="511"/>
      <c r="BI31" s="486"/>
      <c r="BJ31" s="486"/>
      <c r="BK31" s="486"/>
      <c r="BL31" s="486"/>
      <c r="BM31" s="486"/>
      <c r="BN31" s="486"/>
      <c r="BO31" s="486"/>
      <c r="BP31" s="486"/>
      <c r="BQ31" s="486"/>
      <c r="BR31" s="486"/>
      <c r="BS31" s="486"/>
      <c r="BT31" s="486"/>
      <c r="BU31" s="486"/>
      <c r="BV31" s="486"/>
      <c r="BW31" s="486"/>
      <c r="BX31" s="486"/>
      <c r="BY31" s="486"/>
      <c r="BZ31" s="486"/>
      <c r="CA31" s="486"/>
      <c r="CB31" s="486"/>
      <c r="CC31" s="486"/>
      <c r="CD31" s="486"/>
      <c r="CE31" s="486"/>
      <c r="CF31" s="482"/>
    </row>
    <row r="32" spans="1:84" s="493" customFormat="1" ht="41.25" customHeight="1" thickBot="1">
      <c r="A32" s="482"/>
      <c r="B32" s="220"/>
      <c r="C32" s="1213" t="s">
        <v>318</v>
      </c>
      <c r="D32" s="1222"/>
      <c r="E32" s="212" t="s">
        <v>243</v>
      </c>
      <c r="F32" s="212" t="s">
        <v>467</v>
      </c>
      <c r="G32" s="1212" t="s">
        <v>231</v>
      </c>
      <c r="H32" s="208" t="str">
        <f t="shared" si="0"/>
        <v>&gt; 132 kV &amp; &lt; = 275 kV ; SINGLE CIRCUIT</v>
      </c>
      <c r="I32" s="1210" t="s">
        <v>481</v>
      </c>
      <c r="J32" s="209" t="s">
        <v>488</v>
      </c>
      <c r="K32" s="209" t="s">
        <v>470</v>
      </c>
      <c r="L32" s="213" t="s">
        <v>245</v>
      </c>
      <c r="M32" s="213"/>
      <c r="N32" s="1479">
        <v>0</v>
      </c>
      <c r="O32" s="1479">
        <v>0</v>
      </c>
      <c r="P32" s="1479">
        <v>0</v>
      </c>
      <c r="Q32" s="1479">
        <v>0</v>
      </c>
      <c r="R32" s="1479">
        <v>0</v>
      </c>
      <c r="S32" s="1223"/>
      <c r="T32" s="212" t="s">
        <v>243</v>
      </c>
      <c r="U32" s="212" t="s">
        <v>467</v>
      </c>
      <c r="V32" s="1212" t="s">
        <v>231</v>
      </c>
      <c r="W32" s="208" t="str">
        <f t="shared" si="1"/>
        <v>&gt; 132 kV &amp; &lt; = 275 kV ; SINGLE CIRCUIT</v>
      </c>
      <c r="X32" s="1210" t="s">
        <v>481</v>
      </c>
      <c r="Y32" s="209" t="s">
        <v>488</v>
      </c>
      <c r="Z32" s="209" t="s">
        <v>653</v>
      </c>
      <c r="AA32" s="213" t="s">
        <v>271</v>
      </c>
      <c r="AB32" s="213"/>
      <c r="AC32" s="1498">
        <v>0</v>
      </c>
      <c r="AD32" s="1499">
        <v>0</v>
      </c>
      <c r="AE32" s="1499">
        <v>0</v>
      </c>
      <c r="AF32" s="1516">
        <v>0</v>
      </c>
      <c r="AG32" s="1500">
        <v>0</v>
      </c>
      <c r="AH32" s="1223"/>
      <c r="AI32" s="212" t="s">
        <v>243</v>
      </c>
      <c r="AJ32" s="212" t="s">
        <v>467</v>
      </c>
      <c r="AK32" s="1212" t="s">
        <v>231</v>
      </c>
      <c r="AL32" s="208" t="str">
        <f t="shared" si="2"/>
        <v>&gt; 132 kV &amp; &lt; = 275 kV ; SINGLE CIRCUIT</v>
      </c>
      <c r="AM32" s="1210" t="s">
        <v>481</v>
      </c>
      <c r="AN32" s="209" t="s">
        <v>488</v>
      </c>
      <c r="AO32" s="209" t="s">
        <v>654</v>
      </c>
      <c r="AP32" s="213" t="s">
        <v>271</v>
      </c>
      <c r="AQ32" s="213"/>
      <c r="AR32" s="1515">
        <v>0</v>
      </c>
      <c r="AS32" s="1516">
        <v>0</v>
      </c>
      <c r="AT32" s="1516">
        <v>0</v>
      </c>
      <c r="AU32" s="1516">
        <v>0</v>
      </c>
      <c r="AV32" s="1516">
        <v>0</v>
      </c>
      <c r="AW32" s="486"/>
      <c r="AX32" s="486"/>
      <c r="AY32" s="486"/>
      <c r="AZ32" s="486"/>
      <c r="BA32" s="504"/>
      <c r="BB32" s="504"/>
      <c r="BC32" s="504"/>
      <c r="BD32" s="504"/>
      <c r="BE32" s="504"/>
      <c r="BF32" s="504"/>
      <c r="BG32" s="504"/>
      <c r="BH32" s="511"/>
      <c r="BI32" s="486"/>
      <c r="BJ32" s="486"/>
      <c r="BK32" s="486"/>
      <c r="BL32" s="486"/>
      <c r="BM32" s="486"/>
      <c r="BN32" s="486"/>
      <c r="BO32" s="486"/>
      <c r="BP32" s="486"/>
      <c r="BQ32" s="486"/>
      <c r="BR32" s="486"/>
      <c r="BS32" s="486"/>
      <c r="BT32" s="486"/>
      <c r="BU32" s="486"/>
      <c r="BV32" s="486"/>
      <c r="BW32" s="486"/>
      <c r="BX32" s="486"/>
      <c r="BY32" s="486"/>
      <c r="BZ32" s="486"/>
      <c r="CA32" s="486"/>
      <c r="CB32" s="486"/>
      <c r="CC32" s="486"/>
      <c r="CD32" s="486"/>
      <c r="CE32" s="486"/>
      <c r="CF32" s="482"/>
    </row>
    <row r="33" spans="1:121" s="493" customFormat="1" ht="41.25" customHeight="1" thickBot="1">
      <c r="A33" s="482"/>
      <c r="B33" s="220"/>
      <c r="C33" s="1213" t="s">
        <v>319</v>
      </c>
      <c r="D33" s="1222"/>
      <c r="E33" s="212" t="s">
        <v>243</v>
      </c>
      <c r="F33" s="212" t="s">
        <v>467</v>
      </c>
      <c r="G33" s="1212" t="s">
        <v>231</v>
      </c>
      <c r="H33" s="208" t="str">
        <f t="shared" si="0"/>
        <v>&gt; 275 kV &amp; &lt; = 330 kV ; SINGLE CIRCUIT</v>
      </c>
      <c r="I33" s="1210" t="s">
        <v>481</v>
      </c>
      <c r="J33" s="209" t="s">
        <v>488</v>
      </c>
      <c r="K33" s="209" t="s">
        <v>470</v>
      </c>
      <c r="L33" s="213" t="s">
        <v>245</v>
      </c>
      <c r="M33" s="213"/>
      <c r="N33" s="1479">
        <v>0</v>
      </c>
      <c r="O33" s="1479">
        <v>0</v>
      </c>
      <c r="P33" s="1479">
        <v>0</v>
      </c>
      <c r="Q33" s="1479">
        <v>0</v>
      </c>
      <c r="R33" s="1479">
        <v>0</v>
      </c>
      <c r="S33" s="1223"/>
      <c r="T33" s="212" t="s">
        <v>243</v>
      </c>
      <c r="U33" s="212" t="s">
        <v>467</v>
      </c>
      <c r="V33" s="1212" t="s">
        <v>231</v>
      </c>
      <c r="W33" s="208" t="str">
        <f t="shared" si="1"/>
        <v>&gt; 275 kV &amp; &lt; = 330 kV ; SINGLE CIRCUIT</v>
      </c>
      <c r="X33" s="1210" t="s">
        <v>481</v>
      </c>
      <c r="Y33" s="209" t="s">
        <v>488</v>
      </c>
      <c r="Z33" s="209" t="s">
        <v>653</v>
      </c>
      <c r="AA33" s="213" t="s">
        <v>271</v>
      </c>
      <c r="AB33" s="213"/>
      <c r="AC33" s="1498">
        <v>0</v>
      </c>
      <c r="AD33" s="1499">
        <v>0</v>
      </c>
      <c r="AE33" s="1499">
        <v>0</v>
      </c>
      <c r="AF33" s="1516">
        <v>0</v>
      </c>
      <c r="AG33" s="1500">
        <v>0</v>
      </c>
      <c r="AH33" s="1223"/>
      <c r="AI33" s="212" t="s">
        <v>243</v>
      </c>
      <c r="AJ33" s="212" t="s">
        <v>467</v>
      </c>
      <c r="AK33" s="1212" t="s">
        <v>231</v>
      </c>
      <c r="AL33" s="208" t="str">
        <f t="shared" si="2"/>
        <v>&gt; 275 kV &amp; &lt; = 330 kV ; SINGLE CIRCUIT</v>
      </c>
      <c r="AM33" s="1210" t="s">
        <v>481</v>
      </c>
      <c r="AN33" s="209" t="s">
        <v>488</v>
      </c>
      <c r="AO33" s="209" t="s">
        <v>654</v>
      </c>
      <c r="AP33" s="213" t="s">
        <v>271</v>
      </c>
      <c r="AQ33" s="213"/>
      <c r="AR33" s="1515">
        <v>0</v>
      </c>
      <c r="AS33" s="1516">
        <v>0</v>
      </c>
      <c r="AT33" s="1516">
        <v>0</v>
      </c>
      <c r="AU33" s="1516">
        <v>0</v>
      </c>
      <c r="AV33" s="1516">
        <v>0</v>
      </c>
      <c r="AW33" s="486"/>
      <c r="AX33" s="486"/>
      <c r="AY33" s="486"/>
      <c r="AZ33" s="486"/>
      <c r="BA33" s="504"/>
      <c r="BB33" s="504"/>
      <c r="BC33" s="504"/>
      <c r="BD33" s="504"/>
      <c r="BE33" s="504"/>
      <c r="BF33" s="504"/>
      <c r="BG33" s="504"/>
      <c r="BH33" s="511"/>
      <c r="BI33" s="486"/>
      <c r="BJ33" s="486"/>
      <c r="BK33" s="486"/>
      <c r="BL33" s="486"/>
      <c r="BM33" s="486"/>
      <c r="BN33" s="486"/>
      <c r="BO33" s="486"/>
      <c r="BP33" s="486"/>
      <c r="BQ33" s="486"/>
      <c r="BR33" s="486"/>
      <c r="BS33" s="486"/>
      <c r="BT33" s="486"/>
      <c r="BU33" s="486"/>
      <c r="BV33" s="486"/>
      <c r="BW33" s="486"/>
      <c r="BX33" s="486"/>
      <c r="BY33" s="486"/>
      <c r="BZ33" s="486"/>
      <c r="CA33" s="486"/>
      <c r="CB33" s="486"/>
      <c r="CC33" s="486"/>
      <c r="CD33" s="486"/>
      <c r="CE33" s="486"/>
      <c r="CF33" s="482"/>
    </row>
    <row r="34" spans="1:121" s="493" customFormat="1" ht="41.25" customHeight="1" thickBot="1">
      <c r="A34" s="482"/>
      <c r="B34" s="220"/>
      <c r="C34" s="1213" t="s">
        <v>320</v>
      </c>
      <c r="D34" s="1224"/>
      <c r="E34" s="212" t="s">
        <v>243</v>
      </c>
      <c r="F34" s="212" t="s">
        <v>467</v>
      </c>
      <c r="G34" s="1212" t="s">
        <v>231</v>
      </c>
      <c r="H34" s="208" t="str">
        <f t="shared" si="0"/>
        <v>&gt; 330 kV &amp; &lt; = 500 kV  ; SINGLE CIRCUIT</v>
      </c>
      <c r="I34" s="1210" t="s">
        <v>481</v>
      </c>
      <c r="J34" s="209" t="s">
        <v>488</v>
      </c>
      <c r="K34" s="209" t="s">
        <v>470</v>
      </c>
      <c r="L34" s="213" t="s">
        <v>245</v>
      </c>
      <c r="M34" s="213"/>
      <c r="N34" s="1479">
        <v>0</v>
      </c>
      <c r="O34" s="1479">
        <v>0</v>
      </c>
      <c r="P34" s="1479">
        <v>0</v>
      </c>
      <c r="Q34" s="1479">
        <v>0</v>
      </c>
      <c r="R34" s="1479">
        <v>0</v>
      </c>
      <c r="S34" s="1225"/>
      <c r="T34" s="212" t="s">
        <v>243</v>
      </c>
      <c r="U34" s="212" t="s">
        <v>467</v>
      </c>
      <c r="V34" s="1212" t="s">
        <v>231</v>
      </c>
      <c r="W34" s="208" t="str">
        <f t="shared" si="1"/>
        <v>&gt; 330 kV &amp; &lt; = 500 kV  ; SINGLE CIRCUIT</v>
      </c>
      <c r="X34" s="1210" t="s">
        <v>481</v>
      </c>
      <c r="Y34" s="209" t="s">
        <v>488</v>
      </c>
      <c r="Z34" s="209" t="s">
        <v>653</v>
      </c>
      <c r="AA34" s="213" t="s">
        <v>271</v>
      </c>
      <c r="AB34" s="213"/>
      <c r="AC34" s="1498">
        <v>0</v>
      </c>
      <c r="AD34" s="1499">
        <v>0</v>
      </c>
      <c r="AE34" s="1499">
        <v>0</v>
      </c>
      <c r="AF34" s="1516">
        <v>0</v>
      </c>
      <c r="AG34" s="1500">
        <v>0</v>
      </c>
      <c r="AH34" s="1225"/>
      <c r="AI34" s="212" t="s">
        <v>243</v>
      </c>
      <c r="AJ34" s="212" t="s">
        <v>467</v>
      </c>
      <c r="AK34" s="1212" t="s">
        <v>231</v>
      </c>
      <c r="AL34" s="208" t="str">
        <f t="shared" si="2"/>
        <v>&gt; 330 kV &amp; &lt; = 500 kV  ; SINGLE CIRCUIT</v>
      </c>
      <c r="AM34" s="1210" t="s">
        <v>481</v>
      </c>
      <c r="AN34" s="209" t="s">
        <v>488</v>
      </c>
      <c r="AO34" s="209" t="s">
        <v>654</v>
      </c>
      <c r="AP34" s="213" t="s">
        <v>271</v>
      </c>
      <c r="AQ34" s="213"/>
      <c r="AR34" s="1515">
        <v>0</v>
      </c>
      <c r="AS34" s="1516">
        <v>0</v>
      </c>
      <c r="AT34" s="1516">
        <v>0</v>
      </c>
      <c r="AU34" s="1516">
        <v>0</v>
      </c>
      <c r="AV34" s="1516">
        <v>0</v>
      </c>
      <c r="AW34" s="486"/>
      <c r="AX34" s="514"/>
      <c r="AY34" s="514"/>
      <c r="AZ34" s="514"/>
      <c r="BA34" s="515"/>
      <c r="BB34" s="515"/>
      <c r="BC34" s="515"/>
      <c r="BD34" s="515"/>
      <c r="BE34" s="515"/>
      <c r="BF34" s="515"/>
      <c r="BG34" s="515"/>
      <c r="BH34" s="511"/>
      <c r="BI34" s="514"/>
      <c r="BJ34" s="514"/>
      <c r="BK34" s="514"/>
      <c r="BL34" s="514"/>
      <c r="BM34" s="514"/>
      <c r="BN34" s="514"/>
      <c r="BO34" s="514"/>
      <c r="BP34" s="514"/>
      <c r="BQ34" s="514"/>
      <c r="BR34" s="514"/>
      <c r="BS34" s="514"/>
      <c r="BT34" s="514"/>
      <c r="BU34" s="514"/>
      <c r="BV34" s="514"/>
      <c r="BW34" s="514"/>
      <c r="BX34" s="514"/>
      <c r="BY34" s="514"/>
      <c r="BZ34" s="516"/>
      <c r="CA34" s="486"/>
      <c r="CB34" s="486"/>
      <c r="CC34" s="516"/>
      <c r="CD34" s="482"/>
      <c r="CE34" s="482"/>
      <c r="CF34" s="482"/>
    </row>
    <row r="35" spans="1:121" s="493" customFormat="1" ht="41.25" customHeight="1" thickBot="1">
      <c r="A35" s="482"/>
      <c r="B35" s="220"/>
      <c r="C35" s="1251" t="s">
        <v>55</v>
      </c>
      <c r="D35" s="1222"/>
      <c r="E35" s="1226" t="s">
        <v>243</v>
      </c>
      <c r="F35" s="1226" t="s">
        <v>467</v>
      </c>
      <c r="G35" s="1227" t="s">
        <v>231</v>
      </c>
      <c r="H35" s="208" t="str">
        <f t="shared" si="0"/>
        <v>&gt; 500 kV  ; SINGLE CIRCUIT</v>
      </c>
      <c r="I35" s="1210" t="s">
        <v>481</v>
      </c>
      <c r="J35" s="209" t="s">
        <v>488</v>
      </c>
      <c r="K35" s="209" t="s">
        <v>470</v>
      </c>
      <c r="L35" s="213" t="s">
        <v>245</v>
      </c>
      <c r="M35" s="213"/>
      <c r="N35" s="1479">
        <v>0</v>
      </c>
      <c r="O35" s="1479">
        <v>0</v>
      </c>
      <c r="P35" s="1479">
        <v>0</v>
      </c>
      <c r="Q35" s="1479">
        <v>0</v>
      </c>
      <c r="R35" s="1479">
        <v>0</v>
      </c>
      <c r="S35" s="1223"/>
      <c r="T35" s="1226" t="s">
        <v>243</v>
      </c>
      <c r="U35" s="1226" t="s">
        <v>467</v>
      </c>
      <c r="V35" s="1227" t="s">
        <v>231</v>
      </c>
      <c r="W35" s="208" t="str">
        <f t="shared" si="1"/>
        <v>&gt; 500 kV  ; SINGLE CIRCUIT</v>
      </c>
      <c r="X35" s="1210" t="s">
        <v>481</v>
      </c>
      <c r="Y35" s="209" t="s">
        <v>488</v>
      </c>
      <c r="Z35" s="209" t="s">
        <v>653</v>
      </c>
      <c r="AA35" s="213" t="s">
        <v>271</v>
      </c>
      <c r="AB35" s="213"/>
      <c r="AC35" s="1498">
        <v>0</v>
      </c>
      <c r="AD35" s="1499">
        <v>0</v>
      </c>
      <c r="AE35" s="1499">
        <v>0</v>
      </c>
      <c r="AF35" s="1516">
        <v>0</v>
      </c>
      <c r="AG35" s="1500">
        <v>0</v>
      </c>
      <c r="AH35" s="1223"/>
      <c r="AI35" s="1226" t="s">
        <v>243</v>
      </c>
      <c r="AJ35" s="1226" t="s">
        <v>467</v>
      </c>
      <c r="AK35" s="1227" t="s">
        <v>231</v>
      </c>
      <c r="AL35" s="208" t="str">
        <f t="shared" si="2"/>
        <v>&gt; 500 kV  ; SINGLE CIRCUIT</v>
      </c>
      <c r="AM35" s="1210" t="s">
        <v>481</v>
      </c>
      <c r="AN35" s="209" t="s">
        <v>488</v>
      </c>
      <c r="AO35" s="209" t="s">
        <v>654</v>
      </c>
      <c r="AP35" s="213" t="s">
        <v>271</v>
      </c>
      <c r="AQ35" s="213"/>
      <c r="AR35" s="1515">
        <v>0</v>
      </c>
      <c r="AS35" s="1516">
        <v>0</v>
      </c>
      <c r="AT35" s="1516">
        <v>0</v>
      </c>
      <c r="AU35" s="1516">
        <v>0</v>
      </c>
      <c r="AV35" s="1516">
        <v>0</v>
      </c>
      <c r="AW35" s="486"/>
      <c r="AX35" s="514"/>
      <c r="AY35" s="514"/>
      <c r="AZ35" s="514"/>
      <c r="BA35" s="515"/>
      <c r="BB35" s="515"/>
      <c r="BC35" s="515"/>
      <c r="BD35" s="515"/>
      <c r="BE35" s="515"/>
      <c r="BF35" s="515"/>
      <c r="BG35" s="515"/>
      <c r="BH35" s="511"/>
      <c r="BI35" s="514"/>
      <c r="BJ35" s="514"/>
      <c r="BK35" s="514"/>
      <c r="BL35" s="514"/>
      <c r="BM35" s="514"/>
      <c r="BN35" s="514"/>
      <c r="BO35" s="514"/>
      <c r="BP35" s="514"/>
      <c r="BQ35" s="514"/>
      <c r="BR35" s="514"/>
      <c r="BS35" s="514"/>
      <c r="BT35" s="514"/>
      <c r="BU35" s="514"/>
      <c r="BV35" s="514"/>
      <c r="BW35" s="514"/>
      <c r="BX35" s="514"/>
      <c r="BY35" s="514"/>
      <c r="BZ35" s="516"/>
      <c r="CA35" s="486"/>
      <c r="CB35" s="486"/>
      <c r="CC35" s="516"/>
      <c r="CD35" s="482"/>
      <c r="CE35" s="482"/>
      <c r="CF35" s="482"/>
    </row>
    <row r="36" spans="1:121" s="493" customFormat="1" ht="41.25" customHeight="1" thickBot="1">
      <c r="A36" s="482"/>
      <c r="B36" s="220"/>
      <c r="C36" s="1251" t="s">
        <v>321</v>
      </c>
      <c r="D36" s="1222"/>
      <c r="E36" s="1226" t="s">
        <v>243</v>
      </c>
      <c r="F36" s="1226" t="s">
        <v>467</v>
      </c>
      <c r="G36" s="1227" t="s">
        <v>231</v>
      </c>
      <c r="H36" s="208" t="str">
        <f t="shared" si="0"/>
        <v>&lt; = 33 kV; MULTIPLE CIRCUIT</v>
      </c>
      <c r="I36" s="1210" t="s">
        <v>481</v>
      </c>
      <c r="J36" s="209" t="s">
        <v>488</v>
      </c>
      <c r="K36" s="209" t="s">
        <v>470</v>
      </c>
      <c r="L36" s="213" t="s">
        <v>245</v>
      </c>
      <c r="M36" s="213"/>
      <c r="N36" s="1479">
        <v>0</v>
      </c>
      <c r="O36" s="1479">
        <v>0</v>
      </c>
      <c r="P36" s="1479">
        <v>0</v>
      </c>
      <c r="Q36" s="1479">
        <v>0</v>
      </c>
      <c r="R36" s="1479">
        <v>0</v>
      </c>
      <c r="S36" s="1223"/>
      <c r="T36" s="1226" t="s">
        <v>243</v>
      </c>
      <c r="U36" s="1226" t="s">
        <v>467</v>
      </c>
      <c r="V36" s="1227" t="s">
        <v>231</v>
      </c>
      <c r="W36" s="208" t="str">
        <f t="shared" si="1"/>
        <v>&lt; = 33 kV; MULTIPLE CIRCUIT</v>
      </c>
      <c r="X36" s="1210" t="s">
        <v>481</v>
      </c>
      <c r="Y36" s="209" t="s">
        <v>488</v>
      </c>
      <c r="Z36" s="209" t="s">
        <v>653</v>
      </c>
      <c r="AA36" s="213" t="s">
        <v>271</v>
      </c>
      <c r="AB36" s="213"/>
      <c r="AC36" s="1498">
        <v>0</v>
      </c>
      <c r="AD36" s="1499">
        <v>0</v>
      </c>
      <c r="AE36" s="1499">
        <v>0</v>
      </c>
      <c r="AF36" s="1516">
        <v>0</v>
      </c>
      <c r="AG36" s="1500">
        <v>0</v>
      </c>
      <c r="AH36" s="1223"/>
      <c r="AI36" s="1226" t="s">
        <v>243</v>
      </c>
      <c r="AJ36" s="1226" t="s">
        <v>467</v>
      </c>
      <c r="AK36" s="1227" t="s">
        <v>231</v>
      </c>
      <c r="AL36" s="208" t="str">
        <f t="shared" si="2"/>
        <v>&lt; = 33 kV; MULTIPLE CIRCUIT</v>
      </c>
      <c r="AM36" s="1210" t="s">
        <v>481</v>
      </c>
      <c r="AN36" s="209" t="s">
        <v>488</v>
      </c>
      <c r="AO36" s="209" t="s">
        <v>654</v>
      </c>
      <c r="AP36" s="213" t="s">
        <v>271</v>
      </c>
      <c r="AQ36" s="213"/>
      <c r="AR36" s="1515">
        <v>0</v>
      </c>
      <c r="AS36" s="1516">
        <v>0</v>
      </c>
      <c r="AT36" s="1516">
        <v>0</v>
      </c>
      <c r="AU36" s="1516">
        <v>0</v>
      </c>
      <c r="AV36" s="1516">
        <v>0</v>
      </c>
      <c r="AW36" s="486"/>
      <c r="AX36" s="514"/>
      <c r="AY36" s="514"/>
      <c r="AZ36" s="514"/>
      <c r="BA36" s="515"/>
      <c r="BB36" s="515"/>
      <c r="BC36" s="515"/>
      <c r="BD36" s="515"/>
      <c r="BE36" s="515"/>
      <c r="BF36" s="515"/>
      <c r="BG36" s="515"/>
      <c r="BH36" s="511"/>
      <c r="BI36" s="514"/>
      <c r="BJ36" s="514"/>
      <c r="BK36" s="514"/>
      <c r="BL36" s="514"/>
      <c r="BM36" s="514"/>
      <c r="BN36" s="514"/>
      <c r="BO36" s="514"/>
      <c r="BP36" s="514"/>
      <c r="BQ36" s="514"/>
      <c r="BR36" s="514"/>
      <c r="BS36" s="514"/>
      <c r="BT36" s="514"/>
      <c r="BU36" s="514"/>
      <c r="BV36" s="514"/>
      <c r="BW36" s="514"/>
      <c r="BX36" s="514"/>
      <c r="BY36" s="514"/>
      <c r="BZ36" s="516"/>
      <c r="CA36" s="486"/>
      <c r="CB36" s="486"/>
      <c r="CC36" s="516"/>
      <c r="CD36" s="482"/>
      <c r="CE36" s="482"/>
      <c r="CF36" s="482"/>
    </row>
    <row r="37" spans="1:121" s="493" customFormat="1" ht="41.25" customHeight="1" thickBot="1">
      <c r="A37" s="482"/>
      <c r="B37" s="220"/>
      <c r="C37" s="1251" t="s">
        <v>322</v>
      </c>
      <c r="D37" s="1222"/>
      <c r="E37" s="1226" t="s">
        <v>243</v>
      </c>
      <c r="F37" s="1226" t="s">
        <v>467</v>
      </c>
      <c r="G37" s="1227" t="s">
        <v>231</v>
      </c>
      <c r="H37" s="208" t="str">
        <f t="shared" si="0"/>
        <v>&gt; 33 kV &amp; &lt; = 66 kV ; MULTIPLE CIRCUIT</v>
      </c>
      <c r="I37" s="1210" t="s">
        <v>481</v>
      </c>
      <c r="J37" s="209" t="s">
        <v>488</v>
      </c>
      <c r="K37" s="209" t="s">
        <v>470</v>
      </c>
      <c r="L37" s="213" t="s">
        <v>245</v>
      </c>
      <c r="M37" s="213"/>
      <c r="N37" s="1479">
        <v>0</v>
      </c>
      <c r="O37" s="1479">
        <v>0</v>
      </c>
      <c r="P37" s="1479">
        <v>0</v>
      </c>
      <c r="Q37" s="1479">
        <v>0</v>
      </c>
      <c r="R37" s="1479">
        <v>0</v>
      </c>
      <c r="S37" s="1223"/>
      <c r="T37" s="1226" t="s">
        <v>243</v>
      </c>
      <c r="U37" s="1226" t="s">
        <v>467</v>
      </c>
      <c r="V37" s="1227" t="s">
        <v>231</v>
      </c>
      <c r="W37" s="208" t="str">
        <f t="shared" si="1"/>
        <v>&gt; 33 kV &amp; &lt; = 66 kV ; MULTIPLE CIRCUIT</v>
      </c>
      <c r="X37" s="1210" t="s">
        <v>481</v>
      </c>
      <c r="Y37" s="209" t="s">
        <v>488</v>
      </c>
      <c r="Z37" s="209" t="s">
        <v>653</v>
      </c>
      <c r="AA37" s="213" t="s">
        <v>271</v>
      </c>
      <c r="AB37" s="213"/>
      <c r="AC37" s="1498">
        <v>0</v>
      </c>
      <c r="AD37" s="1499">
        <v>0</v>
      </c>
      <c r="AE37" s="1499">
        <v>0</v>
      </c>
      <c r="AF37" s="1516">
        <v>0</v>
      </c>
      <c r="AG37" s="1500">
        <v>0</v>
      </c>
      <c r="AH37" s="1223"/>
      <c r="AI37" s="1226" t="s">
        <v>243</v>
      </c>
      <c r="AJ37" s="1226" t="s">
        <v>467</v>
      </c>
      <c r="AK37" s="1227" t="s">
        <v>231</v>
      </c>
      <c r="AL37" s="208" t="str">
        <f t="shared" si="2"/>
        <v>&gt; 33 kV &amp; &lt; = 66 kV ; MULTIPLE CIRCUIT</v>
      </c>
      <c r="AM37" s="1210" t="s">
        <v>481</v>
      </c>
      <c r="AN37" s="209" t="s">
        <v>488</v>
      </c>
      <c r="AO37" s="209" t="s">
        <v>654</v>
      </c>
      <c r="AP37" s="213" t="s">
        <v>271</v>
      </c>
      <c r="AQ37" s="213"/>
      <c r="AR37" s="1515">
        <v>0</v>
      </c>
      <c r="AS37" s="1516">
        <v>0</v>
      </c>
      <c r="AT37" s="1516">
        <v>0</v>
      </c>
      <c r="AU37" s="1516">
        <v>0</v>
      </c>
      <c r="AV37" s="1516">
        <v>0</v>
      </c>
      <c r="AW37" s="486"/>
      <c r="AX37" s="514"/>
      <c r="AY37" s="514"/>
      <c r="AZ37" s="514"/>
      <c r="BA37" s="515"/>
      <c r="BB37" s="515"/>
      <c r="BC37" s="515"/>
      <c r="BD37" s="515"/>
      <c r="BE37" s="515"/>
      <c r="BF37" s="515"/>
      <c r="BG37" s="515"/>
      <c r="BH37" s="511"/>
      <c r="BI37" s="514"/>
      <c r="BJ37" s="514"/>
      <c r="BK37" s="514"/>
      <c r="BL37" s="514"/>
      <c r="BM37" s="514"/>
      <c r="BN37" s="514"/>
      <c r="BO37" s="514"/>
      <c r="BP37" s="514"/>
      <c r="BQ37" s="514"/>
      <c r="BR37" s="514"/>
      <c r="BS37" s="514"/>
      <c r="BT37" s="514"/>
      <c r="BU37" s="514"/>
      <c r="BV37" s="514"/>
      <c r="BW37" s="514"/>
      <c r="BX37" s="514"/>
      <c r="BY37" s="514"/>
      <c r="BZ37" s="516"/>
      <c r="CA37" s="486"/>
      <c r="CB37" s="486"/>
      <c r="CC37" s="516"/>
      <c r="CD37" s="482"/>
      <c r="CE37" s="482"/>
      <c r="CF37" s="482"/>
    </row>
    <row r="38" spans="1:121" s="493" customFormat="1" ht="41.25" customHeight="1" thickBot="1">
      <c r="A38" s="482"/>
      <c r="B38" s="220"/>
      <c r="C38" s="1251" t="s">
        <v>323</v>
      </c>
      <c r="D38" s="1222"/>
      <c r="E38" s="1226" t="s">
        <v>243</v>
      </c>
      <c r="F38" s="1226" t="s">
        <v>467</v>
      </c>
      <c r="G38" s="1227" t="s">
        <v>231</v>
      </c>
      <c r="H38" s="208" t="str">
        <f t="shared" si="0"/>
        <v>&gt; 66 kV &amp; &lt; = 132 kV ; MULTIPLE CIRCUIT</v>
      </c>
      <c r="I38" s="1210" t="s">
        <v>481</v>
      </c>
      <c r="J38" s="209" t="s">
        <v>488</v>
      </c>
      <c r="K38" s="209" t="s">
        <v>470</v>
      </c>
      <c r="L38" s="213" t="s">
        <v>245</v>
      </c>
      <c r="M38" s="213"/>
      <c r="N38" s="1479">
        <v>0</v>
      </c>
      <c r="O38" s="1479">
        <v>0</v>
      </c>
      <c r="P38" s="1479">
        <v>0</v>
      </c>
      <c r="Q38" s="1479">
        <v>0</v>
      </c>
      <c r="R38" s="1479">
        <v>0</v>
      </c>
      <c r="S38" s="1223"/>
      <c r="T38" s="1226" t="s">
        <v>243</v>
      </c>
      <c r="U38" s="1226" t="s">
        <v>467</v>
      </c>
      <c r="V38" s="1227" t="s">
        <v>231</v>
      </c>
      <c r="W38" s="208" t="str">
        <f t="shared" si="1"/>
        <v>&gt; 66 kV &amp; &lt; = 132 kV ; MULTIPLE CIRCUIT</v>
      </c>
      <c r="X38" s="1210" t="s">
        <v>481</v>
      </c>
      <c r="Y38" s="209" t="s">
        <v>488</v>
      </c>
      <c r="Z38" s="209" t="s">
        <v>653</v>
      </c>
      <c r="AA38" s="213" t="s">
        <v>271</v>
      </c>
      <c r="AB38" s="213"/>
      <c r="AC38" s="1498">
        <v>0</v>
      </c>
      <c r="AD38" s="1499">
        <v>0</v>
      </c>
      <c r="AE38" s="1499">
        <v>0</v>
      </c>
      <c r="AF38" s="1516">
        <v>0</v>
      </c>
      <c r="AG38" s="1500">
        <v>0</v>
      </c>
      <c r="AH38" s="1223"/>
      <c r="AI38" s="1226" t="s">
        <v>243</v>
      </c>
      <c r="AJ38" s="1226" t="s">
        <v>467</v>
      </c>
      <c r="AK38" s="1227" t="s">
        <v>231</v>
      </c>
      <c r="AL38" s="208" t="str">
        <f t="shared" si="2"/>
        <v>&gt; 66 kV &amp; &lt; = 132 kV ; MULTIPLE CIRCUIT</v>
      </c>
      <c r="AM38" s="1210" t="s">
        <v>481</v>
      </c>
      <c r="AN38" s="209" t="s">
        <v>488</v>
      </c>
      <c r="AO38" s="209" t="s">
        <v>654</v>
      </c>
      <c r="AP38" s="213" t="s">
        <v>271</v>
      </c>
      <c r="AQ38" s="213"/>
      <c r="AR38" s="1515">
        <v>0</v>
      </c>
      <c r="AS38" s="1516">
        <v>0</v>
      </c>
      <c r="AT38" s="1516">
        <v>0</v>
      </c>
      <c r="AU38" s="1516">
        <v>0</v>
      </c>
      <c r="AV38" s="1516">
        <v>0</v>
      </c>
      <c r="AW38" s="486"/>
      <c r="AX38" s="514"/>
      <c r="AY38" s="514"/>
      <c r="AZ38" s="514"/>
      <c r="BA38" s="515"/>
      <c r="BB38" s="515"/>
      <c r="BC38" s="515"/>
      <c r="BD38" s="515"/>
      <c r="BE38" s="515"/>
      <c r="BF38" s="515"/>
      <c r="BG38" s="515"/>
      <c r="BH38" s="511"/>
      <c r="BI38" s="514"/>
      <c r="BJ38" s="514"/>
      <c r="BK38" s="514"/>
      <c r="BL38" s="514"/>
      <c r="BM38" s="514"/>
      <c r="BN38" s="514"/>
      <c r="BO38" s="514"/>
      <c r="BP38" s="514"/>
      <c r="BQ38" s="514"/>
      <c r="BR38" s="514"/>
      <c r="BS38" s="514"/>
      <c r="BT38" s="514"/>
      <c r="BU38" s="514"/>
      <c r="BV38" s="514"/>
      <c r="BW38" s="514"/>
      <c r="BX38" s="514"/>
      <c r="BY38" s="514"/>
      <c r="BZ38" s="516"/>
      <c r="CA38" s="486"/>
      <c r="CB38" s="486"/>
      <c r="CC38" s="516"/>
      <c r="CD38" s="482"/>
      <c r="CE38" s="482"/>
      <c r="CF38" s="482"/>
    </row>
    <row r="39" spans="1:121" s="493" customFormat="1" ht="41.25" customHeight="1" thickBot="1">
      <c r="A39" s="482"/>
      <c r="B39" s="220"/>
      <c r="C39" s="1251" t="s">
        <v>324</v>
      </c>
      <c r="D39" s="1222"/>
      <c r="E39" s="1226" t="s">
        <v>243</v>
      </c>
      <c r="F39" s="1226" t="s">
        <v>467</v>
      </c>
      <c r="G39" s="1227" t="s">
        <v>231</v>
      </c>
      <c r="H39" s="208" t="str">
        <f t="shared" si="0"/>
        <v>&gt; 132 kV &amp; &lt; = 275 kV ; MULTIPLE CIRCUIT</v>
      </c>
      <c r="I39" s="1210" t="s">
        <v>481</v>
      </c>
      <c r="J39" s="209" t="s">
        <v>488</v>
      </c>
      <c r="K39" s="209" t="s">
        <v>470</v>
      </c>
      <c r="L39" s="213" t="s">
        <v>245</v>
      </c>
      <c r="M39" s="213"/>
      <c r="N39" s="1479">
        <v>0</v>
      </c>
      <c r="O39" s="1479">
        <v>0</v>
      </c>
      <c r="P39" s="1479">
        <v>0</v>
      </c>
      <c r="Q39" s="1479">
        <v>0</v>
      </c>
      <c r="R39" s="1479">
        <v>0</v>
      </c>
      <c r="S39" s="1223"/>
      <c r="T39" s="1226" t="s">
        <v>243</v>
      </c>
      <c r="U39" s="1226" t="s">
        <v>467</v>
      </c>
      <c r="V39" s="1227" t="s">
        <v>231</v>
      </c>
      <c r="W39" s="208" t="str">
        <f t="shared" si="1"/>
        <v>&gt; 132 kV &amp; &lt; = 275 kV ; MULTIPLE CIRCUIT</v>
      </c>
      <c r="X39" s="1210" t="s">
        <v>481</v>
      </c>
      <c r="Y39" s="209" t="s">
        <v>488</v>
      </c>
      <c r="Z39" s="209" t="s">
        <v>653</v>
      </c>
      <c r="AA39" s="213" t="s">
        <v>271</v>
      </c>
      <c r="AB39" s="213"/>
      <c r="AC39" s="1498">
        <v>0</v>
      </c>
      <c r="AD39" s="1499">
        <v>0</v>
      </c>
      <c r="AE39" s="1499">
        <v>0</v>
      </c>
      <c r="AF39" s="1516">
        <v>0</v>
      </c>
      <c r="AG39" s="1500">
        <v>0</v>
      </c>
      <c r="AH39" s="1223"/>
      <c r="AI39" s="1226" t="s">
        <v>243</v>
      </c>
      <c r="AJ39" s="1226" t="s">
        <v>467</v>
      </c>
      <c r="AK39" s="1227" t="s">
        <v>231</v>
      </c>
      <c r="AL39" s="208" t="str">
        <f t="shared" si="2"/>
        <v>&gt; 132 kV &amp; &lt; = 275 kV ; MULTIPLE CIRCUIT</v>
      </c>
      <c r="AM39" s="1210" t="s">
        <v>481</v>
      </c>
      <c r="AN39" s="209" t="s">
        <v>488</v>
      </c>
      <c r="AO39" s="209" t="s">
        <v>654</v>
      </c>
      <c r="AP39" s="213" t="s">
        <v>271</v>
      </c>
      <c r="AQ39" s="213"/>
      <c r="AR39" s="1515">
        <v>0</v>
      </c>
      <c r="AS39" s="1516">
        <v>0</v>
      </c>
      <c r="AT39" s="1516">
        <v>0</v>
      </c>
      <c r="AU39" s="1516">
        <v>0</v>
      </c>
      <c r="AV39" s="1516">
        <v>0</v>
      </c>
      <c r="AW39" s="486"/>
      <c r="AX39" s="514"/>
      <c r="AY39" s="514"/>
      <c r="AZ39" s="514"/>
      <c r="BA39" s="515"/>
      <c r="BB39" s="515"/>
      <c r="BC39" s="515"/>
      <c r="BD39" s="515"/>
      <c r="BE39" s="515"/>
      <c r="BF39" s="515"/>
      <c r="BG39" s="515"/>
      <c r="BH39" s="511"/>
      <c r="BI39" s="514"/>
      <c r="BJ39" s="514"/>
      <c r="BK39" s="514"/>
      <c r="BL39" s="514"/>
      <c r="BM39" s="514"/>
      <c r="BN39" s="514"/>
      <c r="BO39" s="514"/>
      <c r="BP39" s="514"/>
      <c r="BQ39" s="514"/>
      <c r="BR39" s="514"/>
      <c r="BS39" s="514"/>
      <c r="BT39" s="514"/>
      <c r="BU39" s="514"/>
      <c r="BV39" s="514"/>
      <c r="BW39" s="514"/>
      <c r="BX39" s="514"/>
      <c r="BY39" s="514"/>
      <c r="BZ39" s="516"/>
      <c r="CA39" s="486"/>
      <c r="CB39" s="486"/>
      <c r="CC39" s="516"/>
      <c r="CD39" s="482"/>
      <c r="CE39" s="482"/>
      <c r="CF39" s="482"/>
    </row>
    <row r="40" spans="1:121" s="493" customFormat="1" ht="41.25" customHeight="1" thickBot="1">
      <c r="A40" s="482"/>
      <c r="B40" s="220"/>
      <c r="C40" s="1251" t="s">
        <v>325</v>
      </c>
      <c r="D40" s="1222"/>
      <c r="E40" s="1226" t="s">
        <v>243</v>
      </c>
      <c r="F40" s="1226" t="s">
        <v>467</v>
      </c>
      <c r="G40" s="1227" t="s">
        <v>231</v>
      </c>
      <c r="H40" s="208" t="str">
        <f t="shared" si="0"/>
        <v>&gt; 275 kV &amp; &lt; = 330 kV ; MULTIPLE CIRCUIT</v>
      </c>
      <c r="I40" s="1210" t="s">
        <v>481</v>
      </c>
      <c r="J40" s="209" t="s">
        <v>488</v>
      </c>
      <c r="K40" s="209" t="s">
        <v>470</v>
      </c>
      <c r="L40" s="213" t="s">
        <v>245</v>
      </c>
      <c r="M40" s="213"/>
      <c r="N40" s="1479">
        <v>0</v>
      </c>
      <c r="O40" s="1479">
        <v>0</v>
      </c>
      <c r="P40" s="1479">
        <v>0</v>
      </c>
      <c r="Q40" s="1479">
        <v>0</v>
      </c>
      <c r="R40" s="1479">
        <v>0</v>
      </c>
      <c r="S40" s="1223"/>
      <c r="T40" s="1226" t="s">
        <v>243</v>
      </c>
      <c r="U40" s="1226" t="s">
        <v>467</v>
      </c>
      <c r="V40" s="1227" t="s">
        <v>231</v>
      </c>
      <c r="W40" s="208" t="str">
        <f t="shared" si="1"/>
        <v>&gt; 275 kV &amp; &lt; = 330 kV ; MULTIPLE CIRCUIT</v>
      </c>
      <c r="X40" s="1210" t="s">
        <v>481</v>
      </c>
      <c r="Y40" s="209" t="s">
        <v>488</v>
      </c>
      <c r="Z40" s="209" t="s">
        <v>653</v>
      </c>
      <c r="AA40" s="213" t="s">
        <v>271</v>
      </c>
      <c r="AB40" s="213"/>
      <c r="AC40" s="1498">
        <v>0</v>
      </c>
      <c r="AD40" s="1499">
        <v>0</v>
      </c>
      <c r="AE40" s="1499">
        <v>0</v>
      </c>
      <c r="AF40" s="1516">
        <v>0</v>
      </c>
      <c r="AG40" s="1500">
        <v>0</v>
      </c>
      <c r="AH40" s="1223"/>
      <c r="AI40" s="1226" t="s">
        <v>243</v>
      </c>
      <c r="AJ40" s="1226" t="s">
        <v>467</v>
      </c>
      <c r="AK40" s="1227" t="s">
        <v>231</v>
      </c>
      <c r="AL40" s="208" t="str">
        <f t="shared" si="2"/>
        <v>&gt; 275 kV &amp; &lt; = 330 kV ; MULTIPLE CIRCUIT</v>
      </c>
      <c r="AM40" s="1210" t="s">
        <v>481</v>
      </c>
      <c r="AN40" s="209" t="s">
        <v>488</v>
      </c>
      <c r="AO40" s="209" t="s">
        <v>654</v>
      </c>
      <c r="AP40" s="213" t="s">
        <v>271</v>
      </c>
      <c r="AQ40" s="213"/>
      <c r="AR40" s="1515">
        <v>0</v>
      </c>
      <c r="AS40" s="1516">
        <v>0</v>
      </c>
      <c r="AT40" s="1516">
        <v>0</v>
      </c>
      <c r="AU40" s="1516">
        <v>0</v>
      </c>
      <c r="AV40" s="1516">
        <v>0</v>
      </c>
      <c r="AW40" s="486"/>
      <c r="AX40" s="514"/>
      <c r="AY40" s="514"/>
      <c r="AZ40" s="514"/>
      <c r="BA40" s="515"/>
      <c r="BB40" s="515"/>
      <c r="BC40" s="515"/>
      <c r="BD40" s="515"/>
      <c r="BE40" s="515"/>
      <c r="BF40" s="515"/>
      <c r="BG40" s="515"/>
      <c r="BH40" s="511"/>
      <c r="BI40" s="514"/>
      <c r="BJ40" s="514"/>
      <c r="BK40" s="514"/>
      <c r="BL40" s="514"/>
      <c r="BM40" s="514"/>
      <c r="BN40" s="514"/>
      <c r="BO40" s="514"/>
      <c r="BP40" s="514"/>
      <c r="BQ40" s="514"/>
      <c r="BR40" s="514"/>
      <c r="BS40" s="514"/>
      <c r="BT40" s="514"/>
      <c r="BU40" s="514"/>
      <c r="BV40" s="514"/>
      <c r="BW40" s="514"/>
      <c r="BX40" s="514"/>
      <c r="BY40" s="514"/>
      <c r="BZ40" s="516"/>
      <c r="CA40" s="486"/>
      <c r="CB40" s="486"/>
      <c r="CC40" s="516"/>
      <c r="CD40" s="482"/>
      <c r="CE40" s="482"/>
      <c r="CF40" s="482"/>
    </row>
    <row r="41" spans="1:121" s="493" customFormat="1" ht="41.25" customHeight="1" thickBot="1">
      <c r="A41" s="482"/>
      <c r="B41" s="220"/>
      <c r="C41" s="1251" t="s">
        <v>326</v>
      </c>
      <c r="D41" s="483"/>
      <c r="E41" s="1226" t="s">
        <v>243</v>
      </c>
      <c r="F41" s="1226" t="s">
        <v>467</v>
      </c>
      <c r="G41" s="1227" t="s">
        <v>231</v>
      </c>
      <c r="H41" s="208" t="str">
        <f t="shared" si="0"/>
        <v>&gt; 330 kV &amp; &lt; = 500 kV  ; MULTIPLE CIRCUIT</v>
      </c>
      <c r="I41" s="1210" t="s">
        <v>481</v>
      </c>
      <c r="J41" s="209" t="s">
        <v>488</v>
      </c>
      <c r="K41" s="209" t="s">
        <v>470</v>
      </c>
      <c r="L41" s="213" t="s">
        <v>245</v>
      </c>
      <c r="M41" s="213"/>
      <c r="N41" s="1479">
        <v>0</v>
      </c>
      <c r="O41" s="1479">
        <v>0</v>
      </c>
      <c r="P41" s="1479">
        <v>0</v>
      </c>
      <c r="Q41" s="1479">
        <v>0</v>
      </c>
      <c r="R41" s="1479">
        <v>0</v>
      </c>
      <c r="S41" s="483"/>
      <c r="T41" s="1226" t="s">
        <v>243</v>
      </c>
      <c r="U41" s="1226" t="s">
        <v>467</v>
      </c>
      <c r="V41" s="1227" t="s">
        <v>231</v>
      </c>
      <c r="W41" s="208" t="str">
        <f t="shared" si="1"/>
        <v>&gt; 330 kV &amp; &lt; = 500 kV  ; MULTIPLE CIRCUIT</v>
      </c>
      <c r="X41" s="1210" t="s">
        <v>481</v>
      </c>
      <c r="Y41" s="209" t="s">
        <v>488</v>
      </c>
      <c r="Z41" s="209" t="s">
        <v>653</v>
      </c>
      <c r="AA41" s="213" t="s">
        <v>271</v>
      </c>
      <c r="AB41" s="213"/>
      <c r="AC41" s="1498">
        <v>0</v>
      </c>
      <c r="AD41" s="1499">
        <v>0</v>
      </c>
      <c r="AE41" s="1499">
        <v>0</v>
      </c>
      <c r="AF41" s="1516">
        <v>0</v>
      </c>
      <c r="AG41" s="1500">
        <v>0</v>
      </c>
      <c r="AH41" s="483"/>
      <c r="AI41" s="1226" t="s">
        <v>243</v>
      </c>
      <c r="AJ41" s="1226" t="s">
        <v>467</v>
      </c>
      <c r="AK41" s="1227" t="s">
        <v>231</v>
      </c>
      <c r="AL41" s="208" t="str">
        <f t="shared" si="2"/>
        <v>&gt; 330 kV &amp; &lt; = 500 kV  ; MULTIPLE CIRCUIT</v>
      </c>
      <c r="AM41" s="1210" t="s">
        <v>481</v>
      </c>
      <c r="AN41" s="209" t="s">
        <v>488</v>
      </c>
      <c r="AO41" s="209" t="s">
        <v>654</v>
      </c>
      <c r="AP41" s="213" t="s">
        <v>271</v>
      </c>
      <c r="AQ41" s="213"/>
      <c r="AR41" s="1515">
        <v>0</v>
      </c>
      <c r="AS41" s="1516">
        <v>0</v>
      </c>
      <c r="AT41" s="1516">
        <v>0</v>
      </c>
      <c r="AU41" s="1516">
        <v>0</v>
      </c>
      <c r="AV41" s="1516">
        <v>0</v>
      </c>
      <c r="AW41" s="486"/>
      <c r="AX41" s="482"/>
      <c r="AY41" s="482"/>
      <c r="AZ41" s="482"/>
      <c r="BA41" s="518"/>
      <c r="BB41" s="518"/>
      <c r="BC41" s="518"/>
      <c r="BD41" s="518"/>
      <c r="BE41" s="518"/>
      <c r="BF41" s="518"/>
      <c r="BG41" s="518"/>
      <c r="BH41" s="511"/>
      <c r="BI41" s="482"/>
      <c r="BJ41" s="482"/>
      <c r="BK41" s="482"/>
      <c r="BL41" s="482"/>
      <c r="BM41" s="482"/>
      <c r="BN41" s="482"/>
      <c r="BO41" s="482"/>
      <c r="BP41" s="482"/>
      <c r="BQ41" s="482"/>
      <c r="BR41" s="482"/>
      <c r="BS41" s="482"/>
      <c r="BT41" s="482"/>
      <c r="BU41" s="482"/>
      <c r="BV41" s="482"/>
      <c r="BW41" s="482"/>
      <c r="BX41" s="482"/>
      <c r="BY41" s="482"/>
      <c r="BZ41" s="516"/>
      <c r="CA41" s="486"/>
      <c r="CB41" s="486"/>
      <c r="CC41" s="516"/>
      <c r="CD41" s="482"/>
      <c r="CE41" s="482"/>
      <c r="CF41" s="482"/>
    </row>
    <row r="42" spans="1:121" s="1228" customFormat="1" ht="41.25" customHeight="1" thickBot="1">
      <c r="A42" s="519"/>
      <c r="B42" s="220"/>
      <c r="C42" s="1251" t="s">
        <v>56</v>
      </c>
      <c r="D42" s="483"/>
      <c r="E42" s="1226" t="s">
        <v>243</v>
      </c>
      <c r="F42" s="1226" t="s">
        <v>467</v>
      </c>
      <c r="G42" s="1227" t="s">
        <v>231</v>
      </c>
      <c r="H42" s="208" t="str">
        <f t="shared" si="0"/>
        <v>&gt; 500 kV  ; MULTIPLE CIRCUIT</v>
      </c>
      <c r="I42" s="1210" t="s">
        <v>481</v>
      </c>
      <c r="J42" s="209" t="s">
        <v>488</v>
      </c>
      <c r="K42" s="209" t="s">
        <v>470</v>
      </c>
      <c r="L42" s="213" t="s">
        <v>245</v>
      </c>
      <c r="M42" s="213"/>
      <c r="N42" s="1479">
        <v>0</v>
      </c>
      <c r="O42" s="1479">
        <v>0</v>
      </c>
      <c r="P42" s="1479">
        <v>0</v>
      </c>
      <c r="Q42" s="1479">
        <v>0</v>
      </c>
      <c r="R42" s="1479">
        <v>0</v>
      </c>
      <c r="S42" s="483"/>
      <c r="T42" s="1226" t="s">
        <v>243</v>
      </c>
      <c r="U42" s="1226" t="s">
        <v>467</v>
      </c>
      <c r="V42" s="1227" t="s">
        <v>231</v>
      </c>
      <c r="W42" s="208" t="str">
        <f t="shared" si="1"/>
        <v>&gt; 500 kV  ; MULTIPLE CIRCUIT</v>
      </c>
      <c r="X42" s="1210" t="s">
        <v>481</v>
      </c>
      <c r="Y42" s="209" t="s">
        <v>488</v>
      </c>
      <c r="Z42" s="209" t="s">
        <v>653</v>
      </c>
      <c r="AA42" s="213" t="s">
        <v>271</v>
      </c>
      <c r="AB42" s="213"/>
      <c r="AC42" s="1498">
        <v>0</v>
      </c>
      <c r="AD42" s="1499">
        <v>0</v>
      </c>
      <c r="AE42" s="1499">
        <v>0</v>
      </c>
      <c r="AF42" s="1516">
        <v>0</v>
      </c>
      <c r="AG42" s="1500">
        <v>0</v>
      </c>
      <c r="AH42" s="483"/>
      <c r="AI42" s="1226" t="s">
        <v>243</v>
      </c>
      <c r="AJ42" s="1226" t="s">
        <v>467</v>
      </c>
      <c r="AK42" s="1227" t="s">
        <v>231</v>
      </c>
      <c r="AL42" s="208" t="str">
        <f t="shared" si="2"/>
        <v>&gt; 500 kV  ; MULTIPLE CIRCUIT</v>
      </c>
      <c r="AM42" s="1210" t="s">
        <v>481</v>
      </c>
      <c r="AN42" s="209" t="s">
        <v>488</v>
      </c>
      <c r="AO42" s="209" t="s">
        <v>654</v>
      </c>
      <c r="AP42" s="213" t="s">
        <v>271</v>
      </c>
      <c r="AQ42" s="213"/>
      <c r="AR42" s="1515">
        <v>0</v>
      </c>
      <c r="AS42" s="1516">
        <v>0</v>
      </c>
      <c r="AT42" s="1516">
        <v>0</v>
      </c>
      <c r="AU42" s="1516">
        <v>0</v>
      </c>
      <c r="AV42" s="1516">
        <v>0</v>
      </c>
      <c r="AW42" s="486"/>
      <c r="AX42" s="482"/>
      <c r="AY42" s="482"/>
      <c r="AZ42" s="482"/>
      <c r="BA42" s="518"/>
      <c r="BB42" s="518"/>
      <c r="BC42" s="518"/>
      <c r="BD42" s="518"/>
      <c r="BE42" s="518"/>
      <c r="BF42" s="518"/>
      <c r="BG42" s="518"/>
      <c r="BH42" s="511"/>
      <c r="BI42" s="482"/>
      <c r="BJ42" s="482"/>
      <c r="BK42" s="482"/>
      <c r="BL42" s="482"/>
      <c r="BM42" s="482"/>
      <c r="BN42" s="482"/>
      <c r="BO42" s="482"/>
      <c r="BP42" s="482"/>
      <c r="BQ42" s="482"/>
      <c r="BR42" s="482"/>
      <c r="BS42" s="482"/>
      <c r="BT42" s="482"/>
      <c r="BU42" s="482"/>
      <c r="BV42" s="482"/>
      <c r="BW42" s="482"/>
      <c r="BX42" s="482"/>
      <c r="BY42" s="482"/>
      <c r="BZ42" s="516"/>
      <c r="CA42" s="486"/>
      <c r="CB42" s="486"/>
      <c r="CC42" s="516"/>
      <c r="CD42" s="482"/>
      <c r="CE42" s="482"/>
      <c r="CF42" s="482"/>
      <c r="CG42" s="493"/>
      <c r="CH42" s="493"/>
      <c r="CI42" s="493"/>
      <c r="CJ42" s="493"/>
      <c r="CK42" s="493"/>
      <c r="CL42" s="493"/>
      <c r="CM42" s="493"/>
      <c r="CN42" s="493"/>
      <c r="CO42" s="493"/>
      <c r="CP42" s="493"/>
      <c r="CQ42" s="493"/>
      <c r="CR42" s="493"/>
      <c r="CS42" s="493"/>
      <c r="CT42" s="493"/>
      <c r="CU42" s="493"/>
      <c r="CV42" s="493"/>
      <c r="CW42" s="493"/>
      <c r="CX42" s="493"/>
      <c r="CY42" s="493"/>
      <c r="CZ42" s="493"/>
      <c r="DA42" s="493"/>
      <c r="DB42" s="493"/>
      <c r="DC42" s="493"/>
      <c r="DD42" s="493"/>
      <c r="DE42" s="493"/>
      <c r="DF42" s="493"/>
      <c r="DG42" s="493"/>
      <c r="DH42" s="493"/>
      <c r="DI42" s="493"/>
      <c r="DJ42" s="493"/>
      <c r="DK42" s="493"/>
      <c r="DL42" s="493"/>
      <c r="DM42" s="493"/>
      <c r="DN42" s="493"/>
      <c r="DO42" s="493"/>
      <c r="DP42" s="493"/>
      <c r="DQ42" s="493"/>
    </row>
    <row r="43" spans="1:121" s="1462" customFormat="1" ht="41.25" customHeight="1" thickBot="1">
      <c r="A43" s="519"/>
      <c r="B43" s="220"/>
      <c r="C43" s="1463" t="s">
        <v>705</v>
      </c>
      <c r="D43" s="524"/>
      <c r="E43" s="1253"/>
      <c r="F43" s="1253"/>
      <c r="G43" s="1254"/>
      <c r="H43" s="208"/>
      <c r="I43" s="1210"/>
      <c r="J43" s="1460"/>
      <c r="K43" s="1460"/>
      <c r="L43" s="1461"/>
      <c r="M43" s="1461"/>
      <c r="N43" s="1480">
        <v>0</v>
      </c>
      <c r="O43" s="1480">
        <v>0</v>
      </c>
      <c r="P43" s="1480">
        <v>0</v>
      </c>
      <c r="Q43" s="1480">
        <v>0</v>
      </c>
      <c r="R43" s="1480">
        <v>0</v>
      </c>
      <c r="S43" s="524"/>
      <c r="T43" s="1253"/>
      <c r="U43" s="1253"/>
      <c r="V43" s="1254"/>
      <c r="W43" s="208"/>
      <c r="X43" s="1210"/>
      <c r="Y43" s="1460"/>
      <c r="Z43" s="1460"/>
      <c r="AA43" s="1461"/>
      <c r="AB43" s="1461"/>
      <c r="AC43" s="1503">
        <v>0</v>
      </c>
      <c r="AD43" s="1504">
        <v>0</v>
      </c>
      <c r="AE43" s="1504">
        <v>0</v>
      </c>
      <c r="AF43" s="1519">
        <v>0</v>
      </c>
      <c r="AG43" s="1505">
        <v>0</v>
      </c>
      <c r="AH43" s="524"/>
      <c r="AI43" s="1253"/>
      <c r="AJ43" s="1253"/>
      <c r="AK43" s="1254"/>
      <c r="AL43" s="208"/>
      <c r="AM43" s="1210"/>
      <c r="AN43" s="1460"/>
      <c r="AO43" s="1460"/>
      <c r="AP43" s="1461"/>
      <c r="AQ43" s="1461"/>
      <c r="AR43" s="1518">
        <v>0</v>
      </c>
      <c r="AS43" s="1519">
        <v>0</v>
      </c>
      <c r="AT43" s="1519">
        <v>0</v>
      </c>
      <c r="AU43" s="1519">
        <v>0</v>
      </c>
      <c r="AV43" s="1519">
        <v>0</v>
      </c>
      <c r="AW43" s="486"/>
      <c r="AX43" s="482"/>
      <c r="AY43" s="482"/>
      <c r="AZ43" s="482"/>
      <c r="BA43" s="518"/>
      <c r="BB43" s="518"/>
      <c r="BC43" s="518"/>
      <c r="BD43" s="518"/>
      <c r="BE43" s="518"/>
      <c r="BF43" s="518"/>
      <c r="BG43" s="518"/>
      <c r="BH43" s="511"/>
      <c r="BI43" s="482"/>
      <c r="BJ43" s="482"/>
      <c r="BK43" s="482"/>
      <c r="BL43" s="482"/>
      <c r="BM43" s="482"/>
      <c r="BN43" s="482"/>
      <c r="BO43" s="482"/>
      <c r="BP43" s="482"/>
      <c r="BQ43" s="482"/>
      <c r="BR43" s="482"/>
      <c r="BS43" s="482"/>
      <c r="BT43" s="482"/>
      <c r="BU43" s="482"/>
      <c r="BV43" s="482"/>
      <c r="BW43" s="482"/>
      <c r="BX43" s="482"/>
      <c r="BY43" s="482"/>
      <c r="BZ43" s="516"/>
      <c r="CA43" s="486"/>
      <c r="CB43" s="486"/>
      <c r="CC43" s="516"/>
      <c r="CD43" s="482"/>
      <c r="CE43" s="482"/>
      <c r="CF43" s="482"/>
      <c r="CG43" s="493"/>
      <c r="CH43" s="493"/>
      <c r="CI43" s="493"/>
      <c r="CJ43" s="493"/>
      <c r="CK43" s="493"/>
      <c r="CL43" s="493"/>
      <c r="CM43" s="493"/>
      <c r="CN43" s="493"/>
      <c r="CO43" s="493"/>
      <c r="CP43" s="493"/>
      <c r="CQ43" s="493"/>
      <c r="CR43" s="493"/>
      <c r="CS43" s="493"/>
      <c r="CT43" s="493"/>
      <c r="CU43" s="493"/>
      <c r="CV43" s="493"/>
      <c r="CW43" s="493"/>
      <c r="CX43" s="493"/>
      <c r="CY43" s="493"/>
      <c r="CZ43" s="493"/>
      <c r="DA43" s="493"/>
      <c r="DB43" s="493"/>
      <c r="DC43" s="493"/>
      <c r="DD43" s="493"/>
      <c r="DE43" s="493"/>
      <c r="DF43" s="493"/>
      <c r="DG43" s="493"/>
      <c r="DH43" s="493"/>
      <c r="DI43" s="493"/>
      <c r="DJ43" s="493"/>
      <c r="DK43" s="493"/>
      <c r="DL43" s="493"/>
      <c r="DM43" s="493"/>
      <c r="DN43" s="493"/>
      <c r="DO43" s="493"/>
      <c r="DP43" s="493"/>
      <c r="DQ43" s="493"/>
    </row>
    <row r="44" spans="1:121" s="1462" customFormat="1" ht="41.25" customHeight="1" thickBot="1">
      <c r="A44" s="519"/>
      <c r="B44" s="220"/>
      <c r="C44" s="1463" t="s">
        <v>706</v>
      </c>
      <c r="D44" s="524"/>
      <c r="E44" s="1253"/>
      <c r="F44" s="1253"/>
      <c r="G44" s="1254"/>
      <c r="H44" s="208"/>
      <c r="I44" s="1210"/>
      <c r="J44" s="1460"/>
      <c r="K44" s="1460"/>
      <c r="L44" s="1461"/>
      <c r="M44" s="1461"/>
      <c r="N44" s="1480">
        <v>0</v>
      </c>
      <c r="O44" s="1480">
        <v>0</v>
      </c>
      <c r="P44" s="1480">
        <v>0</v>
      </c>
      <c r="Q44" s="1480">
        <v>0</v>
      </c>
      <c r="R44" s="1480">
        <v>0</v>
      </c>
      <c r="S44" s="524"/>
      <c r="T44" s="1253"/>
      <c r="U44" s="1253"/>
      <c r="V44" s="1254"/>
      <c r="W44" s="208"/>
      <c r="X44" s="1210"/>
      <c r="Y44" s="1460"/>
      <c r="Z44" s="1460"/>
      <c r="AA44" s="1461"/>
      <c r="AB44" s="1461"/>
      <c r="AC44" s="1503">
        <v>0</v>
      </c>
      <c r="AD44" s="1504">
        <v>0</v>
      </c>
      <c r="AE44" s="1504">
        <v>0</v>
      </c>
      <c r="AF44" s="1519">
        <v>0</v>
      </c>
      <c r="AG44" s="1505">
        <v>0</v>
      </c>
      <c r="AH44" s="524"/>
      <c r="AI44" s="1253"/>
      <c r="AJ44" s="1253"/>
      <c r="AK44" s="1254"/>
      <c r="AL44" s="208"/>
      <c r="AM44" s="1210"/>
      <c r="AN44" s="1460"/>
      <c r="AO44" s="1460"/>
      <c r="AP44" s="1461"/>
      <c r="AQ44" s="1461"/>
      <c r="AR44" s="1518">
        <v>0</v>
      </c>
      <c r="AS44" s="1519">
        <v>0</v>
      </c>
      <c r="AT44" s="1519">
        <v>0</v>
      </c>
      <c r="AU44" s="1519">
        <v>0</v>
      </c>
      <c r="AV44" s="1519">
        <v>0</v>
      </c>
      <c r="AW44" s="486"/>
      <c r="AX44" s="482"/>
      <c r="AY44" s="482"/>
      <c r="AZ44" s="482"/>
      <c r="BA44" s="518"/>
      <c r="BB44" s="518"/>
      <c r="BC44" s="518"/>
      <c r="BD44" s="518"/>
      <c r="BE44" s="518"/>
      <c r="BF44" s="518"/>
      <c r="BG44" s="518"/>
      <c r="BH44" s="511"/>
      <c r="BI44" s="482"/>
      <c r="BJ44" s="482"/>
      <c r="BK44" s="482"/>
      <c r="BL44" s="482"/>
      <c r="BM44" s="482"/>
      <c r="BN44" s="482"/>
      <c r="BO44" s="482"/>
      <c r="BP44" s="482"/>
      <c r="BQ44" s="482"/>
      <c r="BR44" s="482"/>
      <c r="BS44" s="482"/>
      <c r="BT44" s="482"/>
      <c r="BU44" s="482"/>
      <c r="BV44" s="482"/>
      <c r="BW44" s="482"/>
      <c r="BX44" s="482"/>
      <c r="BY44" s="482"/>
      <c r="BZ44" s="516"/>
      <c r="CA44" s="486"/>
      <c r="CB44" s="486"/>
      <c r="CC44" s="516"/>
      <c r="CD44" s="482"/>
      <c r="CE44" s="482"/>
      <c r="CF44" s="482"/>
      <c r="CG44" s="493"/>
      <c r="CH44" s="493"/>
      <c r="CI44" s="493"/>
      <c r="CJ44" s="493"/>
      <c r="CK44" s="493"/>
      <c r="CL44" s="493"/>
      <c r="CM44" s="493"/>
      <c r="CN44" s="493"/>
      <c r="CO44" s="493"/>
      <c r="CP44" s="493"/>
      <c r="CQ44" s="493"/>
      <c r="CR44" s="493"/>
      <c r="CS44" s="493"/>
      <c r="CT44" s="493"/>
      <c r="CU44" s="493"/>
      <c r="CV44" s="493"/>
      <c r="CW44" s="493"/>
      <c r="CX44" s="493"/>
      <c r="CY44" s="493"/>
      <c r="CZ44" s="493"/>
      <c r="DA44" s="493"/>
      <c r="DB44" s="493"/>
      <c r="DC44" s="493"/>
      <c r="DD44" s="493"/>
      <c r="DE44" s="493"/>
      <c r="DF44" s="493"/>
      <c r="DG44" s="493"/>
      <c r="DH44" s="493"/>
      <c r="DI44" s="493"/>
      <c r="DJ44" s="493"/>
      <c r="DK44" s="493"/>
      <c r="DL44" s="493"/>
      <c r="DM44" s="493"/>
      <c r="DN44" s="493"/>
      <c r="DO44" s="493"/>
      <c r="DP44" s="493"/>
      <c r="DQ44" s="493"/>
    </row>
    <row r="45" spans="1:121" s="1462" customFormat="1" ht="41.25" customHeight="1" thickBot="1">
      <c r="A45" s="519"/>
      <c r="B45" s="220"/>
      <c r="C45" s="1463" t="s">
        <v>707</v>
      </c>
      <c r="D45" s="524"/>
      <c r="E45" s="1253"/>
      <c r="F45" s="1253"/>
      <c r="G45" s="1254"/>
      <c r="H45" s="208"/>
      <c r="I45" s="1210"/>
      <c r="J45" s="1460"/>
      <c r="K45" s="1460"/>
      <c r="L45" s="1461"/>
      <c r="M45" s="1461"/>
      <c r="N45" s="1480">
        <v>0</v>
      </c>
      <c r="O45" s="1480">
        <v>0</v>
      </c>
      <c r="P45" s="1480">
        <v>0</v>
      </c>
      <c r="Q45" s="1480">
        <v>0</v>
      </c>
      <c r="R45" s="1480">
        <v>0</v>
      </c>
      <c r="S45" s="524"/>
      <c r="T45" s="1253"/>
      <c r="U45" s="1253"/>
      <c r="V45" s="1254"/>
      <c r="W45" s="208"/>
      <c r="X45" s="1210"/>
      <c r="Y45" s="1460"/>
      <c r="Z45" s="1460"/>
      <c r="AA45" s="1461"/>
      <c r="AB45" s="1461"/>
      <c r="AC45" s="1503">
        <v>0</v>
      </c>
      <c r="AD45" s="1504">
        <v>0</v>
      </c>
      <c r="AE45" s="1504">
        <v>0</v>
      </c>
      <c r="AF45" s="1519">
        <v>0</v>
      </c>
      <c r="AG45" s="1505">
        <v>0</v>
      </c>
      <c r="AH45" s="524"/>
      <c r="AI45" s="1253"/>
      <c r="AJ45" s="1253"/>
      <c r="AK45" s="1254"/>
      <c r="AL45" s="208"/>
      <c r="AM45" s="1210"/>
      <c r="AN45" s="1460"/>
      <c r="AO45" s="1460"/>
      <c r="AP45" s="1461"/>
      <c r="AQ45" s="1461"/>
      <c r="AR45" s="1518">
        <v>0</v>
      </c>
      <c r="AS45" s="1519">
        <v>0</v>
      </c>
      <c r="AT45" s="1519">
        <v>0</v>
      </c>
      <c r="AU45" s="1519">
        <v>0</v>
      </c>
      <c r="AV45" s="1519">
        <v>0</v>
      </c>
      <c r="AW45" s="486"/>
      <c r="AX45" s="482"/>
      <c r="AY45" s="482"/>
      <c r="AZ45" s="482"/>
      <c r="BA45" s="518"/>
      <c r="BB45" s="518"/>
      <c r="BC45" s="518"/>
      <c r="BD45" s="518"/>
      <c r="BE45" s="518"/>
      <c r="BF45" s="518"/>
      <c r="BG45" s="518"/>
      <c r="BH45" s="511"/>
      <c r="BI45" s="482"/>
      <c r="BJ45" s="482"/>
      <c r="BK45" s="482"/>
      <c r="BL45" s="482"/>
      <c r="BM45" s="482"/>
      <c r="BN45" s="482"/>
      <c r="BO45" s="482"/>
      <c r="BP45" s="482"/>
      <c r="BQ45" s="482"/>
      <c r="BR45" s="482"/>
      <c r="BS45" s="482"/>
      <c r="BT45" s="482"/>
      <c r="BU45" s="482"/>
      <c r="BV45" s="482"/>
      <c r="BW45" s="482"/>
      <c r="BX45" s="482"/>
      <c r="BY45" s="482"/>
      <c r="BZ45" s="516"/>
      <c r="CA45" s="486"/>
      <c r="CB45" s="486"/>
      <c r="CC45" s="516"/>
      <c r="CD45" s="482"/>
      <c r="CE45" s="482"/>
      <c r="CF45" s="482"/>
      <c r="CG45" s="493"/>
      <c r="CH45" s="493"/>
      <c r="CI45" s="493"/>
      <c r="CJ45" s="493"/>
      <c r="CK45" s="493"/>
      <c r="CL45" s="493"/>
      <c r="CM45" s="493"/>
      <c r="CN45" s="493"/>
      <c r="CO45" s="493"/>
      <c r="CP45" s="493"/>
      <c r="CQ45" s="493"/>
      <c r="CR45" s="493"/>
      <c r="CS45" s="493"/>
      <c r="CT45" s="493"/>
      <c r="CU45" s="493"/>
      <c r="CV45" s="493"/>
      <c r="CW45" s="493"/>
      <c r="CX45" s="493"/>
      <c r="CY45" s="493"/>
      <c r="CZ45" s="493"/>
      <c r="DA45" s="493"/>
      <c r="DB45" s="493"/>
      <c r="DC45" s="493"/>
      <c r="DD45" s="493"/>
      <c r="DE45" s="493"/>
      <c r="DF45" s="493"/>
      <c r="DG45" s="493"/>
      <c r="DH45" s="493"/>
      <c r="DI45" s="493"/>
      <c r="DJ45" s="493"/>
      <c r="DK45" s="493"/>
      <c r="DL45" s="493"/>
      <c r="DM45" s="493"/>
      <c r="DN45" s="493"/>
      <c r="DO45" s="493"/>
      <c r="DP45" s="493"/>
      <c r="DQ45" s="493"/>
    </row>
    <row r="46" spans="1:121" s="1462" customFormat="1" ht="41.25" customHeight="1" thickBot="1">
      <c r="A46" s="519"/>
      <c r="B46" s="220"/>
      <c r="C46" s="1463" t="s">
        <v>708</v>
      </c>
      <c r="D46" s="524"/>
      <c r="E46" s="1253"/>
      <c r="F46" s="1253"/>
      <c r="G46" s="1254"/>
      <c r="H46" s="208"/>
      <c r="I46" s="1210"/>
      <c r="J46" s="1460"/>
      <c r="K46" s="1460"/>
      <c r="L46" s="1461"/>
      <c r="M46" s="1461"/>
      <c r="N46" s="1480">
        <v>0</v>
      </c>
      <c r="O46" s="1480">
        <v>0</v>
      </c>
      <c r="P46" s="1480">
        <v>0</v>
      </c>
      <c r="Q46" s="1480">
        <v>465.79</v>
      </c>
      <c r="R46" s="1480">
        <v>0</v>
      </c>
      <c r="S46" s="524"/>
      <c r="T46" s="1253"/>
      <c r="U46" s="1253"/>
      <c r="V46" s="1254"/>
      <c r="W46" s="208"/>
      <c r="X46" s="1210"/>
      <c r="Y46" s="1460"/>
      <c r="Z46" s="1460"/>
      <c r="AA46" s="1461"/>
      <c r="AB46" s="1461"/>
      <c r="AC46" s="1503">
        <v>0</v>
      </c>
      <c r="AD46" s="1504">
        <v>0</v>
      </c>
      <c r="AE46" s="1504">
        <v>0</v>
      </c>
      <c r="AF46" s="1519">
        <v>0</v>
      </c>
      <c r="AG46" s="1505">
        <v>0</v>
      </c>
      <c r="AH46" s="524"/>
      <c r="AI46" s="1253"/>
      <c r="AJ46" s="1253"/>
      <c r="AK46" s="1254"/>
      <c r="AL46" s="208"/>
      <c r="AM46" s="1210"/>
      <c r="AN46" s="1460"/>
      <c r="AO46" s="1460"/>
      <c r="AP46" s="1461"/>
      <c r="AQ46" s="1461"/>
      <c r="AR46" s="1518">
        <v>0</v>
      </c>
      <c r="AS46" s="1519">
        <v>0</v>
      </c>
      <c r="AT46" s="1519">
        <v>0</v>
      </c>
      <c r="AU46" s="1519">
        <v>0</v>
      </c>
      <c r="AV46" s="1519">
        <v>0</v>
      </c>
      <c r="AW46" s="486"/>
      <c r="AX46" s="482"/>
      <c r="AY46" s="482"/>
      <c r="AZ46" s="482"/>
      <c r="BA46" s="518"/>
      <c r="BB46" s="518"/>
      <c r="BC46" s="518"/>
      <c r="BD46" s="518"/>
      <c r="BE46" s="518"/>
      <c r="BF46" s="518"/>
      <c r="BG46" s="518"/>
      <c r="BH46" s="511"/>
      <c r="BI46" s="482"/>
      <c r="BJ46" s="482"/>
      <c r="BK46" s="482"/>
      <c r="BL46" s="482"/>
      <c r="BM46" s="482"/>
      <c r="BN46" s="482"/>
      <c r="BO46" s="482"/>
      <c r="BP46" s="482"/>
      <c r="BQ46" s="482"/>
      <c r="BR46" s="482"/>
      <c r="BS46" s="482"/>
      <c r="BT46" s="482"/>
      <c r="BU46" s="482"/>
      <c r="BV46" s="482"/>
      <c r="BW46" s="482"/>
      <c r="BX46" s="482"/>
      <c r="BY46" s="482"/>
      <c r="BZ46" s="516"/>
      <c r="CA46" s="486"/>
      <c r="CB46" s="486"/>
      <c r="CC46" s="516"/>
      <c r="CD46" s="482"/>
      <c r="CE46" s="482"/>
      <c r="CF46" s="482"/>
      <c r="CG46" s="493"/>
      <c r="CH46" s="493"/>
      <c r="CI46" s="493"/>
      <c r="CJ46" s="493"/>
      <c r="CK46" s="493"/>
      <c r="CL46" s="493"/>
      <c r="CM46" s="493"/>
      <c r="CN46" s="493"/>
      <c r="CO46" s="493"/>
      <c r="CP46" s="493"/>
      <c r="CQ46" s="493"/>
      <c r="CR46" s="493"/>
      <c r="CS46" s="493"/>
      <c r="CT46" s="493"/>
      <c r="CU46" s="493"/>
      <c r="CV46" s="493"/>
      <c r="CW46" s="493"/>
      <c r="CX46" s="493"/>
      <c r="CY46" s="493"/>
      <c r="CZ46" s="493"/>
      <c r="DA46" s="493"/>
      <c r="DB46" s="493"/>
      <c r="DC46" s="493"/>
      <c r="DD46" s="493"/>
      <c r="DE46" s="493"/>
      <c r="DF46" s="493"/>
      <c r="DG46" s="493"/>
      <c r="DH46" s="493"/>
      <c r="DI46" s="493"/>
      <c r="DJ46" s="493"/>
      <c r="DK46" s="493"/>
      <c r="DL46" s="493"/>
      <c r="DM46" s="493"/>
      <c r="DN46" s="493"/>
      <c r="DO46" s="493"/>
      <c r="DP46" s="493"/>
      <c r="DQ46" s="493"/>
    </row>
    <row r="47" spans="1:121" s="1462" customFormat="1" ht="41.25" customHeight="1" thickBot="1">
      <c r="A47" s="519"/>
      <c r="B47" s="220"/>
      <c r="C47" s="1463" t="s">
        <v>709</v>
      </c>
      <c r="D47" s="524"/>
      <c r="E47" s="1253"/>
      <c r="F47" s="1253"/>
      <c r="G47" s="1254"/>
      <c r="H47" s="208"/>
      <c r="I47" s="1210"/>
      <c r="J47" s="1460"/>
      <c r="K47" s="1460"/>
      <c r="L47" s="1461"/>
      <c r="M47" s="1461"/>
      <c r="N47" s="1480">
        <v>0</v>
      </c>
      <c r="O47" s="1480">
        <v>0</v>
      </c>
      <c r="P47" s="1480">
        <v>0</v>
      </c>
      <c r="Q47" s="1480">
        <v>0</v>
      </c>
      <c r="R47" s="1480">
        <v>0</v>
      </c>
      <c r="S47" s="524"/>
      <c r="T47" s="1253"/>
      <c r="U47" s="1253"/>
      <c r="V47" s="1254"/>
      <c r="W47" s="208"/>
      <c r="X47" s="1210"/>
      <c r="Y47" s="1460"/>
      <c r="Z47" s="1460"/>
      <c r="AA47" s="1461"/>
      <c r="AB47" s="1461"/>
      <c r="AC47" s="1503">
        <v>0</v>
      </c>
      <c r="AD47" s="1504">
        <v>0</v>
      </c>
      <c r="AE47" s="1504">
        <v>0</v>
      </c>
      <c r="AF47" s="1519">
        <v>0</v>
      </c>
      <c r="AG47" s="1505">
        <v>0</v>
      </c>
      <c r="AH47" s="524"/>
      <c r="AI47" s="1253"/>
      <c r="AJ47" s="1253"/>
      <c r="AK47" s="1254"/>
      <c r="AL47" s="208"/>
      <c r="AM47" s="1210"/>
      <c r="AN47" s="1460"/>
      <c r="AO47" s="1460"/>
      <c r="AP47" s="1461"/>
      <c r="AQ47" s="1461"/>
      <c r="AR47" s="1518">
        <v>0</v>
      </c>
      <c r="AS47" s="1519">
        <v>0</v>
      </c>
      <c r="AT47" s="1519">
        <v>0</v>
      </c>
      <c r="AU47" s="1519">
        <v>0</v>
      </c>
      <c r="AV47" s="1519">
        <v>1</v>
      </c>
      <c r="AW47" s="486"/>
      <c r="AX47" s="482"/>
      <c r="AY47" s="482"/>
      <c r="AZ47" s="482"/>
      <c r="BA47" s="518"/>
      <c r="BB47" s="518"/>
      <c r="BC47" s="518"/>
      <c r="BD47" s="518"/>
      <c r="BE47" s="518"/>
      <c r="BF47" s="518"/>
      <c r="BG47" s="518"/>
      <c r="BH47" s="511"/>
      <c r="BI47" s="482"/>
      <c r="BJ47" s="482"/>
      <c r="BK47" s="482"/>
      <c r="BL47" s="482"/>
      <c r="BM47" s="482"/>
      <c r="BN47" s="482"/>
      <c r="BO47" s="482"/>
      <c r="BP47" s="482"/>
      <c r="BQ47" s="482"/>
      <c r="BR47" s="482"/>
      <c r="BS47" s="482"/>
      <c r="BT47" s="482"/>
      <c r="BU47" s="482"/>
      <c r="BV47" s="482"/>
      <c r="BW47" s="482"/>
      <c r="BX47" s="482"/>
      <c r="BY47" s="482"/>
      <c r="BZ47" s="516"/>
      <c r="CA47" s="486"/>
      <c r="CB47" s="486"/>
      <c r="CC47" s="516"/>
      <c r="CD47" s="482"/>
      <c r="CE47" s="482"/>
      <c r="CF47" s="482"/>
      <c r="CG47" s="493"/>
      <c r="CH47" s="493"/>
      <c r="CI47" s="493"/>
      <c r="CJ47" s="493"/>
      <c r="CK47" s="493"/>
      <c r="CL47" s="493"/>
      <c r="CM47" s="493"/>
      <c r="CN47" s="493"/>
      <c r="CO47" s="493"/>
      <c r="CP47" s="493"/>
      <c r="CQ47" s="493"/>
      <c r="CR47" s="493"/>
      <c r="CS47" s="493"/>
      <c r="CT47" s="493"/>
      <c r="CU47" s="493"/>
      <c r="CV47" s="493"/>
      <c r="CW47" s="493"/>
      <c r="CX47" s="493"/>
      <c r="CY47" s="493"/>
      <c r="CZ47" s="493"/>
      <c r="DA47" s="493"/>
      <c r="DB47" s="493"/>
      <c r="DC47" s="493"/>
      <c r="DD47" s="493"/>
      <c r="DE47" s="493"/>
      <c r="DF47" s="493"/>
      <c r="DG47" s="493"/>
      <c r="DH47" s="493"/>
      <c r="DI47" s="493"/>
      <c r="DJ47" s="493"/>
      <c r="DK47" s="493"/>
      <c r="DL47" s="493"/>
      <c r="DM47" s="493"/>
      <c r="DN47" s="493"/>
      <c r="DO47" s="493"/>
      <c r="DP47" s="493"/>
      <c r="DQ47" s="493"/>
    </row>
    <row r="48" spans="1:121" s="1462" customFormat="1" ht="41.25" customHeight="1" thickBot="1">
      <c r="A48" s="519"/>
      <c r="B48" s="220"/>
      <c r="C48" s="1463" t="s">
        <v>710</v>
      </c>
      <c r="D48" s="524"/>
      <c r="E48" s="1253"/>
      <c r="F48" s="1253"/>
      <c r="G48" s="1254"/>
      <c r="H48" s="208"/>
      <c r="I48" s="1210"/>
      <c r="J48" s="1460"/>
      <c r="K48" s="1460"/>
      <c r="L48" s="1461"/>
      <c r="M48" s="1461"/>
      <c r="N48" s="1480">
        <v>0</v>
      </c>
      <c r="O48" s="1480">
        <v>0</v>
      </c>
      <c r="P48" s="1480">
        <v>0</v>
      </c>
      <c r="Q48" s="1480">
        <v>0</v>
      </c>
      <c r="R48" s="1480">
        <v>0</v>
      </c>
      <c r="S48" s="524"/>
      <c r="T48" s="1253"/>
      <c r="U48" s="1253"/>
      <c r="V48" s="1254"/>
      <c r="W48" s="208"/>
      <c r="X48" s="1210"/>
      <c r="Y48" s="1460"/>
      <c r="Z48" s="1460"/>
      <c r="AA48" s="1461"/>
      <c r="AB48" s="1461"/>
      <c r="AC48" s="1503">
        <v>0</v>
      </c>
      <c r="AD48" s="1504">
        <v>0</v>
      </c>
      <c r="AE48" s="1504">
        <v>0</v>
      </c>
      <c r="AF48" s="1519">
        <v>0</v>
      </c>
      <c r="AG48" s="1505">
        <v>0</v>
      </c>
      <c r="AH48" s="524"/>
      <c r="AI48" s="1253"/>
      <c r="AJ48" s="1253"/>
      <c r="AK48" s="1254"/>
      <c r="AL48" s="208"/>
      <c r="AM48" s="1210"/>
      <c r="AN48" s="1460"/>
      <c r="AO48" s="1460"/>
      <c r="AP48" s="1461"/>
      <c r="AQ48" s="1461"/>
      <c r="AR48" s="1518">
        <v>3</v>
      </c>
      <c r="AS48" s="1519">
        <v>5</v>
      </c>
      <c r="AT48" s="1519">
        <v>5</v>
      </c>
      <c r="AU48" s="1519">
        <v>3</v>
      </c>
      <c r="AV48" s="1519">
        <v>6</v>
      </c>
      <c r="AW48" s="486"/>
      <c r="AX48" s="482"/>
      <c r="AY48" s="482"/>
      <c r="AZ48" s="482"/>
      <c r="BA48" s="518"/>
      <c r="BB48" s="518"/>
      <c r="BC48" s="518"/>
      <c r="BD48" s="518"/>
      <c r="BE48" s="518"/>
      <c r="BF48" s="518"/>
      <c r="BG48" s="518"/>
      <c r="BH48" s="511"/>
      <c r="BI48" s="482"/>
      <c r="BJ48" s="482"/>
      <c r="BK48" s="482"/>
      <c r="BL48" s="482"/>
      <c r="BM48" s="482"/>
      <c r="BN48" s="482"/>
      <c r="BO48" s="482"/>
      <c r="BP48" s="482"/>
      <c r="BQ48" s="482"/>
      <c r="BR48" s="482"/>
      <c r="BS48" s="482"/>
      <c r="BT48" s="482"/>
      <c r="BU48" s="482"/>
      <c r="BV48" s="482"/>
      <c r="BW48" s="482"/>
      <c r="BX48" s="482"/>
      <c r="BY48" s="482"/>
      <c r="BZ48" s="516"/>
      <c r="CA48" s="486"/>
      <c r="CB48" s="486"/>
      <c r="CC48" s="516"/>
      <c r="CD48" s="482"/>
      <c r="CE48" s="482"/>
      <c r="CF48" s="482"/>
      <c r="CG48" s="493"/>
      <c r="CH48" s="493"/>
      <c r="CI48" s="493"/>
      <c r="CJ48" s="493"/>
      <c r="CK48" s="493"/>
      <c r="CL48" s="493"/>
      <c r="CM48" s="493"/>
      <c r="CN48" s="493"/>
      <c r="CO48" s="493"/>
      <c r="CP48" s="493"/>
      <c r="CQ48" s="493"/>
      <c r="CR48" s="493"/>
      <c r="CS48" s="493"/>
      <c r="CT48" s="493"/>
      <c r="CU48" s="493"/>
      <c r="CV48" s="493"/>
      <c r="CW48" s="493"/>
      <c r="CX48" s="493"/>
      <c r="CY48" s="493"/>
      <c r="CZ48" s="493"/>
      <c r="DA48" s="493"/>
      <c r="DB48" s="493"/>
      <c r="DC48" s="493"/>
      <c r="DD48" s="493"/>
      <c r="DE48" s="493"/>
      <c r="DF48" s="493"/>
      <c r="DG48" s="493"/>
      <c r="DH48" s="493"/>
      <c r="DI48" s="493"/>
      <c r="DJ48" s="493"/>
      <c r="DK48" s="493"/>
      <c r="DL48" s="493"/>
      <c r="DM48" s="493"/>
      <c r="DN48" s="493"/>
      <c r="DO48" s="493"/>
      <c r="DP48" s="493"/>
      <c r="DQ48" s="493"/>
    </row>
    <row r="49" spans="1:121" s="1462" customFormat="1" ht="41.25" customHeight="1" thickBot="1">
      <c r="A49" s="519"/>
      <c r="B49" s="220"/>
      <c r="C49" s="1883" t="s">
        <v>862</v>
      </c>
      <c r="D49" s="524"/>
      <c r="E49" s="1253"/>
      <c r="F49" s="1253"/>
      <c r="G49" s="1254"/>
      <c r="H49" s="208"/>
      <c r="I49" s="1210"/>
      <c r="J49" s="1460"/>
      <c r="K49" s="1460"/>
      <c r="L49" s="1461"/>
      <c r="M49" s="1461"/>
      <c r="N49" s="1480">
        <v>0</v>
      </c>
      <c r="O49" s="1480">
        <v>0</v>
      </c>
      <c r="P49" s="1480">
        <v>226.81200000000001</v>
      </c>
      <c r="Q49" s="1480">
        <v>0</v>
      </c>
      <c r="R49" s="1480">
        <v>131.74100000000001</v>
      </c>
      <c r="S49" s="524"/>
      <c r="T49" s="1253"/>
      <c r="U49" s="1253"/>
      <c r="V49" s="1254"/>
      <c r="W49" s="208"/>
      <c r="X49" s="1210"/>
      <c r="Y49" s="1460"/>
      <c r="Z49" s="1460"/>
      <c r="AA49" s="1461"/>
      <c r="AB49" s="1461"/>
      <c r="AC49" s="1503">
        <v>0</v>
      </c>
      <c r="AD49" s="1504">
        <v>0</v>
      </c>
      <c r="AE49" s="1504">
        <v>0</v>
      </c>
      <c r="AF49" s="1519">
        <v>0</v>
      </c>
      <c r="AG49" s="1505">
        <v>0</v>
      </c>
      <c r="AH49" s="524"/>
      <c r="AI49" s="1253"/>
      <c r="AJ49" s="1253"/>
      <c r="AK49" s="1254"/>
      <c r="AL49" s="208"/>
      <c r="AM49" s="1210"/>
      <c r="AN49" s="1460"/>
      <c r="AO49" s="1460"/>
      <c r="AP49" s="1461"/>
      <c r="AQ49" s="1461"/>
      <c r="AR49" s="1518">
        <v>0</v>
      </c>
      <c r="AS49" s="1519">
        <v>0</v>
      </c>
      <c r="AT49" s="1519">
        <v>0</v>
      </c>
      <c r="AU49" s="1519">
        <v>0</v>
      </c>
      <c r="AV49" s="1519">
        <v>0</v>
      </c>
      <c r="AW49" s="486"/>
      <c r="AX49" s="482"/>
      <c r="AY49" s="482"/>
      <c r="AZ49" s="482"/>
      <c r="BA49" s="518"/>
      <c r="BB49" s="518"/>
      <c r="BC49" s="518"/>
      <c r="BD49" s="518"/>
      <c r="BE49" s="518"/>
      <c r="BF49" s="518"/>
      <c r="BG49" s="518"/>
      <c r="BH49" s="511"/>
      <c r="BI49" s="482"/>
      <c r="BJ49" s="482"/>
      <c r="BK49" s="482"/>
      <c r="BL49" s="482"/>
      <c r="BM49" s="482"/>
      <c r="BN49" s="482"/>
      <c r="BO49" s="482"/>
      <c r="BP49" s="482"/>
      <c r="BQ49" s="482"/>
      <c r="BR49" s="482"/>
      <c r="BS49" s="482"/>
      <c r="BT49" s="482"/>
      <c r="BU49" s="482"/>
      <c r="BV49" s="482"/>
      <c r="BW49" s="482"/>
      <c r="BX49" s="482"/>
      <c r="BY49" s="482"/>
      <c r="BZ49" s="516"/>
      <c r="CA49" s="486"/>
      <c r="CB49" s="486"/>
      <c r="CC49" s="516"/>
      <c r="CD49" s="482"/>
      <c r="CE49" s="482"/>
      <c r="CF49" s="482"/>
      <c r="CG49" s="493"/>
      <c r="CH49" s="493"/>
      <c r="CI49" s="493"/>
      <c r="CJ49" s="493"/>
      <c r="CK49" s="493"/>
      <c r="CL49" s="493"/>
      <c r="CM49" s="493"/>
      <c r="CN49" s="493"/>
      <c r="CO49" s="493"/>
      <c r="CP49" s="493"/>
      <c r="CQ49" s="493"/>
      <c r="CR49" s="493"/>
      <c r="CS49" s="493"/>
      <c r="CT49" s="493"/>
      <c r="CU49" s="493"/>
      <c r="CV49" s="493"/>
      <c r="CW49" s="493"/>
      <c r="CX49" s="493"/>
      <c r="CY49" s="493"/>
      <c r="CZ49" s="493"/>
      <c r="DA49" s="493"/>
      <c r="DB49" s="493"/>
      <c r="DC49" s="493"/>
      <c r="DD49" s="493"/>
      <c r="DE49" s="493"/>
      <c r="DF49" s="493"/>
      <c r="DG49" s="493"/>
      <c r="DH49" s="493"/>
      <c r="DI49" s="493"/>
      <c r="DJ49" s="493"/>
      <c r="DK49" s="493"/>
      <c r="DL49" s="493"/>
      <c r="DM49" s="493"/>
      <c r="DN49" s="493"/>
      <c r="DO49" s="493"/>
      <c r="DP49" s="493"/>
      <c r="DQ49" s="493"/>
    </row>
    <row r="50" spans="1:121" s="493" customFormat="1" ht="41.25" customHeight="1" thickBot="1">
      <c r="A50" s="482"/>
      <c r="B50" s="221"/>
      <c r="C50" s="510" t="s">
        <v>457</v>
      </c>
      <c r="D50" s="517"/>
      <c r="E50" s="371" t="s">
        <v>243</v>
      </c>
      <c r="F50" s="371" t="s">
        <v>467</v>
      </c>
      <c r="G50" s="1219" t="s">
        <v>231</v>
      </c>
      <c r="H50" s="208" t="str">
        <f t="shared" si="0"/>
        <v>OTHER - PLEASE ADD A ROW IF NECESSARY AND NOMINATE THE CATEGORY</v>
      </c>
      <c r="I50" s="1210" t="s">
        <v>481</v>
      </c>
      <c r="J50" s="1220" t="s">
        <v>488</v>
      </c>
      <c r="K50" s="1220" t="s">
        <v>470</v>
      </c>
      <c r="L50" s="372" t="s">
        <v>245</v>
      </c>
      <c r="M50" s="372"/>
      <c r="N50" s="1524"/>
      <c r="O50" s="1524"/>
      <c r="P50" s="1524"/>
      <c r="Q50" s="1524"/>
      <c r="R50" s="1524"/>
      <c r="S50" s="1221"/>
      <c r="T50" s="371" t="s">
        <v>243</v>
      </c>
      <c r="U50" s="371" t="s">
        <v>467</v>
      </c>
      <c r="V50" s="1219" t="s">
        <v>231</v>
      </c>
      <c r="W50" s="208" t="str">
        <f t="shared" si="1"/>
        <v>OTHER - PLEASE ADD A ROW IF NECESSARY AND NOMINATE THE CATEGORY</v>
      </c>
      <c r="X50" s="1210" t="s">
        <v>481</v>
      </c>
      <c r="Y50" s="1220" t="s">
        <v>488</v>
      </c>
      <c r="Z50" s="1220" t="s">
        <v>653</v>
      </c>
      <c r="AA50" s="372" t="s">
        <v>271</v>
      </c>
      <c r="AB50" s="372"/>
      <c r="AC50" s="1506"/>
      <c r="AD50" s="1507"/>
      <c r="AE50" s="1507"/>
      <c r="AF50" s="1522"/>
      <c r="AG50" s="1508"/>
      <c r="AH50" s="1221"/>
      <c r="AI50" s="371" t="s">
        <v>243</v>
      </c>
      <c r="AJ50" s="371" t="s">
        <v>467</v>
      </c>
      <c r="AK50" s="1219" t="s">
        <v>231</v>
      </c>
      <c r="AL50" s="208" t="str">
        <f t="shared" si="2"/>
        <v>OTHER - PLEASE ADD A ROW IF NECESSARY AND NOMINATE THE CATEGORY</v>
      </c>
      <c r="AM50" s="1210" t="s">
        <v>481</v>
      </c>
      <c r="AN50" s="1220" t="s">
        <v>488</v>
      </c>
      <c r="AO50" s="1220" t="s">
        <v>654</v>
      </c>
      <c r="AP50" s="372" t="s">
        <v>271</v>
      </c>
      <c r="AQ50" s="372"/>
      <c r="AR50" s="1521"/>
      <c r="AS50" s="1522"/>
      <c r="AT50" s="1522"/>
      <c r="AU50" s="1522"/>
      <c r="AV50" s="1522"/>
      <c r="AW50" s="486"/>
      <c r="AX50" s="520"/>
      <c r="AY50" s="520"/>
      <c r="AZ50" s="520"/>
      <c r="BA50" s="518"/>
      <c r="BB50" s="518"/>
      <c r="BC50" s="518"/>
      <c r="BD50" s="518"/>
      <c r="BE50" s="518"/>
      <c r="BF50" s="518"/>
      <c r="BG50" s="518"/>
      <c r="BH50" s="511"/>
      <c r="BI50" s="520"/>
      <c r="BJ50" s="520"/>
      <c r="BK50" s="520"/>
      <c r="BL50" s="520"/>
      <c r="BM50" s="520"/>
      <c r="BN50" s="520"/>
      <c r="BO50" s="520"/>
      <c r="BP50" s="520"/>
      <c r="BQ50" s="520"/>
      <c r="BR50" s="520"/>
      <c r="BS50" s="520"/>
      <c r="BT50" s="520"/>
      <c r="BU50" s="520"/>
      <c r="BV50" s="520"/>
      <c r="BW50" s="520"/>
      <c r="BX50" s="520"/>
      <c r="BY50" s="520"/>
      <c r="BZ50" s="486"/>
      <c r="CA50" s="486"/>
      <c r="CB50" s="486"/>
      <c r="CC50" s="486"/>
      <c r="CD50" s="482"/>
      <c r="CE50" s="482"/>
      <c r="CF50" s="482"/>
    </row>
    <row r="51" spans="1:121" s="493" customFormat="1" ht="41.25" customHeight="1" thickBot="1">
      <c r="A51" s="482"/>
      <c r="B51" s="206" t="s">
        <v>248</v>
      </c>
      <c r="C51" s="489" t="s">
        <v>327</v>
      </c>
      <c r="D51" s="483"/>
      <c r="E51" s="212" t="s">
        <v>243</v>
      </c>
      <c r="F51" s="212" t="s">
        <v>467</v>
      </c>
      <c r="G51" s="1212" t="s">
        <v>50</v>
      </c>
      <c r="H51" s="208" t="str">
        <f t="shared" si="0"/>
        <v>&lt; = 33 kV ; &lt; = 100 MVA</v>
      </c>
      <c r="I51" s="1210" t="s">
        <v>481</v>
      </c>
      <c r="J51" s="209" t="s">
        <v>488</v>
      </c>
      <c r="K51" s="209" t="s">
        <v>470</v>
      </c>
      <c r="L51" s="213" t="s">
        <v>245</v>
      </c>
      <c r="M51" s="213"/>
      <c r="N51" s="1478">
        <v>0</v>
      </c>
      <c r="O51" s="1478">
        <v>0</v>
      </c>
      <c r="P51" s="1478">
        <v>0</v>
      </c>
      <c r="Q51" s="1478">
        <v>0</v>
      </c>
      <c r="R51" s="1478">
        <v>0</v>
      </c>
      <c r="S51" s="483"/>
      <c r="T51" s="212" t="s">
        <v>243</v>
      </c>
      <c r="U51" s="212" t="s">
        <v>467</v>
      </c>
      <c r="V51" s="1212" t="s">
        <v>50</v>
      </c>
      <c r="W51" s="208" t="str">
        <f t="shared" si="1"/>
        <v>&lt; = 33 kV ; &lt; = 100 MVA</v>
      </c>
      <c r="X51" s="1210" t="s">
        <v>481</v>
      </c>
      <c r="Y51" s="209" t="s">
        <v>488</v>
      </c>
      <c r="Z51" s="209" t="s">
        <v>653</v>
      </c>
      <c r="AA51" s="213" t="s">
        <v>271</v>
      </c>
      <c r="AB51" s="213"/>
      <c r="AC51" s="1495">
        <v>0</v>
      </c>
      <c r="AD51" s="1496">
        <v>0</v>
      </c>
      <c r="AE51" s="1496">
        <v>0</v>
      </c>
      <c r="AF51" s="1513">
        <v>0</v>
      </c>
      <c r="AG51" s="1497">
        <v>0</v>
      </c>
      <c r="AH51" s="483"/>
      <c r="AI51" s="212" t="s">
        <v>243</v>
      </c>
      <c r="AJ51" s="212" t="s">
        <v>467</v>
      </c>
      <c r="AK51" s="1212" t="s">
        <v>50</v>
      </c>
      <c r="AL51" s="208" t="str">
        <f t="shared" si="2"/>
        <v>&lt; = 33 kV ; &lt; = 100 MVA</v>
      </c>
      <c r="AM51" s="1210" t="s">
        <v>481</v>
      </c>
      <c r="AN51" s="209" t="s">
        <v>488</v>
      </c>
      <c r="AO51" s="209" t="s">
        <v>654</v>
      </c>
      <c r="AP51" s="213" t="s">
        <v>271</v>
      </c>
      <c r="AQ51" s="213"/>
      <c r="AR51" s="1512">
        <v>0</v>
      </c>
      <c r="AS51" s="1513">
        <v>0</v>
      </c>
      <c r="AT51" s="1513">
        <v>0</v>
      </c>
      <c r="AU51" s="1513">
        <v>0</v>
      </c>
      <c r="AV51" s="1513">
        <v>0</v>
      </c>
      <c r="AW51" s="486"/>
      <c r="AX51" s="520"/>
      <c r="AY51" s="520"/>
      <c r="AZ51" s="520"/>
      <c r="BA51" s="518"/>
      <c r="BB51" s="518"/>
      <c r="BC51" s="518"/>
      <c r="BD51" s="518"/>
      <c r="BE51" s="518"/>
      <c r="BF51" s="518"/>
      <c r="BG51" s="518"/>
      <c r="BH51" s="511"/>
      <c r="BI51" s="520"/>
      <c r="BJ51" s="520"/>
      <c r="BK51" s="520"/>
      <c r="BL51" s="520"/>
      <c r="BM51" s="520"/>
      <c r="BN51" s="520"/>
      <c r="BO51" s="520"/>
      <c r="BP51" s="520"/>
      <c r="BQ51" s="520"/>
      <c r="BR51" s="520"/>
      <c r="BS51" s="520"/>
      <c r="BT51" s="520"/>
      <c r="BU51" s="520"/>
      <c r="BV51" s="520"/>
      <c r="BW51" s="520"/>
      <c r="BX51" s="520"/>
      <c r="BY51" s="520"/>
      <c r="BZ51" s="486"/>
      <c r="CA51" s="486"/>
      <c r="CB51" s="486"/>
      <c r="CC51" s="486"/>
      <c r="CD51" s="482"/>
      <c r="CE51" s="482"/>
      <c r="CF51" s="482"/>
    </row>
    <row r="52" spans="1:121" s="493" customFormat="1" ht="41.25" customHeight="1" thickBot="1">
      <c r="A52" s="482"/>
      <c r="B52" s="220"/>
      <c r="C52" s="489" t="s">
        <v>328</v>
      </c>
      <c r="D52" s="483"/>
      <c r="E52" s="212" t="s">
        <v>243</v>
      </c>
      <c r="F52" s="212" t="s">
        <v>467</v>
      </c>
      <c r="G52" s="1212" t="s">
        <v>50</v>
      </c>
      <c r="H52" s="208" t="str">
        <f t="shared" si="0"/>
        <v>&lt; = 33 kV ; &gt; 100 MVA &amp; &lt; = 400 MVA</v>
      </c>
      <c r="I52" s="1210" t="s">
        <v>481</v>
      </c>
      <c r="J52" s="209" t="s">
        <v>488</v>
      </c>
      <c r="K52" s="209" t="s">
        <v>470</v>
      </c>
      <c r="L52" s="213" t="s">
        <v>245</v>
      </c>
      <c r="M52" s="213"/>
      <c r="N52" s="1479">
        <v>0</v>
      </c>
      <c r="O52" s="1479">
        <v>0</v>
      </c>
      <c r="P52" s="1479">
        <v>0</v>
      </c>
      <c r="Q52" s="1479">
        <v>0</v>
      </c>
      <c r="R52" s="1479">
        <v>0</v>
      </c>
      <c r="S52" s="483"/>
      <c r="T52" s="212" t="s">
        <v>243</v>
      </c>
      <c r="U52" s="212" t="s">
        <v>467</v>
      </c>
      <c r="V52" s="1212" t="s">
        <v>50</v>
      </c>
      <c r="W52" s="208" t="str">
        <f t="shared" si="1"/>
        <v>&lt; = 33 kV ; &gt; 100 MVA &amp; &lt; = 400 MVA</v>
      </c>
      <c r="X52" s="1210" t="s">
        <v>481</v>
      </c>
      <c r="Y52" s="209" t="s">
        <v>488</v>
      </c>
      <c r="Z52" s="209" t="s">
        <v>653</v>
      </c>
      <c r="AA52" s="213" t="s">
        <v>271</v>
      </c>
      <c r="AB52" s="213"/>
      <c r="AC52" s="1498">
        <v>0</v>
      </c>
      <c r="AD52" s="1499">
        <v>0</v>
      </c>
      <c r="AE52" s="1499">
        <v>0</v>
      </c>
      <c r="AF52" s="1516">
        <v>0</v>
      </c>
      <c r="AG52" s="1500">
        <v>0</v>
      </c>
      <c r="AH52" s="483"/>
      <c r="AI52" s="212" t="s">
        <v>243</v>
      </c>
      <c r="AJ52" s="212" t="s">
        <v>467</v>
      </c>
      <c r="AK52" s="1212" t="s">
        <v>50</v>
      </c>
      <c r="AL52" s="208" t="str">
        <f t="shared" si="2"/>
        <v>&lt; = 33 kV ; &gt; 100 MVA &amp; &lt; = 400 MVA</v>
      </c>
      <c r="AM52" s="1210" t="s">
        <v>481</v>
      </c>
      <c r="AN52" s="209" t="s">
        <v>488</v>
      </c>
      <c r="AO52" s="209" t="s">
        <v>654</v>
      </c>
      <c r="AP52" s="213" t="s">
        <v>271</v>
      </c>
      <c r="AQ52" s="213"/>
      <c r="AR52" s="1515">
        <v>0</v>
      </c>
      <c r="AS52" s="1516">
        <v>0</v>
      </c>
      <c r="AT52" s="1516">
        <v>0</v>
      </c>
      <c r="AU52" s="1516">
        <v>0</v>
      </c>
      <c r="AV52" s="1516">
        <v>0</v>
      </c>
      <c r="AW52" s="486"/>
      <c r="AX52" s="482"/>
      <c r="AY52" s="482"/>
      <c r="AZ52" s="482"/>
      <c r="BA52" s="518"/>
      <c r="BB52" s="518"/>
      <c r="BC52" s="518"/>
      <c r="BD52" s="518"/>
      <c r="BE52" s="518"/>
      <c r="BF52" s="518"/>
      <c r="BG52" s="518"/>
      <c r="BH52" s="511"/>
      <c r="BI52" s="482"/>
      <c r="BJ52" s="482"/>
      <c r="BK52" s="482"/>
      <c r="BL52" s="482"/>
      <c r="BM52" s="482"/>
      <c r="BN52" s="482"/>
      <c r="BO52" s="482"/>
      <c r="BP52" s="482"/>
      <c r="BQ52" s="482"/>
      <c r="BR52" s="482"/>
      <c r="BS52" s="482"/>
      <c r="BT52" s="482"/>
      <c r="BU52" s="482"/>
      <c r="BV52" s="482"/>
      <c r="BW52" s="482"/>
      <c r="BX52" s="482"/>
      <c r="BY52" s="482"/>
      <c r="BZ52" s="486"/>
      <c r="CA52" s="486"/>
      <c r="CB52" s="486"/>
      <c r="CC52" s="486"/>
      <c r="CD52" s="482"/>
      <c r="CE52" s="482"/>
      <c r="CF52" s="482"/>
    </row>
    <row r="53" spans="1:121" s="493" customFormat="1" ht="41.25" customHeight="1" thickBot="1">
      <c r="A53" s="482"/>
      <c r="B53" s="220"/>
      <c r="C53" s="1213" t="s">
        <v>329</v>
      </c>
      <c r="D53" s="483"/>
      <c r="E53" s="212" t="s">
        <v>243</v>
      </c>
      <c r="F53" s="212" t="s">
        <v>467</v>
      </c>
      <c r="G53" s="1212" t="s">
        <v>50</v>
      </c>
      <c r="H53" s="208" t="str">
        <f t="shared" si="0"/>
        <v>&lt; = 33 kV ; &gt; 400 MVA</v>
      </c>
      <c r="I53" s="1210" t="s">
        <v>481</v>
      </c>
      <c r="J53" s="209" t="s">
        <v>488</v>
      </c>
      <c r="K53" s="209" t="s">
        <v>470</v>
      </c>
      <c r="L53" s="213" t="s">
        <v>245</v>
      </c>
      <c r="M53" s="213"/>
      <c r="N53" s="1479">
        <v>0</v>
      </c>
      <c r="O53" s="1479">
        <v>0</v>
      </c>
      <c r="P53" s="1479">
        <v>0</v>
      </c>
      <c r="Q53" s="1479">
        <v>0</v>
      </c>
      <c r="R53" s="1479">
        <v>0</v>
      </c>
      <c r="S53" s="483"/>
      <c r="T53" s="212" t="s">
        <v>243</v>
      </c>
      <c r="U53" s="212" t="s">
        <v>467</v>
      </c>
      <c r="V53" s="1212" t="s">
        <v>50</v>
      </c>
      <c r="W53" s="208" t="str">
        <f t="shared" si="1"/>
        <v>&lt; = 33 kV ; &gt; 400 MVA</v>
      </c>
      <c r="X53" s="1210" t="s">
        <v>481</v>
      </c>
      <c r="Y53" s="209" t="s">
        <v>488</v>
      </c>
      <c r="Z53" s="209" t="s">
        <v>653</v>
      </c>
      <c r="AA53" s="213" t="s">
        <v>271</v>
      </c>
      <c r="AB53" s="213"/>
      <c r="AC53" s="1498">
        <v>0</v>
      </c>
      <c r="AD53" s="1499">
        <v>0</v>
      </c>
      <c r="AE53" s="1499">
        <v>0</v>
      </c>
      <c r="AF53" s="1516">
        <v>0</v>
      </c>
      <c r="AG53" s="1500">
        <v>0</v>
      </c>
      <c r="AH53" s="483"/>
      <c r="AI53" s="212" t="s">
        <v>243</v>
      </c>
      <c r="AJ53" s="212" t="s">
        <v>467</v>
      </c>
      <c r="AK53" s="1212" t="s">
        <v>50</v>
      </c>
      <c r="AL53" s="208" t="str">
        <f t="shared" si="2"/>
        <v>&lt; = 33 kV ; &gt; 400 MVA</v>
      </c>
      <c r="AM53" s="1210" t="s">
        <v>481</v>
      </c>
      <c r="AN53" s="209" t="s">
        <v>488</v>
      </c>
      <c r="AO53" s="209" t="s">
        <v>654</v>
      </c>
      <c r="AP53" s="213" t="s">
        <v>271</v>
      </c>
      <c r="AQ53" s="213"/>
      <c r="AR53" s="1515">
        <v>0</v>
      </c>
      <c r="AS53" s="1516">
        <v>0</v>
      </c>
      <c r="AT53" s="1516">
        <v>0</v>
      </c>
      <c r="AU53" s="1516">
        <v>0</v>
      </c>
      <c r="AV53" s="1516">
        <v>0</v>
      </c>
      <c r="AW53" s="486"/>
      <c r="AX53" s="520"/>
      <c r="AY53" s="520"/>
      <c r="AZ53" s="520"/>
      <c r="BA53" s="518"/>
      <c r="BB53" s="518"/>
      <c r="BC53" s="518"/>
      <c r="BD53" s="518"/>
      <c r="BE53" s="518"/>
      <c r="BF53" s="518"/>
      <c r="BG53" s="518"/>
      <c r="BH53" s="511"/>
      <c r="BI53" s="520"/>
      <c r="BJ53" s="520"/>
      <c r="BK53" s="520"/>
      <c r="BL53" s="520"/>
      <c r="BM53" s="520"/>
      <c r="BN53" s="520"/>
      <c r="BO53" s="520"/>
      <c r="BP53" s="520"/>
      <c r="BQ53" s="520"/>
      <c r="BR53" s="520"/>
      <c r="BS53" s="520"/>
      <c r="BT53" s="520"/>
      <c r="BU53" s="520"/>
      <c r="BV53" s="520"/>
      <c r="BW53" s="520"/>
      <c r="BX53" s="520"/>
      <c r="BY53" s="520"/>
      <c r="BZ53" s="486"/>
      <c r="CA53" s="486"/>
      <c r="CB53" s="486"/>
      <c r="CC53" s="486"/>
      <c r="CD53" s="482"/>
      <c r="CE53" s="482"/>
      <c r="CF53" s="482"/>
    </row>
    <row r="54" spans="1:121" s="493" customFormat="1" ht="41.25" customHeight="1" thickBot="1">
      <c r="A54" s="482"/>
      <c r="B54" s="220"/>
      <c r="C54" s="1213" t="s">
        <v>330</v>
      </c>
      <c r="D54" s="483"/>
      <c r="E54" s="212" t="s">
        <v>243</v>
      </c>
      <c r="F54" s="212" t="s">
        <v>467</v>
      </c>
      <c r="G54" s="1212" t="s">
        <v>50</v>
      </c>
      <c r="H54" s="208" t="str">
        <f t="shared" si="0"/>
        <v>&gt; 33 kV &amp; &lt; = 66 kV  ; &lt; = 100 MVA</v>
      </c>
      <c r="I54" s="1210" t="s">
        <v>481</v>
      </c>
      <c r="J54" s="209" t="s">
        <v>488</v>
      </c>
      <c r="K54" s="209" t="s">
        <v>470</v>
      </c>
      <c r="L54" s="213" t="s">
        <v>245</v>
      </c>
      <c r="M54" s="213"/>
      <c r="N54" s="1479">
        <v>0</v>
      </c>
      <c r="O54" s="1479">
        <v>0</v>
      </c>
      <c r="P54" s="1479">
        <v>0</v>
      </c>
      <c r="Q54" s="1479">
        <v>0</v>
      </c>
      <c r="R54" s="1479">
        <v>0</v>
      </c>
      <c r="S54" s="483"/>
      <c r="T54" s="212" t="s">
        <v>243</v>
      </c>
      <c r="U54" s="212" t="s">
        <v>467</v>
      </c>
      <c r="V54" s="1212" t="s">
        <v>50</v>
      </c>
      <c r="W54" s="208" t="str">
        <f t="shared" si="1"/>
        <v>&gt; 33 kV &amp; &lt; = 66 kV  ; &lt; = 100 MVA</v>
      </c>
      <c r="X54" s="1210" t="s">
        <v>481</v>
      </c>
      <c r="Y54" s="209" t="s">
        <v>488</v>
      </c>
      <c r="Z54" s="209" t="s">
        <v>653</v>
      </c>
      <c r="AA54" s="213" t="s">
        <v>271</v>
      </c>
      <c r="AB54" s="213"/>
      <c r="AC54" s="1498">
        <v>0</v>
      </c>
      <c r="AD54" s="1499">
        <v>0</v>
      </c>
      <c r="AE54" s="1499">
        <v>0</v>
      </c>
      <c r="AF54" s="1516">
        <v>0</v>
      </c>
      <c r="AG54" s="1500">
        <v>0</v>
      </c>
      <c r="AH54" s="483"/>
      <c r="AI54" s="212" t="s">
        <v>243</v>
      </c>
      <c r="AJ54" s="212" t="s">
        <v>467</v>
      </c>
      <c r="AK54" s="1212" t="s">
        <v>50</v>
      </c>
      <c r="AL54" s="208" t="str">
        <f t="shared" si="2"/>
        <v>&gt; 33 kV &amp; &lt; = 66 kV  ; &lt; = 100 MVA</v>
      </c>
      <c r="AM54" s="1210" t="s">
        <v>481</v>
      </c>
      <c r="AN54" s="209" t="s">
        <v>488</v>
      </c>
      <c r="AO54" s="209" t="s">
        <v>654</v>
      </c>
      <c r="AP54" s="213" t="s">
        <v>271</v>
      </c>
      <c r="AQ54" s="213"/>
      <c r="AR54" s="1515">
        <v>14</v>
      </c>
      <c r="AS54" s="1516">
        <v>12</v>
      </c>
      <c r="AT54" s="1516">
        <v>6</v>
      </c>
      <c r="AU54" s="1516">
        <v>12</v>
      </c>
      <c r="AV54" s="1516">
        <v>11</v>
      </c>
      <c r="AW54" s="486"/>
      <c r="AX54" s="520"/>
      <c r="AY54" s="520"/>
      <c r="AZ54" s="520"/>
      <c r="BA54" s="518"/>
      <c r="BB54" s="518"/>
      <c r="BC54" s="518"/>
      <c r="BD54" s="518"/>
      <c r="BE54" s="518"/>
      <c r="BF54" s="518"/>
      <c r="BG54" s="518"/>
      <c r="BH54" s="511"/>
      <c r="BI54" s="520"/>
      <c r="BJ54" s="520"/>
      <c r="BK54" s="520"/>
      <c r="BL54" s="520"/>
      <c r="BM54" s="520"/>
      <c r="BN54" s="520"/>
      <c r="BO54" s="520"/>
      <c r="BP54" s="520"/>
      <c r="BQ54" s="520"/>
      <c r="BR54" s="520"/>
      <c r="BS54" s="520"/>
      <c r="BT54" s="520"/>
      <c r="BU54" s="520"/>
      <c r="BV54" s="520"/>
      <c r="BW54" s="520"/>
      <c r="BX54" s="520"/>
      <c r="BY54" s="520"/>
      <c r="BZ54" s="486"/>
      <c r="CA54" s="486"/>
      <c r="CB54" s="486"/>
      <c r="CC54" s="486"/>
      <c r="CD54" s="482"/>
      <c r="CE54" s="482"/>
      <c r="CF54" s="482"/>
    </row>
    <row r="55" spans="1:121" s="493" customFormat="1" ht="41.25" customHeight="1" thickBot="1">
      <c r="A55" s="482"/>
      <c r="B55" s="220"/>
      <c r="C55" s="1213" t="s">
        <v>331</v>
      </c>
      <c r="D55" s="483"/>
      <c r="E55" s="212" t="s">
        <v>243</v>
      </c>
      <c r="F55" s="212" t="s">
        <v>467</v>
      </c>
      <c r="G55" s="1212" t="s">
        <v>50</v>
      </c>
      <c r="H55" s="208" t="str">
        <f t="shared" si="0"/>
        <v>&gt; 33 kV &amp; &lt; = 66 kV  ; &gt; 100 MVA &amp; &lt; = 400 MVA</v>
      </c>
      <c r="I55" s="1210" t="s">
        <v>481</v>
      </c>
      <c r="J55" s="209" t="s">
        <v>488</v>
      </c>
      <c r="K55" s="209" t="s">
        <v>470</v>
      </c>
      <c r="L55" s="213" t="s">
        <v>245</v>
      </c>
      <c r="M55" s="213"/>
      <c r="N55" s="1479">
        <v>0</v>
      </c>
      <c r="O55" s="1479">
        <v>0</v>
      </c>
      <c r="P55" s="1479">
        <v>0</v>
      </c>
      <c r="Q55" s="1479">
        <v>0</v>
      </c>
      <c r="R55" s="1479">
        <v>0</v>
      </c>
      <c r="S55" s="483"/>
      <c r="T55" s="212" t="s">
        <v>243</v>
      </c>
      <c r="U55" s="212" t="s">
        <v>467</v>
      </c>
      <c r="V55" s="1212" t="s">
        <v>50</v>
      </c>
      <c r="W55" s="208" t="str">
        <f t="shared" si="1"/>
        <v>&gt; 33 kV &amp; &lt; = 66 kV  ; &gt; 100 MVA &amp; &lt; = 400 MVA</v>
      </c>
      <c r="X55" s="1210" t="s">
        <v>481</v>
      </c>
      <c r="Y55" s="209" t="s">
        <v>488</v>
      </c>
      <c r="Z55" s="209" t="s">
        <v>653</v>
      </c>
      <c r="AA55" s="213" t="s">
        <v>271</v>
      </c>
      <c r="AB55" s="213"/>
      <c r="AC55" s="1498">
        <v>0</v>
      </c>
      <c r="AD55" s="1499">
        <v>0</v>
      </c>
      <c r="AE55" s="1499">
        <v>0</v>
      </c>
      <c r="AF55" s="1516">
        <v>0</v>
      </c>
      <c r="AG55" s="1500">
        <v>0</v>
      </c>
      <c r="AH55" s="483"/>
      <c r="AI55" s="212" t="s">
        <v>243</v>
      </c>
      <c r="AJ55" s="212" t="s">
        <v>467</v>
      </c>
      <c r="AK55" s="1212" t="s">
        <v>50</v>
      </c>
      <c r="AL55" s="208" t="str">
        <f t="shared" si="2"/>
        <v>&gt; 33 kV &amp; &lt; = 66 kV  ; &gt; 100 MVA &amp; &lt; = 400 MVA</v>
      </c>
      <c r="AM55" s="1210" t="s">
        <v>481</v>
      </c>
      <c r="AN55" s="209" t="s">
        <v>488</v>
      </c>
      <c r="AO55" s="209" t="s">
        <v>654</v>
      </c>
      <c r="AP55" s="213" t="s">
        <v>271</v>
      </c>
      <c r="AQ55" s="213"/>
      <c r="AR55" s="1515">
        <v>0</v>
      </c>
      <c r="AS55" s="1516">
        <v>0</v>
      </c>
      <c r="AT55" s="1516">
        <v>0</v>
      </c>
      <c r="AU55" s="1516">
        <v>0</v>
      </c>
      <c r="AV55" s="1516">
        <v>0</v>
      </c>
      <c r="AW55" s="486"/>
      <c r="AX55" s="520"/>
      <c r="AY55" s="520"/>
      <c r="AZ55" s="520"/>
      <c r="BA55" s="518"/>
      <c r="BB55" s="518"/>
      <c r="BC55" s="518"/>
      <c r="BD55" s="518"/>
      <c r="BE55" s="518"/>
      <c r="BF55" s="518"/>
      <c r="BG55" s="518"/>
      <c r="BH55" s="511"/>
      <c r="BI55" s="520"/>
      <c r="BJ55" s="520"/>
      <c r="BK55" s="520"/>
      <c r="BL55" s="520"/>
      <c r="BM55" s="520"/>
      <c r="BN55" s="520"/>
      <c r="BO55" s="520"/>
      <c r="BP55" s="520"/>
      <c r="BQ55" s="520"/>
      <c r="BR55" s="520"/>
      <c r="BS55" s="520"/>
      <c r="BT55" s="520"/>
      <c r="BU55" s="520"/>
      <c r="BV55" s="520"/>
      <c r="BW55" s="520"/>
      <c r="BX55" s="520"/>
      <c r="BY55" s="520"/>
      <c r="BZ55" s="486"/>
      <c r="CA55" s="486"/>
      <c r="CB55" s="486"/>
      <c r="CC55" s="486"/>
      <c r="CD55" s="482"/>
      <c r="CE55" s="482"/>
      <c r="CF55" s="482"/>
    </row>
    <row r="56" spans="1:121" s="493" customFormat="1" ht="41.25" customHeight="1" thickBot="1">
      <c r="A56" s="482"/>
      <c r="B56" s="220"/>
      <c r="C56" s="1213" t="s">
        <v>332</v>
      </c>
      <c r="D56" s="1222"/>
      <c r="E56" s="212" t="s">
        <v>243</v>
      </c>
      <c r="F56" s="212" t="s">
        <v>467</v>
      </c>
      <c r="G56" s="1212" t="s">
        <v>50</v>
      </c>
      <c r="H56" s="208" t="str">
        <f t="shared" si="0"/>
        <v>&gt; 33 kV &amp; &lt; = 66 kV  ; &gt; 400 MVA</v>
      </c>
      <c r="I56" s="1210" t="s">
        <v>481</v>
      </c>
      <c r="J56" s="209" t="s">
        <v>488</v>
      </c>
      <c r="K56" s="209" t="s">
        <v>470</v>
      </c>
      <c r="L56" s="213" t="s">
        <v>245</v>
      </c>
      <c r="M56" s="213"/>
      <c r="N56" s="1479">
        <v>0</v>
      </c>
      <c r="O56" s="1479">
        <v>0</v>
      </c>
      <c r="P56" s="1479">
        <v>0</v>
      </c>
      <c r="Q56" s="1479">
        <v>0</v>
      </c>
      <c r="R56" s="1479">
        <v>0</v>
      </c>
      <c r="S56" s="1223"/>
      <c r="T56" s="212" t="s">
        <v>243</v>
      </c>
      <c r="U56" s="212" t="s">
        <v>467</v>
      </c>
      <c r="V56" s="1212" t="s">
        <v>50</v>
      </c>
      <c r="W56" s="208" t="str">
        <f t="shared" si="1"/>
        <v>&gt; 33 kV &amp; &lt; = 66 kV  ; &gt; 400 MVA</v>
      </c>
      <c r="X56" s="1210" t="s">
        <v>481</v>
      </c>
      <c r="Y56" s="209" t="s">
        <v>488</v>
      </c>
      <c r="Z56" s="209" t="s">
        <v>653</v>
      </c>
      <c r="AA56" s="213" t="s">
        <v>271</v>
      </c>
      <c r="AB56" s="213"/>
      <c r="AC56" s="1498">
        <v>0</v>
      </c>
      <c r="AD56" s="1499">
        <v>0</v>
      </c>
      <c r="AE56" s="1499">
        <v>0</v>
      </c>
      <c r="AF56" s="1516">
        <v>0</v>
      </c>
      <c r="AG56" s="1500">
        <v>0</v>
      </c>
      <c r="AH56" s="1223"/>
      <c r="AI56" s="212" t="s">
        <v>243</v>
      </c>
      <c r="AJ56" s="212" t="s">
        <v>467</v>
      </c>
      <c r="AK56" s="1212" t="s">
        <v>50</v>
      </c>
      <c r="AL56" s="208" t="str">
        <f t="shared" si="2"/>
        <v>&gt; 33 kV &amp; &lt; = 66 kV  ; &gt; 400 MVA</v>
      </c>
      <c r="AM56" s="1210" t="s">
        <v>481</v>
      </c>
      <c r="AN56" s="209" t="s">
        <v>488</v>
      </c>
      <c r="AO56" s="209" t="s">
        <v>654</v>
      </c>
      <c r="AP56" s="213" t="s">
        <v>271</v>
      </c>
      <c r="AQ56" s="213"/>
      <c r="AR56" s="1515">
        <v>0</v>
      </c>
      <c r="AS56" s="1516">
        <v>0</v>
      </c>
      <c r="AT56" s="1516">
        <v>0</v>
      </c>
      <c r="AU56" s="1516">
        <v>0</v>
      </c>
      <c r="AV56" s="1516">
        <v>0</v>
      </c>
      <c r="AW56" s="486"/>
      <c r="AX56" s="520"/>
      <c r="AY56" s="520"/>
      <c r="AZ56" s="520"/>
      <c r="BA56" s="518"/>
      <c r="BB56" s="518"/>
      <c r="BC56" s="518"/>
      <c r="BD56" s="518"/>
      <c r="BE56" s="518"/>
      <c r="BF56" s="518"/>
      <c r="BG56" s="518"/>
      <c r="BH56" s="511"/>
      <c r="BI56" s="520"/>
      <c r="BJ56" s="520"/>
      <c r="BK56" s="520"/>
      <c r="BL56" s="520"/>
      <c r="BM56" s="520"/>
      <c r="BN56" s="520"/>
      <c r="BO56" s="520"/>
      <c r="BP56" s="520"/>
      <c r="BQ56" s="520"/>
      <c r="BR56" s="520"/>
      <c r="BS56" s="520"/>
      <c r="BT56" s="520"/>
      <c r="BU56" s="520"/>
      <c r="BV56" s="520"/>
      <c r="BW56" s="520"/>
      <c r="BX56" s="520"/>
      <c r="BY56" s="520"/>
      <c r="BZ56" s="486"/>
      <c r="CA56" s="486"/>
      <c r="CB56" s="486"/>
      <c r="CC56" s="486"/>
      <c r="CD56" s="482"/>
      <c r="CE56" s="482"/>
      <c r="CF56" s="482"/>
    </row>
    <row r="57" spans="1:121" s="493" customFormat="1" ht="41.25" customHeight="1" thickBot="1">
      <c r="A57" s="482"/>
      <c r="B57" s="220"/>
      <c r="C57" s="1213" t="s">
        <v>333</v>
      </c>
      <c r="D57" s="483"/>
      <c r="E57" s="212" t="s">
        <v>243</v>
      </c>
      <c r="F57" s="212" t="s">
        <v>467</v>
      </c>
      <c r="G57" s="1212" t="s">
        <v>50</v>
      </c>
      <c r="H57" s="208" t="str">
        <f t="shared" si="0"/>
        <v>&gt; 66 kV &amp; &lt; = 132 kV  ; &lt; = 100 MVA</v>
      </c>
      <c r="I57" s="1210" t="s">
        <v>481</v>
      </c>
      <c r="J57" s="209" t="s">
        <v>488</v>
      </c>
      <c r="K57" s="209" t="s">
        <v>470</v>
      </c>
      <c r="L57" s="213" t="s">
        <v>245</v>
      </c>
      <c r="M57" s="213"/>
      <c r="N57" s="1479">
        <v>0</v>
      </c>
      <c r="O57" s="1479">
        <v>0</v>
      </c>
      <c r="P57" s="1479">
        <v>0</v>
      </c>
      <c r="Q57" s="1479">
        <v>0</v>
      </c>
      <c r="R57" s="1479">
        <v>0</v>
      </c>
      <c r="S57" s="483"/>
      <c r="T57" s="212" t="s">
        <v>243</v>
      </c>
      <c r="U57" s="212" t="s">
        <v>467</v>
      </c>
      <c r="V57" s="1212" t="s">
        <v>50</v>
      </c>
      <c r="W57" s="208" t="str">
        <f t="shared" si="1"/>
        <v>&gt; 66 kV &amp; &lt; = 132 kV  ; &lt; = 100 MVA</v>
      </c>
      <c r="X57" s="1210" t="s">
        <v>481</v>
      </c>
      <c r="Y57" s="209" t="s">
        <v>488</v>
      </c>
      <c r="Z57" s="209" t="s">
        <v>653</v>
      </c>
      <c r="AA57" s="213" t="s">
        <v>271</v>
      </c>
      <c r="AB57" s="213"/>
      <c r="AC57" s="1498">
        <v>0</v>
      </c>
      <c r="AD57" s="1499">
        <v>0</v>
      </c>
      <c r="AE57" s="1499">
        <v>0</v>
      </c>
      <c r="AF57" s="1516">
        <v>0</v>
      </c>
      <c r="AG57" s="1500">
        <v>0</v>
      </c>
      <c r="AH57" s="483"/>
      <c r="AI57" s="212" t="s">
        <v>243</v>
      </c>
      <c r="AJ57" s="212" t="s">
        <v>467</v>
      </c>
      <c r="AK57" s="1212" t="s">
        <v>50</v>
      </c>
      <c r="AL57" s="208" t="str">
        <f t="shared" si="2"/>
        <v>&gt; 66 kV &amp; &lt; = 132 kV  ; &lt; = 100 MVA</v>
      </c>
      <c r="AM57" s="1210" t="s">
        <v>481</v>
      </c>
      <c r="AN57" s="209" t="s">
        <v>488</v>
      </c>
      <c r="AO57" s="209" t="s">
        <v>654</v>
      </c>
      <c r="AP57" s="213" t="s">
        <v>271</v>
      </c>
      <c r="AQ57" s="213"/>
      <c r="AR57" s="1515">
        <v>0</v>
      </c>
      <c r="AS57" s="1516">
        <v>0</v>
      </c>
      <c r="AT57" s="1516">
        <v>0</v>
      </c>
      <c r="AU57" s="1516">
        <v>0</v>
      </c>
      <c r="AV57" s="1516">
        <v>0</v>
      </c>
      <c r="AW57" s="486"/>
      <c r="AX57" s="520"/>
      <c r="AY57" s="520"/>
      <c r="AZ57" s="520"/>
      <c r="BA57" s="518"/>
      <c r="BB57" s="518"/>
      <c r="BC57" s="518"/>
      <c r="BD57" s="518"/>
      <c r="BE57" s="518"/>
      <c r="BF57" s="518"/>
      <c r="BG57" s="518"/>
      <c r="BH57" s="511"/>
      <c r="BI57" s="520"/>
      <c r="BJ57" s="520"/>
      <c r="BK57" s="520"/>
      <c r="BL57" s="520"/>
      <c r="BM57" s="520"/>
      <c r="BN57" s="520"/>
      <c r="BO57" s="520"/>
      <c r="BP57" s="520"/>
      <c r="BQ57" s="520"/>
      <c r="BR57" s="520"/>
      <c r="BS57" s="520"/>
      <c r="BT57" s="520"/>
      <c r="BU57" s="520"/>
      <c r="BV57" s="520"/>
      <c r="BW57" s="520"/>
      <c r="BX57" s="520"/>
      <c r="BY57" s="520"/>
      <c r="BZ57" s="486"/>
      <c r="CA57" s="486"/>
      <c r="CB57" s="486"/>
      <c r="CC57" s="486"/>
      <c r="CD57" s="482"/>
      <c r="CE57" s="482"/>
      <c r="CF57" s="482"/>
    </row>
    <row r="58" spans="1:121" s="493" customFormat="1" ht="41.25" customHeight="1" thickBot="1">
      <c r="A58" s="482"/>
      <c r="B58" s="220"/>
      <c r="C58" s="1213" t="s">
        <v>334</v>
      </c>
      <c r="D58" s="483"/>
      <c r="E58" s="212" t="s">
        <v>243</v>
      </c>
      <c r="F58" s="212" t="s">
        <v>467</v>
      </c>
      <c r="G58" s="1212" t="s">
        <v>50</v>
      </c>
      <c r="H58" s="208" t="str">
        <f t="shared" si="0"/>
        <v>&gt; 66 kV &amp; &lt; = 132 kV  ; &gt; 100 MVA &amp; &lt; = 400 MVA</v>
      </c>
      <c r="I58" s="1210" t="s">
        <v>481</v>
      </c>
      <c r="J58" s="209" t="s">
        <v>488</v>
      </c>
      <c r="K58" s="209" t="s">
        <v>470</v>
      </c>
      <c r="L58" s="213" t="s">
        <v>245</v>
      </c>
      <c r="M58" s="213"/>
      <c r="N58" s="1479">
        <v>0</v>
      </c>
      <c r="O58" s="1479">
        <v>0</v>
      </c>
      <c r="P58" s="1479">
        <v>0</v>
      </c>
      <c r="Q58" s="1479">
        <v>0</v>
      </c>
      <c r="R58" s="1479">
        <v>0</v>
      </c>
      <c r="S58" s="483"/>
      <c r="T58" s="212" t="s">
        <v>243</v>
      </c>
      <c r="U58" s="212" t="s">
        <v>467</v>
      </c>
      <c r="V58" s="1212" t="s">
        <v>50</v>
      </c>
      <c r="W58" s="208" t="str">
        <f t="shared" si="1"/>
        <v>&gt; 66 kV &amp; &lt; = 132 kV  ; &gt; 100 MVA &amp; &lt; = 400 MVA</v>
      </c>
      <c r="X58" s="1210" t="s">
        <v>481</v>
      </c>
      <c r="Y58" s="209" t="s">
        <v>488</v>
      </c>
      <c r="Z58" s="209" t="s">
        <v>653</v>
      </c>
      <c r="AA58" s="213" t="s">
        <v>271</v>
      </c>
      <c r="AB58" s="213"/>
      <c r="AC58" s="1498">
        <v>0</v>
      </c>
      <c r="AD58" s="1499">
        <v>0</v>
      </c>
      <c r="AE58" s="1499">
        <v>0</v>
      </c>
      <c r="AF58" s="1516">
        <v>0</v>
      </c>
      <c r="AG58" s="1500">
        <v>0</v>
      </c>
      <c r="AH58" s="483"/>
      <c r="AI58" s="212" t="s">
        <v>243</v>
      </c>
      <c r="AJ58" s="212" t="s">
        <v>467</v>
      </c>
      <c r="AK58" s="1212" t="s">
        <v>50</v>
      </c>
      <c r="AL58" s="208" t="str">
        <f t="shared" si="2"/>
        <v>&gt; 66 kV &amp; &lt; = 132 kV  ; &gt; 100 MVA &amp; &lt; = 400 MVA</v>
      </c>
      <c r="AM58" s="1210" t="s">
        <v>481</v>
      </c>
      <c r="AN58" s="209" t="s">
        <v>488</v>
      </c>
      <c r="AO58" s="209" t="s">
        <v>654</v>
      </c>
      <c r="AP58" s="213" t="s">
        <v>271</v>
      </c>
      <c r="AQ58" s="213"/>
      <c r="AR58" s="1515">
        <v>0</v>
      </c>
      <c r="AS58" s="1516">
        <v>0</v>
      </c>
      <c r="AT58" s="1516">
        <v>0</v>
      </c>
      <c r="AU58" s="1516">
        <v>0</v>
      </c>
      <c r="AV58" s="1516">
        <v>0</v>
      </c>
      <c r="AW58" s="486"/>
      <c r="AX58" s="521"/>
      <c r="AY58" s="521"/>
      <c r="AZ58" s="521"/>
      <c r="BA58" s="522"/>
      <c r="BB58" s="522"/>
      <c r="BC58" s="522"/>
      <c r="BD58" s="522"/>
      <c r="BE58" s="522"/>
      <c r="BF58" s="522"/>
      <c r="BG58" s="522"/>
      <c r="BH58" s="511"/>
      <c r="BI58" s="521"/>
      <c r="BJ58" s="521"/>
      <c r="BK58" s="521"/>
      <c r="BL58" s="521"/>
      <c r="BM58" s="521"/>
      <c r="BN58" s="521"/>
      <c r="BO58" s="521"/>
      <c r="BP58" s="521"/>
      <c r="BQ58" s="521"/>
      <c r="BR58" s="521"/>
      <c r="BS58" s="521"/>
      <c r="BT58" s="521"/>
      <c r="BU58" s="521"/>
      <c r="BV58" s="521"/>
      <c r="BW58" s="521"/>
      <c r="BX58" s="521"/>
      <c r="BY58" s="521"/>
      <c r="BZ58" s="486"/>
      <c r="CA58" s="486"/>
      <c r="CB58" s="486"/>
      <c r="CC58" s="486"/>
      <c r="CD58" s="482"/>
      <c r="CE58" s="482"/>
      <c r="CF58" s="482"/>
    </row>
    <row r="59" spans="1:121" s="493" customFormat="1" ht="41.25" customHeight="1" thickBot="1">
      <c r="A59" s="482"/>
      <c r="B59" s="220"/>
      <c r="C59" s="1251" t="s">
        <v>335</v>
      </c>
      <c r="D59" s="483"/>
      <c r="E59" s="212" t="s">
        <v>243</v>
      </c>
      <c r="F59" s="212" t="s">
        <v>467</v>
      </c>
      <c r="G59" s="1212" t="s">
        <v>50</v>
      </c>
      <c r="H59" s="208" t="str">
        <f t="shared" si="0"/>
        <v>&gt; 66 kV &amp; &lt; = 132 kV  ; &gt; 400 MVA</v>
      </c>
      <c r="I59" s="1210" t="s">
        <v>481</v>
      </c>
      <c r="J59" s="209" t="s">
        <v>488</v>
      </c>
      <c r="K59" s="209" t="s">
        <v>470</v>
      </c>
      <c r="L59" s="213" t="s">
        <v>245</v>
      </c>
      <c r="M59" s="213"/>
      <c r="N59" s="1479">
        <v>0</v>
      </c>
      <c r="O59" s="1479">
        <v>0</v>
      </c>
      <c r="P59" s="1479">
        <v>0</v>
      </c>
      <c r="Q59" s="1479">
        <v>0</v>
      </c>
      <c r="R59" s="1479">
        <v>0</v>
      </c>
      <c r="S59" s="483"/>
      <c r="T59" s="212" t="s">
        <v>243</v>
      </c>
      <c r="U59" s="212" t="s">
        <v>467</v>
      </c>
      <c r="V59" s="1212" t="s">
        <v>50</v>
      </c>
      <c r="W59" s="208" t="str">
        <f t="shared" si="1"/>
        <v>&gt; 66 kV &amp; &lt; = 132 kV  ; &gt; 400 MVA</v>
      </c>
      <c r="X59" s="1210" t="s">
        <v>481</v>
      </c>
      <c r="Y59" s="209" t="s">
        <v>488</v>
      </c>
      <c r="Z59" s="209" t="s">
        <v>653</v>
      </c>
      <c r="AA59" s="213" t="s">
        <v>271</v>
      </c>
      <c r="AB59" s="213"/>
      <c r="AC59" s="1498">
        <v>0</v>
      </c>
      <c r="AD59" s="1499">
        <v>0</v>
      </c>
      <c r="AE59" s="1499">
        <v>0</v>
      </c>
      <c r="AF59" s="1516">
        <v>0</v>
      </c>
      <c r="AG59" s="1500">
        <v>0</v>
      </c>
      <c r="AH59" s="483"/>
      <c r="AI59" s="212" t="s">
        <v>243</v>
      </c>
      <c r="AJ59" s="212" t="s">
        <v>467</v>
      </c>
      <c r="AK59" s="1212" t="s">
        <v>50</v>
      </c>
      <c r="AL59" s="208" t="str">
        <f t="shared" si="2"/>
        <v>&gt; 66 kV &amp; &lt; = 132 kV  ; &gt; 400 MVA</v>
      </c>
      <c r="AM59" s="1210" t="s">
        <v>481</v>
      </c>
      <c r="AN59" s="209" t="s">
        <v>488</v>
      </c>
      <c r="AO59" s="209" t="s">
        <v>654</v>
      </c>
      <c r="AP59" s="213" t="s">
        <v>271</v>
      </c>
      <c r="AQ59" s="213"/>
      <c r="AR59" s="1515">
        <v>0</v>
      </c>
      <c r="AS59" s="1516">
        <v>0</v>
      </c>
      <c r="AT59" s="1516">
        <v>0</v>
      </c>
      <c r="AU59" s="1516">
        <v>0</v>
      </c>
      <c r="AV59" s="1516">
        <v>0</v>
      </c>
      <c r="AW59" s="486"/>
      <c r="AX59" s="482"/>
      <c r="AY59" s="482"/>
      <c r="AZ59" s="482"/>
      <c r="BA59" s="518"/>
      <c r="BB59" s="518"/>
      <c r="BC59" s="518"/>
      <c r="BD59" s="518"/>
      <c r="BE59" s="518"/>
      <c r="BF59" s="518"/>
      <c r="BG59" s="518"/>
      <c r="BH59" s="511"/>
      <c r="BI59" s="482"/>
      <c r="BJ59" s="482"/>
      <c r="BK59" s="482"/>
      <c r="BL59" s="482"/>
      <c r="BM59" s="482"/>
      <c r="BN59" s="482"/>
      <c r="BO59" s="482"/>
      <c r="BP59" s="482"/>
      <c r="BQ59" s="482"/>
      <c r="BR59" s="482"/>
      <c r="BS59" s="482"/>
      <c r="BT59" s="482"/>
      <c r="BU59" s="482"/>
      <c r="BV59" s="482"/>
      <c r="BW59" s="482"/>
      <c r="BX59" s="482"/>
      <c r="BY59" s="482"/>
      <c r="BZ59" s="486"/>
      <c r="CA59" s="486"/>
      <c r="CB59" s="486"/>
      <c r="CC59" s="486"/>
      <c r="CD59" s="482"/>
      <c r="CE59" s="482"/>
      <c r="CF59" s="482"/>
    </row>
    <row r="60" spans="1:121" s="493" customFormat="1" ht="41.25" customHeight="1" thickBot="1">
      <c r="A60" s="482"/>
      <c r="B60" s="220"/>
      <c r="C60" s="1251" t="s">
        <v>336</v>
      </c>
      <c r="D60" s="483"/>
      <c r="E60" s="212" t="s">
        <v>243</v>
      </c>
      <c r="F60" s="212" t="s">
        <v>467</v>
      </c>
      <c r="G60" s="1212" t="s">
        <v>50</v>
      </c>
      <c r="H60" s="208" t="str">
        <f t="shared" si="0"/>
        <v>&gt; 132 kV &amp; &lt; = 275 kV  ; &lt; = 200 MVA</v>
      </c>
      <c r="I60" s="1210" t="s">
        <v>481</v>
      </c>
      <c r="J60" s="209" t="s">
        <v>488</v>
      </c>
      <c r="K60" s="209" t="s">
        <v>470</v>
      </c>
      <c r="L60" s="213" t="s">
        <v>245</v>
      </c>
      <c r="M60" s="213"/>
      <c r="N60" s="1479">
        <v>0</v>
      </c>
      <c r="O60" s="1479">
        <v>0</v>
      </c>
      <c r="P60" s="1479">
        <v>0</v>
      </c>
      <c r="Q60" s="1479">
        <v>0</v>
      </c>
      <c r="R60" s="1479">
        <v>0</v>
      </c>
      <c r="S60" s="483"/>
      <c r="T60" s="212" t="s">
        <v>243</v>
      </c>
      <c r="U60" s="212" t="s">
        <v>467</v>
      </c>
      <c r="V60" s="1212" t="s">
        <v>50</v>
      </c>
      <c r="W60" s="208" t="str">
        <f t="shared" si="1"/>
        <v>&gt; 132 kV &amp; &lt; = 275 kV  ; &lt; = 200 MVA</v>
      </c>
      <c r="X60" s="1210" t="s">
        <v>481</v>
      </c>
      <c r="Y60" s="209" t="s">
        <v>488</v>
      </c>
      <c r="Z60" s="209" t="s">
        <v>653</v>
      </c>
      <c r="AA60" s="213" t="s">
        <v>271</v>
      </c>
      <c r="AB60" s="213"/>
      <c r="AC60" s="1498">
        <v>0</v>
      </c>
      <c r="AD60" s="1499">
        <v>0</v>
      </c>
      <c r="AE60" s="1499">
        <v>0</v>
      </c>
      <c r="AF60" s="1516">
        <v>0</v>
      </c>
      <c r="AG60" s="1500">
        <v>0</v>
      </c>
      <c r="AH60" s="483"/>
      <c r="AI60" s="212" t="s">
        <v>243</v>
      </c>
      <c r="AJ60" s="212" t="s">
        <v>467</v>
      </c>
      <c r="AK60" s="1212" t="s">
        <v>50</v>
      </c>
      <c r="AL60" s="208" t="str">
        <f t="shared" si="2"/>
        <v>&gt; 132 kV &amp; &lt; = 275 kV  ; &lt; = 200 MVA</v>
      </c>
      <c r="AM60" s="1210" t="s">
        <v>481</v>
      </c>
      <c r="AN60" s="209" t="s">
        <v>488</v>
      </c>
      <c r="AO60" s="209" t="s">
        <v>654</v>
      </c>
      <c r="AP60" s="213" t="s">
        <v>271</v>
      </c>
      <c r="AQ60" s="213"/>
      <c r="AR60" s="1515">
        <v>0</v>
      </c>
      <c r="AS60" s="1516">
        <v>0</v>
      </c>
      <c r="AT60" s="1516">
        <v>0</v>
      </c>
      <c r="AU60" s="1516">
        <v>0</v>
      </c>
      <c r="AV60" s="1516">
        <v>0</v>
      </c>
      <c r="AW60" s="486"/>
      <c r="AX60" s="482"/>
      <c r="AY60" s="482"/>
      <c r="AZ60" s="482"/>
      <c r="BA60" s="518"/>
      <c r="BB60" s="518"/>
      <c r="BC60" s="518"/>
      <c r="BD60" s="518"/>
      <c r="BE60" s="518"/>
      <c r="BF60" s="518"/>
      <c r="BG60" s="518"/>
      <c r="BH60" s="511"/>
      <c r="BI60" s="482"/>
      <c r="BJ60" s="482"/>
      <c r="BK60" s="482"/>
      <c r="BL60" s="482"/>
      <c r="BM60" s="482"/>
      <c r="BN60" s="482"/>
      <c r="BO60" s="482"/>
      <c r="BP60" s="482"/>
      <c r="BQ60" s="482"/>
      <c r="BR60" s="482"/>
      <c r="BS60" s="482"/>
      <c r="BT60" s="482"/>
      <c r="BU60" s="482"/>
      <c r="BV60" s="482"/>
      <c r="BW60" s="482"/>
      <c r="BX60" s="482"/>
      <c r="BY60" s="482"/>
      <c r="BZ60" s="486"/>
      <c r="CA60" s="486"/>
      <c r="CB60" s="486"/>
      <c r="CC60" s="486"/>
      <c r="CD60" s="482"/>
      <c r="CE60" s="482"/>
      <c r="CF60" s="482"/>
    </row>
    <row r="61" spans="1:121" s="493" customFormat="1" ht="41.25" customHeight="1" thickBot="1">
      <c r="A61" s="482"/>
      <c r="B61" s="220"/>
      <c r="C61" s="1251" t="s">
        <v>337</v>
      </c>
      <c r="D61" s="483"/>
      <c r="E61" s="212" t="s">
        <v>243</v>
      </c>
      <c r="F61" s="212" t="s">
        <v>467</v>
      </c>
      <c r="G61" s="1212" t="s">
        <v>50</v>
      </c>
      <c r="H61" s="208" t="str">
        <f t="shared" si="0"/>
        <v>&gt; 132 kV &amp; &lt; = 275 kV  ; &gt; 200 MVA &amp; &lt; = 600 MVA</v>
      </c>
      <c r="I61" s="1210" t="s">
        <v>481</v>
      </c>
      <c r="J61" s="209" t="s">
        <v>488</v>
      </c>
      <c r="K61" s="209" t="s">
        <v>470</v>
      </c>
      <c r="L61" s="213" t="s">
        <v>245</v>
      </c>
      <c r="M61" s="213"/>
      <c r="N61" s="1479">
        <v>0</v>
      </c>
      <c r="O61" s="1479">
        <v>0</v>
      </c>
      <c r="P61" s="1479">
        <v>0</v>
      </c>
      <c r="Q61" s="1479">
        <v>0</v>
      </c>
      <c r="R61" s="1479">
        <v>0</v>
      </c>
      <c r="S61" s="483"/>
      <c r="T61" s="212" t="s">
        <v>243</v>
      </c>
      <c r="U61" s="212" t="s">
        <v>467</v>
      </c>
      <c r="V61" s="1212" t="s">
        <v>50</v>
      </c>
      <c r="W61" s="208" t="str">
        <f t="shared" si="1"/>
        <v>&gt; 132 kV &amp; &lt; = 275 kV  ; &gt; 200 MVA &amp; &lt; = 600 MVA</v>
      </c>
      <c r="X61" s="1210" t="s">
        <v>481</v>
      </c>
      <c r="Y61" s="209" t="s">
        <v>488</v>
      </c>
      <c r="Z61" s="209" t="s">
        <v>653</v>
      </c>
      <c r="AA61" s="213" t="s">
        <v>271</v>
      </c>
      <c r="AB61" s="213"/>
      <c r="AC61" s="1498">
        <v>0</v>
      </c>
      <c r="AD61" s="1499">
        <v>0</v>
      </c>
      <c r="AE61" s="1499">
        <v>0</v>
      </c>
      <c r="AF61" s="1516">
        <v>0</v>
      </c>
      <c r="AG61" s="1500">
        <v>0</v>
      </c>
      <c r="AH61" s="483"/>
      <c r="AI61" s="212" t="s">
        <v>243</v>
      </c>
      <c r="AJ61" s="212" t="s">
        <v>467</v>
      </c>
      <c r="AK61" s="1212" t="s">
        <v>50</v>
      </c>
      <c r="AL61" s="208" t="str">
        <f t="shared" si="2"/>
        <v>&gt; 132 kV &amp; &lt; = 275 kV  ; &gt; 200 MVA &amp; &lt; = 600 MVA</v>
      </c>
      <c r="AM61" s="1210" t="s">
        <v>481</v>
      </c>
      <c r="AN61" s="209" t="s">
        <v>488</v>
      </c>
      <c r="AO61" s="209" t="s">
        <v>654</v>
      </c>
      <c r="AP61" s="213" t="s">
        <v>271</v>
      </c>
      <c r="AQ61" s="213"/>
      <c r="AR61" s="1515">
        <v>24</v>
      </c>
      <c r="AS61" s="1516">
        <v>22</v>
      </c>
      <c r="AT61" s="1516">
        <v>21</v>
      </c>
      <c r="AU61" s="1516">
        <v>26</v>
      </c>
      <c r="AV61" s="1516">
        <v>27</v>
      </c>
      <c r="AW61" s="486"/>
      <c r="AX61" s="482"/>
      <c r="AY61" s="482"/>
      <c r="AZ61" s="482"/>
      <c r="BA61" s="518"/>
      <c r="BB61" s="518"/>
      <c r="BC61" s="518"/>
      <c r="BD61" s="518"/>
      <c r="BE61" s="518"/>
      <c r="BF61" s="518"/>
      <c r="BG61" s="518"/>
      <c r="BH61" s="511"/>
      <c r="BI61" s="482"/>
      <c r="BJ61" s="482"/>
      <c r="BK61" s="482"/>
      <c r="BL61" s="482"/>
      <c r="BM61" s="482"/>
      <c r="BN61" s="482"/>
      <c r="BO61" s="482"/>
      <c r="BP61" s="482"/>
      <c r="BQ61" s="482"/>
      <c r="BR61" s="482"/>
      <c r="BS61" s="482"/>
      <c r="BT61" s="482"/>
      <c r="BU61" s="482"/>
      <c r="BV61" s="482"/>
      <c r="BW61" s="482"/>
      <c r="BX61" s="482"/>
      <c r="BY61" s="482"/>
      <c r="BZ61" s="516"/>
      <c r="CA61" s="486"/>
      <c r="CB61" s="486"/>
      <c r="CC61" s="516"/>
      <c r="CD61" s="482"/>
      <c r="CE61" s="482"/>
      <c r="CF61" s="482"/>
    </row>
    <row r="62" spans="1:121" s="493" customFormat="1" ht="41.25" customHeight="1" thickBot="1">
      <c r="A62" s="482"/>
      <c r="B62" s="220"/>
      <c r="C62" s="1251" t="s">
        <v>338</v>
      </c>
      <c r="D62" s="483"/>
      <c r="E62" s="212" t="s">
        <v>243</v>
      </c>
      <c r="F62" s="212" t="s">
        <v>467</v>
      </c>
      <c r="G62" s="1212" t="s">
        <v>50</v>
      </c>
      <c r="H62" s="208" t="str">
        <f t="shared" si="0"/>
        <v>&gt; 132 kV &amp; &lt; = 275 kV  ; &gt; 600 MVA</v>
      </c>
      <c r="I62" s="1210" t="s">
        <v>481</v>
      </c>
      <c r="J62" s="209" t="s">
        <v>488</v>
      </c>
      <c r="K62" s="209" t="s">
        <v>470</v>
      </c>
      <c r="L62" s="213" t="s">
        <v>245</v>
      </c>
      <c r="M62" s="213"/>
      <c r="N62" s="1479">
        <v>0</v>
      </c>
      <c r="O62" s="1479">
        <v>0</v>
      </c>
      <c r="P62" s="1479">
        <v>0</v>
      </c>
      <c r="Q62" s="1479">
        <v>0</v>
      </c>
      <c r="R62" s="1479">
        <v>0</v>
      </c>
      <c r="S62" s="483"/>
      <c r="T62" s="212" t="s">
        <v>243</v>
      </c>
      <c r="U62" s="212" t="s">
        <v>467</v>
      </c>
      <c r="V62" s="1212" t="s">
        <v>50</v>
      </c>
      <c r="W62" s="208" t="str">
        <f t="shared" si="1"/>
        <v>&gt; 132 kV &amp; &lt; = 275 kV  ; &gt; 600 MVA</v>
      </c>
      <c r="X62" s="1210" t="s">
        <v>481</v>
      </c>
      <c r="Y62" s="209" t="s">
        <v>488</v>
      </c>
      <c r="Z62" s="209" t="s">
        <v>653</v>
      </c>
      <c r="AA62" s="213" t="s">
        <v>271</v>
      </c>
      <c r="AB62" s="213"/>
      <c r="AC62" s="1498">
        <v>0</v>
      </c>
      <c r="AD62" s="1499">
        <v>0</v>
      </c>
      <c r="AE62" s="1499">
        <v>0</v>
      </c>
      <c r="AF62" s="1516">
        <v>0</v>
      </c>
      <c r="AG62" s="1500">
        <v>0</v>
      </c>
      <c r="AH62" s="483"/>
      <c r="AI62" s="212" t="s">
        <v>243</v>
      </c>
      <c r="AJ62" s="212" t="s">
        <v>467</v>
      </c>
      <c r="AK62" s="1212" t="s">
        <v>50</v>
      </c>
      <c r="AL62" s="208" t="str">
        <f t="shared" si="2"/>
        <v>&gt; 132 kV &amp; &lt; = 275 kV  ; &gt; 600 MVA</v>
      </c>
      <c r="AM62" s="1210" t="s">
        <v>481</v>
      </c>
      <c r="AN62" s="209" t="s">
        <v>488</v>
      </c>
      <c r="AO62" s="209" t="s">
        <v>654</v>
      </c>
      <c r="AP62" s="213" t="s">
        <v>271</v>
      </c>
      <c r="AQ62" s="213"/>
      <c r="AR62" s="1515">
        <v>0</v>
      </c>
      <c r="AS62" s="1516">
        <v>0</v>
      </c>
      <c r="AT62" s="1516">
        <v>0</v>
      </c>
      <c r="AU62" s="1516">
        <v>0</v>
      </c>
      <c r="AV62" s="1516">
        <v>0</v>
      </c>
      <c r="AW62" s="486"/>
      <c r="AX62" s="482"/>
      <c r="AY62" s="482"/>
      <c r="AZ62" s="482"/>
      <c r="BA62" s="518"/>
      <c r="BB62" s="518"/>
      <c r="BC62" s="518"/>
      <c r="BD62" s="518"/>
      <c r="BE62" s="518"/>
      <c r="BF62" s="518"/>
      <c r="BG62" s="518"/>
      <c r="BH62" s="511"/>
      <c r="BI62" s="482"/>
      <c r="BJ62" s="482"/>
      <c r="BK62" s="482"/>
      <c r="BL62" s="482"/>
      <c r="BM62" s="482"/>
      <c r="BN62" s="482"/>
      <c r="BO62" s="482"/>
      <c r="BP62" s="482"/>
      <c r="BQ62" s="482"/>
      <c r="BR62" s="482"/>
      <c r="BS62" s="482"/>
      <c r="BT62" s="482"/>
      <c r="BU62" s="482"/>
      <c r="BV62" s="482"/>
      <c r="BW62" s="482"/>
      <c r="BX62" s="482"/>
      <c r="BY62" s="482"/>
      <c r="BZ62" s="523"/>
      <c r="CA62" s="486"/>
      <c r="CB62" s="486"/>
      <c r="CC62" s="523"/>
      <c r="CD62" s="482"/>
      <c r="CE62" s="482"/>
      <c r="CF62" s="482"/>
    </row>
    <row r="63" spans="1:121" s="493" customFormat="1" ht="41.25" customHeight="1" thickBot="1">
      <c r="A63" s="482"/>
      <c r="B63" s="220"/>
      <c r="C63" s="1251" t="s">
        <v>339</v>
      </c>
      <c r="D63" s="483"/>
      <c r="E63" s="212" t="s">
        <v>243</v>
      </c>
      <c r="F63" s="212" t="s">
        <v>467</v>
      </c>
      <c r="G63" s="1212" t="s">
        <v>50</v>
      </c>
      <c r="H63" s="208" t="str">
        <f t="shared" si="0"/>
        <v>&gt; 275 kV &amp; &lt; = 330 kV  ; &lt; = 800 MVA</v>
      </c>
      <c r="I63" s="1210" t="s">
        <v>481</v>
      </c>
      <c r="J63" s="209" t="s">
        <v>488</v>
      </c>
      <c r="K63" s="209" t="s">
        <v>470</v>
      </c>
      <c r="L63" s="213" t="s">
        <v>245</v>
      </c>
      <c r="M63" s="213"/>
      <c r="N63" s="1479">
        <v>0</v>
      </c>
      <c r="O63" s="1479">
        <v>0</v>
      </c>
      <c r="P63" s="1479">
        <v>0</v>
      </c>
      <c r="Q63" s="1479">
        <v>0</v>
      </c>
      <c r="R63" s="1479">
        <v>0</v>
      </c>
      <c r="S63" s="483"/>
      <c r="T63" s="212" t="s">
        <v>243</v>
      </c>
      <c r="U63" s="212" t="s">
        <v>467</v>
      </c>
      <c r="V63" s="1212" t="s">
        <v>50</v>
      </c>
      <c r="W63" s="208" t="str">
        <f t="shared" si="1"/>
        <v>&gt; 275 kV &amp; &lt; = 330 kV  ; &lt; = 800 MVA</v>
      </c>
      <c r="X63" s="1210" t="s">
        <v>481</v>
      </c>
      <c r="Y63" s="209" t="s">
        <v>488</v>
      </c>
      <c r="Z63" s="209" t="s">
        <v>653</v>
      </c>
      <c r="AA63" s="213" t="s">
        <v>271</v>
      </c>
      <c r="AB63" s="213"/>
      <c r="AC63" s="1498">
        <v>0</v>
      </c>
      <c r="AD63" s="1499">
        <v>0</v>
      </c>
      <c r="AE63" s="1499">
        <v>0</v>
      </c>
      <c r="AF63" s="1516">
        <v>0</v>
      </c>
      <c r="AG63" s="1500">
        <v>0</v>
      </c>
      <c r="AH63" s="483"/>
      <c r="AI63" s="212" t="s">
        <v>243</v>
      </c>
      <c r="AJ63" s="212" t="s">
        <v>467</v>
      </c>
      <c r="AK63" s="1212" t="s">
        <v>50</v>
      </c>
      <c r="AL63" s="208" t="str">
        <f t="shared" si="2"/>
        <v>&gt; 275 kV &amp; &lt; = 330 kV  ; &lt; = 800 MVA</v>
      </c>
      <c r="AM63" s="1210" t="s">
        <v>481</v>
      </c>
      <c r="AN63" s="209" t="s">
        <v>488</v>
      </c>
      <c r="AO63" s="209" t="s">
        <v>654</v>
      </c>
      <c r="AP63" s="213" t="s">
        <v>271</v>
      </c>
      <c r="AQ63" s="213"/>
      <c r="AR63" s="1515">
        <v>0</v>
      </c>
      <c r="AS63" s="1516">
        <v>0</v>
      </c>
      <c r="AT63" s="1516">
        <v>0</v>
      </c>
      <c r="AU63" s="1516">
        <v>0</v>
      </c>
      <c r="AV63" s="1516">
        <v>0</v>
      </c>
      <c r="AW63" s="486"/>
      <c r="AX63" s="482"/>
      <c r="AY63" s="482"/>
      <c r="AZ63" s="482"/>
      <c r="BA63" s="518"/>
      <c r="BB63" s="518"/>
      <c r="BC63" s="518"/>
      <c r="BD63" s="518"/>
      <c r="BE63" s="518"/>
      <c r="BF63" s="518"/>
      <c r="BG63" s="518"/>
      <c r="BH63" s="511"/>
      <c r="BI63" s="482"/>
      <c r="BJ63" s="482"/>
      <c r="BK63" s="482"/>
      <c r="BL63" s="482"/>
      <c r="BM63" s="482"/>
      <c r="BN63" s="482"/>
      <c r="BO63" s="482"/>
      <c r="BP63" s="482"/>
      <c r="BQ63" s="482"/>
      <c r="BR63" s="482"/>
      <c r="BS63" s="482"/>
      <c r="BT63" s="482"/>
      <c r="BU63" s="482"/>
      <c r="BV63" s="482"/>
      <c r="BW63" s="482"/>
      <c r="BX63" s="482"/>
      <c r="BY63" s="482"/>
      <c r="BZ63" s="523"/>
      <c r="CA63" s="486"/>
      <c r="CB63" s="486"/>
      <c r="CC63" s="523"/>
      <c r="CD63" s="482"/>
      <c r="CE63" s="482"/>
      <c r="CF63" s="482"/>
    </row>
    <row r="64" spans="1:121" s="493" customFormat="1" ht="41.25" customHeight="1" thickBot="1">
      <c r="A64" s="482"/>
      <c r="B64" s="220"/>
      <c r="C64" s="1251" t="s">
        <v>340</v>
      </c>
      <c r="D64" s="1222"/>
      <c r="E64" s="212" t="s">
        <v>243</v>
      </c>
      <c r="F64" s="212" t="s">
        <v>467</v>
      </c>
      <c r="G64" s="1212" t="s">
        <v>50</v>
      </c>
      <c r="H64" s="208" t="str">
        <f t="shared" si="0"/>
        <v>&gt; 275 kV &amp; &lt; = 330 kV  ; &gt; 800 MVA &amp; &lt; = 1200 MVA</v>
      </c>
      <c r="I64" s="1210" t="s">
        <v>481</v>
      </c>
      <c r="J64" s="209" t="s">
        <v>488</v>
      </c>
      <c r="K64" s="209" t="s">
        <v>470</v>
      </c>
      <c r="L64" s="213" t="s">
        <v>245</v>
      </c>
      <c r="M64" s="213"/>
      <c r="N64" s="1479">
        <v>0</v>
      </c>
      <c r="O64" s="1479">
        <v>0</v>
      </c>
      <c r="P64" s="1479">
        <v>0</v>
      </c>
      <c r="Q64" s="1479">
        <v>0</v>
      </c>
      <c r="R64" s="1479">
        <v>0</v>
      </c>
      <c r="S64" s="1223"/>
      <c r="T64" s="212" t="s">
        <v>243</v>
      </c>
      <c r="U64" s="212" t="s">
        <v>467</v>
      </c>
      <c r="V64" s="1212" t="s">
        <v>50</v>
      </c>
      <c r="W64" s="208" t="str">
        <f t="shared" si="1"/>
        <v>&gt; 275 kV &amp; &lt; = 330 kV  ; &gt; 800 MVA &amp; &lt; = 1200 MVA</v>
      </c>
      <c r="X64" s="1210" t="s">
        <v>481</v>
      </c>
      <c r="Y64" s="209" t="s">
        <v>488</v>
      </c>
      <c r="Z64" s="209" t="s">
        <v>653</v>
      </c>
      <c r="AA64" s="213" t="s">
        <v>271</v>
      </c>
      <c r="AB64" s="213"/>
      <c r="AC64" s="1498">
        <v>0</v>
      </c>
      <c r="AD64" s="1499">
        <v>0</v>
      </c>
      <c r="AE64" s="1499">
        <v>0</v>
      </c>
      <c r="AF64" s="1516">
        <v>0</v>
      </c>
      <c r="AG64" s="1500">
        <v>0</v>
      </c>
      <c r="AH64" s="1223"/>
      <c r="AI64" s="212" t="s">
        <v>243</v>
      </c>
      <c r="AJ64" s="212" t="s">
        <v>467</v>
      </c>
      <c r="AK64" s="1212" t="s">
        <v>50</v>
      </c>
      <c r="AL64" s="208" t="str">
        <f t="shared" si="2"/>
        <v>&gt; 275 kV &amp; &lt; = 330 kV  ; &gt; 800 MVA &amp; &lt; = 1200 MVA</v>
      </c>
      <c r="AM64" s="1210" t="s">
        <v>481</v>
      </c>
      <c r="AN64" s="209" t="s">
        <v>488</v>
      </c>
      <c r="AO64" s="209" t="s">
        <v>654</v>
      </c>
      <c r="AP64" s="213" t="s">
        <v>271</v>
      </c>
      <c r="AQ64" s="213"/>
      <c r="AR64" s="1515">
        <v>11</v>
      </c>
      <c r="AS64" s="1516">
        <v>9</v>
      </c>
      <c r="AT64" s="1516">
        <v>7</v>
      </c>
      <c r="AU64" s="1516">
        <v>9</v>
      </c>
      <c r="AV64" s="1516">
        <v>13</v>
      </c>
      <c r="AW64" s="486"/>
      <c r="AX64" s="482"/>
      <c r="AY64" s="482"/>
      <c r="AZ64" s="482"/>
      <c r="BA64" s="518"/>
      <c r="BB64" s="518"/>
      <c r="BC64" s="518"/>
      <c r="BD64" s="518"/>
      <c r="BE64" s="518"/>
      <c r="BF64" s="518"/>
      <c r="BG64" s="518"/>
      <c r="BH64" s="511"/>
      <c r="BI64" s="482"/>
      <c r="BJ64" s="482"/>
      <c r="BK64" s="482"/>
      <c r="BL64" s="482"/>
      <c r="BM64" s="482"/>
      <c r="BN64" s="482"/>
      <c r="BO64" s="482"/>
      <c r="BP64" s="482"/>
      <c r="BQ64" s="482"/>
      <c r="BR64" s="482"/>
      <c r="BS64" s="482"/>
      <c r="BT64" s="482"/>
      <c r="BU64" s="482"/>
      <c r="BV64" s="482"/>
      <c r="BW64" s="482"/>
      <c r="BX64" s="482"/>
      <c r="BY64" s="482"/>
      <c r="BZ64" s="523"/>
      <c r="CA64" s="486"/>
      <c r="CB64" s="486"/>
      <c r="CC64" s="523"/>
      <c r="CD64" s="482"/>
      <c r="CE64" s="482"/>
      <c r="CF64" s="482"/>
    </row>
    <row r="65" spans="1:84" s="493" customFormat="1" ht="41.25" customHeight="1" thickBot="1">
      <c r="A65" s="482"/>
      <c r="B65" s="220"/>
      <c r="C65" s="1251" t="s">
        <v>341</v>
      </c>
      <c r="D65" s="483"/>
      <c r="E65" s="212" t="s">
        <v>243</v>
      </c>
      <c r="F65" s="212" t="s">
        <v>467</v>
      </c>
      <c r="G65" s="1212" t="s">
        <v>50</v>
      </c>
      <c r="H65" s="208" t="str">
        <f t="shared" si="0"/>
        <v>&gt; 275 kV &amp; &lt; = 330 kV  ; &gt; 1200 MVA</v>
      </c>
      <c r="I65" s="1210" t="s">
        <v>481</v>
      </c>
      <c r="J65" s="209" t="s">
        <v>488</v>
      </c>
      <c r="K65" s="209" t="s">
        <v>470</v>
      </c>
      <c r="L65" s="213" t="s">
        <v>245</v>
      </c>
      <c r="M65" s="213"/>
      <c r="N65" s="1479">
        <v>0</v>
      </c>
      <c r="O65" s="1479">
        <v>0</v>
      </c>
      <c r="P65" s="1479">
        <v>0</v>
      </c>
      <c r="Q65" s="1479">
        <v>0</v>
      </c>
      <c r="R65" s="1479">
        <v>0</v>
      </c>
      <c r="S65" s="483"/>
      <c r="T65" s="212" t="s">
        <v>243</v>
      </c>
      <c r="U65" s="212" t="s">
        <v>467</v>
      </c>
      <c r="V65" s="1212" t="s">
        <v>50</v>
      </c>
      <c r="W65" s="208" t="str">
        <f t="shared" si="1"/>
        <v>&gt; 275 kV &amp; &lt; = 330 kV  ; &gt; 1200 MVA</v>
      </c>
      <c r="X65" s="1210" t="s">
        <v>481</v>
      </c>
      <c r="Y65" s="209" t="s">
        <v>488</v>
      </c>
      <c r="Z65" s="209" t="s">
        <v>653</v>
      </c>
      <c r="AA65" s="213" t="s">
        <v>271</v>
      </c>
      <c r="AB65" s="213"/>
      <c r="AC65" s="1498">
        <v>0</v>
      </c>
      <c r="AD65" s="1499">
        <v>0</v>
      </c>
      <c r="AE65" s="1499">
        <v>0</v>
      </c>
      <c r="AF65" s="1516">
        <v>0</v>
      </c>
      <c r="AG65" s="1500">
        <v>0</v>
      </c>
      <c r="AH65" s="483"/>
      <c r="AI65" s="212" t="s">
        <v>243</v>
      </c>
      <c r="AJ65" s="212" t="s">
        <v>467</v>
      </c>
      <c r="AK65" s="1212" t="s">
        <v>50</v>
      </c>
      <c r="AL65" s="208" t="str">
        <f t="shared" si="2"/>
        <v>&gt; 275 kV &amp; &lt; = 330 kV  ; &gt; 1200 MVA</v>
      </c>
      <c r="AM65" s="1210" t="s">
        <v>481</v>
      </c>
      <c r="AN65" s="209" t="s">
        <v>488</v>
      </c>
      <c r="AO65" s="209" t="s">
        <v>654</v>
      </c>
      <c r="AP65" s="213" t="s">
        <v>271</v>
      </c>
      <c r="AQ65" s="213"/>
      <c r="AR65" s="1515">
        <v>0</v>
      </c>
      <c r="AS65" s="1516">
        <v>0</v>
      </c>
      <c r="AT65" s="1516">
        <v>0</v>
      </c>
      <c r="AU65" s="1516">
        <v>0</v>
      </c>
      <c r="AV65" s="1516">
        <v>0</v>
      </c>
      <c r="AW65" s="486"/>
      <c r="AX65" s="482"/>
      <c r="AY65" s="482"/>
      <c r="AZ65" s="482"/>
      <c r="BA65" s="518"/>
      <c r="BB65" s="518"/>
      <c r="BC65" s="518"/>
      <c r="BD65" s="518"/>
      <c r="BE65" s="518"/>
      <c r="BF65" s="518"/>
      <c r="BG65" s="518"/>
      <c r="BH65" s="511"/>
      <c r="BI65" s="482"/>
      <c r="BJ65" s="482"/>
      <c r="BK65" s="482"/>
      <c r="BL65" s="482"/>
      <c r="BM65" s="482"/>
      <c r="BN65" s="482"/>
      <c r="BO65" s="482"/>
      <c r="BP65" s="482"/>
      <c r="BQ65" s="482"/>
      <c r="BR65" s="482"/>
      <c r="BS65" s="482"/>
      <c r="BT65" s="482"/>
      <c r="BU65" s="482"/>
      <c r="BV65" s="482"/>
      <c r="BW65" s="482"/>
      <c r="BX65" s="482"/>
      <c r="BY65" s="482"/>
      <c r="BZ65" s="486"/>
      <c r="CA65" s="486"/>
      <c r="CB65" s="486"/>
      <c r="CC65" s="486"/>
      <c r="CD65" s="482"/>
      <c r="CE65" s="482"/>
      <c r="CF65" s="482"/>
    </row>
    <row r="66" spans="1:84" s="493" customFormat="1" ht="41.25" customHeight="1" thickBot="1">
      <c r="A66" s="482"/>
      <c r="B66" s="220"/>
      <c r="C66" s="1251" t="s">
        <v>342</v>
      </c>
      <c r="D66" s="483"/>
      <c r="E66" s="212" t="s">
        <v>243</v>
      </c>
      <c r="F66" s="212" t="s">
        <v>467</v>
      </c>
      <c r="G66" s="1212" t="s">
        <v>50</v>
      </c>
      <c r="H66" s="208" t="str">
        <f t="shared" si="0"/>
        <v>&gt; 330 kV &amp; &lt; = 500 kV   ; &lt; = 1000 MVA</v>
      </c>
      <c r="I66" s="1210" t="s">
        <v>481</v>
      </c>
      <c r="J66" s="209" t="s">
        <v>488</v>
      </c>
      <c r="K66" s="209" t="s">
        <v>470</v>
      </c>
      <c r="L66" s="213" t="s">
        <v>245</v>
      </c>
      <c r="M66" s="213"/>
      <c r="N66" s="1479">
        <v>0</v>
      </c>
      <c r="O66" s="1479">
        <v>0</v>
      </c>
      <c r="P66" s="1479">
        <v>0</v>
      </c>
      <c r="Q66" s="1479">
        <v>0</v>
      </c>
      <c r="R66" s="1479">
        <v>0</v>
      </c>
      <c r="S66" s="483"/>
      <c r="T66" s="212" t="s">
        <v>243</v>
      </c>
      <c r="U66" s="212" t="s">
        <v>467</v>
      </c>
      <c r="V66" s="1212" t="s">
        <v>50</v>
      </c>
      <c r="W66" s="208" t="str">
        <f t="shared" si="1"/>
        <v>&gt; 330 kV &amp; &lt; = 500 kV   ; &lt; = 1000 MVA</v>
      </c>
      <c r="X66" s="1210" t="s">
        <v>481</v>
      </c>
      <c r="Y66" s="209" t="s">
        <v>488</v>
      </c>
      <c r="Z66" s="209" t="s">
        <v>653</v>
      </c>
      <c r="AA66" s="213" t="s">
        <v>271</v>
      </c>
      <c r="AB66" s="213"/>
      <c r="AC66" s="1498">
        <v>0</v>
      </c>
      <c r="AD66" s="1499">
        <v>0</v>
      </c>
      <c r="AE66" s="1499">
        <v>0</v>
      </c>
      <c r="AF66" s="1516">
        <v>0</v>
      </c>
      <c r="AG66" s="1500">
        <v>0</v>
      </c>
      <c r="AH66" s="483"/>
      <c r="AI66" s="212" t="s">
        <v>243</v>
      </c>
      <c r="AJ66" s="212" t="s">
        <v>467</v>
      </c>
      <c r="AK66" s="1212" t="s">
        <v>50</v>
      </c>
      <c r="AL66" s="208" t="str">
        <f t="shared" si="2"/>
        <v>&gt; 330 kV &amp; &lt; = 500 kV   ; &lt; = 1000 MVA</v>
      </c>
      <c r="AM66" s="1210" t="s">
        <v>481</v>
      </c>
      <c r="AN66" s="209" t="s">
        <v>488</v>
      </c>
      <c r="AO66" s="209" t="s">
        <v>654</v>
      </c>
      <c r="AP66" s="213" t="s">
        <v>271</v>
      </c>
      <c r="AQ66" s="213"/>
      <c r="AR66" s="1515">
        <v>0</v>
      </c>
      <c r="AS66" s="1516">
        <v>0</v>
      </c>
      <c r="AT66" s="1516">
        <v>0</v>
      </c>
      <c r="AU66" s="1516">
        <v>0</v>
      </c>
      <c r="AV66" s="1516">
        <v>0</v>
      </c>
      <c r="AW66" s="486"/>
      <c r="AX66" s="482"/>
      <c r="AY66" s="482"/>
      <c r="AZ66" s="482"/>
      <c r="BA66" s="518"/>
      <c r="BB66" s="518"/>
      <c r="BC66" s="518"/>
      <c r="BD66" s="518"/>
      <c r="BE66" s="518"/>
      <c r="BF66" s="518"/>
      <c r="BG66" s="518"/>
      <c r="BH66" s="511"/>
      <c r="BI66" s="482"/>
      <c r="BJ66" s="482"/>
      <c r="BK66" s="482"/>
      <c r="BL66" s="482"/>
      <c r="BM66" s="482"/>
      <c r="BN66" s="482"/>
      <c r="BO66" s="482"/>
      <c r="BP66" s="482"/>
      <c r="BQ66" s="482"/>
      <c r="BR66" s="482"/>
      <c r="BS66" s="482"/>
      <c r="BT66" s="482"/>
      <c r="BU66" s="482"/>
      <c r="BV66" s="482"/>
      <c r="BW66" s="482"/>
      <c r="BX66" s="482"/>
      <c r="BY66" s="482"/>
      <c r="BZ66" s="486"/>
      <c r="CA66" s="486"/>
      <c r="CB66" s="486"/>
      <c r="CC66" s="486"/>
      <c r="CD66" s="482"/>
      <c r="CE66" s="482"/>
      <c r="CF66" s="482"/>
    </row>
    <row r="67" spans="1:84" s="493" customFormat="1" ht="41.25" customHeight="1" thickBot="1">
      <c r="A67" s="482"/>
      <c r="B67" s="220"/>
      <c r="C67" s="1251" t="s">
        <v>343</v>
      </c>
      <c r="D67" s="483"/>
      <c r="E67" s="212" t="s">
        <v>243</v>
      </c>
      <c r="F67" s="212" t="s">
        <v>467</v>
      </c>
      <c r="G67" s="1212" t="s">
        <v>50</v>
      </c>
      <c r="H67" s="208" t="str">
        <f t="shared" si="0"/>
        <v>&gt; 330 kV &amp; &lt; = 500 kV   ; &gt; 1000 MVA &amp; &lt; = 1500 MVA</v>
      </c>
      <c r="I67" s="1210" t="s">
        <v>481</v>
      </c>
      <c r="J67" s="209" t="s">
        <v>488</v>
      </c>
      <c r="K67" s="209" t="s">
        <v>470</v>
      </c>
      <c r="L67" s="213" t="s">
        <v>245</v>
      </c>
      <c r="M67" s="213"/>
      <c r="N67" s="1479">
        <v>0</v>
      </c>
      <c r="O67" s="1479">
        <v>0</v>
      </c>
      <c r="P67" s="1479">
        <v>0</v>
      </c>
      <c r="Q67" s="1479">
        <v>0</v>
      </c>
      <c r="R67" s="1479">
        <v>0</v>
      </c>
      <c r="S67" s="483"/>
      <c r="T67" s="212" t="s">
        <v>243</v>
      </c>
      <c r="U67" s="212" t="s">
        <v>467</v>
      </c>
      <c r="V67" s="1212" t="s">
        <v>50</v>
      </c>
      <c r="W67" s="208" t="str">
        <f t="shared" si="1"/>
        <v>&gt; 330 kV &amp; &lt; = 500 kV   ; &gt; 1000 MVA &amp; &lt; = 1500 MVA</v>
      </c>
      <c r="X67" s="1210" t="s">
        <v>481</v>
      </c>
      <c r="Y67" s="209" t="s">
        <v>488</v>
      </c>
      <c r="Z67" s="209" t="s">
        <v>653</v>
      </c>
      <c r="AA67" s="213" t="s">
        <v>271</v>
      </c>
      <c r="AB67" s="213"/>
      <c r="AC67" s="1498">
        <v>0</v>
      </c>
      <c r="AD67" s="1499">
        <v>0</v>
      </c>
      <c r="AE67" s="1499">
        <v>0</v>
      </c>
      <c r="AF67" s="1516">
        <v>0</v>
      </c>
      <c r="AG67" s="1500">
        <v>0</v>
      </c>
      <c r="AH67" s="483"/>
      <c r="AI67" s="212" t="s">
        <v>243</v>
      </c>
      <c r="AJ67" s="212" t="s">
        <v>467</v>
      </c>
      <c r="AK67" s="1212" t="s">
        <v>50</v>
      </c>
      <c r="AL67" s="208" t="str">
        <f t="shared" si="2"/>
        <v>&gt; 330 kV &amp; &lt; = 500 kV   ; &gt; 1000 MVA &amp; &lt; = 1500 MVA</v>
      </c>
      <c r="AM67" s="1210" t="s">
        <v>481</v>
      </c>
      <c r="AN67" s="209" t="s">
        <v>488</v>
      </c>
      <c r="AO67" s="209" t="s">
        <v>654</v>
      </c>
      <c r="AP67" s="213" t="s">
        <v>271</v>
      </c>
      <c r="AQ67" s="213"/>
      <c r="AR67" s="1515">
        <v>0</v>
      </c>
      <c r="AS67" s="1516">
        <v>0</v>
      </c>
      <c r="AT67" s="1516">
        <v>0</v>
      </c>
      <c r="AU67" s="1516">
        <v>0</v>
      </c>
      <c r="AV67" s="1516">
        <v>0</v>
      </c>
      <c r="AW67" s="486"/>
      <c r="AX67" s="482"/>
      <c r="AY67" s="482"/>
      <c r="AZ67" s="482"/>
      <c r="BA67" s="518"/>
      <c r="BB67" s="518"/>
      <c r="BC67" s="518"/>
      <c r="BD67" s="518"/>
      <c r="BE67" s="518"/>
      <c r="BF67" s="518"/>
      <c r="BG67" s="518"/>
      <c r="BH67" s="511"/>
      <c r="BI67" s="482"/>
      <c r="BJ67" s="482"/>
      <c r="BK67" s="482"/>
      <c r="BL67" s="482"/>
      <c r="BM67" s="482"/>
      <c r="BN67" s="482"/>
      <c r="BO67" s="482"/>
      <c r="BP67" s="482"/>
      <c r="BQ67" s="482"/>
      <c r="BR67" s="482"/>
      <c r="BS67" s="482"/>
      <c r="BT67" s="482"/>
      <c r="BU67" s="482"/>
      <c r="BV67" s="482"/>
      <c r="BW67" s="482"/>
      <c r="BX67" s="482"/>
      <c r="BY67" s="482"/>
      <c r="BZ67" s="486"/>
      <c r="CA67" s="486"/>
      <c r="CB67" s="486"/>
      <c r="CC67" s="486"/>
      <c r="CD67" s="482"/>
      <c r="CE67" s="482"/>
      <c r="CF67" s="482"/>
    </row>
    <row r="68" spans="1:84" s="493" customFormat="1" ht="41.25" customHeight="1" thickBot="1">
      <c r="A68" s="482"/>
      <c r="B68" s="220"/>
      <c r="C68" s="1251" t="s">
        <v>344</v>
      </c>
      <c r="D68" s="483"/>
      <c r="E68" s="212" t="s">
        <v>243</v>
      </c>
      <c r="F68" s="212" t="s">
        <v>467</v>
      </c>
      <c r="G68" s="1212" t="s">
        <v>50</v>
      </c>
      <c r="H68" s="208" t="str">
        <f t="shared" si="0"/>
        <v>&gt; 330 kV &amp; &lt; = 500 kV   ; &gt; 1500 MVA</v>
      </c>
      <c r="I68" s="1210" t="s">
        <v>481</v>
      </c>
      <c r="J68" s="209" t="s">
        <v>488</v>
      </c>
      <c r="K68" s="209" t="s">
        <v>470</v>
      </c>
      <c r="L68" s="213" t="s">
        <v>245</v>
      </c>
      <c r="M68" s="213"/>
      <c r="N68" s="1479">
        <v>0</v>
      </c>
      <c r="O68" s="1479">
        <v>0</v>
      </c>
      <c r="P68" s="1479">
        <v>0</v>
      </c>
      <c r="Q68" s="1479">
        <v>0</v>
      </c>
      <c r="R68" s="1479">
        <v>0</v>
      </c>
      <c r="S68" s="483"/>
      <c r="T68" s="212" t="s">
        <v>243</v>
      </c>
      <c r="U68" s="212" t="s">
        <v>467</v>
      </c>
      <c r="V68" s="1212" t="s">
        <v>50</v>
      </c>
      <c r="W68" s="208" t="str">
        <f t="shared" si="1"/>
        <v>&gt; 330 kV &amp; &lt; = 500 kV   ; &gt; 1500 MVA</v>
      </c>
      <c r="X68" s="1210" t="s">
        <v>481</v>
      </c>
      <c r="Y68" s="209" t="s">
        <v>488</v>
      </c>
      <c r="Z68" s="209" t="s">
        <v>653</v>
      </c>
      <c r="AA68" s="213" t="s">
        <v>271</v>
      </c>
      <c r="AB68" s="213"/>
      <c r="AC68" s="1498">
        <v>0</v>
      </c>
      <c r="AD68" s="1499">
        <v>0</v>
      </c>
      <c r="AE68" s="1499">
        <v>0</v>
      </c>
      <c r="AF68" s="1516">
        <v>0</v>
      </c>
      <c r="AG68" s="1500">
        <v>0</v>
      </c>
      <c r="AH68" s="483"/>
      <c r="AI68" s="212" t="s">
        <v>243</v>
      </c>
      <c r="AJ68" s="212" t="s">
        <v>467</v>
      </c>
      <c r="AK68" s="1212" t="s">
        <v>50</v>
      </c>
      <c r="AL68" s="208" t="str">
        <f t="shared" si="2"/>
        <v>&gt; 330 kV &amp; &lt; = 500 kV   ; &gt; 1500 MVA</v>
      </c>
      <c r="AM68" s="1210" t="s">
        <v>481</v>
      </c>
      <c r="AN68" s="209" t="s">
        <v>488</v>
      </c>
      <c r="AO68" s="209" t="s">
        <v>654</v>
      </c>
      <c r="AP68" s="213" t="s">
        <v>271</v>
      </c>
      <c r="AQ68" s="213"/>
      <c r="AR68" s="1515">
        <v>17</v>
      </c>
      <c r="AS68" s="1516">
        <v>14</v>
      </c>
      <c r="AT68" s="1516">
        <v>11</v>
      </c>
      <c r="AU68" s="1516">
        <v>15</v>
      </c>
      <c r="AV68" s="1516">
        <v>20</v>
      </c>
      <c r="AW68" s="486"/>
      <c r="AX68" s="482"/>
      <c r="AY68" s="482"/>
      <c r="AZ68" s="482"/>
      <c r="BA68" s="518"/>
      <c r="BB68" s="518"/>
      <c r="BC68" s="518"/>
      <c r="BD68" s="518"/>
      <c r="BE68" s="518"/>
      <c r="BF68" s="518"/>
      <c r="BG68" s="518"/>
      <c r="BH68" s="511"/>
      <c r="BI68" s="482"/>
      <c r="BJ68" s="482"/>
      <c r="BK68" s="482"/>
      <c r="BL68" s="482"/>
      <c r="BM68" s="482"/>
      <c r="BN68" s="482"/>
      <c r="BO68" s="482"/>
      <c r="BP68" s="482"/>
      <c r="BQ68" s="482"/>
      <c r="BR68" s="482"/>
      <c r="BS68" s="482"/>
      <c r="BT68" s="482"/>
      <c r="BU68" s="482"/>
      <c r="BV68" s="482"/>
      <c r="BW68" s="482"/>
      <c r="BX68" s="482"/>
      <c r="BY68" s="482"/>
      <c r="BZ68" s="486"/>
      <c r="CA68" s="486"/>
      <c r="CB68" s="486"/>
      <c r="CC68" s="486"/>
      <c r="CD68" s="482"/>
      <c r="CE68" s="482"/>
      <c r="CF68" s="482"/>
    </row>
    <row r="69" spans="1:84" s="493" customFormat="1" ht="41.25" customHeight="1" thickBot="1">
      <c r="A69" s="482"/>
      <c r="B69" s="220"/>
      <c r="C69" s="1251" t="s">
        <v>345</v>
      </c>
      <c r="D69" s="483"/>
      <c r="E69" s="212" t="s">
        <v>243</v>
      </c>
      <c r="F69" s="212" t="s">
        <v>467</v>
      </c>
      <c r="G69" s="1212" t="s">
        <v>50</v>
      </c>
      <c r="H69" s="208" t="str">
        <f t="shared" si="0"/>
        <v>&gt; 500 kV   ; &lt; = 2000 MVA</v>
      </c>
      <c r="I69" s="1210" t="s">
        <v>481</v>
      </c>
      <c r="J69" s="209" t="s">
        <v>488</v>
      </c>
      <c r="K69" s="209" t="s">
        <v>470</v>
      </c>
      <c r="L69" s="213" t="s">
        <v>245</v>
      </c>
      <c r="M69" s="213"/>
      <c r="N69" s="1479">
        <v>0</v>
      </c>
      <c r="O69" s="1479">
        <v>0</v>
      </c>
      <c r="P69" s="1479">
        <v>0</v>
      </c>
      <c r="Q69" s="1479">
        <v>0</v>
      </c>
      <c r="R69" s="1479">
        <v>0</v>
      </c>
      <c r="S69" s="483"/>
      <c r="T69" s="212" t="s">
        <v>243</v>
      </c>
      <c r="U69" s="212" t="s">
        <v>467</v>
      </c>
      <c r="V69" s="1212" t="s">
        <v>50</v>
      </c>
      <c r="W69" s="208" t="str">
        <f t="shared" si="1"/>
        <v>&gt; 500 kV   ; &lt; = 2000 MVA</v>
      </c>
      <c r="X69" s="1210" t="s">
        <v>481</v>
      </c>
      <c r="Y69" s="209" t="s">
        <v>488</v>
      </c>
      <c r="Z69" s="209" t="s">
        <v>653</v>
      </c>
      <c r="AA69" s="213" t="s">
        <v>271</v>
      </c>
      <c r="AB69" s="213"/>
      <c r="AC69" s="1498">
        <v>0</v>
      </c>
      <c r="AD69" s="1499">
        <v>0</v>
      </c>
      <c r="AE69" s="1499">
        <v>0</v>
      </c>
      <c r="AF69" s="1516">
        <v>0</v>
      </c>
      <c r="AG69" s="1500">
        <v>0</v>
      </c>
      <c r="AH69" s="483"/>
      <c r="AI69" s="212" t="s">
        <v>243</v>
      </c>
      <c r="AJ69" s="212" t="s">
        <v>467</v>
      </c>
      <c r="AK69" s="1212" t="s">
        <v>50</v>
      </c>
      <c r="AL69" s="208" t="str">
        <f t="shared" si="2"/>
        <v>&gt; 500 kV   ; &lt; = 2000 MVA</v>
      </c>
      <c r="AM69" s="1210" t="s">
        <v>481</v>
      </c>
      <c r="AN69" s="209" t="s">
        <v>488</v>
      </c>
      <c r="AO69" s="209" t="s">
        <v>654</v>
      </c>
      <c r="AP69" s="213" t="s">
        <v>271</v>
      </c>
      <c r="AQ69" s="213"/>
      <c r="AR69" s="1515">
        <v>0</v>
      </c>
      <c r="AS69" s="1516">
        <v>0</v>
      </c>
      <c r="AT69" s="1516">
        <v>0</v>
      </c>
      <c r="AU69" s="1516">
        <v>0</v>
      </c>
      <c r="AV69" s="1516">
        <v>0</v>
      </c>
      <c r="AW69" s="486"/>
      <c r="AX69" s="482"/>
      <c r="AY69" s="482"/>
      <c r="AZ69" s="482"/>
      <c r="BA69" s="518"/>
      <c r="BB69" s="518"/>
      <c r="BC69" s="518"/>
      <c r="BD69" s="518"/>
      <c r="BE69" s="518"/>
      <c r="BF69" s="518"/>
      <c r="BG69" s="518"/>
      <c r="BH69" s="511"/>
      <c r="BI69" s="482"/>
      <c r="BJ69" s="482"/>
      <c r="BK69" s="482"/>
      <c r="BL69" s="482"/>
      <c r="BM69" s="482"/>
      <c r="BN69" s="482"/>
      <c r="BO69" s="482"/>
      <c r="BP69" s="482"/>
      <c r="BQ69" s="482"/>
      <c r="BR69" s="482"/>
      <c r="BS69" s="482"/>
      <c r="BT69" s="482"/>
      <c r="BU69" s="482"/>
      <c r="BV69" s="482"/>
      <c r="BW69" s="482"/>
      <c r="BX69" s="482"/>
      <c r="BY69" s="482"/>
      <c r="BZ69" s="486"/>
      <c r="CA69" s="486"/>
      <c r="CB69" s="486"/>
      <c r="CC69" s="486"/>
      <c r="CD69" s="482"/>
      <c r="CE69" s="482"/>
      <c r="CF69" s="482"/>
    </row>
    <row r="70" spans="1:84" s="493" customFormat="1" ht="41.25" customHeight="1" thickBot="1">
      <c r="A70" s="482"/>
      <c r="B70" s="220"/>
      <c r="C70" s="1251" t="s">
        <v>346</v>
      </c>
      <c r="D70" s="483"/>
      <c r="E70" s="212" t="s">
        <v>243</v>
      </c>
      <c r="F70" s="212" t="s">
        <v>467</v>
      </c>
      <c r="G70" s="1212" t="s">
        <v>50</v>
      </c>
      <c r="H70" s="208" t="str">
        <f t="shared" si="0"/>
        <v>&gt; 500 kV   ; &gt; 2000 MVA &amp; &lt; = 3000 MVA</v>
      </c>
      <c r="I70" s="1210" t="s">
        <v>481</v>
      </c>
      <c r="J70" s="209" t="s">
        <v>488</v>
      </c>
      <c r="K70" s="209" t="s">
        <v>470</v>
      </c>
      <c r="L70" s="213" t="s">
        <v>245</v>
      </c>
      <c r="M70" s="213"/>
      <c r="N70" s="1479">
        <v>0</v>
      </c>
      <c r="O70" s="1479">
        <v>0</v>
      </c>
      <c r="P70" s="1479">
        <v>0</v>
      </c>
      <c r="Q70" s="1479">
        <v>0</v>
      </c>
      <c r="R70" s="1479">
        <v>0</v>
      </c>
      <c r="S70" s="483"/>
      <c r="T70" s="212" t="s">
        <v>243</v>
      </c>
      <c r="U70" s="212" t="s">
        <v>467</v>
      </c>
      <c r="V70" s="1212" t="s">
        <v>50</v>
      </c>
      <c r="W70" s="208" t="str">
        <f t="shared" si="1"/>
        <v>&gt; 500 kV   ; &gt; 2000 MVA &amp; &lt; = 3000 MVA</v>
      </c>
      <c r="X70" s="1210" t="s">
        <v>481</v>
      </c>
      <c r="Y70" s="209" t="s">
        <v>488</v>
      </c>
      <c r="Z70" s="209" t="s">
        <v>653</v>
      </c>
      <c r="AA70" s="213" t="s">
        <v>271</v>
      </c>
      <c r="AB70" s="213"/>
      <c r="AC70" s="1498">
        <v>0</v>
      </c>
      <c r="AD70" s="1499">
        <v>0</v>
      </c>
      <c r="AE70" s="1499">
        <v>0</v>
      </c>
      <c r="AF70" s="1516">
        <v>0</v>
      </c>
      <c r="AG70" s="1500">
        <v>0</v>
      </c>
      <c r="AH70" s="483"/>
      <c r="AI70" s="212" t="s">
        <v>243</v>
      </c>
      <c r="AJ70" s="212" t="s">
        <v>467</v>
      </c>
      <c r="AK70" s="1212" t="s">
        <v>50</v>
      </c>
      <c r="AL70" s="208" t="str">
        <f t="shared" si="2"/>
        <v>&gt; 500 kV   ; &gt; 2000 MVA &amp; &lt; = 3000 MVA</v>
      </c>
      <c r="AM70" s="1210" t="s">
        <v>481</v>
      </c>
      <c r="AN70" s="209" t="s">
        <v>488</v>
      </c>
      <c r="AO70" s="209" t="s">
        <v>654</v>
      </c>
      <c r="AP70" s="213" t="s">
        <v>271</v>
      </c>
      <c r="AQ70" s="213"/>
      <c r="AR70" s="1515">
        <v>0</v>
      </c>
      <c r="AS70" s="1516">
        <v>0</v>
      </c>
      <c r="AT70" s="1516">
        <v>0</v>
      </c>
      <c r="AU70" s="1516">
        <v>0</v>
      </c>
      <c r="AV70" s="1516">
        <v>0</v>
      </c>
      <c r="AW70" s="486"/>
      <c r="AX70" s="482"/>
      <c r="AY70" s="482"/>
      <c r="AZ70" s="482"/>
      <c r="BA70" s="518"/>
      <c r="BB70" s="518"/>
      <c r="BC70" s="518"/>
      <c r="BD70" s="518"/>
      <c r="BE70" s="518"/>
      <c r="BF70" s="518"/>
      <c r="BG70" s="518"/>
      <c r="BH70" s="511"/>
      <c r="BI70" s="482"/>
      <c r="BJ70" s="482"/>
      <c r="BK70" s="482"/>
      <c r="BL70" s="482"/>
      <c r="BM70" s="482"/>
      <c r="BN70" s="482"/>
      <c r="BO70" s="482"/>
      <c r="BP70" s="482"/>
      <c r="BQ70" s="482"/>
      <c r="BR70" s="482"/>
      <c r="BS70" s="482"/>
      <c r="BT70" s="482"/>
      <c r="BU70" s="482"/>
      <c r="BV70" s="482"/>
      <c r="BW70" s="482"/>
      <c r="BX70" s="482"/>
      <c r="BY70" s="482"/>
      <c r="BZ70" s="486"/>
      <c r="CA70" s="486"/>
      <c r="CB70" s="486"/>
      <c r="CC70" s="486"/>
      <c r="CD70" s="482"/>
      <c r="CE70" s="482"/>
      <c r="CF70" s="482"/>
    </row>
    <row r="71" spans="1:84" s="493" customFormat="1" ht="41.25" customHeight="1" thickBot="1">
      <c r="A71" s="482"/>
      <c r="B71" s="220"/>
      <c r="C71" s="1251" t="s">
        <v>80</v>
      </c>
      <c r="D71" s="483"/>
      <c r="E71" s="212" t="s">
        <v>243</v>
      </c>
      <c r="F71" s="212" t="s">
        <v>467</v>
      </c>
      <c r="G71" s="1212" t="s">
        <v>50</v>
      </c>
      <c r="H71" s="208" t="str">
        <f t="shared" si="0"/>
        <v>&gt; 500 kV   ; &gt; 3000 MVA</v>
      </c>
      <c r="I71" s="1210" t="s">
        <v>481</v>
      </c>
      <c r="J71" s="209" t="s">
        <v>488</v>
      </c>
      <c r="K71" s="209" t="s">
        <v>470</v>
      </c>
      <c r="L71" s="213" t="s">
        <v>245</v>
      </c>
      <c r="M71" s="213"/>
      <c r="N71" s="1479">
        <v>0</v>
      </c>
      <c r="O71" s="1479">
        <v>0</v>
      </c>
      <c r="P71" s="1479">
        <v>0</v>
      </c>
      <c r="Q71" s="1479">
        <v>0</v>
      </c>
      <c r="R71" s="1479">
        <v>0</v>
      </c>
      <c r="S71" s="483"/>
      <c r="T71" s="212" t="s">
        <v>243</v>
      </c>
      <c r="U71" s="212" t="s">
        <v>467</v>
      </c>
      <c r="V71" s="1212" t="s">
        <v>50</v>
      </c>
      <c r="W71" s="208" t="str">
        <f t="shared" si="1"/>
        <v>&gt; 500 kV   ; &gt; 3000 MVA</v>
      </c>
      <c r="X71" s="1210" t="s">
        <v>481</v>
      </c>
      <c r="Y71" s="209" t="s">
        <v>488</v>
      </c>
      <c r="Z71" s="209" t="s">
        <v>653</v>
      </c>
      <c r="AA71" s="213" t="s">
        <v>271</v>
      </c>
      <c r="AB71" s="213"/>
      <c r="AC71" s="1498">
        <v>0</v>
      </c>
      <c r="AD71" s="1499">
        <v>0</v>
      </c>
      <c r="AE71" s="1499">
        <v>0</v>
      </c>
      <c r="AF71" s="1516">
        <v>0</v>
      </c>
      <c r="AG71" s="1500">
        <v>0</v>
      </c>
      <c r="AH71" s="483"/>
      <c r="AI71" s="212" t="s">
        <v>243</v>
      </c>
      <c r="AJ71" s="212" t="s">
        <v>467</v>
      </c>
      <c r="AK71" s="1212" t="s">
        <v>50</v>
      </c>
      <c r="AL71" s="208" t="str">
        <f t="shared" si="2"/>
        <v>&gt; 500 kV   ; &gt; 3000 MVA</v>
      </c>
      <c r="AM71" s="1210" t="s">
        <v>481</v>
      </c>
      <c r="AN71" s="209" t="s">
        <v>488</v>
      </c>
      <c r="AO71" s="209" t="s">
        <v>654</v>
      </c>
      <c r="AP71" s="213" t="s">
        <v>271</v>
      </c>
      <c r="AQ71" s="213"/>
      <c r="AR71" s="1515">
        <v>0</v>
      </c>
      <c r="AS71" s="1516">
        <v>0</v>
      </c>
      <c r="AT71" s="1516">
        <v>0</v>
      </c>
      <c r="AU71" s="1516">
        <v>0</v>
      </c>
      <c r="AV71" s="1516">
        <v>0</v>
      </c>
      <c r="AW71" s="486"/>
      <c r="AX71" s="482"/>
      <c r="AY71" s="482"/>
      <c r="AZ71" s="482"/>
      <c r="BA71" s="518"/>
      <c r="BB71" s="518"/>
      <c r="BC71" s="518"/>
      <c r="BD71" s="518"/>
      <c r="BE71" s="518"/>
      <c r="BF71" s="518"/>
      <c r="BG71" s="518"/>
      <c r="BH71" s="511"/>
      <c r="BI71" s="482"/>
      <c r="BJ71" s="482"/>
      <c r="BK71" s="482"/>
      <c r="BL71" s="482"/>
      <c r="BM71" s="482"/>
      <c r="BN71" s="482"/>
      <c r="BO71" s="482"/>
      <c r="BP71" s="482"/>
      <c r="BQ71" s="482"/>
      <c r="BR71" s="482"/>
      <c r="BS71" s="482"/>
      <c r="BT71" s="482"/>
      <c r="BU71" s="482"/>
      <c r="BV71" s="482"/>
      <c r="BW71" s="482"/>
      <c r="BX71" s="482"/>
      <c r="BY71" s="482"/>
      <c r="BZ71" s="486"/>
      <c r="CA71" s="486"/>
      <c r="CB71" s="486"/>
      <c r="CC71" s="486"/>
      <c r="CD71" s="482"/>
      <c r="CE71" s="482"/>
      <c r="CF71" s="482"/>
    </row>
    <row r="72" spans="1:84" s="493" customFormat="1" ht="41.25" customHeight="1" thickBot="1">
      <c r="A72" s="482"/>
      <c r="B72" s="220"/>
      <c r="C72" s="1884" t="s">
        <v>863</v>
      </c>
      <c r="D72" s="524"/>
      <c r="E72" s="1464"/>
      <c r="F72" s="1464"/>
      <c r="G72" s="1465"/>
      <c r="H72" s="208"/>
      <c r="I72" s="1210"/>
      <c r="J72" s="1460"/>
      <c r="K72" s="1460"/>
      <c r="L72" s="1461"/>
      <c r="M72" s="1461"/>
      <c r="N72" s="1480">
        <v>0</v>
      </c>
      <c r="O72" s="1480">
        <v>0</v>
      </c>
      <c r="P72" s="1480">
        <v>0</v>
      </c>
      <c r="Q72" s="1480">
        <v>687.43899999999996</v>
      </c>
      <c r="R72" s="1480">
        <v>0</v>
      </c>
      <c r="S72" s="524"/>
      <c r="T72" s="1464"/>
      <c r="U72" s="1464"/>
      <c r="V72" s="1465"/>
      <c r="W72" s="208"/>
      <c r="X72" s="1210"/>
      <c r="Y72" s="1460"/>
      <c r="Z72" s="1460"/>
      <c r="AA72" s="1461"/>
      <c r="AB72" s="1461"/>
      <c r="AC72" s="1503">
        <v>0</v>
      </c>
      <c r="AD72" s="1504">
        <v>0</v>
      </c>
      <c r="AE72" s="1504">
        <v>0</v>
      </c>
      <c r="AF72" s="1519">
        <v>15</v>
      </c>
      <c r="AG72" s="1505">
        <v>0</v>
      </c>
      <c r="AH72" s="524"/>
      <c r="AI72" s="1464"/>
      <c r="AJ72" s="1464"/>
      <c r="AK72" s="1465"/>
      <c r="AL72" s="208"/>
      <c r="AM72" s="1210"/>
      <c r="AN72" s="1460"/>
      <c r="AO72" s="1460"/>
      <c r="AP72" s="1461"/>
      <c r="AQ72" s="1461"/>
      <c r="AR72" s="1518">
        <v>1</v>
      </c>
      <c r="AS72" s="1519">
        <v>1</v>
      </c>
      <c r="AT72" s="1519">
        <v>0</v>
      </c>
      <c r="AU72" s="1519">
        <v>0</v>
      </c>
      <c r="AV72" s="1519">
        <v>0</v>
      </c>
      <c r="AW72" s="486"/>
      <c r="AX72" s="482"/>
      <c r="AY72" s="482"/>
      <c r="AZ72" s="482"/>
      <c r="BA72" s="518"/>
      <c r="BB72" s="518"/>
      <c r="BC72" s="518"/>
      <c r="BD72" s="518"/>
      <c r="BE72" s="518"/>
      <c r="BF72" s="518"/>
      <c r="BG72" s="518"/>
      <c r="BH72" s="511"/>
      <c r="BI72" s="482"/>
      <c r="BJ72" s="482"/>
      <c r="BK72" s="482"/>
      <c r="BL72" s="482"/>
      <c r="BM72" s="482"/>
      <c r="BN72" s="482"/>
      <c r="BO72" s="482"/>
      <c r="BP72" s="482"/>
      <c r="BQ72" s="482"/>
      <c r="BR72" s="482"/>
      <c r="BS72" s="482"/>
      <c r="BT72" s="482"/>
      <c r="BU72" s="482"/>
      <c r="BV72" s="482"/>
      <c r="BW72" s="482"/>
      <c r="BX72" s="482"/>
      <c r="BY72" s="482"/>
      <c r="BZ72" s="486"/>
      <c r="CA72" s="486"/>
      <c r="CB72" s="486"/>
      <c r="CC72" s="486"/>
      <c r="CD72" s="482"/>
      <c r="CE72" s="482"/>
      <c r="CF72" s="482"/>
    </row>
    <row r="73" spans="1:84" s="493" customFormat="1" ht="41.25" customHeight="1" thickBot="1">
      <c r="A73" s="482"/>
      <c r="B73" s="220"/>
      <c r="C73" s="1894" t="s">
        <v>864</v>
      </c>
      <c r="D73" s="524"/>
      <c r="E73" s="1464"/>
      <c r="F73" s="1464"/>
      <c r="G73" s="1465"/>
      <c r="H73" s="208"/>
      <c r="I73" s="1210"/>
      <c r="J73" s="1460"/>
      <c r="K73" s="1460"/>
      <c r="L73" s="1461"/>
      <c r="M73" s="1461"/>
      <c r="N73" s="1480">
        <v>240.14945399999999</v>
      </c>
      <c r="O73" s="1480">
        <v>580.32664999999997</v>
      </c>
      <c r="P73" s="1480">
        <v>0</v>
      </c>
      <c r="Q73" s="1480">
        <v>0</v>
      </c>
      <c r="R73" s="1480">
        <v>108.36698200000001</v>
      </c>
      <c r="S73" s="524"/>
      <c r="T73" s="1464"/>
      <c r="U73" s="1464"/>
      <c r="V73" s="1465"/>
      <c r="W73" s="208"/>
      <c r="X73" s="1210"/>
      <c r="Y73" s="1460"/>
      <c r="Z73" s="1460"/>
      <c r="AA73" s="1461"/>
      <c r="AB73" s="1461"/>
      <c r="AC73" s="1503">
        <v>0</v>
      </c>
      <c r="AD73" s="1504">
        <v>0</v>
      </c>
      <c r="AE73" s="1504">
        <v>0</v>
      </c>
      <c r="AF73" s="1516">
        <v>0</v>
      </c>
      <c r="AG73" s="1505">
        <v>0</v>
      </c>
      <c r="AH73" s="524"/>
      <c r="AI73" s="1464"/>
      <c r="AJ73" s="1464"/>
      <c r="AK73" s="1465"/>
      <c r="AL73" s="208"/>
      <c r="AM73" s="1210"/>
      <c r="AN73" s="1460"/>
      <c r="AO73" s="1460"/>
      <c r="AP73" s="1461"/>
      <c r="AQ73" s="1461"/>
      <c r="AR73" s="1518">
        <v>0</v>
      </c>
      <c r="AS73" s="1519">
        <v>0</v>
      </c>
      <c r="AT73" s="1519">
        <v>0</v>
      </c>
      <c r="AU73" s="1519">
        <v>0</v>
      </c>
      <c r="AV73" s="1519">
        <v>0</v>
      </c>
      <c r="AW73" s="486"/>
      <c r="AX73" s="482"/>
      <c r="AY73" s="482"/>
      <c r="AZ73" s="482"/>
      <c r="BA73" s="518"/>
      <c r="BB73" s="518"/>
      <c r="BC73" s="518"/>
      <c r="BD73" s="518"/>
      <c r="BE73" s="518"/>
      <c r="BF73" s="518"/>
      <c r="BG73" s="518"/>
      <c r="BH73" s="511"/>
      <c r="BI73" s="482"/>
      <c r="BJ73" s="482"/>
      <c r="BK73" s="482"/>
      <c r="BL73" s="482"/>
      <c r="BM73" s="482"/>
      <c r="BN73" s="482"/>
      <c r="BO73" s="482"/>
      <c r="BP73" s="482"/>
      <c r="BQ73" s="482"/>
      <c r="BR73" s="482"/>
      <c r="BS73" s="482"/>
      <c r="BT73" s="482"/>
      <c r="BU73" s="482"/>
      <c r="BV73" s="482"/>
      <c r="BW73" s="482"/>
      <c r="BX73" s="482"/>
      <c r="BY73" s="482"/>
      <c r="BZ73" s="486"/>
      <c r="CA73" s="486"/>
      <c r="CB73" s="486"/>
      <c r="CC73" s="486"/>
      <c r="CD73" s="482"/>
      <c r="CE73" s="482"/>
      <c r="CF73" s="482"/>
    </row>
    <row r="74" spans="1:84" s="493" customFormat="1" ht="41.25" customHeight="1" thickBot="1">
      <c r="A74" s="482"/>
      <c r="B74" s="220"/>
      <c r="C74" s="510" t="s">
        <v>457</v>
      </c>
      <c r="D74" s="517"/>
      <c r="E74" s="371" t="s">
        <v>243</v>
      </c>
      <c r="F74" s="371" t="s">
        <v>467</v>
      </c>
      <c r="G74" s="1219" t="s">
        <v>50</v>
      </c>
      <c r="H74" s="208" t="str">
        <f t="shared" si="0"/>
        <v>OTHER - PLEASE ADD A ROW IF NECESSARY AND NOMINATE THE CATEGORY</v>
      </c>
      <c r="I74" s="1210" t="s">
        <v>481</v>
      </c>
      <c r="J74" s="1220" t="s">
        <v>488</v>
      </c>
      <c r="K74" s="1220" t="s">
        <v>470</v>
      </c>
      <c r="L74" s="372" t="s">
        <v>245</v>
      </c>
      <c r="M74" s="372"/>
      <c r="N74" s="1524"/>
      <c r="O74" s="1524"/>
      <c r="P74" s="1524"/>
      <c r="Q74" s="1524"/>
      <c r="R74" s="1524"/>
      <c r="S74" s="1221"/>
      <c r="T74" s="371" t="s">
        <v>243</v>
      </c>
      <c r="U74" s="371" t="s">
        <v>467</v>
      </c>
      <c r="V74" s="1219" t="s">
        <v>50</v>
      </c>
      <c r="W74" s="208" t="str">
        <f t="shared" si="1"/>
        <v>OTHER - PLEASE ADD A ROW IF NECESSARY AND NOMINATE THE CATEGORY</v>
      </c>
      <c r="X74" s="1210" t="s">
        <v>481</v>
      </c>
      <c r="Y74" s="1220" t="s">
        <v>488</v>
      </c>
      <c r="Z74" s="1220" t="s">
        <v>653</v>
      </c>
      <c r="AA74" s="372" t="s">
        <v>271</v>
      </c>
      <c r="AB74" s="372"/>
      <c r="AC74" s="1506"/>
      <c r="AD74" s="1507"/>
      <c r="AE74" s="1507"/>
      <c r="AF74" s="1522"/>
      <c r="AG74" s="1508"/>
      <c r="AH74" s="1221"/>
      <c r="AI74" s="371" t="s">
        <v>243</v>
      </c>
      <c r="AJ74" s="371" t="s">
        <v>467</v>
      </c>
      <c r="AK74" s="1219" t="s">
        <v>50</v>
      </c>
      <c r="AL74" s="208" t="str">
        <f t="shared" si="2"/>
        <v>OTHER - PLEASE ADD A ROW IF NECESSARY AND NOMINATE THE CATEGORY</v>
      </c>
      <c r="AM74" s="1210" t="s">
        <v>481</v>
      </c>
      <c r="AN74" s="1220" t="s">
        <v>488</v>
      </c>
      <c r="AO74" s="1220" t="s">
        <v>654</v>
      </c>
      <c r="AP74" s="372" t="s">
        <v>271</v>
      </c>
      <c r="AQ74" s="372"/>
      <c r="AR74" s="1521"/>
      <c r="AS74" s="1522"/>
      <c r="AT74" s="1522"/>
      <c r="AU74" s="1522"/>
      <c r="AV74" s="1522"/>
      <c r="AW74" s="486"/>
      <c r="AX74" s="482"/>
      <c r="AY74" s="482"/>
      <c r="AZ74" s="482"/>
      <c r="BA74" s="518"/>
      <c r="BB74" s="518"/>
      <c r="BC74" s="518"/>
      <c r="BD74" s="518"/>
      <c r="BE74" s="518"/>
      <c r="BF74" s="518"/>
      <c r="BG74" s="518"/>
      <c r="BH74" s="511"/>
      <c r="BI74" s="482"/>
      <c r="BJ74" s="482"/>
      <c r="BK74" s="482"/>
      <c r="BL74" s="482"/>
      <c r="BM74" s="482"/>
      <c r="BN74" s="482"/>
      <c r="BO74" s="482"/>
      <c r="BP74" s="482"/>
      <c r="BQ74" s="482"/>
      <c r="BR74" s="482"/>
      <c r="BS74" s="482"/>
      <c r="BT74" s="482"/>
      <c r="BU74" s="482"/>
      <c r="BV74" s="482"/>
      <c r="BW74" s="482"/>
      <c r="BX74" s="482"/>
      <c r="BY74" s="482"/>
      <c r="BZ74" s="486"/>
      <c r="CA74" s="486"/>
      <c r="CB74" s="486"/>
      <c r="CC74" s="486"/>
      <c r="CD74" s="482"/>
      <c r="CE74" s="482"/>
      <c r="CF74" s="482"/>
    </row>
    <row r="75" spans="1:84" s="493" customFormat="1" ht="41.25" customHeight="1" thickBot="1">
      <c r="A75" s="482"/>
      <c r="B75" s="206" t="s">
        <v>657</v>
      </c>
      <c r="C75" s="1213" t="s">
        <v>347</v>
      </c>
      <c r="D75" s="483"/>
      <c r="E75" s="212" t="s">
        <v>243</v>
      </c>
      <c r="F75" s="212" t="s">
        <v>467</v>
      </c>
      <c r="G75" s="1212" t="s">
        <v>51</v>
      </c>
      <c r="H75" s="208" t="str">
        <f t="shared" si="0"/>
        <v>&lt; = 33 kV; OIL FILLED</v>
      </c>
      <c r="I75" s="1210" t="s">
        <v>481</v>
      </c>
      <c r="J75" s="209" t="s">
        <v>488</v>
      </c>
      <c r="K75" s="209" t="s">
        <v>470</v>
      </c>
      <c r="L75" s="213" t="s">
        <v>245</v>
      </c>
      <c r="M75" s="213"/>
      <c r="N75" s="1478">
        <v>0</v>
      </c>
      <c r="O75" s="1478">
        <v>0</v>
      </c>
      <c r="P75" s="1478">
        <v>0</v>
      </c>
      <c r="Q75" s="1478">
        <v>0</v>
      </c>
      <c r="R75" s="1478">
        <v>0</v>
      </c>
      <c r="S75" s="483"/>
      <c r="T75" s="212" t="s">
        <v>243</v>
      </c>
      <c r="U75" s="212" t="s">
        <v>467</v>
      </c>
      <c r="V75" s="1212" t="s">
        <v>51</v>
      </c>
      <c r="W75" s="208" t="str">
        <f t="shared" si="1"/>
        <v>&lt; = 33 kV; OIL FILLED</v>
      </c>
      <c r="X75" s="1210" t="s">
        <v>481</v>
      </c>
      <c r="Y75" s="209" t="s">
        <v>488</v>
      </c>
      <c r="Z75" s="209" t="s">
        <v>653</v>
      </c>
      <c r="AA75" s="213" t="s">
        <v>271</v>
      </c>
      <c r="AB75" s="213"/>
      <c r="AC75" s="1495">
        <v>0</v>
      </c>
      <c r="AD75" s="1496">
        <v>0</v>
      </c>
      <c r="AE75" s="1496">
        <v>0</v>
      </c>
      <c r="AF75" s="1513">
        <v>0</v>
      </c>
      <c r="AG75" s="1497">
        <v>0</v>
      </c>
      <c r="AH75" s="483"/>
      <c r="AI75" s="212" t="s">
        <v>243</v>
      </c>
      <c r="AJ75" s="212" t="s">
        <v>467</v>
      </c>
      <c r="AK75" s="1212" t="s">
        <v>51</v>
      </c>
      <c r="AL75" s="208" t="str">
        <f t="shared" si="2"/>
        <v>&lt; = 33 kV; OIL FILLED</v>
      </c>
      <c r="AM75" s="1210" t="s">
        <v>481</v>
      </c>
      <c r="AN75" s="209" t="s">
        <v>488</v>
      </c>
      <c r="AO75" s="209" t="s">
        <v>654</v>
      </c>
      <c r="AP75" s="213" t="s">
        <v>271</v>
      </c>
      <c r="AQ75" s="213"/>
      <c r="AR75" s="1512">
        <v>0</v>
      </c>
      <c r="AS75" s="1513">
        <v>0</v>
      </c>
      <c r="AT75" s="1513">
        <v>0</v>
      </c>
      <c r="AU75" s="1513">
        <v>0</v>
      </c>
      <c r="AV75" s="1513">
        <v>0</v>
      </c>
      <c r="AW75" s="486"/>
      <c r="AX75" s="482"/>
      <c r="AY75" s="482"/>
      <c r="AZ75" s="482"/>
      <c r="BA75" s="518"/>
      <c r="BB75" s="518"/>
      <c r="BC75" s="518"/>
      <c r="BD75" s="518"/>
      <c r="BE75" s="518"/>
      <c r="BF75" s="518"/>
      <c r="BG75" s="518"/>
      <c r="BH75" s="511"/>
      <c r="BI75" s="482"/>
      <c r="BJ75" s="482"/>
      <c r="BK75" s="482"/>
      <c r="BL75" s="482"/>
      <c r="BM75" s="482"/>
      <c r="BN75" s="482"/>
      <c r="BO75" s="482"/>
      <c r="BP75" s="482"/>
      <c r="BQ75" s="482"/>
      <c r="BR75" s="482"/>
      <c r="BS75" s="482"/>
      <c r="BT75" s="482"/>
      <c r="BU75" s="482"/>
      <c r="BV75" s="482"/>
      <c r="BW75" s="482"/>
      <c r="BX75" s="482"/>
      <c r="BY75" s="482"/>
      <c r="BZ75" s="486"/>
      <c r="CA75" s="486"/>
      <c r="CB75" s="486"/>
      <c r="CC75" s="486"/>
      <c r="CD75" s="482"/>
      <c r="CE75" s="482"/>
      <c r="CF75" s="482"/>
    </row>
    <row r="76" spans="1:84" s="493" customFormat="1" ht="41.25" customHeight="1" thickBot="1">
      <c r="A76" s="482"/>
      <c r="B76" s="220"/>
      <c r="C76" s="1213" t="s">
        <v>348</v>
      </c>
      <c r="D76" s="483"/>
      <c r="E76" s="212" t="s">
        <v>243</v>
      </c>
      <c r="F76" s="212" t="s">
        <v>467</v>
      </c>
      <c r="G76" s="1212" t="s">
        <v>51</v>
      </c>
      <c r="H76" s="208" t="str">
        <f t="shared" si="0"/>
        <v>&gt; 33 kV &amp; &lt; = 66 kV ; OIL FILLED</v>
      </c>
      <c r="I76" s="1210" t="s">
        <v>481</v>
      </c>
      <c r="J76" s="209" t="s">
        <v>488</v>
      </c>
      <c r="K76" s="209" t="s">
        <v>470</v>
      </c>
      <c r="L76" s="213" t="s">
        <v>245</v>
      </c>
      <c r="M76" s="213"/>
      <c r="N76" s="1479">
        <v>0</v>
      </c>
      <c r="O76" s="1479">
        <v>0</v>
      </c>
      <c r="P76" s="1479">
        <v>0</v>
      </c>
      <c r="Q76" s="1479">
        <v>0</v>
      </c>
      <c r="R76" s="1479">
        <v>0</v>
      </c>
      <c r="S76" s="483"/>
      <c r="T76" s="212" t="s">
        <v>243</v>
      </c>
      <c r="U76" s="212" t="s">
        <v>467</v>
      </c>
      <c r="V76" s="1212" t="s">
        <v>51</v>
      </c>
      <c r="W76" s="208" t="str">
        <f t="shared" si="1"/>
        <v>&gt; 33 kV &amp; &lt; = 66 kV ; OIL FILLED</v>
      </c>
      <c r="X76" s="1210" t="s">
        <v>481</v>
      </c>
      <c r="Y76" s="209" t="s">
        <v>488</v>
      </c>
      <c r="Z76" s="209" t="s">
        <v>653</v>
      </c>
      <c r="AA76" s="213" t="s">
        <v>271</v>
      </c>
      <c r="AB76" s="213"/>
      <c r="AC76" s="1498">
        <v>0</v>
      </c>
      <c r="AD76" s="1499">
        <v>0</v>
      </c>
      <c r="AE76" s="1499">
        <v>0</v>
      </c>
      <c r="AF76" s="1516">
        <v>0</v>
      </c>
      <c r="AG76" s="1500">
        <v>0</v>
      </c>
      <c r="AH76" s="483"/>
      <c r="AI76" s="212" t="s">
        <v>243</v>
      </c>
      <c r="AJ76" s="212" t="s">
        <v>467</v>
      </c>
      <c r="AK76" s="1212" t="s">
        <v>51</v>
      </c>
      <c r="AL76" s="208" t="str">
        <f t="shared" si="2"/>
        <v>&gt; 33 kV &amp; &lt; = 66 kV ; OIL FILLED</v>
      </c>
      <c r="AM76" s="1210" t="s">
        <v>481</v>
      </c>
      <c r="AN76" s="209" t="s">
        <v>488</v>
      </c>
      <c r="AO76" s="209" t="s">
        <v>654</v>
      </c>
      <c r="AP76" s="213" t="s">
        <v>271</v>
      </c>
      <c r="AQ76" s="213"/>
      <c r="AR76" s="1515">
        <v>0</v>
      </c>
      <c r="AS76" s="1516">
        <v>0</v>
      </c>
      <c r="AT76" s="1516">
        <v>0</v>
      </c>
      <c r="AU76" s="1516">
        <v>0</v>
      </c>
      <c r="AV76" s="1516">
        <v>0</v>
      </c>
      <c r="AW76" s="486"/>
      <c r="AX76" s="482"/>
      <c r="AY76" s="482"/>
      <c r="AZ76" s="482"/>
      <c r="BA76" s="518"/>
      <c r="BB76" s="518"/>
      <c r="BC76" s="518"/>
      <c r="BD76" s="518"/>
      <c r="BE76" s="518"/>
      <c r="BF76" s="518"/>
      <c r="BG76" s="518"/>
      <c r="BH76" s="511"/>
      <c r="BI76" s="482"/>
      <c r="BJ76" s="482"/>
      <c r="BK76" s="482"/>
      <c r="BL76" s="482"/>
      <c r="BM76" s="482"/>
      <c r="BN76" s="482"/>
      <c r="BO76" s="482"/>
      <c r="BP76" s="482"/>
      <c r="BQ76" s="482"/>
      <c r="BR76" s="482"/>
      <c r="BS76" s="482"/>
      <c r="BT76" s="482"/>
      <c r="BU76" s="482"/>
      <c r="BV76" s="482"/>
      <c r="BW76" s="482"/>
      <c r="BX76" s="482"/>
      <c r="BY76" s="482"/>
      <c r="BZ76" s="486"/>
      <c r="CA76" s="486"/>
      <c r="CB76" s="486"/>
      <c r="CC76" s="486"/>
      <c r="CD76" s="482"/>
      <c r="CE76" s="482"/>
      <c r="CF76" s="482"/>
    </row>
    <row r="77" spans="1:84" s="493" customFormat="1" ht="41.25" customHeight="1" thickBot="1">
      <c r="A77" s="482"/>
      <c r="B77" s="220"/>
      <c r="C77" s="1213" t="s">
        <v>349</v>
      </c>
      <c r="D77" s="483"/>
      <c r="E77" s="212" t="s">
        <v>243</v>
      </c>
      <c r="F77" s="212" t="s">
        <v>467</v>
      </c>
      <c r="G77" s="1212" t="s">
        <v>51</v>
      </c>
      <c r="H77" s="208" t="str">
        <f t="shared" si="0"/>
        <v>&gt; 66 kV &amp; &lt; = 132 kV ; OIL FILLED</v>
      </c>
      <c r="I77" s="1210" t="s">
        <v>481</v>
      </c>
      <c r="J77" s="209" t="s">
        <v>488</v>
      </c>
      <c r="K77" s="209" t="s">
        <v>470</v>
      </c>
      <c r="L77" s="213" t="s">
        <v>245</v>
      </c>
      <c r="M77" s="213"/>
      <c r="N77" s="1479">
        <v>0</v>
      </c>
      <c r="O77" s="1479">
        <v>0</v>
      </c>
      <c r="P77" s="1479">
        <v>0</v>
      </c>
      <c r="Q77" s="1479">
        <v>0</v>
      </c>
      <c r="R77" s="1479">
        <v>0</v>
      </c>
      <c r="S77" s="483"/>
      <c r="T77" s="212" t="s">
        <v>243</v>
      </c>
      <c r="U77" s="212" t="s">
        <v>467</v>
      </c>
      <c r="V77" s="1212" t="s">
        <v>51</v>
      </c>
      <c r="W77" s="208" t="str">
        <f t="shared" si="1"/>
        <v>&gt; 66 kV &amp; &lt; = 132 kV ; OIL FILLED</v>
      </c>
      <c r="X77" s="1210" t="s">
        <v>481</v>
      </c>
      <c r="Y77" s="209" t="s">
        <v>488</v>
      </c>
      <c r="Z77" s="209" t="s">
        <v>653</v>
      </c>
      <c r="AA77" s="213" t="s">
        <v>271</v>
      </c>
      <c r="AB77" s="213"/>
      <c r="AC77" s="1498">
        <v>0</v>
      </c>
      <c r="AD77" s="1499">
        <v>0</v>
      </c>
      <c r="AE77" s="1499">
        <v>0</v>
      </c>
      <c r="AF77" s="1516">
        <v>0</v>
      </c>
      <c r="AG77" s="1500">
        <v>0</v>
      </c>
      <c r="AH77" s="483"/>
      <c r="AI77" s="212" t="s">
        <v>243</v>
      </c>
      <c r="AJ77" s="212" t="s">
        <v>467</v>
      </c>
      <c r="AK77" s="1212" t="s">
        <v>51</v>
      </c>
      <c r="AL77" s="208" t="str">
        <f t="shared" si="2"/>
        <v>&gt; 66 kV &amp; &lt; = 132 kV ; OIL FILLED</v>
      </c>
      <c r="AM77" s="1210" t="s">
        <v>481</v>
      </c>
      <c r="AN77" s="209" t="s">
        <v>488</v>
      </c>
      <c r="AO77" s="209" t="s">
        <v>654</v>
      </c>
      <c r="AP77" s="213" t="s">
        <v>271</v>
      </c>
      <c r="AQ77" s="213"/>
      <c r="AR77" s="1515">
        <v>0</v>
      </c>
      <c r="AS77" s="1516">
        <v>0</v>
      </c>
      <c r="AT77" s="1516">
        <v>0</v>
      </c>
      <c r="AU77" s="1516">
        <v>0</v>
      </c>
      <c r="AV77" s="1516">
        <v>0</v>
      </c>
      <c r="AW77" s="486"/>
      <c r="AX77" s="482"/>
      <c r="AY77" s="482"/>
      <c r="AZ77" s="482"/>
      <c r="BA77" s="518"/>
      <c r="BB77" s="518"/>
      <c r="BC77" s="518"/>
      <c r="BD77" s="518"/>
      <c r="BE77" s="518"/>
      <c r="BF77" s="518"/>
      <c r="BG77" s="518"/>
      <c r="BH77" s="511"/>
      <c r="BI77" s="482"/>
      <c r="BJ77" s="482"/>
      <c r="BK77" s="482"/>
      <c r="BL77" s="482"/>
      <c r="BM77" s="482"/>
      <c r="BN77" s="482"/>
      <c r="BO77" s="482"/>
      <c r="BP77" s="482"/>
      <c r="BQ77" s="482"/>
      <c r="BR77" s="482"/>
      <c r="BS77" s="482"/>
      <c r="BT77" s="482"/>
      <c r="BU77" s="482"/>
      <c r="BV77" s="482"/>
      <c r="BW77" s="482"/>
      <c r="BX77" s="482"/>
      <c r="BY77" s="482"/>
      <c r="BZ77" s="486"/>
      <c r="CA77" s="486"/>
      <c r="CB77" s="486"/>
      <c r="CC77" s="486"/>
      <c r="CD77" s="482"/>
      <c r="CE77" s="482"/>
      <c r="CF77" s="482"/>
    </row>
    <row r="78" spans="1:84" s="493" customFormat="1" ht="41.25" customHeight="1" thickBot="1">
      <c r="A78" s="482"/>
      <c r="B78" s="220"/>
      <c r="C78" s="1213" t="s">
        <v>350</v>
      </c>
      <c r="D78" s="483"/>
      <c r="E78" s="212" t="s">
        <v>243</v>
      </c>
      <c r="F78" s="212" t="s">
        <v>467</v>
      </c>
      <c r="G78" s="1212" t="s">
        <v>51</v>
      </c>
      <c r="H78" s="208" t="str">
        <f t="shared" si="0"/>
        <v>&gt; 132 kV &amp; &lt; = 275 kV ; OIL FILLED</v>
      </c>
      <c r="I78" s="1210" t="s">
        <v>481</v>
      </c>
      <c r="J78" s="209" t="s">
        <v>488</v>
      </c>
      <c r="K78" s="209" t="s">
        <v>470</v>
      </c>
      <c r="L78" s="213" t="s">
        <v>245</v>
      </c>
      <c r="M78" s="213"/>
      <c r="N78" s="1479">
        <v>0</v>
      </c>
      <c r="O78" s="1479">
        <v>0</v>
      </c>
      <c r="P78" s="1479">
        <v>0</v>
      </c>
      <c r="Q78" s="1479">
        <v>0</v>
      </c>
      <c r="R78" s="1479">
        <v>0</v>
      </c>
      <c r="S78" s="483"/>
      <c r="T78" s="212" t="s">
        <v>243</v>
      </c>
      <c r="U78" s="212" t="s">
        <v>467</v>
      </c>
      <c r="V78" s="1212" t="s">
        <v>51</v>
      </c>
      <c r="W78" s="208" t="str">
        <f t="shared" si="1"/>
        <v>&gt; 132 kV &amp; &lt; = 275 kV ; OIL FILLED</v>
      </c>
      <c r="X78" s="1210" t="s">
        <v>481</v>
      </c>
      <c r="Y78" s="209" t="s">
        <v>488</v>
      </c>
      <c r="Z78" s="209" t="s">
        <v>653</v>
      </c>
      <c r="AA78" s="213" t="s">
        <v>271</v>
      </c>
      <c r="AB78" s="213"/>
      <c r="AC78" s="1498">
        <v>0</v>
      </c>
      <c r="AD78" s="1499">
        <v>0</v>
      </c>
      <c r="AE78" s="1499">
        <v>0</v>
      </c>
      <c r="AF78" s="1516">
        <v>0</v>
      </c>
      <c r="AG78" s="1500">
        <v>0</v>
      </c>
      <c r="AH78" s="483"/>
      <c r="AI78" s="212" t="s">
        <v>243</v>
      </c>
      <c r="AJ78" s="212" t="s">
        <v>467</v>
      </c>
      <c r="AK78" s="1212" t="s">
        <v>51</v>
      </c>
      <c r="AL78" s="208" t="str">
        <f t="shared" si="2"/>
        <v>&gt; 132 kV &amp; &lt; = 275 kV ; OIL FILLED</v>
      </c>
      <c r="AM78" s="1210" t="s">
        <v>481</v>
      </c>
      <c r="AN78" s="209" t="s">
        <v>488</v>
      </c>
      <c r="AO78" s="209" t="s">
        <v>654</v>
      </c>
      <c r="AP78" s="213" t="s">
        <v>271</v>
      </c>
      <c r="AQ78" s="213"/>
      <c r="AR78" s="1515">
        <v>1</v>
      </c>
      <c r="AS78" s="1516">
        <v>1</v>
      </c>
      <c r="AT78" s="1516">
        <v>1</v>
      </c>
      <c r="AU78" s="1516">
        <v>1</v>
      </c>
      <c r="AV78" s="1516">
        <v>3</v>
      </c>
      <c r="AW78" s="486"/>
      <c r="AX78" s="482"/>
      <c r="AY78" s="482"/>
      <c r="AZ78" s="482"/>
      <c r="BA78" s="518"/>
      <c r="BB78" s="518"/>
      <c r="BC78" s="518"/>
      <c r="BD78" s="518"/>
      <c r="BE78" s="518"/>
      <c r="BF78" s="518"/>
      <c r="BG78" s="518"/>
      <c r="BH78" s="511"/>
      <c r="BI78" s="482"/>
      <c r="BJ78" s="482"/>
      <c r="BK78" s="482"/>
      <c r="BL78" s="482"/>
      <c r="BM78" s="482"/>
      <c r="BN78" s="482"/>
      <c r="BO78" s="482"/>
      <c r="BP78" s="482"/>
      <c r="BQ78" s="482"/>
      <c r="BR78" s="482"/>
      <c r="BS78" s="482"/>
      <c r="BT78" s="482"/>
      <c r="BU78" s="482"/>
      <c r="BV78" s="482"/>
      <c r="BW78" s="482"/>
      <c r="BX78" s="482"/>
      <c r="BY78" s="482"/>
      <c r="BZ78" s="486"/>
      <c r="CA78" s="486"/>
      <c r="CB78" s="486"/>
      <c r="CC78" s="486"/>
      <c r="CD78" s="482"/>
      <c r="CE78" s="482"/>
      <c r="CF78" s="482"/>
    </row>
    <row r="79" spans="1:84" s="493" customFormat="1" ht="41.25" customHeight="1" thickBot="1">
      <c r="A79" s="482"/>
      <c r="B79" s="220"/>
      <c r="C79" s="1213" t="s">
        <v>351</v>
      </c>
      <c r="D79" s="483"/>
      <c r="E79" s="212" t="s">
        <v>243</v>
      </c>
      <c r="F79" s="212" t="s">
        <v>467</v>
      </c>
      <c r="G79" s="1212" t="s">
        <v>51</v>
      </c>
      <c r="H79" s="208" t="str">
        <f t="shared" si="0"/>
        <v>&gt; 275 kV &amp; &lt; = 330 kV ; OIL FILLED</v>
      </c>
      <c r="I79" s="1210" t="s">
        <v>481</v>
      </c>
      <c r="J79" s="209" t="s">
        <v>488</v>
      </c>
      <c r="K79" s="209" t="s">
        <v>470</v>
      </c>
      <c r="L79" s="213" t="s">
        <v>245</v>
      </c>
      <c r="M79" s="213"/>
      <c r="N79" s="1479">
        <v>0</v>
      </c>
      <c r="O79" s="1479">
        <v>0</v>
      </c>
      <c r="P79" s="1479">
        <v>0</v>
      </c>
      <c r="Q79" s="1479">
        <v>0</v>
      </c>
      <c r="R79" s="1479">
        <v>0</v>
      </c>
      <c r="S79" s="483"/>
      <c r="T79" s="212" t="s">
        <v>243</v>
      </c>
      <c r="U79" s="212" t="s">
        <v>467</v>
      </c>
      <c r="V79" s="1212" t="s">
        <v>51</v>
      </c>
      <c r="W79" s="208" t="str">
        <f t="shared" si="1"/>
        <v>&gt; 275 kV &amp; &lt; = 330 kV ; OIL FILLED</v>
      </c>
      <c r="X79" s="1210" t="s">
        <v>481</v>
      </c>
      <c r="Y79" s="209" t="s">
        <v>488</v>
      </c>
      <c r="Z79" s="209" t="s">
        <v>653</v>
      </c>
      <c r="AA79" s="213" t="s">
        <v>271</v>
      </c>
      <c r="AB79" s="213"/>
      <c r="AC79" s="1498">
        <v>0</v>
      </c>
      <c r="AD79" s="1499">
        <v>0</v>
      </c>
      <c r="AE79" s="1499">
        <v>0</v>
      </c>
      <c r="AF79" s="1516">
        <v>0</v>
      </c>
      <c r="AG79" s="1500">
        <v>0</v>
      </c>
      <c r="AH79" s="483"/>
      <c r="AI79" s="212" t="s">
        <v>243</v>
      </c>
      <c r="AJ79" s="212" t="s">
        <v>467</v>
      </c>
      <c r="AK79" s="1212" t="s">
        <v>51</v>
      </c>
      <c r="AL79" s="208" t="str">
        <f t="shared" si="2"/>
        <v>&gt; 275 kV &amp; &lt; = 330 kV ; OIL FILLED</v>
      </c>
      <c r="AM79" s="1210" t="s">
        <v>481</v>
      </c>
      <c r="AN79" s="209" t="s">
        <v>488</v>
      </c>
      <c r="AO79" s="209" t="s">
        <v>654</v>
      </c>
      <c r="AP79" s="213" t="s">
        <v>271</v>
      </c>
      <c r="AQ79" s="213"/>
      <c r="AR79" s="1515">
        <v>0</v>
      </c>
      <c r="AS79" s="1516">
        <v>0</v>
      </c>
      <c r="AT79" s="1516">
        <v>0</v>
      </c>
      <c r="AU79" s="1516">
        <v>0</v>
      </c>
      <c r="AV79" s="1516">
        <v>0</v>
      </c>
      <c r="AW79" s="486"/>
      <c r="AX79" s="482"/>
      <c r="AY79" s="482"/>
      <c r="AZ79" s="482"/>
      <c r="BA79" s="518"/>
      <c r="BB79" s="518"/>
      <c r="BC79" s="518"/>
      <c r="BD79" s="518"/>
      <c r="BE79" s="518"/>
      <c r="BF79" s="518"/>
      <c r="BG79" s="518"/>
      <c r="BH79" s="511"/>
      <c r="BI79" s="482"/>
      <c r="BJ79" s="482"/>
      <c r="BK79" s="482"/>
      <c r="BL79" s="482"/>
      <c r="BM79" s="482"/>
      <c r="BN79" s="482"/>
      <c r="BO79" s="482"/>
      <c r="BP79" s="482"/>
      <c r="BQ79" s="482"/>
      <c r="BR79" s="482"/>
      <c r="BS79" s="482"/>
      <c r="BT79" s="482"/>
      <c r="BU79" s="482"/>
      <c r="BV79" s="482"/>
      <c r="BW79" s="482"/>
      <c r="BX79" s="482"/>
      <c r="BY79" s="482"/>
      <c r="BZ79" s="516"/>
      <c r="CA79" s="486"/>
      <c r="CB79" s="486"/>
      <c r="CC79" s="516"/>
      <c r="CD79" s="482"/>
      <c r="CE79" s="482"/>
      <c r="CF79" s="482"/>
    </row>
    <row r="80" spans="1:84" s="493" customFormat="1" ht="41.25" customHeight="1" thickBot="1">
      <c r="A80" s="482"/>
      <c r="B80" s="220"/>
      <c r="C80" s="1213" t="s">
        <v>352</v>
      </c>
      <c r="D80" s="483"/>
      <c r="E80" s="212" t="s">
        <v>243</v>
      </c>
      <c r="F80" s="212" t="s">
        <v>467</v>
      </c>
      <c r="G80" s="1212" t="s">
        <v>51</v>
      </c>
      <c r="H80" s="208" t="str">
        <f t="shared" si="0"/>
        <v>&gt; 330 kV &amp; &lt; = 500 kV  ; OIL FILLED</v>
      </c>
      <c r="I80" s="1210" t="s">
        <v>481</v>
      </c>
      <c r="J80" s="209" t="s">
        <v>488</v>
      </c>
      <c r="K80" s="209" t="s">
        <v>470</v>
      </c>
      <c r="L80" s="213" t="s">
        <v>245</v>
      </c>
      <c r="M80" s="213"/>
      <c r="N80" s="1479">
        <v>0</v>
      </c>
      <c r="O80" s="1479">
        <v>0</v>
      </c>
      <c r="P80" s="1479">
        <v>0</v>
      </c>
      <c r="Q80" s="1479">
        <v>0</v>
      </c>
      <c r="R80" s="1479">
        <v>0</v>
      </c>
      <c r="S80" s="483"/>
      <c r="T80" s="212" t="s">
        <v>243</v>
      </c>
      <c r="U80" s="212" t="s">
        <v>467</v>
      </c>
      <c r="V80" s="1212" t="s">
        <v>51</v>
      </c>
      <c r="W80" s="208" t="str">
        <f t="shared" si="1"/>
        <v>&gt; 330 kV &amp; &lt; = 500 kV  ; OIL FILLED</v>
      </c>
      <c r="X80" s="1210" t="s">
        <v>481</v>
      </c>
      <c r="Y80" s="209" t="s">
        <v>488</v>
      </c>
      <c r="Z80" s="209" t="s">
        <v>653</v>
      </c>
      <c r="AA80" s="213" t="s">
        <v>271</v>
      </c>
      <c r="AB80" s="213"/>
      <c r="AC80" s="1498">
        <v>0</v>
      </c>
      <c r="AD80" s="1499">
        <v>0</v>
      </c>
      <c r="AE80" s="1499">
        <v>0</v>
      </c>
      <c r="AF80" s="1516">
        <v>0</v>
      </c>
      <c r="AG80" s="1500">
        <v>0</v>
      </c>
      <c r="AH80" s="483"/>
      <c r="AI80" s="212" t="s">
        <v>243</v>
      </c>
      <c r="AJ80" s="212" t="s">
        <v>467</v>
      </c>
      <c r="AK80" s="1212" t="s">
        <v>51</v>
      </c>
      <c r="AL80" s="208" t="str">
        <f t="shared" si="2"/>
        <v>&gt; 330 kV &amp; &lt; = 500 kV  ; OIL FILLED</v>
      </c>
      <c r="AM80" s="1210" t="s">
        <v>481</v>
      </c>
      <c r="AN80" s="209" t="s">
        <v>488</v>
      </c>
      <c r="AO80" s="209" t="s">
        <v>654</v>
      </c>
      <c r="AP80" s="213" t="s">
        <v>271</v>
      </c>
      <c r="AQ80" s="213"/>
      <c r="AR80" s="1515">
        <v>0</v>
      </c>
      <c r="AS80" s="1516">
        <v>0</v>
      </c>
      <c r="AT80" s="1516">
        <v>0</v>
      </c>
      <c r="AU80" s="1516">
        <v>0</v>
      </c>
      <c r="AV80" s="1516">
        <v>0</v>
      </c>
      <c r="AW80" s="486"/>
      <c r="AX80" s="482"/>
      <c r="AY80" s="482"/>
      <c r="AZ80" s="482"/>
      <c r="BA80" s="518"/>
      <c r="BB80" s="518"/>
      <c r="BC80" s="518"/>
      <c r="BD80" s="518"/>
      <c r="BE80" s="518"/>
      <c r="BF80" s="518"/>
      <c r="BG80" s="518"/>
      <c r="BH80" s="511"/>
      <c r="BI80" s="482"/>
      <c r="BJ80" s="482"/>
      <c r="BK80" s="482"/>
      <c r="BL80" s="482"/>
      <c r="BM80" s="482"/>
      <c r="BN80" s="482"/>
      <c r="BO80" s="482"/>
      <c r="BP80" s="482"/>
      <c r="BQ80" s="482"/>
      <c r="BR80" s="482"/>
      <c r="BS80" s="482"/>
      <c r="BT80" s="482"/>
      <c r="BU80" s="482"/>
      <c r="BV80" s="482"/>
      <c r="BW80" s="482"/>
      <c r="BX80" s="482"/>
      <c r="BY80" s="482"/>
      <c r="BZ80" s="523"/>
      <c r="CA80" s="486"/>
      <c r="CB80" s="486"/>
      <c r="CC80" s="523"/>
      <c r="CD80" s="482"/>
      <c r="CE80" s="482"/>
      <c r="CF80" s="482"/>
    </row>
    <row r="81" spans="1:84" s="493" customFormat="1" ht="41.25" customHeight="1" thickBot="1">
      <c r="A81" s="482"/>
      <c r="B81" s="220"/>
      <c r="C81" s="1213" t="s">
        <v>57</v>
      </c>
      <c r="D81" s="483"/>
      <c r="E81" s="212" t="s">
        <v>243</v>
      </c>
      <c r="F81" s="212" t="s">
        <v>467</v>
      </c>
      <c r="G81" s="1212" t="s">
        <v>51</v>
      </c>
      <c r="H81" s="208" t="str">
        <f t="shared" si="0"/>
        <v>&gt; 500 kV  ; OIL FILLED</v>
      </c>
      <c r="I81" s="1210" t="s">
        <v>481</v>
      </c>
      <c r="J81" s="209" t="s">
        <v>488</v>
      </c>
      <c r="K81" s="209" t="s">
        <v>470</v>
      </c>
      <c r="L81" s="213" t="s">
        <v>245</v>
      </c>
      <c r="M81" s="213"/>
      <c r="N81" s="1479">
        <v>0</v>
      </c>
      <c r="O81" s="1479">
        <v>0</v>
      </c>
      <c r="P81" s="1479">
        <v>0</v>
      </c>
      <c r="Q81" s="1479">
        <v>0</v>
      </c>
      <c r="R81" s="1479">
        <v>0</v>
      </c>
      <c r="S81" s="483"/>
      <c r="T81" s="212" t="s">
        <v>243</v>
      </c>
      <c r="U81" s="212" t="s">
        <v>467</v>
      </c>
      <c r="V81" s="1212" t="s">
        <v>51</v>
      </c>
      <c r="W81" s="208" t="str">
        <f t="shared" si="1"/>
        <v>&gt; 500 kV  ; OIL FILLED</v>
      </c>
      <c r="X81" s="1210" t="s">
        <v>481</v>
      </c>
      <c r="Y81" s="209" t="s">
        <v>488</v>
      </c>
      <c r="Z81" s="209" t="s">
        <v>653</v>
      </c>
      <c r="AA81" s="213" t="s">
        <v>271</v>
      </c>
      <c r="AB81" s="213"/>
      <c r="AC81" s="1498">
        <v>0</v>
      </c>
      <c r="AD81" s="1499">
        <v>0</v>
      </c>
      <c r="AE81" s="1499">
        <v>0</v>
      </c>
      <c r="AF81" s="1516">
        <v>0</v>
      </c>
      <c r="AG81" s="1500">
        <v>0</v>
      </c>
      <c r="AH81" s="483"/>
      <c r="AI81" s="212" t="s">
        <v>243</v>
      </c>
      <c r="AJ81" s="212" t="s">
        <v>467</v>
      </c>
      <c r="AK81" s="1212" t="s">
        <v>51</v>
      </c>
      <c r="AL81" s="208" t="str">
        <f t="shared" si="2"/>
        <v>&gt; 500 kV  ; OIL FILLED</v>
      </c>
      <c r="AM81" s="1210" t="s">
        <v>481</v>
      </c>
      <c r="AN81" s="209" t="s">
        <v>488</v>
      </c>
      <c r="AO81" s="209" t="s">
        <v>654</v>
      </c>
      <c r="AP81" s="213" t="s">
        <v>271</v>
      </c>
      <c r="AQ81" s="213"/>
      <c r="AR81" s="1515">
        <v>0</v>
      </c>
      <c r="AS81" s="1516">
        <v>0</v>
      </c>
      <c r="AT81" s="1516">
        <v>0</v>
      </c>
      <c r="AU81" s="1516">
        <v>0</v>
      </c>
      <c r="AV81" s="1516">
        <v>0</v>
      </c>
      <c r="AW81" s="486"/>
      <c r="AX81" s="482"/>
      <c r="AY81" s="482"/>
      <c r="AZ81" s="482"/>
      <c r="BA81" s="518"/>
      <c r="BB81" s="518"/>
      <c r="BC81" s="518"/>
      <c r="BD81" s="518"/>
      <c r="BE81" s="518"/>
      <c r="BF81" s="518"/>
      <c r="BG81" s="518"/>
      <c r="BH81" s="511"/>
      <c r="BI81" s="482"/>
      <c r="BJ81" s="482"/>
      <c r="BK81" s="482"/>
      <c r="BL81" s="482"/>
      <c r="BM81" s="482"/>
      <c r="BN81" s="482"/>
      <c r="BO81" s="482"/>
      <c r="BP81" s="482"/>
      <c r="BQ81" s="482"/>
      <c r="BR81" s="482"/>
      <c r="BS81" s="482"/>
      <c r="BT81" s="482"/>
      <c r="BU81" s="482"/>
      <c r="BV81" s="482"/>
      <c r="BW81" s="482"/>
      <c r="BX81" s="482"/>
      <c r="BY81" s="482"/>
      <c r="BZ81" s="523"/>
      <c r="CA81" s="486"/>
      <c r="CB81" s="486"/>
      <c r="CC81" s="523"/>
      <c r="CD81" s="482"/>
      <c r="CE81" s="482"/>
      <c r="CF81" s="482"/>
    </row>
    <row r="82" spans="1:84" s="493" customFormat="1" ht="41.25" customHeight="1" thickBot="1">
      <c r="A82" s="482"/>
      <c r="B82" s="220"/>
      <c r="C82" s="1251" t="s">
        <v>353</v>
      </c>
      <c r="D82" s="1222"/>
      <c r="E82" s="1226" t="s">
        <v>243</v>
      </c>
      <c r="F82" s="1226" t="s">
        <v>467</v>
      </c>
      <c r="G82" s="1227" t="s">
        <v>51</v>
      </c>
      <c r="H82" s="208" t="str">
        <f t="shared" si="0"/>
        <v>&lt; = 33 kV; XLPE INSULATED</v>
      </c>
      <c r="I82" s="1210" t="s">
        <v>481</v>
      </c>
      <c r="J82" s="209" t="s">
        <v>488</v>
      </c>
      <c r="K82" s="209" t="s">
        <v>470</v>
      </c>
      <c r="L82" s="213" t="s">
        <v>245</v>
      </c>
      <c r="M82" s="213"/>
      <c r="N82" s="1479">
        <v>0</v>
      </c>
      <c r="O82" s="1479">
        <v>0</v>
      </c>
      <c r="P82" s="1479">
        <v>0</v>
      </c>
      <c r="Q82" s="1479">
        <v>0</v>
      </c>
      <c r="R82" s="1479">
        <v>0</v>
      </c>
      <c r="S82" s="1223"/>
      <c r="T82" s="1226" t="s">
        <v>243</v>
      </c>
      <c r="U82" s="1226" t="s">
        <v>467</v>
      </c>
      <c r="V82" s="1227" t="s">
        <v>51</v>
      </c>
      <c r="W82" s="208" t="str">
        <f t="shared" si="1"/>
        <v>&lt; = 33 kV; XLPE INSULATED</v>
      </c>
      <c r="X82" s="1210" t="s">
        <v>481</v>
      </c>
      <c r="Y82" s="209" t="s">
        <v>488</v>
      </c>
      <c r="Z82" s="209" t="s">
        <v>653</v>
      </c>
      <c r="AA82" s="213" t="s">
        <v>271</v>
      </c>
      <c r="AB82" s="213"/>
      <c r="AC82" s="1498">
        <v>0</v>
      </c>
      <c r="AD82" s="1499">
        <v>0</v>
      </c>
      <c r="AE82" s="1499">
        <v>0</v>
      </c>
      <c r="AF82" s="1516">
        <v>0</v>
      </c>
      <c r="AG82" s="1500">
        <v>0</v>
      </c>
      <c r="AH82" s="1223"/>
      <c r="AI82" s="1226" t="s">
        <v>243</v>
      </c>
      <c r="AJ82" s="1226" t="s">
        <v>467</v>
      </c>
      <c r="AK82" s="1227" t="s">
        <v>51</v>
      </c>
      <c r="AL82" s="208" t="str">
        <f t="shared" si="2"/>
        <v>&lt; = 33 kV; XLPE INSULATED</v>
      </c>
      <c r="AM82" s="1210" t="s">
        <v>481</v>
      </c>
      <c r="AN82" s="209" t="s">
        <v>488</v>
      </c>
      <c r="AO82" s="209" t="s">
        <v>654</v>
      </c>
      <c r="AP82" s="213" t="s">
        <v>271</v>
      </c>
      <c r="AQ82" s="213"/>
      <c r="AR82" s="1515">
        <v>0</v>
      </c>
      <c r="AS82" s="1516">
        <v>0</v>
      </c>
      <c r="AT82" s="1516">
        <v>0</v>
      </c>
      <c r="AU82" s="1516">
        <v>0</v>
      </c>
      <c r="AV82" s="1516">
        <v>0</v>
      </c>
      <c r="AW82" s="486"/>
      <c r="AX82" s="482"/>
      <c r="AY82" s="482"/>
      <c r="AZ82" s="482"/>
      <c r="BA82" s="518"/>
      <c r="BB82" s="518"/>
      <c r="BC82" s="518"/>
      <c r="BD82" s="518"/>
      <c r="BE82" s="518"/>
      <c r="BF82" s="518"/>
      <c r="BG82" s="518"/>
      <c r="BH82" s="511"/>
      <c r="BI82" s="482"/>
      <c r="BJ82" s="482"/>
      <c r="BK82" s="482"/>
      <c r="BL82" s="482"/>
      <c r="BM82" s="482"/>
      <c r="BN82" s="482"/>
      <c r="BO82" s="482"/>
      <c r="BP82" s="482"/>
      <c r="BQ82" s="482"/>
      <c r="BR82" s="482"/>
      <c r="BS82" s="482"/>
      <c r="BT82" s="482"/>
      <c r="BU82" s="482"/>
      <c r="BV82" s="482"/>
      <c r="BW82" s="482"/>
      <c r="BX82" s="482"/>
      <c r="BY82" s="482"/>
      <c r="BZ82" s="523"/>
      <c r="CA82" s="486"/>
      <c r="CB82" s="486"/>
      <c r="CC82" s="523"/>
      <c r="CD82" s="482"/>
      <c r="CE82" s="482"/>
      <c r="CF82" s="482"/>
    </row>
    <row r="83" spans="1:84" s="493" customFormat="1" ht="41.25" customHeight="1" thickBot="1">
      <c r="A83" s="482"/>
      <c r="B83" s="220"/>
      <c r="C83" s="1251" t="s">
        <v>354</v>
      </c>
      <c r="D83" s="483"/>
      <c r="E83" s="1226" t="s">
        <v>243</v>
      </c>
      <c r="F83" s="1226" t="s">
        <v>467</v>
      </c>
      <c r="G83" s="1227" t="s">
        <v>51</v>
      </c>
      <c r="H83" s="208" t="str">
        <f t="shared" si="0"/>
        <v>&gt; 33 kV &amp; &lt; = 66 kV ; XLPE INSULATED</v>
      </c>
      <c r="I83" s="1210" t="s">
        <v>481</v>
      </c>
      <c r="J83" s="209" t="s">
        <v>488</v>
      </c>
      <c r="K83" s="209" t="s">
        <v>470</v>
      </c>
      <c r="L83" s="213" t="s">
        <v>245</v>
      </c>
      <c r="M83" s="213"/>
      <c r="N83" s="1479">
        <v>0</v>
      </c>
      <c r="O83" s="1479">
        <v>0</v>
      </c>
      <c r="P83" s="1479">
        <v>0</v>
      </c>
      <c r="Q83" s="1479">
        <v>0</v>
      </c>
      <c r="R83" s="1479">
        <v>0</v>
      </c>
      <c r="S83" s="483"/>
      <c r="T83" s="1226" t="s">
        <v>243</v>
      </c>
      <c r="U83" s="1226" t="s">
        <v>467</v>
      </c>
      <c r="V83" s="1227" t="s">
        <v>51</v>
      </c>
      <c r="W83" s="208" t="str">
        <f t="shared" si="1"/>
        <v>&gt; 33 kV &amp; &lt; = 66 kV ; XLPE INSULATED</v>
      </c>
      <c r="X83" s="1210" t="s">
        <v>481</v>
      </c>
      <c r="Y83" s="209" t="s">
        <v>488</v>
      </c>
      <c r="Z83" s="209" t="s">
        <v>653</v>
      </c>
      <c r="AA83" s="213" t="s">
        <v>271</v>
      </c>
      <c r="AB83" s="213"/>
      <c r="AC83" s="1498">
        <v>0</v>
      </c>
      <c r="AD83" s="1499">
        <v>0</v>
      </c>
      <c r="AE83" s="1499">
        <v>0</v>
      </c>
      <c r="AF83" s="1516">
        <v>0</v>
      </c>
      <c r="AG83" s="1500">
        <v>0</v>
      </c>
      <c r="AH83" s="483"/>
      <c r="AI83" s="1226" t="s">
        <v>243</v>
      </c>
      <c r="AJ83" s="1226" t="s">
        <v>467</v>
      </c>
      <c r="AK83" s="1227" t="s">
        <v>51</v>
      </c>
      <c r="AL83" s="208" t="str">
        <f t="shared" si="2"/>
        <v>&gt; 33 kV &amp; &lt; = 66 kV ; XLPE INSULATED</v>
      </c>
      <c r="AM83" s="1210" t="s">
        <v>481</v>
      </c>
      <c r="AN83" s="209" t="s">
        <v>488</v>
      </c>
      <c r="AO83" s="209" t="s">
        <v>654</v>
      </c>
      <c r="AP83" s="213" t="s">
        <v>271</v>
      </c>
      <c r="AQ83" s="213"/>
      <c r="AR83" s="1515">
        <v>0</v>
      </c>
      <c r="AS83" s="1516">
        <v>0</v>
      </c>
      <c r="AT83" s="1516">
        <v>0</v>
      </c>
      <c r="AU83" s="1516">
        <v>0</v>
      </c>
      <c r="AV83" s="1516">
        <v>0</v>
      </c>
      <c r="AW83" s="486"/>
      <c r="AX83" s="482"/>
      <c r="AY83" s="482"/>
      <c r="AZ83" s="482"/>
      <c r="BA83" s="518"/>
      <c r="BB83" s="518"/>
      <c r="BC83" s="518"/>
      <c r="BD83" s="518"/>
      <c r="BE83" s="518"/>
      <c r="BF83" s="518"/>
      <c r="BG83" s="518"/>
      <c r="BH83" s="511"/>
      <c r="BI83" s="482"/>
      <c r="BJ83" s="482"/>
      <c r="BK83" s="482"/>
      <c r="BL83" s="482"/>
      <c r="BM83" s="482"/>
      <c r="BN83" s="482"/>
      <c r="BO83" s="482"/>
      <c r="BP83" s="482"/>
      <c r="BQ83" s="482"/>
      <c r="BR83" s="482"/>
      <c r="BS83" s="482"/>
      <c r="BT83" s="482"/>
      <c r="BU83" s="482"/>
      <c r="BV83" s="482"/>
      <c r="BW83" s="482"/>
      <c r="BX83" s="482"/>
      <c r="BY83" s="482"/>
      <c r="BZ83" s="486"/>
      <c r="CA83" s="486"/>
      <c r="CB83" s="486"/>
      <c r="CC83" s="486"/>
      <c r="CD83" s="482"/>
      <c r="CE83" s="482"/>
      <c r="CF83" s="482"/>
    </row>
    <row r="84" spans="1:84" s="493" customFormat="1" ht="41.25" customHeight="1" thickBot="1">
      <c r="A84" s="482"/>
      <c r="B84" s="220"/>
      <c r="C84" s="1251" t="s">
        <v>355</v>
      </c>
      <c r="D84" s="483"/>
      <c r="E84" s="1226" t="s">
        <v>243</v>
      </c>
      <c r="F84" s="1226" t="s">
        <v>467</v>
      </c>
      <c r="G84" s="1227" t="s">
        <v>51</v>
      </c>
      <c r="H84" s="208" t="str">
        <f t="shared" si="0"/>
        <v>&gt; 66 kV &amp; &lt; = 132 kV ; XLPE INSULATED</v>
      </c>
      <c r="I84" s="1210" t="s">
        <v>481</v>
      </c>
      <c r="J84" s="209" t="s">
        <v>488</v>
      </c>
      <c r="K84" s="209" t="s">
        <v>470</v>
      </c>
      <c r="L84" s="213" t="s">
        <v>245</v>
      </c>
      <c r="M84" s="213"/>
      <c r="N84" s="1479">
        <v>0</v>
      </c>
      <c r="O84" s="1479">
        <v>0</v>
      </c>
      <c r="P84" s="1479">
        <v>0</v>
      </c>
      <c r="Q84" s="1479">
        <v>0</v>
      </c>
      <c r="R84" s="1479">
        <v>0</v>
      </c>
      <c r="S84" s="483"/>
      <c r="T84" s="1226" t="s">
        <v>243</v>
      </c>
      <c r="U84" s="1226" t="s">
        <v>467</v>
      </c>
      <c r="V84" s="1227" t="s">
        <v>51</v>
      </c>
      <c r="W84" s="208" t="str">
        <f t="shared" si="1"/>
        <v>&gt; 66 kV &amp; &lt; = 132 kV ; XLPE INSULATED</v>
      </c>
      <c r="X84" s="1210" t="s">
        <v>481</v>
      </c>
      <c r="Y84" s="209" t="s">
        <v>488</v>
      </c>
      <c r="Z84" s="209" t="s">
        <v>653</v>
      </c>
      <c r="AA84" s="213" t="s">
        <v>271</v>
      </c>
      <c r="AB84" s="213"/>
      <c r="AC84" s="1498">
        <v>0</v>
      </c>
      <c r="AD84" s="1499">
        <v>0</v>
      </c>
      <c r="AE84" s="1499">
        <v>0</v>
      </c>
      <c r="AF84" s="1516">
        <v>0</v>
      </c>
      <c r="AG84" s="1500">
        <v>0</v>
      </c>
      <c r="AH84" s="483"/>
      <c r="AI84" s="1226" t="s">
        <v>243</v>
      </c>
      <c r="AJ84" s="1226" t="s">
        <v>467</v>
      </c>
      <c r="AK84" s="1227" t="s">
        <v>51</v>
      </c>
      <c r="AL84" s="208" t="str">
        <f t="shared" si="2"/>
        <v>&gt; 66 kV &amp; &lt; = 132 kV ; XLPE INSULATED</v>
      </c>
      <c r="AM84" s="1210" t="s">
        <v>481</v>
      </c>
      <c r="AN84" s="209" t="s">
        <v>488</v>
      </c>
      <c r="AO84" s="209" t="s">
        <v>654</v>
      </c>
      <c r="AP84" s="213" t="s">
        <v>271</v>
      </c>
      <c r="AQ84" s="213"/>
      <c r="AR84" s="1515">
        <v>0</v>
      </c>
      <c r="AS84" s="1516">
        <v>0</v>
      </c>
      <c r="AT84" s="1516">
        <v>0</v>
      </c>
      <c r="AU84" s="1516">
        <v>0</v>
      </c>
      <c r="AV84" s="1516">
        <v>0</v>
      </c>
      <c r="AW84" s="486"/>
      <c r="AX84" s="482"/>
      <c r="AY84" s="482"/>
      <c r="AZ84" s="482"/>
      <c r="BA84" s="518"/>
      <c r="BB84" s="518"/>
      <c r="BC84" s="518"/>
      <c r="BD84" s="518"/>
      <c r="BE84" s="518"/>
      <c r="BF84" s="518"/>
      <c r="BG84" s="518"/>
      <c r="BH84" s="511"/>
      <c r="BI84" s="482"/>
      <c r="BJ84" s="482"/>
      <c r="BK84" s="482"/>
      <c r="BL84" s="482"/>
      <c r="BM84" s="482"/>
      <c r="BN84" s="482"/>
      <c r="BO84" s="482"/>
      <c r="BP84" s="482"/>
      <c r="BQ84" s="482"/>
      <c r="BR84" s="482"/>
      <c r="BS84" s="482"/>
      <c r="BT84" s="482"/>
      <c r="BU84" s="482"/>
      <c r="BV84" s="482"/>
      <c r="BW84" s="482"/>
      <c r="BX84" s="482"/>
      <c r="BY84" s="482"/>
      <c r="BZ84" s="486"/>
      <c r="CA84" s="486"/>
      <c r="CB84" s="486"/>
      <c r="CC84" s="486"/>
      <c r="CD84" s="482"/>
      <c r="CE84" s="482"/>
      <c r="CF84" s="482"/>
    </row>
    <row r="85" spans="1:84" s="493" customFormat="1" ht="41.25" customHeight="1" thickBot="1">
      <c r="A85" s="482"/>
      <c r="B85" s="220"/>
      <c r="C85" s="1251" t="s">
        <v>356</v>
      </c>
      <c r="D85" s="483"/>
      <c r="E85" s="1226" t="s">
        <v>243</v>
      </c>
      <c r="F85" s="1226" t="s">
        <v>467</v>
      </c>
      <c r="G85" s="1227" t="s">
        <v>51</v>
      </c>
      <c r="H85" s="208" t="str">
        <f t="shared" si="0"/>
        <v>&gt; 132 kV &amp; &lt; = 275 kV ; XLPE INSULATED</v>
      </c>
      <c r="I85" s="1210" t="s">
        <v>481</v>
      </c>
      <c r="J85" s="209" t="s">
        <v>488</v>
      </c>
      <c r="K85" s="209" t="s">
        <v>470</v>
      </c>
      <c r="L85" s="213" t="s">
        <v>245</v>
      </c>
      <c r="M85" s="213"/>
      <c r="N85" s="1479">
        <v>0</v>
      </c>
      <c r="O85" s="1479">
        <v>0</v>
      </c>
      <c r="P85" s="1479">
        <v>0</v>
      </c>
      <c r="Q85" s="1479">
        <v>0</v>
      </c>
      <c r="R85" s="1479">
        <v>0</v>
      </c>
      <c r="S85" s="483"/>
      <c r="T85" s="1226" t="s">
        <v>243</v>
      </c>
      <c r="U85" s="1226" t="s">
        <v>467</v>
      </c>
      <c r="V85" s="1227" t="s">
        <v>51</v>
      </c>
      <c r="W85" s="208" t="str">
        <f t="shared" si="1"/>
        <v>&gt; 132 kV &amp; &lt; = 275 kV ; XLPE INSULATED</v>
      </c>
      <c r="X85" s="1210" t="s">
        <v>481</v>
      </c>
      <c r="Y85" s="209" t="s">
        <v>488</v>
      </c>
      <c r="Z85" s="209" t="s">
        <v>653</v>
      </c>
      <c r="AA85" s="213" t="s">
        <v>271</v>
      </c>
      <c r="AB85" s="213"/>
      <c r="AC85" s="1498">
        <v>0</v>
      </c>
      <c r="AD85" s="1499">
        <v>0</v>
      </c>
      <c r="AE85" s="1499">
        <v>0</v>
      </c>
      <c r="AF85" s="1516">
        <v>0</v>
      </c>
      <c r="AG85" s="1500">
        <v>0</v>
      </c>
      <c r="AH85" s="483"/>
      <c r="AI85" s="1226" t="s">
        <v>243</v>
      </c>
      <c r="AJ85" s="1226" t="s">
        <v>467</v>
      </c>
      <c r="AK85" s="1227" t="s">
        <v>51</v>
      </c>
      <c r="AL85" s="208" t="str">
        <f t="shared" si="2"/>
        <v>&gt; 132 kV &amp; &lt; = 275 kV ; XLPE INSULATED</v>
      </c>
      <c r="AM85" s="1210" t="s">
        <v>481</v>
      </c>
      <c r="AN85" s="209" t="s">
        <v>488</v>
      </c>
      <c r="AO85" s="209" t="s">
        <v>654</v>
      </c>
      <c r="AP85" s="213" t="s">
        <v>271</v>
      </c>
      <c r="AQ85" s="213"/>
      <c r="AR85" s="1515">
        <v>2</v>
      </c>
      <c r="AS85" s="1516">
        <v>2</v>
      </c>
      <c r="AT85" s="1516">
        <v>2</v>
      </c>
      <c r="AU85" s="1516">
        <v>1</v>
      </c>
      <c r="AV85" s="1516">
        <v>2</v>
      </c>
      <c r="AW85" s="486"/>
      <c r="AX85" s="482"/>
      <c r="AY85" s="482"/>
      <c r="AZ85" s="482"/>
      <c r="BA85" s="518"/>
      <c r="BB85" s="518"/>
      <c r="BC85" s="518"/>
      <c r="BD85" s="518"/>
      <c r="BE85" s="518"/>
      <c r="BF85" s="518"/>
      <c r="BG85" s="518"/>
      <c r="BH85" s="511"/>
      <c r="BI85" s="482"/>
      <c r="BJ85" s="482"/>
      <c r="BK85" s="482"/>
      <c r="BL85" s="482"/>
      <c r="BM85" s="482"/>
      <c r="BN85" s="482"/>
      <c r="BO85" s="482"/>
      <c r="BP85" s="482"/>
      <c r="BQ85" s="482"/>
      <c r="BR85" s="482"/>
      <c r="BS85" s="482"/>
      <c r="BT85" s="482"/>
      <c r="BU85" s="482"/>
      <c r="BV85" s="482"/>
      <c r="BW85" s="482"/>
      <c r="BX85" s="482"/>
      <c r="BY85" s="482"/>
      <c r="BZ85" s="486"/>
      <c r="CA85" s="486"/>
      <c r="CB85" s="486"/>
      <c r="CC85" s="486"/>
      <c r="CD85" s="482"/>
      <c r="CE85" s="482"/>
      <c r="CF85" s="482"/>
    </row>
    <row r="86" spans="1:84" s="493" customFormat="1" ht="41.25" customHeight="1" thickBot="1">
      <c r="A86" s="482"/>
      <c r="B86" s="220"/>
      <c r="C86" s="1251" t="s">
        <v>357</v>
      </c>
      <c r="D86" s="483"/>
      <c r="E86" s="1226" t="s">
        <v>243</v>
      </c>
      <c r="F86" s="1226" t="s">
        <v>467</v>
      </c>
      <c r="G86" s="1227" t="s">
        <v>51</v>
      </c>
      <c r="H86" s="208" t="str">
        <f t="shared" si="0"/>
        <v>&gt; 275 kV &amp; &lt; = 330 kV ; XLPE INSULATED</v>
      </c>
      <c r="I86" s="1210" t="s">
        <v>481</v>
      </c>
      <c r="J86" s="209" t="s">
        <v>488</v>
      </c>
      <c r="K86" s="209" t="s">
        <v>470</v>
      </c>
      <c r="L86" s="213" t="s">
        <v>245</v>
      </c>
      <c r="M86" s="213"/>
      <c r="N86" s="1479">
        <v>0</v>
      </c>
      <c r="O86" s="1479">
        <v>0</v>
      </c>
      <c r="P86" s="1479">
        <v>0</v>
      </c>
      <c r="Q86" s="1479">
        <v>0</v>
      </c>
      <c r="R86" s="1479">
        <v>0</v>
      </c>
      <c r="S86" s="483"/>
      <c r="T86" s="1226" t="s">
        <v>243</v>
      </c>
      <c r="U86" s="1226" t="s">
        <v>467</v>
      </c>
      <c r="V86" s="1227" t="s">
        <v>51</v>
      </c>
      <c r="W86" s="208" t="str">
        <f t="shared" si="1"/>
        <v>&gt; 275 kV &amp; &lt; = 330 kV ; XLPE INSULATED</v>
      </c>
      <c r="X86" s="1210" t="s">
        <v>481</v>
      </c>
      <c r="Y86" s="209" t="s">
        <v>488</v>
      </c>
      <c r="Z86" s="209" t="s">
        <v>653</v>
      </c>
      <c r="AA86" s="213" t="s">
        <v>271</v>
      </c>
      <c r="AB86" s="213"/>
      <c r="AC86" s="1498">
        <v>0</v>
      </c>
      <c r="AD86" s="1499">
        <v>0</v>
      </c>
      <c r="AE86" s="1499">
        <v>0</v>
      </c>
      <c r="AF86" s="1516">
        <v>0</v>
      </c>
      <c r="AG86" s="1500">
        <v>0</v>
      </c>
      <c r="AH86" s="483"/>
      <c r="AI86" s="1226" t="s">
        <v>243</v>
      </c>
      <c r="AJ86" s="1226" t="s">
        <v>467</v>
      </c>
      <c r="AK86" s="1227" t="s">
        <v>51</v>
      </c>
      <c r="AL86" s="208" t="str">
        <f t="shared" si="2"/>
        <v>&gt; 275 kV &amp; &lt; = 330 kV ; XLPE INSULATED</v>
      </c>
      <c r="AM86" s="1210" t="s">
        <v>481</v>
      </c>
      <c r="AN86" s="209" t="s">
        <v>488</v>
      </c>
      <c r="AO86" s="209" t="s">
        <v>654</v>
      </c>
      <c r="AP86" s="213" t="s">
        <v>271</v>
      </c>
      <c r="AQ86" s="213"/>
      <c r="AR86" s="1515">
        <v>0</v>
      </c>
      <c r="AS86" s="1516">
        <v>0</v>
      </c>
      <c r="AT86" s="1516">
        <v>0</v>
      </c>
      <c r="AU86" s="1516">
        <v>0</v>
      </c>
      <c r="AV86" s="1516">
        <v>0</v>
      </c>
      <c r="AW86" s="486"/>
      <c r="AX86" s="482"/>
      <c r="AY86" s="482"/>
      <c r="AZ86" s="482"/>
      <c r="BA86" s="518"/>
      <c r="BB86" s="518"/>
      <c r="BC86" s="518"/>
      <c r="BD86" s="518"/>
      <c r="BE86" s="518"/>
      <c r="BF86" s="518"/>
      <c r="BG86" s="518"/>
      <c r="BH86" s="511"/>
      <c r="BI86" s="482"/>
      <c r="BJ86" s="482"/>
      <c r="BK86" s="482"/>
      <c r="BL86" s="482"/>
      <c r="BM86" s="482"/>
      <c r="BN86" s="482"/>
      <c r="BO86" s="482"/>
      <c r="BP86" s="482"/>
      <c r="BQ86" s="482"/>
      <c r="BR86" s="482"/>
      <c r="BS86" s="482"/>
      <c r="BT86" s="482"/>
      <c r="BU86" s="482"/>
      <c r="BV86" s="482"/>
      <c r="BW86" s="482"/>
      <c r="BX86" s="482"/>
      <c r="BY86" s="482"/>
      <c r="BZ86" s="486"/>
      <c r="CA86" s="486"/>
      <c r="CB86" s="486"/>
      <c r="CC86" s="486"/>
      <c r="CD86" s="482"/>
      <c r="CE86" s="482"/>
      <c r="CF86" s="482"/>
    </row>
    <row r="87" spans="1:84" s="493" customFormat="1" ht="41.25" customHeight="1" thickBot="1">
      <c r="A87" s="482"/>
      <c r="B87" s="220"/>
      <c r="C87" s="1251" t="s">
        <v>358</v>
      </c>
      <c r="D87" s="483"/>
      <c r="E87" s="1226" t="s">
        <v>243</v>
      </c>
      <c r="F87" s="1226" t="s">
        <v>467</v>
      </c>
      <c r="G87" s="1227" t="s">
        <v>51</v>
      </c>
      <c r="H87" s="208" t="str">
        <f t="shared" si="0"/>
        <v>&gt; 330 kV &amp; &lt; = 500 kV  ; XLPE INSULATED</v>
      </c>
      <c r="I87" s="1210" t="s">
        <v>481</v>
      </c>
      <c r="J87" s="209" t="s">
        <v>488</v>
      </c>
      <c r="K87" s="209" t="s">
        <v>470</v>
      </c>
      <c r="L87" s="213" t="s">
        <v>245</v>
      </c>
      <c r="M87" s="213"/>
      <c r="N87" s="1479">
        <v>0</v>
      </c>
      <c r="O87" s="1479">
        <v>0</v>
      </c>
      <c r="P87" s="1479">
        <v>0</v>
      </c>
      <c r="Q87" s="1479">
        <v>0</v>
      </c>
      <c r="R87" s="1479">
        <v>0</v>
      </c>
      <c r="S87" s="483"/>
      <c r="T87" s="1226" t="s">
        <v>243</v>
      </c>
      <c r="U87" s="1226" t="s">
        <v>467</v>
      </c>
      <c r="V87" s="1227" t="s">
        <v>51</v>
      </c>
      <c r="W87" s="208" t="str">
        <f t="shared" si="1"/>
        <v>&gt; 330 kV &amp; &lt; = 500 kV  ; XLPE INSULATED</v>
      </c>
      <c r="X87" s="1210" t="s">
        <v>481</v>
      </c>
      <c r="Y87" s="209" t="s">
        <v>488</v>
      </c>
      <c r="Z87" s="209" t="s">
        <v>653</v>
      </c>
      <c r="AA87" s="213" t="s">
        <v>271</v>
      </c>
      <c r="AB87" s="213"/>
      <c r="AC87" s="1498">
        <v>0</v>
      </c>
      <c r="AD87" s="1499">
        <v>0</v>
      </c>
      <c r="AE87" s="1499">
        <v>0</v>
      </c>
      <c r="AF87" s="1516">
        <v>0</v>
      </c>
      <c r="AG87" s="1500">
        <v>0</v>
      </c>
      <c r="AH87" s="483"/>
      <c r="AI87" s="1226" t="s">
        <v>243</v>
      </c>
      <c r="AJ87" s="1226" t="s">
        <v>467</v>
      </c>
      <c r="AK87" s="1227" t="s">
        <v>51</v>
      </c>
      <c r="AL87" s="208" t="str">
        <f t="shared" si="2"/>
        <v>&gt; 330 kV &amp; &lt; = 500 kV  ; XLPE INSULATED</v>
      </c>
      <c r="AM87" s="1210" t="s">
        <v>481</v>
      </c>
      <c r="AN87" s="209" t="s">
        <v>488</v>
      </c>
      <c r="AO87" s="209" t="s">
        <v>654</v>
      </c>
      <c r="AP87" s="213" t="s">
        <v>271</v>
      </c>
      <c r="AQ87" s="213"/>
      <c r="AR87" s="1515">
        <v>0</v>
      </c>
      <c r="AS87" s="1516">
        <v>0</v>
      </c>
      <c r="AT87" s="1516">
        <v>0</v>
      </c>
      <c r="AU87" s="1516">
        <v>0</v>
      </c>
      <c r="AV87" s="1516">
        <v>0</v>
      </c>
      <c r="AW87" s="486"/>
      <c r="AX87" s="482"/>
      <c r="AY87" s="482"/>
      <c r="AZ87" s="482"/>
      <c r="BA87" s="518"/>
      <c r="BB87" s="518"/>
      <c r="BC87" s="518"/>
      <c r="BD87" s="518"/>
      <c r="BE87" s="518"/>
      <c r="BF87" s="518"/>
      <c r="BG87" s="518"/>
      <c r="BH87" s="511"/>
      <c r="BI87" s="482"/>
      <c r="BJ87" s="482"/>
      <c r="BK87" s="482"/>
      <c r="BL87" s="482"/>
      <c r="BM87" s="482"/>
      <c r="BN87" s="482"/>
      <c r="BO87" s="482"/>
      <c r="BP87" s="482"/>
      <c r="BQ87" s="482"/>
      <c r="BR87" s="482"/>
      <c r="BS87" s="482"/>
      <c r="BT87" s="482"/>
      <c r="BU87" s="482"/>
      <c r="BV87" s="482"/>
      <c r="BW87" s="482"/>
      <c r="BX87" s="482"/>
      <c r="BY87" s="482"/>
      <c r="BZ87" s="486"/>
      <c r="CA87" s="486"/>
      <c r="CB87" s="486"/>
      <c r="CC87" s="486"/>
      <c r="CD87" s="482"/>
      <c r="CE87" s="482"/>
      <c r="CF87" s="482"/>
    </row>
    <row r="88" spans="1:84" s="493" customFormat="1" ht="41.25" customHeight="1" thickBot="1">
      <c r="A88" s="482"/>
      <c r="B88" s="220"/>
      <c r="C88" s="1251" t="s">
        <v>58</v>
      </c>
      <c r="D88" s="483"/>
      <c r="E88" s="1226" t="s">
        <v>243</v>
      </c>
      <c r="F88" s="1226" t="s">
        <v>467</v>
      </c>
      <c r="G88" s="1227" t="s">
        <v>51</v>
      </c>
      <c r="H88" s="208" t="str">
        <f t="shared" ref="H88:H174" si="5">C88</f>
        <v>&gt; 500 kV  ; XLPE INSULATED</v>
      </c>
      <c r="I88" s="1210" t="s">
        <v>481</v>
      </c>
      <c r="J88" s="209" t="s">
        <v>488</v>
      </c>
      <c r="K88" s="209" t="s">
        <v>470</v>
      </c>
      <c r="L88" s="213" t="s">
        <v>245</v>
      </c>
      <c r="M88" s="213"/>
      <c r="N88" s="1479">
        <v>0</v>
      </c>
      <c r="O88" s="1479">
        <v>0</v>
      </c>
      <c r="P88" s="1479">
        <v>0</v>
      </c>
      <c r="Q88" s="1479">
        <v>0</v>
      </c>
      <c r="R88" s="1479">
        <v>0</v>
      </c>
      <c r="S88" s="483"/>
      <c r="T88" s="1226" t="s">
        <v>243</v>
      </c>
      <c r="U88" s="1226" t="s">
        <v>467</v>
      </c>
      <c r="V88" s="1227" t="s">
        <v>51</v>
      </c>
      <c r="W88" s="208" t="str">
        <f t="shared" ref="W88:W174" si="6">C88</f>
        <v>&gt; 500 kV  ; XLPE INSULATED</v>
      </c>
      <c r="X88" s="1210" t="s">
        <v>481</v>
      </c>
      <c r="Y88" s="209" t="s">
        <v>488</v>
      </c>
      <c r="Z88" s="209" t="s">
        <v>653</v>
      </c>
      <c r="AA88" s="213" t="s">
        <v>271</v>
      </c>
      <c r="AB88" s="213"/>
      <c r="AC88" s="1498">
        <v>0</v>
      </c>
      <c r="AD88" s="1499">
        <v>0</v>
      </c>
      <c r="AE88" s="1499">
        <v>0</v>
      </c>
      <c r="AF88" s="1516">
        <v>0</v>
      </c>
      <c r="AG88" s="1500">
        <v>0</v>
      </c>
      <c r="AH88" s="483"/>
      <c r="AI88" s="1226" t="s">
        <v>243</v>
      </c>
      <c r="AJ88" s="1226" t="s">
        <v>467</v>
      </c>
      <c r="AK88" s="1227" t="s">
        <v>51</v>
      </c>
      <c r="AL88" s="208" t="str">
        <f t="shared" ref="AL88:AL174" si="7">C88</f>
        <v>&gt; 500 kV  ; XLPE INSULATED</v>
      </c>
      <c r="AM88" s="1210" t="s">
        <v>481</v>
      </c>
      <c r="AN88" s="209" t="s">
        <v>488</v>
      </c>
      <c r="AO88" s="209" t="s">
        <v>654</v>
      </c>
      <c r="AP88" s="213" t="s">
        <v>271</v>
      </c>
      <c r="AQ88" s="213"/>
      <c r="AR88" s="1515">
        <v>0</v>
      </c>
      <c r="AS88" s="1516">
        <v>0</v>
      </c>
      <c r="AT88" s="1516">
        <v>0</v>
      </c>
      <c r="AU88" s="1516">
        <v>0</v>
      </c>
      <c r="AV88" s="1516">
        <v>0</v>
      </c>
      <c r="AW88" s="486"/>
      <c r="AX88" s="482"/>
      <c r="AY88" s="482"/>
      <c r="AZ88" s="482"/>
      <c r="BA88" s="518"/>
      <c r="BB88" s="518"/>
      <c r="BC88" s="518"/>
      <c r="BD88" s="518"/>
      <c r="BE88" s="518"/>
      <c r="BF88" s="518"/>
      <c r="BG88" s="518"/>
      <c r="BH88" s="511"/>
      <c r="BI88" s="482"/>
      <c r="BJ88" s="482"/>
      <c r="BK88" s="482"/>
      <c r="BL88" s="482"/>
      <c r="BM88" s="482"/>
      <c r="BN88" s="482"/>
      <c r="BO88" s="482"/>
      <c r="BP88" s="482"/>
      <c r="BQ88" s="482"/>
      <c r="BR88" s="482"/>
      <c r="BS88" s="482"/>
      <c r="BT88" s="482"/>
      <c r="BU88" s="482"/>
      <c r="BV88" s="482"/>
      <c r="BW88" s="482"/>
      <c r="BX88" s="482"/>
      <c r="BY88" s="482"/>
      <c r="BZ88" s="486"/>
      <c r="CA88" s="486"/>
      <c r="CB88" s="486"/>
      <c r="CC88" s="486"/>
      <c r="CD88" s="482"/>
      <c r="CE88" s="482"/>
      <c r="CF88" s="482"/>
    </row>
    <row r="89" spans="1:84" s="493" customFormat="1" ht="41.25" customHeight="1" thickBot="1">
      <c r="A89" s="482"/>
      <c r="B89" s="220"/>
      <c r="C89" s="1251" t="s">
        <v>359</v>
      </c>
      <c r="D89" s="483"/>
      <c r="E89" s="1226" t="s">
        <v>243</v>
      </c>
      <c r="F89" s="1226" t="s">
        <v>467</v>
      </c>
      <c r="G89" s="1227" t="s">
        <v>51</v>
      </c>
      <c r="H89" s="208" t="str">
        <f t="shared" si="5"/>
        <v>&lt; = 33 kV; OTHER INSULATED</v>
      </c>
      <c r="I89" s="1210" t="s">
        <v>481</v>
      </c>
      <c r="J89" s="209" t="s">
        <v>488</v>
      </c>
      <c r="K89" s="209" t="s">
        <v>470</v>
      </c>
      <c r="L89" s="213" t="s">
        <v>245</v>
      </c>
      <c r="M89" s="213"/>
      <c r="N89" s="1479">
        <v>0</v>
      </c>
      <c r="O89" s="1479">
        <v>0</v>
      </c>
      <c r="P89" s="1479">
        <v>0</v>
      </c>
      <c r="Q89" s="1479">
        <v>0</v>
      </c>
      <c r="R89" s="1479">
        <v>0</v>
      </c>
      <c r="S89" s="483"/>
      <c r="T89" s="1226" t="s">
        <v>243</v>
      </c>
      <c r="U89" s="1226" t="s">
        <v>467</v>
      </c>
      <c r="V89" s="1227" t="s">
        <v>51</v>
      </c>
      <c r="W89" s="208" t="str">
        <f t="shared" si="6"/>
        <v>&lt; = 33 kV; OTHER INSULATED</v>
      </c>
      <c r="X89" s="1210" t="s">
        <v>481</v>
      </c>
      <c r="Y89" s="209" t="s">
        <v>488</v>
      </c>
      <c r="Z89" s="209" t="s">
        <v>653</v>
      </c>
      <c r="AA89" s="213" t="s">
        <v>271</v>
      </c>
      <c r="AB89" s="213"/>
      <c r="AC89" s="1498">
        <v>0</v>
      </c>
      <c r="AD89" s="1499">
        <v>0</v>
      </c>
      <c r="AE89" s="1499">
        <v>0</v>
      </c>
      <c r="AF89" s="1516">
        <v>0</v>
      </c>
      <c r="AG89" s="1500">
        <v>0</v>
      </c>
      <c r="AH89" s="483"/>
      <c r="AI89" s="1226" t="s">
        <v>243</v>
      </c>
      <c r="AJ89" s="1226" t="s">
        <v>467</v>
      </c>
      <c r="AK89" s="1227" t="s">
        <v>51</v>
      </c>
      <c r="AL89" s="208" t="str">
        <f t="shared" si="7"/>
        <v>&lt; = 33 kV; OTHER INSULATED</v>
      </c>
      <c r="AM89" s="1210" t="s">
        <v>481</v>
      </c>
      <c r="AN89" s="209" t="s">
        <v>488</v>
      </c>
      <c r="AO89" s="209" t="s">
        <v>654</v>
      </c>
      <c r="AP89" s="213" t="s">
        <v>271</v>
      </c>
      <c r="AQ89" s="213"/>
      <c r="AR89" s="1515">
        <v>0</v>
      </c>
      <c r="AS89" s="1516">
        <v>0</v>
      </c>
      <c r="AT89" s="1516">
        <v>0</v>
      </c>
      <c r="AU89" s="1516">
        <v>0</v>
      </c>
      <c r="AV89" s="1516">
        <v>0</v>
      </c>
      <c r="AW89" s="486"/>
      <c r="AX89" s="482"/>
      <c r="AY89" s="482"/>
      <c r="AZ89" s="482"/>
      <c r="BA89" s="518"/>
      <c r="BB89" s="518"/>
      <c r="BC89" s="518"/>
      <c r="BD89" s="518"/>
      <c r="BE89" s="518"/>
      <c r="BF89" s="518"/>
      <c r="BG89" s="518"/>
      <c r="BH89" s="511"/>
      <c r="BI89" s="482"/>
      <c r="BJ89" s="482"/>
      <c r="BK89" s="482"/>
      <c r="BL89" s="482"/>
      <c r="BM89" s="482"/>
      <c r="BN89" s="482"/>
      <c r="BO89" s="482"/>
      <c r="BP89" s="482"/>
      <c r="BQ89" s="482"/>
      <c r="BR89" s="482"/>
      <c r="BS89" s="482"/>
      <c r="BT89" s="482"/>
      <c r="BU89" s="482"/>
      <c r="BV89" s="482"/>
      <c r="BW89" s="482"/>
      <c r="BX89" s="482"/>
      <c r="BY89" s="482"/>
      <c r="BZ89" s="486"/>
      <c r="CA89" s="486"/>
      <c r="CB89" s="486"/>
      <c r="CC89" s="486"/>
      <c r="CD89" s="482"/>
      <c r="CE89" s="482"/>
      <c r="CF89" s="482"/>
    </row>
    <row r="90" spans="1:84" s="493" customFormat="1" ht="41.25" customHeight="1" thickBot="1">
      <c r="A90" s="482"/>
      <c r="B90" s="220"/>
      <c r="C90" s="1251" t="s">
        <v>360</v>
      </c>
      <c r="D90" s="483"/>
      <c r="E90" s="1226" t="s">
        <v>243</v>
      </c>
      <c r="F90" s="1226" t="s">
        <v>467</v>
      </c>
      <c r="G90" s="1227" t="s">
        <v>51</v>
      </c>
      <c r="H90" s="208" t="str">
        <f t="shared" si="5"/>
        <v>&gt; 33 kV &amp; &lt; = 66 kV ; OTHER INSULATED</v>
      </c>
      <c r="I90" s="1210" t="s">
        <v>481</v>
      </c>
      <c r="J90" s="209" t="s">
        <v>488</v>
      </c>
      <c r="K90" s="209" t="s">
        <v>470</v>
      </c>
      <c r="L90" s="213" t="s">
        <v>245</v>
      </c>
      <c r="M90" s="213"/>
      <c r="N90" s="1479">
        <v>0</v>
      </c>
      <c r="O90" s="1479">
        <v>0</v>
      </c>
      <c r="P90" s="1479">
        <v>0</v>
      </c>
      <c r="Q90" s="1479">
        <v>0</v>
      </c>
      <c r="R90" s="1479">
        <v>0</v>
      </c>
      <c r="S90" s="483"/>
      <c r="T90" s="1226" t="s">
        <v>243</v>
      </c>
      <c r="U90" s="1226" t="s">
        <v>467</v>
      </c>
      <c r="V90" s="1227" t="s">
        <v>51</v>
      </c>
      <c r="W90" s="208" t="str">
        <f t="shared" si="6"/>
        <v>&gt; 33 kV &amp; &lt; = 66 kV ; OTHER INSULATED</v>
      </c>
      <c r="X90" s="1210" t="s">
        <v>481</v>
      </c>
      <c r="Y90" s="209" t="s">
        <v>488</v>
      </c>
      <c r="Z90" s="209" t="s">
        <v>653</v>
      </c>
      <c r="AA90" s="213" t="s">
        <v>271</v>
      </c>
      <c r="AB90" s="213"/>
      <c r="AC90" s="1498">
        <v>0</v>
      </c>
      <c r="AD90" s="1499">
        <v>0</v>
      </c>
      <c r="AE90" s="1499">
        <v>0</v>
      </c>
      <c r="AF90" s="1516">
        <v>0</v>
      </c>
      <c r="AG90" s="1500">
        <v>0</v>
      </c>
      <c r="AH90" s="483"/>
      <c r="AI90" s="1226" t="s">
        <v>243</v>
      </c>
      <c r="AJ90" s="1226" t="s">
        <v>467</v>
      </c>
      <c r="AK90" s="1227" t="s">
        <v>51</v>
      </c>
      <c r="AL90" s="208" t="str">
        <f t="shared" si="7"/>
        <v>&gt; 33 kV &amp; &lt; = 66 kV ; OTHER INSULATED</v>
      </c>
      <c r="AM90" s="1210" t="s">
        <v>481</v>
      </c>
      <c r="AN90" s="209" t="s">
        <v>488</v>
      </c>
      <c r="AO90" s="209" t="s">
        <v>654</v>
      </c>
      <c r="AP90" s="213" t="s">
        <v>271</v>
      </c>
      <c r="AQ90" s="213"/>
      <c r="AR90" s="1515">
        <v>0</v>
      </c>
      <c r="AS90" s="1516">
        <v>0</v>
      </c>
      <c r="AT90" s="1516">
        <v>0</v>
      </c>
      <c r="AU90" s="1516">
        <v>0</v>
      </c>
      <c r="AV90" s="1516">
        <v>0</v>
      </c>
      <c r="AW90" s="486"/>
      <c r="AX90" s="482"/>
      <c r="AY90" s="482"/>
      <c r="AZ90" s="482"/>
      <c r="BA90" s="518"/>
      <c r="BB90" s="518"/>
      <c r="BC90" s="518"/>
      <c r="BD90" s="518"/>
      <c r="BE90" s="518"/>
      <c r="BF90" s="518"/>
      <c r="BG90" s="518"/>
      <c r="BH90" s="511"/>
      <c r="BI90" s="482"/>
      <c r="BJ90" s="482"/>
      <c r="BK90" s="482"/>
      <c r="BL90" s="482"/>
      <c r="BM90" s="482"/>
      <c r="BN90" s="482"/>
      <c r="BO90" s="482"/>
      <c r="BP90" s="482"/>
      <c r="BQ90" s="482"/>
      <c r="BR90" s="482"/>
      <c r="BS90" s="482"/>
      <c r="BT90" s="482"/>
      <c r="BU90" s="482"/>
      <c r="BV90" s="482"/>
      <c r="BW90" s="482"/>
      <c r="BX90" s="482"/>
      <c r="BY90" s="482"/>
      <c r="BZ90" s="486"/>
      <c r="CA90" s="486"/>
      <c r="CB90" s="486"/>
      <c r="CC90" s="486"/>
      <c r="CD90" s="482"/>
      <c r="CE90" s="482"/>
      <c r="CF90" s="482"/>
    </row>
    <row r="91" spans="1:84" s="493" customFormat="1" ht="41.25" customHeight="1" thickBot="1">
      <c r="A91" s="482"/>
      <c r="B91" s="220"/>
      <c r="C91" s="1251" t="s">
        <v>361</v>
      </c>
      <c r="D91" s="483"/>
      <c r="E91" s="1226" t="s">
        <v>243</v>
      </c>
      <c r="F91" s="1226" t="s">
        <v>467</v>
      </c>
      <c r="G91" s="1227" t="s">
        <v>51</v>
      </c>
      <c r="H91" s="208" t="str">
        <f t="shared" si="5"/>
        <v>&gt; 66 kV &amp; &lt; = 132 kV ; OTHER INSULATED</v>
      </c>
      <c r="I91" s="1210" t="s">
        <v>481</v>
      </c>
      <c r="J91" s="209" t="s">
        <v>488</v>
      </c>
      <c r="K91" s="209" t="s">
        <v>470</v>
      </c>
      <c r="L91" s="213" t="s">
        <v>245</v>
      </c>
      <c r="M91" s="213"/>
      <c r="N91" s="1479">
        <v>0</v>
      </c>
      <c r="O91" s="1479">
        <v>0</v>
      </c>
      <c r="P91" s="1479">
        <v>0</v>
      </c>
      <c r="Q91" s="1479">
        <v>0</v>
      </c>
      <c r="R91" s="1479">
        <v>0</v>
      </c>
      <c r="S91" s="483"/>
      <c r="T91" s="1226" t="s">
        <v>243</v>
      </c>
      <c r="U91" s="1226" t="s">
        <v>467</v>
      </c>
      <c r="V91" s="1227" t="s">
        <v>51</v>
      </c>
      <c r="W91" s="208" t="str">
        <f t="shared" si="6"/>
        <v>&gt; 66 kV &amp; &lt; = 132 kV ; OTHER INSULATED</v>
      </c>
      <c r="X91" s="1210" t="s">
        <v>481</v>
      </c>
      <c r="Y91" s="209" t="s">
        <v>488</v>
      </c>
      <c r="Z91" s="209" t="s">
        <v>653</v>
      </c>
      <c r="AA91" s="213" t="s">
        <v>271</v>
      </c>
      <c r="AB91" s="213"/>
      <c r="AC91" s="1498">
        <v>0</v>
      </c>
      <c r="AD91" s="1499">
        <v>0</v>
      </c>
      <c r="AE91" s="1499">
        <v>0</v>
      </c>
      <c r="AF91" s="1516">
        <v>0</v>
      </c>
      <c r="AG91" s="1500">
        <v>0</v>
      </c>
      <c r="AH91" s="483"/>
      <c r="AI91" s="1226" t="s">
        <v>243</v>
      </c>
      <c r="AJ91" s="1226" t="s">
        <v>467</v>
      </c>
      <c r="AK91" s="1227" t="s">
        <v>51</v>
      </c>
      <c r="AL91" s="208" t="str">
        <f t="shared" si="7"/>
        <v>&gt; 66 kV &amp; &lt; = 132 kV ; OTHER INSULATED</v>
      </c>
      <c r="AM91" s="1210" t="s">
        <v>481</v>
      </c>
      <c r="AN91" s="209" t="s">
        <v>488</v>
      </c>
      <c r="AO91" s="209" t="s">
        <v>654</v>
      </c>
      <c r="AP91" s="213" t="s">
        <v>271</v>
      </c>
      <c r="AQ91" s="213"/>
      <c r="AR91" s="1515">
        <v>0</v>
      </c>
      <c r="AS91" s="1516">
        <v>0</v>
      </c>
      <c r="AT91" s="1516">
        <v>0</v>
      </c>
      <c r="AU91" s="1516">
        <v>0</v>
      </c>
      <c r="AV91" s="1516">
        <v>0</v>
      </c>
      <c r="AW91" s="486"/>
      <c r="AX91" s="482"/>
      <c r="AY91" s="482"/>
      <c r="AZ91" s="482"/>
      <c r="BA91" s="518"/>
      <c r="BB91" s="518"/>
      <c r="BC91" s="518"/>
      <c r="BD91" s="518"/>
      <c r="BE91" s="518"/>
      <c r="BF91" s="518"/>
      <c r="BG91" s="518"/>
      <c r="BH91" s="511"/>
      <c r="BI91" s="482"/>
      <c r="BJ91" s="482"/>
      <c r="BK91" s="482"/>
      <c r="BL91" s="482"/>
      <c r="BM91" s="482"/>
      <c r="BN91" s="482"/>
      <c r="BO91" s="482"/>
      <c r="BP91" s="482"/>
      <c r="BQ91" s="482"/>
      <c r="BR91" s="482"/>
      <c r="BS91" s="482"/>
      <c r="BT91" s="482"/>
      <c r="BU91" s="482"/>
      <c r="BV91" s="482"/>
      <c r="BW91" s="482"/>
      <c r="BX91" s="482"/>
      <c r="BY91" s="482"/>
      <c r="BZ91" s="486"/>
      <c r="CA91" s="486"/>
      <c r="CB91" s="486"/>
      <c r="CC91" s="486"/>
      <c r="CD91" s="482"/>
      <c r="CE91" s="482"/>
      <c r="CF91" s="482"/>
    </row>
    <row r="92" spans="1:84" s="493" customFormat="1" ht="41.25" customHeight="1" thickBot="1">
      <c r="A92" s="482"/>
      <c r="B92" s="220"/>
      <c r="C92" s="1251" t="s">
        <v>362</v>
      </c>
      <c r="D92" s="483"/>
      <c r="E92" s="1226" t="s">
        <v>243</v>
      </c>
      <c r="F92" s="1226" t="s">
        <v>467</v>
      </c>
      <c r="G92" s="1227" t="s">
        <v>51</v>
      </c>
      <c r="H92" s="208" t="str">
        <f t="shared" si="5"/>
        <v>&gt; 132 kV &amp; &lt; = 275 kV ; OTHER INSULATED</v>
      </c>
      <c r="I92" s="1210" t="s">
        <v>481</v>
      </c>
      <c r="J92" s="209" t="s">
        <v>488</v>
      </c>
      <c r="K92" s="209" t="s">
        <v>470</v>
      </c>
      <c r="L92" s="213" t="s">
        <v>245</v>
      </c>
      <c r="M92" s="213"/>
      <c r="N92" s="1479">
        <v>0</v>
      </c>
      <c r="O92" s="1479">
        <v>0</v>
      </c>
      <c r="P92" s="1479">
        <v>0</v>
      </c>
      <c r="Q92" s="1479">
        <v>0</v>
      </c>
      <c r="R92" s="1479">
        <v>0</v>
      </c>
      <c r="S92" s="483"/>
      <c r="T92" s="1226" t="s">
        <v>243</v>
      </c>
      <c r="U92" s="1226" t="s">
        <v>467</v>
      </c>
      <c r="V92" s="1227" t="s">
        <v>51</v>
      </c>
      <c r="W92" s="208" t="str">
        <f t="shared" si="6"/>
        <v>&gt; 132 kV &amp; &lt; = 275 kV ; OTHER INSULATED</v>
      </c>
      <c r="X92" s="1210" t="s">
        <v>481</v>
      </c>
      <c r="Y92" s="209" t="s">
        <v>488</v>
      </c>
      <c r="Z92" s="209" t="s">
        <v>653</v>
      </c>
      <c r="AA92" s="213" t="s">
        <v>271</v>
      </c>
      <c r="AB92" s="213"/>
      <c r="AC92" s="1498">
        <v>0</v>
      </c>
      <c r="AD92" s="1499">
        <v>0</v>
      </c>
      <c r="AE92" s="1499">
        <v>0</v>
      </c>
      <c r="AF92" s="1516">
        <v>0</v>
      </c>
      <c r="AG92" s="1500">
        <v>0</v>
      </c>
      <c r="AH92" s="483"/>
      <c r="AI92" s="1226" t="s">
        <v>243</v>
      </c>
      <c r="AJ92" s="1226" t="s">
        <v>467</v>
      </c>
      <c r="AK92" s="1227" t="s">
        <v>51</v>
      </c>
      <c r="AL92" s="208" t="str">
        <f t="shared" si="7"/>
        <v>&gt; 132 kV &amp; &lt; = 275 kV ; OTHER INSULATED</v>
      </c>
      <c r="AM92" s="1210" t="s">
        <v>481</v>
      </c>
      <c r="AN92" s="209" t="s">
        <v>488</v>
      </c>
      <c r="AO92" s="209" t="s">
        <v>654</v>
      </c>
      <c r="AP92" s="213" t="s">
        <v>271</v>
      </c>
      <c r="AQ92" s="213"/>
      <c r="AR92" s="1515">
        <v>0</v>
      </c>
      <c r="AS92" s="1516">
        <v>0</v>
      </c>
      <c r="AT92" s="1516">
        <v>0</v>
      </c>
      <c r="AU92" s="1516">
        <v>0</v>
      </c>
      <c r="AV92" s="1516">
        <v>0</v>
      </c>
      <c r="AW92" s="486"/>
      <c r="AX92" s="482"/>
      <c r="AY92" s="482"/>
      <c r="AZ92" s="482"/>
      <c r="BA92" s="518"/>
      <c r="BB92" s="518"/>
      <c r="BC92" s="518"/>
      <c r="BD92" s="518"/>
      <c r="BE92" s="518"/>
      <c r="BF92" s="518"/>
      <c r="BG92" s="518"/>
      <c r="BH92" s="511"/>
      <c r="BI92" s="482"/>
      <c r="BJ92" s="482"/>
      <c r="BK92" s="482"/>
      <c r="BL92" s="482"/>
      <c r="BM92" s="482"/>
      <c r="BN92" s="482"/>
      <c r="BO92" s="482"/>
      <c r="BP92" s="482"/>
      <c r="BQ92" s="482"/>
      <c r="BR92" s="482"/>
      <c r="BS92" s="482"/>
      <c r="BT92" s="482"/>
      <c r="BU92" s="482"/>
      <c r="BV92" s="482"/>
      <c r="BW92" s="482"/>
      <c r="BX92" s="482"/>
      <c r="BY92" s="482"/>
      <c r="BZ92" s="486"/>
      <c r="CA92" s="486"/>
      <c r="CB92" s="486"/>
      <c r="CC92" s="486"/>
      <c r="CD92" s="482"/>
      <c r="CE92" s="482"/>
      <c r="CF92" s="482"/>
    </row>
    <row r="93" spans="1:84" s="493" customFormat="1" ht="41.25" customHeight="1" thickBot="1">
      <c r="A93" s="482"/>
      <c r="B93" s="220"/>
      <c r="C93" s="1251" t="s">
        <v>363</v>
      </c>
      <c r="D93" s="483"/>
      <c r="E93" s="1226" t="s">
        <v>243</v>
      </c>
      <c r="F93" s="1226" t="s">
        <v>467</v>
      </c>
      <c r="G93" s="1227" t="s">
        <v>51</v>
      </c>
      <c r="H93" s="208" t="str">
        <f t="shared" si="5"/>
        <v>&gt; 275 kV &amp; &lt; = 330 kV ; OTHER INSULATED</v>
      </c>
      <c r="I93" s="1210" t="s">
        <v>481</v>
      </c>
      <c r="J93" s="209" t="s">
        <v>488</v>
      </c>
      <c r="K93" s="209" t="s">
        <v>470</v>
      </c>
      <c r="L93" s="213" t="s">
        <v>245</v>
      </c>
      <c r="M93" s="213"/>
      <c r="N93" s="1479">
        <v>0</v>
      </c>
      <c r="O93" s="1479">
        <v>0</v>
      </c>
      <c r="P93" s="1479">
        <v>0</v>
      </c>
      <c r="Q93" s="1479">
        <v>0</v>
      </c>
      <c r="R93" s="1479">
        <v>0</v>
      </c>
      <c r="S93" s="483"/>
      <c r="T93" s="1226" t="s">
        <v>243</v>
      </c>
      <c r="U93" s="1226" t="s">
        <v>467</v>
      </c>
      <c r="V93" s="1227" t="s">
        <v>51</v>
      </c>
      <c r="W93" s="208" t="str">
        <f t="shared" si="6"/>
        <v>&gt; 275 kV &amp; &lt; = 330 kV ; OTHER INSULATED</v>
      </c>
      <c r="X93" s="1210" t="s">
        <v>481</v>
      </c>
      <c r="Y93" s="209" t="s">
        <v>488</v>
      </c>
      <c r="Z93" s="209" t="s">
        <v>653</v>
      </c>
      <c r="AA93" s="213" t="s">
        <v>271</v>
      </c>
      <c r="AB93" s="213"/>
      <c r="AC93" s="1498">
        <v>0</v>
      </c>
      <c r="AD93" s="1499">
        <v>0</v>
      </c>
      <c r="AE93" s="1499">
        <v>0</v>
      </c>
      <c r="AF93" s="1516">
        <v>0</v>
      </c>
      <c r="AG93" s="1500">
        <v>0</v>
      </c>
      <c r="AH93" s="483"/>
      <c r="AI93" s="1226" t="s">
        <v>243</v>
      </c>
      <c r="AJ93" s="1226" t="s">
        <v>467</v>
      </c>
      <c r="AK93" s="1227" t="s">
        <v>51</v>
      </c>
      <c r="AL93" s="208" t="str">
        <f t="shared" si="7"/>
        <v>&gt; 275 kV &amp; &lt; = 330 kV ; OTHER INSULATED</v>
      </c>
      <c r="AM93" s="1210" t="s">
        <v>481</v>
      </c>
      <c r="AN93" s="209" t="s">
        <v>488</v>
      </c>
      <c r="AO93" s="209" t="s">
        <v>654</v>
      </c>
      <c r="AP93" s="213" t="s">
        <v>271</v>
      </c>
      <c r="AQ93" s="213"/>
      <c r="AR93" s="1515">
        <v>0</v>
      </c>
      <c r="AS93" s="1516">
        <v>0</v>
      </c>
      <c r="AT93" s="1516">
        <v>0</v>
      </c>
      <c r="AU93" s="1516">
        <v>0</v>
      </c>
      <c r="AV93" s="1516">
        <v>0</v>
      </c>
      <c r="AW93" s="486"/>
      <c r="AX93" s="482"/>
      <c r="AY93" s="482"/>
      <c r="AZ93" s="482"/>
      <c r="BA93" s="518"/>
      <c r="BB93" s="518"/>
      <c r="BC93" s="518"/>
      <c r="BD93" s="518"/>
      <c r="BE93" s="518"/>
      <c r="BF93" s="518"/>
      <c r="BG93" s="518"/>
      <c r="BH93" s="511"/>
      <c r="BI93" s="482"/>
      <c r="BJ93" s="482"/>
      <c r="BK93" s="482"/>
      <c r="BL93" s="482"/>
      <c r="BM93" s="482"/>
      <c r="BN93" s="482"/>
      <c r="BO93" s="482"/>
      <c r="BP93" s="482"/>
      <c r="BQ93" s="482"/>
      <c r="BR93" s="482"/>
      <c r="BS93" s="482"/>
      <c r="BT93" s="482"/>
      <c r="BU93" s="482"/>
      <c r="BV93" s="482"/>
      <c r="BW93" s="482"/>
      <c r="BX93" s="482"/>
      <c r="BY93" s="482"/>
      <c r="BZ93" s="486"/>
      <c r="CA93" s="486"/>
      <c r="CB93" s="486"/>
      <c r="CC93" s="486"/>
      <c r="CD93" s="482"/>
      <c r="CE93" s="482"/>
      <c r="CF93" s="482"/>
    </row>
    <row r="94" spans="1:84" s="493" customFormat="1" ht="41.25" customHeight="1" thickBot="1">
      <c r="A94" s="482"/>
      <c r="B94" s="220"/>
      <c r="C94" s="1251" t="s">
        <v>364</v>
      </c>
      <c r="D94" s="1229"/>
      <c r="E94" s="1226" t="s">
        <v>243</v>
      </c>
      <c r="F94" s="1226" t="s">
        <v>467</v>
      </c>
      <c r="G94" s="1227" t="s">
        <v>51</v>
      </c>
      <c r="H94" s="208" t="str">
        <f t="shared" si="5"/>
        <v>&gt; 330 kV &amp; &lt; = 500 kV  ; OTHER INSULATED</v>
      </c>
      <c r="I94" s="1210" t="s">
        <v>481</v>
      </c>
      <c r="J94" s="209" t="s">
        <v>488</v>
      </c>
      <c r="K94" s="209" t="s">
        <v>470</v>
      </c>
      <c r="L94" s="213" t="s">
        <v>245</v>
      </c>
      <c r="M94" s="213"/>
      <c r="N94" s="1479">
        <v>0</v>
      </c>
      <c r="O94" s="1479">
        <v>0</v>
      </c>
      <c r="P94" s="1479">
        <v>0</v>
      </c>
      <c r="Q94" s="1479">
        <v>0</v>
      </c>
      <c r="R94" s="1479">
        <v>0</v>
      </c>
      <c r="S94" s="1229"/>
      <c r="T94" s="1226" t="s">
        <v>243</v>
      </c>
      <c r="U94" s="1226" t="s">
        <v>467</v>
      </c>
      <c r="V94" s="1227" t="s">
        <v>51</v>
      </c>
      <c r="W94" s="208" t="str">
        <f t="shared" si="6"/>
        <v>&gt; 330 kV &amp; &lt; = 500 kV  ; OTHER INSULATED</v>
      </c>
      <c r="X94" s="1210" t="s">
        <v>481</v>
      </c>
      <c r="Y94" s="209" t="s">
        <v>488</v>
      </c>
      <c r="Z94" s="209" t="s">
        <v>653</v>
      </c>
      <c r="AA94" s="213" t="s">
        <v>271</v>
      </c>
      <c r="AB94" s="213"/>
      <c r="AC94" s="1498">
        <v>0</v>
      </c>
      <c r="AD94" s="1499">
        <v>0</v>
      </c>
      <c r="AE94" s="1499">
        <v>0</v>
      </c>
      <c r="AF94" s="1516">
        <v>0</v>
      </c>
      <c r="AG94" s="1500">
        <v>0</v>
      </c>
      <c r="AH94" s="1229"/>
      <c r="AI94" s="1226" t="s">
        <v>243</v>
      </c>
      <c r="AJ94" s="1226" t="s">
        <v>467</v>
      </c>
      <c r="AK94" s="1227" t="s">
        <v>51</v>
      </c>
      <c r="AL94" s="208" t="str">
        <f t="shared" si="7"/>
        <v>&gt; 330 kV &amp; &lt; = 500 kV  ; OTHER INSULATED</v>
      </c>
      <c r="AM94" s="1210" t="s">
        <v>481</v>
      </c>
      <c r="AN94" s="209" t="s">
        <v>488</v>
      </c>
      <c r="AO94" s="209" t="s">
        <v>654</v>
      </c>
      <c r="AP94" s="213" t="s">
        <v>271</v>
      </c>
      <c r="AQ94" s="213"/>
      <c r="AR94" s="1515">
        <v>0</v>
      </c>
      <c r="AS94" s="1516">
        <v>0</v>
      </c>
      <c r="AT94" s="1516">
        <v>0</v>
      </c>
      <c r="AU94" s="1516">
        <v>0</v>
      </c>
      <c r="AV94" s="1516">
        <v>0</v>
      </c>
      <c r="AW94" s="486"/>
      <c r="AX94" s="482"/>
      <c r="AY94" s="482"/>
      <c r="AZ94" s="482"/>
      <c r="BA94" s="518"/>
      <c r="BB94" s="518"/>
      <c r="BC94" s="518"/>
      <c r="BD94" s="518"/>
      <c r="BE94" s="518"/>
      <c r="BF94" s="518"/>
      <c r="BG94" s="518"/>
      <c r="BH94" s="511"/>
      <c r="BI94" s="482"/>
      <c r="BJ94" s="482"/>
      <c r="BK94" s="482"/>
      <c r="BL94" s="482"/>
      <c r="BM94" s="482"/>
      <c r="BN94" s="482"/>
      <c r="BO94" s="482"/>
      <c r="BP94" s="482"/>
      <c r="BQ94" s="482"/>
      <c r="BR94" s="482"/>
      <c r="BS94" s="482"/>
      <c r="BT94" s="482"/>
      <c r="BU94" s="482"/>
      <c r="BV94" s="482"/>
      <c r="BW94" s="482"/>
      <c r="BX94" s="482"/>
      <c r="BY94" s="482"/>
      <c r="BZ94" s="486"/>
      <c r="CA94" s="486"/>
      <c r="CB94" s="486"/>
      <c r="CC94" s="486"/>
      <c r="CD94" s="482"/>
      <c r="CE94" s="482"/>
      <c r="CF94" s="482"/>
    </row>
    <row r="95" spans="1:84" s="493" customFormat="1" ht="41.25" customHeight="1" thickBot="1">
      <c r="A95" s="482"/>
      <c r="B95" s="220"/>
      <c r="C95" s="1251" t="s">
        <v>59</v>
      </c>
      <c r="D95" s="483"/>
      <c r="E95" s="1226" t="s">
        <v>243</v>
      </c>
      <c r="F95" s="1226" t="s">
        <v>467</v>
      </c>
      <c r="G95" s="1227" t="s">
        <v>51</v>
      </c>
      <c r="H95" s="208" t="str">
        <f t="shared" si="5"/>
        <v>&gt; 500 kV  ; OTHER INSULATED</v>
      </c>
      <c r="I95" s="1210" t="s">
        <v>481</v>
      </c>
      <c r="J95" s="209" t="s">
        <v>488</v>
      </c>
      <c r="K95" s="209" t="s">
        <v>470</v>
      </c>
      <c r="L95" s="213" t="s">
        <v>245</v>
      </c>
      <c r="M95" s="213"/>
      <c r="N95" s="1479">
        <v>0</v>
      </c>
      <c r="O95" s="1479">
        <v>0</v>
      </c>
      <c r="P95" s="1479">
        <v>0</v>
      </c>
      <c r="Q95" s="1479">
        <v>0</v>
      </c>
      <c r="R95" s="1479">
        <v>0</v>
      </c>
      <c r="S95" s="483"/>
      <c r="T95" s="1226" t="s">
        <v>243</v>
      </c>
      <c r="U95" s="1226" t="s">
        <v>467</v>
      </c>
      <c r="V95" s="1227" t="s">
        <v>51</v>
      </c>
      <c r="W95" s="208" t="str">
        <f t="shared" si="6"/>
        <v>&gt; 500 kV  ; OTHER INSULATED</v>
      </c>
      <c r="X95" s="1210" t="s">
        <v>481</v>
      </c>
      <c r="Y95" s="209" t="s">
        <v>488</v>
      </c>
      <c r="Z95" s="209" t="s">
        <v>653</v>
      </c>
      <c r="AA95" s="213" t="s">
        <v>271</v>
      </c>
      <c r="AB95" s="213"/>
      <c r="AC95" s="1498">
        <v>0</v>
      </c>
      <c r="AD95" s="1499">
        <v>0</v>
      </c>
      <c r="AE95" s="1499">
        <v>0</v>
      </c>
      <c r="AF95" s="1516">
        <v>0</v>
      </c>
      <c r="AG95" s="1500">
        <v>0</v>
      </c>
      <c r="AH95" s="483"/>
      <c r="AI95" s="1226" t="s">
        <v>243</v>
      </c>
      <c r="AJ95" s="1226" t="s">
        <v>467</v>
      </c>
      <c r="AK95" s="1227" t="s">
        <v>51</v>
      </c>
      <c r="AL95" s="208" t="str">
        <f t="shared" si="7"/>
        <v>&gt; 500 kV  ; OTHER INSULATED</v>
      </c>
      <c r="AM95" s="1210" t="s">
        <v>481</v>
      </c>
      <c r="AN95" s="209" t="s">
        <v>488</v>
      </c>
      <c r="AO95" s="209" t="s">
        <v>654</v>
      </c>
      <c r="AP95" s="213" t="s">
        <v>271</v>
      </c>
      <c r="AQ95" s="213"/>
      <c r="AR95" s="1515">
        <v>0</v>
      </c>
      <c r="AS95" s="1516">
        <v>0</v>
      </c>
      <c r="AT95" s="1516">
        <v>0</v>
      </c>
      <c r="AU95" s="1516">
        <v>0</v>
      </c>
      <c r="AV95" s="1516">
        <v>0</v>
      </c>
      <c r="AW95" s="486"/>
      <c r="AX95" s="482"/>
      <c r="AY95" s="482"/>
      <c r="AZ95" s="482"/>
      <c r="BA95" s="518"/>
      <c r="BB95" s="518"/>
      <c r="BC95" s="518"/>
      <c r="BD95" s="518"/>
      <c r="BE95" s="518"/>
      <c r="BF95" s="518"/>
      <c r="BG95" s="518"/>
      <c r="BH95" s="511"/>
      <c r="BI95" s="482"/>
      <c r="BJ95" s="482"/>
      <c r="BK95" s="482"/>
      <c r="BL95" s="482"/>
      <c r="BM95" s="482"/>
      <c r="BN95" s="482"/>
      <c r="BO95" s="482"/>
      <c r="BP95" s="482"/>
      <c r="BQ95" s="482"/>
      <c r="BR95" s="482"/>
      <c r="BS95" s="482"/>
      <c r="BT95" s="482"/>
      <c r="BU95" s="482"/>
      <c r="BV95" s="482"/>
      <c r="BW95" s="482"/>
      <c r="BX95" s="482"/>
      <c r="BY95" s="482"/>
      <c r="BZ95" s="486"/>
      <c r="CA95" s="486"/>
      <c r="CB95" s="486"/>
      <c r="CC95" s="486"/>
      <c r="CD95" s="482"/>
      <c r="CE95" s="482"/>
      <c r="CF95" s="482"/>
    </row>
    <row r="96" spans="1:84" s="493" customFormat="1" ht="41.25" customHeight="1" thickBot="1">
      <c r="A96" s="482"/>
      <c r="B96" s="220"/>
      <c r="C96" s="510" t="s">
        <v>457</v>
      </c>
      <c r="D96" s="512"/>
      <c r="E96" s="371" t="s">
        <v>243</v>
      </c>
      <c r="F96" s="371" t="s">
        <v>467</v>
      </c>
      <c r="G96" s="1219" t="s">
        <v>51</v>
      </c>
      <c r="H96" s="208" t="str">
        <f t="shared" si="5"/>
        <v>OTHER - PLEASE ADD A ROW IF NECESSARY AND NOMINATE THE CATEGORY</v>
      </c>
      <c r="I96" s="1210" t="s">
        <v>481</v>
      </c>
      <c r="J96" s="1220" t="s">
        <v>488</v>
      </c>
      <c r="K96" s="1220" t="s">
        <v>470</v>
      </c>
      <c r="L96" s="372" t="s">
        <v>245</v>
      </c>
      <c r="M96" s="372"/>
      <c r="N96" s="1524"/>
      <c r="O96" s="1524"/>
      <c r="P96" s="1524"/>
      <c r="Q96" s="1524"/>
      <c r="R96" s="1524"/>
      <c r="S96" s="512"/>
      <c r="T96" s="371" t="s">
        <v>243</v>
      </c>
      <c r="U96" s="371" t="s">
        <v>467</v>
      </c>
      <c r="V96" s="1219" t="s">
        <v>51</v>
      </c>
      <c r="W96" s="208" t="str">
        <f t="shared" si="6"/>
        <v>OTHER - PLEASE ADD A ROW IF NECESSARY AND NOMINATE THE CATEGORY</v>
      </c>
      <c r="X96" s="1210" t="s">
        <v>481</v>
      </c>
      <c r="Y96" s="1220" t="s">
        <v>488</v>
      </c>
      <c r="Z96" s="1220" t="s">
        <v>653</v>
      </c>
      <c r="AA96" s="372" t="s">
        <v>271</v>
      </c>
      <c r="AB96" s="372"/>
      <c r="AC96" s="1506"/>
      <c r="AD96" s="1507"/>
      <c r="AE96" s="1507"/>
      <c r="AF96" s="1522"/>
      <c r="AG96" s="1508"/>
      <c r="AH96" s="512"/>
      <c r="AI96" s="371" t="s">
        <v>243</v>
      </c>
      <c r="AJ96" s="371" t="s">
        <v>467</v>
      </c>
      <c r="AK96" s="1219" t="s">
        <v>51</v>
      </c>
      <c r="AL96" s="208" t="str">
        <f t="shared" si="7"/>
        <v>OTHER - PLEASE ADD A ROW IF NECESSARY AND NOMINATE THE CATEGORY</v>
      </c>
      <c r="AM96" s="1210" t="s">
        <v>481</v>
      </c>
      <c r="AN96" s="1220" t="s">
        <v>488</v>
      </c>
      <c r="AO96" s="1220" t="s">
        <v>654</v>
      </c>
      <c r="AP96" s="372" t="s">
        <v>271</v>
      </c>
      <c r="AQ96" s="372"/>
      <c r="AR96" s="1521"/>
      <c r="AS96" s="1522"/>
      <c r="AT96" s="1522"/>
      <c r="AU96" s="1522"/>
      <c r="AV96" s="1522"/>
      <c r="AW96" s="486"/>
      <c r="AX96" s="482"/>
      <c r="AY96" s="482"/>
      <c r="AZ96" s="482"/>
      <c r="BA96" s="518"/>
      <c r="BB96" s="518"/>
      <c r="BC96" s="518"/>
      <c r="BD96" s="518"/>
      <c r="BE96" s="518"/>
      <c r="BF96" s="518"/>
      <c r="BG96" s="518"/>
      <c r="BH96" s="511"/>
      <c r="BI96" s="482"/>
      <c r="BJ96" s="482"/>
      <c r="BK96" s="482"/>
      <c r="BL96" s="482"/>
      <c r="BM96" s="482"/>
      <c r="BN96" s="482"/>
      <c r="BO96" s="482"/>
      <c r="BP96" s="482"/>
      <c r="BQ96" s="482"/>
      <c r="BR96" s="482"/>
      <c r="BS96" s="482"/>
      <c r="BT96" s="482"/>
      <c r="BU96" s="482"/>
      <c r="BV96" s="482"/>
      <c r="BW96" s="482"/>
      <c r="BX96" s="482"/>
      <c r="BY96" s="482"/>
      <c r="BZ96" s="486"/>
      <c r="CA96" s="486"/>
      <c r="CB96" s="486"/>
      <c r="CC96" s="486"/>
      <c r="CD96" s="482"/>
      <c r="CE96" s="482"/>
      <c r="CF96" s="482"/>
    </row>
    <row r="97" spans="1:84" s="493" customFormat="1" ht="41.25" customHeight="1" thickBot="1">
      <c r="A97" s="482"/>
      <c r="B97" s="206" t="s">
        <v>658</v>
      </c>
      <c r="C97" s="489" t="s">
        <v>365</v>
      </c>
      <c r="D97" s="483"/>
      <c r="E97" s="212" t="s">
        <v>243</v>
      </c>
      <c r="F97" s="212" t="s">
        <v>467</v>
      </c>
      <c r="G97" s="1212" t="s">
        <v>52</v>
      </c>
      <c r="H97" s="208" t="str">
        <f t="shared" si="5"/>
        <v>&lt; = 33 kV; AIR INSULATED CIRCUIT BREAKER</v>
      </c>
      <c r="I97" s="1210" t="s">
        <v>481</v>
      </c>
      <c r="J97" s="209" t="s">
        <v>488</v>
      </c>
      <c r="K97" s="209" t="s">
        <v>470</v>
      </c>
      <c r="L97" s="213" t="s">
        <v>245</v>
      </c>
      <c r="M97" s="213"/>
      <c r="N97" s="1477">
        <v>0</v>
      </c>
      <c r="O97" s="1477">
        <v>0</v>
      </c>
      <c r="P97" s="1477">
        <v>0</v>
      </c>
      <c r="Q97" s="1477">
        <v>0</v>
      </c>
      <c r="R97" s="1484">
        <v>0</v>
      </c>
      <c r="S97" s="483"/>
      <c r="T97" s="212" t="s">
        <v>243</v>
      </c>
      <c r="U97" s="212" t="s">
        <v>467</v>
      </c>
      <c r="V97" s="1212" t="s">
        <v>52</v>
      </c>
      <c r="W97" s="208" t="str">
        <f t="shared" si="6"/>
        <v>&lt; = 33 kV; AIR INSULATED CIRCUIT BREAKER</v>
      </c>
      <c r="X97" s="1210" t="s">
        <v>481</v>
      </c>
      <c r="Y97" s="209" t="s">
        <v>488</v>
      </c>
      <c r="Z97" s="209" t="s">
        <v>653</v>
      </c>
      <c r="AA97" s="213" t="s">
        <v>271</v>
      </c>
      <c r="AB97" s="213"/>
      <c r="AC97" s="1495">
        <v>0</v>
      </c>
      <c r="AD97" s="1496">
        <v>0</v>
      </c>
      <c r="AE97" s="1496">
        <v>0</v>
      </c>
      <c r="AF97" s="1510">
        <v>0</v>
      </c>
      <c r="AG97" s="1497">
        <v>0</v>
      </c>
      <c r="AH97" s="483"/>
      <c r="AI97" s="212" t="s">
        <v>243</v>
      </c>
      <c r="AJ97" s="212" t="s">
        <v>467</v>
      </c>
      <c r="AK97" s="1212" t="s">
        <v>52</v>
      </c>
      <c r="AL97" s="208" t="str">
        <f t="shared" si="7"/>
        <v>&lt; = 33 kV; AIR INSULATED CIRCUIT BREAKER</v>
      </c>
      <c r="AM97" s="1210" t="s">
        <v>481</v>
      </c>
      <c r="AN97" s="209" t="s">
        <v>488</v>
      </c>
      <c r="AO97" s="209" t="s">
        <v>654</v>
      </c>
      <c r="AP97" s="213" t="s">
        <v>271</v>
      </c>
      <c r="AQ97" s="213"/>
      <c r="AR97" s="1512">
        <v>0</v>
      </c>
      <c r="AS97" s="1513">
        <v>0</v>
      </c>
      <c r="AT97" s="1513">
        <v>0</v>
      </c>
      <c r="AU97" s="1513">
        <v>0</v>
      </c>
      <c r="AV97" s="1513">
        <v>0</v>
      </c>
      <c r="AW97" s="486"/>
      <c r="AX97" s="482"/>
      <c r="AY97" s="482"/>
      <c r="AZ97" s="482"/>
      <c r="BA97" s="518"/>
      <c r="BB97" s="518"/>
      <c r="BC97" s="518"/>
      <c r="BD97" s="518"/>
      <c r="BE97" s="518"/>
      <c r="BF97" s="518"/>
      <c r="BG97" s="518"/>
      <c r="BH97" s="511"/>
      <c r="BI97" s="482"/>
      <c r="BJ97" s="482"/>
      <c r="BK97" s="482"/>
      <c r="BL97" s="482"/>
      <c r="BM97" s="482"/>
      <c r="BN97" s="482"/>
      <c r="BO97" s="482"/>
      <c r="BP97" s="482"/>
      <c r="BQ97" s="482"/>
      <c r="BR97" s="482"/>
      <c r="BS97" s="482"/>
      <c r="BT97" s="482"/>
      <c r="BU97" s="482"/>
      <c r="BV97" s="482"/>
      <c r="BW97" s="482"/>
      <c r="BX97" s="482"/>
      <c r="BY97" s="482"/>
      <c r="BZ97" s="486"/>
      <c r="CA97" s="486"/>
      <c r="CB97" s="486"/>
      <c r="CC97" s="486"/>
      <c r="CD97" s="482"/>
      <c r="CE97" s="482"/>
      <c r="CF97" s="482"/>
    </row>
    <row r="98" spans="1:84" s="493" customFormat="1" ht="41.25" customHeight="1" thickBot="1">
      <c r="A98" s="482"/>
      <c r="B98" s="220"/>
      <c r="C98" s="1213" t="s">
        <v>366</v>
      </c>
      <c r="D98" s="483"/>
      <c r="E98" s="212" t="s">
        <v>243</v>
      </c>
      <c r="F98" s="212" t="s">
        <v>467</v>
      </c>
      <c r="G98" s="1212" t="s">
        <v>52</v>
      </c>
      <c r="H98" s="208" t="str">
        <f t="shared" si="5"/>
        <v>&gt; 33 kV &amp; &lt; = 66 kV ; AIR INSULATED CIRCUIT BREAKER</v>
      </c>
      <c r="I98" s="1210" t="s">
        <v>481</v>
      </c>
      <c r="J98" s="209" t="s">
        <v>488</v>
      </c>
      <c r="K98" s="209" t="s">
        <v>470</v>
      </c>
      <c r="L98" s="213" t="s">
        <v>245</v>
      </c>
      <c r="M98" s="213"/>
      <c r="N98" s="1479">
        <v>0</v>
      </c>
      <c r="O98" s="1479">
        <v>0</v>
      </c>
      <c r="P98" s="1479">
        <v>0</v>
      </c>
      <c r="Q98" s="1479">
        <v>0</v>
      </c>
      <c r="R98" s="1479">
        <v>0</v>
      </c>
      <c r="S98" s="483"/>
      <c r="T98" s="212" t="s">
        <v>243</v>
      </c>
      <c r="U98" s="212" t="s">
        <v>467</v>
      </c>
      <c r="V98" s="1212" t="s">
        <v>52</v>
      </c>
      <c r="W98" s="208" t="str">
        <f t="shared" si="6"/>
        <v>&gt; 33 kV &amp; &lt; = 66 kV ; AIR INSULATED CIRCUIT BREAKER</v>
      </c>
      <c r="X98" s="1210" t="s">
        <v>481</v>
      </c>
      <c r="Y98" s="209" t="s">
        <v>488</v>
      </c>
      <c r="Z98" s="209" t="s">
        <v>653</v>
      </c>
      <c r="AA98" s="213" t="s">
        <v>271</v>
      </c>
      <c r="AB98" s="213"/>
      <c r="AC98" s="1498">
        <v>0</v>
      </c>
      <c r="AD98" s="1499">
        <v>0</v>
      </c>
      <c r="AE98" s="1499">
        <v>0</v>
      </c>
      <c r="AF98" s="1516">
        <v>0</v>
      </c>
      <c r="AG98" s="1500">
        <v>0</v>
      </c>
      <c r="AH98" s="483"/>
      <c r="AI98" s="212" t="s">
        <v>243</v>
      </c>
      <c r="AJ98" s="212" t="s">
        <v>467</v>
      </c>
      <c r="AK98" s="1212" t="s">
        <v>52</v>
      </c>
      <c r="AL98" s="208" t="str">
        <f t="shared" si="7"/>
        <v>&gt; 33 kV &amp; &lt; = 66 kV ; AIR INSULATED CIRCUIT BREAKER</v>
      </c>
      <c r="AM98" s="1210" t="s">
        <v>481</v>
      </c>
      <c r="AN98" s="209" t="s">
        <v>488</v>
      </c>
      <c r="AO98" s="209" t="s">
        <v>654</v>
      </c>
      <c r="AP98" s="213" t="s">
        <v>271</v>
      </c>
      <c r="AQ98" s="213"/>
      <c r="AR98" s="1515">
        <v>0</v>
      </c>
      <c r="AS98" s="1516">
        <v>0</v>
      </c>
      <c r="AT98" s="1516">
        <v>0</v>
      </c>
      <c r="AU98" s="1516">
        <v>0</v>
      </c>
      <c r="AV98" s="1516">
        <v>0</v>
      </c>
      <c r="AW98" s="486"/>
      <c r="AX98" s="482"/>
      <c r="AY98" s="482"/>
      <c r="AZ98" s="482"/>
      <c r="BA98" s="518"/>
      <c r="BB98" s="518"/>
      <c r="BC98" s="518"/>
      <c r="BD98" s="518"/>
      <c r="BE98" s="518"/>
      <c r="BF98" s="518"/>
      <c r="BG98" s="518"/>
      <c r="BH98" s="511"/>
      <c r="BI98" s="482"/>
      <c r="BJ98" s="482"/>
      <c r="BK98" s="482"/>
      <c r="BL98" s="482"/>
      <c r="BM98" s="482"/>
      <c r="BN98" s="482"/>
      <c r="BO98" s="482"/>
      <c r="BP98" s="482"/>
      <c r="BQ98" s="482"/>
      <c r="BR98" s="482"/>
      <c r="BS98" s="482"/>
      <c r="BT98" s="482"/>
      <c r="BU98" s="482"/>
      <c r="BV98" s="482"/>
      <c r="BW98" s="482"/>
      <c r="BX98" s="482"/>
      <c r="BY98" s="482"/>
      <c r="BZ98" s="486"/>
      <c r="CA98" s="486"/>
      <c r="CB98" s="486"/>
      <c r="CC98" s="486"/>
      <c r="CD98" s="482"/>
      <c r="CE98" s="482"/>
      <c r="CF98" s="482"/>
    </row>
    <row r="99" spans="1:84" s="493" customFormat="1" ht="41.25" customHeight="1" thickBot="1">
      <c r="A99" s="482"/>
      <c r="B99" s="220"/>
      <c r="C99" s="1213" t="s">
        <v>367</v>
      </c>
      <c r="D99" s="483"/>
      <c r="E99" s="212" t="s">
        <v>243</v>
      </c>
      <c r="F99" s="212" t="s">
        <v>467</v>
      </c>
      <c r="G99" s="1212" t="s">
        <v>52</v>
      </c>
      <c r="H99" s="208" t="str">
        <f t="shared" si="5"/>
        <v>&gt; 66 kV &amp; &lt; = 132 kV ; AIR INSULATED CIRCUIT BREAKER</v>
      </c>
      <c r="I99" s="1210" t="s">
        <v>481</v>
      </c>
      <c r="J99" s="209" t="s">
        <v>488</v>
      </c>
      <c r="K99" s="209" t="s">
        <v>470</v>
      </c>
      <c r="L99" s="213" t="s">
        <v>245</v>
      </c>
      <c r="M99" s="213"/>
      <c r="N99" s="1479">
        <v>0</v>
      </c>
      <c r="O99" s="1479">
        <v>0</v>
      </c>
      <c r="P99" s="1479">
        <v>0</v>
      </c>
      <c r="Q99" s="1479">
        <v>0</v>
      </c>
      <c r="R99" s="1479">
        <v>0</v>
      </c>
      <c r="S99" s="483"/>
      <c r="T99" s="212" t="s">
        <v>243</v>
      </c>
      <c r="U99" s="212" t="s">
        <v>467</v>
      </c>
      <c r="V99" s="1212" t="s">
        <v>52</v>
      </c>
      <c r="W99" s="208" t="str">
        <f t="shared" si="6"/>
        <v>&gt; 66 kV &amp; &lt; = 132 kV ; AIR INSULATED CIRCUIT BREAKER</v>
      </c>
      <c r="X99" s="1210" t="s">
        <v>481</v>
      </c>
      <c r="Y99" s="209" t="s">
        <v>488</v>
      </c>
      <c r="Z99" s="209" t="s">
        <v>653</v>
      </c>
      <c r="AA99" s="213" t="s">
        <v>271</v>
      </c>
      <c r="AB99" s="213"/>
      <c r="AC99" s="1498">
        <v>0</v>
      </c>
      <c r="AD99" s="1499">
        <v>0</v>
      </c>
      <c r="AE99" s="1499">
        <v>0</v>
      </c>
      <c r="AF99" s="1516">
        <v>0</v>
      </c>
      <c r="AG99" s="1500">
        <v>0</v>
      </c>
      <c r="AH99" s="483"/>
      <c r="AI99" s="212" t="s">
        <v>243</v>
      </c>
      <c r="AJ99" s="212" t="s">
        <v>467</v>
      </c>
      <c r="AK99" s="1212" t="s">
        <v>52</v>
      </c>
      <c r="AL99" s="208" t="str">
        <f t="shared" si="7"/>
        <v>&gt; 66 kV &amp; &lt; = 132 kV ; AIR INSULATED CIRCUIT BREAKER</v>
      </c>
      <c r="AM99" s="1210" t="s">
        <v>481</v>
      </c>
      <c r="AN99" s="209" t="s">
        <v>488</v>
      </c>
      <c r="AO99" s="209" t="s">
        <v>654</v>
      </c>
      <c r="AP99" s="213" t="s">
        <v>271</v>
      </c>
      <c r="AQ99" s="213"/>
      <c r="AR99" s="1515">
        <v>0</v>
      </c>
      <c r="AS99" s="1516">
        <v>0</v>
      </c>
      <c r="AT99" s="1516">
        <v>0</v>
      </c>
      <c r="AU99" s="1516">
        <v>0</v>
      </c>
      <c r="AV99" s="1516">
        <v>0</v>
      </c>
      <c r="AW99" s="486"/>
      <c r="AX99" s="482"/>
      <c r="AY99" s="482"/>
      <c r="AZ99" s="482"/>
      <c r="BA99" s="518"/>
      <c r="BB99" s="518"/>
      <c r="BC99" s="518"/>
      <c r="BD99" s="518"/>
      <c r="BE99" s="518"/>
      <c r="BF99" s="518"/>
      <c r="BG99" s="518"/>
      <c r="BH99" s="511"/>
      <c r="BI99" s="482"/>
      <c r="BJ99" s="482"/>
      <c r="BK99" s="482"/>
      <c r="BL99" s="482"/>
      <c r="BM99" s="482"/>
      <c r="BN99" s="482"/>
      <c r="BO99" s="482"/>
      <c r="BP99" s="482"/>
      <c r="BQ99" s="482"/>
      <c r="BR99" s="482"/>
      <c r="BS99" s="482"/>
      <c r="BT99" s="482"/>
      <c r="BU99" s="482"/>
      <c r="BV99" s="482"/>
      <c r="BW99" s="482"/>
      <c r="BX99" s="482"/>
      <c r="BY99" s="482"/>
      <c r="BZ99" s="486"/>
      <c r="CA99" s="486"/>
      <c r="CB99" s="486"/>
      <c r="CC99" s="486"/>
      <c r="CD99" s="482"/>
      <c r="CE99" s="482"/>
      <c r="CF99" s="482"/>
    </row>
    <row r="100" spans="1:84" s="493" customFormat="1" ht="41.25" customHeight="1" thickBot="1">
      <c r="A100" s="482"/>
      <c r="B100" s="220"/>
      <c r="C100" s="1213" t="s">
        <v>368</v>
      </c>
      <c r="D100" s="483"/>
      <c r="E100" s="212" t="s">
        <v>243</v>
      </c>
      <c r="F100" s="212" t="s">
        <v>467</v>
      </c>
      <c r="G100" s="1212" t="s">
        <v>52</v>
      </c>
      <c r="H100" s="208" t="str">
        <f t="shared" si="5"/>
        <v>&gt; 132 kV &amp; &lt; = 275 kV ; AIR INSULATED CIRCUIT BREAKER</v>
      </c>
      <c r="I100" s="1210" t="s">
        <v>481</v>
      </c>
      <c r="J100" s="209" t="s">
        <v>488</v>
      </c>
      <c r="K100" s="209" t="s">
        <v>470</v>
      </c>
      <c r="L100" s="213" t="s">
        <v>245</v>
      </c>
      <c r="M100" s="213"/>
      <c r="N100" s="1479">
        <v>0</v>
      </c>
      <c r="O100" s="1479">
        <v>0</v>
      </c>
      <c r="P100" s="1479">
        <v>0</v>
      </c>
      <c r="Q100" s="1479">
        <v>0</v>
      </c>
      <c r="R100" s="1479">
        <v>0</v>
      </c>
      <c r="S100" s="483"/>
      <c r="T100" s="212" t="s">
        <v>243</v>
      </c>
      <c r="U100" s="212" t="s">
        <v>467</v>
      </c>
      <c r="V100" s="1212" t="s">
        <v>52</v>
      </c>
      <c r="W100" s="208" t="str">
        <f t="shared" si="6"/>
        <v>&gt; 132 kV &amp; &lt; = 275 kV ; AIR INSULATED CIRCUIT BREAKER</v>
      </c>
      <c r="X100" s="1210" t="s">
        <v>481</v>
      </c>
      <c r="Y100" s="209" t="s">
        <v>488</v>
      </c>
      <c r="Z100" s="209" t="s">
        <v>653</v>
      </c>
      <c r="AA100" s="213" t="s">
        <v>271</v>
      </c>
      <c r="AB100" s="213"/>
      <c r="AC100" s="1498">
        <v>0</v>
      </c>
      <c r="AD100" s="1499">
        <v>0</v>
      </c>
      <c r="AE100" s="1499">
        <v>0</v>
      </c>
      <c r="AF100" s="1516">
        <v>0</v>
      </c>
      <c r="AG100" s="1500">
        <v>0</v>
      </c>
      <c r="AH100" s="483"/>
      <c r="AI100" s="212" t="s">
        <v>243</v>
      </c>
      <c r="AJ100" s="212" t="s">
        <v>467</v>
      </c>
      <c r="AK100" s="1212" t="s">
        <v>52</v>
      </c>
      <c r="AL100" s="208" t="str">
        <f t="shared" si="7"/>
        <v>&gt; 132 kV &amp; &lt; = 275 kV ; AIR INSULATED CIRCUIT BREAKER</v>
      </c>
      <c r="AM100" s="1210" t="s">
        <v>481</v>
      </c>
      <c r="AN100" s="209" t="s">
        <v>488</v>
      </c>
      <c r="AO100" s="209" t="s">
        <v>654</v>
      </c>
      <c r="AP100" s="213" t="s">
        <v>271</v>
      </c>
      <c r="AQ100" s="213"/>
      <c r="AR100" s="1515">
        <v>0</v>
      </c>
      <c r="AS100" s="1516">
        <v>0</v>
      </c>
      <c r="AT100" s="1516">
        <v>0</v>
      </c>
      <c r="AU100" s="1516">
        <v>0</v>
      </c>
      <c r="AV100" s="1516">
        <v>0</v>
      </c>
      <c r="AW100" s="486"/>
      <c r="AX100" s="482"/>
      <c r="AY100" s="482"/>
      <c r="AZ100" s="482"/>
      <c r="BA100" s="518"/>
      <c r="BB100" s="518"/>
      <c r="BC100" s="518"/>
      <c r="BD100" s="518"/>
      <c r="BE100" s="518"/>
      <c r="BF100" s="518"/>
      <c r="BG100" s="518"/>
      <c r="BH100" s="511"/>
      <c r="BI100" s="482"/>
      <c r="BJ100" s="482"/>
      <c r="BK100" s="482"/>
      <c r="BL100" s="482"/>
      <c r="BM100" s="482"/>
      <c r="BN100" s="482"/>
      <c r="BO100" s="482"/>
      <c r="BP100" s="482"/>
      <c r="BQ100" s="482"/>
      <c r="BR100" s="482"/>
      <c r="BS100" s="482"/>
      <c r="BT100" s="482"/>
      <c r="BU100" s="482"/>
      <c r="BV100" s="482"/>
      <c r="BW100" s="482"/>
      <c r="BX100" s="482"/>
      <c r="BY100" s="482"/>
      <c r="BZ100" s="486"/>
      <c r="CA100" s="486"/>
      <c r="CB100" s="486"/>
      <c r="CC100" s="486"/>
      <c r="CD100" s="482"/>
      <c r="CE100" s="482"/>
      <c r="CF100" s="482"/>
    </row>
    <row r="101" spans="1:84" s="493" customFormat="1" ht="41.25" customHeight="1" thickBot="1">
      <c r="A101" s="482"/>
      <c r="B101" s="220"/>
      <c r="C101" s="1213" t="s">
        <v>369</v>
      </c>
      <c r="D101" s="483"/>
      <c r="E101" s="212" t="s">
        <v>243</v>
      </c>
      <c r="F101" s="212" t="s">
        <v>467</v>
      </c>
      <c r="G101" s="1212" t="s">
        <v>52</v>
      </c>
      <c r="H101" s="208" t="str">
        <f t="shared" si="5"/>
        <v>&gt; 275 kV &amp; &lt; = 330 kV ; AIR INSULATED CIRCUIT BREAKER</v>
      </c>
      <c r="I101" s="1210" t="s">
        <v>481</v>
      </c>
      <c r="J101" s="209" t="s">
        <v>488</v>
      </c>
      <c r="K101" s="209" t="s">
        <v>470</v>
      </c>
      <c r="L101" s="213" t="s">
        <v>245</v>
      </c>
      <c r="M101" s="213"/>
      <c r="N101" s="1479">
        <v>0</v>
      </c>
      <c r="O101" s="1479">
        <v>0</v>
      </c>
      <c r="P101" s="1479">
        <v>0</v>
      </c>
      <c r="Q101" s="1479">
        <v>0</v>
      </c>
      <c r="R101" s="1479">
        <v>0</v>
      </c>
      <c r="S101" s="483"/>
      <c r="T101" s="212" t="s">
        <v>243</v>
      </c>
      <c r="U101" s="212" t="s">
        <v>467</v>
      </c>
      <c r="V101" s="1212" t="s">
        <v>52</v>
      </c>
      <c r="W101" s="208" t="str">
        <f t="shared" si="6"/>
        <v>&gt; 275 kV &amp; &lt; = 330 kV ; AIR INSULATED CIRCUIT BREAKER</v>
      </c>
      <c r="X101" s="1210" t="s">
        <v>481</v>
      </c>
      <c r="Y101" s="209" t="s">
        <v>488</v>
      </c>
      <c r="Z101" s="209" t="s">
        <v>653</v>
      </c>
      <c r="AA101" s="213" t="s">
        <v>271</v>
      </c>
      <c r="AB101" s="213"/>
      <c r="AC101" s="1498">
        <v>0</v>
      </c>
      <c r="AD101" s="1499">
        <v>0</v>
      </c>
      <c r="AE101" s="1499">
        <v>0</v>
      </c>
      <c r="AF101" s="1516">
        <v>0</v>
      </c>
      <c r="AG101" s="1500">
        <v>0</v>
      </c>
      <c r="AH101" s="483"/>
      <c r="AI101" s="212" t="s">
        <v>243</v>
      </c>
      <c r="AJ101" s="212" t="s">
        <v>467</v>
      </c>
      <c r="AK101" s="1212" t="s">
        <v>52</v>
      </c>
      <c r="AL101" s="208" t="str">
        <f t="shared" si="7"/>
        <v>&gt; 275 kV &amp; &lt; = 330 kV ; AIR INSULATED CIRCUIT BREAKER</v>
      </c>
      <c r="AM101" s="1210" t="s">
        <v>481</v>
      </c>
      <c r="AN101" s="209" t="s">
        <v>488</v>
      </c>
      <c r="AO101" s="209" t="s">
        <v>654</v>
      </c>
      <c r="AP101" s="213" t="s">
        <v>271</v>
      </c>
      <c r="AQ101" s="213"/>
      <c r="AR101" s="1515">
        <v>0</v>
      </c>
      <c r="AS101" s="1516">
        <v>0</v>
      </c>
      <c r="AT101" s="1516">
        <v>0</v>
      </c>
      <c r="AU101" s="1516">
        <v>0</v>
      </c>
      <c r="AV101" s="1516">
        <v>0</v>
      </c>
      <c r="AW101" s="486"/>
      <c r="AX101" s="482"/>
      <c r="AY101" s="482"/>
      <c r="AZ101" s="482"/>
      <c r="BA101" s="518"/>
      <c r="BB101" s="518"/>
      <c r="BC101" s="518"/>
      <c r="BD101" s="518"/>
      <c r="BE101" s="518"/>
      <c r="BF101" s="518"/>
      <c r="BG101" s="518"/>
      <c r="BH101" s="511"/>
      <c r="BI101" s="482"/>
      <c r="BJ101" s="482"/>
      <c r="BK101" s="482"/>
      <c r="BL101" s="482"/>
      <c r="BM101" s="482"/>
      <c r="BN101" s="482"/>
      <c r="BO101" s="482"/>
      <c r="BP101" s="482"/>
      <c r="BQ101" s="482"/>
      <c r="BR101" s="482"/>
      <c r="BS101" s="482"/>
      <c r="BT101" s="482"/>
      <c r="BU101" s="482"/>
      <c r="BV101" s="482"/>
      <c r="BW101" s="482"/>
      <c r="BX101" s="482"/>
      <c r="BY101" s="482"/>
      <c r="BZ101" s="486"/>
      <c r="CA101" s="486"/>
      <c r="CB101" s="486"/>
      <c r="CC101" s="486"/>
      <c r="CD101" s="482"/>
      <c r="CE101" s="482"/>
      <c r="CF101" s="482"/>
    </row>
    <row r="102" spans="1:84" s="493" customFormat="1" ht="41.25" customHeight="1" thickBot="1">
      <c r="A102" s="482"/>
      <c r="B102" s="220"/>
      <c r="C102" s="1213" t="s">
        <v>370</v>
      </c>
      <c r="D102" s="483"/>
      <c r="E102" s="212" t="s">
        <v>243</v>
      </c>
      <c r="F102" s="212" t="s">
        <v>467</v>
      </c>
      <c r="G102" s="1212" t="s">
        <v>52</v>
      </c>
      <c r="H102" s="208" t="str">
        <f t="shared" si="5"/>
        <v>&gt; 330 kV &amp; &lt; = 500 kV  ; AIR INSULATED CIRCUIT BREAKER</v>
      </c>
      <c r="I102" s="1210" t="s">
        <v>481</v>
      </c>
      <c r="J102" s="209" t="s">
        <v>488</v>
      </c>
      <c r="K102" s="209" t="s">
        <v>470</v>
      </c>
      <c r="L102" s="213" t="s">
        <v>245</v>
      </c>
      <c r="M102" s="213"/>
      <c r="N102" s="1479">
        <v>0</v>
      </c>
      <c r="O102" s="1479">
        <v>0</v>
      </c>
      <c r="P102" s="1479">
        <v>0</v>
      </c>
      <c r="Q102" s="1479">
        <v>0</v>
      </c>
      <c r="R102" s="1479">
        <v>0</v>
      </c>
      <c r="S102" s="483"/>
      <c r="T102" s="212" t="s">
        <v>243</v>
      </c>
      <c r="U102" s="212" t="s">
        <v>467</v>
      </c>
      <c r="V102" s="1212" t="s">
        <v>52</v>
      </c>
      <c r="W102" s="208" t="str">
        <f t="shared" si="6"/>
        <v>&gt; 330 kV &amp; &lt; = 500 kV  ; AIR INSULATED CIRCUIT BREAKER</v>
      </c>
      <c r="X102" s="1210" t="s">
        <v>481</v>
      </c>
      <c r="Y102" s="209" t="s">
        <v>488</v>
      </c>
      <c r="Z102" s="209" t="s">
        <v>653</v>
      </c>
      <c r="AA102" s="213" t="s">
        <v>271</v>
      </c>
      <c r="AB102" s="213"/>
      <c r="AC102" s="1498">
        <v>0</v>
      </c>
      <c r="AD102" s="1499">
        <v>0</v>
      </c>
      <c r="AE102" s="1499">
        <v>0</v>
      </c>
      <c r="AF102" s="1516">
        <v>0</v>
      </c>
      <c r="AG102" s="1500">
        <v>0</v>
      </c>
      <c r="AH102" s="483"/>
      <c r="AI102" s="212" t="s">
        <v>243</v>
      </c>
      <c r="AJ102" s="212" t="s">
        <v>467</v>
      </c>
      <c r="AK102" s="1212" t="s">
        <v>52</v>
      </c>
      <c r="AL102" s="208" t="str">
        <f t="shared" si="7"/>
        <v>&gt; 330 kV &amp; &lt; = 500 kV  ; AIR INSULATED CIRCUIT BREAKER</v>
      </c>
      <c r="AM102" s="1210" t="s">
        <v>481</v>
      </c>
      <c r="AN102" s="209" t="s">
        <v>488</v>
      </c>
      <c r="AO102" s="209" t="s">
        <v>654</v>
      </c>
      <c r="AP102" s="213" t="s">
        <v>271</v>
      </c>
      <c r="AQ102" s="213"/>
      <c r="AR102" s="1515">
        <v>0</v>
      </c>
      <c r="AS102" s="1516">
        <v>0</v>
      </c>
      <c r="AT102" s="1516">
        <v>0</v>
      </c>
      <c r="AU102" s="1516">
        <v>0</v>
      </c>
      <c r="AV102" s="1516">
        <v>0</v>
      </c>
      <c r="AW102" s="486"/>
      <c r="AX102" s="482"/>
      <c r="AY102" s="482"/>
      <c r="AZ102" s="482"/>
      <c r="BA102" s="518"/>
      <c r="BB102" s="518"/>
      <c r="BC102" s="518"/>
      <c r="BD102" s="518"/>
      <c r="BE102" s="518"/>
      <c r="BF102" s="518"/>
      <c r="BG102" s="518"/>
      <c r="BH102" s="511"/>
      <c r="BI102" s="482"/>
      <c r="BJ102" s="482"/>
      <c r="BK102" s="482"/>
      <c r="BL102" s="482"/>
      <c r="BM102" s="482"/>
      <c r="BN102" s="482"/>
      <c r="BO102" s="482"/>
      <c r="BP102" s="482"/>
      <c r="BQ102" s="482"/>
      <c r="BR102" s="482"/>
      <c r="BS102" s="482"/>
      <c r="BT102" s="482"/>
      <c r="BU102" s="482"/>
      <c r="BV102" s="482"/>
      <c r="BW102" s="482"/>
      <c r="BX102" s="482"/>
      <c r="BY102" s="482"/>
      <c r="BZ102" s="486"/>
      <c r="CA102" s="486"/>
      <c r="CB102" s="486"/>
      <c r="CC102" s="486"/>
      <c r="CD102" s="482"/>
      <c r="CE102" s="482"/>
      <c r="CF102" s="482"/>
    </row>
    <row r="103" spans="1:84" s="493" customFormat="1" ht="41.25" customHeight="1" thickBot="1">
      <c r="A103" s="482"/>
      <c r="B103" s="220"/>
      <c r="C103" s="1213" t="s">
        <v>60</v>
      </c>
      <c r="D103" s="483"/>
      <c r="E103" s="212" t="s">
        <v>243</v>
      </c>
      <c r="F103" s="212" t="s">
        <v>467</v>
      </c>
      <c r="G103" s="1212" t="s">
        <v>52</v>
      </c>
      <c r="H103" s="208" t="str">
        <f t="shared" si="5"/>
        <v>&gt; 500 kV  ; AIR INSULATED CIRCUIT BREAKER</v>
      </c>
      <c r="I103" s="1210" t="s">
        <v>481</v>
      </c>
      <c r="J103" s="209" t="s">
        <v>488</v>
      </c>
      <c r="K103" s="209" t="s">
        <v>470</v>
      </c>
      <c r="L103" s="213" t="s">
        <v>245</v>
      </c>
      <c r="M103" s="213"/>
      <c r="N103" s="1479">
        <v>0</v>
      </c>
      <c r="O103" s="1479">
        <v>0</v>
      </c>
      <c r="P103" s="1479">
        <v>0</v>
      </c>
      <c r="Q103" s="1479">
        <v>0</v>
      </c>
      <c r="R103" s="1479">
        <v>0</v>
      </c>
      <c r="S103" s="483"/>
      <c r="T103" s="212" t="s">
        <v>243</v>
      </c>
      <c r="U103" s="212" t="s">
        <v>467</v>
      </c>
      <c r="V103" s="1212" t="s">
        <v>52</v>
      </c>
      <c r="W103" s="208" t="str">
        <f t="shared" si="6"/>
        <v>&gt; 500 kV  ; AIR INSULATED CIRCUIT BREAKER</v>
      </c>
      <c r="X103" s="1210" t="s">
        <v>481</v>
      </c>
      <c r="Y103" s="209" t="s">
        <v>488</v>
      </c>
      <c r="Z103" s="209" t="s">
        <v>653</v>
      </c>
      <c r="AA103" s="213" t="s">
        <v>271</v>
      </c>
      <c r="AB103" s="213"/>
      <c r="AC103" s="1498">
        <v>0</v>
      </c>
      <c r="AD103" s="1499">
        <v>0</v>
      </c>
      <c r="AE103" s="1499">
        <v>0</v>
      </c>
      <c r="AF103" s="1516">
        <v>0</v>
      </c>
      <c r="AG103" s="1500">
        <v>0</v>
      </c>
      <c r="AH103" s="483"/>
      <c r="AI103" s="212" t="s">
        <v>243</v>
      </c>
      <c r="AJ103" s="212" t="s">
        <v>467</v>
      </c>
      <c r="AK103" s="1212" t="s">
        <v>52</v>
      </c>
      <c r="AL103" s="208" t="str">
        <f t="shared" si="7"/>
        <v>&gt; 500 kV  ; AIR INSULATED CIRCUIT BREAKER</v>
      </c>
      <c r="AM103" s="1210" t="s">
        <v>481</v>
      </c>
      <c r="AN103" s="209" t="s">
        <v>488</v>
      </c>
      <c r="AO103" s="209" t="s">
        <v>654</v>
      </c>
      <c r="AP103" s="213" t="s">
        <v>271</v>
      </c>
      <c r="AQ103" s="213"/>
      <c r="AR103" s="1515">
        <v>0</v>
      </c>
      <c r="AS103" s="1516">
        <v>0</v>
      </c>
      <c r="AT103" s="1516">
        <v>0</v>
      </c>
      <c r="AU103" s="1516">
        <v>0</v>
      </c>
      <c r="AV103" s="1516">
        <v>0</v>
      </c>
      <c r="AW103" s="486"/>
      <c r="AX103" s="482"/>
      <c r="AY103" s="482"/>
      <c r="AZ103" s="482"/>
      <c r="BA103" s="518"/>
      <c r="BB103" s="518"/>
      <c r="BC103" s="518"/>
      <c r="BD103" s="518"/>
      <c r="BE103" s="518"/>
      <c r="BF103" s="518"/>
      <c r="BG103" s="518"/>
      <c r="BH103" s="511"/>
      <c r="BI103" s="482"/>
      <c r="BJ103" s="482"/>
      <c r="BK103" s="482"/>
      <c r="BL103" s="482"/>
      <c r="BM103" s="482"/>
      <c r="BN103" s="482"/>
      <c r="BO103" s="482"/>
      <c r="BP103" s="482"/>
      <c r="BQ103" s="482"/>
      <c r="BR103" s="482"/>
      <c r="BS103" s="482"/>
      <c r="BT103" s="482"/>
      <c r="BU103" s="482"/>
      <c r="BV103" s="482"/>
      <c r="BW103" s="482"/>
      <c r="BX103" s="482"/>
      <c r="BY103" s="482"/>
      <c r="BZ103" s="486"/>
      <c r="CA103" s="486"/>
      <c r="CB103" s="486"/>
      <c r="CC103" s="486"/>
      <c r="CD103" s="482"/>
      <c r="CE103" s="482"/>
      <c r="CF103" s="482"/>
    </row>
    <row r="104" spans="1:84" s="493" customFormat="1" ht="41.25" customHeight="1" thickBot="1">
      <c r="A104" s="482"/>
      <c r="B104" s="220"/>
      <c r="C104" s="1213" t="s">
        <v>371</v>
      </c>
      <c r="D104" s="483"/>
      <c r="E104" s="212" t="s">
        <v>243</v>
      </c>
      <c r="F104" s="212" t="s">
        <v>467</v>
      </c>
      <c r="G104" s="1212" t="s">
        <v>52</v>
      </c>
      <c r="H104" s="208" t="str">
        <f t="shared" si="5"/>
        <v>&lt; = 33 kV; AIR INSULATED ISOLATORS/EARTH SWITCH</v>
      </c>
      <c r="I104" s="1210" t="s">
        <v>481</v>
      </c>
      <c r="J104" s="209" t="s">
        <v>488</v>
      </c>
      <c r="K104" s="209" t="s">
        <v>470</v>
      </c>
      <c r="L104" s="213" t="s">
        <v>245</v>
      </c>
      <c r="M104" s="213"/>
      <c r="N104" s="1479">
        <v>0</v>
      </c>
      <c r="O104" s="1479">
        <v>0</v>
      </c>
      <c r="P104" s="1479">
        <v>0</v>
      </c>
      <c r="Q104" s="1479">
        <v>0</v>
      </c>
      <c r="R104" s="1479">
        <v>0</v>
      </c>
      <c r="S104" s="483"/>
      <c r="T104" s="212" t="s">
        <v>243</v>
      </c>
      <c r="U104" s="212" t="s">
        <v>467</v>
      </c>
      <c r="V104" s="1212" t="s">
        <v>52</v>
      </c>
      <c r="W104" s="208" t="str">
        <f t="shared" si="6"/>
        <v>&lt; = 33 kV; AIR INSULATED ISOLATORS/EARTH SWITCH</v>
      </c>
      <c r="X104" s="1210" t="s">
        <v>481</v>
      </c>
      <c r="Y104" s="209" t="s">
        <v>488</v>
      </c>
      <c r="Z104" s="209" t="s">
        <v>653</v>
      </c>
      <c r="AA104" s="213" t="s">
        <v>271</v>
      </c>
      <c r="AB104" s="213"/>
      <c r="AC104" s="1498">
        <v>0</v>
      </c>
      <c r="AD104" s="1499">
        <v>0</v>
      </c>
      <c r="AE104" s="1499">
        <v>0</v>
      </c>
      <c r="AF104" s="1516">
        <v>0</v>
      </c>
      <c r="AG104" s="1500">
        <v>0</v>
      </c>
      <c r="AH104" s="483"/>
      <c r="AI104" s="212" t="s">
        <v>243</v>
      </c>
      <c r="AJ104" s="212" t="s">
        <v>467</v>
      </c>
      <c r="AK104" s="1212" t="s">
        <v>52</v>
      </c>
      <c r="AL104" s="208" t="str">
        <f t="shared" si="7"/>
        <v>&lt; = 33 kV; AIR INSULATED ISOLATORS/EARTH SWITCH</v>
      </c>
      <c r="AM104" s="1210" t="s">
        <v>481</v>
      </c>
      <c r="AN104" s="209" t="s">
        <v>488</v>
      </c>
      <c r="AO104" s="209" t="s">
        <v>654</v>
      </c>
      <c r="AP104" s="213" t="s">
        <v>271</v>
      </c>
      <c r="AQ104" s="213"/>
      <c r="AR104" s="1515">
        <v>1</v>
      </c>
      <c r="AS104" s="1516">
        <v>3</v>
      </c>
      <c r="AT104" s="1516">
        <v>2</v>
      </c>
      <c r="AU104" s="1516">
        <v>2</v>
      </c>
      <c r="AV104" s="1516">
        <v>2</v>
      </c>
      <c r="AW104" s="486"/>
      <c r="AX104" s="482"/>
      <c r="AY104" s="482"/>
      <c r="AZ104" s="482"/>
      <c r="BA104" s="518"/>
      <c r="BB104" s="518"/>
      <c r="BC104" s="518"/>
      <c r="BD104" s="518"/>
      <c r="BE104" s="518"/>
      <c r="BF104" s="518"/>
      <c r="BG104" s="518"/>
      <c r="BH104" s="511"/>
      <c r="BI104" s="482"/>
      <c r="BJ104" s="482"/>
      <c r="BK104" s="482"/>
      <c r="BL104" s="482"/>
      <c r="BM104" s="482"/>
      <c r="BN104" s="482"/>
      <c r="BO104" s="482"/>
      <c r="BP104" s="482"/>
      <c r="BQ104" s="482"/>
      <c r="BR104" s="482"/>
      <c r="BS104" s="482"/>
      <c r="BT104" s="482"/>
      <c r="BU104" s="482"/>
      <c r="BV104" s="482"/>
      <c r="BW104" s="482"/>
      <c r="BX104" s="482"/>
      <c r="BY104" s="482"/>
      <c r="BZ104" s="486"/>
      <c r="CA104" s="486"/>
      <c r="CB104" s="486"/>
      <c r="CC104" s="486"/>
      <c r="CD104" s="482"/>
      <c r="CE104" s="482"/>
      <c r="CF104" s="482"/>
    </row>
    <row r="105" spans="1:84" s="493" customFormat="1" ht="41.25" customHeight="1" thickBot="1">
      <c r="A105" s="482"/>
      <c r="B105" s="220"/>
      <c r="C105" s="1213" t="s">
        <v>372</v>
      </c>
      <c r="D105" s="483"/>
      <c r="E105" s="212" t="s">
        <v>243</v>
      </c>
      <c r="F105" s="212" t="s">
        <v>467</v>
      </c>
      <c r="G105" s="1212" t="s">
        <v>52</v>
      </c>
      <c r="H105" s="208" t="str">
        <f t="shared" si="5"/>
        <v>&gt; 33 kV &amp; &lt; = 66 kV ; AIR INSULATED ISOLATORS/EARTH SWITCH</v>
      </c>
      <c r="I105" s="1210" t="s">
        <v>481</v>
      </c>
      <c r="J105" s="209" t="s">
        <v>488</v>
      </c>
      <c r="K105" s="209" t="s">
        <v>470</v>
      </c>
      <c r="L105" s="213" t="s">
        <v>245</v>
      </c>
      <c r="M105" s="213"/>
      <c r="N105" s="1479">
        <v>0</v>
      </c>
      <c r="O105" s="1479">
        <v>0</v>
      </c>
      <c r="P105" s="1479">
        <v>0</v>
      </c>
      <c r="Q105" s="1479">
        <v>0</v>
      </c>
      <c r="R105" s="1479">
        <v>0</v>
      </c>
      <c r="S105" s="483"/>
      <c r="T105" s="212" t="s">
        <v>243</v>
      </c>
      <c r="U105" s="212" t="s">
        <v>467</v>
      </c>
      <c r="V105" s="1212" t="s">
        <v>52</v>
      </c>
      <c r="W105" s="208" t="str">
        <f t="shared" si="6"/>
        <v>&gt; 33 kV &amp; &lt; = 66 kV ; AIR INSULATED ISOLATORS/EARTH SWITCH</v>
      </c>
      <c r="X105" s="1210" t="s">
        <v>481</v>
      </c>
      <c r="Y105" s="209" t="s">
        <v>488</v>
      </c>
      <c r="Z105" s="209" t="s">
        <v>653</v>
      </c>
      <c r="AA105" s="213" t="s">
        <v>271</v>
      </c>
      <c r="AB105" s="213"/>
      <c r="AC105" s="1498">
        <v>0</v>
      </c>
      <c r="AD105" s="1499">
        <v>0</v>
      </c>
      <c r="AE105" s="1499">
        <v>0</v>
      </c>
      <c r="AF105" s="1516">
        <v>0</v>
      </c>
      <c r="AG105" s="1500">
        <v>0</v>
      </c>
      <c r="AH105" s="483"/>
      <c r="AI105" s="212" t="s">
        <v>243</v>
      </c>
      <c r="AJ105" s="212" t="s">
        <v>467</v>
      </c>
      <c r="AK105" s="1212" t="s">
        <v>52</v>
      </c>
      <c r="AL105" s="208" t="str">
        <f t="shared" si="7"/>
        <v>&gt; 33 kV &amp; &lt; = 66 kV ; AIR INSULATED ISOLATORS/EARTH SWITCH</v>
      </c>
      <c r="AM105" s="1210" t="s">
        <v>481</v>
      </c>
      <c r="AN105" s="209" t="s">
        <v>488</v>
      </c>
      <c r="AO105" s="209" t="s">
        <v>654</v>
      </c>
      <c r="AP105" s="213" t="s">
        <v>271</v>
      </c>
      <c r="AQ105" s="213"/>
      <c r="AR105" s="1515">
        <v>6</v>
      </c>
      <c r="AS105" s="1516">
        <v>3</v>
      </c>
      <c r="AT105" s="1516">
        <v>2</v>
      </c>
      <c r="AU105" s="1516">
        <v>4</v>
      </c>
      <c r="AV105" s="1516">
        <v>6</v>
      </c>
      <c r="AW105" s="486"/>
      <c r="AX105" s="482"/>
      <c r="AY105" s="482"/>
      <c r="AZ105" s="482"/>
      <c r="BA105" s="518"/>
      <c r="BB105" s="518"/>
      <c r="BC105" s="518"/>
      <c r="BD105" s="518"/>
      <c r="BE105" s="518"/>
      <c r="BF105" s="518"/>
      <c r="BG105" s="518"/>
      <c r="BH105" s="511"/>
      <c r="BI105" s="482"/>
      <c r="BJ105" s="482"/>
      <c r="BK105" s="482"/>
      <c r="BL105" s="482"/>
      <c r="BM105" s="482"/>
      <c r="BN105" s="482"/>
      <c r="BO105" s="482"/>
      <c r="BP105" s="482"/>
      <c r="BQ105" s="482"/>
      <c r="BR105" s="482"/>
      <c r="BS105" s="482"/>
      <c r="BT105" s="482"/>
      <c r="BU105" s="482"/>
      <c r="BV105" s="482"/>
      <c r="BW105" s="482"/>
      <c r="BX105" s="482"/>
      <c r="BY105" s="482"/>
      <c r="BZ105" s="486"/>
      <c r="CA105" s="486"/>
      <c r="CB105" s="486"/>
      <c r="CC105" s="486"/>
      <c r="CD105" s="482"/>
      <c r="CE105" s="482"/>
      <c r="CF105" s="482"/>
    </row>
    <row r="106" spans="1:84" s="493" customFormat="1" ht="41.25" customHeight="1" thickBot="1">
      <c r="A106" s="482"/>
      <c r="B106" s="220"/>
      <c r="C106" s="1213" t="s">
        <v>373</v>
      </c>
      <c r="D106" s="483"/>
      <c r="E106" s="212" t="s">
        <v>243</v>
      </c>
      <c r="F106" s="212" t="s">
        <v>467</v>
      </c>
      <c r="G106" s="1212" t="s">
        <v>52</v>
      </c>
      <c r="H106" s="208" t="str">
        <f t="shared" si="5"/>
        <v>&gt; 66 kV &amp; &lt; = 132 kV ; AIR INSULATED ISOLATORS/EARTH SWITCH</v>
      </c>
      <c r="I106" s="1210" t="s">
        <v>481</v>
      </c>
      <c r="J106" s="209" t="s">
        <v>488</v>
      </c>
      <c r="K106" s="209" t="s">
        <v>470</v>
      </c>
      <c r="L106" s="213" t="s">
        <v>245</v>
      </c>
      <c r="M106" s="213"/>
      <c r="N106" s="1479">
        <v>0</v>
      </c>
      <c r="O106" s="1479">
        <v>0</v>
      </c>
      <c r="P106" s="1479">
        <v>0</v>
      </c>
      <c r="Q106" s="1479">
        <v>0</v>
      </c>
      <c r="R106" s="1479">
        <v>0</v>
      </c>
      <c r="S106" s="483"/>
      <c r="T106" s="212" t="s">
        <v>243</v>
      </c>
      <c r="U106" s="212" t="s">
        <v>467</v>
      </c>
      <c r="V106" s="1212" t="s">
        <v>52</v>
      </c>
      <c r="W106" s="208" t="str">
        <f t="shared" si="6"/>
        <v>&gt; 66 kV &amp; &lt; = 132 kV ; AIR INSULATED ISOLATORS/EARTH SWITCH</v>
      </c>
      <c r="X106" s="1210" t="s">
        <v>481</v>
      </c>
      <c r="Y106" s="209" t="s">
        <v>488</v>
      </c>
      <c r="Z106" s="209" t="s">
        <v>653</v>
      </c>
      <c r="AA106" s="213" t="s">
        <v>271</v>
      </c>
      <c r="AB106" s="213"/>
      <c r="AC106" s="1498">
        <v>0</v>
      </c>
      <c r="AD106" s="1499">
        <v>0</v>
      </c>
      <c r="AE106" s="1499">
        <v>0</v>
      </c>
      <c r="AF106" s="1516">
        <v>0</v>
      </c>
      <c r="AG106" s="1500">
        <v>0</v>
      </c>
      <c r="AH106" s="483"/>
      <c r="AI106" s="212" t="s">
        <v>243</v>
      </c>
      <c r="AJ106" s="212" t="s">
        <v>467</v>
      </c>
      <c r="AK106" s="1212" t="s">
        <v>52</v>
      </c>
      <c r="AL106" s="208" t="str">
        <f t="shared" si="7"/>
        <v>&gt; 66 kV &amp; &lt; = 132 kV ; AIR INSULATED ISOLATORS/EARTH SWITCH</v>
      </c>
      <c r="AM106" s="1210" t="s">
        <v>481</v>
      </c>
      <c r="AN106" s="209" t="s">
        <v>488</v>
      </c>
      <c r="AO106" s="209" t="s">
        <v>654</v>
      </c>
      <c r="AP106" s="213" t="s">
        <v>271</v>
      </c>
      <c r="AQ106" s="213"/>
      <c r="AR106" s="1515">
        <v>0</v>
      </c>
      <c r="AS106" s="1516">
        <v>0</v>
      </c>
      <c r="AT106" s="1516">
        <v>0</v>
      </c>
      <c r="AU106" s="1516">
        <v>0</v>
      </c>
      <c r="AV106" s="1516">
        <v>0</v>
      </c>
      <c r="AW106" s="486"/>
      <c r="AX106" s="482"/>
      <c r="AY106" s="482"/>
      <c r="AZ106" s="482"/>
      <c r="BA106" s="518"/>
      <c r="BB106" s="518"/>
      <c r="BC106" s="518"/>
      <c r="BD106" s="518"/>
      <c r="BE106" s="518"/>
      <c r="BF106" s="518"/>
      <c r="BG106" s="518"/>
      <c r="BH106" s="511"/>
      <c r="BI106" s="482"/>
      <c r="BJ106" s="482"/>
      <c r="BK106" s="482"/>
      <c r="BL106" s="482"/>
      <c r="BM106" s="482"/>
      <c r="BN106" s="482"/>
      <c r="BO106" s="482"/>
      <c r="BP106" s="482"/>
      <c r="BQ106" s="482"/>
      <c r="BR106" s="482"/>
      <c r="BS106" s="482"/>
      <c r="BT106" s="482"/>
      <c r="BU106" s="482"/>
      <c r="BV106" s="482"/>
      <c r="BW106" s="482"/>
      <c r="BX106" s="482"/>
      <c r="BY106" s="482"/>
      <c r="BZ106" s="486"/>
      <c r="CA106" s="486"/>
      <c r="CB106" s="486"/>
      <c r="CC106" s="486"/>
      <c r="CD106" s="482"/>
      <c r="CE106" s="482"/>
      <c r="CF106" s="482"/>
    </row>
    <row r="107" spans="1:84" s="493" customFormat="1" ht="41.25" customHeight="1" thickBot="1">
      <c r="A107" s="482"/>
      <c r="B107" s="220"/>
      <c r="C107" s="1213" t="s">
        <v>374</v>
      </c>
      <c r="D107" s="483"/>
      <c r="E107" s="212" t="s">
        <v>243</v>
      </c>
      <c r="F107" s="212" t="s">
        <v>467</v>
      </c>
      <c r="G107" s="1212" t="s">
        <v>52</v>
      </c>
      <c r="H107" s="208" t="str">
        <f t="shared" si="5"/>
        <v>&gt; 132 kV &amp; &lt; = 275 kV ; AIR INSULATED ISOLATORS/EARTH SWITCH</v>
      </c>
      <c r="I107" s="1210" t="s">
        <v>481</v>
      </c>
      <c r="J107" s="209" t="s">
        <v>488</v>
      </c>
      <c r="K107" s="209" t="s">
        <v>470</v>
      </c>
      <c r="L107" s="213" t="s">
        <v>245</v>
      </c>
      <c r="M107" s="213"/>
      <c r="N107" s="1479">
        <v>0</v>
      </c>
      <c r="O107" s="1479">
        <v>0</v>
      </c>
      <c r="P107" s="1479">
        <v>0</v>
      </c>
      <c r="Q107" s="1479">
        <v>0</v>
      </c>
      <c r="R107" s="1479">
        <v>0</v>
      </c>
      <c r="S107" s="483"/>
      <c r="T107" s="212" t="s">
        <v>243</v>
      </c>
      <c r="U107" s="212" t="s">
        <v>467</v>
      </c>
      <c r="V107" s="1212" t="s">
        <v>52</v>
      </c>
      <c r="W107" s="208" t="str">
        <f t="shared" si="6"/>
        <v>&gt; 132 kV &amp; &lt; = 275 kV ; AIR INSULATED ISOLATORS/EARTH SWITCH</v>
      </c>
      <c r="X107" s="1210" t="s">
        <v>481</v>
      </c>
      <c r="Y107" s="209" t="s">
        <v>488</v>
      </c>
      <c r="Z107" s="209" t="s">
        <v>653</v>
      </c>
      <c r="AA107" s="213" t="s">
        <v>271</v>
      </c>
      <c r="AB107" s="213"/>
      <c r="AC107" s="1498">
        <v>0</v>
      </c>
      <c r="AD107" s="1499">
        <v>0</v>
      </c>
      <c r="AE107" s="1499">
        <v>0</v>
      </c>
      <c r="AF107" s="1516">
        <v>0</v>
      </c>
      <c r="AG107" s="1500">
        <v>0</v>
      </c>
      <c r="AH107" s="483"/>
      <c r="AI107" s="212" t="s">
        <v>243</v>
      </c>
      <c r="AJ107" s="212" t="s">
        <v>467</v>
      </c>
      <c r="AK107" s="1212" t="s">
        <v>52</v>
      </c>
      <c r="AL107" s="208" t="str">
        <f t="shared" si="7"/>
        <v>&gt; 132 kV &amp; &lt; = 275 kV ; AIR INSULATED ISOLATORS/EARTH SWITCH</v>
      </c>
      <c r="AM107" s="1210" t="s">
        <v>481</v>
      </c>
      <c r="AN107" s="209" t="s">
        <v>488</v>
      </c>
      <c r="AO107" s="209" t="s">
        <v>654</v>
      </c>
      <c r="AP107" s="213" t="s">
        <v>271</v>
      </c>
      <c r="AQ107" s="213"/>
      <c r="AR107" s="1515">
        <v>11</v>
      </c>
      <c r="AS107" s="1516">
        <v>10</v>
      </c>
      <c r="AT107" s="1516">
        <v>9</v>
      </c>
      <c r="AU107" s="1516">
        <v>8</v>
      </c>
      <c r="AV107" s="1516">
        <v>14</v>
      </c>
      <c r="AW107" s="486"/>
      <c r="AX107" s="482"/>
      <c r="AY107" s="482"/>
      <c r="AZ107" s="482"/>
      <c r="BA107" s="518"/>
      <c r="BB107" s="518"/>
      <c r="BC107" s="518"/>
      <c r="BD107" s="518"/>
      <c r="BE107" s="518"/>
      <c r="BF107" s="518"/>
      <c r="BG107" s="518"/>
      <c r="BH107" s="511"/>
      <c r="BI107" s="482"/>
      <c r="BJ107" s="482"/>
      <c r="BK107" s="482"/>
      <c r="BL107" s="482"/>
      <c r="BM107" s="482"/>
      <c r="BN107" s="482"/>
      <c r="BO107" s="482"/>
      <c r="BP107" s="482"/>
      <c r="BQ107" s="482"/>
      <c r="BR107" s="482"/>
      <c r="BS107" s="482"/>
      <c r="BT107" s="482"/>
      <c r="BU107" s="482"/>
      <c r="BV107" s="482"/>
      <c r="BW107" s="482"/>
      <c r="BX107" s="482"/>
      <c r="BY107" s="482"/>
      <c r="BZ107" s="486"/>
      <c r="CA107" s="486"/>
      <c r="CB107" s="486"/>
      <c r="CC107" s="486"/>
      <c r="CD107" s="482"/>
      <c r="CE107" s="482"/>
      <c r="CF107" s="482"/>
    </row>
    <row r="108" spans="1:84" s="493" customFormat="1" ht="41.25" customHeight="1" thickBot="1">
      <c r="A108" s="482"/>
      <c r="B108" s="220"/>
      <c r="C108" s="1213" t="s">
        <v>375</v>
      </c>
      <c r="D108" s="483"/>
      <c r="E108" s="212" t="s">
        <v>243</v>
      </c>
      <c r="F108" s="212" t="s">
        <v>467</v>
      </c>
      <c r="G108" s="1212" t="s">
        <v>52</v>
      </c>
      <c r="H108" s="208" t="str">
        <f t="shared" si="5"/>
        <v>&gt; 275 kV &amp; &lt; = 330 kV ; AIR INSULATED ISOLATORS/EARTH SWITCH</v>
      </c>
      <c r="I108" s="1210" t="s">
        <v>481</v>
      </c>
      <c r="J108" s="209" t="s">
        <v>488</v>
      </c>
      <c r="K108" s="209" t="s">
        <v>470</v>
      </c>
      <c r="L108" s="213" t="s">
        <v>245</v>
      </c>
      <c r="M108" s="213"/>
      <c r="N108" s="1479">
        <v>0</v>
      </c>
      <c r="O108" s="1479">
        <v>0</v>
      </c>
      <c r="P108" s="1479">
        <v>0</v>
      </c>
      <c r="Q108" s="1479">
        <v>0</v>
      </c>
      <c r="R108" s="1479">
        <v>0</v>
      </c>
      <c r="S108" s="483"/>
      <c r="T108" s="212" t="s">
        <v>243</v>
      </c>
      <c r="U108" s="212" t="s">
        <v>467</v>
      </c>
      <c r="V108" s="1212" t="s">
        <v>52</v>
      </c>
      <c r="W108" s="208" t="str">
        <f t="shared" si="6"/>
        <v>&gt; 275 kV &amp; &lt; = 330 kV ; AIR INSULATED ISOLATORS/EARTH SWITCH</v>
      </c>
      <c r="X108" s="1210" t="s">
        <v>481</v>
      </c>
      <c r="Y108" s="209" t="s">
        <v>488</v>
      </c>
      <c r="Z108" s="209" t="s">
        <v>653</v>
      </c>
      <c r="AA108" s="213" t="s">
        <v>271</v>
      </c>
      <c r="AB108" s="213"/>
      <c r="AC108" s="1498">
        <v>0</v>
      </c>
      <c r="AD108" s="1499">
        <v>0</v>
      </c>
      <c r="AE108" s="1499">
        <v>0</v>
      </c>
      <c r="AF108" s="1516">
        <v>0</v>
      </c>
      <c r="AG108" s="1500">
        <v>0</v>
      </c>
      <c r="AH108" s="483"/>
      <c r="AI108" s="212" t="s">
        <v>243</v>
      </c>
      <c r="AJ108" s="212" t="s">
        <v>467</v>
      </c>
      <c r="AK108" s="1212" t="s">
        <v>52</v>
      </c>
      <c r="AL108" s="208" t="str">
        <f t="shared" si="7"/>
        <v>&gt; 275 kV &amp; &lt; = 330 kV ; AIR INSULATED ISOLATORS/EARTH SWITCH</v>
      </c>
      <c r="AM108" s="1210" t="s">
        <v>481</v>
      </c>
      <c r="AN108" s="209" t="s">
        <v>488</v>
      </c>
      <c r="AO108" s="209" t="s">
        <v>654</v>
      </c>
      <c r="AP108" s="213" t="s">
        <v>271</v>
      </c>
      <c r="AQ108" s="213"/>
      <c r="AR108" s="1515">
        <v>5</v>
      </c>
      <c r="AS108" s="1516">
        <v>3</v>
      </c>
      <c r="AT108" s="1516">
        <v>2</v>
      </c>
      <c r="AU108" s="1516">
        <v>1</v>
      </c>
      <c r="AV108" s="1516">
        <v>4</v>
      </c>
      <c r="AW108" s="486"/>
      <c r="AX108" s="482"/>
      <c r="AY108" s="482"/>
      <c r="AZ108" s="482"/>
      <c r="BA108" s="518"/>
      <c r="BB108" s="518"/>
      <c r="BC108" s="518"/>
      <c r="BD108" s="518"/>
      <c r="BE108" s="518"/>
      <c r="BF108" s="518"/>
      <c r="BG108" s="518"/>
      <c r="BH108" s="511"/>
      <c r="BI108" s="482"/>
      <c r="BJ108" s="482"/>
      <c r="BK108" s="482"/>
      <c r="BL108" s="482"/>
      <c r="BM108" s="482"/>
      <c r="BN108" s="482"/>
      <c r="BO108" s="482"/>
      <c r="BP108" s="482"/>
      <c r="BQ108" s="482"/>
      <c r="BR108" s="482"/>
      <c r="BS108" s="482"/>
      <c r="BT108" s="482"/>
      <c r="BU108" s="482"/>
      <c r="BV108" s="482"/>
      <c r="BW108" s="482"/>
      <c r="BX108" s="482"/>
      <c r="BY108" s="482"/>
      <c r="BZ108" s="486"/>
      <c r="CA108" s="486"/>
      <c r="CB108" s="486"/>
      <c r="CC108" s="486"/>
      <c r="CD108" s="482"/>
      <c r="CE108" s="482"/>
      <c r="CF108" s="482"/>
    </row>
    <row r="109" spans="1:84" s="493" customFormat="1" ht="41.25" customHeight="1" thickBot="1">
      <c r="A109" s="482"/>
      <c r="B109" s="220"/>
      <c r="C109" s="1213" t="s">
        <v>376</v>
      </c>
      <c r="D109" s="483"/>
      <c r="E109" s="212" t="s">
        <v>243</v>
      </c>
      <c r="F109" s="212" t="s">
        <v>467</v>
      </c>
      <c r="G109" s="1212" t="s">
        <v>52</v>
      </c>
      <c r="H109" s="208" t="str">
        <f t="shared" si="5"/>
        <v>&gt; 330 kV &amp; &lt; = 500 kV  ; AIR INSULATED ISOLATORS/EARTH SWITCH</v>
      </c>
      <c r="I109" s="1210" t="s">
        <v>481</v>
      </c>
      <c r="J109" s="209" t="s">
        <v>488</v>
      </c>
      <c r="K109" s="209" t="s">
        <v>470</v>
      </c>
      <c r="L109" s="213" t="s">
        <v>245</v>
      </c>
      <c r="M109" s="213"/>
      <c r="N109" s="1479">
        <v>0</v>
      </c>
      <c r="O109" s="1479">
        <v>0</v>
      </c>
      <c r="P109" s="1479">
        <v>0</v>
      </c>
      <c r="Q109" s="1479">
        <v>0</v>
      </c>
      <c r="R109" s="1479">
        <v>0</v>
      </c>
      <c r="S109" s="483"/>
      <c r="T109" s="212" t="s">
        <v>243</v>
      </c>
      <c r="U109" s="212" t="s">
        <v>467</v>
      </c>
      <c r="V109" s="1212" t="s">
        <v>52</v>
      </c>
      <c r="W109" s="208" t="str">
        <f t="shared" si="6"/>
        <v>&gt; 330 kV &amp; &lt; = 500 kV  ; AIR INSULATED ISOLATORS/EARTH SWITCH</v>
      </c>
      <c r="X109" s="1210" t="s">
        <v>481</v>
      </c>
      <c r="Y109" s="209" t="s">
        <v>488</v>
      </c>
      <c r="Z109" s="209" t="s">
        <v>653</v>
      </c>
      <c r="AA109" s="213" t="s">
        <v>271</v>
      </c>
      <c r="AB109" s="213"/>
      <c r="AC109" s="1498">
        <v>0</v>
      </c>
      <c r="AD109" s="1499">
        <v>0</v>
      </c>
      <c r="AE109" s="1499">
        <v>0</v>
      </c>
      <c r="AF109" s="1516">
        <v>0</v>
      </c>
      <c r="AG109" s="1500">
        <v>0</v>
      </c>
      <c r="AH109" s="483"/>
      <c r="AI109" s="212" t="s">
        <v>243</v>
      </c>
      <c r="AJ109" s="212" t="s">
        <v>467</v>
      </c>
      <c r="AK109" s="1212" t="s">
        <v>52</v>
      </c>
      <c r="AL109" s="208" t="str">
        <f t="shared" si="7"/>
        <v>&gt; 330 kV &amp; &lt; = 500 kV  ; AIR INSULATED ISOLATORS/EARTH SWITCH</v>
      </c>
      <c r="AM109" s="1210" t="s">
        <v>481</v>
      </c>
      <c r="AN109" s="209" t="s">
        <v>488</v>
      </c>
      <c r="AO109" s="209" t="s">
        <v>654</v>
      </c>
      <c r="AP109" s="213" t="s">
        <v>271</v>
      </c>
      <c r="AQ109" s="213"/>
      <c r="AR109" s="1515">
        <v>7</v>
      </c>
      <c r="AS109" s="1516">
        <v>5</v>
      </c>
      <c r="AT109" s="1516">
        <v>5</v>
      </c>
      <c r="AU109" s="1516">
        <v>8</v>
      </c>
      <c r="AV109" s="1516">
        <v>9</v>
      </c>
      <c r="AW109" s="486"/>
      <c r="AX109" s="482"/>
      <c r="AY109" s="482"/>
      <c r="AZ109" s="482"/>
      <c r="BA109" s="518"/>
      <c r="BB109" s="518"/>
      <c r="BC109" s="518"/>
      <c r="BD109" s="518"/>
      <c r="BE109" s="518"/>
      <c r="BF109" s="518"/>
      <c r="BG109" s="518"/>
      <c r="BH109" s="511"/>
      <c r="BI109" s="482"/>
      <c r="BJ109" s="482"/>
      <c r="BK109" s="482"/>
      <c r="BL109" s="482"/>
      <c r="BM109" s="482"/>
      <c r="BN109" s="482"/>
      <c r="BO109" s="482"/>
      <c r="BP109" s="482"/>
      <c r="BQ109" s="482"/>
      <c r="BR109" s="482"/>
      <c r="BS109" s="482"/>
      <c r="BT109" s="482"/>
      <c r="BU109" s="482"/>
      <c r="BV109" s="482"/>
      <c r="BW109" s="482"/>
      <c r="BX109" s="482"/>
      <c r="BY109" s="482"/>
      <c r="BZ109" s="486"/>
      <c r="CA109" s="486"/>
      <c r="CB109" s="486"/>
      <c r="CC109" s="486"/>
      <c r="CD109" s="482"/>
      <c r="CE109" s="482"/>
      <c r="CF109" s="482"/>
    </row>
    <row r="110" spans="1:84" s="493" customFormat="1" ht="41.25" customHeight="1" thickBot="1">
      <c r="A110" s="482"/>
      <c r="B110" s="220"/>
      <c r="C110" s="1213" t="s">
        <v>61</v>
      </c>
      <c r="D110" s="483"/>
      <c r="E110" s="212" t="s">
        <v>243</v>
      </c>
      <c r="F110" s="212" t="s">
        <v>467</v>
      </c>
      <c r="G110" s="1212" t="s">
        <v>52</v>
      </c>
      <c r="H110" s="208" t="str">
        <f t="shared" si="5"/>
        <v>&gt; 500 kV  ; AIR INSULATED ISOLATORS/EARTH SWITCH</v>
      </c>
      <c r="I110" s="1210" t="s">
        <v>481</v>
      </c>
      <c r="J110" s="209" t="s">
        <v>488</v>
      </c>
      <c r="K110" s="209" t="s">
        <v>470</v>
      </c>
      <c r="L110" s="213" t="s">
        <v>245</v>
      </c>
      <c r="M110" s="213"/>
      <c r="N110" s="1479">
        <v>0</v>
      </c>
      <c r="O110" s="1479">
        <v>0</v>
      </c>
      <c r="P110" s="1479">
        <v>0</v>
      </c>
      <c r="Q110" s="1479">
        <v>0</v>
      </c>
      <c r="R110" s="1479">
        <v>0</v>
      </c>
      <c r="S110" s="483"/>
      <c r="T110" s="212" t="s">
        <v>243</v>
      </c>
      <c r="U110" s="212" t="s">
        <v>467</v>
      </c>
      <c r="V110" s="1212" t="s">
        <v>52</v>
      </c>
      <c r="W110" s="208" t="str">
        <f t="shared" si="6"/>
        <v>&gt; 500 kV  ; AIR INSULATED ISOLATORS/EARTH SWITCH</v>
      </c>
      <c r="X110" s="1210" t="s">
        <v>481</v>
      </c>
      <c r="Y110" s="209" t="s">
        <v>488</v>
      </c>
      <c r="Z110" s="209" t="s">
        <v>653</v>
      </c>
      <c r="AA110" s="213" t="s">
        <v>271</v>
      </c>
      <c r="AB110" s="213"/>
      <c r="AC110" s="1498">
        <v>0</v>
      </c>
      <c r="AD110" s="1499">
        <v>0</v>
      </c>
      <c r="AE110" s="1499">
        <v>0</v>
      </c>
      <c r="AF110" s="1516">
        <v>0</v>
      </c>
      <c r="AG110" s="1500">
        <v>0</v>
      </c>
      <c r="AH110" s="483"/>
      <c r="AI110" s="212" t="s">
        <v>243</v>
      </c>
      <c r="AJ110" s="212" t="s">
        <v>467</v>
      </c>
      <c r="AK110" s="1212" t="s">
        <v>52</v>
      </c>
      <c r="AL110" s="208" t="str">
        <f t="shared" si="7"/>
        <v>&gt; 500 kV  ; AIR INSULATED ISOLATORS/EARTH SWITCH</v>
      </c>
      <c r="AM110" s="1210" t="s">
        <v>481</v>
      </c>
      <c r="AN110" s="209" t="s">
        <v>488</v>
      </c>
      <c r="AO110" s="209" t="s">
        <v>654</v>
      </c>
      <c r="AP110" s="213" t="s">
        <v>271</v>
      </c>
      <c r="AQ110" s="213"/>
      <c r="AR110" s="1515">
        <v>0</v>
      </c>
      <c r="AS110" s="1516">
        <v>0</v>
      </c>
      <c r="AT110" s="1516">
        <v>0</v>
      </c>
      <c r="AU110" s="1516">
        <v>0</v>
      </c>
      <c r="AV110" s="1516">
        <v>0</v>
      </c>
      <c r="AW110" s="486"/>
      <c r="AX110" s="482"/>
      <c r="AY110" s="482"/>
      <c r="AZ110" s="482"/>
      <c r="BA110" s="518"/>
      <c r="BB110" s="518"/>
      <c r="BC110" s="518"/>
      <c r="BD110" s="518"/>
      <c r="BE110" s="518"/>
      <c r="BF110" s="518"/>
      <c r="BG110" s="518"/>
      <c r="BH110" s="511"/>
      <c r="BI110" s="482"/>
      <c r="BJ110" s="482"/>
      <c r="BK110" s="482"/>
      <c r="BL110" s="482"/>
      <c r="BM110" s="482"/>
      <c r="BN110" s="482"/>
      <c r="BO110" s="482"/>
      <c r="BP110" s="482"/>
      <c r="BQ110" s="482"/>
      <c r="BR110" s="482"/>
      <c r="BS110" s="482"/>
      <c r="BT110" s="482"/>
      <c r="BU110" s="482"/>
      <c r="BV110" s="482"/>
      <c r="BW110" s="482"/>
      <c r="BX110" s="482"/>
      <c r="BY110" s="482"/>
      <c r="BZ110" s="486"/>
      <c r="CA110" s="486"/>
      <c r="CB110" s="486"/>
      <c r="CC110" s="486"/>
      <c r="CD110" s="482"/>
      <c r="CE110" s="482"/>
      <c r="CF110" s="482"/>
    </row>
    <row r="111" spans="1:84" s="493" customFormat="1" ht="41.25" customHeight="1" thickBot="1">
      <c r="A111" s="482"/>
      <c r="B111" s="220"/>
      <c r="C111" s="1213" t="s">
        <v>377</v>
      </c>
      <c r="D111" s="483"/>
      <c r="E111" s="212" t="s">
        <v>243</v>
      </c>
      <c r="F111" s="212" t="s">
        <v>467</v>
      </c>
      <c r="G111" s="1212" t="s">
        <v>52</v>
      </c>
      <c r="H111" s="208" t="str">
        <f t="shared" si="5"/>
        <v>&lt; = 33 kV; VT</v>
      </c>
      <c r="I111" s="1210" t="s">
        <v>481</v>
      </c>
      <c r="J111" s="209" t="s">
        <v>488</v>
      </c>
      <c r="K111" s="209" t="s">
        <v>470</v>
      </c>
      <c r="L111" s="213" t="s">
        <v>245</v>
      </c>
      <c r="M111" s="213"/>
      <c r="N111" s="1479">
        <v>0</v>
      </c>
      <c r="O111" s="1479">
        <v>0</v>
      </c>
      <c r="P111" s="1479">
        <v>0</v>
      </c>
      <c r="Q111" s="1479">
        <v>0</v>
      </c>
      <c r="R111" s="1479">
        <v>0</v>
      </c>
      <c r="S111" s="483"/>
      <c r="T111" s="212" t="s">
        <v>243</v>
      </c>
      <c r="U111" s="212" t="s">
        <v>467</v>
      </c>
      <c r="V111" s="1212" t="s">
        <v>52</v>
      </c>
      <c r="W111" s="208" t="str">
        <f t="shared" si="6"/>
        <v>&lt; = 33 kV; VT</v>
      </c>
      <c r="X111" s="1210" t="s">
        <v>481</v>
      </c>
      <c r="Y111" s="209" t="s">
        <v>488</v>
      </c>
      <c r="Z111" s="209" t="s">
        <v>653</v>
      </c>
      <c r="AA111" s="213" t="s">
        <v>271</v>
      </c>
      <c r="AB111" s="213"/>
      <c r="AC111" s="1498">
        <v>0</v>
      </c>
      <c r="AD111" s="1499">
        <v>0</v>
      </c>
      <c r="AE111" s="1499">
        <v>0</v>
      </c>
      <c r="AF111" s="1516">
        <v>0</v>
      </c>
      <c r="AG111" s="1500">
        <v>0</v>
      </c>
      <c r="AH111" s="483"/>
      <c r="AI111" s="212" t="s">
        <v>243</v>
      </c>
      <c r="AJ111" s="212" t="s">
        <v>467</v>
      </c>
      <c r="AK111" s="1212" t="s">
        <v>52</v>
      </c>
      <c r="AL111" s="208" t="str">
        <f t="shared" si="7"/>
        <v>&lt; = 33 kV; VT</v>
      </c>
      <c r="AM111" s="1210" t="s">
        <v>481</v>
      </c>
      <c r="AN111" s="209" t="s">
        <v>488</v>
      </c>
      <c r="AO111" s="209" t="s">
        <v>654</v>
      </c>
      <c r="AP111" s="213" t="s">
        <v>271</v>
      </c>
      <c r="AQ111" s="213"/>
      <c r="AR111" s="1515">
        <v>0</v>
      </c>
      <c r="AS111" s="1516">
        <v>0</v>
      </c>
      <c r="AT111" s="1516">
        <v>0</v>
      </c>
      <c r="AU111" s="1516">
        <v>0</v>
      </c>
      <c r="AV111" s="1516">
        <v>0</v>
      </c>
      <c r="AW111" s="486"/>
      <c r="AX111" s="482"/>
      <c r="AY111" s="482"/>
      <c r="AZ111" s="482"/>
      <c r="BA111" s="518"/>
      <c r="BB111" s="518"/>
      <c r="BC111" s="518"/>
      <c r="BD111" s="518"/>
      <c r="BE111" s="518"/>
      <c r="BF111" s="518"/>
      <c r="BG111" s="518"/>
      <c r="BH111" s="511"/>
      <c r="BI111" s="482"/>
      <c r="BJ111" s="482"/>
      <c r="BK111" s="482"/>
      <c r="BL111" s="482"/>
      <c r="BM111" s="482"/>
      <c r="BN111" s="482"/>
      <c r="BO111" s="482"/>
      <c r="BP111" s="482"/>
      <c r="BQ111" s="482"/>
      <c r="BR111" s="482"/>
      <c r="BS111" s="482"/>
      <c r="BT111" s="482"/>
      <c r="BU111" s="482"/>
      <c r="BV111" s="482"/>
      <c r="BW111" s="482"/>
      <c r="BX111" s="482"/>
      <c r="BY111" s="482"/>
      <c r="BZ111" s="486"/>
      <c r="CA111" s="486"/>
      <c r="CB111" s="486"/>
      <c r="CC111" s="486"/>
      <c r="CD111" s="482"/>
      <c r="CE111" s="482"/>
      <c r="CF111" s="482"/>
    </row>
    <row r="112" spans="1:84" s="493" customFormat="1" ht="41.25" customHeight="1" thickBot="1">
      <c r="A112" s="482"/>
      <c r="B112" s="220"/>
      <c r="C112" s="1213" t="s">
        <v>378</v>
      </c>
      <c r="D112" s="483"/>
      <c r="E112" s="212" t="s">
        <v>243</v>
      </c>
      <c r="F112" s="212" t="s">
        <v>467</v>
      </c>
      <c r="G112" s="1212" t="s">
        <v>52</v>
      </c>
      <c r="H112" s="208" t="str">
        <f t="shared" si="5"/>
        <v>&gt; 33 kV &amp; &lt; = 66 kV ; VT</v>
      </c>
      <c r="I112" s="1210" t="s">
        <v>481</v>
      </c>
      <c r="J112" s="209" t="s">
        <v>488</v>
      </c>
      <c r="K112" s="209" t="s">
        <v>470</v>
      </c>
      <c r="L112" s="213" t="s">
        <v>245</v>
      </c>
      <c r="M112" s="213"/>
      <c r="N112" s="1479">
        <v>0</v>
      </c>
      <c r="O112" s="1479">
        <v>0</v>
      </c>
      <c r="P112" s="1479">
        <v>0</v>
      </c>
      <c r="Q112" s="1479">
        <v>0</v>
      </c>
      <c r="R112" s="1479">
        <v>0</v>
      </c>
      <c r="S112" s="483"/>
      <c r="T112" s="212" t="s">
        <v>243</v>
      </c>
      <c r="U112" s="212" t="s">
        <v>467</v>
      </c>
      <c r="V112" s="1212" t="s">
        <v>52</v>
      </c>
      <c r="W112" s="208" t="str">
        <f t="shared" si="6"/>
        <v>&gt; 33 kV &amp; &lt; = 66 kV ; VT</v>
      </c>
      <c r="X112" s="1210" t="s">
        <v>481</v>
      </c>
      <c r="Y112" s="209" t="s">
        <v>488</v>
      </c>
      <c r="Z112" s="209" t="s">
        <v>653</v>
      </c>
      <c r="AA112" s="213" t="s">
        <v>271</v>
      </c>
      <c r="AB112" s="213"/>
      <c r="AC112" s="1498">
        <v>0</v>
      </c>
      <c r="AD112" s="1499">
        <v>0</v>
      </c>
      <c r="AE112" s="1499">
        <v>0</v>
      </c>
      <c r="AF112" s="1516">
        <v>0</v>
      </c>
      <c r="AG112" s="1500">
        <v>0</v>
      </c>
      <c r="AH112" s="483"/>
      <c r="AI112" s="212" t="s">
        <v>243</v>
      </c>
      <c r="AJ112" s="212" t="s">
        <v>467</v>
      </c>
      <c r="AK112" s="1212" t="s">
        <v>52</v>
      </c>
      <c r="AL112" s="208" t="str">
        <f t="shared" si="7"/>
        <v>&gt; 33 kV &amp; &lt; = 66 kV ; VT</v>
      </c>
      <c r="AM112" s="1210" t="s">
        <v>481</v>
      </c>
      <c r="AN112" s="209" t="s">
        <v>488</v>
      </c>
      <c r="AO112" s="209" t="s">
        <v>654</v>
      </c>
      <c r="AP112" s="213" t="s">
        <v>271</v>
      </c>
      <c r="AQ112" s="213"/>
      <c r="AR112" s="1515">
        <v>0</v>
      </c>
      <c r="AS112" s="1516">
        <v>0</v>
      </c>
      <c r="AT112" s="1516">
        <v>0</v>
      </c>
      <c r="AU112" s="1516">
        <v>0</v>
      </c>
      <c r="AV112" s="1516">
        <v>0</v>
      </c>
      <c r="AW112" s="486"/>
      <c r="AX112" s="482"/>
      <c r="AY112" s="482"/>
      <c r="AZ112" s="482"/>
      <c r="BA112" s="518"/>
      <c r="BB112" s="518"/>
      <c r="BC112" s="518"/>
      <c r="BD112" s="518"/>
      <c r="BE112" s="518"/>
      <c r="BF112" s="518"/>
      <c r="BG112" s="518"/>
      <c r="BH112" s="511"/>
      <c r="BI112" s="482"/>
      <c r="BJ112" s="482"/>
      <c r="BK112" s="482"/>
      <c r="BL112" s="482"/>
      <c r="BM112" s="482"/>
      <c r="BN112" s="482"/>
      <c r="BO112" s="482"/>
      <c r="BP112" s="482"/>
      <c r="BQ112" s="482"/>
      <c r="BR112" s="482"/>
      <c r="BS112" s="482"/>
      <c r="BT112" s="482"/>
      <c r="BU112" s="482"/>
      <c r="BV112" s="482"/>
      <c r="BW112" s="482"/>
      <c r="BX112" s="482"/>
      <c r="BY112" s="482"/>
      <c r="BZ112" s="486"/>
      <c r="CA112" s="486"/>
      <c r="CB112" s="486"/>
      <c r="CC112" s="486"/>
      <c r="CD112" s="482"/>
      <c r="CE112" s="482"/>
      <c r="CF112" s="482"/>
    </row>
    <row r="113" spans="1:84" s="493" customFormat="1" ht="41.25" customHeight="1" thickBot="1">
      <c r="A113" s="482"/>
      <c r="B113" s="220"/>
      <c r="C113" s="1213" t="s">
        <v>379</v>
      </c>
      <c r="D113" s="483"/>
      <c r="E113" s="212" t="s">
        <v>243</v>
      </c>
      <c r="F113" s="212" t="s">
        <v>467</v>
      </c>
      <c r="G113" s="1212" t="s">
        <v>52</v>
      </c>
      <c r="H113" s="208" t="str">
        <f t="shared" si="5"/>
        <v>&gt; 66 kV &amp; &lt; = 132 kV ; VT</v>
      </c>
      <c r="I113" s="1210" t="s">
        <v>481</v>
      </c>
      <c r="J113" s="209" t="s">
        <v>488</v>
      </c>
      <c r="K113" s="209" t="s">
        <v>470</v>
      </c>
      <c r="L113" s="213" t="s">
        <v>245</v>
      </c>
      <c r="M113" s="213"/>
      <c r="N113" s="1479">
        <v>0</v>
      </c>
      <c r="O113" s="1479">
        <v>0</v>
      </c>
      <c r="P113" s="1479">
        <v>0</v>
      </c>
      <c r="Q113" s="1479">
        <v>0</v>
      </c>
      <c r="R113" s="1479">
        <v>0</v>
      </c>
      <c r="S113" s="483"/>
      <c r="T113" s="212" t="s">
        <v>243</v>
      </c>
      <c r="U113" s="212" t="s">
        <v>467</v>
      </c>
      <c r="V113" s="1212" t="s">
        <v>52</v>
      </c>
      <c r="W113" s="208" t="str">
        <f t="shared" si="6"/>
        <v>&gt; 66 kV &amp; &lt; = 132 kV ; VT</v>
      </c>
      <c r="X113" s="1210" t="s">
        <v>481</v>
      </c>
      <c r="Y113" s="209" t="s">
        <v>488</v>
      </c>
      <c r="Z113" s="209" t="s">
        <v>653</v>
      </c>
      <c r="AA113" s="213" t="s">
        <v>271</v>
      </c>
      <c r="AB113" s="213"/>
      <c r="AC113" s="1498">
        <v>0</v>
      </c>
      <c r="AD113" s="1499">
        <v>0</v>
      </c>
      <c r="AE113" s="1499">
        <v>0</v>
      </c>
      <c r="AF113" s="1516">
        <v>0</v>
      </c>
      <c r="AG113" s="1500">
        <v>0</v>
      </c>
      <c r="AH113" s="483"/>
      <c r="AI113" s="212" t="s">
        <v>243</v>
      </c>
      <c r="AJ113" s="212" t="s">
        <v>467</v>
      </c>
      <c r="AK113" s="1212" t="s">
        <v>52</v>
      </c>
      <c r="AL113" s="208" t="str">
        <f t="shared" si="7"/>
        <v>&gt; 66 kV &amp; &lt; = 132 kV ; VT</v>
      </c>
      <c r="AM113" s="1210" t="s">
        <v>481</v>
      </c>
      <c r="AN113" s="209" t="s">
        <v>488</v>
      </c>
      <c r="AO113" s="209" t="s">
        <v>654</v>
      </c>
      <c r="AP113" s="213" t="s">
        <v>271</v>
      </c>
      <c r="AQ113" s="213"/>
      <c r="AR113" s="1515">
        <v>0</v>
      </c>
      <c r="AS113" s="1516">
        <v>0</v>
      </c>
      <c r="AT113" s="1516">
        <v>0</v>
      </c>
      <c r="AU113" s="1516">
        <v>0</v>
      </c>
      <c r="AV113" s="1516">
        <v>0</v>
      </c>
      <c r="AW113" s="486"/>
      <c r="AX113" s="482"/>
      <c r="AY113" s="482"/>
      <c r="AZ113" s="482"/>
      <c r="BA113" s="518"/>
      <c r="BB113" s="518"/>
      <c r="BC113" s="518"/>
      <c r="BD113" s="518"/>
      <c r="BE113" s="518"/>
      <c r="BF113" s="518"/>
      <c r="BG113" s="518"/>
      <c r="BH113" s="511"/>
      <c r="BI113" s="482"/>
      <c r="BJ113" s="482"/>
      <c r="BK113" s="482"/>
      <c r="BL113" s="482"/>
      <c r="BM113" s="482"/>
      <c r="BN113" s="482"/>
      <c r="BO113" s="482"/>
      <c r="BP113" s="482"/>
      <c r="BQ113" s="482"/>
      <c r="BR113" s="482"/>
      <c r="BS113" s="482"/>
      <c r="BT113" s="482"/>
      <c r="BU113" s="482"/>
      <c r="BV113" s="482"/>
      <c r="BW113" s="482"/>
      <c r="BX113" s="482"/>
      <c r="BY113" s="482"/>
      <c r="BZ113" s="486"/>
      <c r="CA113" s="486"/>
      <c r="CB113" s="486"/>
      <c r="CC113" s="486"/>
      <c r="CD113" s="482"/>
      <c r="CE113" s="482"/>
      <c r="CF113" s="482"/>
    </row>
    <row r="114" spans="1:84" s="493" customFormat="1" ht="41.25" customHeight="1" thickBot="1">
      <c r="A114" s="482"/>
      <c r="B114" s="220"/>
      <c r="C114" s="1213" t="s">
        <v>380</v>
      </c>
      <c r="D114" s="483"/>
      <c r="E114" s="212" t="s">
        <v>243</v>
      </c>
      <c r="F114" s="212" t="s">
        <v>467</v>
      </c>
      <c r="G114" s="1212" t="s">
        <v>52</v>
      </c>
      <c r="H114" s="208" t="str">
        <f t="shared" si="5"/>
        <v>&gt; 132 kV &amp; &lt; = 275 kV ; VT</v>
      </c>
      <c r="I114" s="1210" t="s">
        <v>481</v>
      </c>
      <c r="J114" s="209" t="s">
        <v>488</v>
      </c>
      <c r="K114" s="209" t="s">
        <v>470</v>
      </c>
      <c r="L114" s="213" t="s">
        <v>245</v>
      </c>
      <c r="M114" s="213"/>
      <c r="N114" s="1479">
        <v>0</v>
      </c>
      <c r="O114" s="1479">
        <v>0</v>
      </c>
      <c r="P114" s="1479">
        <v>0</v>
      </c>
      <c r="Q114" s="1479">
        <v>0</v>
      </c>
      <c r="R114" s="1479">
        <v>0</v>
      </c>
      <c r="S114" s="483"/>
      <c r="T114" s="212" t="s">
        <v>243</v>
      </c>
      <c r="U114" s="212" t="s">
        <v>467</v>
      </c>
      <c r="V114" s="1212" t="s">
        <v>52</v>
      </c>
      <c r="W114" s="208" t="str">
        <f t="shared" si="6"/>
        <v>&gt; 132 kV &amp; &lt; = 275 kV ; VT</v>
      </c>
      <c r="X114" s="1210" t="s">
        <v>481</v>
      </c>
      <c r="Y114" s="209" t="s">
        <v>488</v>
      </c>
      <c r="Z114" s="209" t="s">
        <v>653</v>
      </c>
      <c r="AA114" s="213" t="s">
        <v>271</v>
      </c>
      <c r="AB114" s="213"/>
      <c r="AC114" s="1498">
        <v>0</v>
      </c>
      <c r="AD114" s="1499">
        <v>0</v>
      </c>
      <c r="AE114" s="1499">
        <v>0</v>
      </c>
      <c r="AF114" s="1516">
        <v>0</v>
      </c>
      <c r="AG114" s="1500">
        <v>0</v>
      </c>
      <c r="AH114" s="483"/>
      <c r="AI114" s="212" t="s">
        <v>243</v>
      </c>
      <c r="AJ114" s="212" t="s">
        <v>467</v>
      </c>
      <c r="AK114" s="1212" t="s">
        <v>52</v>
      </c>
      <c r="AL114" s="208" t="str">
        <f t="shared" si="7"/>
        <v>&gt; 132 kV &amp; &lt; = 275 kV ; VT</v>
      </c>
      <c r="AM114" s="1210" t="s">
        <v>481</v>
      </c>
      <c r="AN114" s="209" t="s">
        <v>488</v>
      </c>
      <c r="AO114" s="209" t="s">
        <v>654</v>
      </c>
      <c r="AP114" s="213" t="s">
        <v>271</v>
      </c>
      <c r="AQ114" s="213"/>
      <c r="AR114" s="1515">
        <v>0</v>
      </c>
      <c r="AS114" s="1516">
        <v>0</v>
      </c>
      <c r="AT114" s="1516">
        <v>0</v>
      </c>
      <c r="AU114" s="1516">
        <v>0</v>
      </c>
      <c r="AV114" s="1516">
        <v>0</v>
      </c>
      <c r="AW114" s="486"/>
      <c r="AX114" s="482"/>
      <c r="AY114" s="482"/>
      <c r="AZ114" s="482"/>
      <c r="BA114" s="518"/>
      <c r="BB114" s="518"/>
      <c r="BC114" s="518"/>
      <c r="BD114" s="518"/>
      <c r="BE114" s="518"/>
      <c r="BF114" s="518"/>
      <c r="BG114" s="518"/>
      <c r="BH114" s="511"/>
      <c r="BI114" s="482"/>
      <c r="BJ114" s="482"/>
      <c r="BK114" s="482"/>
      <c r="BL114" s="482"/>
      <c r="BM114" s="482"/>
      <c r="BN114" s="482"/>
      <c r="BO114" s="482"/>
      <c r="BP114" s="482"/>
      <c r="BQ114" s="482"/>
      <c r="BR114" s="482"/>
      <c r="BS114" s="482"/>
      <c r="BT114" s="482"/>
      <c r="BU114" s="482"/>
      <c r="BV114" s="482"/>
      <c r="BW114" s="482"/>
      <c r="BX114" s="482"/>
      <c r="BY114" s="482"/>
      <c r="BZ114" s="486"/>
      <c r="CA114" s="486"/>
      <c r="CB114" s="486"/>
      <c r="CC114" s="486"/>
      <c r="CD114" s="482"/>
      <c r="CE114" s="482"/>
      <c r="CF114" s="482"/>
    </row>
    <row r="115" spans="1:84" s="493" customFormat="1" ht="41.25" customHeight="1" thickBot="1">
      <c r="A115" s="482"/>
      <c r="B115" s="220"/>
      <c r="C115" s="1213" t="s">
        <v>381</v>
      </c>
      <c r="D115" s="483"/>
      <c r="E115" s="212" t="s">
        <v>243</v>
      </c>
      <c r="F115" s="212" t="s">
        <v>467</v>
      </c>
      <c r="G115" s="1212" t="s">
        <v>52</v>
      </c>
      <c r="H115" s="208" t="str">
        <f t="shared" si="5"/>
        <v>&gt; 275 kV &amp; &lt; = 330 kV ; VT</v>
      </c>
      <c r="I115" s="1210" t="s">
        <v>481</v>
      </c>
      <c r="J115" s="209" t="s">
        <v>488</v>
      </c>
      <c r="K115" s="209" t="s">
        <v>470</v>
      </c>
      <c r="L115" s="213" t="s">
        <v>245</v>
      </c>
      <c r="M115" s="213"/>
      <c r="N115" s="1479">
        <v>0</v>
      </c>
      <c r="O115" s="1479">
        <v>0</v>
      </c>
      <c r="P115" s="1479">
        <v>0</v>
      </c>
      <c r="Q115" s="1479">
        <v>0</v>
      </c>
      <c r="R115" s="1479">
        <v>0</v>
      </c>
      <c r="S115" s="483"/>
      <c r="T115" s="212" t="s">
        <v>243</v>
      </c>
      <c r="U115" s="212" t="s">
        <v>467</v>
      </c>
      <c r="V115" s="1212" t="s">
        <v>52</v>
      </c>
      <c r="W115" s="208" t="str">
        <f t="shared" si="6"/>
        <v>&gt; 275 kV &amp; &lt; = 330 kV ; VT</v>
      </c>
      <c r="X115" s="1210" t="s">
        <v>481</v>
      </c>
      <c r="Y115" s="209" t="s">
        <v>488</v>
      </c>
      <c r="Z115" s="209" t="s">
        <v>653</v>
      </c>
      <c r="AA115" s="213" t="s">
        <v>271</v>
      </c>
      <c r="AB115" s="213"/>
      <c r="AC115" s="1498">
        <v>0</v>
      </c>
      <c r="AD115" s="1499">
        <v>0</v>
      </c>
      <c r="AE115" s="1499">
        <v>0</v>
      </c>
      <c r="AF115" s="1516">
        <v>0</v>
      </c>
      <c r="AG115" s="1500">
        <v>0</v>
      </c>
      <c r="AH115" s="483"/>
      <c r="AI115" s="212" t="s">
        <v>243</v>
      </c>
      <c r="AJ115" s="212" t="s">
        <v>467</v>
      </c>
      <c r="AK115" s="1212" t="s">
        <v>52</v>
      </c>
      <c r="AL115" s="208" t="str">
        <f t="shared" si="7"/>
        <v>&gt; 275 kV &amp; &lt; = 330 kV ; VT</v>
      </c>
      <c r="AM115" s="1210" t="s">
        <v>481</v>
      </c>
      <c r="AN115" s="209" t="s">
        <v>488</v>
      </c>
      <c r="AO115" s="209" t="s">
        <v>654</v>
      </c>
      <c r="AP115" s="213" t="s">
        <v>271</v>
      </c>
      <c r="AQ115" s="213"/>
      <c r="AR115" s="1515">
        <v>0</v>
      </c>
      <c r="AS115" s="1516">
        <v>0</v>
      </c>
      <c r="AT115" s="1516">
        <v>0</v>
      </c>
      <c r="AU115" s="1516">
        <v>0</v>
      </c>
      <c r="AV115" s="1516">
        <v>0</v>
      </c>
      <c r="AW115" s="486"/>
      <c r="AX115" s="482"/>
      <c r="AY115" s="482"/>
      <c r="AZ115" s="482"/>
      <c r="BA115" s="518"/>
      <c r="BB115" s="518"/>
      <c r="BC115" s="518"/>
      <c r="BD115" s="518"/>
      <c r="BE115" s="518"/>
      <c r="BF115" s="518"/>
      <c r="BG115" s="518"/>
      <c r="BH115" s="511"/>
      <c r="BI115" s="482"/>
      <c r="BJ115" s="482"/>
      <c r="BK115" s="482"/>
      <c r="BL115" s="482"/>
      <c r="BM115" s="482"/>
      <c r="BN115" s="482"/>
      <c r="BO115" s="482"/>
      <c r="BP115" s="482"/>
      <c r="BQ115" s="482"/>
      <c r="BR115" s="482"/>
      <c r="BS115" s="482"/>
      <c r="BT115" s="482"/>
      <c r="BU115" s="482"/>
      <c r="BV115" s="482"/>
      <c r="BW115" s="482"/>
      <c r="BX115" s="482"/>
      <c r="BY115" s="482"/>
      <c r="BZ115" s="486"/>
      <c r="CA115" s="486"/>
      <c r="CB115" s="486"/>
      <c r="CC115" s="486"/>
      <c r="CD115" s="482"/>
      <c r="CE115" s="482"/>
      <c r="CF115" s="482"/>
    </row>
    <row r="116" spans="1:84" s="493" customFormat="1" ht="41.25" customHeight="1" thickBot="1">
      <c r="A116" s="482"/>
      <c r="B116" s="220"/>
      <c r="C116" s="1213" t="s">
        <v>382</v>
      </c>
      <c r="D116" s="483"/>
      <c r="E116" s="212" t="s">
        <v>243</v>
      </c>
      <c r="F116" s="212" t="s">
        <v>467</v>
      </c>
      <c r="G116" s="1212" t="s">
        <v>52</v>
      </c>
      <c r="H116" s="208" t="str">
        <f t="shared" si="5"/>
        <v>&gt; 330 kV &amp; &lt; = 500 kV  ; VT</v>
      </c>
      <c r="I116" s="1210" t="s">
        <v>481</v>
      </c>
      <c r="J116" s="209" t="s">
        <v>488</v>
      </c>
      <c r="K116" s="209" t="s">
        <v>470</v>
      </c>
      <c r="L116" s="213" t="s">
        <v>245</v>
      </c>
      <c r="M116" s="213"/>
      <c r="N116" s="1479">
        <v>0</v>
      </c>
      <c r="O116" s="1479">
        <v>0</v>
      </c>
      <c r="P116" s="1479">
        <v>0</v>
      </c>
      <c r="Q116" s="1479">
        <v>0</v>
      </c>
      <c r="R116" s="1479">
        <v>0</v>
      </c>
      <c r="S116" s="483"/>
      <c r="T116" s="212" t="s">
        <v>243</v>
      </c>
      <c r="U116" s="212" t="s">
        <v>467</v>
      </c>
      <c r="V116" s="1212" t="s">
        <v>52</v>
      </c>
      <c r="W116" s="208" t="str">
        <f t="shared" si="6"/>
        <v>&gt; 330 kV &amp; &lt; = 500 kV  ; VT</v>
      </c>
      <c r="X116" s="1210" t="s">
        <v>481</v>
      </c>
      <c r="Y116" s="209" t="s">
        <v>488</v>
      </c>
      <c r="Z116" s="209" t="s">
        <v>653</v>
      </c>
      <c r="AA116" s="213" t="s">
        <v>271</v>
      </c>
      <c r="AB116" s="213"/>
      <c r="AC116" s="1498">
        <v>0</v>
      </c>
      <c r="AD116" s="1499">
        <v>0</v>
      </c>
      <c r="AE116" s="1499">
        <v>0</v>
      </c>
      <c r="AF116" s="1516">
        <v>0</v>
      </c>
      <c r="AG116" s="1500">
        <v>0</v>
      </c>
      <c r="AH116" s="483"/>
      <c r="AI116" s="212" t="s">
        <v>243</v>
      </c>
      <c r="AJ116" s="212" t="s">
        <v>467</v>
      </c>
      <c r="AK116" s="1212" t="s">
        <v>52</v>
      </c>
      <c r="AL116" s="208" t="str">
        <f t="shared" si="7"/>
        <v>&gt; 330 kV &amp; &lt; = 500 kV  ; VT</v>
      </c>
      <c r="AM116" s="1210" t="s">
        <v>481</v>
      </c>
      <c r="AN116" s="209" t="s">
        <v>488</v>
      </c>
      <c r="AO116" s="209" t="s">
        <v>654</v>
      </c>
      <c r="AP116" s="213" t="s">
        <v>271</v>
      </c>
      <c r="AQ116" s="213"/>
      <c r="AR116" s="1515">
        <v>0</v>
      </c>
      <c r="AS116" s="1516">
        <v>0</v>
      </c>
      <c r="AT116" s="1516">
        <v>0</v>
      </c>
      <c r="AU116" s="1516">
        <v>0</v>
      </c>
      <c r="AV116" s="1516">
        <v>0</v>
      </c>
      <c r="AW116" s="486"/>
      <c r="AX116" s="482"/>
      <c r="AY116" s="482"/>
      <c r="AZ116" s="482"/>
      <c r="BA116" s="518"/>
      <c r="BB116" s="518"/>
      <c r="BC116" s="518"/>
      <c r="BD116" s="518"/>
      <c r="BE116" s="518"/>
      <c r="BF116" s="518"/>
      <c r="BG116" s="518"/>
      <c r="BH116" s="511"/>
      <c r="BI116" s="482"/>
      <c r="BJ116" s="482"/>
      <c r="BK116" s="482"/>
      <c r="BL116" s="482"/>
      <c r="BM116" s="482"/>
      <c r="BN116" s="482"/>
      <c r="BO116" s="482"/>
      <c r="BP116" s="482"/>
      <c r="BQ116" s="482"/>
      <c r="BR116" s="482"/>
      <c r="BS116" s="482"/>
      <c r="BT116" s="482"/>
      <c r="BU116" s="482"/>
      <c r="BV116" s="482"/>
      <c r="BW116" s="482"/>
      <c r="BX116" s="482"/>
      <c r="BY116" s="482"/>
      <c r="BZ116" s="486"/>
      <c r="CA116" s="486"/>
      <c r="CB116" s="486"/>
      <c r="CC116" s="486"/>
      <c r="CD116" s="482"/>
      <c r="CE116" s="482"/>
      <c r="CF116" s="482"/>
    </row>
    <row r="117" spans="1:84" s="493" customFormat="1" ht="41.25" customHeight="1" thickBot="1">
      <c r="A117" s="482"/>
      <c r="B117" s="220"/>
      <c r="C117" s="1213" t="s">
        <v>62</v>
      </c>
      <c r="D117" s="483"/>
      <c r="E117" s="212" t="s">
        <v>243</v>
      </c>
      <c r="F117" s="212" t="s">
        <v>467</v>
      </c>
      <c r="G117" s="1212" t="s">
        <v>52</v>
      </c>
      <c r="H117" s="208" t="str">
        <f t="shared" si="5"/>
        <v>&gt; 500 kV  ; VT</v>
      </c>
      <c r="I117" s="1210" t="s">
        <v>481</v>
      </c>
      <c r="J117" s="209" t="s">
        <v>488</v>
      </c>
      <c r="K117" s="209" t="s">
        <v>470</v>
      </c>
      <c r="L117" s="213" t="s">
        <v>245</v>
      </c>
      <c r="M117" s="213"/>
      <c r="N117" s="1479">
        <v>0</v>
      </c>
      <c r="O117" s="1479">
        <v>0</v>
      </c>
      <c r="P117" s="1479">
        <v>0</v>
      </c>
      <c r="Q117" s="1479">
        <v>0</v>
      </c>
      <c r="R117" s="1479">
        <v>0</v>
      </c>
      <c r="S117" s="483"/>
      <c r="T117" s="212" t="s">
        <v>243</v>
      </c>
      <c r="U117" s="212" t="s">
        <v>467</v>
      </c>
      <c r="V117" s="1212" t="s">
        <v>52</v>
      </c>
      <c r="W117" s="208" t="str">
        <f t="shared" si="6"/>
        <v>&gt; 500 kV  ; VT</v>
      </c>
      <c r="X117" s="1210" t="s">
        <v>481</v>
      </c>
      <c r="Y117" s="209" t="s">
        <v>488</v>
      </c>
      <c r="Z117" s="209" t="s">
        <v>653</v>
      </c>
      <c r="AA117" s="213" t="s">
        <v>271</v>
      </c>
      <c r="AB117" s="213"/>
      <c r="AC117" s="1498">
        <v>0</v>
      </c>
      <c r="AD117" s="1499">
        <v>0</v>
      </c>
      <c r="AE117" s="1499">
        <v>0</v>
      </c>
      <c r="AF117" s="1516">
        <v>0</v>
      </c>
      <c r="AG117" s="1500">
        <v>0</v>
      </c>
      <c r="AH117" s="483"/>
      <c r="AI117" s="212" t="s">
        <v>243</v>
      </c>
      <c r="AJ117" s="212" t="s">
        <v>467</v>
      </c>
      <c r="AK117" s="1212" t="s">
        <v>52</v>
      </c>
      <c r="AL117" s="208" t="str">
        <f t="shared" si="7"/>
        <v>&gt; 500 kV  ; VT</v>
      </c>
      <c r="AM117" s="1210" t="s">
        <v>481</v>
      </c>
      <c r="AN117" s="209" t="s">
        <v>488</v>
      </c>
      <c r="AO117" s="209" t="s">
        <v>654</v>
      </c>
      <c r="AP117" s="213" t="s">
        <v>271</v>
      </c>
      <c r="AQ117" s="213"/>
      <c r="AR117" s="1515">
        <v>0</v>
      </c>
      <c r="AS117" s="1516">
        <v>0</v>
      </c>
      <c r="AT117" s="1516">
        <v>0</v>
      </c>
      <c r="AU117" s="1516">
        <v>0</v>
      </c>
      <c r="AV117" s="1516">
        <v>0</v>
      </c>
      <c r="AW117" s="486"/>
      <c r="AX117" s="482"/>
      <c r="AY117" s="482"/>
      <c r="AZ117" s="482"/>
      <c r="BA117" s="518"/>
      <c r="BB117" s="518"/>
      <c r="BC117" s="518"/>
      <c r="BD117" s="518"/>
      <c r="BE117" s="518"/>
      <c r="BF117" s="518"/>
      <c r="BG117" s="518"/>
      <c r="BH117" s="511"/>
      <c r="BI117" s="482"/>
      <c r="BJ117" s="482"/>
      <c r="BK117" s="482"/>
      <c r="BL117" s="482"/>
      <c r="BM117" s="482"/>
      <c r="BN117" s="482"/>
      <c r="BO117" s="482"/>
      <c r="BP117" s="482"/>
      <c r="BQ117" s="482"/>
      <c r="BR117" s="482"/>
      <c r="BS117" s="482"/>
      <c r="BT117" s="482"/>
      <c r="BU117" s="482"/>
      <c r="BV117" s="482"/>
      <c r="BW117" s="482"/>
      <c r="BX117" s="482"/>
      <c r="BY117" s="482"/>
      <c r="BZ117" s="486"/>
      <c r="CA117" s="486"/>
      <c r="CB117" s="486"/>
      <c r="CC117" s="486"/>
      <c r="CD117" s="482"/>
      <c r="CE117" s="482"/>
      <c r="CF117" s="482"/>
    </row>
    <row r="118" spans="1:84" s="493" customFormat="1" ht="41.25" customHeight="1" thickBot="1">
      <c r="A118" s="482"/>
      <c r="B118" s="220"/>
      <c r="C118" s="1213" t="s">
        <v>383</v>
      </c>
      <c r="D118" s="483"/>
      <c r="E118" s="212" t="s">
        <v>243</v>
      </c>
      <c r="F118" s="212" t="s">
        <v>467</v>
      </c>
      <c r="G118" s="1212" t="s">
        <v>52</v>
      </c>
      <c r="H118" s="208" t="str">
        <f t="shared" si="5"/>
        <v>&lt; = 33 kV; CT</v>
      </c>
      <c r="I118" s="1210" t="s">
        <v>481</v>
      </c>
      <c r="J118" s="209" t="s">
        <v>488</v>
      </c>
      <c r="K118" s="209" t="s">
        <v>470</v>
      </c>
      <c r="L118" s="213" t="s">
        <v>245</v>
      </c>
      <c r="M118" s="213"/>
      <c r="N118" s="1479">
        <v>0</v>
      </c>
      <c r="O118" s="1479">
        <v>0</v>
      </c>
      <c r="P118" s="1479">
        <v>0</v>
      </c>
      <c r="Q118" s="1479">
        <v>0</v>
      </c>
      <c r="R118" s="1479">
        <v>0</v>
      </c>
      <c r="S118" s="483"/>
      <c r="T118" s="212" t="s">
        <v>243</v>
      </c>
      <c r="U118" s="212" t="s">
        <v>467</v>
      </c>
      <c r="V118" s="1212" t="s">
        <v>52</v>
      </c>
      <c r="W118" s="208" t="str">
        <f t="shared" si="6"/>
        <v>&lt; = 33 kV; CT</v>
      </c>
      <c r="X118" s="1210" t="s">
        <v>481</v>
      </c>
      <c r="Y118" s="209" t="s">
        <v>488</v>
      </c>
      <c r="Z118" s="209" t="s">
        <v>653</v>
      </c>
      <c r="AA118" s="213" t="s">
        <v>271</v>
      </c>
      <c r="AB118" s="213"/>
      <c r="AC118" s="1498">
        <v>0</v>
      </c>
      <c r="AD118" s="1499">
        <v>0</v>
      </c>
      <c r="AE118" s="1499">
        <v>0</v>
      </c>
      <c r="AF118" s="1516">
        <v>0</v>
      </c>
      <c r="AG118" s="1500">
        <v>0</v>
      </c>
      <c r="AH118" s="483"/>
      <c r="AI118" s="212" t="s">
        <v>243</v>
      </c>
      <c r="AJ118" s="212" t="s">
        <v>467</v>
      </c>
      <c r="AK118" s="1212" t="s">
        <v>52</v>
      </c>
      <c r="AL118" s="208" t="str">
        <f t="shared" si="7"/>
        <v>&lt; = 33 kV; CT</v>
      </c>
      <c r="AM118" s="1210" t="s">
        <v>481</v>
      </c>
      <c r="AN118" s="209" t="s">
        <v>488</v>
      </c>
      <c r="AO118" s="209" t="s">
        <v>654</v>
      </c>
      <c r="AP118" s="213" t="s">
        <v>271</v>
      </c>
      <c r="AQ118" s="213"/>
      <c r="AR118" s="1515">
        <v>2</v>
      </c>
      <c r="AS118" s="1516">
        <v>0</v>
      </c>
      <c r="AT118" s="1516">
        <v>1</v>
      </c>
      <c r="AU118" s="1516">
        <v>1</v>
      </c>
      <c r="AV118" s="1516">
        <v>1</v>
      </c>
      <c r="AW118" s="486"/>
      <c r="AX118" s="482"/>
      <c r="AY118" s="482"/>
      <c r="AZ118" s="482"/>
      <c r="BA118" s="518"/>
      <c r="BB118" s="518"/>
      <c r="BC118" s="518"/>
      <c r="BD118" s="518"/>
      <c r="BE118" s="518"/>
      <c r="BF118" s="518"/>
      <c r="BG118" s="518"/>
      <c r="BH118" s="511"/>
      <c r="BI118" s="482"/>
      <c r="BJ118" s="482"/>
      <c r="BK118" s="482"/>
      <c r="BL118" s="482"/>
      <c r="BM118" s="482"/>
      <c r="BN118" s="482"/>
      <c r="BO118" s="482"/>
      <c r="BP118" s="482"/>
      <c r="BQ118" s="482"/>
      <c r="BR118" s="482"/>
      <c r="BS118" s="482"/>
      <c r="BT118" s="482"/>
      <c r="BU118" s="482"/>
      <c r="BV118" s="482"/>
      <c r="BW118" s="482"/>
      <c r="BX118" s="482"/>
      <c r="BY118" s="482"/>
      <c r="BZ118" s="486"/>
      <c r="CA118" s="486"/>
      <c r="CB118" s="486"/>
      <c r="CC118" s="486"/>
      <c r="CD118" s="482"/>
      <c r="CE118" s="482"/>
      <c r="CF118" s="482"/>
    </row>
    <row r="119" spans="1:84" s="493" customFormat="1" ht="41.25" customHeight="1" thickBot="1">
      <c r="A119" s="482"/>
      <c r="B119" s="220"/>
      <c r="C119" s="1213" t="s">
        <v>384</v>
      </c>
      <c r="D119" s="483"/>
      <c r="E119" s="212" t="s">
        <v>243</v>
      </c>
      <c r="F119" s="212" t="s">
        <v>467</v>
      </c>
      <c r="G119" s="1212" t="s">
        <v>52</v>
      </c>
      <c r="H119" s="208" t="str">
        <f t="shared" si="5"/>
        <v>&gt; 33 kV &amp; &lt; = 66 kV ; CT</v>
      </c>
      <c r="I119" s="1210" t="s">
        <v>481</v>
      </c>
      <c r="J119" s="209" t="s">
        <v>488</v>
      </c>
      <c r="K119" s="209" t="s">
        <v>470</v>
      </c>
      <c r="L119" s="213" t="s">
        <v>245</v>
      </c>
      <c r="M119" s="213"/>
      <c r="N119" s="1479">
        <v>0</v>
      </c>
      <c r="O119" s="1479">
        <v>0</v>
      </c>
      <c r="P119" s="1479">
        <v>0.63200000000000001</v>
      </c>
      <c r="Q119" s="1479">
        <v>138.536</v>
      </c>
      <c r="R119" s="1485">
        <v>0</v>
      </c>
      <c r="S119" s="483"/>
      <c r="T119" s="212" t="s">
        <v>243</v>
      </c>
      <c r="U119" s="212" t="s">
        <v>467</v>
      </c>
      <c r="V119" s="1212" t="s">
        <v>52</v>
      </c>
      <c r="W119" s="208" t="str">
        <f t="shared" si="6"/>
        <v>&gt; 33 kV &amp; &lt; = 66 kV ; CT</v>
      </c>
      <c r="X119" s="1210" t="s">
        <v>481</v>
      </c>
      <c r="Y119" s="209" t="s">
        <v>488</v>
      </c>
      <c r="Z119" s="209" t="s">
        <v>653</v>
      </c>
      <c r="AA119" s="213" t="s">
        <v>271</v>
      </c>
      <c r="AB119" s="213"/>
      <c r="AC119" s="1498">
        <v>0</v>
      </c>
      <c r="AD119" s="1499">
        <v>0</v>
      </c>
      <c r="AE119" s="1499">
        <v>3</v>
      </c>
      <c r="AF119" s="1499">
        <v>12</v>
      </c>
      <c r="AG119" s="1500">
        <v>0</v>
      </c>
      <c r="AH119" s="483"/>
      <c r="AI119" s="212" t="s">
        <v>243</v>
      </c>
      <c r="AJ119" s="212" t="s">
        <v>467</v>
      </c>
      <c r="AK119" s="1212" t="s">
        <v>52</v>
      </c>
      <c r="AL119" s="208" t="str">
        <f t="shared" si="7"/>
        <v>&gt; 33 kV &amp; &lt; = 66 kV ; CT</v>
      </c>
      <c r="AM119" s="1210" t="s">
        <v>481</v>
      </c>
      <c r="AN119" s="209" t="s">
        <v>488</v>
      </c>
      <c r="AO119" s="209" t="s">
        <v>654</v>
      </c>
      <c r="AP119" s="213" t="s">
        <v>271</v>
      </c>
      <c r="AQ119" s="213"/>
      <c r="AR119" s="1515">
        <v>2</v>
      </c>
      <c r="AS119" s="1516">
        <v>2</v>
      </c>
      <c r="AT119" s="1516">
        <v>2</v>
      </c>
      <c r="AU119" s="1516">
        <v>2</v>
      </c>
      <c r="AV119" s="1516">
        <v>4</v>
      </c>
      <c r="AW119" s="486"/>
      <c r="AX119" s="482"/>
      <c r="AY119" s="482"/>
      <c r="AZ119" s="482"/>
      <c r="BA119" s="518"/>
      <c r="BB119" s="518"/>
      <c r="BC119" s="518"/>
      <c r="BD119" s="518"/>
      <c r="BE119" s="518"/>
      <c r="BF119" s="518"/>
      <c r="BG119" s="518"/>
      <c r="BH119" s="511"/>
      <c r="BI119" s="482"/>
      <c r="BJ119" s="482"/>
      <c r="BK119" s="482"/>
      <c r="BL119" s="482"/>
      <c r="BM119" s="482"/>
      <c r="BN119" s="482"/>
      <c r="BO119" s="482"/>
      <c r="BP119" s="482"/>
      <c r="BQ119" s="482"/>
      <c r="BR119" s="482"/>
      <c r="BS119" s="482"/>
      <c r="BT119" s="482"/>
      <c r="BU119" s="482"/>
      <c r="BV119" s="482"/>
      <c r="BW119" s="482"/>
      <c r="BX119" s="482"/>
      <c r="BY119" s="482"/>
      <c r="BZ119" s="486"/>
      <c r="CA119" s="486"/>
      <c r="CB119" s="486"/>
      <c r="CC119" s="486"/>
      <c r="CD119" s="482"/>
      <c r="CE119" s="482"/>
      <c r="CF119" s="482"/>
    </row>
    <row r="120" spans="1:84" s="493" customFormat="1" ht="41.25" customHeight="1" thickBot="1">
      <c r="A120" s="482"/>
      <c r="B120" s="220"/>
      <c r="C120" s="1213" t="s">
        <v>385</v>
      </c>
      <c r="D120" s="483"/>
      <c r="E120" s="212" t="s">
        <v>243</v>
      </c>
      <c r="F120" s="212" t="s">
        <v>467</v>
      </c>
      <c r="G120" s="1212" t="s">
        <v>52</v>
      </c>
      <c r="H120" s="208" t="str">
        <f t="shared" si="5"/>
        <v>&gt; 66 kV &amp; &lt; = 132 kV ; CT</v>
      </c>
      <c r="I120" s="1210" t="s">
        <v>481</v>
      </c>
      <c r="J120" s="209" t="s">
        <v>488</v>
      </c>
      <c r="K120" s="209" t="s">
        <v>470</v>
      </c>
      <c r="L120" s="213" t="s">
        <v>245</v>
      </c>
      <c r="M120" s="213"/>
      <c r="N120" s="1479">
        <v>0</v>
      </c>
      <c r="O120" s="1479">
        <v>0</v>
      </c>
      <c r="P120" s="1479">
        <v>0</v>
      </c>
      <c r="Q120" s="1479">
        <v>0</v>
      </c>
      <c r="R120" s="1479">
        <v>0</v>
      </c>
      <c r="S120" s="483"/>
      <c r="T120" s="212" t="s">
        <v>243</v>
      </c>
      <c r="U120" s="212" t="s">
        <v>467</v>
      </c>
      <c r="V120" s="1212" t="s">
        <v>52</v>
      </c>
      <c r="W120" s="208" t="str">
        <f t="shared" si="6"/>
        <v>&gt; 66 kV &amp; &lt; = 132 kV ; CT</v>
      </c>
      <c r="X120" s="1210" t="s">
        <v>481</v>
      </c>
      <c r="Y120" s="209" t="s">
        <v>488</v>
      </c>
      <c r="Z120" s="209" t="s">
        <v>653</v>
      </c>
      <c r="AA120" s="213" t="s">
        <v>271</v>
      </c>
      <c r="AB120" s="213"/>
      <c r="AC120" s="1498">
        <v>0</v>
      </c>
      <c r="AD120" s="1499">
        <v>0</v>
      </c>
      <c r="AE120" s="1499">
        <v>0</v>
      </c>
      <c r="AF120" s="1516">
        <v>0</v>
      </c>
      <c r="AG120" s="1500">
        <v>0</v>
      </c>
      <c r="AH120" s="483"/>
      <c r="AI120" s="212" t="s">
        <v>243</v>
      </c>
      <c r="AJ120" s="212" t="s">
        <v>467</v>
      </c>
      <c r="AK120" s="1212" t="s">
        <v>52</v>
      </c>
      <c r="AL120" s="208" t="str">
        <f t="shared" si="7"/>
        <v>&gt; 66 kV &amp; &lt; = 132 kV ; CT</v>
      </c>
      <c r="AM120" s="1210" t="s">
        <v>481</v>
      </c>
      <c r="AN120" s="209" t="s">
        <v>488</v>
      </c>
      <c r="AO120" s="209" t="s">
        <v>654</v>
      </c>
      <c r="AP120" s="213" t="s">
        <v>271</v>
      </c>
      <c r="AQ120" s="213"/>
      <c r="AR120" s="1515">
        <v>0</v>
      </c>
      <c r="AS120" s="1516">
        <v>0</v>
      </c>
      <c r="AT120" s="1516">
        <v>0</v>
      </c>
      <c r="AU120" s="1516">
        <v>0</v>
      </c>
      <c r="AV120" s="1516">
        <v>0</v>
      </c>
      <c r="AW120" s="486"/>
      <c r="AX120" s="482"/>
      <c r="AY120" s="482"/>
      <c r="AZ120" s="482"/>
      <c r="BA120" s="518"/>
      <c r="BB120" s="518"/>
      <c r="BC120" s="518"/>
      <c r="BD120" s="518"/>
      <c r="BE120" s="518"/>
      <c r="BF120" s="518"/>
      <c r="BG120" s="518"/>
      <c r="BH120" s="511"/>
      <c r="BI120" s="482"/>
      <c r="BJ120" s="482"/>
      <c r="BK120" s="482"/>
      <c r="BL120" s="482"/>
      <c r="BM120" s="482"/>
      <c r="BN120" s="482"/>
      <c r="BO120" s="482"/>
      <c r="BP120" s="482"/>
      <c r="BQ120" s="482"/>
      <c r="BR120" s="482"/>
      <c r="BS120" s="482"/>
      <c r="BT120" s="482"/>
      <c r="BU120" s="482"/>
      <c r="BV120" s="482"/>
      <c r="BW120" s="482"/>
      <c r="BX120" s="482"/>
      <c r="BY120" s="482"/>
      <c r="BZ120" s="486"/>
      <c r="CA120" s="486"/>
      <c r="CB120" s="486"/>
      <c r="CC120" s="486"/>
      <c r="CD120" s="482"/>
      <c r="CE120" s="482"/>
      <c r="CF120" s="482"/>
    </row>
    <row r="121" spans="1:84" s="493" customFormat="1" ht="41.25" customHeight="1" thickBot="1">
      <c r="A121" s="482"/>
      <c r="B121" s="220"/>
      <c r="C121" s="1213" t="s">
        <v>386</v>
      </c>
      <c r="D121" s="483"/>
      <c r="E121" s="212" t="s">
        <v>243</v>
      </c>
      <c r="F121" s="212" t="s">
        <v>467</v>
      </c>
      <c r="G121" s="1212" t="s">
        <v>52</v>
      </c>
      <c r="H121" s="208" t="str">
        <f t="shared" si="5"/>
        <v>&gt; 132 kV &amp; &lt; = 275 kV ; CT</v>
      </c>
      <c r="I121" s="1210" t="s">
        <v>481</v>
      </c>
      <c r="J121" s="209" t="s">
        <v>488</v>
      </c>
      <c r="K121" s="209" t="s">
        <v>470</v>
      </c>
      <c r="L121" s="213" t="s">
        <v>245</v>
      </c>
      <c r="M121" s="213"/>
      <c r="N121" s="1479">
        <v>0</v>
      </c>
      <c r="O121" s="1479">
        <v>0</v>
      </c>
      <c r="P121" s="1479">
        <v>0</v>
      </c>
      <c r="Q121" s="1479">
        <v>5033.4359999999997</v>
      </c>
      <c r="R121" s="1485">
        <v>0</v>
      </c>
      <c r="S121" s="483"/>
      <c r="T121" s="212" t="s">
        <v>243</v>
      </c>
      <c r="U121" s="212" t="s">
        <v>467</v>
      </c>
      <c r="V121" s="1212" t="s">
        <v>52</v>
      </c>
      <c r="W121" s="208" t="str">
        <f t="shared" si="6"/>
        <v>&gt; 132 kV &amp; &lt; = 275 kV ; CT</v>
      </c>
      <c r="X121" s="1210" t="s">
        <v>481</v>
      </c>
      <c r="Y121" s="209" t="s">
        <v>488</v>
      </c>
      <c r="Z121" s="209" t="s">
        <v>653</v>
      </c>
      <c r="AA121" s="213" t="s">
        <v>271</v>
      </c>
      <c r="AB121" s="213"/>
      <c r="AC121" s="1498">
        <v>0</v>
      </c>
      <c r="AD121" s="1499">
        <v>0</v>
      </c>
      <c r="AE121" s="1499">
        <v>0</v>
      </c>
      <c r="AF121" s="1499">
        <v>132</v>
      </c>
      <c r="AG121" s="1500">
        <v>0</v>
      </c>
      <c r="AH121" s="483"/>
      <c r="AI121" s="212" t="s">
        <v>243</v>
      </c>
      <c r="AJ121" s="212" t="s">
        <v>467</v>
      </c>
      <c r="AK121" s="1212" t="s">
        <v>52</v>
      </c>
      <c r="AL121" s="208" t="str">
        <f t="shared" si="7"/>
        <v>&gt; 132 kV &amp; &lt; = 275 kV ; CT</v>
      </c>
      <c r="AM121" s="1210" t="s">
        <v>481</v>
      </c>
      <c r="AN121" s="209" t="s">
        <v>488</v>
      </c>
      <c r="AO121" s="209" t="s">
        <v>654</v>
      </c>
      <c r="AP121" s="213" t="s">
        <v>271</v>
      </c>
      <c r="AQ121" s="213"/>
      <c r="AR121" s="1515">
        <v>8</v>
      </c>
      <c r="AS121" s="1516">
        <v>7</v>
      </c>
      <c r="AT121" s="1516">
        <v>6</v>
      </c>
      <c r="AU121" s="1516">
        <v>4</v>
      </c>
      <c r="AV121" s="1516">
        <v>6</v>
      </c>
      <c r="AW121" s="486"/>
      <c r="AX121" s="482"/>
      <c r="AY121" s="482"/>
      <c r="AZ121" s="482"/>
      <c r="BA121" s="518"/>
      <c r="BB121" s="518"/>
      <c r="BC121" s="518"/>
      <c r="BD121" s="518"/>
      <c r="BE121" s="518"/>
      <c r="BF121" s="518"/>
      <c r="BG121" s="518"/>
      <c r="BH121" s="511"/>
      <c r="BI121" s="482"/>
      <c r="BJ121" s="482"/>
      <c r="BK121" s="482"/>
      <c r="BL121" s="482"/>
      <c r="BM121" s="482"/>
      <c r="BN121" s="482"/>
      <c r="BO121" s="482"/>
      <c r="BP121" s="482"/>
      <c r="BQ121" s="482"/>
      <c r="BR121" s="482"/>
      <c r="BS121" s="482"/>
      <c r="BT121" s="482"/>
      <c r="BU121" s="482"/>
      <c r="BV121" s="482"/>
      <c r="BW121" s="482"/>
      <c r="BX121" s="482"/>
      <c r="BY121" s="482"/>
      <c r="BZ121" s="486"/>
      <c r="CA121" s="486"/>
      <c r="CB121" s="486"/>
      <c r="CC121" s="486"/>
      <c r="CD121" s="482"/>
      <c r="CE121" s="482"/>
      <c r="CF121" s="482"/>
    </row>
    <row r="122" spans="1:84" s="493" customFormat="1" ht="41.25" customHeight="1" thickBot="1">
      <c r="A122" s="482"/>
      <c r="B122" s="220"/>
      <c r="C122" s="1213" t="s">
        <v>387</v>
      </c>
      <c r="D122" s="483"/>
      <c r="E122" s="212" t="s">
        <v>243</v>
      </c>
      <c r="F122" s="212" t="s">
        <v>467</v>
      </c>
      <c r="G122" s="1212" t="s">
        <v>52</v>
      </c>
      <c r="H122" s="208" t="str">
        <f t="shared" si="5"/>
        <v>&gt; 275 kV &amp; &lt; = 330 kV ; CT</v>
      </c>
      <c r="I122" s="1210" t="s">
        <v>481</v>
      </c>
      <c r="J122" s="209" t="s">
        <v>488</v>
      </c>
      <c r="K122" s="209" t="s">
        <v>470</v>
      </c>
      <c r="L122" s="213" t="s">
        <v>245</v>
      </c>
      <c r="M122" s="213"/>
      <c r="N122" s="1479">
        <v>0</v>
      </c>
      <c r="O122" s="1479">
        <v>0</v>
      </c>
      <c r="P122" s="1479">
        <v>0</v>
      </c>
      <c r="Q122" s="1479">
        <v>0</v>
      </c>
      <c r="R122" s="1479">
        <v>0</v>
      </c>
      <c r="S122" s="483"/>
      <c r="T122" s="212" t="s">
        <v>243</v>
      </c>
      <c r="U122" s="212" t="s">
        <v>467</v>
      </c>
      <c r="V122" s="1212" t="s">
        <v>52</v>
      </c>
      <c r="W122" s="208" t="str">
        <f t="shared" si="6"/>
        <v>&gt; 275 kV &amp; &lt; = 330 kV ; CT</v>
      </c>
      <c r="X122" s="1210" t="s">
        <v>481</v>
      </c>
      <c r="Y122" s="209" t="s">
        <v>488</v>
      </c>
      <c r="Z122" s="209" t="s">
        <v>653</v>
      </c>
      <c r="AA122" s="213" t="s">
        <v>271</v>
      </c>
      <c r="AB122" s="213"/>
      <c r="AC122" s="1498">
        <v>0</v>
      </c>
      <c r="AD122" s="1499">
        <v>0</v>
      </c>
      <c r="AE122" s="1499">
        <v>0</v>
      </c>
      <c r="AF122" s="1516">
        <v>0</v>
      </c>
      <c r="AG122" s="1500">
        <v>0</v>
      </c>
      <c r="AH122" s="483"/>
      <c r="AI122" s="212" t="s">
        <v>243</v>
      </c>
      <c r="AJ122" s="212" t="s">
        <v>467</v>
      </c>
      <c r="AK122" s="1212" t="s">
        <v>52</v>
      </c>
      <c r="AL122" s="208" t="str">
        <f t="shared" si="7"/>
        <v>&gt; 275 kV &amp; &lt; = 330 kV ; CT</v>
      </c>
      <c r="AM122" s="1210" t="s">
        <v>481</v>
      </c>
      <c r="AN122" s="209" t="s">
        <v>488</v>
      </c>
      <c r="AO122" s="209" t="s">
        <v>654</v>
      </c>
      <c r="AP122" s="213" t="s">
        <v>271</v>
      </c>
      <c r="AQ122" s="213"/>
      <c r="AR122" s="1515">
        <v>4</v>
      </c>
      <c r="AS122" s="1516">
        <v>5</v>
      </c>
      <c r="AT122" s="1516">
        <v>3</v>
      </c>
      <c r="AU122" s="1516">
        <v>4</v>
      </c>
      <c r="AV122" s="1516"/>
      <c r="AW122" s="486"/>
      <c r="AX122" s="482"/>
      <c r="AY122" s="482"/>
      <c r="AZ122" s="482"/>
      <c r="BA122" s="518"/>
      <c r="BB122" s="518"/>
      <c r="BC122" s="518"/>
      <c r="BD122" s="518"/>
      <c r="BE122" s="518"/>
      <c r="BF122" s="518"/>
      <c r="BG122" s="518"/>
      <c r="BH122" s="511"/>
      <c r="BI122" s="482"/>
      <c r="BJ122" s="482"/>
      <c r="BK122" s="482"/>
      <c r="BL122" s="482"/>
      <c r="BM122" s="482"/>
      <c r="BN122" s="482"/>
      <c r="BO122" s="482"/>
      <c r="BP122" s="482"/>
      <c r="BQ122" s="482"/>
      <c r="BR122" s="482"/>
      <c r="BS122" s="482"/>
      <c r="BT122" s="482"/>
      <c r="BU122" s="482"/>
      <c r="BV122" s="482"/>
      <c r="BW122" s="482"/>
      <c r="BX122" s="482"/>
      <c r="BY122" s="482"/>
      <c r="BZ122" s="486"/>
      <c r="CA122" s="486"/>
      <c r="CB122" s="486"/>
      <c r="CC122" s="486"/>
      <c r="CD122" s="482"/>
      <c r="CE122" s="482"/>
      <c r="CF122" s="482"/>
    </row>
    <row r="123" spans="1:84" s="493" customFormat="1" ht="41.25" customHeight="1" thickBot="1">
      <c r="A123" s="482"/>
      <c r="B123" s="220"/>
      <c r="C123" s="1213" t="s">
        <v>388</v>
      </c>
      <c r="D123" s="1222"/>
      <c r="E123" s="212" t="s">
        <v>243</v>
      </c>
      <c r="F123" s="212" t="s">
        <v>467</v>
      </c>
      <c r="G123" s="1212" t="s">
        <v>52</v>
      </c>
      <c r="H123" s="208" t="str">
        <f t="shared" si="5"/>
        <v>&gt; 330 kV &amp; &lt; = 500 kV  ; CT</v>
      </c>
      <c r="I123" s="1210" t="s">
        <v>481</v>
      </c>
      <c r="J123" s="209" t="s">
        <v>488</v>
      </c>
      <c r="K123" s="209" t="s">
        <v>470</v>
      </c>
      <c r="L123" s="213" t="s">
        <v>245</v>
      </c>
      <c r="M123" s="213"/>
      <c r="N123" s="1489">
        <v>0</v>
      </c>
      <c r="O123" s="1489">
        <v>0</v>
      </c>
      <c r="P123" s="1479">
        <v>0</v>
      </c>
      <c r="Q123" s="1479">
        <v>1911.7190000000001</v>
      </c>
      <c r="R123" s="1485">
        <v>0</v>
      </c>
      <c r="S123" s="1223"/>
      <c r="T123" s="212" t="s">
        <v>243</v>
      </c>
      <c r="U123" s="212" t="s">
        <v>467</v>
      </c>
      <c r="V123" s="1212" t="s">
        <v>52</v>
      </c>
      <c r="W123" s="208" t="str">
        <f t="shared" si="6"/>
        <v>&gt; 330 kV &amp; &lt; = 500 kV  ; CT</v>
      </c>
      <c r="X123" s="1210" t="s">
        <v>481</v>
      </c>
      <c r="Y123" s="209" t="s">
        <v>488</v>
      </c>
      <c r="Z123" s="209" t="s">
        <v>653</v>
      </c>
      <c r="AA123" s="213" t="s">
        <v>271</v>
      </c>
      <c r="AB123" s="213"/>
      <c r="AC123" s="1498">
        <v>0</v>
      </c>
      <c r="AD123" s="1499">
        <v>0</v>
      </c>
      <c r="AE123" s="1499">
        <v>0</v>
      </c>
      <c r="AF123" s="1499">
        <v>21</v>
      </c>
      <c r="AG123" s="1500">
        <v>0</v>
      </c>
      <c r="AH123" s="1223"/>
      <c r="AI123" s="212" t="s">
        <v>243</v>
      </c>
      <c r="AJ123" s="212" t="s">
        <v>467</v>
      </c>
      <c r="AK123" s="1212" t="s">
        <v>52</v>
      </c>
      <c r="AL123" s="208" t="str">
        <f t="shared" si="7"/>
        <v>&gt; 330 kV &amp; &lt; = 500 kV  ; CT</v>
      </c>
      <c r="AM123" s="1210" t="s">
        <v>481</v>
      </c>
      <c r="AN123" s="209" t="s">
        <v>488</v>
      </c>
      <c r="AO123" s="209" t="s">
        <v>654</v>
      </c>
      <c r="AP123" s="213" t="s">
        <v>271</v>
      </c>
      <c r="AQ123" s="213"/>
      <c r="AR123" s="1515">
        <v>7</v>
      </c>
      <c r="AS123" s="1516">
        <v>5</v>
      </c>
      <c r="AT123" s="1516">
        <v>6</v>
      </c>
      <c r="AU123" s="1516">
        <v>2</v>
      </c>
      <c r="AV123" s="1516">
        <v>2</v>
      </c>
      <c r="AW123" s="486"/>
      <c r="AX123" s="482"/>
      <c r="AY123" s="482"/>
      <c r="AZ123" s="482"/>
      <c r="BA123" s="518"/>
      <c r="BB123" s="518"/>
      <c r="BC123" s="518"/>
      <c r="BD123" s="518"/>
      <c r="BE123" s="518"/>
      <c r="BF123" s="518"/>
      <c r="BG123" s="518"/>
      <c r="BH123" s="511"/>
      <c r="BI123" s="482"/>
      <c r="BJ123" s="482"/>
      <c r="BK123" s="482"/>
      <c r="BL123" s="482"/>
      <c r="BM123" s="482"/>
      <c r="BN123" s="482"/>
      <c r="BO123" s="482"/>
      <c r="BP123" s="482"/>
      <c r="BQ123" s="482"/>
      <c r="BR123" s="482"/>
      <c r="BS123" s="482"/>
      <c r="BT123" s="482"/>
      <c r="BU123" s="482"/>
      <c r="BV123" s="482"/>
      <c r="BW123" s="482"/>
      <c r="BX123" s="482"/>
      <c r="BY123" s="482"/>
      <c r="BZ123" s="486"/>
      <c r="CA123" s="486"/>
      <c r="CB123" s="486"/>
      <c r="CC123" s="486"/>
      <c r="CD123" s="482"/>
      <c r="CE123" s="482"/>
      <c r="CF123" s="482"/>
    </row>
    <row r="124" spans="1:84" s="493" customFormat="1" ht="41.25" customHeight="1" thickBot="1">
      <c r="A124" s="482"/>
      <c r="B124" s="220"/>
      <c r="C124" s="1213" t="s">
        <v>63</v>
      </c>
      <c r="D124" s="483"/>
      <c r="E124" s="212" t="s">
        <v>243</v>
      </c>
      <c r="F124" s="212" t="s">
        <v>467</v>
      </c>
      <c r="G124" s="1212" t="s">
        <v>52</v>
      </c>
      <c r="H124" s="208" t="str">
        <f t="shared" si="5"/>
        <v>&gt; 500 kV  ; CT</v>
      </c>
      <c r="I124" s="1210" t="s">
        <v>481</v>
      </c>
      <c r="J124" s="209" t="s">
        <v>488</v>
      </c>
      <c r="K124" s="209" t="s">
        <v>470</v>
      </c>
      <c r="L124" s="213" t="s">
        <v>245</v>
      </c>
      <c r="M124" s="213"/>
      <c r="N124" s="1479">
        <v>0</v>
      </c>
      <c r="O124" s="1479">
        <v>0</v>
      </c>
      <c r="P124" s="1479">
        <v>0</v>
      </c>
      <c r="Q124" s="1479">
        <v>0</v>
      </c>
      <c r="R124" s="1479">
        <v>0</v>
      </c>
      <c r="S124" s="483"/>
      <c r="T124" s="212" t="s">
        <v>243</v>
      </c>
      <c r="U124" s="212" t="s">
        <v>467</v>
      </c>
      <c r="V124" s="1212" t="s">
        <v>52</v>
      </c>
      <c r="W124" s="208" t="str">
        <f t="shared" si="6"/>
        <v>&gt; 500 kV  ; CT</v>
      </c>
      <c r="X124" s="1210" t="s">
        <v>481</v>
      </c>
      <c r="Y124" s="209" t="s">
        <v>488</v>
      </c>
      <c r="Z124" s="209" t="s">
        <v>653</v>
      </c>
      <c r="AA124" s="213" t="s">
        <v>271</v>
      </c>
      <c r="AB124" s="213"/>
      <c r="AC124" s="1498">
        <v>0</v>
      </c>
      <c r="AD124" s="1499">
        <v>0</v>
      </c>
      <c r="AE124" s="1499">
        <v>0</v>
      </c>
      <c r="AF124" s="1516">
        <v>0</v>
      </c>
      <c r="AG124" s="1500">
        <v>0</v>
      </c>
      <c r="AH124" s="483"/>
      <c r="AI124" s="212" t="s">
        <v>243</v>
      </c>
      <c r="AJ124" s="212" t="s">
        <v>467</v>
      </c>
      <c r="AK124" s="1212" t="s">
        <v>52</v>
      </c>
      <c r="AL124" s="208" t="str">
        <f t="shared" si="7"/>
        <v>&gt; 500 kV  ; CT</v>
      </c>
      <c r="AM124" s="1210" t="s">
        <v>481</v>
      </c>
      <c r="AN124" s="209" t="s">
        <v>488</v>
      </c>
      <c r="AO124" s="209" t="s">
        <v>654</v>
      </c>
      <c r="AP124" s="213" t="s">
        <v>271</v>
      </c>
      <c r="AQ124" s="213"/>
      <c r="AR124" s="1515">
        <v>0</v>
      </c>
      <c r="AS124" s="1516">
        <v>0</v>
      </c>
      <c r="AT124" s="1516">
        <v>0</v>
      </c>
      <c r="AU124" s="1516">
        <v>0</v>
      </c>
      <c r="AV124" s="1516">
        <v>0</v>
      </c>
      <c r="AW124" s="486"/>
      <c r="AX124" s="482"/>
      <c r="AY124" s="482"/>
      <c r="AZ124" s="482"/>
      <c r="BA124" s="518"/>
      <c r="BB124" s="518"/>
      <c r="BC124" s="518"/>
      <c r="BD124" s="518"/>
      <c r="BE124" s="518"/>
      <c r="BF124" s="518"/>
      <c r="BG124" s="518"/>
      <c r="BH124" s="511"/>
      <c r="BI124" s="482"/>
      <c r="BJ124" s="482"/>
      <c r="BK124" s="482"/>
      <c r="BL124" s="482"/>
      <c r="BM124" s="482"/>
      <c r="BN124" s="482"/>
      <c r="BO124" s="482"/>
      <c r="BP124" s="482"/>
      <c r="BQ124" s="482"/>
      <c r="BR124" s="482"/>
      <c r="BS124" s="482"/>
      <c r="BT124" s="482"/>
      <c r="BU124" s="482"/>
      <c r="BV124" s="482"/>
      <c r="BW124" s="482"/>
      <c r="BX124" s="482"/>
      <c r="BY124" s="482"/>
      <c r="BZ124" s="486"/>
      <c r="CA124" s="486"/>
      <c r="CB124" s="486"/>
      <c r="CC124" s="486"/>
      <c r="CD124" s="482"/>
      <c r="CE124" s="482"/>
      <c r="CF124" s="482"/>
    </row>
    <row r="125" spans="1:84" s="493" customFormat="1" ht="41.25" customHeight="1" thickBot="1">
      <c r="A125" s="482"/>
      <c r="B125" s="220"/>
      <c r="C125" s="1213" t="s">
        <v>389</v>
      </c>
      <c r="D125" s="483"/>
      <c r="E125" s="212" t="s">
        <v>243</v>
      </c>
      <c r="F125" s="212" t="s">
        <v>467</v>
      </c>
      <c r="G125" s="1212" t="s">
        <v>52</v>
      </c>
      <c r="H125" s="208" t="str">
        <f t="shared" si="5"/>
        <v>&lt; = 33 kV; GIS MODULE</v>
      </c>
      <c r="I125" s="1210" t="s">
        <v>481</v>
      </c>
      <c r="J125" s="209" t="s">
        <v>488</v>
      </c>
      <c r="K125" s="209" t="s">
        <v>470</v>
      </c>
      <c r="L125" s="213" t="s">
        <v>245</v>
      </c>
      <c r="M125" s="213"/>
      <c r="N125" s="1479">
        <v>0</v>
      </c>
      <c r="O125" s="1479">
        <v>0</v>
      </c>
      <c r="P125" s="1479">
        <v>0</v>
      </c>
      <c r="Q125" s="1479">
        <v>0</v>
      </c>
      <c r="R125" s="1479">
        <v>0</v>
      </c>
      <c r="S125" s="483"/>
      <c r="T125" s="212" t="s">
        <v>243</v>
      </c>
      <c r="U125" s="212" t="s">
        <v>467</v>
      </c>
      <c r="V125" s="1212" t="s">
        <v>52</v>
      </c>
      <c r="W125" s="208" t="str">
        <f t="shared" si="6"/>
        <v>&lt; = 33 kV; GIS MODULE</v>
      </c>
      <c r="X125" s="1210" t="s">
        <v>481</v>
      </c>
      <c r="Y125" s="209" t="s">
        <v>488</v>
      </c>
      <c r="Z125" s="209" t="s">
        <v>653</v>
      </c>
      <c r="AA125" s="213" t="s">
        <v>271</v>
      </c>
      <c r="AB125" s="213"/>
      <c r="AC125" s="1498">
        <v>0</v>
      </c>
      <c r="AD125" s="1499">
        <v>0</v>
      </c>
      <c r="AE125" s="1499">
        <v>0</v>
      </c>
      <c r="AF125" s="1516">
        <v>0</v>
      </c>
      <c r="AG125" s="1500">
        <v>0</v>
      </c>
      <c r="AH125" s="483"/>
      <c r="AI125" s="212" t="s">
        <v>243</v>
      </c>
      <c r="AJ125" s="212" t="s">
        <v>467</v>
      </c>
      <c r="AK125" s="1212" t="s">
        <v>52</v>
      </c>
      <c r="AL125" s="208" t="str">
        <f t="shared" si="7"/>
        <v>&lt; = 33 kV; GIS MODULE</v>
      </c>
      <c r="AM125" s="1210" t="s">
        <v>481</v>
      </c>
      <c r="AN125" s="209" t="s">
        <v>488</v>
      </c>
      <c r="AO125" s="209" t="s">
        <v>654</v>
      </c>
      <c r="AP125" s="213" t="s">
        <v>271</v>
      </c>
      <c r="AQ125" s="213"/>
      <c r="AR125" s="1515">
        <v>0</v>
      </c>
      <c r="AS125" s="1516">
        <v>0</v>
      </c>
      <c r="AT125" s="1516">
        <v>0</v>
      </c>
      <c r="AU125" s="1516">
        <v>0</v>
      </c>
      <c r="AV125" s="1516">
        <v>0</v>
      </c>
      <c r="AW125" s="486"/>
      <c r="AX125" s="482"/>
      <c r="AY125" s="482"/>
      <c r="AZ125" s="482"/>
      <c r="BA125" s="518"/>
      <c r="BB125" s="518"/>
      <c r="BC125" s="518"/>
      <c r="BD125" s="518"/>
      <c r="BE125" s="518"/>
      <c r="BF125" s="518"/>
      <c r="BG125" s="518"/>
      <c r="BH125" s="511"/>
      <c r="BI125" s="482"/>
      <c r="BJ125" s="482"/>
      <c r="BK125" s="482"/>
      <c r="BL125" s="482"/>
      <c r="BM125" s="482"/>
      <c r="BN125" s="482"/>
      <c r="BO125" s="482"/>
      <c r="BP125" s="482"/>
      <c r="BQ125" s="482"/>
      <c r="BR125" s="482"/>
      <c r="BS125" s="482"/>
      <c r="BT125" s="482"/>
      <c r="BU125" s="482"/>
      <c r="BV125" s="482"/>
      <c r="BW125" s="482"/>
      <c r="BX125" s="482"/>
      <c r="BY125" s="482"/>
      <c r="BZ125" s="486"/>
      <c r="CA125" s="486"/>
      <c r="CB125" s="486"/>
      <c r="CC125" s="486"/>
      <c r="CD125" s="482"/>
      <c r="CE125" s="482"/>
      <c r="CF125" s="482"/>
    </row>
    <row r="126" spans="1:84" s="493" customFormat="1" ht="41.25" customHeight="1" thickBot="1">
      <c r="A126" s="482"/>
      <c r="B126" s="220"/>
      <c r="C126" s="1213" t="s">
        <v>390</v>
      </c>
      <c r="D126" s="483"/>
      <c r="E126" s="212" t="s">
        <v>243</v>
      </c>
      <c r="F126" s="212" t="s">
        <v>467</v>
      </c>
      <c r="G126" s="1212" t="s">
        <v>52</v>
      </c>
      <c r="H126" s="208" t="str">
        <f t="shared" si="5"/>
        <v>&gt; 33 kV &amp; &lt; = 66 kV ; GIS MODULE</v>
      </c>
      <c r="I126" s="1210" t="s">
        <v>481</v>
      </c>
      <c r="J126" s="209" t="s">
        <v>488</v>
      </c>
      <c r="K126" s="209" t="s">
        <v>470</v>
      </c>
      <c r="L126" s="213" t="s">
        <v>245</v>
      </c>
      <c r="M126" s="213"/>
      <c r="N126" s="1479">
        <v>0</v>
      </c>
      <c r="O126" s="1479">
        <v>0</v>
      </c>
      <c r="P126" s="1479">
        <v>0</v>
      </c>
      <c r="Q126" s="1479">
        <v>0</v>
      </c>
      <c r="R126" s="1479">
        <v>0</v>
      </c>
      <c r="S126" s="483"/>
      <c r="T126" s="212" t="s">
        <v>243</v>
      </c>
      <c r="U126" s="212" t="s">
        <v>467</v>
      </c>
      <c r="V126" s="1212" t="s">
        <v>52</v>
      </c>
      <c r="W126" s="208" t="str">
        <f t="shared" si="6"/>
        <v>&gt; 33 kV &amp; &lt; = 66 kV ; GIS MODULE</v>
      </c>
      <c r="X126" s="1210" t="s">
        <v>481</v>
      </c>
      <c r="Y126" s="209" t="s">
        <v>488</v>
      </c>
      <c r="Z126" s="209" t="s">
        <v>653</v>
      </c>
      <c r="AA126" s="213" t="s">
        <v>271</v>
      </c>
      <c r="AB126" s="213"/>
      <c r="AC126" s="1498">
        <v>0</v>
      </c>
      <c r="AD126" s="1499">
        <v>0</v>
      </c>
      <c r="AE126" s="1499">
        <v>0</v>
      </c>
      <c r="AF126" s="1516">
        <v>0</v>
      </c>
      <c r="AG126" s="1500">
        <v>0</v>
      </c>
      <c r="AH126" s="483"/>
      <c r="AI126" s="212" t="s">
        <v>243</v>
      </c>
      <c r="AJ126" s="212" t="s">
        <v>467</v>
      </c>
      <c r="AK126" s="1212" t="s">
        <v>52</v>
      </c>
      <c r="AL126" s="208" t="str">
        <f t="shared" si="7"/>
        <v>&gt; 33 kV &amp; &lt; = 66 kV ; GIS MODULE</v>
      </c>
      <c r="AM126" s="1210" t="s">
        <v>481</v>
      </c>
      <c r="AN126" s="209" t="s">
        <v>488</v>
      </c>
      <c r="AO126" s="209" t="s">
        <v>654</v>
      </c>
      <c r="AP126" s="213" t="s">
        <v>271</v>
      </c>
      <c r="AQ126" s="213"/>
      <c r="AR126" s="1515">
        <v>1</v>
      </c>
      <c r="AS126" s="1516">
        <v>1</v>
      </c>
      <c r="AT126" s="1516">
        <v>0</v>
      </c>
      <c r="AU126" s="1516">
        <v>0</v>
      </c>
      <c r="AV126" s="1516">
        <v>1</v>
      </c>
      <c r="AW126" s="486"/>
      <c r="AX126" s="482"/>
      <c r="AY126" s="482"/>
      <c r="AZ126" s="482"/>
      <c r="BA126" s="518"/>
      <c r="BB126" s="518"/>
      <c r="BC126" s="518"/>
      <c r="BD126" s="518"/>
      <c r="BE126" s="518"/>
      <c r="BF126" s="518"/>
      <c r="BG126" s="518"/>
      <c r="BH126" s="511"/>
      <c r="BI126" s="482"/>
      <c r="BJ126" s="482"/>
      <c r="BK126" s="482"/>
      <c r="BL126" s="482"/>
      <c r="BM126" s="482"/>
      <c r="BN126" s="482"/>
      <c r="BO126" s="482"/>
      <c r="BP126" s="482"/>
      <c r="BQ126" s="482"/>
      <c r="BR126" s="482"/>
      <c r="BS126" s="482"/>
      <c r="BT126" s="482"/>
      <c r="BU126" s="482"/>
      <c r="BV126" s="482"/>
      <c r="BW126" s="482"/>
      <c r="BX126" s="482"/>
      <c r="BY126" s="482"/>
      <c r="BZ126" s="486"/>
      <c r="CA126" s="486"/>
      <c r="CB126" s="486"/>
      <c r="CC126" s="486"/>
      <c r="CD126" s="482"/>
      <c r="CE126" s="482"/>
      <c r="CF126" s="482"/>
    </row>
    <row r="127" spans="1:84" s="493" customFormat="1" ht="41.25" customHeight="1" thickBot="1">
      <c r="A127" s="482"/>
      <c r="B127" s="220"/>
      <c r="C127" s="1213" t="s">
        <v>391</v>
      </c>
      <c r="D127" s="483"/>
      <c r="E127" s="212" t="s">
        <v>243</v>
      </c>
      <c r="F127" s="212" t="s">
        <v>467</v>
      </c>
      <c r="G127" s="1212" t="s">
        <v>52</v>
      </c>
      <c r="H127" s="208" t="str">
        <f t="shared" si="5"/>
        <v>&gt; 66 kV &amp; &lt; = 132 kV ; GIS MODULE</v>
      </c>
      <c r="I127" s="1210" t="s">
        <v>481</v>
      </c>
      <c r="J127" s="209" t="s">
        <v>488</v>
      </c>
      <c r="K127" s="209" t="s">
        <v>470</v>
      </c>
      <c r="L127" s="213" t="s">
        <v>245</v>
      </c>
      <c r="M127" s="213"/>
      <c r="N127" s="1479">
        <v>0</v>
      </c>
      <c r="O127" s="1479">
        <v>0</v>
      </c>
      <c r="P127" s="1479">
        <v>0</v>
      </c>
      <c r="Q127" s="1479">
        <v>0</v>
      </c>
      <c r="R127" s="1479">
        <v>0</v>
      </c>
      <c r="S127" s="483"/>
      <c r="T127" s="212" t="s">
        <v>243</v>
      </c>
      <c r="U127" s="212" t="s">
        <v>467</v>
      </c>
      <c r="V127" s="1212" t="s">
        <v>52</v>
      </c>
      <c r="W127" s="208" t="str">
        <f t="shared" si="6"/>
        <v>&gt; 66 kV &amp; &lt; = 132 kV ; GIS MODULE</v>
      </c>
      <c r="X127" s="1210" t="s">
        <v>481</v>
      </c>
      <c r="Y127" s="209" t="s">
        <v>488</v>
      </c>
      <c r="Z127" s="209" t="s">
        <v>653</v>
      </c>
      <c r="AA127" s="213" t="s">
        <v>271</v>
      </c>
      <c r="AB127" s="213"/>
      <c r="AC127" s="1498">
        <v>0</v>
      </c>
      <c r="AD127" s="1499">
        <v>0</v>
      </c>
      <c r="AE127" s="1499">
        <v>0</v>
      </c>
      <c r="AF127" s="1516">
        <v>0</v>
      </c>
      <c r="AG127" s="1500">
        <v>0</v>
      </c>
      <c r="AH127" s="483"/>
      <c r="AI127" s="212" t="s">
        <v>243</v>
      </c>
      <c r="AJ127" s="212" t="s">
        <v>467</v>
      </c>
      <c r="AK127" s="1212" t="s">
        <v>52</v>
      </c>
      <c r="AL127" s="208" t="str">
        <f t="shared" si="7"/>
        <v>&gt; 66 kV &amp; &lt; = 132 kV ; GIS MODULE</v>
      </c>
      <c r="AM127" s="1210" t="s">
        <v>481</v>
      </c>
      <c r="AN127" s="209" t="s">
        <v>488</v>
      </c>
      <c r="AO127" s="209" t="s">
        <v>654</v>
      </c>
      <c r="AP127" s="213" t="s">
        <v>271</v>
      </c>
      <c r="AQ127" s="213"/>
      <c r="AR127" s="1515">
        <v>0</v>
      </c>
      <c r="AS127" s="1516">
        <v>0</v>
      </c>
      <c r="AT127" s="1516">
        <v>0</v>
      </c>
      <c r="AU127" s="1516">
        <v>0</v>
      </c>
      <c r="AV127" s="1516">
        <v>0</v>
      </c>
      <c r="AW127" s="486"/>
      <c r="AX127" s="482"/>
      <c r="AY127" s="482"/>
      <c r="AZ127" s="482"/>
      <c r="BA127" s="518"/>
      <c r="BB127" s="518"/>
      <c r="BC127" s="518"/>
      <c r="BD127" s="518"/>
      <c r="BE127" s="518"/>
      <c r="BF127" s="518"/>
      <c r="BG127" s="518"/>
      <c r="BH127" s="511"/>
      <c r="BI127" s="482"/>
      <c r="BJ127" s="482"/>
      <c r="BK127" s="482"/>
      <c r="BL127" s="482"/>
      <c r="BM127" s="482"/>
      <c r="BN127" s="482"/>
      <c r="BO127" s="482"/>
      <c r="BP127" s="482"/>
      <c r="BQ127" s="482"/>
      <c r="BR127" s="482"/>
      <c r="BS127" s="482"/>
      <c r="BT127" s="482"/>
      <c r="BU127" s="482"/>
      <c r="BV127" s="482"/>
      <c r="BW127" s="482"/>
      <c r="BX127" s="482"/>
      <c r="BY127" s="482"/>
      <c r="BZ127" s="486"/>
      <c r="CA127" s="486"/>
      <c r="CB127" s="486"/>
      <c r="CC127" s="486"/>
      <c r="CD127" s="482"/>
      <c r="CE127" s="482"/>
      <c r="CF127" s="482"/>
    </row>
    <row r="128" spans="1:84" s="493" customFormat="1" ht="41.25" customHeight="1" thickBot="1">
      <c r="A128" s="482"/>
      <c r="B128" s="220"/>
      <c r="C128" s="1213" t="s">
        <v>392</v>
      </c>
      <c r="D128" s="483"/>
      <c r="E128" s="212" t="s">
        <v>243</v>
      </c>
      <c r="F128" s="212" t="s">
        <v>467</v>
      </c>
      <c r="G128" s="1212" t="s">
        <v>52</v>
      </c>
      <c r="H128" s="208" t="str">
        <f t="shared" si="5"/>
        <v>&gt; 132 kV &amp; &lt; = 275 kV ; GIS MODULE</v>
      </c>
      <c r="I128" s="1210" t="s">
        <v>481</v>
      </c>
      <c r="J128" s="209" t="s">
        <v>488</v>
      </c>
      <c r="K128" s="209" t="s">
        <v>470</v>
      </c>
      <c r="L128" s="213" t="s">
        <v>245</v>
      </c>
      <c r="M128" s="213"/>
      <c r="N128" s="1479">
        <v>0</v>
      </c>
      <c r="O128" s="1479">
        <v>0</v>
      </c>
      <c r="P128" s="1479">
        <v>0</v>
      </c>
      <c r="Q128" s="1479">
        <v>0</v>
      </c>
      <c r="R128" s="1479">
        <v>0</v>
      </c>
      <c r="S128" s="483"/>
      <c r="T128" s="212" t="s">
        <v>243</v>
      </c>
      <c r="U128" s="212" t="s">
        <v>467</v>
      </c>
      <c r="V128" s="1212" t="s">
        <v>52</v>
      </c>
      <c r="W128" s="208" t="str">
        <f t="shared" si="6"/>
        <v>&gt; 132 kV &amp; &lt; = 275 kV ; GIS MODULE</v>
      </c>
      <c r="X128" s="1210" t="s">
        <v>481</v>
      </c>
      <c r="Y128" s="209" t="s">
        <v>488</v>
      </c>
      <c r="Z128" s="209" t="s">
        <v>653</v>
      </c>
      <c r="AA128" s="213" t="s">
        <v>271</v>
      </c>
      <c r="AB128" s="213"/>
      <c r="AC128" s="1498">
        <v>0</v>
      </c>
      <c r="AD128" s="1499">
        <v>0</v>
      </c>
      <c r="AE128" s="1499">
        <v>0</v>
      </c>
      <c r="AF128" s="1516">
        <v>0</v>
      </c>
      <c r="AG128" s="1500">
        <v>0</v>
      </c>
      <c r="AH128" s="483"/>
      <c r="AI128" s="212" t="s">
        <v>243</v>
      </c>
      <c r="AJ128" s="212" t="s">
        <v>467</v>
      </c>
      <c r="AK128" s="1212" t="s">
        <v>52</v>
      </c>
      <c r="AL128" s="208" t="str">
        <f t="shared" si="7"/>
        <v>&gt; 132 kV &amp; &lt; = 275 kV ; GIS MODULE</v>
      </c>
      <c r="AM128" s="1210" t="s">
        <v>481</v>
      </c>
      <c r="AN128" s="209" t="s">
        <v>488</v>
      </c>
      <c r="AO128" s="209" t="s">
        <v>654</v>
      </c>
      <c r="AP128" s="213" t="s">
        <v>271</v>
      </c>
      <c r="AQ128" s="213"/>
      <c r="AR128" s="1515">
        <v>3</v>
      </c>
      <c r="AS128" s="1516">
        <v>1</v>
      </c>
      <c r="AT128" s="1516">
        <v>1</v>
      </c>
      <c r="AU128" s="1516">
        <v>1</v>
      </c>
      <c r="AV128" s="1516">
        <v>2</v>
      </c>
      <c r="AW128" s="486"/>
      <c r="AX128" s="482"/>
      <c r="AY128" s="482"/>
      <c r="AZ128" s="482"/>
      <c r="BA128" s="518"/>
      <c r="BB128" s="518"/>
      <c r="BC128" s="518"/>
      <c r="BD128" s="518"/>
      <c r="BE128" s="518"/>
      <c r="BF128" s="518"/>
      <c r="BG128" s="518"/>
      <c r="BH128" s="511"/>
      <c r="BI128" s="482"/>
      <c r="BJ128" s="482"/>
      <c r="BK128" s="482"/>
      <c r="BL128" s="482"/>
      <c r="BM128" s="482"/>
      <c r="BN128" s="482"/>
      <c r="BO128" s="482"/>
      <c r="BP128" s="482"/>
      <c r="BQ128" s="482"/>
      <c r="BR128" s="482"/>
      <c r="BS128" s="482"/>
      <c r="BT128" s="482"/>
      <c r="BU128" s="482"/>
      <c r="BV128" s="482"/>
      <c r="BW128" s="482"/>
      <c r="BX128" s="482"/>
      <c r="BY128" s="482"/>
      <c r="BZ128" s="486"/>
      <c r="CA128" s="486"/>
      <c r="CB128" s="486"/>
      <c r="CC128" s="486"/>
      <c r="CD128" s="482"/>
      <c r="CE128" s="482"/>
      <c r="CF128" s="482"/>
    </row>
    <row r="129" spans="1:84" s="493" customFormat="1" ht="41.25" customHeight="1" thickBot="1">
      <c r="A129" s="482"/>
      <c r="B129" s="220"/>
      <c r="C129" s="1213" t="s">
        <v>393</v>
      </c>
      <c r="D129" s="483"/>
      <c r="E129" s="212" t="s">
        <v>243</v>
      </c>
      <c r="F129" s="212" t="s">
        <v>467</v>
      </c>
      <c r="G129" s="1212" t="s">
        <v>52</v>
      </c>
      <c r="H129" s="208" t="str">
        <f t="shared" si="5"/>
        <v>&gt; 275 kV &amp; &lt; = 330 kV ; GIS MODULE</v>
      </c>
      <c r="I129" s="1210" t="s">
        <v>481</v>
      </c>
      <c r="J129" s="209" t="s">
        <v>488</v>
      </c>
      <c r="K129" s="209" t="s">
        <v>470</v>
      </c>
      <c r="L129" s="213" t="s">
        <v>245</v>
      </c>
      <c r="M129" s="213"/>
      <c r="N129" s="1479">
        <v>0</v>
      </c>
      <c r="O129" s="1479">
        <v>0</v>
      </c>
      <c r="P129" s="1479">
        <v>0</v>
      </c>
      <c r="Q129" s="1479">
        <v>0</v>
      </c>
      <c r="R129" s="1479">
        <v>0</v>
      </c>
      <c r="S129" s="483"/>
      <c r="T129" s="212" t="s">
        <v>243</v>
      </c>
      <c r="U129" s="212" t="s">
        <v>467</v>
      </c>
      <c r="V129" s="1212" t="s">
        <v>52</v>
      </c>
      <c r="W129" s="208" t="str">
        <f t="shared" si="6"/>
        <v>&gt; 275 kV &amp; &lt; = 330 kV ; GIS MODULE</v>
      </c>
      <c r="X129" s="1210" t="s">
        <v>481</v>
      </c>
      <c r="Y129" s="209" t="s">
        <v>488</v>
      </c>
      <c r="Z129" s="209" t="s">
        <v>653</v>
      </c>
      <c r="AA129" s="213" t="s">
        <v>271</v>
      </c>
      <c r="AB129" s="213"/>
      <c r="AC129" s="1498">
        <v>0</v>
      </c>
      <c r="AD129" s="1499">
        <v>0</v>
      </c>
      <c r="AE129" s="1499">
        <v>0</v>
      </c>
      <c r="AF129" s="1516">
        <v>0</v>
      </c>
      <c r="AG129" s="1500">
        <v>0</v>
      </c>
      <c r="AH129" s="483"/>
      <c r="AI129" s="212" t="s">
        <v>243</v>
      </c>
      <c r="AJ129" s="212" t="s">
        <v>467</v>
      </c>
      <c r="AK129" s="1212" t="s">
        <v>52</v>
      </c>
      <c r="AL129" s="208" t="str">
        <f t="shared" si="7"/>
        <v>&gt; 275 kV &amp; &lt; = 330 kV ; GIS MODULE</v>
      </c>
      <c r="AM129" s="1210" t="s">
        <v>481</v>
      </c>
      <c r="AN129" s="209" t="s">
        <v>488</v>
      </c>
      <c r="AO129" s="209" t="s">
        <v>654</v>
      </c>
      <c r="AP129" s="213" t="s">
        <v>271</v>
      </c>
      <c r="AQ129" s="213"/>
      <c r="AR129" s="1515">
        <v>0</v>
      </c>
      <c r="AS129" s="1516">
        <v>0</v>
      </c>
      <c r="AT129" s="1516">
        <v>0</v>
      </c>
      <c r="AU129" s="1516">
        <v>0</v>
      </c>
      <c r="AV129" s="1516">
        <v>0</v>
      </c>
      <c r="AW129" s="486"/>
      <c r="AX129" s="482"/>
      <c r="AY129" s="482"/>
      <c r="AZ129" s="482"/>
      <c r="BA129" s="518"/>
      <c r="BB129" s="518"/>
      <c r="BC129" s="518"/>
      <c r="BD129" s="518"/>
      <c r="BE129" s="518"/>
      <c r="BF129" s="518"/>
      <c r="BG129" s="518"/>
      <c r="BH129" s="511"/>
      <c r="BI129" s="482"/>
      <c r="BJ129" s="482"/>
      <c r="BK129" s="482"/>
      <c r="BL129" s="482"/>
      <c r="BM129" s="482"/>
      <c r="BN129" s="482"/>
      <c r="BO129" s="482"/>
      <c r="BP129" s="482"/>
      <c r="BQ129" s="482"/>
      <c r="BR129" s="482"/>
      <c r="BS129" s="482"/>
      <c r="BT129" s="482"/>
      <c r="BU129" s="482"/>
      <c r="BV129" s="482"/>
      <c r="BW129" s="482"/>
      <c r="BX129" s="482"/>
      <c r="BY129" s="482"/>
      <c r="BZ129" s="486"/>
      <c r="CA129" s="486"/>
      <c r="CB129" s="486"/>
      <c r="CC129" s="486"/>
      <c r="CD129" s="482"/>
      <c r="CE129" s="482"/>
      <c r="CF129" s="482"/>
    </row>
    <row r="130" spans="1:84" s="493" customFormat="1" ht="41.25" customHeight="1" thickBot="1">
      <c r="A130" s="482"/>
      <c r="B130" s="220"/>
      <c r="C130" s="1213" t="s">
        <v>394</v>
      </c>
      <c r="D130" s="483"/>
      <c r="E130" s="212" t="s">
        <v>243</v>
      </c>
      <c r="F130" s="212" t="s">
        <v>467</v>
      </c>
      <c r="G130" s="1212" t="s">
        <v>52</v>
      </c>
      <c r="H130" s="208" t="str">
        <f t="shared" si="5"/>
        <v>&gt; 330 kV &amp; &lt; = 500 kV  ; GIS MODULE</v>
      </c>
      <c r="I130" s="1210" t="s">
        <v>481</v>
      </c>
      <c r="J130" s="209" t="s">
        <v>488</v>
      </c>
      <c r="K130" s="209" t="s">
        <v>470</v>
      </c>
      <c r="L130" s="213" t="s">
        <v>245</v>
      </c>
      <c r="M130" s="213"/>
      <c r="N130" s="1479">
        <v>0</v>
      </c>
      <c r="O130" s="1479">
        <v>0</v>
      </c>
      <c r="P130" s="1479">
        <v>0</v>
      </c>
      <c r="Q130" s="1479">
        <v>0</v>
      </c>
      <c r="R130" s="1479">
        <v>0</v>
      </c>
      <c r="S130" s="483"/>
      <c r="T130" s="212" t="s">
        <v>243</v>
      </c>
      <c r="U130" s="212" t="s">
        <v>467</v>
      </c>
      <c r="V130" s="1212" t="s">
        <v>52</v>
      </c>
      <c r="W130" s="208" t="str">
        <f t="shared" si="6"/>
        <v>&gt; 330 kV &amp; &lt; = 500 kV  ; GIS MODULE</v>
      </c>
      <c r="X130" s="1210" t="s">
        <v>481</v>
      </c>
      <c r="Y130" s="209" t="s">
        <v>488</v>
      </c>
      <c r="Z130" s="209" t="s">
        <v>653</v>
      </c>
      <c r="AA130" s="213" t="s">
        <v>271</v>
      </c>
      <c r="AB130" s="213"/>
      <c r="AC130" s="1498">
        <v>0</v>
      </c>
      <c r="AD130" s="1499">
        <v>0</v>
      </c>
      <c r="AE130" s="1499">
        <v>0</v>
      </c>
      <c r="AF130" s="1516">
        <v>0</v>
      </c>
      <c r="AG130" s="1500">
        <v>0</v>
      </c>
      <c r="AH130" s="483"/>
      <c r="AI130" s="212" t="s">
        <v>243</v>
      </c>
      <c r="AJ130" s="212" t="s">
        <v>467</v>
      </c>
      <c r="AK130" s="1212" t="s">
        <v>52</v>
      </c>
      <c r="AL130" s="208" t="str">
        <f t="shared" si="7"/>
        <v>&gt; 330 kV &amp; &lt; = 500 kV  ; GIS MODULE</v>
      </c>
      <c r="AM130" s="1210" t="s">
        <v>481</v>
      </c>
      <c r="AN130" s="209" t="s">
        <v>488</v>
      </c>
      <c r="AO130" s="209" t="s">
        <v>654</v>
      </c>
      <c r="AP130" s="213" t="s">
        <v>271</v>
      </c>
      <c r="AQ130" s="213"/>
      <c r="AR130" s="1515">
        <v>3</v>
      </c>
      <c r="AS130" s="1516">
        <v>2</v>
      </c>
      <c r="AT130" s="1516">
        <v>3</v>
      </c>
      <c r="AU130" s="1516">
        <v>2</v>
      </c>
      <c r="AV130" s="1516">
        <v>3</v>
      </c>
      <c r="AW130" s="486"/>
      <c r="AX130" s="482"/>
      <c r="AY130" s="482"/>
      <c r="AZ130" s="482"/>
      <c r="BA130" s="518"/>
      <c r="BB130" s="518"/>
      <c r="BC130" s="518"/>
      <c r="BD130" s="518"/>
      <c r="BE130" s="518"/>
      <c r="BF130" s="518"/>
      <c r="BG130" s="518"/>
      <c r="BH130" s="511"/>
      <c r="BI130" s="482"/>
      <c r="BJ130" s="482"/>
      <c r="BK130" s="482"/>
      <c r="BL130" s="482"/>
      <c r="BM130" s="482"/>
      <c r="BN130" s="482"/>
      <c r="BO130" s="482"/>
      <c r="BP130" s="482"/>
      <c r="BQ130" s="482"/>
      <c r="BR130" s="482"/>
      <c r="BS130" s="482"/>
      <c r="BT130" s="482"/>
      <c r="BU130" s="482"/>
      <c r="BV130" s="482"/>
      <c r="BW130" s="482"/>
      <c r="BX130" s="482"/>
      <c r="BY130" s="482"/>
      <c r="BZ130" s="486"/>
      <c r="CA130" s="486"/>
      <c r="CB130" s="486"/>
      <c r="CC130" s="486"/>
      <c r="CD130" s="482"/>
      <c r="CE130" s="482"/>
      <c r="CF130" s="482"/>
    </row>
    <row r="131" spans="1:84" s="493" customFormat="1" ht="41.25" customHeight="1" thickBot="1">
      <c r="A131" s="482"/>
      <c r="B131" s="220"/>
      <c r="C131" s="1213" t="s">
        <v>64</v>
      </c>
      <c r="D131" s="483"/>
      <c r="E131" s="212" t="s">
        <v>243</v>
      </c>
      <c r="F131" s="212" t="s">
        <v>467</v>
      </c>
      <c r="G131" s="1212" t="s">
        <v>52</v>
      </c>
      <c r="H131" s="208" t="str">
        <f t="shared" si="5"/>
        <v>&gt; 500 kV  ; GIS MODULE</v>
      </c>
      <c r="I131" s="1210" t="s">
        <v>481</v>
      </c>
      <c r="J131" s="209" t="s">
        <v>488</v>
      </c>
      <c r="K131" s="209" t="s">
        <v>470</v>
      </c>
      <c r="L131" s="213" t="s">
        <v>245</v>
      </c>
      <c r="M131" s="213"/>
      <c r="N131" s="1479">
        <v>0</v>
      </c>
      <c r="O131" s="1479">
        <v>0</v>
      </c>
      <c r="P131" s="1479">
        <v>0</v>
      </c>
      <c r="Q131" s="1479">
        <v>0</v>
      </c>
      <c r="R131" s="1479">
        <v>0</v>
      </c>
      <c r="S131" s="483"/>
      <c r="T131" s="212" t="s">
        <v>243</v>
      </c>
      <c r="U131" s="212" t="s">
        <v>467</v>
      </c>
      <c r="V131" s="1212" t="s">
        <v>52</v>
      </c>
      <c r="W131" s="208" t="str">
        <f t="shared" si="6"/>
        <v>&gt; 500 kV  ; GIS MODULE</v>
      </c>
      <c r="X131" s="1210" t="s">
        <v>481</v>
      </c>
      <c r="Y131" s="209" t="s">
        <v>488</v>
      </c>
      <c r="Z131" s="209" t="s">
        <v>653</v>
      </c>
      <c r="AA131" s="213" t="s">
        <v>271</v>
      </c>
      <c r="AB131" s="213"/>
      <c r="AC131" s="1498">
        <v>0</v>
      </c>
      <c r="AD131" s="1499">
        <v>0</v>
      </c>
      <c r="AE131" s="1499">
        <v>0</v>
      </c>
      <c r="AF131" s="1516">
        <v>0</v>
      </c>
      <c r="AG131" s="1500">
        <v>0</v>
      </c>
      <c r="AH131" s="483"/>
      <c r="AI131" s="212" t="s">
        <v>243</v>
      </c>
      <c r="AJ131" s="212" t="s">
        <v>467</v>
      </c>
      <c r="AK131" s="1212" t="s">
        <v>52</v>
      </c>
      <c r="AL131" s="208" t="str">
        <f t="shared" si="7"/>
        <v>&gt; 500 kV  ; GIS MODULE</v>
      </c>
      <c r="AM131" s="1210" t="s">
        <v>481</v>
      </c>
      <c r="AN131" s="209" t="s">
        <v>488</v>
      </c>
      <c r="AO131" s="209" t="s">
        <v>654</v>
      </c>
      <c r="AP131" s="213" t="s">
        <v>271</v>
      </c>
      <c r="AQ131" s="213"/>
      <c r="AR131" s="1515">
        <v>0</v>
      </c>
      <c r="AS131" s="1516">
        <v>0</v>
      </c>
      <c r="AT131" s="1516">
        <v>0</v>
      </c>
      <c r="AU131" s="1516">
        <v>0</v>
      </c>
      <c r="AV131" s="1516">
        <v>0</v>
      </c>
      <c r="AW131" s="486"/>
      <c r="AX131" s="482"/>
      <c r="AY131" s="482"/>
      <c r="AZ131" s="482"/>
      <c r="BA131" s="518"/>
      <c r="BB131" s="518"/>
      <c r="BC131" s="518"/>
      <c r="BD131" s="518"/>
      <c r="BE131" s="518"/>
      <c r="BF131" s="518"/>
      <c r="BG131" s="518"/>
      <c r="BH131" s="511"/>
      <c r="BI131" s="482"/>
      <c r="BJ131" s="482"/>
      <c r="BK131" s="482"/>
      <c r="BL131" s="482"/>
      <c r="BM131" s="482"/>
      <c r="BN131" s="482"/>
      <c r="BO131" s="482"/>
      <c r="BP131" s="482"/>
      <c r="BQ131" s="482"/>
      <c r="BR131" s="482"/>
      <c r="BS131" s="482"/>
      <c r="BT131" s="482"/>
      <c r="BU131" s="482"/>
      <c r="BV131" s="482"/>
      <c r="BW131" s="482"/>
      <c r="BX131" s="482"/>
      <c r="BY131" s="482"/>
      <c r="BZ131" s="486"/>
      <c r="CA131" s="486"/>
      <c r="CB131" s="486"/>
      <c r="CC131" s="486"/>
      <c r="CD131" s="482"/>
      <c r="CE131" s="482"/>
      <c r="CF131" s="482"/>
    </row>
    <row r="132" spans="1:84" s="493" customFormat="1" ht="41.25" customHeight="1" thickBot="1">
      <c r="A132" s="482"/>
      <c r="B132" s="220"/>
      <c r="C132" s="1463" t="s">
        <v>714</v>
      </c>
      <c r="D132" s="524"/>
      <c r="E132" s="1464"/>
      <c r="F132" s="1464"/>
      <c r="G132" s="1465"/>
      <c r="H132" s="208"/>
      <c r="I132" s="1210"/>
      <c r="J132" s="1460"/>
      <c r="K132" s="1460"/>
      <c r="L132" s="1461"/>
      <c r="M132" s="1461"/>
      <c r="N132" s="1480">
        <v>0</v>
      </c>
      <c r="O132" s="1480">
        <v>5690.2725650000002</v>
      </c>
      <c r="P132" s="1480">
        <v>0</v>
      </c>
      <c r="Q132" s="1480">
        <v>2005.499</v>
      </c>
      <c r="R132" s="1486">
        <v>8329.6606439999996</v>
      </c>
      <c r="S132" s="524"/>
      <c r="T132" s="1464"/>
      <c r="U132" s="1464"/>
      <c r="V132" s="1465"/>
      <c r="W132" s="208"/>
      <c r="X132" s="1210"/>
      <c r="Y132" s="1460"/>
      <c r="Z132" s="1460"/>
      <c r="AA132" s="1461"/>
      <c r="AB132" s="1461"/>
      <c r="AC132" s="1503">
        <v>0</v>
      </c>
      <c r="AD132" s="1504">
        <v>15</v>
      </c>
      <c r="AE132" s="1504">
        <v>0</v>
      </c>
      <c r="AF132" s="1499">
        <v>4</v>
      </c>
      <c r="AG132" s="1505">
        <v>33</v>
      </c>
      <c r="AH132" s="524"/>
      <c r="AI132" s="1464"/>
      <c r="AJ132" s="1464"/>
      <c r="AK132" s="1465"/>
      <c r="AL132" s="208"/>
      <c r="AM132" s="1210"/>
      <c r="AN132" s="1460"/>
      <c r="AO132" s="1460"/>
      <c r="AP132" s="1461"/>
      <c r="AQ132" s="1461"/>
      <c r="AR132" s="1518">
        <v>13</v>
      </c>
      <c r="AS132" s="1519">
        <v>11</v>
      </c>
      <c r="AT132" s="1519">
        <v>10</v>
      </c>
      <c r="AU132" s="1519">
        <v>11</v>
      </c>
      <c r="AV132" s="1519">
        <v>17</v>
      </c>
      <c r="AW132" s="486"/>
      <c r="AX132" s="482"/>
      <c r="AY132" s="482"/>
      <c r="AZ132" s="482"/>
      <c r="BA132" s="518"/>
      <c r="BB132" s="518"/>
      <c r="BC132" s="518"/>
      <c r="BD132" s="518"/>
      <c r="BE132" s="518"/>
      <c r="BF132" s="518"/>
      <c r="BG132" s="518"/>
      <c r="BH132" s="511"/>
      <c r="BI132" s="482"/>
      <c r="BJ132" s="482"/>
      <c r="BK132" s="482"/>
      <c r="BL132" s="482"/>
      <c r="BM132" s="482"/>
      <c r="BN132" s="482"/>
      <c r="BO132" s="482"/>
      <c r="BP132" s="482"/>
      <c r="BQ132" s="482"/>
      <c r="BR132" s="482"/>
      <c r="BS132" s="482"/>
      <c r="BT132" s="482"/>
      <c r="BU132" s="482"/>
      <c r="BV132" s="482"/>
      <c r="BW132" s="482"/>
      <c r="BX132" s="482"/>
      <c r="BY132" s="482"/>
      <c r="BZ132" s="486"/>
      <c r="CA132" s="486"/>
      <c r="CB132" s="486"/>
      <c r="CC132" s="486"/>
      <c r="CD132" s="482"/>
      <c r="CE132" s="482"/>
      <c r="CF132" s="482"/>
    </row>
    <row r="133" spans="1:84" s="493" customFormat="1" ht="41.25" customHeight="1" thickBot="1">
      <c r="A133" s="482"/>
      <c r="B133" s="220"/>
      <c r="C133" s="1463" t="s">
        <v>715</v>
      </c>
      <c r="D133" s="524"/>
      <c r="E133" s="1464"/>
      <c r="F133" s="1464"/>
      <c r="G133" s="1465"/>
      <c r="H133" s="208"/>
      <c r="I133" s="1210"/>
      <c r="J133" s="1460"/>
      <c r="K133" s="1460"/>
      <c r="L133" s="1461"/>
      <c r="M133" s="1461"/>
      <c r="N133" s="1480">
        <v>0</v>
      </c>
      <c r="O133" s="1480">
        <v>5308.4573520000004</v>
      </c>
      <c r="P133" s="1480">
        <v>5604.7529999999997</v>
      </c>
      <c r="Q133" s="1480">
        <v>3534.643</v>
      </c>
      <c r="R133" s="1486">
        <v>2096.851103</v>
      </c>
      <c r="S133" s="524"/>
      <c r="T133" s="1464"/>
      <c r="U133" s="1464"/>
      <c r="V133" s="1465"/>
      <c r="W133" s="208"/>
      <c r="X133" s="1210"/>
      <c r="Y133" s="1460"/>
      <c r="Z133" s="1460"/>
      <c r="AA133" s="1461"/>
      <c r="AB133" s="1461"/>
      <c r="AC133" s="1503">
        <v>0</v>
      </c>
      <c r="AD133" s="1504">
        <v>15</v>
      </c>
      <c r="AE133" s="1504">
        <v>11</v>
      </c>
      <c r="AF133" s="1499">
        <v>7</v>
      </c>
      <c r="AG133" s="1505">
        <v>8</v>
      </c>
      <c r="AH133" s="524"/>
      <c r="AI133" s="1464"/>
      <c r="AJ133" s="1464"/>
      <c r="AK133" s="1465"/>
      <c r="AL133" s="208"/>
      <c r="AM133" s="1210"/>
      <c r="AN133" s="1460"/>
      <c r="AO133" s="1460"/>
      <c r="AP133" s="1461"/>
      <c r="AQ133" s="1461"/>
      <c r="AR133" s="1518">
        <v>18</v>
      </c>
      <c r="AS133" s="1519">
        <v>18</v>
      </c>
      <c r="AT133" s="1519">
        <v>14</v>
      </c>
      <c r="AU133" s="1519">
        <v>17</v>
      </c>
      <c r="AV133" s="1519">
        <v>30</v>
      </c>
      <c r="AW133" s="486"/>
      <c r="AX133" s="482"/>
      <c r="AY133" s="482"/>
      <c r="AZ133" s="482"/>
      <c r="BA133" s="518"/>
      <c r="BB133" s="518"/>
      <c r="BC133" s="518"/>
      <c r="BD133" s="518"/>
      <c r="BE133" s="518"/>
      <c r="BF133" s="518"/>
      <c r="BG133" s="518"/>
      <c r="BH133" s="511"/>
      <c r="BI133" s="482"/>
      <c r="BJ133" s="482"/>
      <c r="BK133" s="482"/>
      <c r="BL133" s="482"/>
      <c r="BM133" s="482"/>
      <c r="BN133" s="482"/>
      <c r="BO133" s="482"/>
      <c r="BP133" s="482"/>
      <c r="BQ133" s="482"/>
      <c r="BR133" s="482"/>
      <c r="BS133" s="482"/>
      <c r="BT133" s="482"/>
      <c r="BU133" s="482"/>
      <c r="BV133" s="482"/>
      <c r="BW133" s="482"/>
      <c r="BX133" s="482"/>
      <c r="BY133" s="482"/>
      <c r="BZ133" s="486"/>
      <c r="CA133" s="486"/>
      <c r="CB133" s="486"/>
      <c r="CC133" s="486"/>
      <c r="CD133" s="482"/>
      <c r="CE133" s="482"/>
      <c r="CF133" s="482"/>
    </row>
    <row r="134" spans="1:84" s="493" customFormat="1" ht="41.25" customHeight="1" thickBot="1">
      <c r="A134" s="482"/>
      <c r="B134" s="220"/>
      <c r="C134" s="1463" t="s">
        <v>716</v>
      </c>
      <c r="D134" s="524"/>
      <c r="E134" s="1464"/>
      <c r="F134" s="1464"/>
      <c r="G134" s="1465"/>
      <c r="H134" s="208"/>
      <c r="I134" s="1210"/>
      <c r="J134" s="1460"/>
      <c r="K134" s="1460"/>
      <c r="L134" s="1461"/>
      <c r="M134" s="1461"/>
      <c r="N134" s="1480">
        <v>1221.9848999999999</v>
      </c>
      <c r="O134" s="1480">
        <v>9636.3064880000002</v>
      </c>
      <c r="P134" s="1480">
        <v>7857.8620000000001</v>
      </c>
      <c r="Q134" s="1480">
        <v>6498.36</v>
      </c>
      <c r="R134" s="1486">
        <v>24616.075602000001</v>
      </c>
      <c r="S134" s="524"/>
      <c r="T134" s="1464"/>
      <c r="U134" s="1464"/>
      <c r="V134" s="1465"/>
      <c r="W134" s="208"/>
      <c r="X134" s="1210"/>
      <c r="Y134" s="1460"/>
      <c r="Z134" s="1460"/>
      <c r="AA134" s="1461"/>
      <c r="AB134" s="1461"/>
      <c r="AC134" s="1503">
        <v>5</v>
      </c>
      <c r="AD134" s="1504">
        <v>12</v>
      </c>
      <c r="AE134" s="1504">
        <v>8</v>
      </c>
      <c r="AF134" s="1499">
        <v>4</v>
      </c>
      <c r="AG134" s="1505">
        <v>29</v>
      </c>
      <c r="AH134" s="524"/>
      <c r="AI134" s="1464"/>
      <c r="AJ134" s="1464"/>
      <c r="AK134" s="1465"/>
      <c r="AL134" s="208"/>
      <c r="AM134" s="1210"/>
      <c r="AN134" s="1460"/>
      <c r="AO134" s="1460"/>
      <c r="AP134" s="1461"/>
      <c r="AQ134" s="1461"/>
      <c r="AR134" s="1518">
        <v>41</v>
      </c>
      <c r="AS134" s="1519">
        <v>36</v>
      </c>
      <c r="AT134" s="1519">
        <v>35</v>
      </c>
      <c r="AU134" s="1519">
        <v>30</v>
      </c>
      <c r="AV134" s="1519">
        <v>45</v>
      </c>
      <c r="AW134" s="486"/>
      <c r="AX134" s="482"/>
      <c r="AY134" s="482"/>
      <c r="AZ134" s="482"/>
      <c r="BA134" s="518"/>
      <c r="BB134" s="518"/>
      <c r="BC134" s="518"/>
      <c r="BD134" s="518"/>
      <c r="BE134" s="518"/>
      <c r="BF134" s="518"/>
      <c r="BG134" s="518"/>
      <c r="BH134" s="511"/>
      <c r="BI134" s="482"/>
      <c r="BJ134" s="482"/>
      <c r="BK134" s="482"/>
      <c r="BL134" s="482"/>
      <c r="BM134" s="482"/>
      <c r="BN134" s="482"/>
      <c r="BO134" s="482"/>
      <c r="BP134" s="482"/>
      <c r="BQ134" s="482"/>
      <c r="BR134" s="482"/>
      <c r="BS134" s="482"/>
      <c r="BT134" s="482"/>
      <c r="BU134" s="482"/>
      <c r="BV134" s="482"/>
      <c r="BW134" s="482"/>
      <c r="BX134" s="482"/>
      <c r="BY134" s="482"/>
      <c r="BZ134" s="486"/>
      <c r="CA134" s="486"/>
      <c r="CB134" s="486"/>
      <c r="CC134" s="486"/>
      <c r="CD134" s="482"/>
      <c r="CE134" s="482"/>
      <c r="CF134" s="482"/>
    </row>
    <row r="135" spans="1:84" s="493" customFormat="1" ht="41.25" customHeight="1" thickBot="1">
      <c r="A135" s="482"/>
      <c r="B135" s="220"/>
      <c r="C135" s="1463" t="s">
        <v>717</v>
      </c>
      <c r="D135" s="524"/>
      <c r="E135" s="1464"/>
      <c r="F135" s="1464"/>
      <c r="G135" s="1465"/>
      <c r="H135" s="208"/>
      <c r="I135" s="1210"/>
      <c r="J135" s="1460"/>
      <c r="K135" s="1460"/>
      <c r="L135" s="1461"/>
      <c r="M135" s="1461"/>
      <c r="N135" s="1480">
        <v>0</v>
      </c>
      <c r="O135" s="1480">
        <v>0</v>
      </c>
      <c r="P135" s="1479">
        <v>0</v>
      </c>
      <c r="Q135" s="1479">
        <v>0</v>
      </c>
      <c r="R135" s="1479">
        <v>0</v>
      </c>
      <c r="S135" s="524"/>
      <c r="T135" s="1464"/>
      <c r="U135" s="1464"/>
      <c r="V135" s="1465"/>
      <c r="W135" s="208"/>
      <c r="X135" s="1210"/>
      <c r="Y135" s="1460"/>
      <c r="Z135" s="1460"/>
      <c r="AA135" s="1461"/>
      <c r="AB135" s="1461"/>
      <c r="AC135" s="1498">
        <v>0</v>
      </c>
      <c r="AD135" s="1499">
        <v>0</v>
      </c>
      <c r="AE135" s="1499">
        <v>0</v>
      </c>
      <c r="AF135" s="1516">
        <v>0</v>
      </c>
      <c r="AG135" s="1500">
        <v>0</v>
      </c>
      <c r="AH135" s="524"/>
      <c r="AI135" s="1464"/>
      <c r="AJ135" s="1464"/>
      <c r="AK135" s="1465"/>
      <c r="AL135" s="208"/>
      <c r="AM135" s="1210"/>
      <c r="AN135" s="1460"/>
      <c r="AO135" s="1460"/>
      <c r="AP135" s="1461"/>
      <c r="AQ135" s="1461"/>
      <c r="AR135" s="1518">
        <v>4</v>
      </c>
      <c r="AS135" s="1519">
        <v>3</v>
      </c>
      <c r="AT135" s="1519">
        <v>3</v>
      </c>
      <c r="AU135" s="1519">
        <v>1</v>
      </c>
      <c r="AV135" s="1519">
        <v>3</v>
      </c>
      <c r="AW135" s="486"/>
      <c r="AX135" s="482"/>
      <c r="AY135" s="482"/>
      <c r="AZ135" s="482"/>
      <c r="BA135" s="518"/>
      <c r="BB135" s="518"/>
      <c r="BC135" s="518"/>
      <c r="BD135" s="518"/>
      <c r="BE135" s="518"/>
      <c r="BF135" s="518"/>
      <c r="BG135" s="518"/>
      <c r="BH135" s="511"/>
      <c r="BI135" s="482"/>
      <c r="BJ135" s="482"/>
      <c r="BK135" s="482"/>
      <c r="BL135" s="482"/>
      <c r="BM135" s="482"/>
      <c r="BN135" s="482"/>
      <c r="BO135" s="482"/>
      <c r="BP135" s="482"/>
      <c r="BQ135" s="482"/>
      <c r="BR135" s="482"/>
      <c r="BS135" s="482"/>
      <c r="BT135" s="482"/>
      <c r="BU135" s="482"/>
      <c r="BV135" s="482"/>
      <c r="BW135" s="482"/>
      <c r="BX135" s="482"/>
      <c r="BY135" s="482"/>
      <c r="BZ135" s="486"/>
      <c r="CA135" s="486"/>
      <c r="CB135" s="486"/>
      <c r="CC135" s="486"/>
      <c r="CD135" s="482"/>
      <c r="CE135" s="482"/>
      <c r="CF135" s="482"/>
    </row>
    <row r="136" spans="1:84" s="493" customFormat="1" ht="41.25" customHeight="1" thickBot="1">
      <c r="A136" s="482"/>
      <c r="B136" s="220"/>
      <c r="C136" s="1463" t="s">
        <v>718</v>
      </c>
      <c r="D136" s="524"/>
      <c r="E136" s="1464"/>
      <c r="F136" s="1464"/>
      <c r="G136" s="1465"/>
      <c r="H136" s="208"/>
      <c r="I136" s="1210"/>
      <c r="J136" s="1460"/>
      <c r="K136" s="1460"/>
      <c r="L136" s="1461"/>
      <c r="M136" s="1461"/>
      <c r="N136" s="1480">
        <v>0</v>
      </c>
      <c r="O136" s="1480">
        <v>0</v>
      </c>
      <c r="P136" s="1480">
        <v>0</v>
      </c>
      <c r="Q136" s="1480">
        <v>0</v>
      </c>
      <c r="R136" s="1486">
        <v>9538.0318389999993</v>
      </c>
      <c r="S136" s="524"/>
      <c r="T136" s="1464"/>
      <c r="U136" s="1464"/>
      <c r="V136" s="1465"/>
      <c r="W136" s="208"/>
      <c r="X136" s="1210"/>
      <c r="Y136" s="1460"/>
      <c r="Z136" s="1460"/>
      <c r="AA136" s="1461"/>
      <c r="AB136" s="1461"/>
      <c r="AC136" s="1503">
        <v>0</v>
      </c>
      <c r="AD136" s="1504">
        <v>0</v>
      </c>
      <c r="AE136" s="1504">
        <v>0</v>
      </c>
      <c r="AF136" s="1501">
        <v>0</v>
      </c>
      <c r="AG136" s="1505">
        <v>8</v>
      </c>
      <c r="AH136" s="524"/>
      <c r="AI136" s="1464"/>
      <c r="AJ136" s="1464"/>
      <c r="AK136" s="1465"/>
      <c r="AL136" s="208"/>
      <c r="AM136" s="1210"/>
      <c r="AN136" s="1460"/>
      <c r="AO136" s="1460"/>
      <c r="AP136" s="1461"/>
      <c r="AQ136" s="1461"/>
      <c r="AR136" s="1518">
        <v>15</v>
      </c>
      <c r="AS136" s="1519">
        <v>13</v>
      </c>
      <c r="AT136" s="1519">
        <v>19</v>
      </c>
      <c r="AU136" s="1519">
        <v>11</v>
      </c>
      <c r="AV136" s="1519">
        <v>14</v>
      </c>
      <c r="AW136" s="486"/>
      <c r="AX136" s="482"/>
      <c r="AY136" s="482"/>
      <c r="AZ136" s="482"/>
      <c r="BA136" s="518"/>
      <c r="BB136" s="518"/>
      <c r="BC136" s="518"/>
      <c r="BD136" s="518"/>
      <c r="BE136" s="518"/>
      <c r="BF136" s="518"/>
      <c r="BG136" s="518"/>
      <c r="BH136" s="511"/>
      <c r="BI136" s="482"/>
      <c r="BJ136" s="482"/>
      <c r="BK136" s="482"/>
      <c r="BL136" s="482"/>
      <c r="BM136" s="482"/>
      <c r="BN136" s="482"/>
      <c r="BO136" s="482"/>
      <c r="BP136" s="482"/>
      <c r="BQ136" s="482"/>
      <c r="BR136" s="482"/>
      <c r="BS136" s="482"/>
      <c r="BT136" s="482"/>
      <c r="BU136" s="482"/>
      <c r="BV136" s="482"/>
      <c r="BW136" s="482"/>
      <c r="BX136" s="482"/>
      <c r="BY136" s="482"/>
      <c r="BZ136" s="486"/>
      <c r="CA136" s="486"/>
      <c r="CB136" s="486"/>
      <c r="CC136" s="486"/>
      <c r="CD136" s="482"/>
      <c r="CE136" s="482"/>
      <c r="CF136" s="482"/>
    </row>
    <row r="137" spans="1:84" s="493" customFormat="1" ht="41.25" customHeight="1" thickBot="1">
      <c r="A137" s="482"/>
      <c r="B137" s="1888"/>
      <c r="C137" s="1913" t="s">
        <v>865</v>
      </c>
      <c r="D137" s="1889"/>
      <c r="E137" s="1892"/>
      <c r="F137" s="1892"/>
      <c r="G137" s="1893"/>
      <c r="H137" s="1886"/>
      <c r="I137" s="1885"/>
      <c r="J137" s="1890"/>
      <c r="K137" s="1890"/>
      <c r="L137" s="1891"/>
      <c r="M137" s="1891"/>
      <c r="N137" s="1480">
        <v>0</v>
      </c>
      <c r="O137" s="1480">
        <v>0</v>
      </c>
      <c r="P137" s="1480">
        <v>0</v>
      </c>
      <c r="Q137" s="1480">
        <v>0</v>
      </c>
      <c r="R137" s="1525">
        <v>0</v>
      </c>
      <c r="S137" s="1889"/>
      <c r="T137" s="1892"/>
      <c r="U137" s="1892"/>
      <c r="V137" s="1893"/>
      <c r="W137" s="1886"/>
      <c r="X137" s="1885"/>
      <c r="Y137" s="1890"/>
      <c r="Z137" s="1890"/>
      <c r="AA137" s="1891"/>
      <c r="AB137" s="1891"/>
      <c r="AC137" s="1882">
        <v>0</v>
      </c>
      <c r="AD137" s="1504">
        <v>0</v>
      </c>
      <c r="AE137" s="1504">
        <v>0</v>
      </c>
      <c r="AF137" s="1501">
        <v>0</v>
      </c>
      <c r="AG137" s="1505">
        <v>0</v>
      </c>
      <c r="AH137" s="1889"/>
      <c r="AI137" s="1892"/>
      <c r="AJ137" s="1892"/>
      <c r="AK137" s="1893"/>
      <c r="AL137" s="1886"/>
      <c r="AM137" s="1885"/>
      <c r="AN137" s="1890"/>
      <c r="AO137" s="1890"/>
      <c r="AP137" s="1891"/>
      <c r="AQ137" s="1891"/>
      <c r="AR137" s="1881">
        <v>6</v>
      </c>
      <c r="AS137" s="1519">
        <v>6</v>
      </c>
      <c r="AT137" s="1519">
        <v>4</v>
      </c>
      <c r="AU137" s="1519">
        <v>6</v>
      </c>
      <c r="AV137" s="1519">
        <v>11</v>
      </c>
      <c r="AW137" s="1887"/>
      <c r="AX137" s="482"/>
      <c r="AY137" s="482"/>
      <c r="AZ137" s="482"/>
      <c r="BA137" s="518"/>
      <c r="BB137" s="518"/>
      <c r="BC137" s="518"/>
      <c r="BD137" s="518"/>
      <c r="BE137" s="518"/>
      <c r="BF137" s="518"/>
      <c r="BG137" s="518"/>
      <c r="BH137" s="511"/>
      <c r="BI137" s="482"/>
      <c r="BJ137" s="482"/>
      <c r="BK137" s="482"/>
      <c r="BL137" s="482"/>
      <c r="BM137" s="482"/>
      <c r="BN137" s="482"/>
      <c r="BO137" s="482"/>
      <c r="BP137" s="482"/>
      <c r="BQ137" s="482"/>
      <c r="BR137" s="482"/>
      <c r="BS137" s="482"/>
      <c r="BT137" s="482"/>
      <c r="BU137" s="482"/>
      <c r="BV137" s="482"/>
      <c r="BW137" s="482"/>
      <c r="BX137" s="482"/>
      <c r="BY137" s="482"/>
      <c r="BZ137" s="1887"/>
      <c r="CA137" s="1887"/>
      <c r="CB137" s="1887"/>
      <c r="CC137" s="1887"/>
      <c r="CD137" s="482"/>
      <c r="CE137" s="482"/>
      <c r="CF137" s="482"/>
    </row>
    <row r="138" spans="1:84" s="493" customFormat="1" ht="41.25" customHeight="1" thickBot="1">
      <c r="A138" s="482"/>
      <c r="B138" s="1888"/>
      <c r="C138" s="1910" t="s">
        <v>866</v>
      </c>
      <c r="D138" s="1889"/>
      <c r="E138" s="1892"/>
      <c r="F138" s="1892"/>
      <c r="G138" s="1893"/>
      <c r="H138" s="1886"/>
      <c r="I138" s="1885"/>
      <c r="J138" s="1890"/>
      <c r="K138" s="1890"/>
      <c r="L138" s="1891"/>
      <c r="M138" s="1891"/>
      <c r="N138" s="1480">
        <v>0</v>
      </c>
      <c r="O138" s="1480">
        <v>0</v>
      </c>
      <c r="P138" s="1480">
        <v>0</v>
      </c>
      <c r="Q138" s="1480">
        <v>0</v>
      </c>
      <c r="R138" s="1525">
        <v>0</v>
      </c>
      <c r="S138" s="1889"/>
      <c r="T138" s="1892"/>
      <c r="U138" s="1892"/>
      <c r="V138" s="1893"/>
      <c r="W138" s="1886"/>
      <c r="X138" s="1885"/>
      <c r="Y138" s="1890"/>
      <c r="Z138" s="1890"/>
      <c r="AA138" s="1891"/>
      <c r="AB138" s="1891"/>
      <c r="AC138" s="1882">
        <v>0</v>
      </c>
      <c r="AD138" s="1504">
        <v>0</v>
      </c>
      <c r="AE138" s="1504">
        <v>0</v>
      </c>
      <c r="AF138" s="1501">
        <v>0</v>
      </c>
      <c r="AG138" s="1505">
        <v>0</v>
      </c>
      <c r="AH138" s="1889"/>
      <c r="AI138" s="1892"/>
      <c r="AJ138" s="1892"/>
      <c r="AK138" s="1893"/>
      <c r="AL138" s="1886"/>
      <c r="AM138" s="1885"/>
      <c r="AN138" s="1890"/>
      <c r="AO138" s="1890"/>
      <c r="AP138" s="1891"/>
      <c r="AQ138" s="1891"/>
      <c r="AR138" s="1881">
        <v>6</v>
      </c>
      <c r="AS138" s="1519">
        <v>7</v>
      </c>
      <c r="AT138" s="1519">
        <v>7</v>
      </c>
      <c r="AU138" s="1519">
        <v>5</v>
      </c>
      <c r="AV138" s="1519">
        <v>7</v>
      </c>
      <c r="AW138" s="1887"/>
      <c r="AX138" s="482"/>
      <c r="AY138" s="482"/>
      <c r="AZ138" s="482"/>
      <c r="BA138" s="518"/>
      <c r="BB138" s="518"/>
      <c r="BC138" s="518"/>
      <c r="BD138" s="518"/>
      <c r="BE138" s="518"/>
      <c r="BF138" s="518"/>
      <c r="BG138" s="518"/>
      <c r="BH138" s="511"/>
      <c r="BI138" s="482"/>
      <c r="BJ138" s="482"/>
      <c r="BK138" s="482"/>
      <c r="BL138" s="482"/>
      <c r="BM138" s="482"/>
      <c r="BN138" s="482"/>
      <c r="BO138" s="482"/>
      <c r="BP138" s="482"/>
      <c r="BQ138" s="482"/>
      <c r="BR138" s="482"/>
      <c r="BS138" s="482"/>
      <c r="BT138" s="482"/>
      <c r="BU138" s="482"/>
      <c r="BV138" s="482"/>
      <c r="BW138" s="482"/>
      <c r="BX138" s="482"/>
      <c r="BY138" s="482"/>
      <c r="BZ138" s="1887"/>
      <c r="CA138" s="1887"/>
      <c r="CB138" s="1887"/>
      <c r="CC138" s="1887"/>
      <c r="CD138" s="482"/>
      <c r="CE138" s="482"/>
      <c r="CF138" s="482"/>
    </row>
    <row r="139" spans="1:84" s="493" customFormat="1" ht="41.25" customHeight="1" thickBot="1">
      <c r="A139" s="482"/>
      <c r="B139" s="220"/>
      <c r="C139" s="1463" t="s">
        <v>719</v>
      </c>
      <c r="D139" s="524"/>
      <c r="E139" s="1464"/>
      <c r="F139" s="1464"/>
      <c r="G139" s="1465"/>
      <c r="H139" s="208"/>
      <c r="I139" s="1210"/>
      <c r="J139" s="1460"/>
      <c r="K139" s="1460"/>
      <c r="L139" s="1461"/>
      <c r="M139" s="1461"/>
      <c r="N139" s="1480">
        <v>0</v>
      </c>
      <c r="O139" s="1480">
        <v>0</v>
      </c>
      <c r="P139" s="1479">
        <v>0</v>
      </c>
      <c r="Q139" s="1479">
        <v>0</v>
      </c>
      <c r="R139" s="1479">
        <v>0</v>
      </c>
      <c r="S139" s="524"/>
      <c r="T139" s="1464"/>
      <c r="U139" s="1464"/>
      <c r="V139" s="1465"/>
      <c r="W139" s="208"/>
      <c r="X139" s="1210"/>
      <c r="Y139" s="1460"/>
      <c r="Z139" s="1460"/>
      <c r="AA139" s="1461"/>
      <c r="AB139" s="1461"/>
      <c r="AC139" s="1498">
        <v>0</v>
      </c>
      <c r="AD139" s="1499">
        <v>0</v>
      </c>
      <c r="AE139" s="1499">
        <v>0</v>
      </c>
      <c r="AF139" s="1516">
        <v>0</v>
      </c>
      <c r="AG139" s="1500">
        <v>0</v>
      </c>
      <c r="AH139" s="524"/>
      <c r="AI139" s="1464"/>
      <c r="AJ139" s="1464"/>
      <c r="AK139" s="1465"/>
      <c r="AL139" s="208"/>
      <c r="AM139" s="1210"/>
      <c r="AN139" s="1460"/>
      <c r="AO139" s="1460"/>
      <c r="AP139" s="1461"/>
      <c r="AQ139" s="1461"/>
      <c r="AR139" s="1518">
        <v>0</v>
      </c>
      <c r="AS139" s="1519">
        <v>0</v>
      </c>
      <c r="AT139" s="1519">
        <v>0</v>
      </c>
      <c r="AU139" s="1519">
        <v>0</v>
      </c>
      <c r="AV139" s="1519">
        <v>0</v>
      </c>
      <c r="AW139" s="486"/>
      <c r="AX139" s="482"/>
      <c r="AY139" s="482"/>
      <c r="AZ139" s="482"/>
      <c r="BA139" s="518"/>
      <c r="BB139" s="518"/>
      <c r="BC139" s="518"/>
      <c r="BD139" s="518"/>
      <c r="BE139" s="518"/>
      <c r="BF139" s="518"/>
      <c r="BG139" s="518"/>
      <c r="BH139" s="511"/>
      <c r="BI139" s="482"/>
      <c r="BJ139" s="482"/>
      <c r="BK139" s="482"/>
      <c r="BL139" s="482"/>
      <c r="BM139" s="482"/>
      <c r="BN139" s="482"/>
      <c r="BO139" s="482"/>
      <c r="BP139" s="482"/>
      <c r="BQ139" s="482"/>
      <c r="BR139" s="482"/>
      <c r="BS139" s="482"/>
      <c r="BT139" s="482"/>
      <c r="BU139" s="482"/>
      <c r="BV139" s="482"/>
      <c r="BW139" s="482"/>
      <c r="BX139" s="482"/>
      <c r="BY139" s="482"/>
      <c r="BZ139" s="486"/>
      <c r="CA139" s="486"/>
      <c r="CB139" s="486"/>
      <c r="CC139" s="486"/>
      <c r="CD139" s="482"/>
      <c r="CE139" s="482"/>
      <c r="CF139" s="482"/>
    </row>
    <row r="140" spans="1:84" s="493" customFormat="1" ht="41.25" customHeight="1" thickBot="1">
      <c r="A140" s="482"/>
      <c r="B140" s="220"/>
      <c r="C140" s="1463" t="s">
        <v>720</v>
      </c>
      <c r="D140" s="524"/>
      <c r="E140" s="1464"/>
      <c r="F140" s="1464"/>
      <c r="G140" s="1465"/>
      <c r="H140" s="208"/>
      <c r="I140" s="1210"/>
      <c r="J140" s="1460"/>
      <c r="K140" s="1460"/>
      <c r="L140" s="1461"/>
      <c r="M140" s="1461"/>
      <c r="N140" s="1480">
        <v>0</v>
      </c>
      <c r="O140" s="1480">
        <v>0</v>
      </c>
      <c r="P140" s="1479">
        <v>0</v>
      </c>
      <c r="Q140" s="1479">
        <v>0</v>
      </c>
      <c r="R140" s="1479">
        <v>0</v>
      </c>
      <c r="S140" s="524"/>
      <c r="T140" s="1464"/>
      <c r="U140" s="1464"/>
      <c r="V140" s="1465"/>
      <c r="W140" s="208"/>
      <c r="X140" s="1210"/>
      <c r="Y140" s="1460"/>
      <c r="Z140" s="1460"/>
      <c r="AA140" s="1461"/>
      <c r="AB140" s="1461"/>
      <c r="AC140" s="1498">
        <v>0</v>
      </c>
      <c r="AD140" s="1499">
        <v>0</v>
      </c>
      <c r="AE140" s="1499">
        <v>0</v>
      </c>
      <c r="AF140" s="1516">
        <v>0</v>
      </c>
      <c r="AG140" s="1500">
        <v>0</v>
      </c>
      <c r="AH140" s="524"/>
      <c r="AI140" s="1464"/>
      <c r="AJ140" s="1464"/>
      <c r="AK140" s="1465"/>
      <c r="AL140" s="208"/>
      <c r="AM140" s="1210"/>
      <c r="AN140" s="1460"/>
      <c r="AO140" s="1460"/>
      <c r="AP140" s="1461"/>
      <c r="AQ140" s="1461"/>
      <c r="AR140" s="1518">
        <v>9</v>
      </c>
      <c r="AS140" s="1519">
        <v>9</v>
      </c>
      <c r="AT140" s="1519">
        <v>7</v>
      </c>
      <c r="AU140" s="1519">
        <v>7</v>
      </c>
      <c r="AV140" s="1519">
        <v>12</v>
      </c>
      <c r="AW140" s="486"/>
      <c r="AX140" s="482"/>
      <c r="AY140" s="482"/>
      <c r="AZ140" s="482"/>
      <c r="BA140" s="518"/>
      <c r="BB140" s="518"/>
      <c r="BC140" s="518"/>
      <c r="BD140" s="518"/>
      <c r="BE140" s="518"/>
      <c r="BF140" s="518"/>
      <c r="BG140" s="518"/>
      <c r="BH140" s="511"/>
      <c r="BI140" s="482"/>
      <c r="BJ140" s="482"/>
      <c r="BK140" s="482"/>
      <c r="BL140" s="482"/>
      <c r="BM140" s="482"/>
      <c r="BN140" s="482"/>
      <c r="BO140" s="482"/>
      <c r="BP140" s="482"/>
      <c r="BQ140" s="482"/>
      <c r="BR140" s="482"/>
      <c r="BS140" s="482"/>
      <c r="BT140" s="482"/>
      <c r="BU140" s="482"/>
      <c r="BV140" s="482"/>
      <c r="BW140" s="482"/>
      <c r="BX140" s="482"/>
      <c r="BY140" s="482"/>
      <c r="BZ140" s="486"/>
      <c r="CA140" s="486"/>
      <c r="CB140" s="486"/>
      <c r="CC140" s="486"/>
      <c r="CD140" s="482"/>
      <c r="CE140" s="482"/>
      <c r="CF140" s="482"/>
    </row>
    <row r="141" spans="1:84" s="493" customFormat="1" ht="41.25" customHeight="1" thickBot="1">
      <c r="A141" s="482"/>
      <c r="B141" s="220"/>
      <c r="C141" s="1463" t="s">
        <v>721</v>
      </c>
      <c r="D141" s="524"/>
      <c r="E141" s="1464"/>
      <c r="F141" s="1464"/>
      <c r="G141" s="1465"/>
      <c r="H141" s="208"/>
      <c r="I141" s="1210"/>
      <c r="J141" s="1460"/>
      <c r="K141" s="1460"/>
      <c r="L141" s="1461"/>
      <c r="M141" s="1461"/>
      <c r="N141" s="1480">
        <v>0</v>
      </c>
      <c r="O141" s="1480">
        <v>0</v>
      </c>
      <c r="P141" s="1479">
        <v>0</v>
      </c>
      <c r="Q141" s="1479">
        <v>0</v>
      </c>
      <c r="R141" s="1479">
        <v>0</v>
      </c>
      <c r="S141" s="524"/>
      <c r="T141" s="1464"/>
      <c r="U141" s="1464"/>
      <c r="V141" s="1465"/>
      <c r="W141" s="208"/>
      <c r="X141" s="1210"/>
      <c r="Y141" s="1460"/>
      <c r="Z141" s="1460"/>
      <c r="AA141" s="1461"/>
      <c r="AB141" s="1461"/>
      <c r="AC141" s="1498">
        <v>0</v>
      </c>
      <c r="AD141" s="1499">
        <v>0</v>
      </c>
      <c r="AE141" s="1499">
        <v>0</v>
      </c>
      <c r="AF141" s="1516">
        <v>0</v>
      </c>
      <c r="AG141" s="1500">
        <v>0</v>
      </c>
      <c r="AH141" s="524"/>
      <c r="AI141" s="1464"/>
      <c r="AJ141" s="1464"/>
      <c r="AK141" s="1465"/>
      <c r="AL141" s="208"/>
      <c r="AM141" s="1210"/>
      <c r="AN141" s="1460"/>
      <c r="AO141" s="1460"/>
      <c r="AP141" s="1461"/>
      <c r="AQ141" s="1461"/>
      <c r="AR141" s="1518">
        <v>2</v>
      </c>
      <c r="AS141" s="1519">
        <v>2</v>
      </c>
      <c r="AT141" s="1519">
        <v>2</v>
      </c>
      <c r="AU141" s="1519">
        <v>1</v>
      </c>
      <c r="AV141" s="1519">
        <v>2</v>
      </c>
      <c r="AW141" s="486"/>
      <c r="AX141" s="482"/>
      <c r="AY141" s="482"/>
      <c r="AZ141" s="482"/>
      <c r="BA141" s="518"/>
      <c r="BB141" s="518"/>
      <c r="BC141" s="518"/>
      <c r="BD141" s="518"/>
      <c r="BE141" s="518"/>
      <c r="BF141" s="518"/>
      <c r="BG141" s="518"/>
      <c r="BH141" s="511"/>
      <c r="BI141" s="482"/>
      <c r="BJ141" s="482"/>
      <c r="BK141" s="482"/>
      <c r="BL141" s="482"/>
      <c r="BM141" s="482"/>
      <c r="BN141" s="482"/>
      <c r="BO141" s="482"/>
      <c r="BP141" s="482"/>
      <c r="BQ141" s="482"/>
      <c r="BR141" s="482"/>
      <c r="BS141" s="482"/>
      <c r="BT141" s="482"/>
      <c r="BU141" s="482"/>
      <c r="BV141" s="482"/>
      <c r="BW141" s="482"/>
      <c r="BX141" s="482"/>
      <c r="BY141" s="482"/>
      <c r="BZ141" s="486"/>
      <c r="CA141" s="486"/>
      <c r="CB141" s="486"/>
      <c r="CC141" s="486"/>
      <c r="CD141" s="482"/>
      <c r="CE141" s="482"/>
      <c r="CF141" s="482"/>
    </row>
    <row r="142" spans="1:84" s="493" customFormat="1" ht="41.25" customHeight="1" thickBot="1">
      <c r="A142" s="482"/>
      <c r="B142" s="220"/>
      <c r="C142" s="1463" t="s">
        <v>722</v>
      </c>
      <c r="D142" s="524"/>
      <c r="E142" s="1464"/>
      <c r="F142" s="1464"/>
      <c r="G142" s="1465"/>
      <c r="H142" s="208"/>
      <c r="I142" s="1210"/>
      <c r="J142" s="1460"/>
      <c r="K142" s="1460"/>
      <c r="L142" s="1461"/>
      <c r="M142" s="1461"/>
      <c r="N142" s="1480">
        <v>0</v>
      </c>
      <c r="O142" s="1480">
        <v>0</v>
      </c>
      <c r="P142" s="1479">
        <v>0</v>
      </c>
      <c r="Q142" s="1479">
        <v>0</v>
      </c>
      <c r="R142" s="1479">
        <v>0</v>
      </c>
      <c r="S142" s="524"/>
      <c r="T142" s="1464"/>
      <c r="U142" s="1464"/>
      <c r="V142" s="1465"/>
      <c r="W142" s="208"/>
      <c r="X142" s="1210"/>
      <c r="Y142" s="1460"/>
      <c r="Z142" s="1460"/>
      <c r="AA142" s="1461"/>
      <c r="AB142" s="1461"/>
      <c r="AC142" s="1498">
        <v>0</v>
      </c>
      <c r="AD142" s="1499">
        <v>0</v>
      </c>
      <c r="AE142" s="1499">
        <v>0</v>
      </c>
      <c r="AF142" s="1516">
        <v>0</v>
      </c>
      <c r="AG142" s="1500">
        <v>0</v>
      </c>
      <c r="AH142" s="524"/>
      <c r="AI142" s="1464"/>
      <c r="AJ142" s="1464"/>
      <c r="AK142" s="1465"/>
      <c r="AL142" s="208"/>
      <c r="AM142" s="1210"/>
      <c r="AN142" s="1460"/>
      <c r="AO142" s="1460"/>
      <c r="AP142" s="1461"/>
      <c r="AQ142" s="1461"/>
      <c r="AR142" s="1518">
        <v>3</v>
      </c>
      <c r="AS142" s="1519">
        <v>2</v>
      </c>
      <c r="AT142" s="1519">
        <v>4</v>
      </c>
      <c r="AU142" s="1519">
        <v>1</v>
      </c>
      <c r="AV142" s="1519">
        <v>2</v>
      </c>
      <c r="AW142" s="486"/>
      <c r="AX142" s="482"/>
      <c r="AY142" s="482"/>
      <c r="AZ142" s="482"/>
      <c r="BA142" s="518"/>
      <c r="BB142" s="518"/>
      <c r="BC142" s="518"/>
      <c r="BD142" s="518"/>
      <c r="BE142" s="518"/>
      <c r="BF142" s="518"/>
      <c r="BG142" s="518"/>
      <c r="BH142" s="511"/>
      <c r="BI142" s="482"/>
      <c r="BJ142" s="482"/>
      <c r="BK142" s="482"/>
      <c r="BL142" s="482"/>
      <c r="BM142" s="482"/>
      <c r="BN142" s="482"/>
      <c r="BO142" s="482"/>
      <c r="BP142" s="482"/>
      <c r="BQ142" s="482"/>
      <c r="BR142" s="482"/>
      <c r="BS142" s="482"/>
      <c r="BT142" s="482"/>
      <c r="BU142" s="482"/>
      <c r="BV142" s="482"/>
      <c r="BW142" s="482"/>
      <c r="BX142" s="482"/>
      <c r="BY142" s="482"/>
      <c r="BZ142" s="486"/>
      <c r="CA142" s="486"/>
      <c r="CB142" s="486"/>
      <c r="CC142" s="486"/>
      <c r="CD142" s="482"/>
      <c r="CE142" s="482"/>
      <c r="CF142" s="482"/>
    </row>
    <row r="143" spans="1:84" s="493" customFormat="1" ht="41.25" customHeight="1" thickBot="1">
      <c r="A143" s="482"/>
      <c r="B143" s="1906"/>
      <c r="C143" s="1913" t="s">
        <v>867</v>
      </c>
      <c r="D143" s="1907"/>
      <c r="E143" s="1911"/>
      <c r="F143" s="1911"/>
      <c r="G143" s="1912"/>
      <c r="H143" s="1904"/>
      <c r="I143" s="1903"/>
      <c r="J143" s="1908"/>
      <c r="K143" s="1908"/>
      <c r="L143" s="1909"/>
      <c r="M143" s="1909"/>
      <c r="N143" s="1480">
        <v>0</v>
      </c>
      <c r="O143" s="1480">
        <v>0</v>
      </c>
      <c r="P143" s="1895">
        <v>0</v>
      </c>
      <c r="Q143" s="1895">
        <v>0</v>
      </c>
      <c r="R143" s="1895">
        <v>0</v>
      </c>
      <c r="S143" s="1907"/>
      <c r="T143" s="1911"/>
      <c r="U143" s="1911"/>
      <c r="V143" s="1912"/>
      <c r="W143" s="1904"/>
      <c r="X143" s="1903"/>
      <c r="Y143" s="1908"/>
      <c r="Z143" s="1908"/>
      <c r="AA143" s="1909"/>
      <c r="AB143" s="1909"/>
      <c r="AC143" s="1900">
        <v>0</v>
      </c>
      <c r="AD143" s="1899">
        <v>0</v>
      </c>
      <c r="AE143" s="1899">
        <v>0</v>
      </c>
      <c r="AF143" s="1898">
        <v>0</v>
      </c>
      <c r="AG143" s="1897">
        <v>0</v>
      </c>
      <c r="AH143" s="1907"/>
      <c r="AI143" s="1911"/>
      <c r="AJ143" s="1911"/>
      <c r="AK143" s="1912"/>
      <c r="AL143" s="1904"/>
      <c r="AM143" s="1903"/>
      <c r="AN143" s="1908"/>
      <c r="AO143" s="1908"/>
      <c r="AP143" s="1909"/>
      <c r="AQ143" s="1909"/>
      <c r="AR143" s="1896">
        <v>0</v>
      </c>
      <c r="AS143" s="1519">
        <v>0</v>
      </c>
      <c r="AT143" s="1519">
        <v>0</v>
      </c>
      <c r="AU143" s="1519">
        <v>0</v>
      </c>
      <c r="AV143" s="1519">
        <v>0</v>
      </c>
      <c r="AW143" s="1905"/>
      <c r="AX143" s="482"/>
      <c r="AY143" s="482"/>
      <c r="AZ143" s="482"/>
      <c r="BA143" s="518"/>
      <c r="BB143" s="518"/>
      <c r="BC143" s="518"/>
      <c r="BD143" s="518"/>
      <c r="BE143" s="518"/>
      <c r="BF143" s="518"/>
      <c r="BG143" s="518"/>
      <c r="BH143" s="511"/>
      <c r="BI143" s="482"/>
      <c r="BJ143" s="482"/>
      <c r="BK143" s="482"/>
      <c r="BL143" s="482"/>
      <c r="BM143" s="482"/>
      <c r="BN143" s="482"/>
      <c r="BO143" s="482"/>
      <c r="BP143" s="482"/>
      <c r="BQ143" s="482"/>
      <c r="BR143" s="482"/>
      <c r="BS143" s="482"/>
      <c r="BT143" s="482"/>
      <c r="BU143" s="482"/>
      <c r="BV143" s="482"/>
      <c r="BW143" s="482"/>
      <c r="BX143" s="482"/>
      <c r="BY143" s="482"/>
      <c r="BZ143" s="1905"/>
      <c r="CA143" s="1905"/>
      <c r="CB143" s="1905"/>
      <c r="CC143" s="1905"/>
      <c r="CD143" s="482"/>
      <c r="CE143" s="482"/>
      <c r="CF143" s="482"/>
    </row>
    <row r="144" spans="1:84" s="493" customFormat="1" ht="41.25" customHeight="1" thickBot="1">
      <c r="A144" s="482"/>
      <c r="B144" s="1906"/>
      <c r="C144" s="1913" t="s">
        <v>868</v>
      </c>
      <c r="D144" s="1907"/>
      <c r="E144" s="1911"/>
      <c r="F144" s="1911"/>
      <c r="G144" s="1912"/>
      <c r="H144" s="1904"/>
      <c r="I144" s="1903"/>
      <c r="J144" s="1908"/>
      <c r="K144" s="1908"/>
      <c r="L144" s="1909"/>
      <c r="M144" s="1909"/>
      <c r="N144" s="1902">
        <v>0</v>
      </c>
      <c r="O144" s="1902">
        <v>0</v>
      </c>
      <c r="P144" s="1901">
        <v>0</v>
      </c>
      <c r="Q144" s="1901">
        <v>0</v>
      </c>
      <c r="R144" s="1901">
        <v>0</v>
      </c>
      <c r="S144" s="1907"/>
      <c r="T144" s="1911"/>
      <c r="U144" s="1911"/>
      <c r="V144" s="1912"/>
      <c r="W144" s="1904"/>
      <c r="X144" s="1903"/>
      <c r="Y144" s="1908"/>
      <c r="Z144" s="1908"/>
      <c r="AA144" s="1909"/>
      <c r="AB144" s="1909"/>
      <c r="AC144" s="1900">
        <v>0</v>
      </c>
      <c r="AD144" s="1899">
        <v>0</v>
      </c>
      <c r="AE144" s="1899">
        <v>0</v>
      </c>
      <c r="AF144" s="1898">
        <v>0</v>
      </c>
      <c r="AG144" s="1897">
        <v>0</v>
      </c>
      <c r="AH144" s="1907"/>
      <c r="AI144" s="1911"/>
      <c r="AJ144" s="1911"/>
      <c r="AK144" s="1912"/>
      <c r="AL144" s="1904"/>
      <c r="AM144" s="1903"/>
      <c r="AN144" s="1908"/>
      <c r="AO144" s="1908"/>
      <c r="AP144" s="1909"/>
      <c r="AQ144" s="1909"/>
      <c r="AR144" s="1896">
        <v>0</v>
      </c>
      <c r="AS144" s="1519">
        <v>0</v>
      </c>
      <c r="AT144" s="1519">
        <v>0</v>
      </c>
      <c r="AU144" s="1519">
        <v>0</v>
      </c>
      <c r="AV144" s="1519">
        <v>0</v>
      </c>
      <c r="AW144" s="1905"/>
      <c r="AX144" s="482"/>
      <c r="AY144" s="482"/>
      <c r="AZ144" s="482"/>
      <c r="BA144" s="518"/>
      <c r="BB144" s="518"/>
      <c r="BC144" s="518"/>
      <c r="BD144" s="518"/>
      <c r="BE144" s="518"/>
      <c r="BF144" s="518"/>
      <c r="BG144" s="518"/>
      <c r="BH144" s="511"/>
      <c r="BI144" s="482"/>
      <c r="BJ144" s="482"/>
      <c r="BK144" s="482"/>
      <c r="BL144" s="482"/>
      <c r="BM144" s="482"/>
      <c r="BN144" s="482"/>
      <c r="BO144" s="482"/>
      <c r="BP144" s="482"/>
      <c r="BQ144" s="482"/>
      <c r="BR144" s="482"/>
      <c r="BS144" s="482"/>
      <c r="BT144" s="482"/>
      <c r="BU144" s="482"/>
      <c r="BV144" s="482"/>
      <c r="BW144" s="482"/>
      <c r="BX144" s="482"/>
      <c r="BY144" s="482"/>
      <c r="BZ144" s="1905"/>
      <c r="CA144" s="1905"/>
      <c r="CB144" s="1905"/>
      <c r="CC144" s="1905"/>
      <c r="CD144" s="482"/>
      <c r="CE144" s="482"/>
      <c r="CF144" s="482"/>
    </row>
    <row r="145" spans="1:84" s="493" customFormat="1" ht="41.25" customHeight="1" thickBot="1">
      <c r="A145" s="482"/>
      <c r="B145" s="220"/>
      <c r="C145" s="1463" t="s">
        <v>723</v>
      </c>
      <c r="D145" s="524"/>
      <c r="E145" s="1464"/>
      <c r="F145" s="1464"/>
      <c r="G145" s="1465"/>
      <c r="H145" s="208"/>
      <c r="I145" s="1210"/>
      <c r="J145" s="1460"/>
      <c r="K145" s="1460"/>
      <c r="L145" s="1461"/>
      <c r="M145" s="1461"/>
      <c r="N145" s="1480">
        <v>0</v>
      </c>
      <c r="O145" s="1480">
        <v>0</v>
      </c>
      <c r="P145" s="1479">
        <v>0</v>
      </c>
      <c r="Q145" s="1479">
        <v>0</v>
      </c>
      <c r="R145" s="1479">
        <v>0</v>
      </c>
      <c r="S145" s="524"/>
      <c r="T145" s="1464"/>
      <c r="U145" s="1464"/>
      <c r="V145" s="1465"/>
      <c r="W145" s="208"/>
      <c r="X145" s="1210"/>
      <c r="Y145" s="1460"/>
      <c r="Z145" s="1460"/>
      <c r="AA145" s="1461"/>
      <c r="AB145" s="1461"/>
      <c r="AC145" s="1498">
        <v>0</v>
      </c>
      <c r="AD145" s="1499">
        <v>0</v>
      </c>
      <c r="AE145" s="1499">
        <v>0</v>
      </c>
      <c r="AF145" s="1516">
        <v>0</v>
      </c>
      <c r="AG145" s="1500">
        <v>0</v>
      </c>
      <c r="AH145" s="524"/>
      <c r="AI145" s="1464"/>
      <c r="AJ145" s="1464"/>
      <c r="AK145" s="1465"/>
      <c r="AL145" s="208"/>
      <c r="AM145" s="1210"/>
      <c r="AN145" s="1460"/>
      <c r="AO145" s="1460"/>
      <c r="AP145" s="1461"/>
      <c r="AQ145" s="1461"/>
      <c r="AR145" s="1515">
        <v>0</v>
      </c>
      <c r="AS145" s="1516">
        <v>0</v>
      </c>
      <c r="AT145" s="1516">
        <v>0</v>
      </c>
      <c r="AU145" s="1516">
        <v>0</v>
      </c>
      <c r="AV145" s="1516">
        <v>0</v>
      </c>
      <c r="AW145" s="486"/>
      <c r="AX145" s="482"/>
      <c r="AY145" s="482"/>
      <c r="AZ145" s="482"/>
      <c r="BA145" s="518"/>
      <c r="BB145" s="518"/>
      <c r="BC145" s="518"/>
      <c r="BD145" s="518"/>
      <c r="BE145" s="518"/>
      <c r="BF145" s="518"/>
      <c r="BG145" s="518"/>
      <c r="BH145" s="511"/>
      <c r="BI145" s="482"/>
      <c r="BJ145" s="482"/>
      <c r="BK145" s="482"/>
      <c r="BL145" s="482"/>
      <c r="BM145" s="482"/>
      <c r="BN145" s="482"/>
      <c r="BO145" s="482"/>
      <c r="BP145" s="482"/>
      <c r="BQ145" s="482"/>
      <c r="BR145" s="482"/>
      <c r="BS145" s="482"/>
      <c r="BT145" s="482"/>
      <c r="BU145" s="482"/>
      <c r="BV145" s="482"/>
      <c r="BW145" s="482"/>
      <c r="BX145" s="482"/>
      <c r="BY145" s="482"/>
      <c r="BZ145" s="486"/>
      <c r="CA145" s="486"/>
      <c r="CB145" s="486"/>
      <c r="CC145" s="486"/>
      <c r="CD145" s="482"/>
      <c r="CE145" s="482"/>
      <c r="CF145" s="482"/>
    </row>
    <row r="146" spans="1:84" s="493" customFormat="1" ht="41.25" customHeight="1" thickBot="1">
      <c r="A146" s="482"/>
      <c r="B146" s="220"/>
      <c r="C146" s="1463" t="s">
        <v>724</v>
      </c>
      <c r="D146" s="524"/>
      <c r="E146" s="1464"/>
      <c r="F146" s="1464"/>
      <c r="G146" s="1465"/>
      <c r="H146" s="208"/>
      <c r="I146" s="1210"/>
      <c r="J146" s="1460"/>
      <c r="K146" s="1460"/>
      <c r="L146" s="1461"/>
      <c r="M146" s="1461"/>
      <c r="N146" s="1480">
        <v>0</v>
      </c>
      <c r="O146" s="1480">
        <v>0</v>
      </c>
      <c r="P146" s="1479">
        <v>0</v>
      </c>
      <c r="Q146" s="1479">
        <v>0</v>
      </c>
      <c r="R146" s="1479">
        <v>0</v>
      </c>
      <c r="S146" s="524"/>
      <c r="T146" s="1464"/>
      <c r="U146" s="1464"/>
      <c r="V146" s="1465"/>
      <c r="W146" s="208"/>
      <c r="X146" s="1210"/>
      <c r="Y146" s="1460"/>
      <c r="Z146" s="1460"/>
      <c r="AA146" s="1461"/>
      <c r="AB146" s="1461"/>
      <c r="AC146" s="1498">
        <v>0</v>
      </c>
      <c r="AD146" s="1499">
        <v>0</v>
      </c>
      <c r="AE146" s="1499">
        <v>0</v>
      </c>
      <c r="AF146" s="1516">
        <v>0</v>
      </c>
      <c r="AG146" s="1500">
        <v>0</v>
      </c>
      <c r="AH146" s="524"/>
      <c r="AI146" s="1464"/>
      <c r="AJ146" s="1464"/>
      <c r="AK146" s="1465"/>
      <c r="AL146" s="208"/>
      <c r="AM146" s="1210"/>
      <c r="AN146" s="1460"/>
      <c r="AO146" s="1460"/>
      <c r="AP146" s="1461"/>
      <c r="AQ146" s="1461"/>
      <c r="AR146" s="1518">
        <v>0</v>
      </c>
      <c r="AS146" s="1519">
        <v>0</v>
      </c>
      <c r="AT146" s="1519">
        <v>0</v>
      </c>
      <c r="AU146" s="1519">
        <v>0</v>
      </c>
      <c r="AV146" s="1519">
        <v>1</v>
      </c>
      <c r="AW146" s="486"/>
      <c r="AX146" s="482"/>
      <c r="AY146" s="482"/>
      <c r="AZ146" s="482"/>
      <c r="BA146" s="518"/>
      <c r="BB146" s="518"/>
      <c r="BC146" s="518"/>
      <c r="BD146" s="518"/>
      <c r="BE146" s="518"/>
      <c r="BF146" s="518"/>
      <c r="BG146" s="518"/>
      <c r="BH146" s="511"/>
      <c r="BI146" s="482"/>
      <c r="BJ146" s="482"/>
      <c r="BK146" s="482"/>
      <c r="BL146" s="482"/>
      <c r="BM146" s="482"/>
      <c r="BN146" s="482"/>
      <c r="BO146" s="482"/>
      <c r="BP146" s="482"/>
      <c r="BQ146" s="482"/>
      <c r="BR146" s="482"/>
      <c r="BS146" s="482"/>
      <c r="BT146" s="482"/>
      <c r="BU146" s="482"/>
      <c r="BV146" s="482"/>
      <c r="BW146" s="482"/>
      <c r="BX146" s="482"/>
      <c r="BY146" s="482"/>
      <c r="BZ146" s="486"/>
      <c r="CA146" s="486"/>
      <c r="CB146" s="486"/>
      <c r="CC146" s="486"/>
      <c r="CD146" s="482"/>
      <c r="CE146" s="482"/>
      <c r="CF146" s="482"/>
    </row>
    <row r="147" spans="1:84" s="493" customFormat="1" ht="41.25" customHeight="1" thickBot="1">
      <c r="A147" s="482"/>
      <c r="B147" s="220"/>
      <c r="C147" s="1463" t="s">
        <v>725</v>
      </c>
      <c r="D147" s="524"/>
      <c r="E147" s="1464"/>
      <c r="F147" s="1464"/>
      <c r="G147" s="1465"/>
      <c r="H147" s="208"/>
      <c r="I147" s="1210"/>
      <c r="J147" s="1460"/>
      <c r="K147" s="1460"/>
      <c r="L147" s="1461"/>
      <c r="M147" s="1461"/>
      <c r="N147" s="1480">
        <v>0</v>
      </c>
      <c r="O147" s="1480">
        <v>0</v>
      </c>
      <c r="P147" s="1479">
        <v>0</v>
      </c>
      <c r="Q147" s="1479">
        <v>0</v>
      </c>
      <c r="R147" s="1479">
        <v>0</v>
      </c>
      <c r="S147" s="524"/>
      <c r="T147" s="1464"/>
      <c r="U147" s="1464"/>
      <c r="V147" s="1465"/>
      <c r="W147" s="208"/>
      <c r="X147" s="1210"/>
      <c r="Y147" s="1460"/>
      <c r="Z147" s="1460"/>
      <c r="AA147" s="1461"/>
      <c r="AB147" s="1461"/>
      <c r="AC147" s="1498">
        <v>0</v>
      </c>
      <c r="AD147" s="1499">
        <v>0</v>
      </c>
      <c r="AE147" s="1499">
        <v>0</v>
      </c>
      <c r="AF147" s="1516">
        <v>0</v>
      </c>
      <c r="AG147" s="1500">
        <v>0</v>
      </c>
      <c r="AH147" s="524"/>
      <c r="AI147" s="1464"/>
      <c r="AJ147" s="1464"/>
      <c r="AK147" s="1465"/>
      <c r="AL147" s="208"/>
      <c r="AM147" s="1210"/>
      <c r="AN147" s="1460"/>
      <c r="AO147" s="1460"/>
      <c r="AP147" s="1461"/>
      <c r="AQ147" s="1461"/>
      <c r="AR147" s="1518">
        <v>0</v>
      </c>
      <c r="AS147" s="1519">
        <v>1</v>
      </c>
      <c r="AT147" s="1519">
        <v>0</v>
      </c>
      <c r="AU147" s="1519">
        <v>0</v>
      </c>
      <c r="AV147" s="1519">
        <v>0</v>
      </c>
      <c r="AW147" s="486"/>
      <c r="AX147" s="482"/>
      <c r="AY147" s="482"/>
      <c r="AZ147" s="482"/>
      <c r="BA147" s="518"/>
      <c r="BB147" s="518"/>
      <c r="BC147" s="518"/>
      <c r="BD147" s="518"/>
      <c r="BE147" s="518"/>
      <c r="BF147" s="518"/>
      <c r="BG147" s="518"/>
      <c r="BH147" s="511"/>
      <c r="BI147" s="482"/>
      <c r="BJ147" s="482"/>
      <c r="BK147" s="482"/>
      <c r="BL147" s="482"/>
      <c r="BM147" s="482"/>
      <c r="BN147" s="482"/>
      <c r="BO147" s="482"/>
      <c r="BP147" s="482"/>
      <c r="BQ147" s="482"/>
      <c r="BR147" s="482"/>
      <c r="BS147" s="482"/>
      <c r="BT147" s="482"/>
      <c r="BU147" s="482"/>
      <c r="BV147" s="482"/>
      <c r="BW147" s="482"/>
      <c r="BX147" s="482"/>
      <c r="BY147" s="482"/>
      <c r="BZ147" s="486"/>
      <c r="CA147" s="486"/>
      <c r="CB147" s="486"/>
      <c r="CC147" s="486"/>
      <c r="CD147" s="482"/>
      <c r="CE147" s="482"/>
      <c r="CF147" s="482"/>
    </row>
    <row r="148" spans="1:84" s="493" customFormat="1" ht="41.25" customHeight="1" thickBot="1">
      <c r="A148" s="482"/>
      <c r="B148" s="220"/>
      <c r="C148" s="1463" t="s">
        <v>726</v>
      </c>
      <c r="D148" s="524"/>
      <c r="E148" s="1464"/>
      <c r="F148" s="1464"/>
      <c r="G148" s="1465"/>
      <c r="H148" s="208"/>
      <c r="I148" s="1210"/>
      <c r="J148" s="1460"/>
      <c r="K148" s="1460"/>
      <c r="L148" s="1461"/>
      <c r="M148" s="1461"/>
      <c r="N148" s="1480">
        <v>0</v>
      </c>
      <c r="O148" s="1480">
        <v>0</v>
      </c>
      <c r="P148" s="1479">
        <v>0</v>
      </c>
      <c r="Q148" s="1479">
        <v>0</v>
      </c>
      <c r="R148" s="1479">
        <v>0</v>
      </c>
      <c r="S148" s="524"/>
      <c r="T148" s="1464"/>
      <c r="U148" s="1464"/>
      <c r="V148" s="1465"/>
      <c r="W148" s="208"/>
      <c r="X148" s="1210"/>
      <c r="Y148" s="1460"/>
      <c r="Z148" s="1460"/>
      <c r="AA148" s="1461"/>
      <c r="AB148" s="1461"/>
      <c r="AC148" s="1498">
        <v>0</v>
      </c>
      <c r="AD148" s="1499">
        <v>0</v>
      </c>
      <c r="AE148" s="1499">
        <v>0</v>
      </c>
      <c r="AF148" s="1516">
        <v>0</v>
      </c>
      <c r="AG148" s="1500">
        <v>0</v>
      </c>
      <c r="AH148" s="524"/>
      <c r="AI148" s="1464"/>
      <c r="AJ148" s="1464"/>
      <c r="AK148" s="1465"/>
      <c r="AL148" s="208"/>
      <c r="AM148" s="1210"/>
      <c r="AN148" s="1460"/>
      <c r="AO148" s="1460"/>
      <c r="AP148" s="1461"/>
      <c r="AQ148" s="1461"/>
      <c r="AR148" s="1515">
        <v>0</v>
      </c>
      <c r="AS148" s="1516">
        <v>0</v>
      </c>
      <c r="AT148" s="1516">
        <v>0</v>
      </c>
      <c r="AU148" s="1516">
        <v>0</v>
      </c>
      <c r="AV148" s="1516">
        <v>0</v>
      </c>
      <c r="AW148" s="486"/>
      <c r="AX148" s="482"/>
      <c r="AY148" s="482"/>
      <c r="AZ148" s="482"/>
      <c r="BA148" s="518"/>
      <c r="BB148" s="518"/>
      <c r="BC148" s="518"/>
      <c r="BD148" s="518"/>
      <c r="BE148" s="518"/>
      <c r="BF148" s="518"/>
      <c r="BG148" s="518"/>
      <c r="BH148" s="511"/>
      <c r="BI148" s="482"/>
      <c r="BJ148" s="482"/>
      <c r="BK148" s="482"/>
      <c r="BL148" s="482"/>
      <c r="BM148" s="482"/>
      <c r="BN148" s="482"/>
      <c r="BO148" s="482"/>
      <c r="BP148" s="482"/>
      <c r="BQ148" s="482"/>
      <c r="BR148" s="482"/>
      <c r="BS148" s="482"/>
      <c r="BT148" s="482"/>
      <c r="BU148" s="482"/>
      <c r="BV148" s="482"/>
      <c r="BW148" s="482"/>
      <c r="BX148" s="482"/>
      <c r="BY148" s="482"/>
      <c r="BZ148" s="486"/>
      <c r="CA148" s="486"/>
      <c r="CB148" s="486"/>
      <c r="CC148" s="486"/>
      <c r="CD148" s="482"/>
      <c r="CE148" s="482"/>
      <c r="CF148" s="482"/>
    </row>
    <row r="149" spans="1:84" s="493" customFormat="1" ht="41.25" customHeight="1" thickBot="1">
      <c r="A149" s="482"/>
      <c r="B149" s="1906"/>
      <c r="C149" s="1213" t="s">
        <v>869</v>
      </c>
      <c r="D149" s="1222"/>
      <c r="E149" s="212" t="s">
        <v>243</v>
      </c>
      <c r="F149" s="212" t="s">
        <v>467</v>
      </c>
      <c r="G149" s="1212" t="s">
        <v>53</v>
      </c>
      <c r="H149" s="208" t="str">
        <f t="shared" si="5"/>
        <v>&gt; 33 kV &amp; &lt; = 66 kV  ; &lt; = 10 MVA</v>
      </c>
      <c r="I149" s="1210" t="s">
        <v>481</v>
      </c>
      <c r="J149" s="209" t="s">
        <v>488</v>
      </c>
      <c r="K149" s="209" t="s">
        <v>470</v>
      </c>
      <c r="L149" s="213" t="s">
        <v>245</v>
      </c>
      <c r="M149" s="213"/>
      <c r="N149" s="1479">
        <v>0</v>
      </c>
      <c r="O149" s="1479">
        <v>0</v>
      </c>
      <c r="P149" s="1479">
        <v>0</v>
      </c>
      <c r="Q149" s="1479">
        <v>0</v>
      </c>
      <c r="R149" s="1479">
        <v>0</v>
      </c>
      <c r="S149" s="1223"/>
      <c r="T149" s="212" t="s">
        <v>243</v>
      </c>
      <c r="U149" s="212" t="s">
        <v>467</v>
      </c>
      <c r="V149" s="1212" t="s">
        <v>53</v>
      </c>
      <c r="W149" s="208" t="str">
        <f t="shared" si="6"/>
        <v>&gt; 33 kV &amp; &lt; = 66 kV  ; &lt; = 10 MVA</v>
      </c>
      <c r="X149" s="1210" t="s">
        <v>481</v>
      </c>
      <c r="Y149" s="209" t="s">
        <v>488</v>
      </c>
      <c r="Z149" s="209" t="s">
        <v>653</v>
      </c>
      <c r="AA149" s="213" t="s">
        <v>271</v>
      </c>
      <c r="AB149" s="213"/>
      <c r="AC149" s="1498">
        <v>0</v>
      </c>
      <c r="AD149" s="1499">
        <v>0</v>
      </c>
      <c r="AE149" s="1499">
        <v>0</v>
      </c>
      <c r="AF149" s="1516">
        <v>0</v>
      </c>
      <c r="AG149" s="1500">
        <v>0</v>
      </c>
      <c r="AH149" s="1223"/>
      <c r="AI149" s="212" t="s">
        <v>243</v>
      </c>
      <c r="AJ149" s="212" t="s">
        <v>467</v>
      </c>
      <c r="AK149" s="1212" t="s">
        <v>53</v>
      </c>
      <c r="AL149" s="208" t="str">
        <f t="shared" si="7"/>
        <v>&gt; 33 kV &amp; &lt; = 66 kV  ; &lt; = 10 MVA</v>
      </c>
      <c r="AM149" s="1210" t="s">
        <v>481</v>
      </c>
      <c r="AN149" s="209" t="s">
        <v>488</v>
      </c>
      <c r="AO149" s="209" t="s">
        <v>654</v>
      </c>
      <c r="AP149" s="213" t="s">
        <v>271</v>
      </c>
      <c r="AQ149" s="213"/>
      <c r="AR149" s="1515">
        <v>2</v>
      </c>
      <c r="AS149" s="1516">
        <v>2</v>
      </c>
      <c r="AT149" s="1516">
        <v>3</v>
      </c>
      <c r="AU149" s="1516">
        <v>1</v>
      </c>
      <c r="AV149" s="1516">
        <v>4</v>
      </c>
      <c r="AW149" s="486"/>
      <c r="AX149" s="482"/>
      <c r="AY149" s="482"/>
      <c r="AZ149" s="482"/>
      <c r="BA149" s="518"/>
      <c r="BB149" s="518"/>
      <c r="BC149" s="518"/>
      <c r="BD149" s="518"/>
      <c r="BE149" s="518"/>
      <c r="BF149" s="518"/>
      <c r="BG149" s="518"/>
      <c r="BH149" s="511"/>
      <c r="BI149" s="482"/>
      <c r="BJ149" s="482"/>
      <c r="BK149" s="482"/>
      <c r="BL149" s="482"/>
      <c r="BM149" s="482"/>
      <c r="BN149" s="482"/>
      <c r="BO149" s="482"/>
      <c r="BP149" s="482"/>
      <c r="BQ149" s="482"/>
      <c r="BR149" s="482"/>
      <c r="BS149" s="482"/>
      <c r="BT149" s="482"/>
      <c r="BU149" s="482"/>
      <c r="BV149" s="482"/>
      <c r="BW149" s="482"/>
      <c r="BX149" s="482"/>
      <c r="BY149" s="482"/>
      <c r="BZ149" s="486"/>
      <c r="CA149" s="486"/>
      <c r="CB149" s="486"/>
      <c r="CC149" s="486"/>
      <c r="CD149" s="482"/>
      <c r="CE149" s="482"/>
      <c r="CF149" s="482"/>
    </row>
    <row r="150" spans="1:84" s="493" customFormat="1" ht="41.25" customHeight="1" thickBot="1">
      <c r="A150" s="482"/>
      <c r="B150" s="1906"/>
      <c r="C150" s="1213" t="s">
        <v>727</v>
      </c>
      <c r="D150" s="1222"/>
      <c r="E150" s="212" t="s">
        <v>243</v>
      </c>
      <c r="F150" s="212" t="s">
        <v>467</v>
      </c>
      <c r="G150" s="1212" t="s">
        <v>53</v>
      </c>
      <c r="H150" s="208" t="str">
        <f t="shared" si="5"/>
        <v>&lt; = 33 kV ; &gt; 10 MVA &amp; &lt; =  30 MVA</v>
      </c>
      <c r="I150" s="1210" t="s">
        <v>481</v>
      </c>
      <c r="J150" s="209" t="s">
        <v>488</v>
      </c>
      <c r="K150" s="209" t="s">
        <v>470</v>
      </c>
      <c r="L150" s="213" t="s">
        <v>245</v>
      </c>
      <c r="M150" s="213"/>
      <c r="N150" s="1479">
        <v>0</v>
      </c>
      <c r="O150" s="1479">
        <v>645.45845799999995</v>
      </c>
      <c r="P150" s="1479">
        <v>576.07000000000005</v>
      </c>
      <c r="Q150" s="1479">
        <v>441.255</v>
      </c>
      <c r="R150" s="1479">
        <v>274.23030399999999</v>
      </c>
      <c r="S150" s="1223"/>
      <c r="T150" s="212" t="s">
        <v>243</v>
      </c>
      <c r="U150" s="212" t="s">
        <v>467</v>
      </c>
      <c r="V150" s="1212" t="s">
        <v>53</v>
      </c>
      <c r="W150" s="208" t="str">
        <f t="shared" si="6"/>
        <v>&lt; = 33 kV ; &gt; 10 MVA &amp; &lt; =  30 MVA</v>
      </c>
      <c r="X150" s="1210" t="s">
        <v>481</v>
      </c>
      <c r="Y150" s="209" t="s">
        <v>488</v>
      </c>
      <c r="Z150" s="209" t="s">
        <v>653</v>
      </c>
      <c r="AA150" s="213" t="s">
        <v>271</v>
      </c>
      <c r="AB150" s="213"/>
      <c r="AC150" s="1498">
        <v>0</v>
      </c>
      <c r="AD150" s="1499">
        <v>8</v>
      </c>
      <c r="AE150" s="1499">
        <v>6</v>
      </c>
      <c r="AF150" s="1516">
        <v>4</v>
      </c>
      <c r="AG150" s="1500">
        <v>5</v>
      </c>
      <c r="AH150" s="1223"/>
      <c r="AI150" s="212" t="s">
        <v>243</v>
      </c>
      <c r="AJ150" s="212" t="s">
        <v>467</v>
      </c>
      <c r="AK150" s="1212" t="s">
        <v>53</v>
      </c>
      <c r="AL150" s="208" t="str">
        <f t="shared" si="7"/>
        <v>&lt; = 33 kV ; &gt; 10 MVA &amp; &lt; =  30 MVA</v>
      </c>
      <c r="AM150" s="1210" t="s">
        <v>481</v>
      </c>
      <c r="AN150" s="209" t="s">
        <v>488</v>
      </c>
      <c r="AO150" s="209" t="s">
        <v>654</v>
      </c>
      <c r="AP150" s="213" t="s">
        <v>271</v>
      </c>
      <c r="AQ150" s="213"/>
      <c r="AR150" s="1515">
        <v>3</v>
      </c>
      <c r="AS150" s="1516">
        <v>6</v>
      </c>
      <c r="AT150" s="1516">
        <v>4</v>
      </c>
      <c r="AU150" s="1516">
        <v>6</v>
      </c>
      <c r="AV150" s="1516">
        <v>6</v>
      </c>
      <c r="AW150" s="486"/>
      <c r="AX150" s="482"/>
      <c r="AY150" s="482"/>
      <c r="AZ150" s="482"/>
      <c r="BA150" s="518"/>
      <c r="BB150" s="518"/>
      <c r="BC150" s="518"/>
      <c r="BD150" s="518"/>
      <c r="BE150" s="518"/>
      <c r="BF150" s="518"/>
      <c r="BG150" s="518"/>
      <c r="BH150" s="511"/>
      <c r="BI150" s="482"/>
      <c r="BJ150" s="482"/>
      <c r="BK150" s="482"/>
      <c r="BL150" s="482"/>
      <c r="BM150" s="482"/>
      <c r="BN150" s="482"/>
      <c r="BO150" s="482"/>
      <c r="BP150" s="482"/>
      <c r="BQ150" s="482"/>
      <c r="BR150" s="482"/>
      <c r="BS150" s="482"/>
      <c r="BT150" s="482"/>
      <c r="BU150" s="482"/>
      <c r="BV150" s="482"/>
      <c r="BW150" s="482"/>
      <c r="BX150" s="482"/>
      <c r="BY150" s="482"/>
      <c r="BZ150" s="486"/>
      <c r="CA150" s="486"/>
      <c r="CB150" s="486"/>
      <c r="CC150" s="486"/>
      <c r="CD150" s="482"/>
      <c r="CE150" s="482"/>
      <c r="CF150" s="482"/>
    </row>
    <row r="151" spans="1:84" s="493" customFormat="1" ht="41.25" customHeight="1" thickBot="1">
      <c r="A151" s="482"/>
      <c r="B151" s="220"/>
      <c r="C151" s="1463"/>
      <c r="D151" s="524"/>
      <c r="E151" s="1464"/>
      <c r="F151" s="1464"/>
      <c r="G151" s="1465"/>
      <c r="H151" s="208"/>
      <c r="I151" s="1210"/>
      <c r="J151" s="1460"/>
      <c r="K151" s="1460"/>
      <c r="L151" s="1461"/>
      <c r="M151" s="1461"/>
      <c r="N151" s="1480"/>
      <c r="O151" s="1480"/>
      <c r="P151" s="1480"/>
      <c r="Q151" s="1480"/>
      <c r="R151" s="1486"/>
      <c r="S151" s="524"/>
      <c r="T151" s="1464"/>
      <c r="U151" s="1464"/>
      <c r="V151" s="1465"/>
      <c r="W151" s="208"/>
      <c r="X151" s="1210"/>
      <c r="Y151" s="1460"/>
      <c r="Z151" s="1460"/>
      <c r="AA151" s="1461"/>
      <c r="AB151" s="1461"/>
      <c r="AC151" s="1503"/>
      <c r="AD151" s="1504"/>
      <c r="AE151" s="1504"/>
      <c r="AF151" s="1499"/>
      <c r="AG151" s="1505"/>
      <c r="AH151" s="524"/>
      <c r="AI151" s="1464"/>
      <c r="AJ151" s="1464"/>
      <c r="AK151" s="1465"/>
      <c r="AL151" s="208"/>
      <c r="AM151" s="1210"/>
      <c r="AN151" s="1460"/>
      <c r="AO151" s="1460"/>
      <c r="AP151" s="1461"/>
      <c r="AQ151" s="1461"/>
      <c r="AR151" s="1518"/>
      <c r="AS151" s="1519"/>
      <c r="AT151" s="1519"/>
      <c r="AU151" s="1519"/>
      <c r="AV151" s="1519"/>
      <c r="AW151" s="486"/>
      <c r="AX151" s="482"/>
      <c r="AY151" s="482"/>
      <c r="AZ151" s="482"/>
      <c r="BA151" s="518"/>
      <c r="BB151" s="518"/>
      <c r="BC151" s="518"/>
      <c r="BD151" s="518"/>
      <c r="BE151" s="518"/>
      <c r="BF151" s="518"/>
      <c r="BG151" s="518"/>
      <c r="BH151" s="511"/>
      <c r="BI151" s="482"/>
      <c r="BJ151" s="482"/>
      <c r="BK151" s="482"/>
      <c r="BL151" s="482"/>
      <c r="BM151" s="482"/>
      <c r="BN151" s="482"/>
      <c r="BO151" s="482"/>
      <c r="BP151" s="482"/>
      <c r="BQ151" s="482"/>
      <c r="BR151" s="482"/>
      <c r="BS151" s="482"/>
      <c r="BT151" s="482"/>
      <c r="BU151" s="482"/>
      <c r="BV151" s="482"/>
      <c r="BW151" s="482"/>
      <c r="BX151" s="482"/>
      <c r="BY151" s="482"/>
      <c r="BZ151" s="486"/>
      <c r="CA151" s="486"/>
      <c r="CB151" s="486"/>
      <c r="CC151" s="486"/>
      <c r="CD151" s="482"/>
      <c r="CE151" s="482"/>
      <c r="CF151" s="482"/>
    </row>
    <row r="152" spans="1:84" s="493" customFormat="1" ht="41.25" customHeight="1" thickBot="1">
      <c r="A152" s="482"/>
      <c r="B152" s="220"/>
      <c r="C152" s="1463" t="s">
        <v>728</v>
      </c>
      <c r="D152" s="524"/>
      <c r="E152" s="1464"/>
      <c r="F152" s="1464"/>
      <c r="G152" s="1465"/>
      <c r="H152" s="208"/>
      <c r="I152" s="1210"/>
      <c r="J152" s="1460"/>
      <c r="K152" s="1460"/>
      <c r="L152" s="1461"/>
      <c r="M152" s="1461"/>
      <c r="N152" s="1480">
        <v>135.77610000000001</v>
      </c>
      <c r="O152" s="1480">
        <v>943.99538800000005</v>
      </c>
      <c r="P152" s="1480">
        <v>1759.126</v>
      </c>
      <c r="Q152" s="1480">
        <v>774.18700000000001</v>
      </c>
      <c r="R152" s="1486">
        <v>2324.4679029999998</v>
      </c>
      <c r="S152" s="524"/>
      <c r="T152" s="1464"/>
      <c r="U152" s="1464"/>
      <c r="V152" s="1465"/>
      <c r="W152" s="208"/>
      <c r="X152" s="1210"/>
      <c r="Y152" s="1460"/>
      <c r="Z152" s="1460"/>
      <c r="AA152" s="1461"/>
      <c r="AB152" s="1461"/>
      <c r="AC152" s="1503">
        <v>3</v>
      </c>
      <c r="AD152" s="1504">
        <v>7</v>
      </c>
      <c r="AE152" s="1504">
        <v>5</v>
      </c>
      <c r="AF152" s="1499">
        <v>12</v>
      </c>
      <c r="AG152" s="1505">
        <v>16</v>
      </c>
      <c r="AH152" s="524"/>
      <c r="AI152" s="1464"/>
      <c r="AJ152" s="1464"/>
      <c r="AK152" s="1465"/>
      <c r="AL152" s="208"/>
      <c r="AM152" s="1210"/>
      <c r="AN152" s="1460"/>
      <c r="AO152" s="1460"/>
      <c r="AP152" s="1461"/>
      <c r="AQ152" s="1461"/>
      <c r="AR152" s="1518">
        <v>5</v>
      </c>
      <c r="AS152" s="1519">
        <v>5</v>
      </c>
      <c r="AT152" s="1519">
        <v>7</v>
      </c>
      <c r="AU152" s="1519">
        <v>9</v>
      </c>
      <c r="AV152" s="1519">
        <v>8</v>
      </c>
      <c r="AW152" s="486"/>
      <c r="AX152" s="482"/>
      <c r="AY152" s="482"/>
      <c r="AZ152" s="482"/>
      <c r="BA152" s="518"/>
      <c r="BB152" s="518"/>
      <c r="BC152" s="518"/>
      <c r="BD152" s="518"/>
      <c r="BE152" s="518"/>
      <c r="BF152" s="518"/>
      <c r="BG152" s="518"/>
      <c r="BH152" s="511"/>
      <c r="BI152" s="482"/>
      <c r="BJ152" s="482"/>
      <c r="BK152" s="482"/>
      <c r="BL152" s="482"/>
      <c r="BM152" s="482"/>
      <c r="BN152" s="482"/>
      <c r="BO152" s="482"/>
      <c r="BP152" s="482"/>
      <c r="BQ152" s="482"/>
      <c r="BR152" s="482"/>
      <c r="BS152" s="482"/>
      <c r="BT152" s="482"/>
      <c r="BU152" s="482"/>
      <c r="BV152" s="482"/>
      <c r="BW152" s="482"/>
      <c r="BX152" s="482"/>
      <c r="BY152" s="482"/>
      <c r="BZ152" s="486"/>
      <c r="CA152" s="486"/>
      <c r="CB152" s="486"/>
      <c r="CC152" s="486"/>
      <c r="CD152" s="482"/>
      <c r="CE152" s="482"/>
      <c r="CF152" s="482"/>
    </row>
    <row r="153" spans="1:84" s="493" customFormat="1" ht="41.25" customHeight="1" thickBot="1">
      <c r="A153" s="482"/>
      <c r="B153" s="220"/>
      <c r="C153" s="1463" t="s">
        <v>729</v>
      </c>
      <c r="D153" s="524"/>
      <c r="E153" s="1464"/>
      <c r="F153" s="1464"/>
      <c r="G153" s="1465"/>
      <c r="H153" s="208"/>
      <c r="I153" s="1210"/>
      <c r="J153" s="1460"/>
      <c r="K153" s="1460"/>
      <c r="L153" s="1461"/>
      <c r="M153" s="1461"/>
      <c r="N153" s="1480">
        <v>0</v>
      </c>
      <c r="O153" s="1480">
        <v>0</v>
      </c>
      <c r="P153" s="1479">
        <v>0</v>
      </c>
      <c r="Q153" s="1479">
        <v>0</v>
      </c>
      <c r="R153" s="1479">
        <v>0</v>
      </c>
      <c r="S153" s="524"/>
      <c r="T153" s="1464"/>
      <c r="U153" s="1464"/>
      <c r="V153" s="1465"/>
      <c r="W153" s="208"/>
      <c r="X153" s="1210"/>
      <c r="Y153" s="1460"/>
      <c r="Z153" s="1460"/>
      <c r="AA153" s="1461"/>
      <c r="AB153" s="1461"/>
      <c r="AC153" s="1498">
        <v>0</v>
      </c>
      <c r="AD153" s="1499">
        <v>0</v>
      </c>
      <c r="AE153" s="1499">
        <v>0</v>
      </c>
      <c r="AF153" s="1516">
        <v>0</v>
      </c>
      <c r="AG153" s="1500">
        <v>0</v>
      </c>
      <c r="AH153" s="524"/>
      <c r="AI153" s="1464"/>
      <c r="AJ153" s="1464"/>
      <c r="AK153" s="1465"/>
      <c r="AL153" s="208"/>
      <c r="AM153" s="1210"/>
      <c r="AN153" s="1460"/>
      <c r="AO153" s="1460"/>
      <c r="AP153" s="1461"/>
      <c r="AQ153" s="1461"/>
      <c r="AR153" s="1518">
        <v>2</v>
      </c>
      <c r="AS153" s="1519">
        <v>2</v>
      </c>
      <c r="AT153" s="1519">
        <v>2</v>
      </c>
      <c r="AU153" s="1519">
        <v>1</v>
      </c>
      <c r="AV153" s="1519">
        <v>2</v>
      </c>
      <c r="AW153" s="486"/>
      <c r="AX153" s="482"/>
      <c r="AY153" s="482"/>
      <c r="AZ153" s="482"/>
      <c r="BA153" s="518"/>
      <c r="BB153" s="518"/>
      <c r="BC153" s="518"/>
      <c r="BD153" s="518"/>
      <c r="BE153" s="518"/>
      <c r="BF153" s="518"/>
      <c r="BG153" s="518"/>
      <c r="BH153" s="511"/>
      <c r="BI153" s="482"/>
      <c r="BJ153" s="482"/>
      <c r="BK153" s="482"/>
      <c r="BL153" s="482"/>
      <c r="BM153" s="482"/>
      <c r="BN153" s="482"/>
      <c r="BO153" s="482"/>
      <c r="BP153" s="482"/>
      <c r="BQ153" s="482"/>
      <c r="BR153" s="482"/>
      <c r="BS153" s="482"/>
      <c r="BT153" s="482"/>
      <c r="BU153" s="482"/>
      <c r="BV153" s="482"/>
      <c r="BW153" s="482"/>
      <c r="BX153" s="482"/>
      <c r="BY153" s="482"/>
      <c r="BZ153" s="486"/>
      <c r="CA153" s="486"/>
      <c r="CB153" s="486"/>
      <c r="CC153" s="486"/>
      <c r="CD153" s="482"/>
      <c r="CE153" s="482"/>
      <c r="CF153" s="482"/>
    </row>
    <row r="154" spans="1:84" s="493" customFormat="1" ht="41.25" customHeight="1" thickBot="1">
      <c r="A154" s="482"/>
      <c r="B154" s="1906"/>
      <c r="C154" s="489" t="s">
        <v>730</v>
      </c>
      <c r="D154" s="483"/>
      <c r="E154" s="212" t="s">
        <v>243</v>
      </c>
      <c r="F154" s="212" t="s">
        <v>467</v>
      </c>
      <c r="G154" s="1212" t="s">
        <v>53</v>
      </c>
      <c r="H154" s="208" t="str">
        <f t="shared" si="5"/>
        <v>OTHER: SURGE DIVERTERS</v>
      </c>
      <c r="I154" s="1210" t="s">
        <v>481</v>
      </c>
      <c r="J154" s="209" t="s">
        <v>488</v>
      </c>
      <c r="K154" s="209" t="s">
        <v>470</v>
      </c>
      <c r="L154" s="213" t="s">
        <v>245</v>
      </c>
      <c r="M154" s="213"/>
      <c r="N154" s="1478">
        <v>0</v>
      </c>
      <c r="O154" s="1478">
        <v>0</v>
      </c>
      <c r="P154" s="1478">
        <v>0</v>
      </c>
      <c r="Q154" s="1478">
        <v>0</v>
      </c>
      <c r="R154" s="1478">
        <v>1535.5268679999999</v>
      </c>
      <c r="S154" s="483"/>
      <c r="T154" s="212" t="s">
        <v>243</v>
      </c>
      <c r="U154" s="212" t="s">
        <v>467</v>
      </c>
      <c r="V154" s="1212" t="s">
        <v>53</v>
      </c>
      <c r="W154" s="208" t="str">
        <f t="shared" si="6"/>
        <v>OTHER: SURGE DIVERTERS</v>
      </c>
      <c r="X154" s="1210" t="s">
        <v>481</v>
      </c>
      <c r="Y154" s="209" t="s">
        <v>488</v>
      </c>
      <c r="Z154" s="209" t="s">
        <v>653</v>
      </c>
      <c r="AA154" s="213" t="s">
        <v>271</v>
      </c>
      <c r="AB154" s="213"/>
      <c r="AC154" s="1495">
        <v>0</v>
      </c>
      <c r="AD154" s="1496">
        <v>0</v>
      </c>
      <c r="AE154" s="1496">
        <v>0</v>
      </c>
      <c r="AF154" s="1513">
        <v>0</v>
      </c>
      <c r="AG154" s="1497">
        <v>7</v>
      </c>
      <c r="AH154" s="483"/>
      <c r="AI154" s="212" t="s">
        <v>243</v>
      </c>
      <c r="AJ154" s="212" t="s">
        <v>467</v>
      </c>
      <c r="AK154" s="1212" t="s">
        <v>53</v>
      </c>
      <c r="AL154" s="208" t="str">
        <f t="shared" si="7"/>
        <v>OTHER: SURGE DIVERTERS</v>
      </c>
      <c r="AM154" s="1210" t="s">
        <v>481</v>
      </c>
      <c r="AN154" s="209" t="s">
        <v>488</v>
      </c>
      <c r="AO154" s="209" t="s">
        <v>654</v>
      </c>
      <c r="AP154" s="213" t="s">
        <v>271</v>
      </c>
      <c r="AQ154" s="213"/>
      <c r="AR154" s="1495">
        <v>3</v>
      </c>
      <c r="AS154" s="1496">
        <v>2</v>
      </c>
      <c r="AT154" s="1496">
        <v>3</v>
      </c>
      <c r="AU154" s="1496">
        <v>2</v>
      </c>
      <c r="AV154" s="1496">
        <v>3</v>
      </c>
      <c r="AW154" s="486"/>
      <c r="AX154" s="482"/>
      <c r="AY154" s="482"/>
      <c r="AZ154" s="482"/>
      <c r="BA154" s="518"/>
      <c r="BB154" s="518"/>
      <c r="BC154" s="518"/>
      <c r="BD154" s="518"/>
      <c r="BE154" s="518"/>
      <c r="BF154" s="518"/>
      <c r="BG154" s="518"/>
      <c r="BH154" s="511"/>
      <c r="BI154" s="482"/>
      <c r="BJ154" s="482"/>
      <c r="BK154" s="482"/>
      <c r="BL154" s="482"/>
      <c r="BM154" s="482"/>
      <c r="BN154" s="482"/>
      <c r="BO154" s="482"/>
      <c r="BP154" s="482"/>
      <c r="BQ154" s="482"/>
      <c r="BR154" s="482"/>
      <c r="BS154" s="482"/>
      <c r="BT154" s="482"/>
      <c r="BU154" s="482"/>
      <c r="BV154" s="482"/>
      <c r="BW154" s="482"/>
      <c r="BX154" s="482"/>
      <c r="BY154" s="482"/>
      <c r="BZ154" s="486"/>
      <c r="CA154" s="486"/>
      <c r="CB154" s="486"/>
      <c r="CC154" s="486"/>
      <c r="CD154" s="482"/>
      <c r="CE154" s="482"/>
      <c r="CF154" s="482"/>
    </row>
    <row r="155" spans="1:84" s="493" customFormat="1" ht="41.25" customHeight="1" thickBot="1">
      <c r="A155" s="482"/>
      <c r="B155" s="1906"/>
      <c r="C155" s="1213"/>
      <c r="D155" s="483"/>
      <c r="E155" s="212" t="s">
        <v>243</v>
      </c>
      <c r="F155" s="212" t="s">
        <v>467</v>
      </c>
      <c r="G155" s="1212" t="s">
        <v>53</v>
      </c>
      <c r="H155" s="208" t="str">
        <f t="shared" si="5"/>
        <v>&lt; = 33 kV ; &gt; 10 MVA &amp; &lt; =  30 MVA</v>
      </c>
      <c r="I155" s="1210" t="s">
        <v>481</v>
      </c>
      <c r="J155" s="209" t="s">
        <v>488</v>
      </c>
      <c r="K155" s="209" t="s">
        <v>470</v>
      </c>
      <c r="L155" s="213" t="s">
        <v>245</v>
      </c>
      <c r="M155" s="213"/>
      <c r="N155" s="1479"/>
      <c r="O155" s="1479"/>
      <c r="P155" s="1479"/>
      <c r="Q155" s="1479"/>
      <c r="R155" s="1479"/>
      <c r="S155" s="483"/>
      <c r="T155" s="212" t="s">
        <v>243</v>
      </c>
      <c r="U155" s="212" t="s">
        <v>467</v>
      </c>
      <c r="V155" s="1212" t="s">
        <v>53</v>
      </c>
      <c r="W155" s="208" t="str">
        <f t="shared" si="6"/>
        <v>&lt; = 33 kV ; &gt; 10 MVA &amp; &lt; =  30 MVA</v>
      </c>
      <c r="X155" s="1210" t="s">
        <v>481</v>
      </c>
      <c r="Y155" s="209" t="s">
        <v>488</v>
      </c>
      <c r="Z155" s="209" t="s">
        <v>653</v>
      </c>
      <c r="AA155" s="213" t="s">
        <v>271</v>
      </c>
      <c r="AB155" s="213"/>
      <c r="AC155" s="1498"/>
      <c r="AD155" s="1499"/>
      <c r="AE155" s="1499"/>
      <c r="AF155" s="1516"/>
      <c r="AG155" s="1500"/>
      <c r="AH155" s="483"/>
      <c r="AI155" s="212" t="s">
        <v>243</v>
      </c>
      <c r="AJ155" s="212" t="s">
        <v>467</v>
      </c>
      <c r="AK155" s="1212" t="s">
        <v>53</v>
      </c>
      <c r="AL155" s="208" t="str">
        <f t="shared" si="7"/>
        <v>&lt; = 33 kV ; &gt; 10 MVA &amp; &lt; =  30 MVA</v>
      </c>
      <c r="AM155" s="1210" t="s">
        <v>481</v>
      </c>
      <c r="AN155" s="209" t="s">
        <v>488</v>
      </c>
      <c r="AO155" s="209" t="s">
        <v>654</v>
      </c>
      <c r="AP155" s="213" t="s">
        <v>271</v>
      </c>
      <c r="AQ155" s="213"/>
      <c r="AR155" s="1498"/>
      <c r="AS155" s="1499"/>
      <c r="AT155" s="1499"/>
      <c r="AU155" s="1516"/>
      <c r="AV155" s="1500"/>
      <c r="AW155" s="486"/>
      <c r="AX155" s="482"/>
      <c r="AY155" s="482"/>
      <c r="AZ155" s="482"/>
      <c r="BA155" s="518"/>
      <c r="BB155" s="518"/>
      <c r="BC155" s="518"/>
      <c r="BD155" s="518"/>
      <c r="BE155" s="518"/>
      <c r="BF155" s="518"/>
      <c r="BG155" s="518"/>
      <c r="BH155" s="511"/>
      <c r="BI155" s="482"/>
      <c r="BJ155" s="482"/>
      <c r="BK155" s="482"/>
      <c r="BL155" s="482"/>
      <c r="BM155" s="482"/>
      <c r="BN155" s="482"/>
      <c r="BO155" s="482"/>
      <c r="BP155" s="482"/>
      <c r="BQ155" s="482"/>
      <c r="BR155" s="482"/>
      <c r="BS155" s="482"/>
      <c r="BT155" s="482"/>
      <c r="BU155" s="482"/>
      <c r="BV155" s="482"/>
      <c r="BW155" s="482"/>
      <c r="BX155" s="482"/>
      <c r="BY155" s="482"/>
      <c r="BZ155" s="486"/>
      <c r="CA155" s="486"/>
      <c r="CB155" s="486"/>
      <c r="CC155" s="486"/>
      <c r="CD155" s="482"/>
      <c r="CE155" s="482"/>
      <c r="CF155" s="482"/>
    </row>
    <row r="156" spans="1:84" s="493" customFormat="1" ht="41.25" customHeight="1" thickBot="1">
      <c r="A156" s="482"/>
      <c r="B156" s="220"/>
      <c r="C156" s="1463" t="s">
        <v>731</v>
      </c>
      <c r="D156" s="524"/>
      <c r="E156" s="1464"/>
      <c r="F156" s="1464"/>
      <c r="G156" s="1465"/>
      <c r="H156" s="208"/>
      <c r="I156" s="1210"/>
      <c r="J156" s="1460"/>
      <c r="K156" s="1460"/>
      <c r="L156" s="1461"/>
      <c r="M156" s="1461"/>
      <c r="N156" s="1480">
        <v>0</v>
      </c>
      <c r="O156" s="1480">
        <v>0</v>
      </c>
      <c r="P156" s="1480">
        <v>0</v>
      </c>
      <c r="Q156" s="1877">
        <v>0</v>
      </c>
      <c r="R156" s="1525">
        <v>0</v>
      </c>
      <c r="S156" s="524"/>
      <c r="T156" s="1464"/>
      <c r="U156" s="1464"/>
      <c r="V156" s="1465"/>
      <c r="W156" s="208"/>
      <c r="X156" s="1210"/>
      <c r="Y156" s="1460"/>
      <c r="Z156" s="1460"/>
      <c r="AA156" s="1461"/>
      <c r="AB156" s="1461"/>
      <c r="AC156" s="1503">
        <v>0</v>
      </c>
      <c r="AD156" s="1504">
        <v>0</v>
      </c>
      <c r="AE156" s="1504">
        <v>0</v>
      </c>
      <c r="AF156" s="1499">
        <v>0</v>
      </c>
      <c r="AG156" s="1505">
        <v>0</v>
      </c>
      <c r="AH156" s="524"/>
      <c r="AI156" s="1464"/>
      <c r="AJ156" s="1464"/>
      <c r="AK156" s="1465"/>
      <c r="AL156" s="208"/>
      <c r="AM156" s="1210"/>
      <c r="AN156" s="1460"/>
      <c r="AO156" s="1460"/>
      <c r="AP156" s="1461"/>
      <c r="AQ156" s="1461"/>
      <c r="AR156" s="1518">
        <v>6</v>
      </c>
      <c r="AS156" s="1519">
        <v>8</v>
      </c>
      <c r="AT156" s="1519">
        <v>8</v>
      </c>
      <c r="AU156" s="1519">
        <v>12</v>
      </c>
      <c r="AV156" s="1519">
        <v>12</v>
      </c>
      <c r="AW156" s="486"/>
      <c r="AX156" s="482"/>
      <c r="AY156" s="482"/>
      <c r="AZ156" s="482"/>
      <c r="BA156" s="518"/>
      <c r="BB156" s="518"/>
      <c r="BC156" s="518"/>
      <c r="BD156" s="518"/>
      <c r="BE156" s="518"/>
      <c r="BF156" s="518"/>
      <c r="BG156" s="518"/>
      <c r="BH156" s="511"/>
      <c r="BI156" s="482"/>
      <c r="BJ156" s="482"/>
      <c r="BK156" s="482"/>
      <c r="BL156" s="482"/>
      <c r="BM156" s="482"/>
      <c r="BN156" s="482"/>
      <c r="BO156" s="482"/>
      <c r="BP156" s="482"/>
      <c r="BQ156" s="482"/>
      <c r="BR156" s="482"/>
      <c r="BS156" s="482"/>
      <c r="BT156" s="482"/>
      <c r="BU156" s="482"/>
      <c r="BV156" s="482"/>
      <c r="BW156" s="482"/>
      <c r="BX156" s="482"/>
      <c r="BY156" s="482"/>
      <c r="BZ156" s="486"/>
      <c r="CA156" s="486"/>
      <c r="CB156" s="486"/>
      <c r="CC156" s="486"/>
      <c r="CD156" s="482"/>
      <c r="CE156" s="482"/>
      <c r="CF156" s="482"/>
    </row>
    <row r="157" spans="1:84" s="493" customFormat="1" ht="41.25" customHeight="1" thickBot="1">
      <c r="A157" s="482"/>
      <c r="B157" s="1906"/>
      <c r="C157" s="1213" t="s">
        <v>870</v>
      </c>
      <c r="D157" s="483"/>
      <c r="E157" s="212" t="s">
        <v>243</v>
      </c>
      <c r="F157" s="212" t="s">
        <v>467</v>
      </c>
      <c r="G157" s="1212" t="s">
        <v>53</v>
      </c>
      <c r="H157" s="208" t="str">
        <f t="shared" si="5"/>
        <v>OTHER - PLEASE ADD A ROW IF NECESSARY AND NOMINATE THE CATEGORY</v>
      </c>
      <c r="I157" s="1210" t="s">
        <v>481</v>
      </c>
      <c r="J157" s="209" t="s">
        <v>488</v>
      </c>
      <c r="K157" s="209" t="s">
        <v>470</v>
      </c>
      <c r="L157" s="213" t="s">
        <v>245</v>
      </c>
      <c r="M157" s="213"/>
      <c r="N157" s="1479">
        <v>312.745</v>
      </c>
      <c r="O157" s="1479">
        <v>310.178</v>
      </c>
      <c r="P157" s="1479">
        <v>561.72400000000005</v>
      </c>
      <c r="Q157" s="1479">
        <v>0</v>
      </c>
      <c r="R157" s="1479">
        <v>0</v>
      </c>
      <c r="S157" s="483"/>
      <c r="T157" s="212" t="s">
        <v>243</v>
      </c>
      <c r="U157" s="212" t="s">
        <v>467</v>
      </c>
      <c r="V157" s="1212" t="s">
        <v>53</v>
      </c>
      <c r="W157" s="208" t="str">
        <f t="shared" si="6"/>
        <v>OTHER - PLEASE ADD A ROW IF NECESSARY AND NOMINATE THE CATEGORY</v>
      </c>
      <c r="X157" s="1210" t="s">
        <v>481</v>
      </c>
      <c r="Y157" s="209" t="s">
        <v>488</v>
      </c>
      <c r="Z157" s="209" t="s">
        <v>653</v>
      </c>
      <c r="AA157" s="213" t="s">
        <v>271</v>
      </c>
      <c r="AB157" s="213"/>
      <c r="AC157" s="1498">
        <v>0</v>
      </c>
      <c r="AD157" s="1499">
        <v>0</v>
      </c>
      <c r="AE157" s="1499">
        <v>0</v>
      </c>
      <c r="AF157" s="1516">
        <v>0</v>
      </c>
      <c r="AG157" s="1500">
        <v>0</v>
      </c>
      <c r="AH157" s="483"/>
      <c r="AI157" s="212" t="s">
        <v>243</v>
      </c>
      <c r="AJ157" s="212" t="s">
        <v>467</v>
      </c>
      <c r="AK157" s="1212" t="s">
        <v>53</v>
      </c>
      <c r="AL157" s="208" t="str">
        <f t="shared" si="7"/>
        <v>OTHER - PLEASE ADD A ROW IF NECESSARY AND NOMINATE THE CATEGORY</v>
      </c>
      <c r="AM157" s="1210" t="s">
        <v>481</v>
      </c>
      <c r="AN157" s="209" t="s">
        <v>488</v>
      </c>
      <c r="AO157" s="209" t="s">
        <v>654</v>
      </c>
      <c r="AP157" s="213" t="s">
        <v>271</v>
      </c>
      <c r="AQ157" s="213"/>
      <c r="AR157" s="1498">
        <v>0</v>
      </c>
      <c r="AS157" s="1499">
        <v>0</v>
      </c>
      <c r="AT157" s="1499">
        <v>0</v>
      </c>
      <c r="AU157" s="1516">
        <v>0</v>
      </c>
      <c r="AV157" s="1500">
        <v>0</v>
      </c>
      <c r="AW157" s="486"/>
      <c r="AX157" s="482"/>
      <c r="AY157" s="482"/>
      <c r="AZ157" s="482"/>
      <c r="BA157" s="518"/>
      <c r="BB157" s="518"/>
      <c r="BC157" s="518"/>
      <c r="BD157" s="518"/>
      <c r="BE157" s="518"/>
      <c r="BF157" s="518"/>
      <c r="BG157" s="518"/>
      <c r="BH157" s="511"/>
      <c r="BI157" s="482"/>
      <c r="BJ157" s="482"/>
      <c r="BK157" s="482"/>
      <c r="BL157" s="482"/>
      <c r="BM157" s="482"/>
      <c r="BN157" s="482"/>
      <c r="BO157" s="482"/>
      <c r="BP157" s="482"/>
      <c r="BQ157" s="482"/>
      <c r="BR157" s="482"/>
      <c r="BS157" s="482"/>
      <c r="BT157" s="482"/>
      <c r="BU157" s="482"/>
      <c r="BV157" s="482"/>
      <c r="BW157" s="482"/>
      <c r="BX157" s="482"/>
      <c r="BY157" s="482"/>
      <c r="BZ157" s="486"/>
      <c r="CA157" s="486"/>
      <c r="CB157" s="486"/>
      <c r="CC157" s="486"/>
      <c r="CD157" s="482"/>
      <c r="CE157" s="482"/>
      <c r="CF157" s="482"/>
    </row>
    <row r="158" spans="1:84" s="493" customFormat="1" ht="41.25" customHeight="1" thickBot="1">
      <c r="A158" s="482"/>
      <c r="B158" s="220"/>
      <c r="C158" s="1463" t="s">
        <v>871</v>
      </c>
      <c r="D158" s="524"/>
      <c r="E158" s="1464"/>
      <c r="F158" s="1464"/>
      <c r="G158" s="1465"/>
      <c r="H158" s="208"/>
      <c r="I158" s="1210"/>
      <c r="J158" s="1460"/>
      <c r="K158" s="1460"/>
      <c r="L158" s="1461"/>
      <c r="M158" s="1461"/>
      <c r="N158" s="1480">
        <v>0</v>
      </c>
      <c r="O158" s="1480">
        <v>3985.2888250000001</v>
      </c>
      <c r="P158" s="1479">
        <v>5842.973</v>
      </c>
      <c r="Q158" s="1479">
        <v>8794.2090000000007</v>
      </c>
      <c r="R158" s="1479">
        <v>8314.6280000000006</v>
      </c>
      <c r="S158" s="524"/>
      <c r="T158" s="1464"/>
      <c r="U158" s="1464"/>
      <c r="V158" s="1465"/>
      <c r="W158" s="208"/>
      <c r="X158" s="1210"/>
      <c r="Y158" s="1460"/>
      <c r="Z158" s="1460"/>
      <c r="AA158" s="1461"/>
      <c r="AB158" s="1461"/>
      <c r="AC158" s="1498">
        <v>0</v>
      </c>
      <c r="AD158" s="1499">
        <v>0</v>
      </c>
      <c r="AE158" s="1499">
        <v>0</v>
      </c>
      <c r="AF158" s="1516">
        <v>0</v>
      </c>
      <c r="AG158" s="1500">
        <v>0</v>
      </c>
      <c r="AH158" s="524"/>
      <c r="AI158" s="1464"/>
      <c r="AJ158" s="1464"/>
      <c r="AK158" s="1465"/>
      <c r="AL158" s="208"/>
      <c r="AM158" s="1210"/>
      <c r="AN158" s="1460"/>
      <c r="AO158" s="1460"/>
      <c r="AP158" s="1461"/>
      <c r="AQ158" s="1461"/>
      <c r="AR158" s="1518">
        <v>0</v>
      </c>
      <c r="AS158" s="1519">
        <v>0</v>
      </c>
      <c r="AT158" s="1519">
        <v>0</v>
      </c>
      <c r="AU158" s="1519">
        <v>0</v>
      </c>
      <c r="AV158" s="1519">
        <v>0</v>
      </c>
      <c r="AW158" s="486"/>
      <c r="AX158" s="482"/>
      <c r="AY158" s="482"/>
      <c r="AZ158" s="482"/>
      <c r="BA158" s="518"/>
      <c r="BB158" s="518"/>
      <c r="BC158" s="518"/>
      <c r="BD158" s="518"/>
      <c r="BE158" s="518"/>
      <c r="BF158" s="518"/>
      <c r="BG158" s="518"/>
      <c r="BH158" s="511"/>
      <c r="BI158" s="482"/>
      <c r="BJ158" s="482"/>
      <c r="BK158" s="482"/>
      <c r="BL158" s="482"/>
      <c r="BM158" s="482"/>
      <c r="BN158" s="482"/>
      <c r="BO158" s="482"/>
      <c r="BP158" s="482"/>
      <c r="BQ158" s="482"/>
      <c r="BR158" s="482"/>
      <c r="BS158" s="482"/>
      <c r="BT158" s="482"/>
      <c r="BU158" s="482"/>
      <c r="BV158" s="482"/>
      <c r="BW158" s="482"/>
      <c r="BX158" s="482"/>
      <c r="BY158" s="482"/>
      <c r="BZ158" s="486"/>
      <c r="CA158" s="486"/>
      <c r="CB158" s="486"/>
      <c r="CC158" s="486"/>
      <c r="CD158" s="482"/>
      <c r="CE158" s="482"/>
      <c r="CF158" s="482"/>
    </row>
    <row r="159" spans="1:84" s="493" customFormat="1" ht="41.25" customHeight="1" thickBot="1">
      <c r="A159" s="482"/>
      <c r="B159" s="220"/>
      <c r="C159" s="1463" t="s">
        <v>872</v>
      </c>
      <c r="D159" s="524"/>
      <c r="E159" s="1464"/>
      <c r="F159" s="1464"/>
      <c r="G159" s="1465"/>
      <c r="H159" s="208"/>
      <c r="I159" s="1210"/>
      <c r="J159" s="1460"/>
      <c r="K159" s="1460"/>
      <c r="L159" s="1461"/>
      <c r="M159" s="1461"/>
      <c r="N159" s="1480">
        <v>590.56003799999996</v>
      </c>
      <c r="O159" s="1480">
        <v>3413.825167</v>
      </c>
      <c r="P159" s="1480">
        <v>7418.616</v>
      </c>
      <c r="Q159" s="1480">
        <v>3215.7629999999999</v>
      </c>
      <c r="R159" s="1480">
        <v>8793.8729999999996</v>
      </c>
      <c r="S159" s="524"/>
      <c r="T159" s="1464"/>
      <c r="U159" s="1464"/>
      <c r="V159" s="1465"/>
      <c r="W159" s="208"/>
      <c r="X159" s="1210"/>
      <c r="Y159" s="1460"/>
      <c r="Z159" s="1460"/>
      <c r="AA159" s="1461"/>
      <c r="AB159" s="1461"/>
      <c r="AC159" s="1498">
        <v>0</v>
      </c>
      <c r="AD159" s="1499">
        <v>0</v>
      </c>
      <c r="AE159" s="1499">
        <v>0</v>
      </c>
      <c r="AF159" s="1516">
        <v>0</v>
      </c>
      <c r="AG159" s="1500">
        <v>0</v>
      </c>
      <c r="AH159" s="524"/>
      <c r="AI159" s="1464"/>
      <c r="AJ159" s="1464"/>
      <c r="AK159" s="1465"/>
      <c r="AL159" s="208"/>
      <c r="AM159" s="1210"/>
      <c r="AN159" s="1460"/>
      <c r="AO159" s="1460"/>
      <c r="AP159" s="1461"/>
      <c r="AQ159" s="1461"/>
      <c r="AR159" s="1515">
        <v>0</v>
      </c>
      <c r="AS159" s="1516">
        <v>0</v>
      </c>
      <c r="AT159" s="1516">
        <v>0</v>
      </c>
      <c r="AU159" s="1516">
        <v>0</v>
      </c>
      <c r="AV159" s="1516">
        <v>0</v>
      </c>
      <c r="AW159" s="486"/>
      <c r="AX159" s="482"/>
      <c r="AY159" s="482"/>
      <c r="AZ159" s="482"/>
      <c r="BA159" s="518"/>
      <c r="BB159" s="518"/>
      <c r="BC159" s="518"/>
      <c r="BD159" s="518"/>
      <c r="BE159" s="518"/>
      <c r="BF159" s="518"/>
      <c r="BG159" s="518"/>
      <c r="BH159" s="511"/>
      <c r="BI159" s="482"/>
      <c r="BJ159" s="482"/>
      <c r="BK159" s="482"/>
      <c r="BL159" s="482"/>
      <c r="BM159" s="482"/>
      <c r="BN159" s="482"/>
      <c r="BO159" s="482"/>
      <c r="BP159" s="482"/>
      <c r="BQ159" s="482"/>
      <c r="BR159" s="482"/>
      <c r="BS159" s="482"/>
      <c r="BT159" s="482"/>
      <c r="BU159" s="482"/>
      <c r="BV159" s="482"/>
      <c r="BW159" s="482"/>
      <c r="BX159" s="482"/>
      <c r="BY159" s="482"/>
      <c r="BZ159" s="486"/>
      <c r="CA159" s="486"/>
      <c r="CB159" s="486"/>
      <c r="CC159" s="486"/>
      <c r="CD159" s="482"/>
      <c r="CE159" s="482"/>
      <c r="CF159" s="482"/>
    </row>
    <row r="160" spans="1:84" s="493" customFormat="1" ht="41.25" customHeight="1" thickBot="1">
      <c r="A160" s="482"/>
      <c r="B160" s="221"/>
      <c r="C160" s="510" t="s">
        <v>457</v>
      </c>
      <c r="D160" s="1230"/>
      <c r="E160" s="371" t="s">
        <v>243</v>
      </c>
      <c r="F160" s="371" t="s">
        <v>467</v>
      </c>
      <c r="G160" s="1219" t="s">
        <v>52</v>
      </c>
      <c r="H160" s="208" t="str">
        <f t="shared" si="5"/>
        <v>OTHER - PLEASE ADD A ROW IF NECESSARY AND NOMINATE THE CATEGORY</v>
      </c>
      <c r="I160" s="1210" t="s">
        <v>481</v>
      </c>
      <c r="J160" s="1220" t="s">
        <v>488</v>
      </c>
      <c r="K160" s="1220" t="s">
        <v>470</v>
      </c>
      <c r="L160" s="372" t="s">
        <v>245</v>
      </c>
      <c r="M160" s="372"/>
      <c r="N160" s="1524"/>
      <c r="O160" s="1524"/>
      <c r="P160" s="1524"/>
      <c r="Q160" s="1524"/>
      <c r="R160" s="1524"/>
      <c r="S160" s="1230"/>
      <c r="T160" s="371" t="s">
        <v>243</v>
      </c>
      <c r="U160" s="371" t="s">
        <v>467</v>
      </c>
      <c r="V160" s="1219" t="s">
        <v>52</v>
      </c>
      <c r="W160" s="208" t="str">
        <f t="shared" si="6"/>
        <v>OTHER - PLEASE ADD A ROW IF NECESSARY AND NOMINATE THE CATEGORY</v>
      </c>
      <c r="X160" s="1210" t="s">
        <v>481</v>
      </c>
      <c r="Y160" s="1220" t="s">
        <v>488</v>
      </c>
      <c r="Z160" s="1220" t="s">
        <v>653</v>
      </c>
      <c r="AA160" s="372" t="s">
        <v>271</v>
      </c>
      <c r="AB160" s="372"/>
      <c r="AC160" s="1506"/>
      <c r="AD160" s="1507"/>
      <c r="AE160" s="1507"/>
      <c r="AF160" s="1522"/>
      <c r="AG160" s="1508"/>
      <c r="AH160" s="1230"/>
      <c r="AI160" s="371" t="s">
        <v>243</v>
      </c>
      <c r="AJ160" s="371" t="s">
        <v>467</v>
      </c>
      <c r="AK160" s="1219" t="s">
        <v>52</v>
      </c>
      <c r="AL160" s="208" t="str">
        <f t="shared" si="7"/>
        <v>OTHER - PLEASE ADD A ROW IF NECESSARY AND NOMINATE THE CATEGORY</v>
      </c>
      <c r="AM160" s="1210" t="s">
        <v>481</v>
      </c>
      <c r="AN160" s="1220" t="s">
        <v>488</v>
      </c>
      <c r="AO160" s="1220" t="s">
        <v>654</v>
      </c>
      <c r="AP160" s="372" t="s">
        <v>271</v>
      </c>
      <c r="AQ160" s="372"/>
      <c r="AR160" s="1521"/>
      <c r="AS160" s="1522"/>
      <c r="AT160" s="1522"/>
      <c r="AU160" s="1522"/>
      <c r="AV160" s="1522"/>
      <c r="AW160" s="486"/>
      <c r="AX160" s="482"/>
      <c r="AY160" s="482"/>
      <c r="AZ160" s="482"/>
      <c r="BA160" s="518"/>
      <c r="BB160" s="518"/>
      <c r="BC160" s="518"/>
      <c r="BD160" s="518"/>
      <c r="BE160" s="518"/>
      <c r="BF160" s="518"/>
      <c r="BG160" s="518"/>
      <c r="BH160" s="511"/>
      <c r="BI160" s="482"/>
      <c r="BJ160" s="482"/>
      <c r="BK160" s="482"/>
      <c r="BL160" s="482"/>
      <c r="BM160" s="482"/>
      <c r="BN160" s="482"/>
      <c r="BO160" s="482"/>
      <c r="BP160" s="482"/>
      <c r="BQ160" s="482"/>
      <c r="BR160" s="482"/>
      <c r="BS160" s="482"/>
      <c r="BT160" s="482"/>
      <c r="BU160" s="482"/>
      <c r="BV160" s="482"/>
      <c r="BW160" s="482"/>
      <c r="BX160" s="482"/>
      <c r="BY160" s="482"/>
      <c r="BZ160" s="486"/>
      <c r="CA160" s="486"/>
      <c r="CB160" s="486"/>
      <c r="CC160" s="486"/>
      <c r="CD160" s="482"/>
      <c r="CE160" s="482"/>
      <c r="CF160" s="482"/>
    </row>
    <row r="161" spans="1:84" s="493" customFormat="1" ht="41.25" customHeight="1" thickBot="1">
      <c r="A161" s="482"/>
      <c r="B161" s="219" t="s">
        <v>249</v>
      </c>
      <c r="C161" s="489" t="s">
        <v>395</v>
      </c>
      <c r="D161" s="483"/>
      <c r="E161" s="212" t="s">
        <v>243</v>
      </c>
      <c r="F161" s="212" t="s">
        <v>467</v>
      </c>
      <c r="G161" s="1212" t="s">
        <v>53</v>
      </c>
      <c r="H161" s="208" t="str">
        <f t="shared" si="5"/>
        <v>OTHER: SURGE DIVERTERS</v>
      </c>
      <c r="I161" s="1210" t="s">
        <v>481</v>
      </c>
      <c r="J161" s="209" t="s">
        <v>488</v>
      </c>
      <c r="K161" s="209" t="s">
        <v>470</v>
      </c>
      <c r="L161" s="213" t="s">
        <v>245</v>
      </c>
      <c r="M161" s="213"/>
      <c r="N161" s="1478">
        <v>0</v>
      </c>
      <c r="O161" s="1478">
        <v>0</v>
      </c>
      <c r="P161" s="1478">
        <v>0</v>
      </c>
      <c r="Q161" s="1478">
        <v>0</v>
      </c>
      <c r="R161" s="1478">
        <v>0</v>
      </c>
      <c r="S161" s="483"/>
      <c r="T161" s="212" t="s">
        <v>243</v>
      </c>
      <c r="U161" s="212" t="s">
        <v>467</v>
      </c>
      <c r="V161" s="1212" t="s">
        <v>53</v>
      </c>
      <c r="W161" s="208" t="str">
        <f t="shared" si="6"/>
        <v>OTHER: SURGE DIVERTERS</v>
      </c>
      <c r="X161" s="1210" t="s">
        <v>481</v>
      </c>
      <c r="Y161" s="209" t="s">
        <v>488</v>
      </c>
      <c r="Z161" s="209" t="s">
        <v>653</v>
      </c>
      <c r="AA161" s="213" t="s">
        <v>271</v>
      </c>
      <c r="AB161" s="213"/>
      <c r="AC161" s="1495">
        <v>0</v>
      </c>
      <c r="AD161" s="1496">
        <v>0</v>
      </c>
      <c r="AE161" s="1496">
        <v>0</v>
      </c>
      <c r="AF161" s="1513">
        <v>0</v>
      </c>
      <c r="AG161" s="1497">
        <v>0</v>
      </c>
      <c r="AH161" s="483"/>
      <c r="AI161" s="212" t="s">
        <v>243</v>
      </c>
      <c r="AJ161" s="212" t="s">
        <v>467</v>
      </c>
      <c r="AK161" s="1212" t="s">
        <v>53</v>
      </c>
      <c r="AL161" s="208" t="str">
        <f t="shared" si="7"/>
        <v>OTHER: SURGE DIVERTERS</v>
      </c>
      <c r="AM161" s="1210" t="s">
        <v>481</v>
      </c>
      <c r="AN161" s="209" t="s">
        <v>488</v>
      </c>
      <c r="AO161" s="209" t="s">
        <v>654</v>
      </c>
      <c r="AP161" s="213" t="s">
        <v>271</v>
      </c>
      <c r="AQ161" s="213"/>
      <c r="AR161" s="1495">
        <v>7</v>
      </c>
      <c r="AS161" s="1496">
        <v>7</v>
      </c>
      <c r="AT161" s="1496">
        <v>7</v>
      </c>
      <c r="AU161" s="1496">
        <v>7</v>
      </c>
      <c r="AV161" s="1496">
        <v>7</v>
      </c>
      <c r="AW161" s="486"/>
      <c r="AX161" s="482"/>
      <c r="AY161" s="482"/>
      <c r="AZ161" s="482"/>
      <c r="BA161" s="518"/>
      <c r="BB161" s="518"/>
      <c r="BC161" s="518"/>
      <c r="BD161" s="518"/>
      <c r="BE161" s="518"/>
      <c r="BF161" s="518"/>
      <c r="BG161" s="518"/>
      <c r="BH161" s="511"/>
      <c r="BI161" s="482"/>
      <c r="BJ161" s="482"/>
      <c r="BK161" s="482"/>
      <c r="BL161" s="482"/>
      <c r="BM161" s="482"/>
      <c r="BN161" s="482"/>
      <c r="BO161" s="482"/>
      <c r="BP161" s="482"/>
      <c r="BQ161" s="482"/>
      <c r="BR161" s="482"/>
      <c r="BS161" s="482"/>
      <c r="BT161" s="482"/>
      <c r="BU161" s="482"/>
      <c r="BV161" s="482"/>
      <c r="BW161" s="482"/>
      <c r="BX161" s="482"/>
      <c r="BY161" s="482"/>
      <c r="BZ161" s="486"/>
      <c r="CA161" s="486"/>
      <c r="CB161" s="486"/>
      <c r="CC161" s="486"/>
      <c r="CD161" s="482"/>
      <c r="CE161" s="482"/>
      <c r="CF161" s="482"/>
    </row>
    <row r="162" spans="1:84" s="493" customFormat="1" ht="41.25" customHeight="1" thickBot="1">
      <c r="A162" s="482"/>
      <c r="B162" s="220"/>
      <c r="C162" s="1213" t="s">
        <v>396</v>
      </c>
      <c r="D162" s="483"/>
      <c r="E162" s="212" t="s">
        <v>243</v>
      </c>
      <c r="F162" s="212" t="s">
        <v>467</v>
      </c>
      <c r="G162" s="1212" t="s">
        <v>53</v>
      </c>
      <c r="H162" s="208" t="str">
        <f t="shared" si="5"/>
        <v>&lt; = 33 kV ; &gt; 10 MVA &amp; &lt; =  30 MVA</v>
      </c>
      <c r="I162" s="1210" t="s">
        <v>481</v>
      </c>
      <c r="J162" s="209" t="s">
        <v>488</v>
      </c>
      <c r="K162" s="209" t="s">
        <v>470</v>
      </c>
      <c r="L162" s="213" t="s">
        <v>245</v>
      </c>
      <c r="M162" s="213"/>
      <c r="N162" s="1479">
        <v>0</v>
      </c>
      <c r="O162" s="1479">
        <v>0</v>
      </c>
      <c r="P162" s="1479">
        <v>0</v>
      </c>
      <c r="Q162" s="1479">
        <v>0</v>
      </c>
      <c r="R162" s="1479">
        <v>0</v>
      </c>
      <c r="S162" s="483"/>
      <c r="T162" s="212" t="s">
        <v>243</v>
      </c>
      <c r="U162" s="212" t="s">
        <v>467</v>
      </c>
      <c r="V162" s="1212" t="s">
        <v>53</v>
      </c>
      <c r="W162" s="208" t="str">
        <f t="shared" si="6"/>
        <v>&lt; = 33 kV ; &gt; 10 MVA &amp; &lt; =  30 MVA</v>
      </c>
      <c r="X162" s="1210" t="s">
        <v>481</v>
      </c>
      <c r="Y162" s="209" t="s">
        <v>488</v>
      </c>
      <c r="Z162" s="209" t="s">
        <v>653</v>
      </c>
      <c r="AA162" s="213" t="s">
        <v>271</v>
      </c>
      <c r="AB162" s="213"/>
      <c r="AC162" s="1498">
        <v>0</v>
      </c>
      <c r="AD162" s="1499">
        <v>0</v>
      </c>
      <c r="AE162" s="1499">
        <v>0</v>
      </c>
      <c r="AF162" s="1516">
        <v>0</v>
      </c>
      <c r="AG162" s="1500">
        <v>0</v>
      </c>
      <c r="AH162" s="483"/>
      <c r="AI162" s="212" t="s">
        <v>243</v>
      </c>
      <c r="AJ162" s="212" t="s">
        <v>467</v>
      </c>
      <c r="AK162" s="1212" t="s">
        <v>53</v>
      </c>
      <c r="AL162" s="208" t="str">
        <f t="shared" si="7"/>
        <v>&lt; = 33 kV ; &gt; 10 MVA &amp; &lt; =  30 MVA</v>
      </c>
      <c r="AM162" s="1210" t="s">
        <v>481</v>
      </c>
      <c r="AN162" s="209" t="s">
        <v>488</v>
      </c>
      <c r="AO162" s="209" t="s">
        <v>654</v>
      </c>
      <c r="AP162" s="213" t="s">
        <v>271</v>
      </c>
      <c r="AQ162" s="213"/>
      <c r="AR162" s="1498">
        <v>0</v>
      </c>
      <c r="AS162" s="1499">
        <v>0</v>
      </c>
      <c r="AT162" s="1499">
        <v>0</v>
      </c>
      <c r="AU162" s="1516">
        <v>0</v>
      </c>
      <c r="AV162" s="1500">
        <v>0</v>
      </c>
      <c r="AW162" s="486"/>
      <c r="AX162" s="482"/>
      <c r="AY162" s="482"/>
      <c r="AZ162" s="482"/>
      <c r="BA162" s="518"/>
      <c r="BB162" s="518"/>
      <c r="BC162" s="518"/>
      <c r="BD162" s="518"/>
      <c r="BE162" s="518"/>
      <c r="BF162" s="518"/>
      <c r="BG162" s="518"/>
      <c r="BH162" s="511"/>
      <c r="BI162" s="482"/>
      <c r="BJ162" s="482"/>
      <c r="BK162" s="482"/>
      <c r="BL162" s="482"/>
      <c r="BM162" s="482"/>
      <c r="BN162" s="482"/>
      <c r="BO162" s="482"/>
      <c r="BP162" s="482"/>
      <c r="BQ162" s="482"/>
      <c r="BR162" s="482"/>
      <c r="BS162" s="482"/>
      <c r="BT162" s="482"/>
      <c r="BU162" s="482"/>
      <c r="BV162" s="482"/>
      <c r="BW162" s="482"/>
      <c r="BX162" s="482"/>
      <c r="BY162" s="482"/>
      <c r="BZ162" s="486"/>
      <c r="CA162" s="486"/>
      <c r="CB162" s="486"/>
      <c r="CC162" s="486"/>
      <c r="CD162" s="482"/>
      <c r="CE162" s="482"/>
      <c r="CF162" s="482"/>
    </row>
    <row r="163" spans="1:84" s="493" customFormat="1" ht="41.25" customHeight="1" thickBot="1">
      <c r="A163" s="482"/>
      <c r="B163" s="220"/>
      <c r="C163" s="1213" t="s">
        <v>397</v>
      </c>
      <c r="D163" s="483"/>
      <c r="E163" s="212" t="s">
        <v>243</v>
      </c>
      <c r="F163" s="212" t="s">
        <v>467</v>
      </c>
      <c r="G163" s="1212" t="s">
        <v>53</v>
      </c>
      <c r="H163" s="208" t="str">
        <f t="shared" si="5"/>
        <v>OTHER - PLEASE ADD A ROW IF NECESSARY AND NOMINATE THE CATEGORY</v>
      </c>
      <c r="I163" s="1210" t="s">
        <v>481</v>
      </c>
      <c r="J163" s="209" t="s">
        <v>488</v>
      </c>
      <c r="K163" s="209" t="s">
        <v>470</v>
      </c>
      <c r="L163" s="213" t="s">
        <v>245</v>
      </c>
      <c r="M163" s="213"/>
      <c r="N163" s="1479">
        <v>0</v>
      </c>
      <c r="O163" s="1479">
        <v>0</v>
      </c>
      <c r="P163" s="1479">
        <v>0</v>
      </c>
      <c r="Q163" s="1479">
        <v>0</v>
      </c>
      <c r="R163" s="1479">
        <v>0</v>
      </c>
      <c r="S163" s="483"/>
      <c r="T163" s="212" t="s">
        <v>243</v>
      </c>
      <c r="U163" s="212" t="s">
        <v>467</v>
      </c>
      <c r="V163" s="1212" t="s">
        <v>53</v>
      </c>
      <c r="W163" s="208" t="str">
        <f t="shared" si="6"/>
        <v>OTHER - PLEASE ADD A ROW IF NECESSARY AND NOMINATE THE CATEGORY</v>
      </c>
      <c r="X163" s="1210" t="s">
        <v>481</v>
      </c>
      <c r="Y163" s="209" t="s">
        <v>488</v>
      </c>
      <c r="Z163" s="209" t="s">
        <v>653</v>
      </c>
      <c r="AA163" s="213" t="s">
        <v>271</v>
      </c>
      <c r="AB163" s="213"/>
      <c r="AC163" s="1498">
        <v>0</v>
      </c>
      <c r="AD163" s="1499">
        <v>0</v>
      </c>
      <c r="AE163" s="1499">
        <v>0</v>
      </c>
      <c r="AF163" s="1516">
        <v>0</v>
      </c>
      <c r="AG163" s="1500">
        <v>0</v>
      </c>
      <c r="AH163" s="483"/>
      <c r="AI163" s="212" t="s">
        <v>243</v>
      </c>
      <c r="AJ163" s="212" t="s">
        <v>467</v>
      </c>
      <c r="AK163" s="1212" t="s">
        <v>53</v>
      </c>
      <c r="AL163" s="208" t="str">
        <f t="shared" si="7"/>
        <v>OTHER - PLEASE ADD A ROW IF NECESSARY AND NOMINATE THE CATEGORY</v>
      </c>
      <c r="AM163" s="1210" t="s">
        <v>481</v>
      </c>
      <c r="AN163" s="209" t="s">
        <v>488</v>
      </c>
      <c r="AO163" s="209" t="s">
        <v>654</v>
      </c>
      <c r="AP163" s="213" t="s">
        <v>271</v>
      </c>
      <c r="AQ163" s="213"/>
      <c r="AR163" s="1498">
        <v>3</v>
      </c>
      <c r="AS163" s="1499">
        <v>1</v>
      </c>
      <c r="AT163" s="1499">
        <v>0</v>
      </c>
      <c r="AU163" s="1516">
        <v>2</v>
      </c>
      <c r="AV163" s="1500">
        <v>3</v>
      </c>
      <c r="AW163" s="486"/>
      <c r="AX163" s="482"/>
      <c r="AY163" s="482"/>
      <c r="AZ163" s="482"/>
      <c r="BA163" s="518"/>
      <c r="BB163" s="518"/>
      <c r="BC163" s="518"/>
      <c r="BD163" s="518"/>
      <c r="BE163" s="518"/>
      <c r="BF163" s="518"/>
      <c r="BG163" s="518"/>
      <c r="BH163" s="511"/>
      <c r="BI163" s="482"/>
      <c r="BJ163" s="482"/>
      <c r="BK163" s="482"/>
      <c r="BL163" s="482"/>
      <c r="BM163" s="482"/>
      <c r="BN163" s="482"/>
      <c r="BO163" s="482"/>
      <c r="BP163" s="482"/>
      <c r="BQ163" s="482"/>
      <c r="BR163" s="482"/>
      <c r="BS163" s="482"/>
      <c r="BT163" s="482"/>
      <c r="BU163" s="482"/>
      <c r="BV163" s="482"/>
      <c r="BW163" s="482"/>
      <c r="BX163" s="482"/>
      <c r="BY163" s="482"/>
      <c r="BZ163" s="486"/>
      <c r="CA163" s="486"/>
      <c r="CB163" s="486"/>
      <c r="CC163" s="486"/>
      <c r="CD163" s="482"/>
      <c r="CE163" s="482"/>
      <c r="CF163" s="482"/>
    </row>
    <row r="164" spans="1:84" s="493" customFormat="1" ht="41.25" customHeight="1" thickBot="1">
      <c r="A164" s="482"/>
      <c r="B164" s="220"/>
      <c r="C164" s="1213" t="s">
        <v>398</v>
      </c>
      <c r="D164" s="1222"/>
      <c r="E164" s="212" t="s">
        <v>243</v>
      </c>
      <c r="F164" s="212" t="s">
        <v>467</v>
      </c>
      <c r="G164" s="1212" t="s">
        <v>53</v>
      </c>
      <c r="H164" s="208" t="str">
        <f t="shared" si="5"/>
        <v>&lt; = 33 kV ; &gt; 10 MVA &amp; &lt; =  30 MVA</v>
      </c>
      <c r="I164" s="1210" t="s">
        <v>481</v>
      </c>
      <c r="J164" s="209" t="s">
        <v>488</v>
      </c>
      <c r="K164" s="209" t="s">
        <v>470</v>
      </c>
      <c r="L164" s="213" t="s">
        <v>245</v>
      </c>
      <c r="M164" s="213"/>
      <c r="N164" s="1479">
        <v>0</v>
      </c>
      <c r="O164" s="1479">
        <v>0</v>
      </c>
      <c r="P164" s="1479">
        <v>0</v>
      </c>
      <c r="Q164" s="1479">
        <v>0</v>
      </c>
      <c r="R164" s="1479">
        <v>0</v>
      </c>
      <c r="S164" s="1223"/>
      <c r="T164" s="212" t="s">
        <v>243</v>
      </c>
      <c r="U164" s="212" t="s">
        <v>467</v>
      </c>
      <c r="V164" s="1212" t="s">
        <v>53</v>
      </c>
      <c r="W164" s="208" t="str">
        <f t="shared" si="6"/>
        <v>&lt; = 33 kV ; &gt; 10 MVA &amp; &lt; =  30 MVA</v>
      </c>
      <c r="X164" s="1210" t="s">
        <v>481</v>
      </c>
      <c r="Y164" s="209" t="s">
        <v>488</v>
      </c>
      <c r="Z164" s="209" t="s">
        <v>653</v>
      </c>
      <c r="AA164" s="213" t="s">
        <v>271</v>
      </c>
      <c r="AB164" s="213"/>
      <c r="AC164" s="1498">
        <v>0</v>
      </c>
      <c r="AD164" s="1499">
        <v>0</v>
      </c>
      <c r="AE164" s="1499">
        <v>0</v>
      </c>
      <c r="AF164" s="1516">
        <v>0</v>
      </c>
      <c r="AG164" s="1500">
        <v>0</v>
      </c>
      <c r="AH164" s="1223"/>
      <c r="AI164" s="212" t="s">
        <v>243</v>
      </c>
      <c r="AJ164" s="212" t="s">
        <v>467</v>
      </c>
      <c r="AK164" s="1212" t="s">
        <v>53</v>
      </c>
      <c r="AL164" s="208" t="str">
        <f t="shared" si="7"/>
        <v>&lt; = 33 kV ; &gt; 10 MVA &amp; &lt; =  30 MVA</v>
      </c>
      <c r="AM164" s="1210" t="s">
        <v>481</v>
      </c>
      <c r="AN164" s="209" t="s">
        <v>488</v>
      </c>
      <c r="AO164" s="209" t="s">
        <v>654</v>
      </c>
      <c r="AP164" s="213" t="s">
        <v>271</v>
      </c>
      <c r="AQ164" s="213"/>
      <c r="AR164" s="1515">
        <v>0</v>
      </c>
      <c r="AS164" s="1516">
        <v>0</v>
      </c>
      <c r="AT164" s="1516">
        <v>0</v>
      </c>
      <c r="AU164" s="1516">
        <v>0</v>
      </c>
      <c r="AV164" s="1516">
        <v>0</v>
      </c>
      <c r="AW164" s="486"/>
      <c r="AX164" s="482"/>
      <c r="AY164" s="482"/>
      <c r="AZ164" s="482"/>
      <c r="BA164" s="518"/>
      <c r="BB164" s="518"/>
      <c r="BC164" s="518"/>
      <c r="BD164" s="518"/>
      <c r="BE164" s="518"/>
      <c r="BF164" s="518"/>
      <c r="BG164" s="518"/>
      <c r="BH164" s="511"/>
      <c r="BI164" s="482"/>
      <c r="BJ164" s="482"/>
      <c r="BK164" s="482"/>
      <c r="BL164" s="482"/>
      <c r="BM164" s="482"/>
      <c r="BN164" s="482"/>
      <c r="BO164" s="482"/>
      <c r="BP164" s="482"/>
      <c r="BQ164" s="482"/>
      <c r="BR164" s="482"/>
      <c r="BS164" s="482"/>
      <c r="BT164" s="482"/>
      <c r="BU164" s="482"/>
      <c r="BV164" s="482"/>
      <c r="BW164" s="482"/>
      <c r="BX164" s="482"/>
      <c r="BY164" s="482"/>
      <c r="BZ164" s="486"/>
      <c r="CA164" s="486"/>
      <c r="CB164" s="486"/>
      <c r="CC164" s="486"/>
      <c r="CD164" s="482"/>
      <c r="CE164" s="482"/>
      <c r="CF164" s="482"/>
    </row>
    <row r="165" spans="1:84" s="493" customFormat="1" ht="41.25" customHeight="1" thickBot="1">
      <c r="A165" s="482"/>
      <c r="B165" s="220"/>
      <c r="C165" s="1213" t="s">
        <v>399</v>
      </c>
      <c r="D165" s="1222"/>
      <c r="E165" s="212" t="s">
        <v>243</v>
      </c>
      <c r="F165" s="212" t="s">
        <v>467</v>
      </c>
      <c r="G165" s="1212" t="s">
        <v>53</v>
      </c>
      <c r="H165" s="208" t="str">
        <f t="shared" si="5"/>
        <v>&gt; 33 kV &amp; &lt; = 66 kV  ; &lt; = 10 MVA</v>
      </c>
      <c r="I165" s="1210" t="s">
        <v>481</v>
      </c>
      <c r="J165" s="209" t="s">
        <v>488</v>
      </c>
      <c r="K165" s="209" t="s">
        <v>470</v>
      </c>
      <c r="L165" s="213" t="s">
        <v>245</v>
      </c>
      <c r="M165" s="213"/>
      <c r="N165" s="1479">
        <v>0</v>
      </c>
      <c r="O165" s="1479">
        <v>0</v>
      </c>
      <c r="P165" s="1479">
        <v>0</v>
      </c>
      <c r="Q165" s="1479">
        <v>0</v>
      </c>
      <c r="R165" s="1479">
        <v>0</v>
      </c>
      <c r="S165" s="1223"/>
      <c r="T165" s="212" t="s">
        <v>243</v>
      </c>
      <c r="U165" s="212" t="s">
        <v>467</v>
      </c>
      <c r="V165" s="1212" t="s">
        <v>53</v>
      </c>
      <c r="W165" s="208" t="str">
        <f t="shared" si="6"/>
        <v>&gt; 33 kV &amp; &lt; = 66 kV  ; &lt; = 10 MVA</v>
      </c>
      <c r="X165" s="1210" t="s">
        <v>481</v>
      </c>
      <c r="Y165" s="209" t="s">
        <v>488</v>
      </c>
      <c r="Z165" s="209" t="s">
        <v>653</v>
      </c>
      <c r="AA165" s="213" t="s">
        <v>271</v>
      </c>
      <c r="AB165" s="213"/>
      <c r="AC165" s="1498">
        <v>0</v>
      </c>
      <c r="AD165" s="1499">
        <v>0</v>
      </c>
      <c r="AE165" s="1499">
        <v>0</v>
      </c>
      <c r="AF165" s="1516">
        <v>0</v>
      </c>
      <c r="AG165" s="1500">
        <v>0</v>
      </c>
      <c r="AH165" s="1223"/>
      <c r="AI165" s="212" t="s">
        <v>243</v>
      </c>
      <c r="AJ165" s="212" t="s">
        <v>467</v>
      </c>
      <c r="AK165" s="1212" t="s">
        <v>53</v>
      </c>
      <c r="AL165" s="208" t="str">
        <f t="shared" si="7"/>
        <v>&gt; 33 kV &amp; &lt; = 66 kV  ; &lt; = 10 MVA</v>
      </c>
      <c r="AM165" s="1210" t="s">
        <v>481</v>
      </c>
      <c r="AN165" s="209" t="s">
        <v>488</v>
      </c>
      <c r="AO165" s="209" t="s">
        <v>654</v>
      </c>
      <c r="AP165" s="213" t="s">
        <v>271</v>
      </c>
      <c r="AQ165" s="213"/>
      <c r="AR165" s="1515">
        <v>0</v>
      </c>
      <c r="AS165" s="1516">
        <v>0</v>
      </c>
      <c r="AT165" s="1516">
        <v>0</v>
      </c>
      <c r="AU165" s="1516">
        <v>0</v>
      </c>
      <c r="AV165" s="1516">
        <v>0</v>
      </c>
      <c r="AW165" s="486"/>
      <c r="AX165" s="482"/>
      <c r="AY165" s="482"/>
      <c r="AZ165" s="482"/>
      <c r="BA165" s="518"/>
      <c r="BB165" s="518"/>
      <c r="BC165" s="518"/>
      <c r="BD165" s="518"/>
      <c r="BE165" s="518"/>
      <c r="BF165" s="518"/>
      <c r="BG165" s="518"/>
      <c r="BH165" s="511"/>
      <c r="BI165" s="482"/>
      <c r="BJ165" s="482"/>
      <c r="BK165" s="482"/>
      <c r="BL165" s="482"/>
      <c r="BM165" s="482"/>
      <c r="BN165" s="482"/>
      <c r="BO165" s="482"/>
      <c r="BP165" s="482"/>
      <c r="BQ165" s="482"/>
      <c r="BR165" s="482"/>
      <c r="BS165" s="482"/>
      <c r="BT165" s="482"/>
      <c r="BU165" s="482"/>
      <c r="BV165" s="482"/>
      <c r="BW165" s="482"/>
      <c r="BX165" s="482"/>
      <c r="BY165" s="482"/>
      <c r="BZ165" s="486"/>
      <c r="CA165" s="486"/>
      <c r="CB165" s="486"/>
      <c r="CC165" s="486"/>
      <c r="CD165" s="482"/>
      <c r="CE165" s="482"/>
      <c r="CF165" s="482"/>
    </row>
    <row r="166" spans="1:84" s="493" customFormat="1" ht="41.25" customHeight="1" thickBot="1">
      <c r="A166" s="482"/>
      <c r="B166" s="220"/>
      <c r="C166" s="1213" t="s">
        <v>400</v>
      </c>
      <c r="D166" s="1222"/>
      <c r="E166" s="212" t="s">
        <v>243</v>
      </c>
      <c r="F166" s="212" t="s">
        <v>467</v>
      </c>
      <c r="G166" s="1212" t="s">
        <v>53</v>
      </c>
      <c r="H166" s="208" t="str">
        <f t="shared" si="5"/>
        <v>&gt; 33 kV &amp; &lt; = 66 kV  ; &gt; 30 MVA</v>
      </c>
      <c r="I166" s="1210" t="s">
        <v>481</v>
      </c>
      <c r="J166" s="209" t="s">
        <v>488</v>
      </c>
      <c r="K166" s="209" t="s">
        <v>470</v>
      </c>
      <c r="L166" s="213" t="s">
        <v>245</v>
      </c>
      <c r="M166" s="213"/>
      <c r="N166" s="1479">
        <v>0</v>
      </c>
      <c r="O166" s="1479">
        <v>1975.9960000000001</v>
      </c>
      <c r="P166" s="1479">
        <v>0</v>
      </c>
      <c r="Q166" s="1480">
        <v>897.94399999999996</v>
      </c>
      <c r="R166" s="1479">
        <v>0</v>
      </c>
      <c r="S166" s="1223"/>
      <c r="T166" s="212" t="s">
        <v>243</v>
      </c>
      <c r="U166" s="212" t="s">
        <v>467</v>
      </c>
      <c r="V166" s="1212" t="s">
        <v>53</v>
      </c>
      <c r="W166" s="208" t="str">
        <f t="shared" si="6"/>
        <v>&gt; 33 kV &amp; &lt; = 66 kV  ; &gt; 30 MVA</v>
      </c>
      <c r="X166" s="1210" t="s">
        <v>481</v>
      </c>
      <c r="Y166" s="209" t="s">
        <v>488</v>
      </c>
      <c r="Z166" s="209" t="s">
        <v>653</v>
      </c>
      <c r="AA166" s="213" t="s">
        <v>271</v>
      </c>
      <c r="AB166" s="213"/>
      <c r="AC166" s="1498">
        <v>0</v>
      </c>
      <c r="AD166" s="1499">
        <v>1</v>
      </c>
      <c r="AE166" s="1499">
        <v>0</v>
      </c>
      <c r="AF166" s="1516">
        <v>2</v>
      </c>
      <c r="AG166" s="1500">
        <v>0</v>
      </c>
      <c r="AH166" s="1223"/>
      <c r="AI166" s="212" t="s">
        <v>243</v>
      </c>
      <c r="AJ166" s="212" t="s">
        <v>467</v>
      </c>
      <c r="AK166" s="1212" t="s">
        <v>53</v>
      </c>
      <c r="AL166" s="208" t="str">
        <f t="shared" si="7"/>
        <v>&gt; 33 kV &amp; &lt; = 66 kV  ; &gt; 30 MVA</v>
      </c>
      <c r="AM166" s="1210" t="s">
        <v>481</v>
      </c>
      <c r="AN166" s="209" t="s">
        <v>488</v>
      </c>
      <c r="AO166" s="209" t="s">
        <v>654</v>
      </c>
      <c r="AP166" s="213" t="s">
        <v>271</v>
      </c>
      <c r="AQ166" s="213"/>
      <c r="AR166" s="1498">
        <v>3</v>
      </c>
      <c r="AS166" s="1499">
        <v>3</v>
      </c>
      <c r="AT166" s="1499">
        <v>4</v>
      </c>
      <c r="AU166" s="1499">
        <v>4</v>
      </c>
      <c r="AV166" s="1499">
        <v>3</v>
      </c>
      <c r="AW166" s="486"/>
      <c r="AX166" s="482"/>
      <c r="AY166" s="482"/>
      <c r="AZ166" s="482"/>
      <c r="BA166" s="518"/>
      <c r="BB166" s="518"/>
      <c r="BC166" s="518"/>
      <c r="BD166" s="518"/>
      <c r="BE166" s="518"/>
      <c r="BF166" s="518"/>
      <c r="BG166" s="518"/>
      <c r="BH166" s="511"/>
      <c r="BI166" s="482"/>
      <c r="BJ166" s="482"/>
      <c r="BK166" s="482"/>
      <c r="BL166" s="482"/>
      <c r="BM166" s="482"/>
      <c r="BN166" s="482"/>
      <c r="BO166" s="482"/>
      <c r="BP166" s="482"/>
      <c r="BQ166" s="482"/>
      <c r="BR166" s="482"/>
      <c r="BS166" s="482"/>
      <c r="BT166" s="482"/>
      <c r="BU166" s="482"/>
      <c r="BV166" s="482"/>
      <c r="BW166" s="482"/>
      <c r="BX166" s="482"/>
      <c r="BY166" s="482"/>
      <c r="BZ166" s="486"/>
      <c r="CA166" s="486"/>
      <c r="CB166" s="486"/>
      <c r="CC166" s="486"/>
      <c r="CD166" s="482"/>
      <c r="CE166" s="482"/>
      <c r="CF166" s="482"/>
    </row>
    <row r="167" spans="1:84" s="493" customFormat="1" ht="41.25" customHeight="1" thickBot="1">
      <c r="A167" s="482"/>
      <c r="B167" s="220"/>
      <c r="C167" s="1213" t="s">
        <v>401</v>
      </c>
      <c r="D167" s="1222"/>
      <c r="E167" s="212" t="s">
        <v>243</v>
      </c>
      <c r="F167" s="212" t="s">
        <v>467</v>
      </c>
      <c r="G167" s="1212" t="s">
        <v>53</v>
      </c>
      <c r="H167" s="208" t="str">
        <f t="shared" si="5"/>
        <v>&gt; 66 kV &amp; &lt; = 132 kV  ; &lt; = 30 MVA</v>
      </c>
      <c r="I167" s="1210" t="s">
        <v>481</v>
      </c>
      <c r="J167" s="209" t="s">
        <v>488</v>
      </c>
      <c r="K167" s="209" t="s">
        <v>470</v>
      </c>
      <c r="L167" s="213" t="s">
        <v>245</v>
      </c>
      <c r="M167" s="213"/>
      <c r="N167" s="1479">
        <v>0</v>
      </c>
      <c r="O167" s="1479">
        <v>0</v>
      </c>
      <c r="P167" s="1479">
        <v>0</v>
      </c>
      <c r="Q167" s="1479">
        <v>0</v>
      </c>
      <c r="R167" s="1479">
        <v>0</v>
      </c>
      <c r="S167" s="1223"/>
      <c r="T167" s="212" t="s">
        <v>243</v>
      </c>
      <c r="U167" s="212" t="s">
        <v>467</v>
      </c>
      <c r="V167" s="1212" t="s">
        <v>53</v>
      </c>
      <c r="W167" s="208" t="str">
        <f t="shared" si="6"/>
        <v>&gt; 66 kV &amp; &lt; = 132 kV  ; &lt; = 30 MVA</v>
      </c>
      <c r="X167" s="1210" t="s">
        <v>481</v>
      </c>
      <c r="Y167" s="209" t="s">
        <v>488</v>
      </c>
      <c r="Z167" s="209" t="s">
        <v>653</v>
      </c>
      <c r="AA167" s="213" t="s">
        <v>271</v>
      </c>
      <c r="AB167" s="213"/>
      <c r="AC167" s="1498">
        <v>0</v>
      </c>
      <c r="AD167" s="1499">
        <v>0</v>
      </c>
      <c r="AE167" s="1499">
        <v>0</v>
      </c>
      <c r="AF167" s="1516">
        <v>0</v>
      </c>
      <c r="AG167" s="1500">
        <v>0</v>
      </c>
      <c r="AH167" s="1223"/>
      <c r="AI167" s="212" t="s">
        <v>243</v>
      </c>
      <c r="AJ167" s="212" t="s">
        <v>467</v>
      </c>
      <c r="AK167" s="1212" t="s">
        <v>53</v>
      </c>
      <c r="AL167" s="208" t="str">
        <f t="shared" si="7"/>
        <v>&gt; 66 kV &amp; &lt; = 132 kV  ; &lt; = 30 MVA</v>
      </c>
      <c r="AM167" s="1210" t="s">
        <v>481</v>
      </c>
      <c r="AN167" s="209" t="s">
        <v>488</v>
      </c>
      <c r="AO167" s="209" t="s">
        <v>654</v>
      </c>
      <c r="AP167" s="213" t="s">
        <v>271</v>
      </c>
      <c r="AQ167" s="213"/>
      <c r="AR167" s="1515">
        <v>0</v>
      </c>
      <c r="AS167" s="1516">
        <v>0</v>
      </c>
      <c r="AT167" s="1516">
        <v>0</v>
      </c>
      <c r="AU167" s="1516">
        <v>0</v>
      </c>
      <c r="AV167" s="1516">
        <v>0</v>
      </c>
      <c r="AW167" s="486"/>
      <c r="AX167" s="482"/>
      <c r="AY167" s="482"/>
      <c r="AZ167" s="482"/>
      <c r="BA167" s="518"/>
      <c r="BB167" s="518"/>
      <c r="BC167" s="518"/>
      <c r="BD167" s="518"/>
      <c r="BE167" s="518"/>
      <c r="BF167" s="518"/>
      <c r="BG167" s="518"/>
      <c r="BH167" s="511"/>
      <c r="BI167" s="482"/>
      <c r="BJ167" s="482"/>
      <c r="BK167" s="482"/>
      <c r="BL167" s="482"/>
      <c r="BM167" s="482"/>
      <c r="BN167" s="482"/>
      <c r="BO167" s="482"/>
      <c r="BP167" s="482"/>
      <c r="BQ167" s="482"/>
      <c r="BR167" s="482"/>
      <c r="BS167" s="482"/>
      <c r="BT167" s="482"/>
      <c r="BU167" s="482"/>
      <c r="BV167" s="482"/>
      <c r="BW167" s="482"/>
      <c r="BX167" s="482"/>
      <c r="BY167" s="482"/>
      <c r="BZ167" s="486"/>
      <c r="CA167" s="486"/>
      <c r="CB167" s="486"/>
      <c r="CC167" s="486"/>
      <c r="CD167" s="482"/>
      <c r="CE167" s="482"/>
      <c r="CF167" s="482"/>
    </row>
    <row r="168" spans="1:84" s="493" customFormat="1" ht="41.25" customHeight="1" thickBot="1">
      <c r="A168" s="482"/>
      <c r="B168" s="220"/>
      <c r="C168" s="1213" t="s">
        <v>402</v>
      </c>
      <c r="D168" s="1222"/>
      <c r="E168" s="212" t="s">
        <v>243</v>
      </c>
      <c r="F168" s="212" t="s">
        <v>467</v>
      </c>
      <c r="G168" s="1212" t="s">
        <v>53</v>
      </c>
      <c r="H168" s="208" t="str">
        <f t="shared" si="5"/>
        <v>&gt; 66 kV &amp; &lt; = 132 kV  ; &gt; 30 MVA &amp; &lt; =  60 MVA</v>
      </c>
      <c r="I168" s="1210" t="s">
        <v>481</v>
      </c>
      <c r="J168" s="209" t="s">
        <v>488</v>
      </c>
      <c r="K168" s="209" t="s">
        <v>470</v>
      </c>
      <c r="L168" s="213" t="s">
        <v>245</v>
      </c>
      <c r="M168" s="213"/>
      <c r="N168" s="1479">
        <v>0</v>
      </c>
      <c r="O168" s="1479">
        <v>0</v>
      </c>
      <c r="P168" s="1479">
        <v>0</v>
      </c>
      <c r="Q168" s="1479">
        <v>0</v>
      </c>
      <c r="R168" s="1479">
        <v>0</v>
      </c>
      <c r="S168" s="1223"/>
      <c r="T168" s="212" t="s">
        <v>243</v>
      </c>
      <c r="U168" s="212" t="s">
        <v>467</v>
      </c>
      <c r="V168" s="1212" t="s">
        <v>53</v>
      </c>
      <c r="W168" s="208" t="str">
        <f t="shared" si="6"/>
        <v>&gt; 66 kV &amp; &lt; = 132 kV  ; &gt; 30 MVA &amp; &lt; =  60 MVA</v>
      </c>
      <c r="X168" s="1210" t="s">
        <v>481</v>
      </c>
      <c r="Y168" s="209" t="s">
        <v>488</v>
      </c>
      <c r="Z168" s="209" t="s">
        <v>653</v>
      </c>
      <c r="AA168" s="213" t="s">
        <v>271</v>
      </c>
      <c r="AB168" s="213"/>
      <c r="AC168" s="1498">
        <v>0</v>
      </c>
      <c r="AD168" s="1499">
        <v>0</v>
      </c>
      <c r="AE168" s="1499">
        <v>0</v>
      </c>
      <c r="AF168" s="1516">
        <v>0</v>
      </c>
      <c r="AG168" s="1500">
        <v>0</v>
      </c>
      <c r="AH168" s="1223"/>
      <c r="AI168" s="212" t="s">
        <v>243</v>
      </c>
      <c r="AJ168" s="212" t="s">
        <v>467</v>
      </c>
      <c r="AK168" s="1212" t="s">
        <v>53</v>
      </c>
      <c r="AL168" s="208" t="str">
        <f t="shared" si="7"/>
        <v>&gt; 66 kV &amp; &lt; = 132 kV  ; &gt; 30 MVA &amp; &lt; =  60 MVA</v>
      </c>
      <c r="AM168" s="1210" t="s">
        <v>481</v>
      </c>
      <c r="AN168" s="209" t="s">
        <v>488</v>
      </c>
      <c r="AO168" s="209" t="s">
        <v>654</v>
      </c>
      <c r="AP168" s="213" t="s">
        <v>271</v>
      </c>
      <c r="AQ168" s="213"/>
      <c r="AR168" s="1515">
        <v>0</v>
      </c>
      <c r="AS168" s="1516">
        <v>0</v>
      </c>
      <c r="AT168" s="1516">
        <v>0</v>
      </c>
      <c r="AU168" s="1516">
        <v>0</v>
      </c>
      <c r="AV168" s="1516">
        <v>0</v>
      </c>
      <c r="AW168" s="486"/>
      <c r="AX168" s="482"/>
      <c r="AY168" s="482"/>
      <c r="AZ168" s="482"/>
      <c r="BA168" s="518"/>
      <c r="BB168" s="518"/>
      <c r="BC168" s="518"/>
      <c r="BD168" s="518"/>
      <c r="BE168" s="518"/>
      <c r="BF168" s="518"/>
      <c r="BG168" s="518"/>
      <c r="BH168" s="511"/>
      <c r="BI168" s="482"/>
      <c r="BJ168" s="482"/>
      <c r="BK168" s="482"/>
      <c r="BL168" s="482"/>
      <c r="BM168" s="482"/>
      <c r="BN168" s="482"/>
      <c r="BO168" s="482"/>
      <c r="BP168" s="482"/>
      <c r="BQ168" s="482"/>
      <c r="BR168" s="482"/>
      <c r="BS168" s="482"/>
      <c r="BT168" s="482"/>
      <c r="BU168" s="482"/>
      <c r="BV168" s="482"/>
      <c r="BW168" s="482"/>
      <c r="BX168" s="482"/>
      <c r="BY168" s="482"/>
      <c r="BZ168" s="516"/>
      <c r="CA168" s="486"/>
      <c r="CB168" s="486"/>
      <c r="CC168" s="516"/>
      <c r="CD168" s="482"/>
      <c r="CE168" s="482"/>
      <c r="CF168" s="482"/>
    </row>
    <row r="169" spans="1:84" s="493" customFormat="1" ht="41.25" customHeight="1" thickBot="1">
      <c r="A169" s="482"/>
      <c r="B169" s="220"/>
      <c r="C169" s="1213" t="s">
        <v>403</v>
      </c>
      <c r="D169" s="1222"/>
      <c r="E169" s="212" t="s">
        <v>243</v>
      </c>
      <c r="F169" s="212" t="s">
        <v>467</v>
      </c>
      <c r="G169" s="1212" t="s">
        <v>53</v>
      </c>
      <c r="H169" s="208" t="str">
        <f t="shared" si="5"/>
        <v>&gt; 66 kV &amp; &lt; = 132 kV  ; &gt; 60 MVA</v>
      </c>
      <c r="I169" s="1210" t="s">
        <v>481</v>
      </c>
      <c r="J169" s="209" t="s">
        <v>488</v>
      </c>
      <c r="K169" s="209" t="s">
        <v>470</v>
      </c>
      <c r="L169" s="213" t="s">
        <v>245</v>
      </c>
      <c r="M169" s="213"/>
      <c r="N169" s="1479">
        <v>0</v>
      </c>
      <c r="O169" s="1479">
        <v>0</v>
      </c>
      <c r="P169" s="1479">
        <v>0</v>
      </c>
      <c r="Q169" s="1479">
        <v>0</v>
      </c>
      <c r="R169" s="1479">
        <v>0</v>
      </c>
      <c r="S169" s="1223"/>
      <c r="T169" s="212" t="s">
        <v>243</v>
      </c>
      <c r="U169" s="212" t="s">
        <v>467</v>
      </c>
      <c r="V169" s="1212" t="s">
        <v>53</v>
      </c>
      <c r="W169" s="208" t="str">
        <f t="shared" si="6"/>
        <v>&gt; 66 kV &amp; &lt; = 132 kV  ; &gt; 60 MVA</v>
      </c>
      <c r="X169" s="1210" t="s">
        <v>481</v>
      </c>
      <c r="Y169" s="209" t="s">
        <v>488</v>
      </c>
      <c r="Z169" s="209" t="s">
        <v>653</v>
      </c>
      <c r="AA169" s="213" t="s">
        <v>271</v>
      </c>
      <c r="AB169" s="213"/>
      <c r="AC169" s="1498">
        <v>0</v>
      </c>
      <c r="AD169" s="1499">
        <v>0</v>
      </c>
      <c r="AE169" s="1499">
        <v>0</v>
      </c>
      <c r="AF169" s="1516">
        <v>0</v>
      </c>
      <c r="AG169" s="1500">
        <v>0</v>
      </c>
      <c r="AH169" s="1223"/>
      <c r="AI169" s="212" t="s">
        <v>243</v>
      </c>
      <c r="AJ169" s="212" t="s">
        <v>467</v>
      </c>
      <c r="AK169" s="1212" t="s">
        <v>53</v>
      </c>
      <c r="AL169" s="208" t="str">
        <f t="shared" si="7"/>
        <v>&gt; 66 kV &amp; &lt; = 132 kV  ; &gt; 60 MVA</v>
      </c>
      <c r="AM169" s="1210" t="s">
        <v>481</v>
      </c>
      <c r="AN169" s="209" t="s">
        <v>488</v>
      </c>
      <c r="AO169" s="209" t="s">
        <v>654</v>
      </c>
      <c r="AP169" s="213" t="s">
        <v>271</v>
      </c>
      <c r="AQ169" s="213"/>
      <c r="AR169" s="1515">
        <v>0</v>
      </c>
      <c r="AS169" s="1516">
        <v>0</v>
      </c>
      <c r="AT169" s="1516">
        <v>0</v>
      </c>
      <c r="AU169" s="1516">
        <v>0</v>
      </c>
      <c r="AV169" s="1516">
        <v>0</v>
      </c>
      <c r="AW169" s="486"/>
      <c r="AX169" s="482"/>
      <c r="AY169" s="482"/>
      <c r="AZ169" s="482"/>
      <c r="BA169" s="518"/>
      <c r="BB169" s="518"/>
      <c r="BC169" s="518"/>
      <c r="BD169" s="518"/>
      <c r="BE169" s="518"/>
      <c r="BF169" s="518"/>
      <c r="BG169" s="518"/>
      <c r="BH169" s="511"/>
      <c r="BI169" s="482"/>
      <c r="BJ169" s="482"/>
      <c r="BK169" s="482"/>
      <c r="BL169" s="482"/>
      <c r="BM169" s="482"/>
      <c r="BN169" s="482"/>
      <c r="BO169" s="482"/>
      <c r="BP169" s="482"/>
      <c r="BQ169" s="482"/>
      <c r="BR169" s="482"/>
      <c r="BS169" s="482"/>
      <c r="BT169" s="482"/>
      <c r="BU169" s="482"/>
      <c r="BV169" s="482"/>
      <c r="BW169" s="482"/>
      <c r="BX169" s="482"/>
      <c r="BY169" s="482"/>
      <c r="BZ169" s="523"/>
      <c r="CA169" s="486"/>
      <c r="CB169" s="486"/>
      <c r="CC169" s="523"/>
      <c r="CD169" s="482"/>
      <c r="CE169" s="482"/>
      <c r="CF169" s="482"/>
    </row>
    <row r="170" spans="1:84" s="493" customFormat="1" ht="41.25" customHeight="1" thickBot="1">
      <c r="A170" s="482"/>
      <c r="B170" s="220"/>
      <c r="C170" s="1213" t="s">
        <v>404</v>
      </c>
      <c r="D170" s="1222"/>
      <c r="E170" s="212" t="s">
        <v>243</v>
      </c>
      <c r="F170" s="212" t="s">
        <v>467</v>
      </c>
      <c r="G170" s="1212" t="s">
        <v>53</v>
      </c>
      <c r="H170" s="208" t="str">
        <f t="shared" si="5"/>
        <v>&gt; 132 kV &amp; &lt; = 220 kV  ; &lt; = 50 MVA</v>
      </c>
      <c r="I170" s="1210" t="s">
        <v>481</v>
      </c>
      <c r="J170" s="209" t="s">
        <v>488</v>
      </c>
      <c r="K170" s="209" t="s">
        <v>470</v>
      </c>
      <c r="L170" s="213" t="s">
        <v>245</v>
      </c>
      <c r="M170" s="213"/>
      <c r="N170" s="1479">
        <v>0</v>
      </c>
      <c r="O170" s="1479">
        <v>0</v>
      </c>
      <c r="P170" s="1479">
        <v>0</v>
      </c>
      <c r="Q170" s="1479">
        <v>0</v>
      </c>
      <c r="R170" s="1479">
        <v>0</v>
      </c>
      <c r="S170" s="1223"/>
      <c r="T170" s="212" t="s">
        <v>243</v>
      </c>
      <c r="U170" s="212" t="s">
        <v>467</v>
      </c>
      <c r="V170" s="1212" t="s">
        <v>53</v>
      </c>
      <c r="W170" s="208" t="str">
        <f t="shared" si="6"/>
        <v>&gt; 132 kV &amp; &lt; = 220 kV  ; &lt; = 50 MVA</v>
      </c>
      <c r="X170" s="1210" t="s">
        <v>481</v>
      </c>
      <c r="Y170" s="209" t="s">
        <v>488</v>
      </c>
      <c r="Z170" s="209" t="s">
        <v>653</v>
      </c>
      <c r="AA170" s="213" t="s">
        <v>271</v>
      </c>
      <c r="AB170" s="213"/>
      <c r="AC170" s="1498">
        <v>0</v>
      </c>
      <c r="AD170" s="1499">
        <v>0</v>
      </c>
      <c r="AE170" s="1499">
        <v>0</v>
      </c>
      <c r="AF170" s="1516">
        <v>0</v>
      </c>
      <c r="AG170" s="1500">
        <v>0</v>
      </c>
      <c r="AH170" s="1223"/>
      <c r="AI170" s="212" t="s">
        <v>243</v>
      </c>
      <c r="AJ170" s="212" t="s">
        <v>467</v>
      </c>
      <c r="AK170" s="1212" t="s">
        <v>53</v>
      </c>
      <c r="AL170" s="208" t="str">
        <f t="shared" si="7"/>
        <v>&gt; 132 kV &amp; &lt; = 220 kV  ; &lt; = 50 MVA</v>
      </c>
      <c r="AM170" s="1210" t="s">
        <v>481</v>
      </c>
      <c r="AN170" s="209" t="s">
        <v>488</v>
      </c>
      <c r="AO170" s="209" t="s">
        <v>654</v>
      </c>
      <c r="AP170" s="213" t="s">
        <v>271</v>
      </c>
      <c r="AQ170" s="213"/>
      <c r="AR170" s="1498">
        <v>6</v>
      </c>
      <c r="AS170" s="1499">
        <v>4</v>
      </c>
      <c r="AT170" s="1499">
        <v>10</v>
      </c>
      <c r="AU170" s="1499">
        <v>4</v>
      </c>
      <c r="AV170" s="1499">
        <v>7</v>
      </c>
      <c r="AW170" s="486"/>
      <c r="AX170" s="482"/>
      <c r="AY170" s="482"/>
      <c r="AZ170" s="482"/>
      <c r="BA170" s="518"/>
      <c r="BB170" s="518"/>
      <c r="BC170" s="518"/>
      <c r="BD170" s="518"/>
      <c r="BE170" s="518"/>
      <c r="BF170" s="518"/>
      <c r="BG170" s="518"/>
      <c r="BH170" s="511"/>
      <c r="BI170" s="482"/>
      <c r="BJ170" s="482"/>
      <c r="BK170" s="482"/>
      <c r="BL170" s="482"/>
      <c r="BM170" s="482"/>
      <c r="BN170" s="482"/>
      <c r="BO170" s="482"/>
      <c r="BP170" s="482"/>
      <c r="BQ170" s="482"/>
      <c r="BR170" s="482"/>
      <c r="BS170" s="482"/>
      <c r="BT170" s="482"/>
      <c r="BU170" s="482"/>
      <c r="BV170" s="482"/>
      <c r="BW170" s="482"/>
      <c r="BX170" s="482"/>
      <c r="BY170" s="482"/>
      <c r="BZ170" s="486"/>
      <c r="CA170" s="486"/>
      <c r="CB170" s="486"/>
      <c r="CC170" s="486"/>
      <c r="CD170" s="482"/>
      <c r="CE170" s="482"/>
      <c r="CF170" s="482"/>
    </row>
    <row r="171" spans="1:84" s="493" customFormat="1" ht="41.25" customHeight="1" thickBot="1">
      <c r="A171" s="482"/>
      <c r="B171" s="220"/>
      <c r="C171" s="1213" t="s">
        <v>405</v>
      </c>
      <c r="D171" s="1222"/>
      <c r="E171" s="212" t="s">
        <v>243</v>
      </c>
      <c r="F171" s="212" t="s">
        <v>467</v>
      </c>
      <c r="G171" s="1212" t="s">
        <v>53</v>
      </c>
      <c r="H171" s="208" t="str">
        <f t="shared" si="5"/>
        <v>&gt; 132 kV &amp; &lt; = 220 kV  ; &gt; 50 MVA &amp; &lt; =  100 MVA</v>
      </c>
      <c r="I171" s="1210" t="s">
        <v>481</v>
      </c>
      <c r="J171" s="209" t="s">
        <v>488</v>
      </c>
      <c r="K171" s="209" t="s">
        <v>470</v>
      </c>
      <c r="L171" s="213" t="s">
        <v>245</v>
      </c>
      <c r="M171" s="213"/>
      <c r="N171" s="1878">
        <v>0</v>
      </c>
      <c r="O171" s="1877">
        <v>13109.803106000001</v>
      </c>
      <c r="P171" s="1877">
        <v>3094.7049999999999</v>
      </c>
      <c r="Q171" s="1877">
        <v>0</v>
      </c>
      <c r="R171" s="1877">
        <v>20666.494469999998</v>
      </c>
      <c r="S171" s="1223"/>
      <c r="T171" s="212" t="s">
        <v>243</v>
      </c>
      <c r="U171" s="212" t="s">
        <v>467</v>
      </c>
      <c r="V171" s="1212" t="s">
        <v>53</v>
      </c>
      <c r="W171" s="208" t="str">
        <f t="shared" si="6"/>
        <v>&gt; 132 kV &amp; &lt; = 220 kV  ; &gt; 50 MVA &amp; &lt; =  100 MVA</v>
      </c>
      <c r="X171" s="1210" t="s">
        <v>481</v>
      </c>
      <c r="Y171" s="209" t="s">
        <v>488</v>
      </c>
      <c r="Z171" s="209" t="s">
        <v>653</v>
      </c>
      <c r="AA171" s="213" t="s">
        <v>271</v>
      </c>
      <c r="AB171" s="213"/>
      <c r="AC171" s="1498">
        <v>0</v>
      </c>
      <c r="AD171" s="1499">
        <v>5</v>
      </c>
      <c r="AE171" s="1499">
        <v>2</v>
      </c>
      <c r="AF171" s="1516">
        <v>0</v>
      </c>
      <c r="AG171" s="1500">
        <v>5</v>
      </c>
      <c r="AH171" s="1223"/>
      <c r="AI171" s="212" t="s">
        <v>243</v>
      </c>
      <c r="AJ171" s="212" t="s">
        <v>467</v>
      </c>
      <c r="AK171" s="1212" t="s">
        <v>53</v>
      </c>
      <c r="AL171" s="208" t="str">
        <f t="shared" si="7"/>
        <v>&gt; 132 kV &amp; &lt; = 220 kV  ; &gt; 50 MVA &amp; &lt; =  100 MVA</v>
      </c>
      <c r="AM171" s="1210" t="s">
        <v>481</v>
      </c>
      <c r="AN171" s="209" t="s">
        <v>488</v>
      </c>
      <c r="AO171" s="209" t="s">
        <v>654</v>
      </c>
      <c r="AP171" s="213" t="s">
        <v>271</v>
      </c>
      <c r="AQ171" s="213"/>
      <c r="AR171" s="1498">
        <v>7</v>
      </c>
      <c r="AS171" s="1499">
        <v>5</v>
      </c>
      <c r="AT171" s="1499">
        <v>6</v>
      </c>
      <c r="AU171" s="1499">
        <v>5</v>
      </c>
      <c r="AV171" s="1499">
        <v>14</v>
      </c>
      <c r="AW171" s="486"/>
      <c r="AX171" s="482"/>
      <c r="AY171" s="482"/>
      <c r="AZ171" s="482"/>
      <c r="BA171" s="518"/>
      <c r="BB171" s="518"/>
      <c r="BC171" s="518"/>
      <c r="BD171" s="518"/>
      <c r="BE171" s="518"/>
      <c r="BF171" s="518"/>
      <c r="BG171" s="518"/>
      <c r="BH171" s="511"/>
      <c r="BI171" s="482"/>
      <c r="BJ171" s="482"/>
      <c r="BK171" s="482"/>
      <c r="BL171" s="482"/>
      <c r="BM171" s="482"/>
      <c r="BN171" s="482"/>
      <c r="BO171" s="482"/>
      <c r="BP171" s="482"/>
      <c r="BQ171" s="482"/>
      <c r="BR171" s="482"/>
      <c r="BS171" s="482"/>
      <c r="BT171" s="482"/>
      <c r="BU171" s="482"/>
      <c r="BV171" s="482"/>
      <c r="BW171" s="482"/>
      <c r="BX171" s="482"/>
      <c r="BY171" s="482"/>
      <c r="BZ171" s="486"/>
      <c r="CA171" s="486"/>
      <c r="CB171" s="486"/>
      <c r="CC171" s="486"/>
      <c r="CD171" s="482"/>
      <c r="CE171" s="482"/>
      <c r="CF171" s="482"/>
    </row>
    <row r="172" spans="1:84" s="493" customFormat="1" ht="41.25" customHeight="1" thickBot="1">
      <c r="A172" s="482"/>
      <c r="B172" s="220"/>
      <c r="C172" s="1213" t="s">
        <v>406</v>
      </c>
      <c r="D172" s="1222"/>
      <c r="E172" s="1226" t="s">
        <v>243</v>
      </c>
      <c r="F172" s="1226" t="s">
        <v>467</v>
      </c>
      <c r="G172" s="1227" t="s">
        <v>53</v>
      </c>
      <c r="H172" s="208" t="str">
        <f t="shared" si="5"/>
        <v>&gt; 132 kV &amp; &lt; = 220 kV  ; &gt; 100 MVA</v>
      </c>
      <c r="I172" s="1210" t="s">
        <v>481</v>
      </c>
      <c r="J172" s="1231" t="s">
        <v>488</v>
      </c>
      <c r="K172" s="1231" t="s">
        <v>470</v>
      </c>
      <c r="L172" s="1232" t="s">
        <v>245</v>
      </c>
      <c r="M172" s="1232"/>
      <c r="N172" s="1878">
        <v>18504.181410000001</v>
      </c>
      <c r="O172" s="1878">
        <v>0</v>
      </c>
      <c r="P172" s="1878">
        <v>0</v>
      </c>
      <c r="Q172" s="1878">
        <v>17709.533079999997</v>
      </c>
      <c r="R172" s="1878">
        <v>17576.785802000002</v>
      </c>
      <c r="S172" s="1223"/>
      <c r="T172" s="1226" t="s">
        <v>243</v>
      </c>
      <c r="U172" s="1226" t="s">
        <v>467</v>
      </c>
      <c r="V172" s="1227" t="s">
        <v>53</v>
      </c>
      <c r="W172" s="208" t="str">
        <f t="shared" si="6"/>
        <v>&gt; 132 kV &amp; &lt; = 220 kV  ; &gt; 100 MVA</v>
      </c>
      <c r="X172" s="1210" t="s">
        <v>481</v>
      </c>
      <c r="Y172" s="1231" t="s">
        <v>488</v>
      </c>
      <c r="Z172" s="1231" t="s">
        <v>653</v>
      </c>
      <c r="AA172" s="1232" t="s">
        <v>271</v>
      </c>
      <c r="AB172" s="1232"/>
      <c r="AC172" s="1498">
        <v>2</v>
      </c>
      <c r="AD172" s="1499">
        <v>0</v>
      </c>
      <c r="AE172" s="1499">
        <v>0</v>
      </c>
      <c r="AF172" s="1516">
        <v>4</v>
      </c>
      <c r="AG172" s="1500">
        <v>4</v>
      </c>
      <c r="AH172" s="1223"/>
      <c r="AI172" s="1226" t="s">
        <v>243</v>
      </c>
      <c r="AJ172" s="1226" t="s">
        <v>467</v>
      </c>
      <c r="AK172" s="1227" t="s">
        <v>53</v>
      </c>
      <c r="AL172" s="208" t="str">
        <f t="shared" si="7"/>
        <v>&gt; 132 kV &amp; &lt; = 220 kV  ; &gt; 100 MVA</v>
      </c>
      <c r="AM172" s="1210" t="s">
        <v>481</v>
      </c>
      <c r="AN172" s="1231" t="s">
        <v>488</v>
      </c>
      <c r="AO172" s="1231" t="s">
        <v>654</v>
      </c>
      <c r="AP172" s="1232" t="s">
        <v>271</v>
      </c>
      <c r="AQ172" s="1232"/>
      <c r="AR172" s="1498">
        <v>13</v>
      </c>
      <c r="AS172" s="1499">
        <v>11</v>
      </c>
      <c r="AT172" s="1499">
        <v>15</v>
      </c>
      <c r="AU172" s="1499">
        <v>12</v>
      </c>
      <c r="AV172" s="1499">
        <v>14</v>
      </c>
      <c r="AW172" s="486"/>
      <c r="AX172" s="482"/>
      <c r="AY172" s="482"/>
      <c r="AZ172" s="482"/>
      <c r="BA172" s="518"/>
      <c r="BB172" s="518"/>
      <c r="BC172" s="518"/>
      <c r="BD172" s="518"/>
      <c r="BE172" s="518"/>
      <c r="BF172" s="518"/>
      <c r="BG172" s="518"/>
      <c r="BH172" s="511"/>
      <c r="BI172" s="482"/>
      <c r="BJ172" s="482"/>
      <c r="BK172" s="482"/>
      <c r="BL172" s="482"/>
      <c r="BM172" s="482"/>
      <c r="BN172" s="482"/>
      <c r="BO172" s="482"/>
      <c r="BP172" s="482"/>
      <c r="BQ172" s="482"/>
      <c r="BR172" s="482"/>
      <c r="BS172" s="482"/>
      <c r="BT172" s="482"/>
      <c r="BU172" s="482"/>
      <c r="BV172" s="482"/>
      <c r="BW172" s="482"/>
      <c r="BX172" s="482"/>
      <c r="BY172" s="482"/>
      <c r="BZ172" s="486"/>
      <c r="CA172" s="486"/>
      <c r="CB172" s="486"/>
      <c r="CC172" s="486"/>
      <c r="CD172" s="482"/>
      <c r="CE172" s="482"/>
      <c r="CF172" s="482"/>
    </row>
    <row r="173" spans="1:84" s="493" customFormat="1" ht="41.25" customHeight="1" thickBot="1">
      <c r="A173" s="482"/>
      <c r="B173" s="220"/>
      <c r="C173" s="489" t="s">
        <v>407</v>
      </c>
      <c r="D173" s="1222"/>
      <c r="E173" s="212" t="s">
        <v>243</v>
      </c>
      <c r="F173" s="212" t="s">
        <v>467</v>
      </c>
      <c r="G173" s="1212" t="s">
        <v>53</v>
      </c>
      <c r="H173" s="208" t="str">
        <f t="shared" si="5"/>
        <v>&gt; 220 kV &amp; &lt; = 275 kV  ; &lt; = 50 MVA</v>
      </c>
      <c r="I173" s="1210" t="s">
        <v>481</v>
      </c>
      <c r="J173" s="209" t="s">
        <v>488</v>
      </c>
      <c r="K173" s="209" t="s">
        <v>470</v>
      </c>
      <c r="L173" s="213" t="s">
        <v>245</v>
      </c>
      <c r="M173" s="213"/>
      <c r="N173" s="1479">
        <v>0</v>
      </c>
      <c r="O173" s="1479">
        <v>0</v>
      </c>
      <c r="P173" s="1479">
        <v>0</v>
      </c>
      <c r="Q173" s="1479">
        <v>0</v>
      </c>
      <c r="R173" s="1479">
        <v>0</v>
      </c>
      <c r="S173" s="1223"/>
      <c r="T173" s="212" t="s">
        <v>243</v>
      </c>
      <c r="U173" s="212" t="s">
        <v>467</v>
      </c>
      <c r="V173" s="1212" t="s">
        <v>53</v>
      </c>
      <c r="W173" s="208" t="str">
        <f t="shared" si="6"/>
        <v>&gt; 220 kV &amp; &lt; = 275 kV  ; &lt; = 50 MVA</v>
      </c>
      <c r="X173" s="1210" t="s">
        <v>481</v>
      </c>
      <c r="Y173" s="209" t="s">
        <v>488</v>
      </c>
      <c r="Z173" s="209" t="s">
        <v>653</v>
      </c>
      <c r="AA173" s="213" t="s">
        <v>271</v>
      </c>
      <c r="AB173" s="213"/>
      <c r="AC173" s="1498">
        <v>0</v>
      </c>
      <c r="AD173" s="1499">
        <v>0</v>
      </c>
      <c r="AE173" s="1499">
        <v>0</v>
      </c>
      <c r="AF173" s="1516">
        <v>0</v>
      </c>
      <c r="AG173" s="1500">
        <v>0</v>
      </c>
      <c r="AH173" s="1223"/>
      <c r="AI173" s="212" t="s">
        <v>243</v>
      </c>
      <c r="AJ173" s="212" t="s">
        <v>467</v>
      </c>
      <c r="AK173" s="1212" t="s">
        <v>53</v>
      </c>
      <c r="AL173" s="208" t="str">
        <f t="shared" si="7"/>
        <v>&gt; 220 kV &amp; &lt; = 275 kV  ; &lt; = 50 MVA</v>
      </c>
      <c r="AM173" s="1210" t="s">
        <v>481</v>
      </c>
      <c r="AN173" s="209" t="s">
        <v>488</v>
      </c>
      <c r="AO173" s="209" t="s">
        <v>654</v>
      </c>
      <c r="AP173" s="213" t="s">
        <v>271</v>
      </c>
      <c r="AQ173" s="213"/>
      <c r="AR173" s="1515">
        <v>0</v>
      </c>
      <c r="AS173" s="1516">
        <v>0</v>
      </c>
      <c r="AT173" s="1516">
        <v>0</v>
      </c>
      <c r="AU173" s="1516">
        <v>0</v>
      </c>
      <c r="AV173" s="1516">
        <v>0</v>
      </c>
      <c r="AW173" s="486"/>
      <c r="AX173" s="482"/>
      <c r="AY173" s="482"/>
      <c r="AZ173" s="482"/>
      <c r="BA173" s="518"/>
      <c r="BB173" s="518"/>
      <c r="BC173" s="518"/>
      <c r="BD173" s="518"/>
      <c r="BE173" s="518"/>
      <c r="BF173" s="518"/>
      <c r="BG173" s="518"/>
      <c r="BH173" s="511"/>
      <c r="BI173" s="482"/>
      <c r="BJ173" s="482"/>
      <c r="BK173" s="482"/>
      <c r="BL173" s="482"/>
      <c r="BM173" s="482"/>
      <c r="BN173" s="482"/>
      <c r="BO173" s="482"/>
      <c r="BP173" s="482"/>
      <c r="BQ173" s="482"/>
      <c r="BR173" s="482"/>
      <c r="BS173" s="482"/>
      <c r="BT173" s="482"/>
      <c r="BU173" s="482"/>
      <c r="BV173" s="482"/>
      <c r="BW173" s="482"/>
      <c r="BX173" s="482"/>
      <c r="BY173" s="482"/>
      <c r="BZ173" s="486"/>
      <c r="CA173" s="486"/>
      <c r="CB173" s="486"/>
      <c r="CC173" s="486"/>
      <c r="CD173" s="482"/>
      <c r="CE173" s="482"/>
      <c r="CF173" s="482"/>
    </row>
    <row r="174" spans="1:84" s="493" customFormat="1" ht="41.25" customHeight="1" thickBot="1">
      <c r="A174" s="482"/>
      <c r="B174" s="220"/>
      <c r="C174" s="1213" t="s">
        <v>408</v>
      </c>
      <c r="D174" s="483"/>
      <c r="E174" s="212" t="s">
        <v>243</v>
      </c>
      <c r="F174" s="212" t="s">
        <v>467</v>
      </c>
      <c r="G174" s="1212" t="s">
        <v>53</v>
      </c>
      <c r="H174" s="208" t="str">
        <f t="shared" si="5"/>
        <v>&gt; 220 kV &amp; &lt; = 275 kV  ; &gt; 50 MVA &amp; &lt; =  100 MVA</v>
      </c>
      <c r="I174" s="1210" t="s">
        <v>481</v>
      </c>
      <c r="J174" s="209" t="s">
        <v>488</v>
      </c>
      <c r="K174" s="209" t="s">
        <v>470</v>
      </c>
      <c r="L174" s="213" t="s">
        <v>245</v>
      </c>
      <c r="M174" s="213"/>
      <c r="N174" s="1479">
        <v>0</v>
      </c>
      <c r="O174" s="1480">
        <v>0</v>
      </c>
      <c r="P174" s="1479">
        <v>0</v>
      </c>
      <c r="Q174" s="1479">
        <v>0</v>
      </c>
      <c r="R174" s="1479">
        <v>0</v>
      </c>
      <c r="S174" s="483"/>
      <c r="T174" s="212" t="s">
        <v>243</v>
      </c>
      <c r="U174" s="212" t="s">
        <v>467</v>
      </c>
      <c r="V174" s="1212" t="s">
        <v>53</v>
      </c>
      <c r="W174" s="208" t="str">
        <f t="shared" si="6"/>
        <v>&gt; 220 kV &amp; &lt; = 275 kV  ; &gt; 50 MVA &amp; &lt; =  100 MVA</v>
      </c>
      <c r="X174" s="1210" t="s">
        <v>481</v>
      </c>
      <c r="Y174" s="209" t="s">
        <v>488</v>
      </c>
      <c r="Z174" s="209" t="s">
        <v>653</v>
      </c>
      <c r="AA174" s="213" t="s">
        <v>271</v>
      </c>
      <c r="AB174" s="213"/>
      <c r="AC174" s="1498">
        <v>0</v>
      </c>
      <c r="AD174" s="1499">
        <v>0</v>
      </c>
      <c r="AE174" s="1499">
        <v>0</v>
      </c>
      <c r="AF174" s="1516">
        <v>0</v>
      </c>
      <c r="AG174" s="1500">
        <v>0</v>
      </c>
      <c r="AH174" s="483"/>
      <c r="AI174" s="212" t="s">
        <v>243</v>
      </c>
      <c r="AJ174" s="212" t="s">
        <v>467</v>
      </c>
      <c r="AK174" s="1212" t="s">
        <v>53</v>
      </c>
      <c r="AL174" s="208" t="str">
        <f t="shared" si="7"/>
        <v>&gt; 220 kV &amp; &lt; = 275 kV  ; &gt; 50 MVA &amp; &lt; =  100 MVA</v>
      </c>
      <c r="AM174" s="1210" t="s">
        <v>481</v>
      </c>
      <c r="AN174" s="209" t="s">
        <v>488</v>
      </c>
      <c r="AO174" s="209" t="s">
        <v>654</v>
      </c>
      <c r="AP174" s="213" t="s">
        <v>271</v>
      </c>
      <c r="AQ174" s="213"/>
      <c r="AR174" s="1515">
        <v>0</v>
      </c>
      <c r="AS174" s="1516">
        <v>0</v>
      </c>
      <c r="AT174" s="1516">
        <v>0</v>
      </c>
      <c r="AU174" s="1516">
        <v>0</v>
      </c>
      <c r="AV174" s="1516">
        <v>0</v>
      </c>
      <c r="AW174" s="486"/>
      <c r="AX174" s="482"/>
      <c r="AY174" s="482"/>
      <c r="AZ174" s="482"/>
      <c r="BA174" s="518"/>
      <c r="BB174" s="518"/>
      <c r="BC174" s="518"/>
      <c r="BD174" s="518"/>
      <c r="BE174" s="518"/>
      <c r="BF174" s="518"/>
      <c r="BG174" s="518"/>
      <c r="BH174" s="511"/>
      <c r="BI174" s="482"/>
      <c r="BJ174" s="482"/>
      <c r="BK174" s="482"/>
      <c r="BL174" s="482"/>
      <c r="BM174" s="482"/>
      <c r="BN174" s="482"/>
      <c r="BO174" s="482"/>
      <c r="BP174" s="482"/>
      <c r="BQ174" s="482"/>
      <c r="BR174" s="482"/>
      <c r="BS174" s="482"/>
      <c r="BT174" s="482"/>
      <c r="BU174" s="482"/>
      <c r="BV174" s="482"/>
      <c r="BW174" s="482"/>
      <c r="BX174" s="482"/>
      <c r="BY174" s="482"/>
      <c r="BZ174" s="486"/>
      <c r="CA174" s="486"/>
      <c r="CB174" s="486"/>
      <c r="CC174" s="486"/>
      <c r="CD174" s="482"/>
      <c r="CE174" s="482"/>
      <c r="CF174" s="482"/>
    </row>
    <row r="175" spans="1:84" s="493" customFormat="1" ht="41.25" customHeight="1" thickBot="1">
      <c r="A175" s="482"/>
      <c r="B175" s="220"/>
      <c r="C175" s="1213" t="s">
        <v>409</v>
      </c>
      <c r="D175" s="483"/>
      <c r="E175" s="212" t="s">
        <v>243</v>
      </c>
      <c r="F175" s="212" t="s">
        <v>467</v>
      </c>
      <c r="G175" s="1212" t="s">
        <v>53</v>
      </c>
      <c r="H175" s="208" t="str">
        <f>#N/A</f>
        <v>&gt; 220 kV &amp; &lt; = 275 kV  ; &gt; 100 MVA</v>
      </c>
      <c r="I175" s="1210" t="s">
        <v>481</v>
      </c>
      <c r="J175" s="209" t="s">
        <v>488</v>
      </c>
      <c r="K175" s="209" t="s">
        <v>470</v>
      </c>
      <c r="L175" s="213" t="s">
        <v>245</v>
      </c>
      <c r="M175" s="213"/>
      <c r="N175" s="1479">
        <v>0</v>
      </c>
      <c r="O175" s="1479">
        <v>0</v>
      </c>
      <c r="P175" s="1479">
        <v>0</v>
      </c>
      <c r="Q175" s="1479">
        <v>0</v>
      </c>
      <c r="R175" s="1479">
        <v>0</v>
      </c>
      <c r="S175" s="483"/>
      <c r="T175" s="212" t="s">
        <v>243</v>
      </c>
      <c r="U175" s="212" t="s">
        <v>467</v>
      </c>
      <c r="V175" s="1212" t="s">
        <v>53</v>
      </c>
      <c r="W175" s="208" t="str">
        <f>#N/A</f>
        <v>&gt; 220 kV &amp; &lt; = 275 kV  ; &gt; 100 MVA</v>
      </c>
      <c r="X175" s="1210" t="s">
        <v>481</v>
      </c>
      <c r="Y175" s="209" t="s">
        <v>488</v>
      </c>
      <c r="Z175" s="209" t="s">
        <v>653</v>
      </c>
      <c r="AA175" s="213" t="s">
        <v>271</v>
      </c>
      <c r="AB175" s="213"/>
      <c r="AC175" s="1498">
        <v>0</v>
      </c>
      <c r="AD175" s="1499">
        <v>0</v>
      </c>
      <c r="AE175" s="1499">
        <v>0</v>
      </c>
      <c r="AF175" s="1516">
        <v>0</v>
      </c>
      <c r="AG175" s="1500">
        <v>0</v>
      </c>
      <c r="AH175" s="483"/>
      <c r="AI175" s="212" t="s">
        <v>243</v>
      </c>
      <c r="AJ175" s="212" t="s">
        <v>467</v>
      </c>
      <c r="AK175" s="1212" t="s">
        <v>53</v>
      </c>
      <c r="AL175" s="208" t="str">
        <f>#N/A</f>
        <v>&gt; 220 kV &amp; &lt; = 275 kV  ; &gt; 100 MVA</v>
      </c>
      <c r="AM175" s="1210" t="s">
        <v>481</v>
      </c>
      <c r="AN175" s="209" t="s">
        <v>488</v>
      </c>
      <c r="AO175" s="209" t="s">
        <v>654</v>
      </c>
      <c r="AP175" s="213" t="s">
        <v>271</v>
      </c>
      <c r="AQ175" s="213"/>
      <c r="AR175" s="1515">
        <v>0</v>
      </c>
      <c r="AS175" s="1516">
        <v>0</v>
      </c>
      <c r="AT175" s="1516">
        <v>0</v>
      </c>
      <c r="AU175" s="1516">
        <v>0</v>
      </c>
      <c r="AV175" s="1516">
        <v>0</v>
      </c>
      <c r="AW175" s="486"/>
      <c r="AX175" s="482"/>
      <c r="AY175" s="482"/>
      <c r="AZ175" s="482"/>
      <c r="BA175" s="518"/>
      <c r="BB175" s="518"/>
      <c r="BC175" s="518"/>
      <c r="BD175" s="518"/>
      <c r="BE175" s="518"/>
      <c r="BF175" s="518"/>
      <c r="BG175" s="518"/>
      <c r="BH175" s="511"/>
      <c r="BI175" s="482"/>
      <c r="BJ175" s="482"/>
      <c r="BK175" s="482"/>
      <c r="BL175" s="482"/>
      <c r="BM175" s="482"/>
      <c r="BN175" s="482"/>
      <c r="BO175" s="482"/>
      <c r="BP175" s="482"/>
      <c r="BQ175" s="482"/>
      <c r="BR175" s="482"/>
      <c r="BS175" s="482"/>
      <c r="BT175" s="482"/>
      <c r="BU175" s="482"/>
      <c r="BV175" s="482"/>
      <c r="BW175" s="482"/>
      <c r="BX175" s="482"/>
      <c r="BY175" s="482"/>
      <c r="BZ175" s="486"/>
      <c r="CA175" s="486"/>
      <c r="CB175" s="486"/>
      <c r="CC175" s="486"/>
      <c r="CD175" s="482"/>
      <c r="CE175" s="482"/>
      <c r="CF175" s="482"/>
    </row>
    <row r="176" spans="1:84" s="493" customFormat="1" ht="41.25" customHeight="1" thickBot="1">
      <c r="A176" s="482"/>
      <c r="B176" s="220"/>
      <c r="C176" s="1213" t="s">
        <v>410</v>
      </c>
      <c r="D176" s="483"/>
      <c r="E176" s="212" t="s">
        <v>243</v>
      </c>
      <c r="F176" s="212" t="s">
        <v>467</v>
      </c>
      <c r="G176" s="1212" t="s">
        <v>53</v>
      </c>
      <c r="H176" s="208" t="str">
        <f>#N/A</f>
        <v>&gt; 275 kV &amp; &lt; = 330 kV  ; &lt; = 100 MVA</v>
      </c>
      <c r="I176" s="1210" t="s">
        <v>481</v>
      </c>
      <c r="J176" s="209" t="s">
        <v>488</v>
      </c>
      <c r="K176" s="209" t="s">
        <v>470</v>
      </c>
      <c r="L176" s="213" t="s">
        <v>245</v>
      </c>
      <c r="M176" s="213"/>
      <c r="N176" s="1479">
        <v>0</v>
      </c>
      <c r="O176" s="1479">
        <v>0</v>
      </c>
      <c r="P176" s="1479">
        <v>0</v>
      </c>
      <c r="Q176" s="1479">
        <v>0</v>
      </c>
      <c r="R176" s="1479">
        <v>0</v>
      </c>
      <c r="S176" s="483"/>
      <c r="T176" s="212" t="s">
        <v>243</v>
      </c>
      <c r="U176" s="212" t="s">
        <v>467</v>
      </c>
      <c r="V176" s="1212" t="s">
        <v>53</v>
      </c>
      <c r="W176" s="208" t="str">
        <f>#N/A</f>
        <v>&gt; 275 kV &amp; &lt; = 330 kV  ; &lt; = 100 MVA</v>
      </c>
      <c r="X176" s="1210" t="s">
        <v>481</v>
      </c>
      <c r="Y176" s="209" t="s">
        <v>488</v>
      </c>
      <c r="Z176" s="209" t="s">
        <v>653</v>
      </c>
      <c r="AA176" s="213" t="s">
        <v>271</v>
      </c>
      <c r="AB176" s="213"/>
      <c r="AC176" s="1498">
        <v>0</v>
      </c>
      <c r="AD176" s="1499">
        <v>0</v>
      </c>
      <c r="AE176" s="1499">
        <v>0</v>
      </c>
      <c r="AF176" s="1516">
        <v>0</v>
      </c>
      <c r="AG176" s="1500">
        <v>0</v>
      </c>
      <c r="AH176" s="483"/>
      <c r="AI176" s="212" t="s">
        <v>243</v>
      </c>
      <c r="AJ176" s="212" t="s">
        <v>467</v>
      </c>
      <c r="AK176" s="1212" t="s">
        <v>53</v>
      </c>
      <c r="AL176" s="208" t="str">
        <f>#N/A</f>
        <v>&gt; 275 kV &amp; &lt; = 330 kV  ; &lt; = 100 MVA</v>
      </c>
      <c r="AM176" s="1210" t="s">
        <v>481</v>
      </c>
      <c r="AN176" s="209" t="s">
        <v>488</v>
      </c>
      <c r="AO176" s="209" t="s">
        <v>654</v>
      </c>
      <c r="AP176" s="213" t="s">
        <v>271</v>
      </c>
      <c r="AQ176" s="213"/>
      <c r="AR176" s="1498">
        <v>5</v>
      </c>
      <c r="AS176" s="1499">
        <v>4</v>
      </c>
      <c r="AT176" s="1499">
        <v>6</v>
      </c>
      <c r="AU176" s="1499">
        <v>5</v>
      </c>
      <c r="AV176" s="1499">
        <v>4</v>
      </c>
      <c r="AW176" s="486"/>
      <c r="AX176" s="482"/>
      <c r="AY176" s="482"/>
      <c r="AZ176" s="482"/>
      <c r="BA176" s="518"/>
      <c r="BB176" s="518"/>
      <c r="BC176" s="518"/>
      <c r="BD176" s="518"/>
      <c r="BE176" s="518"/>
      <c r="BF176" s="518"/>
      <c r="BG176" s="518"/>
      <c r="BH176" s="511"/>
      <c r="BI176" s="482"/>
      <c r="BJ176" s="482"/>
      <c r="BK176" s="482"/>
      <c r="BL176" s="482"/>
      <c r="BM176" s="482"/>
      <c r="BN176" s="482"/>
      <c r="BO176" s="482"/>
      <c r="BP176" s="482"/>
      <c r="BQ176" s="482"/>
      <c r="BR176" s="482"/>
      <c r="BS176" s="482"/>
      <c r="BT176" s="482"/>
      <c r="BU176" s="482"/>
      <c r="BV176" s="482"/>
      <c r="BW176" s="482"/>
      <c r="BX176" s="482"/>
      <c r="BY176" s="482"/>
      <c r="BZ176" s="486"/>
      <c r="CA176" s="486"/>
      <c r="CB176" s="486"/>
      <c r="CC176" s="486"/>
      <c r="CD176" s="482"/>
      <c r="CE176" s="482"/>
      <c r="CF176" s="482"/>
    </row>
    <row r="177" spans="1:84" s="493" customFormat="1" ht="41.25" customHeight="1" thickBot="1">
      <c r="A177" s="482"/>
      <c r="B177" s="220"/>
      <c r="C177" s="1213" t="s">
        <v>411</v>
      </c>
      <c r="D177" s="483"/>
      <c r="E177" s="212" t="s">
        <v>243</v>
      </c>
      <c r="F177" s="212" t="s">
        <v>467</v>
      </c>
      <c r="G177" s="1212" t="s">
        <v>53</v>
      </c>
      <c r="H177" s="208" t="str">
        <f>#N/A</f>
        <v>&gt; 275 kV &amp; &lt; = 330 kV  ; &gt; 100 MVA &amp; &lt; =  250 MVA</v>
      </c>
      <c r="I177" s="1210" t="s">
        <v>481</v>
      </c>
      <c r="J177" s="209" t="s">
        <v>488</v>
      </c>
      <c r="K177" s="209" t="s">
        <v>470</v>
      </c>
      <c r="L177" s="213" t="s">
        <v>245</v>
      </c>
      <c r="M177" s="213"/>
      <c r="N177" s="1479">
        <v>0</v>
      </c>
      <c r="O177" s="1479">
        <v>0</v>
      </c>
      <c r="P177" s="1479">
        <v>0</v>
      </c>
      <c r="Q177" s="1479">
        <v>0</v>
      </c>
      <c r="R177" s="1479">
        <v>0</v>
      </c>
      <c r="S177" s="483"/>
      <c r="T177" s="212" t="s">
        <v>243</v>
      </c>
      <c r="U177" s="212" t="s">
        <v>467</v>
      </c>
      <c r="V177" s="1212" t="s">
        <v>53</v>
      </c>
      <c r="W177" s="208" t="str">
        <f>#N/A</f>
        <v>&gt; 275 kV &amp; &lt; = 330 kV  ; &gt; 100 MVA &amp; &lt; =  250 MVA</v>
      </c>
      <c r="X177" s="1210" t="s">
        <v>481</v>
      </c>
      <c r="Y177" s="209" t="s">
        <v>488</v>
      </c>
      <c r="Z177" s="209" t="s">
        <v>653</v>
      </c>
      <c r="AA177" s="213" t="s">
        <v>271</v>
      </c>
      <c r="AB177" s="213"/>
      <c r="AC177" s="1498">
        <v>0</v>
      </c>
      <c r="AD177" s="1499">
        <v>0</v>
      </c>
      <c r="AE177" s="1499">
        <v>0</v>
      </c>
      <c r="AF177" s="1516">
        <v>0</v>
      </c>
      <c r="AG177" s="1500">
        <v>0</v>
      </c>
      <c r="AH177" s="483"/>
      <c r="AI177" s="212" t="s">
        <v>243</v>
      </c>
      <c r="AJ177" s="212" t="s">
        <v>467</v>
      </c>
      <c r="AK177" s="1212" t="s">
        <v>53</v>
      </c>
      <c r="AL177" s="208" t="str">
        <f>#N/A</f>
        <v>&gt; 275 kV &amp; &lt; = 330 kV  ; &gt; 100 MVA &amp; &lt; =  250 MVA</v>
      </c>
      <c r="AM177" s="1210" t="s">
        <v>481</v>
      </c>
      <c r="AN177" s="209" t="s">
        <v>488</v>
      </c>
      <c r="AO177" s="209" t="s">
        <v>654</v>
      </c>
      <c r="AP177" s="213" t="s">
        <v>271</v>
      </c>
      <c r="AQ177" s="213"/>
      <c r="AR177" s="1498">
        <v>4</v>
      </c>
      <c r="AS177" s="1499">
        <v>4</v>
      </c>
      <c r="AT177" s="1499">
        <v>4</v>
      </c>
      <c r="AU177" s="1499">
        <v>4</v>
      </c>
      <c r="AV177" s="1499">
        <v>6</v>
      </c>
      <c r="AW177" s="486"/>
      <c r="AX177" s="482"/>
      <c r="AY177" s="482"/>
      <c r="AZ177" s="482"/>
      <c r="BA177" s="518"/>
      <c r="BB177" s="518"/>
      <c r="BC177" s="518"/>
      <c r="BD177" s="518"/>
      <c r="BE177" s="518"/>
      <c r="BF177" s="518"/>
      <c r="BG177" s="518"/>
      <c r="BH177" s="511"/>
      <c r="BI177" s="482"/>
      <c r="BJ177" s="482"/>
      <c r="BK177" s="482"/>
      <c r="BL177" s="482"/>
      <c r="BM177" s="482"/>
      <c r="BN177" s="482"/>
      <c r="BO177" s="482"/>
      <c r="BP177" s="482"/>
      <c r="BQ177" s="482"/>
      <c r="BR177" s="482"/>
      <c r="BS177" s="482"/>
      <c r="BT177" s="482"/>
      <c r="BU177" s="482"/>
      <c r="BV177" s="482"/>
      <c r="BW177" s="482"/>
      <c r="BX177" s="482"/>
      <c r="BY177" s="482"/>
      <c r="BZ177" s="486"/>
      <c r="CA177" s="486"/>
      <c r="CB177" s="486"/>
      <c r="CC177" s="486"/>
      <c r="CD177" s="482"/>
      <c r="CE177" s="482"/>
      <c r="CF177" s="482"/>
    </row>
    <row r="178" spans="1:84" s="493" customFormat="1" ht="41.25" customHeight="1" thickBot="1">
      <c r="A178" s="482"/>
      <c r="B178" s="220"/>
      <c r="C178" s="1213" t="s">
        <v>412</v>
      </c>
      <c r="D178" s="483"/>
      <c r="E178" s="212" t="s">
        <v>243</v>
      </c>
      <c r="F178" s="212" t="s">
        <v>467</v>
      </c>
      <c r="G178" s="1212" t="s">
        <v>53</v>
      </c>
      <c r="H178" s="208" t="str">
        <f>#N/A</f>
        <v>&gt; 275 kV &amp; &lt; = 330 kV  ; &gt; 250 MVA</v>
      </c>
      <c r="I178" s="1210" t="s">
        <v>481</v>
      </c>
      <c r="J178" s="209" t="s">
        <v>488</v>
      </c>
      <c r="K178" s="209" t="s">
        <v>470</v>
      </c>
      <c r="L178" s="213" t="s">
        <v>245</v>
      </c>
      <c r="M178" s="213"/>
      <c r="N178" s="1479">
        <v>0</v>
      </c>
      <c r="O178" s="1479">
        <v>0</v>
      </c>
      <c r="P178" s="1479">
        <v>0</v>
      </c>
      <c r="Q178" s="1479">
        <v>0</v>
      </c>
      <c r="R178" s="1479">
        <v>0</v>
      </c>
      <c r="S178" s="483"/>
      <c r="T178" s="212" t="s">
        <v>243</v>
      </c>
      <c r="U178" s="212" t="s">
        <v>467</v>
      </c>
      <c r="V178" s="1212" t="s">
        <v>53</v>
      </c>
      <c r="W178" s="208" t="str">
        <f>#N/A</f>
        <v>&gt; 275 kV &amp; &lt; = 330 kV  ; &gt; 250 MVA</v>
      </c>
      <c r="X178" s="1210" t="s">
        <v>481</v>
      </c>
      <c r="Y178" s="209" t="s">
        <v>488</v>
      </c>
      <c r="Z178" s="209" t="s">
        <v>653</v>
      </c>
      <c r="AA178" s="213" t="s">
        <v>271</v>
      </c>
      <c r="AB178" s="213"/>
      <c r="AC178" s="1498">
        <v>0</v>
      </c>
      <c r="AD178" s="1499">
        <v>0</v>
      </c>
      <c r="AE178" s="1499">
        <v>0</v>
      </c>
      <c r="AF178" s="1516">
        <v>0</v>
      </c>
      <c r="AG178" s="1500">
        <v>0</v>
      </c>
      <c r="AH178" s="483"/>
      <c r="AI178" s="212" t="s">
        <v>243</v>
      </c>
      <c r="AJ178" s="212" t="s">
        <v>467</v>
      </c>
      <c r="AK178" s="1212" t="s">
        <v>53</v>
      </c>
      <c r="AL178" s="208" t="str">
        <f>#N/A</f>
        <v>&gt; 275 kV &amp; &lt; = 330 kV  ; &gt; 250 MVA</v>
      </c>
      <c r="AM178" s="1210" t="s">
        <v>481</v>
      </c>
      <c r="AN178" s="209" t="s">
        <v>488</v>
      </c>
      <c r="AO178" s="209" t="s">
        <v>654</v>
      </c>
      <c r="AP178" s="213" t="s">
        <v>271</v>
      </c>
      <c r="AQ178" s="213"/>
      <c r="AR178" s="1498">
        <v>2</v>
      </c>
      <c r="AS178" s="1499">
        <v>2</v>
      </c>
      <c r="AT178" s="1499">
        <v>4</v>
      </c>
      <c r="AU178" s="1499">
        <v>2</v>
      </c>
      <c r="AV178" s="1499">
        <v>5</v>
      </c>
      <c r="AW178" s="486"/>
      <c r="AX178" s="482"/>
      <c r="AY178" s="482"/>
      <c r="AZ178" s="482"/>
      <c r="BA178" s="518"/>
      <c r="BB178" s="518"/>
      <c r="BC178" s="518"/>
      <c r="BD178" s="518"/>
      <c r="BE178" s="518"/>
      <c r="BF178" s="518"/>
      <c r="BG178" s="518"/>
      <c r="BH178" s="511"/>
      <c r="BI178" s="482"/>
      <c r="BJ178" s="482"/>
      <c r="BK178" s="482"/>
      <c r="BL178" s="482"/>
      <c r="BM178" s="482"/>
      <c r="BN178" s="482"/>
      <c r="BO178" s="482"/>
      <c r="BP178" s="482"/>
      <c r="BQ178" s="482"/>
      <c r="BR178" s="482"/>
      <c r="BS178" s="482"/>
      <c r="BT178" s="482"/>
      <c r="BU178" s="482"/>
      <c r="BV178" s="482"/>
      <c r="BW178" s="482"/>
      <c r="BX178" s="482"/>
      <c r="BY178" s="482"/>
      <c r="BZ178" s="486"/>
      <c r="CA178" s="486"/>
      <c r="CB178" s="486"/>
      <c r="CC178" s="486"/>
      <c r="CD178" s="482"/>
      <c r="CE178" s="482"/>
      <c r="CF178" s="482"/>
    </row>
    <row r="179" spans="1:84" s="493" customFormat="1" ht="41.25" customHeight="1" thickBot="1">
      <c r="A179" s="482"/>
      <c r="B179" s="220"/>
      <c r="C179" s="1213" t="s">
        <v>413</v>
      </c>
      <c r="D179" s="483"/>
      <c r="E179" s="212" t="s">
        <v>243</v>
      </c>
      <c r="F179" s="212" t="s">
        <v>467</v>
      </c>
      <c r="G179" s="1212" t="s">
        <v>53</v>
      </c>
      <c r="H179" s="208" t="str">
        <f>#N/A</f>
        <v>&gt; 330 kV &amp; &lt; = 500 kV   ; &lt; = 150 MVA</v>
      </c>
      <c r="I179" s="1210" t="s">
        <v>481</v>
      </c>
      <c r="J179" s="209" t="s">
        <v>488</v>
      </c>
      <c r="K179" s="209" t="s">
        <v>470</v>
      </c>
      <c r="L179" s="213" t="s">
        <v>245</v>
      </c>
      <c r="M179" s="213"/>
      <c r="N179" s="1479">
        <v>0</v>
      </c>
      <c r="O179" s="1479">
        <v>0</v>
      </c>
      <c r="P179" s="1479">
        <v>0</v>
      </c>
      <c r="Q179" s="1479">
        <v>0</v>
      </c>
      <c r="R179" s="1479">
        <v>0</v>
      </c>
      <c r="S179" s="483"/>
      <c r="T179" s="212" t="s">
        <v>243</v>
      </c>
      <c r="U179" s="212" t="s">
        <v>467</v>
      </c>
      <c r="V179" s="1212" t="s">
        <v>53</v>
      </c>
      <c r="W179" s="208" t="str">
        <f>#N/A</f>
        <v>&gt; 330 kV &amp; &lt; = 500 kV   ; &lt; = 150 MVA</v>
      </c>
      <c r="X179" s="1210" t="s">
        <v>481</v>
      </c>
      <c r="Y179" s="209" t="s">
        <v>488</v>
      </c>
      <c r="Z179" s="209" t="s">
        <v>653</v>
      </c>
      <c r="AA179" s="213" t="s">
        <v>271</v>
      </c>
      <c r="AB179" s="213"/>
      <c r="AC179" s="1498">
        <v>0</v>
      </c>
      <c r="AD179" s="1499">
        <v>0</v>
      </c>
      <c r="AE179" s="1499">
        <v>0</v>
      </c>
      <c r="AF179" s="1516">
        <v>0</v>
      </c>
      <c r="AG179" s="1500">
        <v>0</v>
      </c>
      <c r="AH179" s="483"/>
      <c r="AI179" s="212" t="s">
        <v>243</v>
      </c>
      <c r="AJ179" s="212" t="s">
        <v>467</v>
      </c>
      <c r="AK179" s="1212" t="s">
        <v>53</v>
      </c>
      <c r="AL179" s="208" t="str">
        <f>#N/A</f>
        <v>&gt; 330 kV &amp; &lt; = 500 kV   ; &lt; = 150 MVA</v>
      </c>
      <c r="AM179" s="1210" t="s">
        <v>481</v>
      </c>
      <c r="AN179" s="209" t="s">
        <v>488</v>
      </c>
      <c r="AO179" s="209" t="s">
        <v>654</v>
      </c>
      <c r="AP179" s="213" t="s">
        <v>271</v>
      </c>
      <c r="AQ179" s="213"/>
      <c r="AR179" s="1498">
        <v>0</v>
      </c>
      <c r="AS179" s="1499">
        <v>0</v>
      </c>
      <c r="AT179" s="1499">
        <v>0</v>
      </c>
      <c r="AU179" s="1499">
        <v>1</v>
      </c>
      <c r="AV179" s="1499">
        <v>1</v>
      </c>
      <c r="AW179" s="486"/>
      <c r="AX179" s="482"/>
      <c r="AY179" s="482"/>
      <c r="AZ179" s="482"/>
      <c r="BA179" s="518"/>
      <c r="BB179" s="518"/>
      <c r="BC179" s="518"/>
      <c r="BD179" s="518"/>
      <c r="BE179" s="518"/>
      <c r="BF179" s="518"/>
      <c r="BG179" s="518"/>
      <c r="BH179" s="511"/>
      <c r="BI179" s="482"/>
      <c r="BJ179" s="482"/>
      <c r="BK179" s="482"/>
      <c r="BL179" s="482"/>
      <c r="BM179" s="482"/>
      <c r="BN179" s="482"/>
      <c r="BO179" s="482"/>
      <c r="BP179" s="482"/>
      <c r="BQ179" s="482"/>
      <c r="BR179" s="482"/>
      <c r="BS179" s="482"/>
      <c r="BT179" s="482"/>
      <c r="BU179" s="482"/>
      <c r="BV179" s="482"/>
      <c r="BW179" s="482"/>
      <c r="BX179" s="482"/>
      <c r="BY179" s="482"/>
      <c r="BZ179" s="486"/>
      <c r="CA179" s="486"/>
      <c r="CB179" s="486"/>
      <c r="CC179" s="486"/>
      <c r="CD179" s="482"/>
      <c r="CE179" s="482"/>
      <c r="CF179" s="482"/>
    </row>
    <row r="180" spans="1:84" s="493" customFormat="1" ht="41.25" customHeight="1" thickBot="1">
      <c r="A180" s="482"/>
      <c r="B180" s="220"/>
      <c r="C180" s="1213" t="s">
        <v>414</v>
      </c>
      <c r="D180" s="483"/>
      <c r="E180" s="212" t="s">
        <v>243</v>
      </c>
      <c r="F180" s="212" t="s">
        <v>467</v>
      </c>
      <c r="G180" s="1212" t="s">
        <v>53</v>
      </c>
      <c r="H180" s="208" t="str">
        <f t="shared" ref="H180:H212" si="8">C180</f>
        <v>&gt; 330 kV &amp; &lt; = 500 kV   ; &gt; 150 MVA &amp; &lt; =  300 MVA</v>
      </c>
      <c r="I180" s="1210" t="s">
        <v>481</v>
      </c>
      <c r="J180" s="209" t="s">
        <v>488</v>
      </c>
      <c r="K180" s="209" t="s">
        <v>470</v>
      </c>
      <c r="L180" s="213" t="s">
        <v>245</v>
      </c>
      <c r="M180" s="213"/>
      <c r="N180" s="1479">
        <v>0</v>
      </c>
      <c r="O180" s="1479">
        <v>0</v>
      </c>
      <c r="P180" s="1479">
        <v>0</v>
      </c>
      <c r="Q180" s="1479">
        <v>0</v>
      </c>
      <c r="R180" s="1479">
        <v>0</v>
      </c>
      <c r="S180" s="483"/>
      <c r="T180" s="212" t="s">
        <v>243</v>
      </c>
      <c r="U180" s="212" t="s">
        <v>467</v>
      </c>
      <c r="V180" s="1212" t="s">
        <v>53</v>
      </c>
      <c r="W180" s="208" t="str">
        <f t="shared" ref="W180:W212" si="9">C180</f>
        <v>&gt; 330 kV &amp; &lt; = 500 kV   ; &gt; 150 MVA &amp; &lt; =  300 MVA</v>
      </c>
      <c r="X180" s="1210" t="s">
        <v>481</v>
      </c>
      <c r="Y180" s="209" t="s">
        <v>488</v>
      </c>
      <c r="Z180" s="209" t="s">
        <v>653</v>
      </c>
      <c r="AA180" s="213" t="s">
        <v>271</v>
      </c>
      <c r="AB180" s="213"/>
      <c r="AC180" s="1498">
        <v>0</v>
      </c>
      <c r="AD180" s="1499">
        <v>0</v>
      </c>
      <c r="AE180" s="1499">
        <v>0</v>
      </c>
      <c r="AF180" s="1516">
        <v>0</v>
      </c>
      <c r="AG180" s="1500">
        <v>0</v>
      </c>
      <c r="AH180" s="483"/>
      <c r="AI180" s="212" t="s">
        <v>243</v>
      </c>
      <c r="AJ180" s="212" t="s">
        <v>467</v>
      </c>
      <c r="AK180" s="1212" t="s">
        <v>53</v>
      </c>
      <c r="AL180" s="208" t="str">
        <f t="shared" ref="AL180:AL212" si="10">C180</f>
        <v>&gt; 330 kV &amp; &lt; = 500 kV   ; &gt; 150 MVA &amp; &lt; =  300 MVA</v>
      </c>
      <c r="AM180" s="1210" t="s">
        <v>481</v>
      </c>
      <c r="AN180" s="209" t="s">
        <v>488</v>
      </c>
      <c r="AO180" s="209" t="s">
        <v>654</v>
      </c>
      <c r="AP180" s="213" t="s">
        <v>271</v>
      </c>
      <c r="AQ180" s="213"/>
      <c r="AR180" s="1498">
        <v>3</v>
      </c>
      <c r="AS180" s="1499">
        <v>3</v>
      </c>
      <c r="AT180" s="1499">
        <v>3</v>
      </c>
      <c r="AU180" s="1499">
        <v>3</v>
      </c>
      <c r="AV180" s="1499">
        <v>5</v>
      </c>
      <c r="AW180" s="486"/>
      <c r="AX180" s="482"/>
      <c r="AY180" s="482"/>
      <c r="AZ180" s="482"/>
      <c r="BA180" s="518"/>
      <c r="BB180" s="518"/>
      <c r="BC180" s="518"/>
      <c r="BD180" s="518"/>
      <c r="BE180" s="518"/>
      <c r="BF180" s="518"/>
      <c r="BG180" s="518"/>
      <c r="BH180" s="511"/>
      <c r="BI180" s="482"/>
      <c r="BJ180" s="482"/>
      <c r="BK180" s="482"/>
      <c r="BL180" s="482"/>
      <c r="BM180" s="482"/>
      <c r="BN180" s="482"/>
      <c r="BO180" s="482"/>
      <c r="BP180" s="482"/>
      <c r="BQ180" s="482"/>
      <c r="BR180" s="482"/>
      <c r="BS180" s="482"/>
      <c r="BT180" s="482"/>
      <c r="BU180" s="482"/>
      <c r="BV180" s="482"/>
      <c r="BW180" s="482"/>
      <c r="BX180" s="482"/>
      <c r="BY180" s="482"/>
      <c r="BZ180" s="486"/>
      <c r="CA180" s="486"/>
      <c r="CB180" s="486"/>
      <c r="CC180" s="486"/>
      <c r="CD180" s="482"/>
      <c r="CE180" s="482"/>
      <c r="CF180" s="482"/>
    </row>
    <row r="181" spans="1:84" s="493" customFormat="1" ht="41.25" customHeight="1" thickBot="1">
      <c r="A181" s="482"/>
      <c r="B181" s="220"/>
      <c r="C181" s="1213" t="s">
        <v>415</v>
      </c>
      <c r="D181" s="524"/>
      <c r="E181" s="212" t="s">
        <v>243</v>
      </c>
      <c r="F181" s="212" t="s">
        <v>467</v>
      </c>
      <c r="G181" s="1212" t="s">
        <v>53</v>
      </c>
      <c r="H181" s="208" t="str">
        <f t="shared" si="8"/>
        <v>&gt; 330 kV &amp; &lt; = 500 kV   ; &gt; 300 MVA</v>
      </c>
      <c r="I181" s="1210" t="s">
        <v>481</v>
      </c>
      <c r="J181" s="209" t="s">
        <v>488</v>
      </c>
      <c r="K181" s="209" t="s">
        <v>470</v>
      </c>
      <c r="L181" s="213" t="s">
        <v>245</v>
      </c>
      <c r="M181" s="213"/>
      <c r="N181" s="1479">
        <v>0</v>
      </c>
      <c r="O181" s="1479">
        <v>0</v>
      </c>
      <c r="P181" s="1479">
        <v>0</v>
      </c>
      <c r="Q181" s="1479">
        <v>0</v>
      </c>
      <c r="R181" s="1479">
        <v>0</v>
      </c>
      <c r="S181" s="524"/>
      <c r="T181" s="212" t="s">
        <v>243</v>
      </c>
      <c r="U181" s="212" t="s">
        <v>467</v>
      </c>
      <c r="V181" s="1212" t="s">
        <v>53</v>
      </c>
      <c r="W181" s="208" t="str">
        <f t="shared" si="9"/>
        <v>&gt; 330 kV &amp; &lt; = 500 kV   ; &gt; 300 MVA</v>
      </c>
      <c r="X181" s="1210" t="s">
        <v>481</v>
      </c>
      <c r="Y181" s="209" t="s">
        <v>488</v>
      </c>
      <c r="Z181" s="209" t="s">
        <v>653</v>
      </c>
      <c r="AA181" s="213" t="s">
        <v>271</v>
      </c>
      <c r="AB181" s="213"/>
      <c r="AC181" s="1498">
        <v>0</v>
      </c>
      <c r="AD181" s="1499">
        <v>0</v>
      </c>
      <c r="AE181" s="1499">
        <v>0</v>
      </c>
      <c r="AF181" s="1516">
        <v>0</v>
      </c>
      <c r="AG181" s="1500">
        <v>0</v>
      </c>
      <c r="AH181" s="524"/>
      <c r="AI181" s="212" t="s">
        <v>243</v>
      </c>
      <c r="AJ181" s="212" t="s">
        <v>467</v>
      </c>
      <c r="AK181" s="1212" t="s">
        <v>53</v>
      </c>
      <c r="AL181" s="208" t="str">
        <f t="shared" si="10"/>
        <v>&gt; 330 kV &amp; &lt; = 500 kV   ; &gt; 300 MVA</v>
      </c>
      <c r="AM181" s="1210" t="s">
        <v>481</v>
      </c>
      <c r="AN181" s="209" t="s">
        <v>488</v>
      </c>
      <c r="AO181" s="209" t="s">
        <v>654</v>
      </c>
      <c r="AP181" s="213" t="s">
        <v>271</v>
      </c>
      <c r="AQ181" s="213"/>
      <c r="AR181" s="1498">
        <v>7</v>
      </c>
      <c r="AS181" s="1499">
        <v>13</v>
      </c>
      <c r="AT181" s="1499">
        <v>11</v>
      </c>
      <c r="AU181" s="1499">
        <v>13</v>
      </c>
      <c r="AV181" s="1499">
        <v>12</v>
      </c>
      <c r="AW181" s="486"/>
      <c r="AX181" s="482"/>
      <c r="AY181" s="482"/>
      <c r="AZ181" s="482"/>
      <c r="BA181" s="518"/>
      <c r="BB181" s="518"/>
      <c r="BC181" s="518"/>
      <c r="BD181" s="518"/>
      <c r="BE181" s="518"/>
      <c r="BF181" s="518"/>
      <c r="BG181" s="518"/>
      <c r="BH181" s="511"/>
      <c r="BI181" s="482"/>
      <c r="BJ181" s="482"/>
      <c r="BK181" s="482"/>
      <c r="BL181" s="482"/>
      <c r="BM181" s="482"/>
      <c r="BN181" s="482"/>
      <c r="BO181" s="482"/>
      <c r="BP181" s="482"/>
      <c r="BQ181" s="482"/>
      <c r="BR181" s="482"/>
      <c r="BS181" s="482"/>
      <c r="BT181" s="482"/>
      <c r="BU181" s="482"/>
      <c r="BV181" s="482"/>
      <c r="BW181" s="482"/>
      <c r="BX181" s="482"/>
      <c r="BY181" s="482"/>
      <c r="BZ181" s="486"/>
      <c r="CA181" s="486"/>
      <c r="CB181" s="486"/>
      <c r="CC181" s="486"/>
      <c r="CD181" s="482"/>
      <c r="CE181" s="482"/>
      <c r="CF181" s="482"/>
    </row>
    <row r="182" spans="1:84" s="493" customFormat="1" ht="41.25" customHeight="1" thickBot="1">
      <c r="A182" s="482"/>
      <c r="B182" s="220"/>
      <c r="C182" s="1213" t="s">
        <v>416</v>
      </c>
      <c r="D182" s="1222"/>
      <c r="E182" s="212" t="s">
        <v>243</v>
      </c>
      <c r="F182" s="212" t="s">
        <v>467</v>
      </c>
      <c r="G182" s="1212" t="s">
        <v>53</v>
      </c>
      <c r="H182" s="208" t="str">
        <f t="shared" si="8"/>
        <v>&gt; 500 kV   ; &lt; = 1000 MVA</v>
      </c>
      <c r="I182" s="1210" t="s">
        <v>481</v>
      </c>
      <c r="J182" s="209" t="s">
        <v>488</v>
      </c>
      <c r="K182" s="209" t="s">
        <v>470</v>
      </c>
      <c r="L182" s="213" t="s">
        <v>245</v>
      </c>
      <c r="M182" s="213"/>
      <c r="N182" s="1479">
        <v>0</v>
      </c>
      <c r="O182" s="1479">
        <v>0</v>
      </c>
      <c r="P182" s="1479">
        <v>0</v>
      </c>
      <c r="Q182" s="1479">
        <v>0</v>
      </c>
      <c r="R182" s="1479">
        <v>0</v>
      </c>
      <c r="S182" s="1223"/>
      <c r="T182" s="212" t="s">
        <v>243</v>
      </c>
      <c r="U182" s="212" t="s">
        <v>467</v>
      </c>
      <c r="V182" s="1212" t="s">
        <v>53</v>
      </c>
      <c r="W182" s="208" t="str">
        <f t="shared" si="9"/>
        <v>&gt; 500 kV   ; &lt; = 1000 MVA</v>
      </c>
      <c r="X182" s="1210" t="s">
        <v>481</v>
      </c>
      <c r="Y182" s="209" t="s">
        <v>488</v>
      </c>
      <c r="Z182" s="209" t="s">
        <v>653</v>
      </c>
      <c r="AA182" s="213" t="s">
        <v>271</v>
      </c>
      <c r="AB182" s="213"/>
      <c r="AC182" s="1498">
        <v>0</v>
      </c>
      <c r="AD182" s="1499">
        <v>0</v>
      </c>
      <c r="AE182" s="1499">
        <v>0</v>
      </c>
      <c r="AF182" s="1516">
        <v>0</v>
      </c>
      <c r="AG182" s="1500">
        <v>0</v>
      </c>
      <c r="AH182" s="1223"/>
      <c r="AI182" s="212" t="s">
        <v>243</v>
      </c>
      <c r="AJ182" s="212" t="s">
        <v>467</v>
      </c>
      <c r="AK182" s="1212" t="s">
        <v>53</v>
      </c>
      <c r="AL182" s="208" t="str">
        <f t="shared" si="10"/>
        <v>&gt; 500 kV   ; &lt; = 1000 MVA</v>
      </c>
      <c r="AM182" s="1210" t="s">
        <v>481</v>
      </c>
      <c r="AN182" s="209" t="s">
        <v>488</v>
      </c>
      <c r="AO182" s="209" t="s">
        <v>654</v>
      </c>
      <c r="AP182" s="213" t="s">
        <v>271</v>
      </c>
      <c r="AQ182" s="213"/>
      <c r="AR182" s="1498">
        <v>6</v>
      </c>
      <c r="AS182" s="1499">
        <v>5</v>
      </c>
      <c r="AT182" s="1499">
        <v>6</v>
      </c>
      <c r="AU182" s="1499">
        <v>5</v>
      </c>
      <c r="AV182" s="1499">
        <v>9</v>
      </c>
      <c r="AW182" s="486"/>
      <c r="AX182" s="482"/>
      <c r="AY182" s="482"/>
      <c r="AZ182" s="482"/>
      <c r="BA182" s="518"/>
      <c r="BB182" s="518"/>
      <c r="BC182" s="518"/>
      <c r="BD182" s="518"/>
      <c r="BE182" s="518"/>
      <c r="BF182" s="518"/>
      <c r="BG182" s="518"/>
      <c r="BH182" s="511"/>
      <c r="BI182" s="482"/>
      <c r="BJ182" s="482"/>
      <c r="BK182" s="482"/>
      <c r="BL182" s="482"/>
      <c r="BM182" s="482"/>
      <c r="BN182" s="482"/>
      <c r="BO182" s="482"/>
      <c r="BP182" s="482"/>
      <c r="BQ182" s="482"/>
      <c r="BR182" s="482"/>
      <c r="BS182" s="482"/>
      <c r="BT182" s="482"/>
      <c r="BU182" s="482"/>
      <c r="BV182" s="482"/>
      <c r="BW182" s="482"/>
      <c r="BX182" s="482"/>
      <c r="BY182" s="482"/>
      <c r="BZ182" s="486"/>
      <c r="CA182" s="486"/>
      <c r="CB182" s="486"/>
      <c r="CC182" s="486"/>
      <c r="CD182" s="482"/>
      <c r="CE182" s="482"/>
      <c r="CF182" s="482"/>
    </row>
    <row r="183" spans="1:84" s="493" customFormat="1" ht="41.25" customHeight="1" thickBot="1">
      <c r="A183" s="482"/>
      <c r="B183" s="220"/>
      <c r="C183" s="1213" t="s">
        <v>417</v>
      </c>
      <c r="D183" s="526"/>
      <c r="E183" s="212" t="s">
        <v>243</v>
      </c>
      <c r="F183" s="212" t="s">
        <v>467</v>
      </c>
      <c r="G183" s="1212" t="s">
        <v>53</v>
      </c>
      <c r="H183" s="208" t="str">
        <f t="shared" si="8"/>
        <v>&gt; 500 kV   ; &gt; 1000 MVA &amp; &lt; =  1500 MVA</v>
      </c>
      <c r="I183" s="1210" t="s">
        <v>481</v>
      </c>
      <c r="J183" s="209" t="s">
        <v>488</v>
      </c>
      <c r="K183" s="209" t="s">
        <v>470</v>
      </c>
      <c r="L183" s="213" t="s">
        <v>245</v>
      </c>
      <c r="M183" s="213"/>
      <c r="N183" s="1479">
        <v>0</v>
      </c>
      <c r="O183" s="1479">
        <v>0</v>
      </c>
      <c r="P183" s="1479">
        <v>0</v>
      </c>
      <c r="Q183" s="1479">
        <v>0</v>
      </c>
      <c r="R183" s="1479">
        <v>0</v>
      </c>
      <c r="S183" s="483"/>
      <c r="T183" s="212" t="s">
        <v>243</v>
      </c>
      <c r="U183" s="212" t="s">
        <v>467</v>
      </c>
      <c r="V183" s="1212" t="s">
        <v>53</v>
      </c>
      <c r="W183" s="208" t="str">
        <f t="shared" si="9"/>
        <v>&gt; 500 kV   ; &gt; 1000 MVA &amp; &lt; =  1500 MVA</v>
      </c>
      <c r="X183" s="1210" t="s">
        <v>481</v>
      </c>
      <c r="Y183" s="209" t="s">
        <v>488</v>
      </c>
      <c r="Z183" s="209" t="s">
        <v>653</v>
      </c>
      <c r="AA183" s="213" t="s">
        <v>271</v>
      </c>
      <c r="AB183" s="213"/>
      <c r="AC183" s="1498">
        <v>0</v>
      </c>
      <c r="AD183" s="1499">
        <v>0</v>
      </c>
      <c r="AE183" s="1499">
        <v>0</v>
      </c>
      <c r="AF183" s="1516">
        <v>0</v>
      </c>
      <c r="AG183" s="1500">
        <v>0</v>
      </c>
      <c r="AH183" s="483"/>
      <c r="AI183" s="212" t="s">
        <v>243</v>
      </c>
      <c r="AJ183" s="212" t="s">
        <v>467</v>
      </c>
      <c r="AK183" s="1212" t="s">
        <v>53</v>
      </c>
      <c r="AL183" s="208" t="str">
        <f t="shared" si="10"/>
        <v>&gt; 500 kV   ; &gt; 1000 MVA &amp; &lt; =  1500 MVA</v>
      </c>
      <c r="AM183" s="1210" t="s">
        <v>481</v>
      </c>
      <c r="AN183" s="209" t="s">
        <v>488</v>
      </c>
      <c r="AO183" s="209" t="s">
        <v>654</v>
      </c>
      <c r="AP183" s="213" t="s">
        <v>271</v>
      </c>
      <c r="AQ183" s="213"/>
      <c r="AR183" s="1515">
        <v>0</v>
      </c>
      <c r="AS183" s="1516">
        <v>0</v>
      </c>
      <c r="AT183" s="1516">
        <v>0</v>
      </c>
      <c r="AU183" s="1516">
        <v>0</v>
      </c>
      <c r="AV183" s="1516">
        <v>0</v>
      </c>
      <c r="AW183" s="486"/>
      <c r="AX183" s="482"/>
      <c r="AY183" s="482"/>
      <c r="AZ183" s="482"/>
      <c r="BA183" s="518"/>
      <c r="BB183" s="518"/>
      <c r="BC183" s="518"/>
      <c r="BD183" s="518"/>
      <c r="BE183" s="518"/>
      <c r="BF183" s="518"/>
      <c r="BG183" s="518"/>
      <c r="BH183" s="511"/>
      <c r="BI183" s="482"/>
      <c r="BJ183" s="482"/>
      <c r="BK183" s="482"/>
      <c r="BL183" s="482"/>
      <c r="BM183" s="482"/>
      <c r="BN183" s="482"/>
      <c r="BO183" s="482"/>
      <c r="BP183" s="482"/>
      <c r="BQ183" s="482"/>
      <c r="BR183" s="482"/>
      <c r="BS183" s="482"/>
      <c r="BT183" s="482"/>
      <c r="BU183" s="482"/>
      <c r="BV183" s="482"/>
      <c r="BW183" s="482"/>
      <c r="BX183" s="482"/>
      <c r="BY183" s="482"/>
      <c r="BZ183" s="486"/>
      <c r="CA183" s="486"/>
      <c r="CB183" s="486"/>
      <c r="CC183" s="486"/>
      <c r="CD183" s="482"/>
      <c r="CE183" s="482"/>
      <c r="CF183" s="482"/>
    </row>
    <row r="184" spans="1:84" s="493" customFormat="1" ht="41.25" customHeight="1" thickBot="1">
      <c r="A184" s="482"/>
      <c r="B184" s="220"/>
      <c r="C184" s="1213" t="s">
        <v>81</v>
      </c>
      <c r="D184" s="1233"/>
      <c r="E184" s="212" t="s">
        <v>243</v>
      </c>
      <c r="F184" s="212" t="s">
        <v>467</v>
      </c>
      <c r="G184" s="1212" t="s">
        <v>53</v>
      </c>
      <c r="H184" s="208" t="str">
        <f t="shared" si="8"/>
        <v>&gt; 500 kV   ; &gt; 1500 MVA</v>
      </c>
      <c r="I184" s="1210" t="s">
        <v>481</v>
      </c>
      <c r="J184" s="209" t="s">
        <v>488</v>
      </c>
      <c r="K184" s="209" t="s">
        <v>470</v>
      </c>
      <c r="L184" s="213" t="s">
        <v>245</v>
      </c>
      <c r="M184" s="213"/>
      <c r="N184" s="1479">
        <v>0</v>
      </c>
      <c r="O184" s="1479">
        <v>0</v>
      </c>
      <c r="P184" s="1479">
        <v>0</v>
      </c>
      <c r="Q184" s="1479">
        <v>0</v>
      </c>
      <c r="R184" s="1479">
        <v>0</v>
      </c>
      <c r="S184" s="1229"/>
      <c r="T184" s="212" t="s">
        <v>243</v>
      </c>
      <c r="U184" s="212" t="s">
        <v>467</v>
      </c>
      <c r="V184" s="1212" t="s">
        <v>53</v>
      </c>
      <c r="W184" s="208" t="str">
        <f t="shared" si="9"/>
        <v>&gt; 500 kV   ; &gt; 1500 MVA</v>
      </c>
      <c r="X184" s="1210" t="s">
        <v>481</v>
      </c>
      <c r="Y184" s="209" t="s">
        <v>488</v>
      </c>
      <c r="Z184" s="209" t="s">
        <v>653</v>
      </c>
      <c r="AA184" s="213" t="s">
        <v>271</v>
      </c>
      <c r="AB184" s="213"/>
      <c r="AC184" s="1498">
        <v>0</v>
      </c>
      <c r="AD184" s="1499">
        <v>0</v>
      </c>
      <c r="AE184" s="1499">
        <v>0</v>
      </c>
      <c r="AF184" s="1516">
        <v>0</v>
      </c>
      <c r="AG184" s="1500">
        <v>0</v>
      </c>
      <c r="AH184" s="1229"/>
      <c r="AI184" s="212" t="s">
        <v>243</v>
      </c>
      <c r="AJ184" s="212" t="s">
        <v>467</v>
      </c>
      <c r="AK184" s="1212" t="s">
        <v>53</v>
      </c>
      <c r="AL184" s="208" t="str">
        <f t="shared" si="10"/>
        <v>&gt; 500 kV   ; &gt; 1500 MVA</v>
      </c>
      <c r="AM184" s="1210" t="s">
        <v>481</v>
      </c>
      <c r="AN184" s="209" t="s">
        <v>488</v>
      </c>
      <c r="AO184" s="209" t="s">
        <v>654</v>
      </c>
      <c r="AP184" s="213" t="s">
        <v>271</v>
      </c>
      <c r="AQ184" s="213"/>
      <c r="AR184" s="1515">
        <v>0</v>
      </c>
      <c r="AS184" s="1516">
        <v>0</v>
      </c>
      <c r="AT184" s="1516">
        <v>0</v>
      </c>
      <c r="AU184" s="1516">
        <v>0</v>
      </c>
      <c r="AV184" s="1516">
        <v>0</v>
      </c>
      <c r="AW184" s="486"/>
      <c r="AX184" s="482"/>
      <c r="AY184" s="482"/>
      <c r="AZ184" s="482"/>
      <c r="BA184" s="518"/>
      <c r="BB184" s="518"/>
      <c r="BC184" s="518"/>
      <c r="BD184" s="518"/>
      <c r="BE184" s="518"/>
      <c r="BF184" s="518"/>
      <c r="BG184" s="518"/>
      <c r="BH184" s="511"/>
      <c r="BI184" s="482"/>
      <c r="BJ184" s="482"/>
      <c r="BK184" s="482"/>
      <c r="BL184" s="482"/>
      <c r="BM184" s="482"/>
      <c r="BN184" s="482"/>
      <c r="BO184" s="482"/>
      <c r="BP184" s="482"/>
      <c r="BQ184" s="482"/>
      <c r="BR184" s="482"/>
      <c r="BS184" s="482"/>
      <c r="BT184" s="482"/>
      <c r="BU184" s="482"/>
      <c r="BV184" s="482"/>
      <c r="BW184" s="482"/>
      <c r="BX184" s="482"/>
      <c r="BY184" s="482"/>
      <c r="BZ184" s="486"/>
      <c r="CA184" s="486"/>
      <c r="CB184" s="486"/>
      <c r="CC184" s="486"/>
      <c r="CD184" s="482"/>
      <c r="CE184" s="482"/>
      <c r="CF184" s="482"/>
    </row>
    <row r="185" spans="1:84" s="493" customFormat="1" ht="41.25" customHeight="1" thickBot="1">
      <c r="A185" s="482"/>
      <c r="B185" s="220"/>
      <c r="C185" s="1463" t="s">
        <v>873</v>
      </c>
      <c r="D185" s="1437"/>
      <c r="E185" s="1464"/>
      <c r="F185" s="1464"/>
      <c r="G185" s="1465"/>
      <c r="H185" s="208"/>
      <c r="I185" s="1210"/>
      <c r="J185" s="1460"/>
      <c r="K185" s="1460"/>
      <c r="L185" s="1461"/>
      <c r="M185" s="1461"/>
      <c r="N185" s="1480">
        <v>1470.9924099999998</v>
      </c>
      <c r="O185" s="1480">
        <v>4377.8287330000003</v>
      </c>
      <c r="P185" s="1479">
        <v>16.042999999999999</v>
      </c>
      <c r="Q185" s="1479">
        <v>162.53700000000001</v>
      </c>
      <c r="R185" s="1479">
        <v>1650.7692220000001</v>
      </c>
      <c r="S185" s="1466"/>
      <c r="T185" s="1464"/>
      <c r="U185" s="1464"/>
      <c r="V185" s="1465"/>
      <c r="W185" s="208"/>
      <c r="X185" s="1210"/>
      <c r="Y185" s="1460"/>
      <c r="Z185" s="1460"/>
      <c r="AA185" s="1461"/>
      <c r="AB185" s="1461"/>
      <c r="AC185" s="1498">
        <v>0</v>
      </c>
      <c r="AD185" s="1499">
        <v>0</v>
      </c>
      <c r="AE185" s="1499">
        <v>0</v>
      </c>
      <c r="AF185" s="1516">
        <v>0</v>
      </c>
      <c r="AG185" s="1500">
        <v>0</v>
      </c>
      <c r="AH185" s="1466"/>
      <c r="AI185" s="1464"/>
      <c r="AJ185" s="1464"/>
      <c r="AK185" s="1465"/>
      <c r="AL185" s="208"/>
      <c r="AM185" s="1210"/>
      <c r="AN185" s="1460"/>
      <c r="AO185" s="1460"/>
      <c r="AP185" s="1461"/>
      <c r="AQ185" s="1461"/>
      <c r="AR185" s="1503">
        <v>0</v>
      </c>
      <c r="AS185" s="1504">
        <v>0</v>
      </c>
      <c r="AT185" s="1504">
        <v>0</v>
      </c>
      <c r="AU185" s="1504">
        <v>0</v>
      </c>
      <c r="AV185" s="1504">
        <v>0</v>
      </c>
      <c r="AW185" s="486"/>
      <c r="AX185" s="482"/>
      <c r="AY185" s="482"/>
      <c r="AZ185" s="482"/>
      <c r="BA185" s="518"/>
      <c r="BB185" s="518"/>
      <c r="BC185" s="518"/>
      <c r="BD185" s="518"/>
      <c r="BE185" s="518"/>
      <c r="BF185" s="518"/>
      <c r="BG185" s="518"/>
      <c r="BH185" s="511"/>
      <c r="BI185" s="482"/>
      <c r="BJ185" s="482"/>
      <c r="BK185" s="482"/>
      <c r="BL185" s="482"/>
      <c r="BM185" s="482"/>
      <c r="BN185" s="482"/>
      <c r="BO185" s="482"/>
      <c r="BP185" s="482"/>
      <c r="BQ185" s="482"/>
      <c r="BR185" s="482"/>
      <c r="BS185" s="482"/>
      <c r="BT185" s="482"/>
      <c r="BU185" s="482"/>
      <c r="BV185" s="482"/>
      <c r="BW185" s="482"/>
      <c r="BX185" s="482"/>
      <c r="BY185" s="482"/>
      <c r="BZ185" s="486"/>
      <c r="CA185" s="486"/>
      <c r="CB185" s="486"/>
      <c r="CC185" s="486"/>
      <c r="CD185" s="482"/>
      <c r="CE185" s="482"/>
      <c r="CF185" s="482"/>
    </row>
    <row r="186" spans="1:84" ht="41.25" customHeight="1" thickBot="1">
      <c r="A186" s="482"/>
      <c r="B186" s="1906"/>
      <c r="C186" s="1213" t="s">
        <v>874</v>
      </c>
      <c r="D186" s="1237"/>
      <c r="E186" s="212" t="s">
        <v>243</v>
      </c>
      <c r="F186" s="212" t="s">
        <v>467</v>
      </c>
      <c r="G186" s="1212" t="s">
        <v>54</v>
      </c>
      <c r="H186" s="208" t="str">
        <f t="shared" si="8"/>
        <v>OTHER : SECONDARY TRANSFORMERS</v>
      </c>
      <c r="I186" s="1210" t="s">
        <v>481</v>
      </c>
      <c r="J186" s="209" t="s">
        <v>488</v>
      </c>
      <c r="K186" s="209" t="s">
        <v>470</v>
      </c>
      <c r="L186" s="213" t="s">
        <v>245</v>
      </c>
      <c r="M186" s="213"/>
      <c r="N186" s="1479">
        <v>2479.1529999999998</v>
      </c>
      <c r="O186" s="1479">
        <v>2868.11094</v>
      </c>
      <c r="P186" s="1479">
        <v>0</v>
      </c>
      <c r="Q186" s="1479">
        <v>0</v>
      </c>
      <c r="R186" s="1479">
        <v>7157.759</v>
      </c>
      <c r="S186" s="1238"/>
      <c r="T186" s="212" t="s">
        <v>243</v>
      </c>
      <c r="U186" s="212" t="s">
        <v>467</v>
      </c>
      <c r="V186" s="1212" t="s">
        <v>54</v>
      </c>
      <c r="W186" s="208" t="str">
        <f t="shared" si="9"/>
        <v>OTHER : SECONDARY TRANSFORMERS</v>
      </c>
      <c r="X186" s="1210" t="s">
        <v>481</v>
      </c>
      <c r="Y186" s="209" t="s">
        <v>488</v>
      </c>
      <c r="Z186" s="209" t="s">
        <v>653</v>
      </c>
      <c r="AA186" s="213" t="s">
        <v>271</v>
      </c>
      <c r="AB186" s="213"/>
      <c r="AC186" s="1498">
        <v>0</v>
      </c>
      <c r="AD186" s="1499">
        <v>0</v>
      </c>
      <c r="AE186" s="1499">
        <v>0</v>
      </c>
      <c r="AF186" s="1516">
        <v>0</v>
      </c>
      <c r="AG186" s="1500">
        <v>0</v>
      </c>
      <c r="AH186" s="1238"/>
      <c r="AI186" s="212" t="s">
        <v>243</v>
      </c>
      <c r="AJ186" s="212" t="s">
        <v>467</v>
      </c>
      <c r="AK186" s="1212" t="s">
        <v>54</v>
      </c>
      <c r="AL186" s="208" t="str">
        <f t="shared" si="10"/>
        <v>OTHER : SECONDARY TRANSFORMERS</v>
      </c>
      <c r="AM186" s="1210" t="s">
        <v>481</v>
      </c>
      <c r="AN186" s="209" t="s">
        <v>488</v>
      </c>
      <c r="AO186" s="209" t="s">
        <v>654</v>
      </c>
      <c r="AP186" s="213" t="s">
        <v>271</v>
      </c>
      <c r="AQ186" s="213"/>
      <c r="AR186" s="1515">
        <v>0</v>
      </c>
      <c r="AS186" s="1516">
        <v>0</v>
      </c>
      <c r="AT186" s="1516">
        <v>0</v>
      </c>
      <c r="AU186" s="1516">
        <v>0</v>
      </c>
      <c r="AV186" s="1516">
        <v>0</v>
      </c>
      <c r="AW186" s="527"/>
      <c r="AX186" s="430"/>
      <c r="AY186" s="430"/>
      <c r="AZ186" s="430"/>
      <c r="BA186" s="453"/>
      <c r="BB186" s="453"/>
      <c r="BC186" s="453"/>
      <c r="BD186" s="453"/>
      <c r="BE186" s="453"/>
      <c r="BF186" s="453"/>
      <c r="BG186" s="453"/>
      <c r="BH186" s="430"/>
      <c r="BI186" s="430"/>
      <c r="BJ186" s="430"/>
      <c r="BK186" s="430"/>
      <c r="BL186" s="430"/>
      <c r="BM186" s="430"/>
      <c r="BN186" s="430"/>
      <c r="BO186" s="430"/>
      <c r="BP186" s="430"/>
      <c r="BQ186" s="430"/>
      <c r="BR186" s="430"/>
      <c r="BS186" s="430"/>
      <c r="BT186" s="430"/>
      <c r="BU186" s="430"/>
      <c r="BV186" s="430"/>
      <c r="BW186" s="430"/>
      <c r="BX186" s="430"/>
      <c r="BY186" s="430"/>
      <c r="BZ186" s="527"/>
      <c r="CA186" s="527"/>
      <c r="CB186" s="527"/>
      <c r="CC186" s="527"/>
      <c r="CD186" s="430"/>
      <c r="CE186" s="430"/>
      <c r="CF186" s="430"/>
    </row>
    <row r="187" spans="1:84" ht="41.25" customHeight="1" thickBot="1">
      <c r="A187" s="482"/>
      <c r="B187" s="1906"/>
      <c r="C187" s="1213" t="s">
        <v>875</v>
      </c>
      <c r="D187" s="1237"/>
      <c r="E187" s="212" t="s">
        <v>243</v>
      </c>
      <c r="F187" s="212" t="s">
        <v>467</v>
      </c>
      <c r="G187" s="1212" t="s">
        <v>54</v>
      </c>
      <c r="H187" s="208">
        <f t="shared" si="8"/>
        <v>0</v>
      </c>
      <c r="I187" s="1210" t="s">
        <v>481</v>
      </c>
      <c r="J187" s="209" t="s">
        <v>488</v>
      </c>
      <c r="K187" s="209" t="s">
        <v>470</v>
      </c>
      <c r="L187" s="213" t="s">
        <v>245</v>
      </c>
      <c r="M187" s="213"/>
      <c r="N187" s="1479">
        <v>0</v>
      </c>
      <c r="O187" s="1479">
        <v>1716.4370220000001</v>
      </c>
      <c r="P187" s="1479">
        <v>0</v>
      </c>
      <c r="Q187" s="1479">
        <v>0</v>
      </c>
      <c r="R187" s="1479">
        <v>5487.2780000000002</v>
      </c>
      <c r="S187" s="1238"/>
      <c r="T187" s="212" t="s">
        <v>243</v>
      </c>
      <c r="U187" s="212" t="s">
        <v>467</v>
      </c>
      <c r="V187" s="1212" t="s">
        <v>54</v>
      </c>
      <c r="W187" s="208">
        <f t="shared" si="9"/>
        <v>0</v>
      </c>
      <c r="X187" s="1210" t="s">
        <v>481</v>
      </c>
      <c r="Y187" s="209" t="s">
        <v>488</v>
      </c>
      <c r="Z187" s="209" t="s">
        <v>653</v>
      </c>
      <c r="AA187" s="213" t="s">
        <v>271</v>
      </c>
      <c r="AB187" s="213"/>
      <c r="AC187" s="1498">
        <v>0</v>
      </c>
      <c r="AD187" s="1499">
        <v>0</v>
      </c>
      <c r="AE187" s="1499">
        <v>0</v>
      </c>
      <c r="AF187" s="1516">
        <v>0</v>
      </c>
      <c r="AG187" s="1500">
        <v>0</v>
      </c>
      <c r="AH187" s="1238"/>
      <c r="AI187" s="212" t="s">
        <v>243</v>
      </c>
      <c r="AJ187" s="212" t="s">
        <v>467</v>
      </c>
      <c r="AK187" s="1212" t="s">
        <v>54</v>
      </c>
      <c r="AL187" s="208">
        <f t="shared" si="10"/>
        <v>0</v>
      </c>
      <c r="AM187" s="1210" t="s">
        <v>481</v>
      </c>
      <c r="AN187" s="209" t="s">
        <v>488</v>
      </c>
      <c r="AO187" s="209" t="s">
        <v>654</v>
      </c>
      <c r="AP187" s="213" t="s">
        <v>271</v>
      </c>
      <c r="AQ187" s="213"/>
      <c r="AR187" s="1515">
        <v>0</v>
      </c>
      <c r="AS187" s="1516">
        <v>0</v>
      </c>
      <c r="AT187" s="1516">
        <v>0</v>
      </c>
      <c r="AU187" s="1516">
        <v>0</v>
      </c>
      <c r="AV187" s="1516">
        <v>0</v>
      </c>
      <c r="AW187" s="527"/>
      <c r="AX187" s="430"/>
      <c r="AY187" s="430"/>
      <c r="AZ187" s="430"/>
      <c r="BA187" s="453"/>
      <c r="BB187" s="453"/>
      <c r="BC187" s="453"/>
      <c r="BD187" s="453"/>
      <c r="BE187" s="453"/>
      <c r="BF187" s="453"/>
      <c r="BG187" s="453"/>
      <c r="BH187" s="430"/>
      <c r="BI187" s="430"/>
      <c r="BJ187" s="430"/>
      <c r="BK187" s="430"/>
      <c r="BL187" s="430"/>
      <c r="BM187" s="430"/>
      <c r="BN187" s="430"/>
      <c r="BO187" s="430"/>
      <c r="BP187" s="430"/>
      <c r="BQ187" s="430"/>
      <c r="BR187" s="430"/>
      <c r="BS187" s="430"/>
      <c r="BT187" s="430"/>
      <c r="BU187" s="430"/>
      <c r="BV187" s="430"/>
      <c r="BW187" s="430"/>
      <c r="BX187" s="430"/>
      <c r="BY187" s="430"/>
      <c r="BZ187" s="527"/>
      <c r="CA187" s="527"/>
      <c r="CB187" s="527"/>
      <c r="CC187" s="527"/>
      <c r="CD187" s="430"/>
      <c r="CE187" s="430"/>
      <c r="CF187" s="430"/>
    </row>
    <row r="188" spans="1:84" ht="41.25" customHeight="1" thickBot="1">
      <c r="A188" s="482"/>
      <c r="B188" s="1906"/>
      <c r="C188" s="1213"/>
      <c r="D188" s="1239"/>
      <c r="E188" s="212" t="s">
        <v>243</v>
      </c>
      <c r="F188" s="212" t="s">
        <v>467</v>
      </c>
      <c r="G188" s="1212" t="s">
        <v>54</v>
      </c>
      <c r="H188" s="208" t="str">
        <f t="shared" si="8"/>
        <v>OTHER - PLEASE ADD A ROW IF NECESSARY AND NOMINATE THE CATEGORY</v>
      </c>
      <c r="I188" s="1210" t="s">
        <v>481</v>
      </c>
      <c r="J188" s="209" t="s">
        <v>488</v>
      </c>
      <c r="K188" s="209" t="s">
        <v>470</v>
      </c>
      <c r="L188" s="213" t="s">
        <v>245</v>
      </c>
      <c r="M188" s="213"/>
      <c r="N188" s="1479"/>
      <c r="O188" s="1479"/>
      <c r="P188" s="1479"/>
      <c r="Q188" s="1479"/>
      <c r="R188" s="1479"/>
      <c r="S188" s="1240"/>
      <c r="T188" s="212" t="s">
        <v>243</v>
      </c>
      <c r="U188" s="212" t="s">
        <v>467</v>
      </c>
      <c r="V188" s="1212" t="s">
        <v>54</v>
      </c>
      <c r="W188" s="208" t="str">
        <f t="shared" si="9"/>
        <v>OTHER - PLEASE ADD A ROW IF NECESSARY AND NOMINATE THE CATEGORY</v>
      </c>
      <c r="X188" s="1210" t="s">
        <v>481</v>
      </c>
      <c r="Y188" s="209" t="s">
        <v>488</v>
      </c>
      <c r="Z188" s="209" t="s">
        <v>653</v>
      </c>
      <c r="AA188" s="213" t="s">
        <v>271</v>
      </c>
      <c r="AB188" s="213"/>
      <c r="AC188" s="1498"/>
      <c r="AD188" s="1499"/>
      <c r="AE188" s="1499"/>
      <c r="AF188" s="1516"/>
      <c r="AG188" s="1500"/>
      <c r="AH188" s="1240"/>
      <c r="AI188" s="212" t="s">
        <v>243</v>
      </c>
      <c r="AJ188" s="212" t="s">
        <v>467</v>
      </c>
      <c r="AK188" s="1212" t="s">
        <v>54</v>
      </c>
      <c r="AL188" s="208" t="str">
        <f t="shared" si="10"/>
        <v>OTHER - PLEASE ADD A ROW IF NECESSARY AND NOMINATE THE CATEGORY</v>
      </c>
      <c r="AM188" s="1210" t="s">
        <v>481</v>
      </c>
      <c r="AN188" s="209" t="s">
        <v>488</v>
      </c>
      <c r="AO188" s="209" t="s">
        <v>654</v>
      </c>
      <c r="AP188" s="213" t="s">
        <v>271</v>
      </c>
      <c r="AQ188" s="213"/>
      <c r="AR188" s="1515"/>
      <c r="AS188" s="1516"/>
      <c r="AT188" s="1516"/>
      <c r="AU188" s="1516"/>
      <c r="AV188" s="1516"/>
      <c r="AW188" s="527"/>
      <c r="AX188" s="430"/>
      <c r="AY188" s="430"/>
      <c r="AZ188" s="430"/>
      <c r="BA188" s="453"/>
      <c r="BB188" s="453"/>
      <c r="BC188" s="453"/>
      <c r="BD188" s="453"/>
      <c r="BE188" s="453"/>
      <c r="BF188" s="453"/>
      <c r="BG188" s="453"/>
      <c r="BH188" s="430"/>
      <c r="BI188" s="430"/>
      <c r="BJ188" s="430"/>
      <c r="BK188" s="430"/>
      <c r="BL188" s="430"/>
      <c r="BM188" s="430"/>
      <c r="BN188" s="430"/>
      <c r="BO188" s="430"/>
      <c r="BP188" s="430"/>
      <c r="BQ188" s="430"/>
      <c r="BR188" s="430"/>
      <c r="BS188" s="430"/>
      <c r="BT188" s="430"/>
      <c r="BU188" s="430"/>
      <c r="BV188" s="430"/>
      <c r="BW188" s="430"/>
      <c r="BX188" s="430"/>
      <c r="BY188" s="430"/>
      <c r="BZ188" s="527"/>
      <c r="CA188" s="527"/>
      <c r="CB188" s="527"/>
      <c r="CC188" s="527"/>
      <c r="CD188" s="430"/>
      <c r="CE188" s="430"/>
      <c r="CF188" s="430"/>
    </row>
    <row r="189" spans="1:84" ht="41.25" customHeight="1" thickBot="1">
      <c r="A189" s="482"/>
      <c r="B189" s="1906"/>
      <c r="C189" s="1213"/>
      <c r="D189" s="1237"/>
      <c r="E189" s="212" t="s">
        <v>243</v>
      </c>
      <c r="F189" s="212" t="s">
        <v>467</v>
      </c>
      <c r="G189" s="1212" t="s">
        <v>54</v>
      </c>
      <c r="H189" s="208">
        <f t="shared" si="8"/>
        <v>0</v>
      </c>
      <c r="I189" s="1210" t="s">
        <v>481</v>
      </c>
      <c r="J189" s="209" t="s">
        <v>488</v>
      </c>
      <c r="K189" s="209" t="s">
        <v>470</v>
      </c>
      <c r="L189" s="213" t="s">
        <v>245</v>
      </c>
      <c r="M189" s="213"/>
      <c r="N189" s="1479"/>
      <c r="O189" s="1479"/>
      <c r="P189" s="1479"/>
      <c r="Q189" s="1479"/>
      <c r="R189" s="1479"/>
      <c r="S189" s="1238"/>
      <c r="T189" s="212" t="s">
        <v>243</v>
      </c>
      <c r="U189" s="212" t="s">
        <v>467</v>
      </c>
      <c r="V189" s="1212" t="s">
        <v>54</v>
      </c>
      <c r="W189" s="208">
        <f t="shared" si="9"/>
        <v>0</v>
      </c>
      <c r="X189" s="1210" t="s">
        <v>481</v>
      </c>
      <c r="Y189" s="209" t="s">
        <v>488</v>
      </c>
      <c r="Z189" s="209" t="s">
        <v>653</v>
      </c>
      <c r="AA189" s="213" t="s">
        <v>271</v>
      </c>
      <c r="AB189" s="213"/>
      <c r="AC189" s="1498"/>
      <c r="AD189" s="1499"/>
      <c r="AE189" s="1499"/>
      <c r="AF189" s="1516"/>
      <c r="AG189" s="1500"/>
      <c r="AH189" s="1238"/>
      <c r="AI189" s="212" t="s">
        <v>243</v>
      </c>
      <c r="AJ189" s="212" t="s">
        <v>467</v>
      </c>
      <c r="AK189" s="1212" t="s">
        <v>54</v>
      </c>
      <c r="AL189" s="208">
        <f t="shared" si="10"/>
        <v>0</v>
      </c>
      <c r="AM189" s="1210" t="s">
        <v>481</v>
      </c>
      <c r="AN189" s="209" t="s">
        <v>488</v>
      </c>
      <c r="AO189" s="209" t="s">
        <v>654</v>
      </c>
      <c r="AP189" s="213" t="s">
        <v>271</v>
      </c>
      <c r="AQ189" s="213"/>
      <c r="AR189" s="1515"/>
      <c r="AS189" s="1516"/>
      <c r="AT189" s="1516"/>
      <c r="AU189" s="1516"/>
      <c r="AV189" s="1516"/>
      <c r="AW189" s="527"/>
      <c r="AX189" s="430"/>
      <c r="AY189" s="430"/>
      <c r="AZ189" s="430"/>
      <c r="BA189" s="453"/>
      <c r="BB189" s="453"/>
      <c r="BC189" s="453"/>
      <c r="BD189" s="453"/>
      <c r="BE189" s="453"/>
      <c r="BF189" s="453"/>
      <c r="BG189" s="453"/>
      <c r="BH189" s="430"/>
      <c r="BI189" s="430"/>
      <c r="BJ189" s="430"/>
      <c r="BK189" s="430"/>
      <c r="BL189" s="430"/>
      <c r="BM189" s="430"/>
      <c r="BN189" s="430"/>
      <c r="BO189" s="430"/>
      <c r="BP189" s="430"/>
      <c r="BQ189" s="430"/>
      <c r="BR189" s="430"/>
      <c r="BS189" s="430"/>
      <c r="BT189" s="430"/>
      <c r="BU189" s="430"/>
      <c r="BV189" s="430"/>
      <c r="BW189" s="430"/>
      <c r="BX189" s="430"/>
      <c r="BY189" s="430"/>
      <c r="BZ189" s="527"/>
      <c r="CA189" s="527"/>
      <c r="CB189" s="527"/>
      <c r="CC189" s="527"/>
      <c r="CD189" s="430"/>
      <c r="CE189" s="430"/>
      <c r="CF189" s="430"/>
    </row>
    <row r="190" spans="1:84" s="493" customFormat="1" ht="41.25" customHeight="1" thickBot="1">
      <c r="A190" s="482"/>
      <c r="B190" s="220"/>
      <c r="C190" s="1463"/>
      <c r="D190" s="1437"/>
      <c r="E190" s="1464"/>
      <c r="F190" s="1464"/>
      <c r="G190" s="1465"/>
      <c r="H190" s="208"/>
      <c r="I190" s="1210"/>
      <c r="J190" s="1460"/>
      <c r="K190" s="1460"/>
      <c r="L190" s="1461"/>
      <c r="M190" s="1461"/>
      <c r="N190" s="1480"/>
      <c r="O190" s="1480"/>
      <c r="P190" s="1480"/>
      <c r="Q190" s="1480"/>
      <c r="R190" s="1480"/>
      <c r="S190" s="1466"/>
      <c r="T190" s="1464"/>
      <c r="U190" s="1464"/>
      <c r="V190" s="1465"/>
      <c r="W190" s="208"/>
      <c r="X190" s="1210"/>
      <c r="Y190" s="1460"/>
      <c r="Z190" s="1460"/>
      <c r="AA190" s="1461"/>
      <c r="AB190" s="1461"/>
      <c r="AC190" s="1498"/>
      <c r="AD190" s="1499"/>
      <c r="AE190" s="1499"/>
      <c r="AF190" s="1516"/>
      <c r="AG190" s="1500"/>
      <c r="AH190" s="1466"/>
      <c r="AI190" s="1464"/>
      <c r="AJ190" s="1464"/>
      <c r="AK190" s="1465"/>
      <c r="AL190" s="208"/>
      <c r="AM190" s="1210"/>
      <c r="AN190" s="1460"/>
      <c r="AO190" s="1460"/>
      <c r="AP190" s="1461"/>
      <c r="AQ190" s="1461"/>
      <c r="AR190" s="1515"/>
      <c r="AS190" s="1516"/>
      <c r="AT190" s="1516"/>
      <c r="AU190" s="1516"/>
      <c r="AV190" s="1516"/>
      <c r="AW190" s="486"/>
      <c r="AX190" s="482"/>
      <c r="AY190" s="482"/>
      <c r="AZ190" s="482"/>
      <c r="BA190" s="518"/>
      <c r="BB190" s="518"/>
      <c r="BC190" s="518"/>
      <c r="BD190" s="518"/>
      <c r="BE190" s="518"/>
      <c r="BF190" s="518"/>
      <c r="BG190" s="518"/>
      <c r="BH190" s="511"/>
      <c r="BI190" s="482"/>
      <c r="BJ190" s="482"/>
      <c r="BK190" s="482"/>
      <c r="BL190" s="482"/>
      <c r="BM190" s="482"/>
      <c r="BN190" s="482"/>
      <c r="BO190" s="482"/>
      <c r="BP190" s="482"/>
      <c r="BQ190" s="482"/>
      <c r="BR190" s="482"/>
      <c r="BS190" s="482"/>
      <c r="BT190" s="482"/>
      <c r="BU190" s="482"/>
      <c r="BV190" s="482"/>
      <c r="BW190" s="482"/>
      <c r="BX190" s="482"/>
      <c r="BY190" s="482"/>
      <c r="BZ190" s="486"/>
      <c r="CA190" s="486"/>
      <c r="CB190" s="486"/>
      <c r="CC190" s="486"/>
      <c r="CD190" s="482"/>
      <c r="CE190" s="482"/>
      <c r="CF190" s="482"/>
    </row>
    <row r="191" spans="1:84" s="493" customFormat="1" ht="41.25" customHeight="1" thickBot="1">
      <c r="A191" s="482"/>
      <c r="B191" s="220"/>
      <c r="C191" s="510" t="s">
        <v>457</v>
      </c>
      <c r="D191" s="525"/>
      <c r="E191" s="371" t="s">
        <v>243</v>
      </c>
      <c r="F191" s="371" t="s">
        <v>467</v>
      </c>
      <c r="G191" s="1219" t="s">
        <v>53</v>
      </c>
      <c r="H191" s="208" t="str">
        <f t="shared" si="8"/>
        <v>OTHER - PLEASE ADD A ROW IF NECESSARY AND NOMINATE THE CATEGORY</v>
      </c>
      <c r="I191" s="1210" t="s">
        <v>481</v>
      </c>
      <c r="J191" s="1220" t="s">
        <v>488</v>
      </c>
      <c r="K191" s="1220" t="s">
        <v>470</v>
      </c>
      <c r="L191" s="372" t="s">
        <v>245</v>
      </c>
      <c r="M191" s="372"/>
      <c r="N191" s="1524"/>
      <c r="O191" s="1524"/>
      <c r="P191" s="1524"/>
      <c r="Q191" s="1524"/>
      <c r="R191" s="1524"/>
      <c r="S191" s="512"/>
      <c r="T191" s="371" t="s">
        <v>243</v>
      </c>
      <c r="U191" s="371" t="s">
        <v>467</v>
      </c>
      <c r="V191" s="1219" t="s">
        <v>53</v>
      </c>
      <c r="W191" s="208" t="str">
        <f t="shared" si="9"/>
        <v>OTHER - PLEASE ADD A ROW IF NECESSARY AND NOMINATE THE CATEGORY</v>
      </c>
      <c r="X191" s="1210" t="s">
        <v>481</v>
      </c>
      <c r="Y191" s="1220" t="s">
        <v>488</v>
      </c>
      <c r="Z191" s="1220" t="s">
        <v>653</v>
      </c>
      <c r="AA191" s="372" t="s">
        <v>271</v>
      </c>
      <c r="AB191" s="372"/>
      <c r="AC191" s="1506"/>
      <c r="AD191" s="1507"/>
      <c r="AE191" s="1507"/>
      <c r="AF191" s="1522"/>
      <c r="AG191" s="1508"/>
      <c r="AH191" s="512"/>
      <c r="AI191" s="371" t="s">
        <v>243</v>
      </c>
      <c r="AJ191" s="371" t="s">
        <v>467</v>
      </c>
      <c r="AK191" s="1219" t="s">
        <v>53</v>
      </c>
      <c r="AL191" s="208" t="str">
        <f t="shared" si="10"/>
        <v>OTHER - PLEASE ADD A ROW IF NECESSARY AND NOMINATE THE CATEGORY</v>
      </c>
      <c r="AM191" s="1210" t="s">
        <v>481</v>
      </c>
      <c r="AN191" s="1220" t="s">
        <v>488</v>
      </c>
      <c r="AO191" s="1220" t="s">
        <v>654</v>
      </c>
      <c r="AP191" s="372" t="s">
        <v>271</v>
      </c>
      <c r="AQ191" s="372"/>
      <c r="AR191" s="1521"/>
      <c r="AS191" s="1522"/>
      <c r="AT191" s="1522"/>
      <c r="AU191" s="1522"/>
      <c r="AV191" s="1522"/>
      <c r="AW191" s="486"/>
      <c r="AX191" s="482"/>
      <c r="AY191" s="482"/>
      <c r="AZ191" s="482"/>
      <c r="BA191" s="518"/>
      <c r="BB191" s="518"/>
      <c r="BC191" s="518"/>
      <c r="BD191" s="518"/>
      <c r="BE191" s="518"/>
      <c r="BF191" s="518"/>
      <c r="BG191" s="518"/>
      <c r="BH191" s="511"/>
      <c r="BI191" s="482"/>
      <c r="BJ191" s="482"/>
      <c r="BK191" s="482"/>
      <c r="BL191" s="482"/>
      <c r="BM191" s="482"/>
      <c r="BN191" s="482"/>
      <c r="BO191" s="482"/>
      <c r="BP191" s="482"/>
      <c r="BQ191" s="482"/>
      <c r="BR191" s="482"/>
      <c r="BS191" s="482"/>
      <c r="BT191" s="482"/>
      <c r="BU191" s="482"/>
      <c r="BV191" s="482"/>
      <c r="BW191" s="482"/>
      <c r="BX191" s="482"/>
      <c r="BY191" s="482"/>
      <c r="BZ191" s="486"/>
      <c r="CA191" s="486"/>
      <c r="CB191" s="486"/>
      <c r="CC191" s="486"/>
      <c r="CD191" s="482"/>
      <c r="CE191" s="482"/>
      <c r="CF191" s="482"/>
    </row>
    <row r="192" spans="1:84" s="493" customFormat="1" ht="41.25" customHeight="1" thickBot="1">
      <c r="A192" s="482"/>
      <c r="B192" s="206" t="s">
        <v>250</v>
      </c>
      <c r="C192" s="489" t="s">
        <v>418</v>
      </c>
      <c r="D192" s="513"/>
      <c r="E192" s="212" t="s">
        <v>243</v>
      </c>
      <c r="F192" s="212" t="s">
        <v>467</v>
      </c>
      <c r="G192" s="1212" t="s">
        <v>54</v>
      </c>
      <c r="H192" s="208" t="str">
        <f t="shared" si="8"/>
        <v>&lt; = 33 kV;  SVCS</v>
      </c>
      <c r="I192" s="1210" t="s">
        <v>481</v>
      </c>
      <c r="J192" s="209" t="s">
        <v>488</v>
      </c>
      <c r="K192" s="209" t="s">
        <v>470</v>
      </c>
      <c r="L192" s="213" t="s">
        <v>245</v>
      </c>
      <c r="M192" s="213"/>
      <c r="N192" s="1478">
        <v>0</v>
      </c>
      <c r="O192" s="1478">
        <v>0</v>
      </c>
      <c r="P192" s="1478">
        <v>0</v>
      </c>
      <c r="Q192" s="1478">
        <v>0</v>
      </c>
      <c r="R192" s="1478">
        <v>0</v>
      </c>
      <c r="S192" s="1234"/>
      <c r="T192" s="212" t="s">
        <v>243</v>
      </c>
      <c r="U192" s="212" t="s">
        <v>467</v>
      </c>
      <c r="V192" s="1212" t="s">
        <v>54</v>
      </c>
      <c r="W192" s="208" t="str">
        <f t="shared" si="9"/>
        <v>&lt; = 33 kV;  SVCS</v>
      </c>
      <c r="X192" s="1210" t="s">
        <v>481</v>
      </c>
      <c r="Y192" s="209" t="s">
        <v>488</v>
      </c>
      <c r="Z192" s="209" t="s">
        <v>653</v>
      </c>
      <c r="AA192" s="213" t="s">
        <v>271</v>
      </c>
      <c r="AB192" s="213"/>
      <c r="AC192" s="1495">
        <v>0</v>
      </c>
      <c r="AD192" s="1496">
        <v>0</v>
      </c>
      <c r="AE192" s="1496">
        <v>0</v>
      </c>
      <c r="AF192" s="1513">
        <v>0</v>
      </c>
      <c r="AG192" s="1497">
        <v>0</v>
      </c>
      <c r="AH192" s="1234"/>
      <c r="AI192" s="212" t="s">
        <v>243</v>
      </c>
      <c r="AJ192" s="212" t="s">
        <v>467</v>
      </c>
      <c r="AK192" s="1212" t="s">
        <v>54</v>
      </c>
      <c r="AL192" s="208" t="str">
        <f t="shared" si="10"/>
        <v>&lt; = 33 kV;  SVCS</v>
      </c>
      <c r="AM192" s="1210" t="s">
        <v>481</v>
      </c>
      <c r="AN192" s="209" t="s">
        <v>488</v>
      </c>
      <c r="AO192" s="209" t="s">
        <v>654</v>
      </c>
      <c r="AP192" s="213" t="s">
        <v>271</v>
      </c>
      <c r="AQ192" s="213"/>
      <c r="AR192" s="1512">
        <v>0</v>
      </c>
      <c r="AS192" s="1513">
        <v>0</v>
      </c>
      <c r="AT192" s="1513">
        <v>0</v>
      </c>
      <c r="AU192" s="1513">
        <v>0</v>
      </c>
      <c r="AV192" s="1513">
        <v>0</v>
      </c>
      <c r="AW192" s="486"/>
      <c r="AX192" s="482"/>
      <c r="AY192" s="482"/>
      <c r="AZ192" s="482"/>
      <c r="BA192" s="518"/>
      <c r="BB192" s="518"/>
      <c r="BC192" s="518"/>
      <c r="BD192" s="518"/>
      <c r="BE192" s="518"/>
      <c r="BF192" s="518"/>
      <c r="BG192" s="518"/>
      <c r="BH192" s="511"/>
      <c r="BI192" s="482"/>
      <c r="BJ192" s="482"/>
      <c r="BK192" s="482"/>
      <c r="BL192" s="482"/>
      <c r="BM192" s="482"/>
      <c r="BN192" s="482"/>
      <c r="BO192" s="482"/>
      <c r="BP192" s="482"/>
      <c r="BQ192" s="482"/>
      <c r="BR192" s="482"/>
      <c r="BS192" s="482"/>
      <c r="BT192" s="482"/>
      <c r="BU192" s="482"/>
      <c r="BV192" s="482"/>
      <c r="BW192" s="482"/>
      <c r="BX192" s="482"/>
      <c r="BY192" s="482"/>
      <c r="BZ192" s="486"/>
      <c r="CA192" s="486"/>
      <c r="CB192" s="486"/>
      <c r="CC192" s="486"/>
      <c r="CD192" s="482"/>
      <c r="CE192" s="482"/>
      <c r="CF192" s="482"/>
    </row>
    <row r="193" spans="1:84" s="493" customFormat="1" ht="41.25" customHeight="1" thickBot="1">
      <c r="A193" s="482"/>
      <c r="B193" s="220"/>
      <c r="C193" s="1213" t="s">
        <v>419</v>
      </c>
      <c r="D193" s="1222"/>
      <c r="E193" s="212" t="s">
        <v>243</v>
      </c>
      <c r="F193" s="212" t="s">
        <v>467</v>
      </c>
      <c r="G193" s="1212" t="s">
        <v>54</v>
      </c>
      <c r="H193" s="208" t="str">
        <f t="shared" si="8"/>
        <v>&gt; 33 kV &amp; &lt; = 66 kV ;  SVCS</v>
      </c>
      <c r="I193" s="1210" t="s">
        <v>481</v>
      </c>
      <c r="J193" s="209" t="s">
        <v>488</v>
      </c>
      <c r="K193" s="209" t="s">
        <v>470</v>
      </c>
      <c r="L193" s="213" t="s">
        <v>245</v>
      </c>
      <c r="M193" s="213"/>
      <c r="N193" s="1479">
        <v>0</v>
      </c>
      <c r="O193" s="1479">
        <v>0</v>
      </c>
      <c r="P193" s="1479">
        <v>0</v>
      </c>
      <c r="Q193" s="1479">
        <v>0</v>
      </c>
      <c r="R193" s="1479">
        <v>0</v>
      </c>
      <c r="S193" s="1223"/>
      <c r="T193" s="212" t="s">
        <v>243</v>
      </c>
      <c r="U193" s="212" t="s">
        <v>467</v>
      </c>
      <c r="V193" s="1212" t="s">
        <v>54</v>
      </c>
      <c r="W193" s="208" t="str">
        <f t="shared" si="9"/>
        <v>&gt; 33 kV &amp; &lt; = 66 kV ;  SVCS</v>
      </c>
      <c r="X193" s="1210" t="s">
        <v>481</v>
      </c>
      <c r="Y193" s="209" t="s">
        <v>488</v>
      </c>
      <c r="Z193" s="209" t="s">
        <v>653</v>
      </c>
      <c r="AA193" s="213" t="s">
        <v>271</v>
      </c>
      <c r="AB193" s="213"/>
      <c r="AC193" s="1498">
        <v>0</v>
      </c>
      <c r="AD193" s="1499">
        <v>0</v>
      </c>
      <c r="AE193" s="1499">
        <v>0</v>
      </c>
      <c r="AF193" s="1516">
        <v>0</v>
      </c>
      <c r="AG193" s="1500">
        <v>0</v>
      </c>
      <c r="AH193" s="1223"/>
      <c r="AI193" s="212" t="s">
        <v>243</v>
      </c>
      <c r="AJ193" s="212" t="s">
        <v>467</v>
      </c>
      <c r="AK193" s="1212" t="s">
        <v>54</v>
      </c>
      <c r="AL193" s="208" t="str">
        <f t="shared" si="10"/>
        <v>&gt; 33 kV &amp; &lt; = 66 kV ;  SVCS</v>
      </c>
      <c r="AM193" s="1210" t="s">
        <v>481</v>
      </c>
      <c r="AN193" s="209" t="s">
        <v>488</v>
      </c>
      <c r="AO193" s="209" t="s">
        <v>654</v>
      </c>
      <c r="AP193" s="213" t="s">
        <v>271</v>
      </c>
      <c r="AQ193" s="213"/>
      <c r="AR193" s="1515">
        <v>0</v>
      </c>
      <c r="AS193" s="1516">
        <v>0</v>
      </c>
      <c r="AT193" s="1516">
        <v>0</v>
      </c>
      <c r="AU193" s="1516">
        <v>0</v>
      </c>
      <c r="AV193" s="1516">
        <v>0</v>
      </c>
      <c r="AW193" s="486"/>
      <c r="AX193" s="482"/>
      <c r="AY193" s="482"/>
      <c r="AZ193" s="482"/>
      <c r="BA193" s="518"/>
      <c r="BB193" s="518"/>
      <c r="BC193" s="518"/>
      <c r="BD193" s="518"/>
      <c r="BE193" s="518"/>
      <c r="BF193" s="518"/>
      <c r="BG193" s="518"/>
      <c r="BH193" s="511"/>
      <c r="BI193" s="482"/>
      <c r="BJ193" s="482"/>
      <c r="BK193" s="482"/>
      <c r="BL193" s="482"/>
      <c r="BM193" s="482"/>
      <c r="BN193" s="482"/>
      <c r="BO193" s="482"/>
      <c r="BP193" s="482"/>
      <c r="BQ193" s="482"/>
      <c r="BR193" s="482"/>
      <c r="BS193" s="482"/>
      <c r="BT193" s="482"/>
      <c r="BU193" s="482"/>
      <c r="BV193" s="482"/>
      <c r="BW193" s="482"/>
      <c r="BX193" s="482"/>
      <c r="BY193" s="482"/>
      <c r="BZ193" s="486"/>
      <c r="CA193" s="486"/>
      <c r="CB193" s="486"/>
      <c r="CC193" s="486"/>
      <c r="CD193" s="482"/>
      <c r="CE193" s="482"/>
      <c r="CF193" s="482"/>
    </row>
    <row r="194" spans="1:84" s="493" customFormat="1" ht="41.25" customHeight="1" thickBot="1">
      <c r="A194" s="482"/>
      <c r="B194" s="220"/>
      <c r="C194" s="1213" t="s">
        <v>420</v>
      </c>
      <c r="D194" s="1235"/>
      <c r="E194" s="212" t="s">
        <v>243</v>
      </c>
      <c r="F194" s="212" t="s">
        <v>467</v>
      </c>
      <c r="G194" s="1212" t="s">
        <v>54</v>
      </c>
      <c r="H194" s="208" t="str">
        <f t="shared" si="8"/>
        <v>&gt; 66 kV &amp; &lt; = 132 kV ;  SVCS</v>
      </c>
      <c r="I194" s="1210" t="s">
        <v>481</v>
      </c>
      <c r="J194" s="209" t="s">
        <v>488</v>
      </c>
      <c r="K194" s="209" t="s">
        <v>470</v>
      </c>
      <c r="L194" s="213" t="s">
        <v>245</v>
      </c>
      <c r="M194" s="213"/>
      <c r="N194" s="1479">
        <v>0</v>
      </c>
      <c r="O194" s="1479">
        <v>0</v>
      </c>
      <c r="P194" s="1479">
        <v>0</v>
      </c>
      <c r="Q194" s="1479">
        <v>0</v>
      </c>
      <c r="R194" s="1479">
        <v>0</v>
      </c>
      <c r="S194" s="1236"/>
      <c r="T194" s="212" t="s">
        <v>243</v>
      </c>
      <c r="U194" s="212" t="s">
        <v>467</v>
      </c>
      <c r="V194" s="1212" t="s">
        <v>54</v>
      </c>
      <c r="W194" s="208" t="str">
        <f t="shared" si="9"/>
        <v>&gt; 66 kV &amp; &lt; = 132 kV ;  SVCS</v>
      </c>
      <c r="X194" s="1210" t="s">
        <v>481</v>
      </c>
      <c r="Y194" s="209" t="s">
        <v>488</v>
      </c>
      <c r="Z194" s="209" t="s">
        <v>653</v>
      </c>
      <c r="AA194" s="213" t="s">
        <v>271</v>
      </c>
      <c r="AB194" s="213"/>
      <c r="AC194" s="1498">
        <v>0</v>
      </c>
      <c r="AD194" s="1499">
        <v>0</v>
      </c>
      <c r="AE194" s="1499">
        <v>0</v>
      </c>
      <c r="AF194" s="1516">
        <v>0</v>
      </c>
      <c r="AG194" s="1500">
        <v>0</v>
      </c>
      <c r="AH194" s="1236"/>
      <c r="AI194" s="212" t="s">
        <v>243</v>
      </c>
      <c r="AJ194" s="212" t="s">
        <v>467</v>
      </c>
      <c r="AK194" s="1212" t="s">
        <v>54</v>
      </c>
      <c r="AL194" s="208" t="str">
        <f t="shared" si="10"/>
        <v>&gt; 66 kV &amp; &lt; = 132 kV ;  SVCS</v>
      </c>
      <c r="AM194" s="1210" t="s">
        <v>481</v>
      </c>
      <c r="AN194" s="209" t="s">
        <v>488</v>
      </c>
      <c r="AO194" s="209" t="s">
        <v>654</v>
      </c>
      <c r="AP194" s="213" t="s">
        <v>271</v>
      </c>
      <c r="AQ194" s="213"/>
      <c r="AR194" s="1515">
        <v>0</v>
      </c>
      <c r="AS194" s="1516">
        <v>0</v>
      </c>
      <c r="AT194" s="1516">
        <v>0</v>
      </c>
      <c r="AU194" s="1516">
        <v>0</v>
      </c>
      <c r="AV194" s="1516">
        <v>0</v>
      </c>
      <c r="AW194" s="486"/>
      <c r="AX194" s="482"/>
      <c r="AY194" s="482"/>
      <c r="AZ194" s="482"/>
      <c r="BA194" s="518"/>
      <c r="BB194" s="518"/>
      <c r="BC194" s="518"/>
      <c r="BD194" s="518"/>
      <c r="BE194" s="518"/>
      <c r="BF194" s="518"/>
      <c r="BG194" s="518"/>
      <c r="BH194" s="511"/>
      <c r="BI194" s="482"/>
      <c r="BJ194" s="482"/>
      <c r="BK194" s="482"/>
      <c r="BL194" s="482"/>
      <c r="BM194" s="482"/>
      <c r="BN194" s="482"/>
      <c r="BO194" s="482"/>
      <c r="BP194" s="482"/>
      <c r="BQ194" s="482"/>
      <c r="BR194" s="482"/>
      <c r="BS194" s="482"/>
      <c r="BT194" s="482"/>
      <c r="BU194" s="482"/>
      <c r="BV194" s="482"/>
      <c r="BW194" s="482"/>
      <c r="BX194" s="482"/>
      <c r="BY194" s="482"/>
      <c r="BZ194" s="486"/>
      <c r="CA194" s="486"/>
      <c r="CB194" s="486"/>
      <c r="CC194" s="486"/>
      <c r="CD194" s="482"/>
      <c r="CE194" s="482"/>
      <c r="CF194" s="482"/>
    </row>
    <row r="195" spans="1:84" ht="41.25" customHeight="1" thickBot="1">
      <c r="A195" s="430"/>
      <c r="B195" s="220"/>
      <c r="C195" s="1213" t="s">
        <v>421</v>
      </c>
      <c r="D195" s="1237"/>
      <c r="E195" s="212" t="s">
        <v>243</v>
      </c>
      <c r="F195" s="212" t="s">
        <v>467</v>
      </c>
      <c r="G195" s="1212" t="s">
        <v>54</v>
      </c>
      <c r="H195" s="208" t="str">
        <f t="shared" si="8"/>
        <v>OTHER : SECONDARY TRANSFORMERS</v>
      </c>
      <c r="I195" s="1210" t="s">
        <v>481</v>
      </c>
      <c r="J195" s="209" t="s">
        <v>488</v>
      </c>
      <c r="K195" s="209" t="s">
        <v>470</v>
      </c>
      <c r="L195" s="213" t="s">
        <v>245</v>
      </c>
      <c r="M195" s="213"/>
      <c r="N195" s="1479">
        <v>0</v>
      </c>
      <c r="O195" s="1479">
        <v>0</v>
      </c>
      <c r="P195" s="1479">
        <v>0</v>
      </c>
      <c r="Q195" s="1479">
        <v>0</v>
      </c>
      <c r="R195" s="1479">
        <v>0</v>
      </c>
      <c r="S195" s="1238"/>
      <c r="T195" s="212" t="s">
        <v>243</v>
      </c>
      <c r="U195" s="212" t="s">
        <v>467</v>
      </c>
      <c r="V195" s="1212" t="s">
        <v>54</v>
      </c>
      <c r="W195" s="208" t="str">
        <f t="shared" si="9"/>
        <v>OTHER : SECONDARY TRANSFORMERS</v>
      </c>
      <c r="X195" s="1210" t="s">
        <v>481</v>
      </c>
      <c r="Y195" s="209" t="s">
        <v>488</v>
      </c>
      <c r="Z195" s="209" t="s">
        <v>653</v>
      </c>
      <c r="AA195" s="213" t="s">
        <v>271</v>
      </c>
      <c r="AB195" s="213"/>
      <c r="AC195" s="1498">
        <v>0</v>
      </c>
      <c r="AD195" s="1499">
        <v>0</v>
      </c>
      <c r="AE195" s="1499">
        <v>0</v>
      </c>
      <c r="AF195" s="1516">
        <v>0</v>
      </c>
      <c r="AG195" s="1500">
        <v>0</v>
      </c>
      <c r="AH195" s="1238"/>
      <c r="AI195" s="212" t="s">
        <v>243</v>
      </c>
      <c r="AJ195" s="212" t="s">
        <v>467</v>
      </c>
      <c r="AK195" s="1212" t="s">
        <v>54</v>
      </c>
      <c r="AL195" s="208" t="str">
        <f t="shared" si="10"/>
        <v>OTHER : SECONDARY TRANSFORMERS</v>
      </c>
      <c r="AM195" s="1210" t="s">
        <v>481</v>
      </c>
      <c r="AN195" s="209" t="s">
        <v>488</v>
      </c>
      <c r="AO195" s="209" t="s">
        <v>654</v>
      </c>
      <c r="AP195" s="213" t="s">
        <v>271</v>
      </c>
      <c r="AQ195" s="213"/>
      <c r="AR195" s="1515">
        <v>4</v>
      </c>
      <c r="AS195" s="1516">
        <v>7</v>
      </c>
      <c r="AT195" s="1516">
        <v>4</v>
      </c>
      <c r="AU195" s="1516">
        <v>7</v>
      </c>
      <c r="AV195" s="1516">
        <v>6</v>
      </c>
      <c r="AW195" s="527"/>
      <c r="AX195" s="430"/>
      <c r="AY195" s="430"/>
      <c r="AZ195" s="430"/>
      <c r="BA195" s="453"/>
      <c r="BB195" s="453"/>
      <c r="BC195" s="453"/>
      <c r="BD195" s="453"/>
      <c r="BE195" s="453"/>
      <c r="BF195" s="453"/>
      <c r="BG195" s="453"/>
      <c r="BH195" s="430"/>
      <c r="BI195" s="430"/>
      <c r="BJ195" s="430"/>
      <c r="BK195" s="430"/>
      <c r="BL195" s="430"/>
      <c r="BM195" s="430"/>
      <c r="BN195" s="430"/>
      <c r="BO195" s="430"/>
      <c r="BP195" s="430"/>
      <c r="BQ195" s="430"/>
      <c r="BR195" s="430"/>
      <c r="BS195" s="430"/>
      <c r="BT195" s="430"/>
      <c r="BU195" s="430"/>
      <c r="BV195" s="430"/>
      <c r="BW195" s="430"/>
      <c r="BX195" s="430"/>
      <c r="BY195" s="430"/>
      <c r="BZ195" s="527"/>
      <c r="CA195" s="527"/>
      <c r="CB195" s="527"/>
      <c r="CC195" s="527"/>
      <c r="CD195" s="430"/>
      <c r="CE195" s="430"/>
      <c r="CF195" s="430"/>
    </row>
    <row r="196" spans="1:84" ht="41.25" customHeight="1" thickBot="1">
      <c r="A196" s="430"/>
      <c r="B196" s="220"/>
      <c r="C196" s="1213" t="s">
        <v>422</v>
      </c>
      <c r="D196" s="1237"/>
      <c r="E196" s="212" t="s">
        <v>243</v>
      </c>
      <c r="F196" s="212" t="s">
        <v>467</v>
      </c>
      <c r="G196" s="1212" t="s">
        <v>54</v>
      </c>
      <c r="H196" s="208">
        <f t="shared" si="8"/>
        <v>0</v>
      </c>
      <c r="I196" s="1210" t="s">
        <v>481</v>
      </c>
      <c r="J196" s="209" t="s">
        <v>488</v>
      </c>
      <c r="K196" s="209" t="s">
        <v>470</v>
      </c>
      <c r="L196" s="213" t="s">
        <v>245</v>
      </c>
      <c r="M196" s="213"/>
      <c r="N196" s="1479">
        <v>0</v>
      </c>
      <c r="O196" s="1479">
        <v>0</v>
      </c>
      <c r="P196" s="1479">
        <v>0</v>
      </c>
      <c r="Q196" s="1479">
        <v>0</v>
      </c>
      <c r="R196" s="1479">
        <v>0</v>
      </c>
      <c r="S196" s="1238"/>
      <c r="T196" s="212" t="s">
        <v>243</v>
      </c>
      <c r="U196" s="212" t="s">
        <v>467</v>
      </c>
      <c r="V196" s="1212" t="s">
        <v>54</v>
      </c>
      <c r="W196" s="208">
        <f t="shared" si="9"/>
        <v>0</v>
      </c>
      <c r="X196" s="1210" t="s">
        <v>481</v>
      </c>
      <c r="Y196" s="209" t="s">
        <v>488</v>
      </c>
      <c r="Z196" s="209" t="s">
        <v>653</v>
      </c>
      <c r="AA196" s="213" t="s">
        <v>271</v>
      </c>
      <c r="AB196" s="213"/>
      <c r="AC196" s="1498">
        <v>0</v>
      </c>
      <c r="AD196" s="1499">
        <v>0</v>
      </c>
      <c r="AE196" s="1499">
        <v>0</v>
      </c>
      <c r="AF196" s="1516">
        <v>0</v>
      </c>
      <c r="AG196" s="1500">
        <v>0</v>
      </c>
      <c r="AH196" s="1238"/>
      <c r="AI196" s="212" t="s">
        <v>243</v>
      </c>
      <c r="AJ196" s="212" t="s">
        <v>467</v>
      </c>
      <c r="AK196" s="1212" t="s">
        <v>54</v>
      </c>
      <c r="AL196" s="208">
        <f t="shared" si="10"/>
        <v>0</v>
      </c>
      <c r="AM196" s="1210" t="s">
        <v>481</v>
      </c>
      <c r="AN196" s="209" t="s">
        <v>488</v>
      </c>
      <c r="AO196" s="209" t="s">
        <v>654</v>
      </c>
      <c r="AP196" s="213" t="s">
        <v>271</v>
      </c>
      <c r="AQ196" s="213"/>
      <c r="AR196" s="1515">
        <v>0</v>
      </c>
      <c r="AS196" s="1516">
        <v>0</v>
      </c>
      <c r="AT196" s="1516">
        <v>0</v>
      </c>
      <c r="AU196" s="1516">
        <v>0</v>
      </c>
      <c r="AV196" s="1516">
        <v>0</v>
      </c>
      <c r="AW196" s="527"/>
      <c r="AX196" s="430"/>
      <c r="AY196" s="430"/>
      <c r="AZ196" s="430"/>
      <c r="BA196" s="453"/>
      <c r="BB196" s="453"/>
      <c r="BC196" s="453"/>
      <c r="BD196" s="453"/>
      <c r="BE196" s="453"/>
      <c r="BF196" s="453"/>
      <c r="BG196" s="453"/>
      <c r="BH196" s="430"/>
      <c r="BI196" s="430"/>
      <c r="BJ196" s="430"/>
      <c r="BK196" s="430"/>
      <c r="BL196" s="430"/>
      <c r="BM196" s="430"/>
      <c r="BN196" s="430"/>
      <c r="BO196" s="430"/>
      <c r="BP196" s="430"/>
      <c r="BQ196" s="430"/>
      <c r="BR196" s="430"/>
      <c r="BS196" s="430"/>
      <c r="BT196" s="430"/>
      <c r="BU196" s="430"/>
      <c r="BV196" s="430"/>
      <c r="BW196" s="430"/>
      <c r="BX196" s="430"/>
      <c r="BY196" s="430"/>
      <c r="BZ196" s="527"/>
      <c r="CA196" s="527"/>
      <c r="CB196" s="527"/>
      <c r="CC196" s="527"/>
      <c r="CD196" s="430"/>
      <c r="CE196" s="430"/>
      <c r="CF196" s="430"/>
    </row>
    <row r="197" spans="1:84" ht="41.25" customHeight="1" thickBot="1">
      <c r="A197" s="430"/>
      <c r="B197" s="220"/>
      <c r="C197" s="1213" t="s">
        <v>423</v>
      </c>
      <c r="D197" s="1237"/>
      <c r="E197" s="212" t="s">
        <v>243</v>
      </c>
      <c r="F197" s="212" t="s">
        <v>467</v>
      </c>
      <c r="G197" s="1212" t="s">
        <v>54</v>
      </c>
      <c r="H197" s="208" t="str">
        <f t="shared" si="8"/>
        <v>&gt; 330 kV &amp; &lt; = 500 kV  ;  SVCS</v>
      </c>
      <c r="I197" s="1210" t="s">
        <v>481</v>
      </c>
      <c r="J197" s="209" t="s">
        <v>488</v>
      </c>
      <c r="K197" s="209" t="s">
        <v>470</v>
      </c>
      <c r="L197" s="213" t="s">
        <v>245</v>
      </c>
      <c r="M197" s="213"/>
      <c r="N197" s="1479">
        <v>0</v>
      </c>
      <c r="O197" s="1479">
        <v>0</v>
      </c>
      <c r="P197" s="1479">
        <v>0</v>
      </c>
      <c r="Q197" s="1479">
        <v>0</v>
      </c>
      <c r="R197" s="1479">
        <v>0</v>
      </c>
      <c r="S197" s="1238"/>
      <c r="T197" s="212" t="s">
        <v>243</v>
      </c>
      <c r="U197" s="212" t="s">
        <v>467</v>
      </c>
      <c r="V197" s="1212" t="s">
        <v>54</v>
      </c>
      <c r="W197" s="208" t="str">
        <f t="shared" si="9"/>
        <v>&gt; 330 kV &amp; &lt; = 500 kV  ;  SVCS</v>
      </c>
      <c r="X197" s="1210" t="s">
        <v>481</v>
      </c>
      <c r="Y197" s="209" t="s">
        <v>488</v>
      </c>
      <c r="Z197" s="209" t="s">
        <v>653</v>
      </c>
      <c r="AA197" s="213" t="s">
        <v>271</v>
      </c>
      <c r="AB197" s="213"/>
      <c r="AC197" s="1498">
        <v>0</v>
      </c>
      <c r="AD197" s="1499">
        <v>0</v>
      </c>
      <c r="AE197" s="1499">
        <v>0</v>
      </c>
      <c r="AF197" s="1516">
        <v>0</v>
      </c>
      <c r="AG197" s="1500">
        <v>0</v>
      </c>
      <c r="AH197" s="1238"/>
      <c r="AI197" s="212" t="s">
        <v>243</v>
      </c>
      <c r="AJ197" s="212" t="s">
        <v>467</v>
      </c>
      <c r="AK197" s="1212" t="s">
        <v>54</v>
      </c>
      <c r="AL197" s="208" t="str">
        <f t="shared" si="10"/>
        <v>&gt; 330 kV &amp; &lt; = 500 kV  ;  SVCS</v>
      </c>
      <c r="AM197" s="1210" t="s">
        <v>481</v>
      </c>
      <c r="AN197" s="209" t="s">
        <v>488</v>
      </c>
      <c r="AO197" s="209" t="s">
        <v>654</v>
      </c>
      <c r="AP197" s="213" t="s">
        <v>271</v>
      </c>
      <c r="AQ197" s="213"/>
      <c r="AR197" s="1515">
        <v>0</v>
      </c>
      <c r="AS197" s="1516">
        <v>0</v>
      </c>
      <c r="AT197" s="1516">
        <v>0</v>
      </c>
      <c r="AU197" s="1516">
        <v>0</v>
      </c>
      <c r="AV197" s="1516">
        <v>0</v>
      </c>
      <c r="AW197" s="527"/>
      <c r="AX197" s="430"/>
      <c r="AY197" s="430"/>
      <c r="AZ197" s="430"/>
      <c r="BA197" s="453"/>
      <c r="BB197" s="453"/>
      <c r="BC197" s="453"/>
      <c r="BD197" s="453"/>
      <c r="BE197" s="453"/>
      <c r="BF197" s="453"/>
      <c r="BG197" s="453"/>
      <c r="BH197" s="430"/>
      <c r="BI197" s="430"/>
      <c r="BJ197" s="430"/>
      <c r="BK197" s="430"/>
      <c r="BL197" s="430"/>
      <c r="BM197" s="430"/>
      <c r="BN197" s="430"/>
      <c r="BO197" s="430"/>
      <c r="BP197" s="430"/>
      <c r="BQ197" s="430"/>
      <c r="BR197" s="430"/>
      <c r="BS197" s="430"/>
      <c r="BT197" s="430"/>
      <c r="BU197" s="430"/>
      <c r="BV197" s="430"/>
      <c r="BW197" s="430"/>
      <c r="BX197" s="430"/>
      <c r="BY197" s="430"/>
      <c r="BZ197" s="527"/>
      <c r="CA197" s="527"/>
      <c r="CB197" s="527"/>
      <c r="CC197" s="527"/>
      <c r="CD197" s="430"/>
      <c r="CE197" s="430"/>
      <c r="CF197" s="430"/>
    </row>
    <row r="198" spans="1:84" ht="41.25" customHeight="1" thickBot="1">
      <c r="A198" s="430"/>
      <c r="B198" s="220"/>
      <c r="C198" s="1213" t="s">
        <v>65</v>
      </c>
      <c r="D198" s="1239"/>
      <c r="E198" s="212" t="s">
        <v>243</v>
      </c>
      <c r="F198" s="212" t="s">
        <v>467</v>
      </c>
      <c r="G198" s="1212" t="s">
        <v>54</v>
      </c>
      <c r="H198" s="208" t="str">
        <f t="shared" si="8"/>
        <v>OTHER - PLEASE ADD A ROW IF NECESSARY AND NOMINATE THE CATEGORY</v>
      </c>
      <c r="I198" s="1210" t="s">
        <v>481</v>
      </c>
      <c r="J198" s="209" t="s">
        <v>488</v>
      </c>
      <c r="K198" s="209" t="s">
        <v>470</v>
      </c>
      <c r="L198" s="213" t="s">
        <v>245</v>
      </c>
      <c r="M198" s="213"/>
      <c r="N198" s="1479">
        <v>0</v>
      </c>
      <c r="O198" s="1479">
        <v>0</v>
      </c>
      <c r="P198" s="1479">
        <v>0</v>
      </c>
      <c r="Q198" s="1479">
        <v>0</v>
      </c>
      <c r="R198" s="1479">
        <v>0</v>
      </c>
      <c r="S198" s="1240"/>
      <c r="T198" s="212" t="s">
        <v>243</v>
      </c>
      <c r="U198" s="212" t="s">
        <v>467</v>
      </c>
      <c r="V198" s="1212" t="s">
        <v>54</v>
      </c>
      <c r="W198" s="208" t="str">
        <f t="shared" si="9"/>
        <v>OTHER - PLEASE ADD A ROW IF NECESSARY AND NOMINATE THE CATEGORY</v>
      </c>
      <c r="X198" s="1210" t="s">
        <v>481</v>
      </c>
      <c r="Y198" s="209" t="s">
        <v>488</v>
      </c>
      <c r="Z198" s="209" t="s">
        <v>653</v>
      </c>
      <c r="AA198" s="213" t="s">
        <v>271</v>
      </c>
      <c r="AB198" s="213"/>
      <c r="AC198" s="1498">
        <v>0</v>
      </c>
      <c r="AD198" s="1499">
        <v>0</v>
      </c>
      <c r="AE198" s="1499">
        <v>0</v>
      </c>
      <c r="AF198" s="1516">
        <v>0</v>
      </c>
      <c r="AG198" s="1500">
        <v>0</v>
      </c>
      <c r="AH198" s="1240"/>
      <c r="AI198" s="212" t="s">
        <v>243</v>
      </c>
      <c r="AJ198" s="212" t="s">
        <v>467</v>
      </c>
      <c r="AK198" s="1212" t="s">
        <v>54</v>
      </c>
      <c r="AL198" s="208" t="str">
        <f t="shared" si="10"/>
        <v>OTHER - PLEASE ADD A ROW IF NECESSARY AND NOMINATE THE CATEGORY</v>
      </c>
      <c r="AM198" s="1210" t="s">
        <v>481</v>
      </c>
      <c r="AN198" s="209" t="s">
        <v>488</v>
      </c>
      <c r="AO198" s="209" t="s">
        <v>654</v>
      </c>
      <c r="AP198" s="213" t="s">
        <v>271</v>
      </c>
      <c r="AQ198" s="213"/>
      <c r="AR198" s="1515">
        <v>0</v>
      </c>
      <c r="AS198" s="1516">
        <v>0</v>
      </c>
      <c r="AT198" s="1516">
        <v>0</v>
      </c>
      <c r="AU198" s="1516">
        <v>0</v>
      </c>
      <c r="AV198" s="1516">
        <v>0</v>
      </c>
      <c r="AW198" s="527"/>
      <c r="AX198" s="430"/>
      <c r="AY198" s="430"/>
      <c r="AZ198" s="430"/>
      <c r="BA198" s="453"/>
      <c r="BB198" s="453"/>
      <c r="BC198" s="453"/>
      <c r="BD198" s="453"/>
      <c r="BE198" s="453"/>
      <c r="BF198" s="453"/>
      <c r="BG198" s="453"/>
      <c r="BH198" s="430"/>
      <c r="BI198" s="430"/>
      <c r="BJ198" s="430"/>
      <c r="BK198" s="430"/>
      <c r="BL198" s="430"/>
      <c r="BM198" s="430"/>
      <c r="BN198" s="430"/>
      <c r="BO198" s="430"/>
      <c r="BP198" s="430"/>
      <c r="BQ198" s="430"/>
      <c r="BR198" s="430"/>
      <c r="BS198" s="430"/>
      <c r="BT198" s="430"/>
      <c r="BU198" s="430"/>
      <c r="BV198" s="430"/>
      <c r="BW198" s="430"/>
      <c r="BX198" s="430"/>
      <c r="BY198" s="430"/>
      <c r="BZ198" s="527"/>
      <c r="CA198" s="527"/>
      <c r="CB198" s="527"/>
      <c r="CC198" s="527"/>
      <c r="CD198" s="430"/>
      <c r="CE198" s="430"/>
      <c r="CF198" s="430"/>
    </row>
    <row r="199" spans="1:84" ht="41.25" customHeight="1" thickBot="1">
      <c r="A199" s="430"/>
      <c r="B199" s="220"/>
      <c r="C199" s="1213" t="s">
        <v>424</v>
      </c>
      <c r="D199" s="1239"/>
      <c r="E199" s="212" t="s">
        <v>243</v>
      </c>
      <c r="F199" s="212" t="s">
        <v>467</v>
      </c>
      <c r="G199" s="1212" t="s">
        <v>54</v>
      </c>
      <c r="H199" s="208" t="str">
        <f t="shared" si="8"/>
        <v>&lt; = 33 kV;  CAPACITORS</v>
      </c>
      <c r="I199" s="1210" t="s">
        <v>481</v>
      </c>
      <c r="J199" s="209" t="s">
        <v>488</v>
      </c>
      <c r="K199" s="209" t="s">
        <v>470</v>
      </c>
      <c r="L199" s="213" t="s">
        <v>245</v>
      </c>
      <c r="M199" s="213"/>
      <c r="N199" s="1479">
        <v>0</v>
      </c>
      <c r="O199" s="1479">
        <v>0</v>
      </c>
      <c r="P199" s="1479">
        <v>0</v>
      </c>
      <c r="Q199" s="1479">
        <v>0</v>
      </c>
      <c r="R199" s="1479">
        <v>0</v>
      </c>
      <c r="S199" s="1240"/>
      <c r="T199" s="212" t="s">
        <v>243</v>
      </c>
      <c r="U199" s="212" t="s">
        <v>467</v>
      </c>
      <c r="V199" s="1212" t="s">
        <v>54</v>
      </c>
      <c r="W199" s="208" t="str">
        <f t="shared" si="9"/>
        <v>&lt; = 33 kV;  CAPACITORS</v>
      </c>
      <c r="X199" s="1210" t="s">
        <v>481</v>
      </c>
      <c r="Y199" s="209" t="s">
        <v>488</v>
      </c>
      <c r="Z199" s="209" t="s">
        <v>653</v>
      </c>
      <c r="AA199" s="213" t="s">
        <v>271</v>
      </c>
      <c r="AB199" s="213"/>
      <c r="AC199" s="1498">
        <v>0</v>
      </c>
      <c r="AD199" s="1499">
        <v>0</v>
      </c>
      <c r="AE199" s="1499">
        <v>0</v>
      </c>
      <c r="AF199" s="1516">
        <v>0</v>
      </c>
      <c r="AG199" s="1500">
        <v>0</v>
      </c>
      <c r="AH199" s="1240"/>
      <c r="AI199" s="212" t="s">
        <v>243</v>
      </c>
      <c r="AJ199" s="212" t="s">
        <v>467</v>
      </c>
      <c r="AK199" s="1212" t="s">
        <v>54</v>
      </c>
      <c r="AL199" s="208" t="str">
        <f t="shared" si="10"/>
        <v>&lt; = 33 kV;  CAPACITORS</v>
      </c>
      <c r="AM199" s="1210" t="s">
        <v>481</v>
      </c>
      <c r="AN199" s="209" t="s">
        <v>488</v>
      </c>
      <c r="AO199" s="209" t="s">
        <v>654</v>
      </c>
      <c r="AP199" s="213" t="s">
        <v>271</v>
      </c>
      <c r="AQ199" s="213"/>
      <c r="AR199" s="1515">
        <v>5</v>
      </c>
      <c r="AS199" s="1516">
        <v>2</v>
      </c>
      <c r="AT199" s="1516">
        <v>4</v>
      </c>
      <c r="AU199" s="1516">
        <v>5</v>
      </c>
      <c r="AV199" s="1516">
        <v>5</v>
      </c>
      <c r="AW199" s="527"/>
      <c r="AX199" s="430"/>
      <c r="AY199" s="430"/>
      <c r="AZ199" s="430"/>
      <c r="BA199" s="453"/>
      <c r="BB199" s="453"/>
      <c r="BC199" s="453"/>
      <c r="BD199" s="453"/>
      <c r="BE199" s="453"/>
      <c r="BF199" s="453"/>
      <c r="BG199" s="453"/>
      <c r="BH199" s="430"/>
      <c r="BI199" s="430"/>
      <c r="BJ199" s="430"/>
      <c r="BK199" s="430"/>
      <c r="BL199" s="430"/>
      <c r="BM199" s="430"/>
      <c r="BN199" s="430"/>
      <c r="BO199" s="430"/>
      <c r="BP199" s="430"/>
      <c r="BQ199" s="430"/>
      <c r="BR199" s="430"/>
      <c r="BS199" s="430"/>
      <c r="BT199" s="430"/>
      <c r="BU199" s="430"/>
      <c r="BV199" s="430"/>
      <c r="BW199" s="430"/>
      <c r="BX199" s="430"/>
      <c r="BY199" s="430"/>
      <c r="BZ199" s="527"/>
      <c r="CA199" s="527"/>
      <c r="CB199" s="527"/>
      <c r="CC199" s="527"/>
      <c r="CD199" s="430"/>
      <c r="CE199" s="430"/>
      <c r="CF199" s="430"/>
    </row>
    <row r="200" spans="1:84" ht="41.25" customHeight="1" thickBot="1">
      <c r="A200" s="430"/>
      <c r="B200" s="220"/>
      <c r="C200" s="1213" t="s">
        <v>425</v>
      </c>
      <c r="D200" s="1241"/>
      <c r="E200" s="212" t="s">
        <v>243</v>
      </c>
      <c r="F200" s="212" t="s">
        <v>467</v>
      </c>
      <c r="G200" s="1212" t="s">
        <v>54</v>
      </c>
      <c r="H200" s="208" t="str">
        <f t="shared" si="8"/>
        <v>&gt; 33 kV &amp; &lt; = 66 kV ;  CAPACITORS</v>
      </c>
      <c r="I200" s="1210" t="s">
        <v>481</v>
      </c>
      <c r="J200" s="209" t="s">
        <v>488</v>
      </c>
      <c r="K200" s="209" t="s">
        <v>470</v>
      </c>
      <c r="L200" s="213" t="s">
        <v>245</v>
      </c>
      <c r="M200" s="213"/>
      <c r="N200" s="1479">
        <v>0</v>
      </c>
      <c r="O200" s="1479">
        <v>0</v>
      </c>
      <c r="P200" s="1479">
        <v>0</v>
      </c>
      <c r="Q200" s="1479">
        <v>0</v>
      </c>
      <c r="R200" s="1479">
        <v>0</v>
      </c>
      <c r="S200" s="1242"/>
      <c r="T200" s="212" t="s">
        <v>243</v>
      </c>
      <c r="U200" s="212" t="s">
        <v>467</v>
      </c>
      <c r="V200" s="1212" t="s">
        <v>54</v>
      </c>
      <c r="W200" s="208" t="str">
        <f t="shared" si="9"/>
        <v>&gt; 33 kV &amp; &lt; = 66 kV ;  CAPACITORS</v>
      </c>
      <c r="X200" s="1210" t="s">
        <v>481</v>
      </c>
      <c r="Y200" s="209" t="s">
        <v>488</v>
      </c>
      <c r="Z200" s="209" t="s">
        <v>653</v>
      </c>
      <c r="AA200" s="213" t="s">
        <v>271</v>
      </c>
      <c r="AB200" s="213"/>
      <c r="AC200" s="1498">
        <v>0</v>
      </c>
      <c r="AD200" s="1499">
        <v>0</v>
      </c>
      <c r="AE200" s="1499">
        <v>0</v>
      </c>
      <c r="AF200" s="1516">
        <v>0</v>
      </c>
      <c r="AG200" s="1500">
        <v>0</v>
      </c>
      <c r="AH200" s="1242"/>
      <c r="AI200" s="212" t="s">
        <v>243</v>
      </c>
      <c r="AJ200" s="212" t="s">
        <v>467</v>
      </c>
      <c r="AK200" s="1212" t="s">
        <v>54</v>
      </c>
      <c r="AL200" s="208" t="str">
        <f t="shared" si="10"/>
        <v>&gt; 33 kV &amp; &lt; = 66 kV ;  CAPACITORS</v>
      </c>
      <c r="AM200" s="1210" t="s">
        <v>481</v>
      </c>
      <c r="AN200" s="209" t="s">
        <v>488</v>
      </c>
      <c r="AO200" s="209" t="s">
        <v>654</v>
      </c>
      <c r="AP200" s="213" t="s">
        <v>271</v>
      </c>
      <c r="AQ200" s="213"/>
      <c r="AR200" s="1515">
        <v>10</v>
      </c>
      <c r="AS200" s="1516">
        <v>8</v>
      </c>
      <c r="AT200" s="1516">
        <v>8</v>
      </c>
      <c r="AU200" s="1516">
        <v>8</v>
      </c>
      <c r="AV200" s="1516">
        <v>13</v>
      </c>
      <c r="AW200" s="527"/>
      <c r="AX200" s="430"/>
      <c r="AY200" s="430"/>
      <c r="AZ200" s="430"/>
      <c r="BA200" s="453"/>
      <c r="BB200" s="453"/>
      <c r="BC200" s="453"/>
      <c r="BD200" s="453"/>
      <c r="BE200" s="453"/>
      <c r="BF200" s="453"/>
      <c r="BG200" s="453"/>
      <c r="BH200" s="430"/>
      <c r="BI200" s="430"/>
      <c r="BJ200" s="430"/>
      <c r="BK200" s="430"/>
      <c r="BL200" s="430"/>
      <c r="BM200" s="430"/>
      <c r="BN200" s="430"/>
      <c r="BO200" s="430"/>
      <c r="BP200" s="430"/>
      <c r="BQ200" s="430"/>
      <c r="BR200" s="430"/>
      <c r="BS200" s="430"/>
      <c r="BT200" s="430"/>
      <c r="BU200" s="430"/>
      <c r="BV200" s="430"/>
      <c r="BW200" s="430"/>
      <c r="BX200" s="430"/>
      <c r="BY200" s="430"/>
      <c r="BZ200" s="527"/>
      <c r="CA200" s="527"/>
      <c r="CB200" s="527"/>
      <c r="CC200" s="527"/>
      <c r="CD200" s="430"/>
      <c r="CE200" s="430"/>
      <c r="CF200" s="430"/>
    </row>
    <row r="201" spans="1:84" ht="41.25" customHeight="1" thickBot="1">
      <c r="A201" s="430"/>
      <c r="B201" s="220"/>
      <c r="C201" s="1213" t="s">
        <v>426</v>
      </c>
      <c r="D201" s="1243"/>
      <c r="E201" s="212" t="s">
        <v>243</v>
      </c>
      <c r="F201" s="212" t="s">
        <v>467</v>
      </c>
      <c r="G201" s="1212" t="s">
        <v>54</v>
      </c>
      <c r="H201" s="208" t="str">
        <f t="shared" si="8"/>
        <v>&gt; 66 kV &amp; &lt; = 132 kV ;  CAPACITORS</v>
      </c>
      <c r="I201" s="1210" t="s">
        <v>481</v>
      </c>
      <c r="J201" s="209" t="s">
        <v>488</v>
      </c>
      <c r="K201" s="209" t="s">
        <v>470</v>
      </c>
      <c r="L201" s="213" t="s">
        <v>245</v>
      </c>
      <c r="M201" s="213"/>
      <c r="N201" s="1479">
        <v>0</v>
      </c>
      <c r="O201" s="1479">
        <v>0</v>
      </c>
      <c r="P201" s="1479">
        <v>0</v>
      </c>
      <c r="Q201" s="1479">
        <v>0</v>
      </c>
      <c r="R201" s="1479">
        <v>0</v>
      </c>
      <c r="S201" s="1244"/>
      <c r="T201" s="212" t="s">
        <v>243</v>
      </c>
      <c r="U201" s="212" t="s">
        <v>467</v>
      </c>
      <c r="V201" s="1212" t="s">
        <v>54</v>
      </c>
      <c r="W201" s="208" t="str">
        <f t="shared" si="9"/>
        <v>&gt; 66 kV &amp; &lt; = 132 kV ;  CAPACITORS</v>
      </c>
      <c r="X201" s="1210" t="s">
        <v>481</v>
      </c>
      <c r="Y201" s="209" t="s">
        <v>488</v>
      </c>
      <c r="Z201" s="209" t="s">
        <v>653</v>
      </c>
      <c r="AA201" s="213" t="s">
        <v>271</v>
      </c>
      <c r="AB201" s="213"/>
      <c r="AC201" s="1498">
        <v>0</v>
      </c>
      <c r="AD201" s="1499">
        <v>0</v>
      </c>
      <c r="AE201" s="1499">
        <v>0</v>
      </c>
      <c r="AF201" s="1516">
        <v>0</v>
      </c>
      <c r="AG201" s="1500">
        <v>0</v>
      </c>
      <c r="AH201" s="1244"/>
      <c r="AI201" s="212" t="s">
        <v>243</v>
      </c>
      <c r="AJ201" s="212" t="s">
        <v>467</v>
      </c>
      <c r="AK201" s="1212" t="s">
        <v>54</v>
      </c>
      <c r="AL201" s="208" t="str">
        <f t="shared" si="10"/>
        <v>&gt; 66 kV &amp; &lt; = 132 kV ;  CAPACITORS</v>
      </c>
      <c r="AM201" s="1210" t="s">
        <v>481</v>
      </c>
      <c r="AN201" s="209" t="s">
        <v>488</v>
      </c>
      <c r="AO201" s="209" t="s">
        <v>654</v>
      </c>
      <c r="AP201" s="213" t="s">
        <v>271</v>
      </c>
      <c r="AQ201" s="213"/>
      <c r="AR201" s="1515">
        <v>0</v>
      </c>
      <c r="AS201" s="1516">
        <v>0</v>
      </c>
      <c r="AT201" s="1516">
        <v>0</v>
      </c>
      <c r="AU201" s="1516">
        <v>0</v>
      </c>
      <c r="AV201" s="1516">
        <v>0</v>
      </c>
      <c r="AW201" s="527"/>
      <c r="AX201" s="430"/>
      <c r="AY201" s="430"/>
      <c r="AZ201" s="430"/>
      <c r="BA201" s="453"/>
      <c r="BB201" s="453"/>
      <c r="BC201" s="453"/>
      <c r="BD201" s="453"/>
      <c r="BE201" s="453"/>
      <c r="BF201" s="453"/>
      <c r="BG201" s="453"/>
      <c r="BH201" s="430"/>
      <c r="BI201" s="430"/>
      <c r="BJ201" s="430"/>
      <c r="BK201" s="430"/>
      <c r="BL201" s="430"/>
      <c r="BM201" s="430"/>
      <c r="BN201" s="430"/>
      <c r="BO201" s="430"/>
      <c r="BP201" s="430"/>
      <c r="BQ201" s="430"/>
      <c r="BR201" s="430"/>
      <c r="BS201" s="430"/>
      <c r="BT201" s="430"/>
      <c r="BU201" s="430"/>
      <c r="BV201" s="430"/>
      <c r="BW201" s="430"/>
      <c r="BX201" s="430"/>
      <c r="BY201" s="430"/>
      <c r="BZ201" s="527"/>
      <c r="CA201" s="527"/>
      <c r="CB201" s="527"/>
      <c r="CC201" s="527"/>
      <c r="CD201" s="430"/>
      <c r="CE201" s="430"/>
      <c r="CF201" s="430"/>
    </row>
    <row r="202" spans="1:84" ht="41.25" customHeight="1" thickBot="1">
      <c r="A202" s="430"/>
      <c r="B202" s="220"/>
      <c r="C202" s="1213" t="s">
        <v>427</v>
      </c>
      <c r="D202" s="1245"/>
      <c r="E202" s="212" t="s">
        <v>243</v>
      </c>
      <c r="F202" s="212" t="s">
        <v>467</v>
      </c>
      <c r="G202" s="1212" t="s">
        <v>54</v>
      </c>
      <c r="H202" s="208" t="str">
        <f t="shared" si="8"/>
        <v>&gt; 132 kV &amp; &lt; = 275 kV ;  CAPACITORS</v>
      </c>
      <c r="I202" s="1210" t="s">
        <v>481</v>
      </c>
      <c r="J202" s="209" t="s">
        <v>488</v>
      </c>
      <c r="K202" s="209" t="s">
        <v>470</v>
      </c>
      <c r="L202" s="213" t="s">
        <v>245</v>
      </c>
      <c r="M202" s="213"/>
      <c r="N202" s="1479">
        <v>0</v>
      </c>
      <c r="O202" s="1479">
        <v>0</v>
      </c>
      <c r="P202" s="1479">
        <v>0</v>
      </c>
      <c r="Q202" s="1479">
        <v>0</v>
      </c>
      <c r="R202" s="1479">
        <v>0</v>
      </c>
      <c r="S202" s="1246"/>
      <c r="T202" s="212" t="s">
        <v>243</v>
      </c>
      <c r="U202" s="212" t="s">
        <v>467</v>
      </c>
      <c r="V202" s="1212" t="s">
        <v>54</v>
      </c>
      <c r="W202" s="208" t="str">
        <f t="shared" si="9"/>
        <v>&gt; 132 kV &amp; &lt; = 275 kV ;  CAPACITORS</v>
      </c>
      <c r="X202" s="1210" t="s">
        <v>481</v>
      </c>
      <c r="Y202" s="209" t="s">
        <v>488</v>
      </c>
      <c r="Z202" s="209" t="s">
        <v>653</v>
      </c>
      <c r="AA202" s="213" t="s">
        <v>271</v>
      </c>
      <c r="AB202" s="213"/>
      <c r="AC202" s="1498">
        <v>0</v>
      </c>
      <c r="AD202" s="1499">
        <v>0</v>
      </c>
      <c r="AE202" s="1499">
        <v>0</v>
      </c>
      <c r="AF202" s="1516">
        <v>0</v>
      </c>
      <c r="AG202" s="1500">
        <v>0</v>
      </c>
      <c r="AH202" s="1246"/>
      <c r="AI202" s="212" t="s">
        <v>243</v>
      </c>
      <c r="AJ202" s="212" t="s">
        <v>467</v>
      </c>
      <c r="AK202" s="1212" t="s">
        <v>54</v>
      </c>
      <c r="AL202" s="208" t="str">
        <f t="shared" si="10"/>
        <v>&gt; 132 kV &amp; &lt; = 275 kV ;  CAPACITORS</v>
      </c>
      <c r="AM202" s="1210" t="s">
        <v>481</v>
      </c>
      <c r="AN202" s="209" t="s">
        <v>488</v>
      </c>
      <c r="AO202" s="209" t="s">
        <v>654</v>
      </c>
      <c r="AP202" s="213" t="s">
        <v>271</v>
      </c>
      <c r="AQ202" s="213"/>
      <c r="AR202" s="1515">
        <v>4</v>
      </c>
      <c r="AS202" s="1516">
        <v>5</v>
      </c>
      <c r="AT202" s="1516">
        <v>4</v>
      </c>
      <c r="AU202" s="1516">
        <v>6</v>
      </c>
      <c r="AV202" s="1516">
        <v>7</v>
      </c>
      <c r="AW202" s="527"/>
      <c r="AX202" s="430"/>
      <c r="AY202" s="430"/>
      <c r="AZ202" s="430"/>
      <c r="BA202" s="453"/>
      <c r="BB202" s="453"/>
      <c r="BC202" s="453"/>
      <c r="BD202" s="453"/>
      <c r="BE202" s="453"/>
      <c r="BF202" s="453"/>
      <c r="BG202" s="453"/>
      <c r="BH202" s="430"/>
      <c r="BI202" s="430"/>
      <c r="BJ202" s="430"/>
      <c r="BK202" s="430"/>
      <c r="BL202" s="430"/>
      <c r="BM202" s="430"/>
      <c r="BN202" s="430"/>
      <c r="BO202" s="430"/>
      <c r="BP202" s="430"/>
      <c r="BQ202" s="430"/>
      <c r="BR202" s="430"/>
      <c r="BS202" s="430"/>
      <c r="BT202" s="430"/>
      <c r="BU202" s="430"/>
      <c r="BV202" s="430"/>
      <c r="BW202" s="430"/>
      <c r="BX202" s="430"/>
      <c r="BY202" s="430"/>
      <c r="BZ202" s="527"/>
      <c r="CA202" s="527"/>
      <c r="CB202" s="527"/>
      <c r="CC202" s="527"/>
      <c r="CD202" s="430"/>
      <c r="CE202" s="430"/>
      <c r="CF202" s="430"/>
    </row>
    <row r="203" spans="1:84" ht="41.25" customHeight="1" thickBot="1">
      <c r="A203" s="430"/>
      <c r="B203" s="220"/>
      <c r="C203" s="1213" t="s">
        <v>428</v>
      </c>
      <c r="D203" s="1247"/>
      <c r="E203" s="212" t="s">
        <v>243</v>
      </c>
      <c r="F203" s="212" t="s">
        <v>467</v>
      </c>
      <c r="G203" s="1212" t="s">
        <v>54</v>
      </c>
      <c r="H203" s="208" t="str">
        <f t="shared" si="8"/>
        <v>&gt; 275 kV &amp; &lt; = 330 kV ;  CAPACITORS</v>
      </c>
      <c r="I203" s="1210" t="s">
        <v>481</v>
      </c>
      <c r="J203" s="209" t="s">
        <v>488</v>
      </c>
      <c r="K203" s="209" t="s">
        <v>470</v>
      </c>
      <c r="L203" s="213" t="s">
        <v>245</v>
      </c>
      <c r="M203" s="213"/>
      <c r="N203" s="1479">
        <v>0</v>
      </c>
      <c r="O203" s="1479">
        <v>0</v>
      </c>
      <c r="P203" s="1479">
        <v>0</v>
      </c>
      <c r="Q203" s="1479">
        <v>0</v>
      </c>
      <c r="R203" s="1479">
        <v>0</v>
      </c>
      <c r="S203" s="1248"/>
      <c r="T203" s="212" t="s">
        <v>243</v>
      </c>
      <c r="U203" s="212" t="s">
        <v>467</v>
      </c>
      <c r="V203" s="1212" t="s">
        <v>54</v>
      </c>
      <c r="W203" s="208" t="str">
        <f t="shared" si="9"/>
        <v>&gt; 275 kV &amp; &lt; = 330 kV ;  CAPACITORS</v>
      </c>
      <c r="X203" s="1210" t="s">
        <v>481</v>
      </c>
      <c r="Y203" s="209" t="s">
        <v>488</v>
      </c>
      <c r="Z203" s="209" t="s">
        <v>653</v>
      </c>
      <c r="AA203" s="213" t="s">
        <v>271</v>
      </c>
      <c r="AB203" s="213"/>
      <c r="AC203" s="1498">
        <v>0</v>
      </c>
      <c r="AD203" s="1499">
        <v>0</v>
      </c>
      <c r="AE203" s="1499">
        <v>0</v>
      </c>
      <c r="AF203" s="1516">
        <v>0</v>
      </c>
      <c r="AG203" s="1500">
        <v>0</v>
      </c>
      <c r="AH203" s="1248"/>
      <c r="AI203" s="212" t="s">
        <v>243</v>
      </c>
      <c r="AJ203" s="212" t="s">
        <v>467</v>
      </c>
      <c r="AK203" s="1212" t="s">
        <v>54</v>
      </c>
      <c r="AL203" s="208" t="str">
        <f t="shared" si="10"/>
        <v>&gt; 275 kV &amp; &lt; = 330 kV ;  CAPACITORS</v>
      </c>
      <c r="AM203" s="1210" t="s">
        <v>481</v>
      </c>
      <c r="AN203" s="209" t="s">
        <v>488</v>
      </c>
      <c r="AO203" s="209" t="s">
        <v>654</v>
      </c>
      <c r="AP203" s="213" t="s">
        <v>271</v>
      </c>
      <c r="AQ203" s="213"/>
      <c r="AR203" s="1515">
        <v>4</v>
      </c>
      <c r="AS203" s="1516">
        <v>2</v>
      </c>
      <c r="AT203" s="1516">
        <v>3</v>
      </c>
      <c r="AU203" s="1516">
        <v>2</v>
      </c>
      <c r="AV203" s="1516">
        <v>2</v>
      </c>
      <c r="AW203" s="527"/>
      <c r="AX203" s="430"/>
      <c r="AY203" s="430"/>
      <c r="AZ203" s="430"/>
      <c r="BA203" s="453"/>
      <c r="BB203" s="453"/>
      <c r="BC203" s="453"/>
      <c r="BD203" s="453"/>
      <c r="BE203" s="453"/>
      <c r="BF203" s="453"/>
      <c r="BG203" s="453"/>
      <c r="BH203" s="430"/>
      <c r="BI203" s="430"/>
      <c r="BJ203" s="430"/>
      <c r="BK203" s="430"/>
      <c r="BL203" s="430"/>
      <c r="BM203" s="430"/>
      <c r="BN203" s="430"/>
      <c r="BO203" s="430"/>
      <c r="BP203" s="430"/>
      <c r="BQ203" s="430"/>
      <c r="BR203" s="430"/>
      <c r="BS203" s="430"/>
      <c r="BT203" s="430"/>
      <c r="BU203" s="430"/>
      <c r="BV203" s="430"/>
      <c r="BW203" s="430"/>
      <c r="BX203" s="430"/>
      <c r="BY203" s="430"/>
      <c r="BZ203" s="527"/>
      <c r="CA203" s="527"/>
      <c r="CB203" s="527"/>
      <c r="CC203" s="527"/>
      <c r="CD203" s="430"/>
      <c r="CE203" s="430"/>
      <c r="CF203" s="430"/>
    </row>
    <row r="204" spans="1:84" ht="41.25" customHeight="1" thickBot="1">
      <c r="A204" s="430"/>
      <c r="B204" s="220"/>
      <c r="C204" s="1251" t="s">
        <v>429</v>
      </c>
      <c r="D204" s="1247"/>
      <c r="E204" s="212" t="s">
        <v>243</v>
      </c>
      <c r="F204" s="212" t="s">
        <v>467</v>
      </c>
      <c r="G204" s="1212" t="s">
        <v>54</v>
      </c>
      <c r="H204" s="208" t="str">
        <f t="shared" si="8"/>
        <v>&gt; 330 kV &amp; &lt; = 500 kV  ;  CAPACITORS</v>
      </c>
      <c r="I204" s="1210" t="s">
        <v>481</v>
      </c>
      <c r="J204" s="209" t="s">
        <v>488</v>
      </c>
      <c r="K204" s="209" t="s">
        <v>470</v>
      </c>
      <c r="L204" s="213" t="s">
        <v>245</v>
      </c>
      <c r="M204" s="213"/>
      <c r="N204" s="1479">
        <v>0</v>
      </c>
      <c r="O204" s="1479">
        <v>0</v>
      </c>
      <c r="P204" s="1479">
        <v>0</v>
      </c>
      <c r="Q204" s="1479">
        <v>0</v>
      </c>
      <c r="R204" s="1479">
        <v>0</v>
      </c>
      <c r="S204" s="1248"/>
      <c r="T204" s="212" t="s">
        <v>243</v>
      </c>
      <c r="U204" s="212" t="s">
        <v>467</v>
      </c>
      <c r="V204" s="1212" t="s">
        <v>54</v>
      </c>
      <c r="W204" s="208" t="str">
        <f t="shared" si="9"/>
        <v>&gt; 330 kV &amp; &lt; = 500 kV  ;  CAPACITORS</v>
      </c>
      <c r="X204" s="1210" t="s">
        <v>481</v>
      </c>
      <c r="Y204" s="209" t="s">
        <v>488</v>
      </c>
      <c r="Z204" s="209" t="s">
        <v>653</v>
      </c>
      <c r="AA204" s="213" t="s">
        <v>271</v>
      </c>
      <c r="AB204" s="213"/>
      <c r="AC204" s="1498">
        <v>0</v>
      </c>
      <c r="AD204" s="1499">
        <v>0</v>
      </c>
      <c r="AE204" s="1499">
        <v>0</v>
      </c>
      <c r="AF204" s="1516">
        <v>0</v>
      </c>
      <c r="AG204" s="1500">
        <v>0</v>
      </c>
      <c r="AH204" s="1248"/>
      <c r="AI204" s="212" t="s">
        <v>243</v>
      </c>
      <c r="AJ204" s="212" t="s">
        <v>467</v>
      </c>
      <c r="AK204" s="1212" t="s">
        <v>54</v>
      </c>
      <c r="AL204" s="208" t="str">
        <f t="shared" si="10"/>
        <v>&gt; 330 kV &amp; &lt; = 500 kV  ;  CAPACITORS</v>
      </c>
      <c r="AM204" s="1210" t="s">
        <v>481</v>
      </c>
      <c r="AN204" s="209" t="s">
        <v>488</v>
      </c>
      <c r="AO204" s="209" t="s">
        <v>654</v>
      </c>
      <c r="AP204" s="213" t="s">
        <v>271</v>
      </c>
      <c r="AQ204" s="213"/>
      <c r="AR204" s="1515">
        <v>0</v>
      </c>
      <c r="AS204" s="1516">
        <v>0</v>
      </c>
      <c r="AT204" s="1516">
        <v>0</v>
      </c>
      <c r="AU204" s="1516">
        <v>0</v>
      </c>
      <c r="AV204" s="1516">
        <v>0</v>
      </c>
      <c r="AW204" s="527"/>
      <c r="AX204" s="430"/>
      <c r="AY204" s="430"/>
      <c r="AZ204" s="430"/>
      <c r="BA204" s="453"/>
      <c r="BB204" s="453"/>
      <c r="BC204" s="453"/>
      <c r="BD204" s="453"/>
      <c r="BE204" s="453"/>
      <c r="BF204" s="453"/>
      <c r="BG204" s="453"/>
      <c r="BH204" s="430"/>
      <c r="BI204" s="430"/>
      <c r="BJ204" s="430"/>
      <c r="BK204" s="430"/>
      <c r="BL204" s="430"/>
      <c r="BM204" s="430"/>
      <c r="BN204" s="430"/>
      <c r="BO204" s="430"/>
      <c r="BP204" s="430"/>
      <c r="BQ204" s="430"/>
      <c r="BR204" s="430"/>
      <c r="BS204" s="430"/>
      <c r="BT204" s="430"/>
      <c r="BU204" s="430"/>
      <c r="BV204" s="430"/>
      <c r="BW204" s="430"/>
      <c r="BX204" s="430"/>
      <c r="BY204" s="430"/>
      <c r="BZ204" s="527"/>
      <c r="CA204" s="527"/>
      <c r="CB204" s="527"/>
      <c r="CC204" s="527"/>
      <c r="CD204" s="430"/>
      <c r="CE204" s="430"/>
      <c r="CF204" s="430"/>
    </row>
    <row r="205" spans="1:84" ht="41.25" customHeight="1" thickBot="1">
      <c r="B205" s="220"/>
      <c r="C205" s="1251" t="s">
        <v>66</v>
      </c>
      <c r="D205" s="1249"/>
      <c r="E205" s="212" t="s">
        <v>243</v>
      </c>
      <c r="F205" s="212" t="s">
        <v>467</v>
      </c>
      <c r="G205" s="1212" t="s">
        <v>54</v>
      </c>
      <c r="H205" s="208" t="str">
        <f t="shared" si="8"/>
        <v>&gt; 500 kV  ;  CAPACITORS</v>
      </c>
      <c r="I205" s="1210" t="s">
        <v>481</v>
      </c>
      <c r="J205" s="209" t="s">
        <v>488</v>
      </c>
      <c r="K205" s="209" t="s">
        <v>470</v>
      </c>
      <c r="L205" s="213" t="s">
        <v>245</v>
      </c>
      <c r="M205" s="213"/>
      <c r="N205" s="1479">
        <v>0</v>
      </c>
      <c r="O205" s="1479">
        <v>0</v>
      </c>
      <c r="P205" s="1479">
        <v>0</v>
      </c>
      <c r="Q205" s="1479">
        <v>0</v>
      </c>
      <c r="R205" s="1479">
        <v>0</v>
      </c>
      <c r="S205" s="1250"/>
      <c r="T205" s="212" t="s">
        <v>243</v>
      </c>
      <c r="U205" s="212" t="s">
        <v>467</v>
      </c>
      <c r="V205" s="1212" t="s">
        <v>54</v>
      </c>
      <c r="W205" s="208" t="str">
        <f t="shared" si="9"/>
        <v>&gt; 500 kV  ;  CAPACITORS</v>
      </c>
      <c r="X205" s="1210" t="s">
        <v>481</v>
      </c>
      <c r="Y205" s="209" t="s">
        <v>488</v>
      </c>
      <c r="Z205" s="209" t="s">
        <v>653</v>
      </c>
      <c r="AA205" s="213" t="s">
        <v>271</v>
      </c>
      <c r="AB205" s="213"/>
      <c r="AC205" s="1498">
        <v>0</v>
      </c>
      <c r="AD205" s="1499">
        <v>0</v>
      </c>
      <c r="AE205" s="1499">
        <v>0</v>
      </c>
      <c r="AF205" s="1516">
        <v>0</v>
      </c>
      <c r="AG205" s="1500">
        <v>0</v>
      </c>
      <c r="AH205" s="1250"/>
      <c r="AI205" s="212" t="s">
        <v>243</v>
      </c>
      <c r="AJ205" s="212" t="s">
        <v>467</v>
      </c>
      <c r="AK205" s="1212" t="s">
        <v>54</v>
      </c>
      <c r="AL205" s="208" t="str">
        <f t="shared" si="10"/>
        <v>&gt; 500 kV  ;  CAPACITORS</v>
      </c>
      <c r="AM205" s="1210" t="s">
        <v>481</v>
      </c>
      <c r="AN205" s="209" t="s">
        <v>488</v>
      </c>
      <c r="AO205" s="209" t="s">
        <v>654</v>
      </c>
      <c r="AP205" s="213" t="s">
        <v>271</v>
      </c>
      <c r="AQ205" s="213"/>
      <c r="AR205" s="1515">
        <v>0</v>
      </c>
      <c r="AS205" s="1516">
        <v>0</v>
      </c>
      <c r="AT205" s="1516">
        <v>0</v>
      </c>
      <c r="AU205" s="1516">
        <v>0</v>
      </c>
      <c r="AV205" s="1516">
        <v>0</v>
      </c>
      <c r="AW205" s="531"/>
      <c r="BZ205" s="531"/>
      <c r="CA205" s="531"/>
      <c r="CB205" s="531"/>
      <c r="CC205" s="531"/>
    </row>
    <row r="206" spans="1:84" ht="41.25" customHeight="1" thickBot="1">
      <c r="B206" s="220"/>
      <c r="C206" s="1251" t="s">
        <v>430</v>
      </c>
      <c r="D206" s="1249"/>
      <c r="E206" s="212" t="s">
        <v>243</v>
      </c>
      <c r="F206" s="212" t="s">
        <v>467</v>
      </c>
      <c r="G206" s="1212" t="s">
        <v>54</v>
      </c>
      <c r="H206" s="208" t="str">
        <f t="shared" si="8"/>
        <v>&lt; = 33 kV;  OIL FILLED REACTORS</v>
      </c>
      <c r="I206" s="1210" t="s">
        <v>481</v>
      </c>
      <c r="J206" s="209" t="s">
        <v>488</v>
      </c>
      <c r="K206" s="209" t="s">
        <v>470</v>
      </c>
      <c r="L206" s="213" t="s">
        <v>245</v>
      </c>
      <c r="M206" s="213"/>
      <c r="N206" s="1479">
        <v>0</v>
      </c>
      <c r="O206" s="1479">
        <v>0</v>
      </c>
      <c r="P206" s="1479">
        <v>0</v>
      </c>
      <c r="Q206" s="1479">
        <v>0</v>
      </c>
      <c r="R206" s="1479">
        <v>0</v>
      </c>
      <c r="S206" s="1250"/>
      <c r="T206" s="212" t="s">
        <v>243</v>
      </c>
      <c r="U206" s="212" t="s">
        <v>467</v>
      </c>
      <c r="V206" s="1212" t="s">
        <v>54</v>
      </c>
      <c r="W206" s="208" t="str">
        <f t="shared" si="9"/>
        <v>&lt; = 33 kV;  OIL FILLED REACTORS</v>
      </c>
      <c r="X206" s="1210" t="s">
        <v>481</v>
      </c>
      <c r="Y206" s="209" t="s">
        <v>488</v>
      </c>
      <c r="Z206" s="209" t="s">
        <v>653</v>
      </c>
      <c r="AA206" s="213" t="s">
        <v>271</v>
      </c>
      <c r="AB206" s="213"/>
      <c r="AC206" s="1498">
        <v>0</v>
      </c>
      <c r="AD206" s="1499">
        <v>0</v>
      </c>
      <c r="AE206" s="1499">
        <v>0</v>
      </c>
      <c r="AF206" s="1516">
        <v>0</v>
      </c>
      <c r="AG206" s="1500">
        <v>0</v>
      </c>
      <c r="AH206" s="1250"/>
      <c r="AI206" s="212" t="s">
        <v>243</v>
      </c>
      <c r="AJ206" s="212" t="s">
        <v>467</v>
      </c>
      <c r="AK206" s="1212" t="s">
        <v>54</v>
      </c>
      <c r="AL206" s="208" t="str">
        <f t="shared" si="10"/>
        <v>&lt; = 33 kV;  OIL FILLED REACTORS</v>
      </c>
      <c r="AM206" s="1210" t="s">
        <v>481</v>
      </c>
      <c r="AN206" s="209" t="s">
        <v>488</v>
      </c>
      <c r="AO206" s="209" t="s">
        <v>654</v>
      </c>
      <c r="AP206" s="213" t="s">
        <v>271</v>
      </c>
      <c r="AQ206" s="213"/>
      <c r="AR206" s="1515">
        <v>2</v>
      </c>
      <c r="AS206" s="1516"/>
      <c r="AT206" s="1516">
        <v>1</v>
      </c>
      <c r="AU206" s="1516">
        <v>1</v>
      </c>
      <c r="AV206" s="1516">
        <v>1</v>
      </c>
      <c r="AW206" s="531"/>
      <c r="BZ206" s="531"/>
      <c r="CA206" s="531"/>
      <c r="CB206" s="531"/>
      <c r="CC206" s="531"/>
    </row>
    <row r="207" spans="1:84" ht="41.25" customHeight="1" thickBot="1">
      <c r="B207" s="220"/>
      <c r="C207" s="1251" t="s">
        <v>431</v>
      </c>
      <c r="D207" s="1249"/>
      <c r="E207" s="212" t="s">
        <v>243</v>
      </c>
      <c r="F207" s="212" t="s">
        <v>467</v>
      </c>
      <c r="G207" s="1212" t="s">
        <v>54</v>
      </c>
      <c r="H207" s="208" t="str">
        <f t="shared" si="8"/>
        <v>&gt; 33 kV &amp; &lt; = 66 kV ;  OIL FILLED REACTORS</v>
      </c>
      <c r="I207" s="1210" t="s">
        <v>481</v>
      </c>
      <c r="J207" s="209" t="s">
        <v>488</v>
      </c>
      <c r="K207" s="209" t="s">
        <v>470</v>
      </c>
      <c r="L207" s="213" t="s">
        <v>245</v>
      </c>
      <c r="M207" s="213"/>
      <c r="N207" s="1479">
        <v>0</v>
      </c>
      <c r="O207" s="1479">
        <v>0</v>
      </c>
      <c r="P207" s="1479">
        <v>466.322</v>
      </c>
      <c r="Q207" s="1479">
        <v>0</v>
      </c>
      <c r="R207" s="1479">
        <v>0</v>
      </c>
      <c r="S207" s="1250"/>
      <c r="T207" s="212" t="s">
        <v>243</v>
      </c>
      <c r="U207" s="212" t="s">
        <v>467</v>
      </c>
      <c r="V207" s="1212" t="s">
        <v>54</v>
      </c>
      <c r="W207" s="208" t="str">
        <f t="shared" si="9"/>
        <v>&gt; 33 kV &amp; &lt; = 66 kV ;  OIL FILLED REACTORS</v>
      </c>
      <c r="X207" s="1210" t="s">
        <v>481</v>
      </c>
      <c r="Y207" s="209" t="s">
        <v>488</v>
      </c>
      <c r="Z207" s="209" t="s">
        <v>653</v>
      </c>
      <c r="AA207" s="213" t="s">
        <v>271</v>
      </c>
      <c r="AB207" s="213"/>
      <c r="AC207" s="1498">
        <v>0</v>
      </c>
      <c r="AD207" s="1499">
        <v>0</v>
      </c>
      <c r="AE207" s="1499">
        <v>1</v>
      </c>
      <c r="AF207" s="1516">
        <v>0</v>
      </c>
      <c r="AG207" s="1500">
        <v>0</v>
      </c>
      <c r="AH207" s="1250"/>
      <c r="AI207" s="212" t="s">
        <v>243</v>
      </c>
      <c r="AJ207" s="212" t="s">
        <v>467</v>
      </c>
      <c r="AK207" s="1212" t="s">
        <v>54</v>
      </c>
      <c r="AL207" s="208" t="str">
        <f t="shared" si="10"/>
        <v>&gt; 33 kV &amp; &lt; = 66 kV ;  OIL FILLED REACTORS</v>
      </c>
      <c r="AM207" s="1210" t="s">
        <v>481</v>
      </c>
      <c r="AN207" s="209" t="s">
        <v>488</v>
      </c>
      <c r="AO207" s="209" t="s">
        <v>654</v>
      </c>
      <c r="AP207" s="213" t="s">
        <v>271</v>
      </c>
      <c r="AQ207" s="213"/>
      <c r="AR207" s="1515">
        <v>4</v>
      </c>
      <c r="AS207" s="1516">
        <v>6</v>
      </c>
      <c r="AT207" s="1516">
        <v>3</v>
      </c>
      <c r="AU207" s="1516">
        <v>3</v>
      </c>
      <c r="AV207" s="1516">
        <v>5</v>
      </c>
      <c r="AW207" s="531"/>
      <c r="BZ207" s="531"/>
      <c r="CA207" s="531"/>
      <c r="CB207" s="531"/>
      <c r="CC207" s="531"/>
    </row>
    <row r="208" spans="1:84" ht="41.25" customHeight="1" thickBot="1">
      <c r="B208" s="220"/>
      <c r="C208" s="1251" t="s">
        <v>432</v>
      </c>
      <c r="D208" s="1249"/>
      <c r="E208" s="212" t="s">
        <v>243</v>
      </c>
      <c r="F208" s="212" t="s">
        <v>467</v>
      </c>
      <c r="G208" s="1212" t="s">
        <v>54</v>
      </c>
      <c r="H208" s="208" t="str">
        <f t="shared" si="8"/>
        <v>&gt; 66 kV &amp; &lt; = 132 kV ;  OIL FILLED REACTORS</v>
      </c>
      <c r="I208" s="1210" t="s">
        <v>481</v>
      </c>
      <c r="J208" s="209" t="s">
        <v>488</v>
      </c>
      <c r="K208" s="209" t="s">
        <v>470</v>
      </c>
      <c r="L208" s="213" t="s">
        <v>245</v>
      </c>
      <c r="M208" s="213"/>
      <c r="N208" s="1479">
        <v>0</v>
      </c>
      <c r="O208" s="1479">
        <v>0</v>
      </c>
      <c r="P208" s="1479">
        <v>0</v>
      </c>
      <c r="Q208" s="1479">
        <v>0</v>
      </c>
      <c r="R208" s="1479">
        <v>0</v>
      </c>
      <c r="S208" s="1250"/>
      <c r="T208" s="212" t="s">
        <v>243</v>
      </c>
      <c r="U208" s="212" t="s">
        <v>467</v>
      </c>
      <c r="V208" s="1212" t="s">
        <v>54</v>
      </c>
      <c r="W208" s="208" t="str">
        <f t="shared" si="9"/>
        <v>&gt; 66 kV &amp; &lt; = 132 kV ;  OIL FILLED REACTORS</v>
      </c>
      <c r="X208" s="1210" t="s">
        <v>481</v>
      </c>
      <c r="Y208" s="209" t="s">
        <v>488</v>
      </c>
      <c r="Z208" s="209" t="s">
        <v>653</v>
      </c>
      <c r="AA208" s="213" t="s">
        <v>271</v>
      </c>
      <c r="AB208" s="213"/>
      <c r="AC208" s="1498">
        <v>0</v>
      </c>
      <c r="AD208" s="1499">
        <v>0</v>
      </c>
      <c r="AE208" s="1499">
        <v>0</v>
      </c>
      <c r="AF208" s="1516">
        <v>0</v>
      </c>
      <c r="AG208" s="1500">
        <v>0</v>
      </c>
      <c r="AH208" s="1250"/>
      <c r="AI208" s="212" t="s">
        <v>243</v>
      </c>
      <c r="AJ208" s="212" t="s">
        <v>467</v>
      </c>
      <c r="AK208" s="1212" t="s">
        <v>54</v>
      </c>
      <c r="AL208" s="208" t="str">
        <f t="shared" si="10"/>
        <v>&gt; 66 kV &amp; &lt; = 132 kV ;  OIL FILLED REACTORS</v>
      </c>
      <c r="AM208" s="1210" t="s">
        <v>481</v>
      </c>
      <c r="AN208" s="209" t="s">
        <v>488</v>
      </c>
      <c r="AO208" s="209" t="s">
        <v>654</v>
      </c>
      <c r="AP208" s="213" t="s">
        <v>271</v>
      </c>
      <c r="AQ208" s="213"/>
      <c r="AR208" s="1515">
        <v>0</v>
      </c>
      <c r="AS208" s="1516">
        <v>0</v>
      </c>
      <c r="AT208" s="1516">
        <v>0</v>
      </c>
      <c r="AU208" s="1516">
        <v>0</v>
      </c>
      <c r="AV208" s="1516">
        <v>0</v>
      </c>
      <c r="AW208" s="531"/>
      <c r="BZ208" s="531"/>
      <c r="CA208" s="531"/>
      <c r="CB208" s="531"/>
      <c r="CC208" s="531"/>
    </row>
    <row r="209" spans="2:121" ht="41.25" customHeight="1" thickBot="1">
      <c r="B209" s="220"/>
      <c r="C209" s="1251" t="s">
        <v>433</v>
      </c>
      <c r="D209" s="1249"/>
      <c r="E209" s="212" t="s">
        <v>243</v>
      </c>
      <c r="F209" s="212" t="s">
        <v>467</v>
      </c>
      <c r="G209" s="1212" t="s">
        <v>54</v>
      </c>
      <c r="H209" s="208" t="str">
        <f t="shared" si="8"/>
        <v>&gt; 132 kV &amp; &lt; = 275 kV ;  OIL FILLED REACTORS</v>
      </c>
      <c r="I209" s="1210" t="s">
        <v>481</v>
      </c>
      <c r="J209" s="209" t="s">
        <v>488</v>
      </c>
      <c r="K209" s="209" t="s">
        <v>470</v>
      </c>
      <c r="L209" s="213" t="s">
        <v>245</v>
      </c>
      <c r="M209" s="213"/>
      <c r="N209" s="1479">
        <v>0</v>
      </c>
      <c r="O209" s="1479">
        <v>0</v>
      </c>
      <c r="P209" s="1479">
        <v>0</v>
      </c>
      <c r="Q209" s="1479">
        <v>0</v>
      </c>
      <c r="R209" s="1479">
        <v>0</v>
      </c>
      <c r="S209" s="1250"/>
      <c r="T209" s="212" t="s">
        <v>243</v>
      </c>
      <c r="U209" s="212" t="s">
        <v>467</v>
      </c>
      <c r="V209" s="1212" t="s">
        <v>54</v>
      </c>
      <c r="W209" s="208" t="str">
        <f t="shared" si="9"/>
        <v>&gt; 132 kV &amp; &lt; = 275 kV ;  OIL FILLED REACTORS</v>
      </c>
      <c r="X209" s="1210" t="s">
        <v>481</v>
      </c>
      <c r="Y209" s="209" t="s">
        <v>488</v>
      </c>
      <c r="Z209" s="209" t="s">
        <v>653</v>
      </c>
      <c r="AA209" s="213" t="s">
        <v>271</v>
      </c>
      <c r="AB209" s="213"/>
      <c r="AC209" s="1498">
        <v>0</v>
      </c>
      <c r="AD209" s="1499">
        <v>0</v>
      </c>
      <c r="AE209" s="1499">
        <v>0</v>
      </c>
      <c r="AF209" s="1516">
        <v>0</v>
      </c>
      <c r="AG209" s="1500">
        <v>0</v>
      </c>
      <c r="AH209" s="1250"/>
      <c r="AI209" s="212" t="s">
        <v>243</v>
      </c>
      <c r="AJ209" s="212" t="s">
        <v>467</v>
      </c>
      <c r="AK209" s="1212" t="s">
        <v>54</v>
      </c>
      <c r="AL209" s="208" t="str">
        <f t="shared" si="10"/>
        <v>&gt; 132 kV &amp; &lt; = 275 kV ;  OIL FILLED REACTORS</v>
      </c>
      <c r="AM209" s="1210" t="s">
        <v>481</v>
      </c>
      <c r="AN209" s="209" t="s">
        <v>488</v>
      </c>
      <c r="AO209" s="209" t="s">
        <v>654</v>
      </c>
      <c r="AP209" s="213" t="s">
        <v>271</v>
      </c>
      <c r="AQ209" s="213"/>
      <c r="AR209" s="1515">
        <v>2</v>
      </c>
      <c r="AS209" s="1516">
        <v>2</v>
      </c>
      <c r="AT209" s="1516">
        <v>5</v>
      </c>
      <c r="AU209" s="1516">
        <v>2</v>
      </c>
      <c r="AV209" s="1516">
        <v>5</v>
      </c>
      <c r="AW209" s="531"/>
      <c r="BZ209" s="531"/>
      <c r="CA209" s="531"/>
      <c r="CB209" s="531"/>
      <c r="CC209" s="531"/>
    </row>
    <row r="210" spans="2:121" ht="41.25" customHeight="1" thickBot="1">
      <c r="B210" s="220"/>
      <c r="C210" s="1251" t="s">
        <v>434</v>
      </c>
      <c r="D210" s="1249"/>
      <c r="E210" s="212" t="s">
        <v>243</v>
      </c>
      <c r="F210" s="212" t="s">
        <v>467</v>
      </c>
      <c r="G210" s="1212" t="s">
        <v>54</v>
      </c>
      <c r="H210" s="208" t="str">
        <f t="shared" si="8"/>
        <v>&gt; 275 kV &amp; &lt; = 330 kV ;  OIL FILLED REACTORS</v>
      </c>
      <c r="I210" s="1210" t="s">
        <v>481</v>
      </c>
      <c r="J210" s="209" t="s">
        <v>488</v>
      </c>
      <c r="K210" s="209" t="s">
        <v>470</v>
      </c>
      <c r="L210" s="213" t="s">
        <v>245</v>
      </c>
      <c r="M210" s="213"/>
      <c r="N210" s="1479">
        <v>0</v>
      </c>
      <c r="O210" s="1479">
        <v>0</v>
      </c>
      <c r="P210" s="1479">
        <v>0</v>
      </c>
      <c r="Q210" s="1479">
        <v>0</v>
      </c>
      <c r="R210" s="1479">
        <v>0</v>
      </c>
      <c r="S210" s="1250"/>
      <c r="T210" s="212" t="s">
        <v>243</v>
      </c>
      <c r="U210" s="212" t="s">
        <v>467</v>
      </c>
      <c r="V210" s="1212" t="s">
        <v>54</v>
      </c>
      <c r="W210" s="208" t="str">
        <f t="shared" si="9"/>
        <v>&gt; 275 kV &amp; &lt; = 330 kV ;  OIL FILLED REACTORS</v>
      </c>
      <c r="X210" s="1210" t="s">
        <v>481</v>
      </c>
      <c r="Y210" s="209" t="s">
        <v>488</v>
      </c>
      <c r="Z210" s="209" t="s">
        <v>653</v>
      </c>
      <c r="AA210" s="213" t="s">
        <v>271</v>
      </c>
      <c r="AB210" s="213"/>
      <c r="AC210" s="1498">
        <v>0</v>
      </c>
      <c r="AD210" s="1499">
        <v>0</v>
      </c>
      <c r="AE210" s="1499">
        <v>0</v>
      </c>
      <c r="AF210" s="1516">
        <v>0</v>
      </c>
      <c r="AG210" s="1500">
        <v>0</v>
      </c>
      <c r="AH210" s="1250"/>
      <c r="AI210" s="212" t="s">
        <v>243</v>
      </c>
      <c r="AJ210" s="212" t="s">
        <v>467</v>
      </c>
      <c r="AK210" s="1212" t="s">
        <v>54</v>
      </c>
      <c r="AL210" s="208" t="str">
        <f t="shared" si="10"/>
        <v>&gt; 275 kV &amp; &lt; = 330 kV ;  OIL FILLED REACTORS</v>
      </c>
      <c r="AM210" s="1210" t="s">
        <v>481</v>
      </c>
      <c r="AN210" s="209" t="s">
        <v>488</v>
      </c>
      <c r="AO210" s="209" t="s">
        <v>654</v>
      </c>
      <c r="AP210" s="213" t="s">
        <v>271</v>
      </c>
      <c r="AQ210" s="213"/>
      <c r="AR210" s="1515">
        <v>0</v>
      </c>
      <c r="AS210" s="1516">
        <v>0</v>
      </c>
      <c r="AT210" s="1516">
        <v>0</v>
      </c>
      <c r="AU210" s="1516">
        <v>0</v>
      </c>
      <c r="AV210" s="1516">
        <v>0</v>
      </c>
      <c r="AW210" s="531"/>
      <c r="BZ210" s="531"/>
      <c r="CA210" s="531"/>
      <c r="CB210" s="531"/>
      <c r="CC210" s="531"/>
    </row>
    <row r="211" spans="2:121" ht="41.25" customHeight="1" thickBot="1">
      <c r="B211" s="220"/>
      <c r="C211" s="1251" t="s">
        <v>435</v>
      </c>
      <c r="D211" s="1249"/>
      <c r="E211" s="212" t="s">
        <v>243</v>
      </c>
      <c r="F211" s="212" t="s">
        <v>467</v>
      </c>
      <c r="G211" s="1212" t="s">
        <v>54</v>
      </c>
      <c r="H211" s="208" t="str">
        <f t="shared" si="8"/>
        <v>&gt; 330 kV &amp; &lt; = 500 kV  ;  OIL FILLED REACTORS</v>
      </c>
      <c r="I211" s="1210" t="s">
        <v>481</v>
      </c>
      <c r="J211" s="209" t="s">
        <v>488</v>
      </c>
      <c r="K211" s="209" t="s">
        <v>470</v>
      </c>
      <c r="L211" s="213" t="s">
        <v>245</v>
      </c>
      <c r="M211" s="213"/>
      <c r="N211" s="1479">
        <v>0</v>
      </c>
      <c r="O211" s="1479">
        <v>0</v>
      </c>
      <c r="P211" s="1479">
        <v>0</v>
      </c>
      <c r="Q211" s="1479">
        <v>0</v>
      </c>
      <c r="R211" s="1479">
        <v>0</v>
      </c>
      <c r="S211" s="1250"/>
      <c r="T211" s="212" t="s">
        <v>243</v>
      </c>
      <c r="U211" s="212" t="s">
        <v>467</v>
      </c>
      <c r="V211" s="1212" t="s">
        <v>54</v>
      </c>
      <c r="W211" s="208" t="str">
        <f t="shared" si="9"/>
        <v>&gt; 330 kV &amp; &lt; = 500 kV  ;  OIL FILLED REACTORS</v>
      </c>
      <c r="X211" s="1210" t="s">
        <v>481</v>
      </c>
      <c r="Y211" s="209" t="s">
        <v>488</v>
      </c>
      <c r="Z211" s="209" t="s">
        <v>653</v>
      </c>
      <c r="AA211" s="213" t="s">
        <v>271</v>
      </c>
      <c r="AB211" s="213"/>
      <c r="AC211" s="1498">
        <v>0</v>
      </c>
      <c r="AD211" s="1499">
        <v>0</v>
      </c>
      <c r="AE211" s="1499">
        <v>0</v>
      </c>
      <c r="AF211" s="1516">
        <v>0</v>
      </c>
      <c r="AG211" s="1500">
        <v>0</v>
      </c>
      <c r="AH211" s="1250"/>
      <c r="AI211" s="212" t="s">
        <v>243</v>
      </c>
      <c r="AJ211" s="212" t="s">
        <v>467</v>
      </c>
      <c r="AK211" s="1212" t="s">
        <v>54</v>
      </c>
      <c r="AL211" s="208" t="str">
        <f t="shared" si="10"/>
        <v>&gt; 330 kV &amp; &lt; = 500 kV  ;  OIL FILLED REACTORS</v>
      </c>
      <c r="AM211" s="1210" t="s">
        <v>481</v>
      </c>
      <c r="AN211" s="209" t="s">
        <v>488</v>
      </c>
      <c r="AO211" s="209" t="s">
        <v>654</v>
      </c>
      <c r="AP211" s="213" t="s">
        <v>271</v>
      </c>
      <c r="AQ211" s="213"/>
      <c r="AR211" s="1515">
        <v>2</v>
      </c>
      <c r="AS211" s="1516">
        <v>2</v>
      </c>
      <c r="AT211" s="1516">
        <v>4</v>
      </c>
      <c r="AU211" s="1516">
        <v>4</v>
      </c>
      <c r="AV211" s="1516">
        <v>3</v>
      </c>
      <c r="AW211" s="531"/>
      <c r="BZ211" s="531"/>
      <c r="CA211" s="531"/>
      <c r="CB211" s="531"/>
      <c r="CC211" s="531"/>
    </row>
    <row r="212" spans="2:121" ht="41.25" customHeight="1" thickBot="1">
      <c r="B212" s="220"/>
      <c r="C212" s="1251" t="s">
        <v>67</v>
      </c>
      <c r="D212" s="1249"/>
      <c r="E212" s="212" t="s">
        <v>243</v>
      </c>
      <c r="F212" s="212" t="s">
        <v>467</v>
      </c>
      <c r="G212" s="1212" t="s">
        <v>54</v>
      </c>
      <c r="H212" s="208" t="str">
        <f t="shared" si="8"/>
        <v>&gt; 500 kV  ;  OIL FILLED REACTORS</v>
      </c>
      <c r="I212" s="1210" t="s">
        <v>481</v>
      </c>
      <c r="J212" s="209" t="s">
        <v>488</v>
      </c>
      <c r="K212" s="209" t="s">
        <v>470</v>
      </c>
      <c r="L212" s="213" t="s">
        <v>245</v>
      </c>
      <c r="M212" s="213"/>
      <c r="N212" s="1479">
        <v>0</v>
      </c>
      <c r="O212" s="1479">
        <v>0</v>
      </c>
      <c r="P212" s="1479">
        <v>0</v>
      </c>
      <c r="Q212" s="1479">
        <v>0</v>
      </c>
      <c r="R212" s="1479">
        <v>0</v>
      </c>
      <c r="S212" s="1250"/>
      <c r="T212" s="212" t="s">
        <v>243</v>
      </c>
      <c r="U212" s="212" t="s">
        <v>467</v>
      </c>
      <c r="V212" s="1212" t="s">
        <v>54</v>
      </c>
      <c r="W212" s="208" t="str">
        <f t="shared" si="9"/>
        <v>&gt; 500 kV  ;  OIL FILLED REACTORS</v>
      </c>
      <c r="X212" s="1210" t="s">
        <v>481</v>
      </c>
      <c r="Y212" s="209" t="s">
        <v>488</v>
      </c>
      <c r="Z212" s="209" t="s">
        <v>653</v>
      </c>
      <c r="AA212" s="213" t="s">
        <v>271</v>
      </c>
      <c r="AB212" s="213"/>
      <c r="AC212" s="1498">
        <v>0</v>
      </c>
      <c r="AD212" s="1499">
        <v>0</v>
      </c>
      <c r="AE212" s="1499">
        <v>0</v>
      </c>
      <c r="AF212" s="1516">
        <v>0</v>
      </c>
      <c r="AG212" s="1500">
        <v>0</v>
      </c>
      <c r="AH212" s="1250"/>
      <c r="AI212" s="212" t="s">
        <v>243</v>
      </c>
      <c r="AJ212" s="212" t="s">
        <v>467</v>
      </c>
      <c r="AK212" s="1212" t="s">
        <v>54</v>
      </c>
      <c r="AL212" s="208" t="str">
        <f t="shared" si="10"/>
        <v>&gt; 500 kV  ;  OIL FILLED REACTORS</v>
      </c>
      <c r="AM212" s="1210" t="s">
        <v>481</v>
      </c>
      <c r="AN212" s="209" t="s">
        <v>488</v>
      </c>
      <c r="AO212" s="209" t="s">
        <v>654</v>
      </c>
      <c r="AP212" s="213" t="s">
        <v>271</v>
      </c>
      <c r="AQ212" s="213"/>
      <c r="AR212" s="1515">
        <v>0</v>
      </c>
      <c r="AS212" s="1516">
        <v>0</v>
      </c>
      <c r="AT212" s="1516">
        <v>0</v>
      </c>
      <c r="AU212" s="1516">
        <v>0</v>
      </c>
      <c r="AV212" s="1516">
        <v>0</v>
      </c>
      <c r="AW212" s="531"/>
      <c r="BZ212" s="531"/>
      <c r="CA212" s="531"/>
      <c r="CB212" s="531"/>
      <c r="CC212" s="531"/>
    </row>
    <row r="213" spans="2:121" ht="41.25" customHeight="1" thickBot="1">
      <c r="B213" s="220"/>
      <c r="C213" s="1463" t="s">
        <v>732</v>
      </c>
      <c r="D213" s="1252"/>
      <c r="E213" s="1464"/>
      <c r="F213" s="1464"/>
      <c r="G213" s="1465"/>
      <c r="H213" s="208"/>
      <c r="I213" s="1210"/>
      <c r="J213" s="1460"/>
      <c r="K213" s="1460"/>
      <c r="L213" s="1461"/>
      <c r="M213" s="1461"/>
      <c r="N213" s="1480">
        <v>0</v>
      </c>
      <c r="O213" s="1480">
        <v>0</v>
      </c>
      <c r="P213" s="1479">
        <v>0</v>
      </c>
      <c r="Q213" s="1479">
        <v>0</v>
      </c>
      <c r="R213" s="1479">
        <v>0</v>
      </c>
      <c r="S213" s="1257"/>
      <c r="T213" s="1464"/>
      <c r="U213" s="1464"/>
      <c r="V213" s="1465"/>
      <c r="W213" s="208"/>
      <c r="X213" s="1210"/>
      <c r="Y213" s="1460"/>
      <c r="Z213" s="1460"/>
      <c r="AA213" s="1461"/>
      <c r="AB213" s="1461"/>
      <c r="AC213" s="1498">
        <v>0</v>
      </c>
      <c r="AD213" s="1499">
        <v>0</v>
      </c>
      <c r="AE213" s="1499">
        <v>0</v>
      </c>
      <c r="AF213" s="1516">
        <v>0</v>
      </c>
      <c r="AG213" s="1500">
        <v>0</v>
      </c>
      <c r="AH213" s="1257"/>
      <c r="AI213" s="1464"/>
      <c r="AJ213" s="1464"/>
      <c r="AK213" s="1465"/>
      <c r="AL213" s="208"/>
      <c r="AM213" s="1210"/>
      <c r="AN213" s="1460"/>
      <c r="AO213" s="1460"/>
      <c r="AP213" s="1461"/>
      <c r="AQ213" s="1461"/>
      <c r="AR213" s="1518">
        <v>7</v>
      </c>
      <c r="AS213" s="1519">
        <v>7</v>
      </c>
      <c r="AT213" s="1519">
        <v>10</v>
      </c>
      <c r="AU213" s="1519">
        <v>9</v>
      </c>
      <c r="AV213" s="1519">
        <v>11</v>
      </c>
      <c r="AW213" s="531"/>
      <c r="BZ213" s="531"/>
      <c r="CA213" s="531"/>
      <c r="CB213" s="531"/>
      <c r="CC213" s="531"/>
    </row>
    <row r="214" spans="2:121" ht="41.25" customHeight="1" thickBot="1">
      <c r="B214" s="220"/>
      <c r="C214" s="1463" t="s">
        <v>876</v>
      </c>
      <c r="D214" s="1252"/>
      <c r="E214" s="1464"/>
      <c r="F214" s="1464"/>
      <c r="G214" s="1465"/>
      <c r="H214" s="208"/>
      <c r="I214" s="1210"/>
      <c r="J214" s="1460"/>
      <c r="K214" s="1460"/>
      <c r="L214" s="1461"/>
      <c r="M214" s="1461"/>
      <c r="N214" s="1877">
        <v>0</v>
      </c>
      <c r="O214" s="1877">
        <v>0</v>
      </c>
      <c r="P214" s="1877">
        <v>175.124</v>
      </c>
      <c r="Q214" s="1877">
        <v>0</v>
      </c>
      <c r="R214" s="1878">
        <v>0</v>
      </c>
      <c r="S214" s="1257"/>
      <c r="T214" s="1464"/>
      <c r="U214" s="1464"/>
      <c r="V214" s="1465"/>
      <c r="W214" s="208"/>
      <c r="X214" s="1210"/>
      <c r="Y214" s="1460"/>
      <c r="Z214" s="1460"/>
      <c r="AA214" s="1461"/>
      <c r="AB214" s="1461"/>
      <c r="AC214" s="1503">
        <v>0</v>
      </c>
      <c r="AD214" s="1504">
        <v>0</v>
      </c>
      <c r="AE214" s="1504">
        <v>3</v>
      </c>
      <c r="AF214" s="1519">
        <v>0</v>
      </c>
      <c r="AG214" s="1505">
        <v>0</v>
      </c>
      <c r="AH214" s="1257"/>
      <c r="AI214" s="1464"/>
      <c r="AJ214" s="1464"/>
      <c r="AK214" s="1465"/>
      <c r="AL214" s="208"/>
      <c r="AM214" s="1210"/>
      <c r="AN214" s="1460"/>
      <c r="AO214" s="1460"/>
      <c r="AP214" s="1461"/>
      <c r="AQ214" s="1461"/>
      <c r="AR214" s="1515">
        <v>0</v>
      </c>
      <c r="AS214" s="1516">
        <v>0</v>
      </c>
      <c r="AT214" s="1516">
        <v>0</v>
      </c>
      <c r="AU214" s="1516">
        <v>0</v>
      </c>
      <c r="AV214" s="1516">
        <v>0</v>
      </c>
      <c r="AW214" s="531"/>
      <c r="BZ214" s="531"/>
      <c r="CA214" s="531"/>
      <c r="CB214" s="531"/>
      <c r="CC214" s="531"/>
    </row>
    <row r="215" spans="2:121" ht="41.25" customHeight="1" thickBot="1">
      <c r="B215" s="220"/>
      <c r="C215" s="1463" t="s">
        <v>877</v>
      </c>
      <c r="D215" s="1252"/>
      <c r="E215" s="1464"/>
      <c r="F215" s="1464"/>
      <c r="G215" s="1465"/>
      <c r="H215" s="208"/>
      <c r="I215" s="1210"/>
      <c r="J215" s="1460"/>
      <c r="K215" s="1460"/>
      <c r="L215" s="1461"/>
      <c r="M215" s="1461"/>
      <c r="N215" s="1877">
        <v>0</v>
      </c>
      <c r="O215" s="1877">
        <v>0</v>
      </c>
      <c r="P215" s="1878">
        <v>908.58799999999997</v>
      </c>
      <c r="Q215" s="1878">
        <v>0</v>
      </c>
      <c r="R215" s="1878">
        <v>0</v>
      </c>
      <c r="S215" s="1257"/>
      <c r="T215" s="1464"/>
      <c r="U215" s="1464"/>
      <c r="V215" s="1465"/>
      <c r="W215" s="208"/>
      <c r="X215" s="1210"/>
      <c r="Y215" s="1460"/>
      <c r="Z215" s="1460"/>
      <c r="AA215" s="1461"/>
      <c r="AB215" s="1461"/>
      <c r="AC215" s="1503">
        <v>0</v>
      </c>
      <c r="AD215" s="1504">
        <v>0</v>
      </c>
      <c r="AE215" s="1499">
        <v>1</v>
      </c>
      <c r="AF215" s="1516">
        <v>0</v>
      </c>
      <c r="AG215" s="1500">
        <v>0</v>
      </c>
      <c r="AH215" s="1257"/>
      <c r="AI215" s="1464"/>
      <c r="AJ215" s="1464"/>
      <c r="AK215" s="1465"/>
      <c r="AL215" s="208"/>
      <c r="AM215" s="1210"/>
      <c r="AN215" s="1460"/>
      <c r="AO215" s="1460"/>
      <c r="AP215" s="1461"/>
      <c r="AQ215" s="1461"/>
      <c r="AR215" s="1518">
        <v>0</v>
      </c>
      <c r="AS215" s="1519">
        <v>0</v>
      </c>
      <c r="AT215" s="1519">
        <v>0</v>
      </c>
      <c r="AU215" s="1519">
        <v>0</v>
      </c>
      <c r="AV215" s="1519">
        <v>0</v>
      </c>
      <c r="AW215" s="531"/>
      <c r="BZ215" s="531"/>
      <c r="CA215" s="531"/>
      <c r="CB215" s="531"/>
      <c r="CC215" s="531"/>
    </row>
    <row r="216" spans="2:121" ht="41.25" customHeight="1" thickBot="1">
      <c r="B216" s="220"/>
      <c r="C216" s="1463"/>
      <c r="D216" s="1252"/>
      <c r="E216" s="1464"/>
      <c r="F216" s="1464"/>
      <c r="G216" s="1465"/>
      <c r="H216" s="208"/>
      <c r="I216" s="1210"/>
      <c r="J216" s="1460"/>
      <c r="K216" s="1460"/>
      <c r="L216" s="1461"/>
      <c r="M216" s="1461"/>
      <c r="N216" s="1877">
        <v>0</v>
      </c>
      <c r="O216" s="1877">
        <v>0</v>
      </c>
      <c r="P216" s="1878">
        <v>0</v>
      </c>
      <c r="Q216" s="1878">
        <v>0</v>
      </c>
      <c r="R216" s="1878">
        <v>0</v>
      </c>
      <c r="S216" s="1257"/>
      <c r="T216" s="1464"/>
      <c r="U216" s="1464"/>
      <c r="V216" s="1465"/>
      <c r="W216" s="208"/>
      <c r="X216" s="1210"/>
      <c r="Y216" s="1460"/>
      <c r="Z216" s="1460"/>
      <c r="AA216" s="1461"/>
      <c r="AB216" s="1461"/>
      <c r="AC216" s="1503">
        <v>0</v>
      </c>
      <c r="AD216" s="1504">
        <v>0</v>
      </c>
      <c r="AE216" s="1499">
        <v>0</v>
      </c>
      <c r="AF216" s="1516">
        <v>0</v>
      </c>
      <c r="AG216" s="1500">
        <v>0</v>
      </c>
      <c r="AH216" s="1257"/>
      <c r="AI216" s="1464"/>
      <c r="AJ216" s="1464"/>
      <c r="AK216" s="1465"/>
      <c r="AL216" s="208"/>
      <c r="AM216" s="1210"/>
      <c r="AN216" s="1460"/>
      <c r="AO216" s="1460"/>
      <c r="AP216" s="1461"/>
      <c r="AQ216" s="1461"/>
      <c r="AR216" s="1518">
        <v>0</v>
      </c>
      <c r="AS216" s="1519">
        <v>0</v>
      </c>
      <c r="AT216" s="1519">
        <v>0</v>
      </c>
      <c r="AU216" s="1519">
        <v>0</v>
      </c>
      <c r="AV216" s="1519">
        <v>0</v>
      </c>
      <c r="AW216" s="531"/>
      <c r="BZ216" s="531"/>
      <c r="CA216" s="531"/>
      <c r="CB216" s="531"/>
      <c r="CC216" s="531"/>
    </row>
    <row r="217" spans="2:121" ht="41.25" customHeight="1" thickBot="1">
      <c r="B217" s="221"/>
      <c r="C217" s="1251" t="s">
        <v>457</v>
      </c>
      <c r="D217" s="1252"/>
      <c r="E217" s="1253" t="s">
        <v>243</v>
      </c>
      <c r="F217" s="1253" t="s">
        <v>467</v>
      </c>
      <c r="G217" s="1254" t="s">
        <v>54</v>
      </c>
      <c r="H217" s="208" t="str">
        <f>#N/A</f>
        <v>OTHER - PLEASE ADD A ROW IF NECESSARY AND NOMINATE THE CATEGORY</v>
      </c>
      <c r="I217" s="1210" t="s">
        <v>481</v>
      </c>
      <c r="J217" s="1255" t="s">
        <v>488</v>
      </c>
      <c r="K217" s="1255" t="s">
        <v>470</v>
      </c>
      <c r="L217" s="1256" t="s">
        <v>245</v>
      </c>
      <c r="M217" s="1256"/>
      <c r="N217" s="1480"/>
      <c r="O217" s="1480"/>
      <c r="P217" s="1480"/>
      <c r="Q217" s="1480"/>
      <c r="R217" s="1480"/>
      <c r="S217" s="1257"/>
      <c r="T217" s="1253" t="s">
        <v>243</v>
      </c>
      <c r="U217" s="1253" t="s">
        <v>467</v>
      </c>
      <c r="V217" s="1254" t="s">
        <v>54</v>
      </c>
      <c r="W217" s="208" t="str">
        <f>#N/A</f>
        <v>OTHER - PLEASE ADD A ROW IF NECESSARY AND NOMINATE THE CATEGORY</v>
      </c>
      <c r="X217" s="1210" t="s">
        <v>481</v>
      </c>
      <c r="Y217" s="1255" t="s">
        <v>488</v>
      </c>
      <c r="Z217" s="1255" t="s">
        <v>653</v>
      </c>
      <c r="AA217" s="1256" t="s">
        <v>271</v>
      </c>
      <c r="AB217" s="1256"/>
      <c r="AC217" s="1498"/>
      <c r="AD217" s="1499"/>
      <c r="AE217" s="1499"/>
      <c r="AF217" s="1516"/>
      <c r="AG217" s="1500"/>
      <c r="AH217" s="1257"/>
      <c r="AI217" s="1253" t="s">
        <v>243</v>
      </c>
      <c r="AJ217" s="1253" t="s">
        <v>467</v>
      </c>
      <c r="AK217" s="1254" t="s">
        <v>54</v>
      </c>
      <c r="AL217" s="208" t="str">
        <f>#N/A</f>
        <v>OTHER - PLEASE ADD A ROW IF NECESSARY AND NOMINATE THE CATEGORY</v>
      </c>
      <c r="AM217" s="1210" t="s">
        <v>481</v>
      </c>
      <c r="AN217" s="1255" t="s">
        <v>488</v>
      </c>
      <c r="AO217" s="1255" t="s">
        <v>654</v>
      </c>
      <c r="AP217" s="1256" t="s">
        <v>271</v>
      </c>
      <c r="AQ217" s="1256"/>
      <c r="AR217" s="1518"/>
      <c r="AS217" s="1519"/>
      <c r="AT217" s="1519"/>
      <c r="AU217" s="1519"/>
      <c r="AV217" s="1519"/>
      <c r="AW217" s="531"/>
      <c r="BZ217" s="531"/>
      <c r="CA217" s="531"/>
      <c r="CB217" s="531"/>
      <c r="CC217" s="534"/>
    </row>
    <row r="218" spans="2:121" ht="41.25" customHeight="1" thickBot="1">
      <c r="B218" s="222" t="s">
        <v>251</v>
      </c>
      <c r="C218" s="1468" t="s">
        <v>733</v>
      </c>
      <c r="D218" s="1258"/>
      <c r="E218" s="1259" t="s">
        <v>243</v>
      </c>
      <c r="F218" s="1259" t="s">
        <v>467</v>
      </c>
      <c r="G218" s="1260" t="s">
        <v>232</v>
      </c>
      <c r="H218" s="208" t="str">
        <f>#N/A</f>
        <v>(NSP TO NOMINATE)</v>
      </c>
      <c r="I218" s="1210" t="s">
        <v>481</v>
      </c>
      <c r="J218" s="1261" t="s">
        <v>488</v>
      </c>
      <c r="K218" s="1261" t="s">
        <v>470</v>
      </c>
      <c r="L218" s="1262" t="s">
        <v>245</v>
      </c>
      <c r="M218" s="1262"/>
      <c r="N218" s="1477">
        <v>3032.2760480000002</v>
      </c>
      <c r="O218" s="1477">
        <v>7340.5636900000009</v>
      </c>
      <c r="P218" s="1477">
        <v>1077.3810000000001</v>
      </c>
      <c r="Q218" s="1477">
        <v>429.61</v>
      </c>
      <c r="R218" s="1484">
        <v>4331.024598</v>
      </c>
      <c r="S218" s="1263"/>
      <c r="T218" s="1259" t="s">
        <v>243</v>
      </c>
      <c r="U218" s="1259" t="s">
        <v>467</v>
      </c>
      <c r="V218" s="1260" t="s">
        <v>232</v>
      </c>
      <c r="W218" s="208" t="str">
        <f>#N/A</f>
        <v>(NSP TO NOMINATE)</v>
      </c>
      <c r="X218" s="1210" t="s">
        <v>481</v>
      </c>
      <c r="Y218" s="1261" t="s">
        <v>488</v>
      </c>
      <c r="Z218" s="1261" t="s">
        <v>653</v>
      </c>
      <c r="AA218" s="1262" t="s">
        <v>271</v>
      </c>
      <c r="AB218" s="1262"/>
      <c r="AC218" s="1492">
        <v>0</v>
      </c>
      <c r="AD218" s="1493">
        <v>0</v>
      </c>
      <c r="AE218" s="1493">
        <v>0</v>
      </c>
      <c r="AF218" s="1493">
        <v>0</v>
      </c>
      <c r="AG218" s="1494">
        <v>0</v>
      </c>
      <c r="AH218" s="1263"/>
      <c r="AI218" s="1259" t="s">
        <v>243</v>
      </c>
      <c r="AJ218" s="1259" t="s">
        <v>467</v>
      </c>
      <c r="AK218" s="1260" t="s">
        <v>232</v>
      </c>
      <c r="AL218" s="208" t="str">
        <f>#N/A</f>
        <v>(NSP TO NOMINATE)</v>
      </c>
      <c r="AM218" s="1210" t="s">
        <v>481</v>
      </c>
      <c r="AN218" s="1261" t="s">
        <v>488</v>
      </c>
      <c r="AO218" s="1261" t="s">
        <v>654</v>
      </c>
      <c r="AP218" s="1262" t="s">
        <v>271</v>
      </c>
      <c r="AQ218" s="1262"/>
      <c r="AR218" s="1509">
        <v>5</v>
      </c>
      <c r="AS218" s="1510">
        <v>11</v>
      </c>
      <c r="AT218" s="1510">
        <v>7</v>
      </c>
      <c r="AU218" s="1510">
        <v>8</v>
      </c>
      <c r="AV218" s="1511">
        <v>9</v>
      </c>
      <c r="AW218" s="531"/>
      <c r="BZ218" s="531"/>
      <c r="CA218" s="531"/>
      <c r="CB218" s="531"/>
      <c r="CC218" s="534"/>
    </row>
    <row r="219" spans="2:121" ht="41.25" customHeight="1" thickBot="1">
      <c r="B219" s="222"/>
      <c r="C219" s="1469" t="s">
        <v>734</v>
      </c>
      <c r="D219" s="1264"/>
      <c r="E219" s="216"/>
      <c r="F219" s="216"/>
      <c r="G219" s="1467"/>
      <c r="H219" s="208"/>
      <c r="I219" s="1210"/>
      <c r="J219" s="217"/>
      <c r="K219" s="217"/>
      <c r="L219" s="218"/>
      <c r="M219" s="218"/>
      <c r="N219" s="1478">
        <v>0</v>
      </c>
      <c r="O219" s="1478">
        <v>0</v>
      </c>
      <c r="P219" s="1479">
        <v>0</v>
      </c>
      <c r="Q219" s="1479">
        <v>0</v>
      </c>
      <c r="R219" s="1479">
        <v>0</v>
      </c>
      <c r="S219" s="1266"/>
      <c r="T219" s="216"/>
      <c r="U219" s="216"/>
      <c r="V219" s="1467"/>
      <c r="W219" s="208"/>
      <c r="X219" s="1210"/>
      <c r="Y219" s="217"/>
      <c r="Z219" s="217"/>
      <c r="AA219" s="218"/>
      <c r="AB219" s="218"/>
      <c r="AC219" s="1498">
        <v>0</v>
      </c>
      <c r="AD219" s="1499">
        <v>0</v>
      </c>
      <c r="AE219" s="1499">
        <v>0</v>
      </c>
      <c r="AF219" s="1516">
        <v>0</v>
      </c>
      <c r="AG219" s="1500">
        <v>0</v>
      </c>
      <c r="AH219" s="1266"/>
      <c r="AI219" s="216"/>
      <c r="AJ219" s="216"/>
      <c r="AK219" s="1467"/>
      <c r="AL219" s="208"/>
      <c r="AM219" s="1210"/>
      <c r="AN219" s="217"/>
      <c r="AO219" s="217"/>
      <c r="AP219" s="218"/>
      <c r="AQ219" s="218"/>
      <c r="AR219" s="1512">
        <v>28</v>
      </c>
      <c r="AS219" s="1513">
        <v>25</v>
      </c>
      <c r="AT219" s="1513">
        <v>21</v>
      </c>
      <c r="AU219" s="1513">
        <v>19</v>
      </c>
      <c r="AV219" s="1514">
        <v>23</v>
      </c>
      <c r="AW219" s="531"/>
      <c r="BZ219" s="531"/>
      <c r="CA219" s="531"/>
      <c r="CB219" s="531"/>
      <c r="CC219" s="534"/>
    </row>
    <row r="220" spans="2:121" ht="41.25" customHeight="1" thickBot="1">
      <c r="B220" s="222"/>
      <c r="C220" s="1470" t="s">
        <v>735</v>
      </c>
      <c r="D220" s="1264"/>
      <c r="E220" s="216"/>
      <c r="F220" s="216"/>
      <c r="G220" s="1467"/>
      <c r="H220" s="208"/>
      <c r="I220" s="1210"/>
      <c r="J220" s="217"/>
      <c r="K220" s="217"/>
      <c r="L220" s="218"/>
      <c r="M220" s="218"/>
      <c r="N220" s="1479">
        <v>0</v>
      </c>
      <c r="O220" s="1479">
        <v>0</v>
      </c>
      <c r="P220" s="1479">
        <v>0</v>
      </c>
      <c r="Q220" s="1479">
        <v>0</v>
      </c>
      <c r="R220" s="1479">
        <v>0</v>
      </c>
      <c r="S220" s="1266"/>
      <c r="T220" s="216"/>
      <c r="U220" s="216"/>
      <c r="V220" s="1467"/>
      <c r="W220" s="208"/>
      <c r="X220" s="1210"/>
      <c r="Y220" s="217"/>
      <c r="Z220" s="217"/>
      <c r="AA220" s="218"/>
      <c r="AB220" s="218"/>
      <c r="AC220" s="1498">
        <v>0</v>
      </c>
      <c r="AD220" s="1499">
        <v>0</v>
      </c>
      <c r="AE220" s="1499">
        <v>0</v>
      </c>
      <c r="AF220" s="1516">
        <v>0</v>
      </c>
      <c r="AG220" s="1500">
        <v>0</v>
      </c>
      <c r="AH220" s="1266"/>
      <c r="AI220" s="216"/>
      <c r="AJ220" s="216"/>
      <c r="AK220" s="1467"/>
      <c r="AL220" s="208"/>
      <c r="AM220" s="1210"/>
      <c r="AN220" s="217"/>
      <c r="AO220" s="217"/>
      <c r="AP220" s="218"/>
      <c r="AQ220" s="218"/>
      <c r="AR220" s="1515">
        <v>6</v>
      </c>
      <c r="AS220" s="1516">
        <v>5</v>
      </c>
      <c r="AT220" s="1516">
        <v>4</v>
      </c>
      <c r="AU220" s="1516">
        <v>3</v>
      </c>
      <c r="AV220" s="1517">
        <v>6</v>
      </c>
      <c r="AW220" s="531"/>
      <c r="BZ220" s="531"/>
      <c r="CA220" s="531"/>
      <c r="CB220" s="531"/>
      <c r="CC220" s="534"/>
    </row>
    <row r="221" spans="2:121" ht="41.25" customHeight="1" thickBot="1">
      <c r="B221" s="222"/>
      <c r="C221" s="1469" t="s">
        <v>736</v>
      </c>
      <c r="D221" s="1264"/>
      <c r="E221" s="216"/>
      <c r="F221" s="216"/>
      <c r="G221" s="1467"/>
      <c r="H221" s="208"/>
      <c r="I221" s="1210"/>
      <c r="J221" s="217"/>
      <c r="K221" s="217"/>
      <c r="L221" s="218"/>
      <c r="M221" s="218"/>
      <c r="N221" s="1478">
        <v>0</v>
      </c>
      <c r="O221" s="1478">
        <v>0</v>
      </c>
      <c r="P221" s="1479">
        <v>0</v>
      </c>
      <c r="Q221" s="1479">
        <v>0</v>
      </c>
      <c r="R221" s="1479">
        <v>0</v>
      </c>
      <c r="S221" s="1266"/>
      <c r="T221" s="216"/>
      <c r="U221" s="216"/>
      <c r="V221" s="1467"/>
      <c r="W221" s="208"/>
      <c r="X221" s="1210"/>
      <c r="Y221" s="217"/>
      <c r="Z221" s="217"/>
      <c r="AA221" s="218"/>
      <c r="AB221" s="218"/>
      <c r="AC221" s="1498">
        <v>0</v>
      </c>
      <c r="AD221" s="1499">
        <v>0</v>
      </c>
      <c r="AE221" s="1499">
        <v>0</v>
      </c>
      <c r="AF221" s="1516">
        <v>0</v>
      </c>
      <c r="AG221" s="1500">
        <v>0</v>
      </c>
      <c r="AH221" s="1266"/>
      <c r="AI221" s="216"/>
      <c r="AJ221" s="216"/>
      <c r="AK221" s="1467"/>
      <c r="AL221" s="208"/>
      <c r="AM221" s="1210"/>
      <c r="AN221" s="217"/>
      <c r="AO221" s="217"/>
      <c r="AP221" s="218"/>
      <c r="AQ221" s="218"/>
      <c r="AR221" s="1512">
        <v>29</v>
      </c>
      <c r="AS221" s="1513">
        <v>23</v>
      </c>
      <c r="AT221" s="1513">
        <v>28</v>
      </c>
      <c r="AU221" s="1513">
        <v>22</v>
      </c>
      <c r="AV221" s="1514">
        <v>26</v>
      </c>
      <c r="AW221" s="531"/>
      <c r="BZ221" s="531"/>
      <c r="CA221" s="531"/>
      <c r="CB221" s="531"/>
      <c r="CC221" s="534"/>
    </row>
    <row r="222" spans="2:121" ht="41.25" customHeight="1" thickBot="1">
      <c r="B222" s="222"/>
      <c r="C222" s="1470" t="s">
        <v>737</v>
      </c>
      <c r="D222" s="1264"/>
      <c r="E222" s="216"/>
      <c r="F222" s="216"/>
      <c r="G222" s="1467"/>
      <c r="H222" s="208"/>
      <c r="I222" s="1210"/>
      <c r="J222" s="217"/>
      <c r="K222" s="217"/>
      <c r="L222" s="218"/>
      <c r="M222" s="218"/>
      <c r="N222" s="1480">
        <v>0</v>
      </c>
      <c r="O222" s="1480">
        <v>0</v>
      </c>
      <c r="P222" s="1480">
        <v>0</v>
      </c>
      <c r="Q222" s="1480">
        <v>0</v>
      </c>
      <c r="R222" s="1486">
        <v>0</v>
      </c>
      <c r="S222" s="1266"/>
      <c r="T222" s="216"/>
      <c r="U222" s="216"/>
      <c r="V222" s="1467"/>
      <c r="W222" s="208"/>
      <c r="X222" s="1210"/>
      <c r="Y222" s="217"/>
      <c r="Z222" s="217"/>
      <c r="AA222" s="218"/>
      <c r="AB222" s="218"/>
      <c r="AC222" s="1498">
        <v>0</v>
      </c>
      <c r="AD222" s="1499">
        <v>0</v>
      </c>
      <c r="AE222" s="1499">
        <v>0</v>
      </c>
      <c r="AF222" s="1516">
        <v>0</v>
      </c>
      <c r="AG222" s="1500">
        <v>0</v>
      </c>
      <c r="AH222" s="1266"/>
      <c r="AI222" s="216"/>
      <c r="AJ222" s="216"/>
      <c r="AK222" s="1467"/>
      <c r="AL222" s="208"/>
      <c r="AM222" s="1210"/>
      <c r="AN222" s="217"/>
      <c r="AO222" s="217"/>
      <c r="AP222" s="218"/>
      <c r="AQ222" s="218"/>
      <c r="AR222" s="1515">
        <v>18</v>
      </c>
      <c r="AS222" s="1516">
        <v>13</v>
      </c>
      <c r="AT222" s="1516">
        <v>14</v>
      </c>
      <c r="AU222" s="1516">
        <v>12</v>
      </c>
      <c r="AV222" s="1517">
        <v>21</v>
      </c>
      <c r="AW222" s="531"/>
      <c r="BZ222" s="531"/>
      <c r="CA222" s="531"/>
      <c r="CB222" s="531"/>
      <c r="CC222" s="534"/>
    </row>
    <row r="223" spans="2:121" ht="41.25" customHeight="1" thickBot="1">
      <c r="B223" s="222" t="s">
        <v>659</v>
      </c>
      <c r="C223" s="1468" t="s">
        <v>738</v>
      </c>
      <c r="D223" s="1264"/>
      <c r="E223" s="216" t="s">
        <v>243</v>
      </c>
      <c r="F223" s="216" t="s">
        <v>467</v>
      </c>
      <c r="G223" s="1265" t="s">
        <v>100</v>
      </c>
      <c r="H223" s="208" t="str">
        <f>#N/A</f>
        <v>PLEASE ADD A ROW IF NECESSARY AND NOMINATE THE CATEGORY</v>
      </c>
      <c r="I223" s="1210" t="s">
        <v>481</v>
      </c>
      <c r="J223" s="217" t="s">
        <v>488</v>
      </c>
      <c r="K223" s="217" t="s">
        <v>470</v>
      </c>
      <c r="L223" s="218" t="s">
        <v>245</v>
      </c>
      <c r="M223" s="218"/>
      <c r="N223" s="1481">
        <v>0</v>
      </c>
      <c r="O223" s="1487">
        <v>0</v>
      </c>
      <c r="P223" s="1487">
        <v>0</v>
      </c>
      <c r="Q223" s="1487">
        <v>0</v>
      </c>
      <c r="R223" s="1488">
        <v>0</v>
      </c>
      <c r="S223" s="1266"/>
      <c r="T223" s="216" t="s">
        <v>243</v>
      </c>
      <c r="U223" s="216" t="s">
        <v>467</v>
      </c>
      <c r="V223" s="1265" t="s">
        <v>100</v>
      </c>
      <c r="W223" s="208" t="str">
        <f>#N/A</f>
        <v>PLEASE ADD A ROW IF NECESSARY AND NOMINATE THE CATEGORY</v>
      </c>
      <c r="X223" s="1210" t="s">
        <v>481</v>
      </c>
      <c r="Y223" s="217" t="s">
        <v>488</v>
      </c>
      <c r="Z223" s="217" t="s">
        <v>653</v>
      </c>
      <c r="AA223" s="218" t="s">
        <v>271</v>
      </c>
      <c r="AB223" s="218"/>
      <c r="AC223" s="1492">
        <v>0</v>
      </c>
      <c r="AD223" s="1493">
        <v>0</v>
      </c>
      <c r="AE223" s="1493">
        <v>0</v>
      </c>
      <c r="AF223" s="1493">
        <v>0</v>
      </c>
      <c r="AG223" s="1494">
        <v>0</v>
      </c>
      <c r="AH223" s="1266"/>
      <c r="AI223" s="216" t="s">
        <v>243</v>
      </c>
      <c r="AJ223" s="216" t="s">
        <v>467</v>
      </c>
      <c r="AK223" s="1265" t="s">
        <v>100</v>
      </c>
      <c r="AL223" s="208" t="str">
        <f>#N/A</f>
        <v>PLEASE ADD A ROW IF NECESSARY AND NOMINATE THE CATEGORY</v>
      </c>
      <c r="AM223" s="1210" t="s">
        <v>481</v>
      </c>
      <c r="AN223" s="217" t="s">
        <v>488</v>
      </c>
      <c r="AO223" s="217" t="s">
        <v>654</v>
      </c>
      <c r="AP223" s="218" t="s">
        <v>271</v>
      </c>
      <c r="AQ223" s="218"/>
      <c r="AR223" s="1509">
        <v>0</v>
      </c>
      <c r="AS223" s="1510">
        <v>0</v>
      </c>
      <c r="AT223" s="1510">
        <v>3</v>
      </c>
      <c r="AU223" s="1510">
        <v>0</v>
      </c>
      <c r="AV223" s="1511">
        <v>1</v>
      </c>
      <c r="AW223" s="534"/>
      <c r="BZ223" s="534"/>
      <c r="CA223" s="534"/>
      <c r="CB223" s="534"/>
      <c r="CC223" s="534"/>
      <c r="CD223" s="534"/>
      <c r="CE223" s="534"/>
      <c r="CF223" s="534"/>
      <c r="CG223" s="534"/>
      <c r="CH223" s="534"/>
      <c r="CI223" s="534"/>
      <c r="CJ223" s="534"/>
      <c r="CK223" s="534"/>
      <c r="CL223" s="534"/>
      <c r="CM223" s="534"/>
      <c r="CN223" s="534"/>
      <c r="CO223" s="534"/>
      <c r="CP223" s="534"/>
      <c r="CQ223" s="534"/>
      <c r="CR223" s="534"/>
      <c r="CS223" s="534"/>
      <c r="CT223" s="534"/>
      <c r="CU223" s="534"/>
      <c r="CV223" s="534"/>
      <c r="CW223" s="534"/>
      <c r="CX223" s="456"/>
      <c r="CY223" s="456"/>
      <c r="CZ223" s="456"/>
      <c r="DA223" s="456"/>
      <c r="DB223" s="456"/>
      <c r="DC223" s="456"/>
      <c r="DD223" s="456"/>
      <c r="DE223" s="456"/>
      <c r="DF223" s="456"/>
      <c r="DG223" s="456"/>
      <c r="DH223" s="456"/>
      <c r="DI223" s="456"/>
      <c r="DJ223" s="456"/>
      <c r="DK223" s="456"/>
      <c r="DL223" s="456"/>
      <c r="DM223" s="456"/>
      <c r="DN223" s="456"/>
      <c r="DO223" s="456"/>
      <c r="DP223" s="456"/>
      <c r="DQ223" s="456"/>
    </row>
    <row r="224" spans="2:121" ht="41.25" customHeight="1">
      <c r="B224" s="1471"/>
      <c r="C224" s="1469" t="s">
        <v>739</v>
      </c>
      <c r="D224" s="1472"/>
      <c r="E224" s="1473"/>
      <c r="F224" s="1473"/>
      <c r="G224" s="1474"/>
      <c r="H224" s="1475"/>
      <c r="I224" s="1474"/>
      <c r="J224" s="1473"/>
      <c r="K224" s="1473"/>
      <c r="L224" s="1473"/>
      <c r="M224" s="1473"/>
      <c r="N224" s="1482">
        <v>0</v>
      </c>
      <c r="O224" s="1489">
        <v>0</v>
      </c>
      <c r="P224" s="1479">
        <v>0</v>
      </c>
      <c r="Q224" s="1479">
        <v>0</v>
      </c>
      <c r="R224" s="1479">
        <v>0</v>
      </c>
      <c r="S224" s="1472"/>
      <c r="T224" s="1473"/>
      <c r="U224" s="1473"/>
      <c r="V224" s="1474"/>
      <c r="W224" s="1475"/>
      <c r="X224" s="1474"/>
      <c r="Y224" s="1473"/>
      <c r="Z224" s="1473"/>
      <c r="AA224" s="1473"/>
      <c r="AB224" s="1473"/>
      <c r="AC224" s="1498">
        <v>0</v>
      </c>
      <c r="AD224" s="1499">
        <v>0</v>
      </c>
      <c r="AE224" s="1499">
        <v>0</v>
      </c>
      <c r="AF224" s="1516">
        <v>0</v>
      </c>
      <c r="AG224" s="1500">
        <v>0</v>
      </c>
      <c r="AH224" s="1472"/>
      <c r="AI224" s="1473"/>
      <c r="AJ224" s="1473"/>
      <c r="AK224" s="1474"/>
      <c r="AL224" s="1475"/>
      <c r="AM224" s="1474"/>
      <c r="AN224" s="1473"/>
      <c r="AO224" s="1473"/>
      <c r="AP224" s="1473"/>
      <c r="AQ224" s="1473"/>
      <c r="AR224" s="1512">
        <v>5</v>
      </c>
      <c r="AS224" s="1513">
        <v>8</v>
      </c>
      <c r="AT224" s="1513">
        <v>5</v>
      </c>
      <c r="AU224" s="1513">
        <v>7</v>
      </c>
      <c r="AV224" s="1514">
        <v>10</v>
      </c>
      <c r="AW224" s="534"/>
      <c r="BZ224" s="534"/>
      <c r="CA224" s="534"/>
      <c r="CB224" s="534"/>
      <c r="CC224" s="534"/>
      <c r="CD224" s="534"/>
      <c r="CE224" s="534"/>
      <c r="CF224" s="534"/>
      <c r="CG224" s="534"/>
      <c r="CH224" s="534"/>
      <c r="CI224" s="534"/>
      <c r="CJ224" s="534"/>
      <c r="CK224" s="534"/>
      <c r="CL224" s="534"/>
      <c r="CM224" s="534"/>
      <c r="CN224" s="534"/>
      <c r="CO224" s="534"/>
      <c r="CP224" s="534"/>
      <c r="CQ224" s="534"/>
      <c r="CR224" s="534"/>
      <c r="CS224" s="534"/>
      <c r="CT224" s="534"/>
      <c r="CU224" s="534"/>
      <c r="CV224" s="534"/>
      <c r="CW224" s="534"/>
      <c r="CX224" s="456"/>
      <c r="CY224" s="456"/>
      <c r="CZ224" s="456"/>
      <c r="DA224" s="456"/>
      <c r="DB224" s="456"/>
      <c r="DC224" s="456"/>
      <c r="DD224" s="456"/>
      <c r="DE224" s="456"/>
      <c r="DF224" s="456"/>
      <c r="DG224" s="456"/>
      <c r="DH224" s="456"/>
      <c r="DI224" s="456"/>
      <c r="DJ224" s="456"/>
      <c r="DK224" s="456"/>
      <c r="DL224" s="456"/>
      <c r="DM224" s="456"/>
      <c r="DN224" s="456"/>
      <c r="DO224" s="456"/>
      <c r="DP224" s="456"/>
      <c r="DQ224" s="456"/>
    </row>
    <row r="225" spans="1:193" ht="41.25" customHeight="1">
      <c r="B225" s="1471"/>
      <c r="C225" s="1469" t="s">
        <v>740</v>
      </c>
      <c r="D225" s="1472"/>
      <c r="E225" s="1473"/>
      <c r="F225" s="1473"/>
      <c r="G225" s="1474"/>
      <c r="H225" s="1475"/>
      <c r="I225" s="1474"/>
      <c r="J225" s="1473"/>
      <c r="K225" s="1473"/>
      <c r="L225" s="1473"/>
      <c r="M225" s="1473"/>
      <c r="N225" s="1482">
        <v>0</v>
      </c>
      <c r="O225" s="1489">
        <v>0</v>
      </c>
      <c r="P225" s="1479">
        <v>0</v>
      </c>
      <c r="Q225" s="1479">
        <v>0</v>
      </c>
      <c r="R225" s="1479">
        <v>0</v>
      </c>
      <c r="S225" s="1472"/>
      <c r="T225" s="1473"/>
      <c r="U225" s="1473"/>
      <c r="V225" s="1474"/>
      <c r="W225" s="1475"/>
      <c r="X225" s="1474"/>
      <c r="Y225" s="1473"/>
      <c r="Z225" s="1473"/>
      <c r="AA225" s="1473"/>
      <c r="AB225" s="1473"/>
      <c r="AC225" s="1498">
        <v>0</v>
      </c>
      <c r="AD225" s="1499">
        <v>0</v>
      </c>
      <c r="AE225" s="1499">
        <v>0</v>
      </c>
      <c r="AF225" s="1516">
        <v>0</v>
      </c>
      <c r="AG225" s="1500">
        <v>0</v>
      </c>
      <c r="AH225" s="1472"/>
      <c r="AI225" s="1473"/>
      <c r="AJ225" s="1473"/>
      <c r="AK225" s="1474"/>
      <c r="AL225" s="1475"/>
      <c r="AM225" s="1474"/>
      <c r="AN225" s="1473"/>
      <c r="AO225" s="1473"/>
      <c r="AP225" s="1473"/>
      <c r="AQ225" s="1473"/>
      <c r="AR225" s="1512">
        <v>3</v>
      </c>
      <c r="AS225" s="1513">
        <v>6</v>
      </c>
      <c r="AT225" s="1513">
        <v>4</v>
      </c>
      <c r="AU225" s="1513">
        <v>3</v>
      </c>
      <c r="AV225" s="1514">
        <v>4</v>
      </c>
      <c r="AW225" s="534"/>
      <c r="BZ225" s="534"/>
      <c r="CA225" s="534"/>
      <c r="CB225" s="534"/>
      <c r="CC225" s="534"/>
      <c r="CD225" s="534"/>
      <c r="CE225" s="534"/>
      <c r="CF225" s="534"/>
      <c r="CG225" s="534"/>
      <c r="CH225" s="534"/>
      <c r="CI225" s="534"/>
      <c r="CJ225" s="534"/>
      <c r="CK225" s="534"/>
      <c r="CL225" s="534"/>
      <c r="CM225" s="534"/>
      <c r="CN225" s="534"/>
      <c r="CO225" s="534"/>
      <c r="CP225" s="534"/>
      <c r="CQ225" s="534"/>
      <c r="CR225" s="534"/>
      <c r="CS225" s="534"/>
      <c r="CT225" s="534"/>
      <c r="CU225" s="534"/>
      <c r="CV225" s="534"/>
      <c r="CW225" s="534"/>
      <c r="CX225" s="456"/>
      <c r="CY225" s="456"/>
      <c r="CZ225" s="456"/>
      <c r="DA225" s="456"/>
      <c r="DB225" s="456"/>
      <c r="DC225" s="456"/>
      <c r="DD225" s="456"/>
      <c r="DE225" s="456"/>
      <c r="DF225" s="456"/>
      <c r="DG225" s="456"/>
      <c r="DH225" s="456"/>
      <c r="DI225" s="456"/>
      <c r="DJ225" s="456"/>
      <c r="DK225" s="456"/>
      <c r="DL225" s="456"/>
      <c r="DM225" s="456"/>
      <c r="DN225" s="456"/>
      <c r="DO225" s="456"/>
      <c r="DP225" s="456"/>
      <c r="DQ225" s="456"/>
    </row>
    <row r="226" spans="1:193" ht="41.25" customHeight="1">
      <c r="B226" s="1471"/>
      <c r="C226" s="1914" t="s">
        <v>741</v>
      </c>
      <c r="D226" s="1472"/>
      <c r="E226" s="1915"/>
      <c r="F226" s="1915"/>
      <c r="G226" s="1474"/>
      <c r="H226" s="1475"/>
      <c r="I226" s="1474"/>
      <c r="J226" s="1915"/>
      <c r="K226" s="1915"/>
      <c r="L226" s="1915"/>
      <c r="M226" s="1915"/>
      <c r="N226" s="1482">
        <v>0</v>
      </c>
      <c r="O226" s="1489">
        <v>0</v>
      </c>
      <c r="P226" s="1479">
        <v>0</v>
      </c>
      <c r="Q226" s="1479">
        <v>0</v>
      </c>
      <c r="R226" s="1479">
        <v>0</v>
      </c>
      <c r="S226" s="1472"/>
      <c r="T226" s="1473"/>
      <c r="U226" s="1473"/>
      <c r="V226" s="1474"/>
      <c r="W226" s="1475"/>
      <c r="X226" s="1474"/>
      <c r="Y226" s="1473"/>
      <c r="Z226" s="1473"/>
      <c r="AA226" s="1473"/>
      <c r="AB226" s="1473"/>
      <c r="AC226" s="1498">
        <v>0</v>
      </c>
      <c r="AD226" s="1499">
        <v>0</v>
      </c>
      <c r="AE226" s="1499">
        <v>0</v>
      </c>
      <c r="AF226" s="1516">
        <v>0</v>
      </c>
      <c r="AG226" s="1500">
        <v>0</v>
      </c>
      <c r="AH226" s="1472"/>
      <c r="AI226" s="1473"/>
      <c r="AJ226" s="1473"/>
      <c r="AK226" s="1474"/>
      <c r="AL226" s="1475"/>
      <c r="AM226" s="1474"/>
      <c r="AN226" s="1473"/>
      <c r="AO226" s="1473"/>
      <c r="AP226" s="1473"/>
      <c r="AQ226" s="1473"/>
      <c r="AR226" s="1515">
        <v>4</v>
      </c>
      <c r="AS226" s="1516">
        <v>4</v>
      </c>
      <c r="AT226" s="1516">
        <v>5</v>
      </c>
      <c r="AU226" s="1516">
        <v>4</v>
      </c>
      <c r="AV226" s="1517">
        <v>6</v>
      </c>
      <c r="AW226" s="534"/>
      <c r="BZ226" s="534"/>
      <c r="CA226" s="534"/>
      <c r="CB226" s="534"/>
      <c r="CC226" s="534"/>
      <c r="CD226" s="534"/>
      <c r="CE226" s="534"/>
      <c r="CF226" s="534"/>
      <c r="CG226" s="534"/>
      <c r="CH226" s="534"/>
      <c r="CI226" s="534"/>
      <c r="CJ226" s="534"/>
      <c r="CK226" s="534"/>
      <c r="CL226" s="534"/>
      <c r="CM226" s="534"/>
      <c r="CN226" s="534"/>
      <c r="CO226" s="534"/>
      <c r="CP226" s="534"/>
      <c r="CQ226" s="534"/>
      <c r="CR226" s="534"/>
      <c r="CS226" s="534"/>
      <c r="CT226" s="534"/>
      <c r="CU226" s="534"/>
      <c r="CV226" s="534"/>
      <c r="CW226" s="534"/>
      <c r="CX226" s="456"/>
      <c r="CY226" s="456"/>
      <c r="CZ226" s="456"/>
      <c r="DA226" s="456"/>
      <c r="DB226" s="456"/>
      <c r="DC226" s="456"/>
      <c r="DD226" s="456"/>
      <c r="DE226" s="456"/>
      <c r="DF226" s="456"/>
      <c r="DG226" s="456"/>
      <c r="DH226" s="456"/>
      <c r="DI226" s="456"/>
      <c r="DJ226" s="456"/>
      <c r="DK226" s="456"/>
      <c r="DL226" s="456"/>
      <c r="DM226" s="456"/>
      <c r="DN226" s="456"/>
      <c r="DO226" s="456"/>
      <c r="DP226" s="456"/>
      <c r="DQ226" s="456"/>
    </row>
    <row r="227" spans="1:193" ht="41.25" customHeight="1">
      <c r="B227" s="1471"/>
      <c r="C227" s="1914" t="s">
        <v>742</v>
      </c>
      <c r="D227" s="1472"/>
      <c r="E227" s="1915"/>
      <c r="F227" s="1915"/>
      <c r="G227" s="1474"/>
      <c r="H227" s="1475"/>
      <c r="I227" s="1474"/>
      <c r="J227" s="1915"/>
      <c r="K227" s="1915"/>
      <c r="L227" s="1915"/>
      <c r="M227" s="1915"/>
      <c r="N227" s="1482">
        <v>0</v>
      </c>
      <c r="O227" s="1489">
        <v>0</v>
      </c>
      <c r="P227" s="1479">
        <v>0</v>
      </c>
      <c r="Q227" s="1479">
        <v>0</v>
      </c>
      <c r="R227" s="1479">
        <v>0</v>
      </c>
      <c r="S227" s="1472"/>
      <c r="T227" s="1473"/>
      <c r="U227" s="1473"/>
      <c r="V227" s="1474"/>
      <c r="W227" s="1475"/>
      <c r="X227" s="1474"/>
      <c r="Y227" s="1473"/>
      <c r="Z227" s="1473"/>
      <c r="AA227" s="1473"/>
      <c r="AB227" s="1473"/>
      <c r="AC227" s="1498">
        <v>0</v>
      </c>
      <c r="AD227" s="1499">
        <v>0</v>
      </c>
      <c r="AE227" s="1499">
        <v>0</v>
      </c>
      <c r="AF227" s="1516">
        <v>0</v>
      </c>
      <c r="AG227" s="1500">
        <v>0</v>
      </c>
      <c r="AH227" s="1472"/>
      <c r="AI227" s="1473"/>
      <c r="AJ227" s="1473"/>
      <c r="AK227" s="1474"/>
      <c r="AL227" s="1475"/>
      <c r="AM227" s="1474"/>
      <c r="AN227" s="1473"/>
      <c r="AO227" s="1473"/>
      <c r="AP227" s="1473"/>
      <c r="AQ227" s="1473"/>
      <c r="AR227" s="1515">
        <v>7</v>
      </c>
      <c r="AS227" s="1516">
        <v>9</v>
      </c>
      <c r="AT227" s="1516">
        <v>9</v>
      </c>
      <c r="AU227" s="1516">
        <v>7</v>
      </c>
      <c r="AV227" s="1517">
        <v>8</v>
      </c>
      <c r="AW227" s="534"/>
      <c r="BZ227" s="534"/>
      <c r="CA227" s="534"/>
      <c r="CB227" s="534"/>
      <c r="CC227" s="534"/>
      <c r="CD227" s="534"/>
      <c r="CE227" s="534"/>
      <c r="CF227" s="534"/>
      <c r="CG227" s="534"/>
      <c r="CH227" s="534"/>
      <c r="CI227" s="534"/>
      <c r="CJ227" s="534"/>
      <c r="CK227" s="534"/>
      <c r="CL227" s="534"/>
      <c r="CM227" s="534"/>
      <c r="CN227" s="534"/>
      <c r="CO227" s="534"/>
      <c r="CP227" s="534"/>
      <c r="CQ227" s="534"/>
      <c r="CR227" s="534"/>
      <c r="CS227" s="534"/>
      <c r="CT227" s="534"/>
      <c r="CU227" s="534"/>
      <c r="CV227" s="534"/>
      <c r="CW227" s="534"/>
      <c r="CX227" s="456"/>
      <c r="CY227" s="456"/>
      <c r="CZ227" s="456"/>
      <c r="DA227" s="456"/>
      <c r="DB227" s="456"/>
      <c r="DC227" s="456"/>
      <c r="DD227" s="456"/>
      <c r="DE227" s="456"/>
      <c r="DF227" s="456"/>
      <c r="DG227" s="456"/>
      <c r="DH227" s="456"/>
      <c r="DI227" s="456"/>
      <c r="DJ227" s="456"/>
      <c r="DK227" s="456"/>
      <c r="DL227" s="456"/>
      <c r="DM227" s="456"/>
      <c r="DN227" s="456"/>
      <c r="DO227" s="456"/>
      <c r="DP227" s="456"/>
      <c r="DQ227" s="456"/>
    </row>
    <row r="228" spans="1:193" ht="41.25" customHeight="1">
      <c r="B228" s="1471"/>
      <c r="C228" s="1470" t="s">
        <v>878</v>
      </c>
      <c r="D228" s="1472"/>
      <c r="E228" s="1473"/>
      <c r="F228" s="1473"/>
      <c r="G228" s="1474"/>
      <c r="H228" s="1475"/>
      <c r="I228" s="1474"/>
      <c r="J228" s="1473"/>
      <c r="K228" s="1473"/>
      <c r="L228" s="1473"/>
      <c r="M228" s="1473"/>
      <c r="N228" s="1482">
        <v>378.59300000000002</v>
      </c>
      <c r="O228" s="1489">
        <v>5358.3050000000003</v>
      </c>
      <c r="P228" s="1479">
        <v>1086.818</v>
      </c>
      <c r="Q228" s="1479">
        <v>5818.482</v>
      </c>
      <c r="R228" s="1479">
        <v>7384.0304050000004</v>
      </c>
      <c r="S228" s="1472"/>
      <c r="T228" s="1473"/>
      <c r="U228" s="1473"/>
      <c r="V228" s="1474"/>
      <c r="W228" s="1475"/>
      <c r="X228" s="1474"/>
      <c r="Y228" s="1473"/>
      <c r="Z228" s="1473"/>
      <c r="AA228" s="1473"/>
      <c r="AB228" s="1473"/>
      <c r="AC228" s="1498">
        <v>0</v>
      </c>
      <c r="AD228" s="1499">
        <v>0</v>
      </c>
      <c r="AE228" s="1499">
        <v>0</v>
      </c>
      <c r="AF228" s="1516">
        <v>0</v>
      </c>
      <c r="AG228" s="1500">
        <v>0</v>
      </c>
      <c r="AH228" s="1472"/>
      <c r="AI228" s="1473"/>
      <c r="AJ228" s="1473"/>
      <c r="AK228" s="1474"/>
      <c r="AL228" s="1475"/>
      <c r="AM228" s="1474"/>
      <c r="AN228" s="1473"/>
      <c r="AO228" s="1473"/>
      <c r="AP228" s="1473"/>
      <c r="AQ228" s="1473"/>
      <c r="AR228" s="1515">
        <v>0</v>
      </c>
      <c r="AS228" s="1516">
        <v>0</v>
      </c>
      <c r="AT228" s="1516">
        <v>0</v>
      </c>
      <c r="AU228" s="1516">
        <v>0</v>
      </c>
      <c r="AV228" s="1517">
        <v>0</v>
      </c>
      <c r="AW228" s="534"/>
      <c r="BZ228" s="534"/>
      <c r="CA228" s="534"/>
      <c r="CB228" s="534"/>
      <c r="CC228" s="534"/>
      <c r="CD228" s="534"/>
      <c r="CE228" s="534"/>
      <c r="CF228" s="534"/>
      <c r="CG228" s="534"/>
      <c r="CH228" s="534"/>
      <c r="CI228" s="534"/>
      <c r="CJ228" s="534"/>
      <c r="CK228" s="534"/>
      <c r="CL228" s="534"/>
      <c r="CM228" s="534"/>
      <c r="CN228" s="534"/>
      <c r="CO228" s="534"/>
      <c r="CP228" s="534"/>
      <c r="CQ228" s="534"/>
      <c r="CR228" s="534"/>
      <c r="CS228" s="534"/>
      <c r="CT228" s="534"/>
      <c r="CU228" s="534"/>
      <c r="CV228" s="534"/>
      <c r="CW228" s="534"/>
      <c r="CX228" s="456"/>
      <c r="CY228" s="456"/>
      <c r="CZ228" s="456"/>
      <c r="DA228" s="456"/>
      <c r="DB228" s="456"/>
      <c r="DC228" s="456"/>
      <c r="DD228" s="456"/>
      <c r="DE228" s="456"/>
      <c r="DF228" s="456"/>
      <c r="DG228" s="456"/>
      <c r="DH228" s="456"/>
      <c r="DI228" s="456"/>
      <c r="DJ228" s="456"/>
      <c r="DK228" s="456"/>
      <c r="DL228" s="456"/>
      <c r="DM228" s="456"/>
      <c r="DN228" s="456"/>
      <c r="DO228" s="456"/>
      <c r="DP228" s="456"/>
      <c r="DQ228" s="456"/>
    </row>
    <row r="229" spans="1:193" ht="41.25" customHeight="1">
      <c r="B229" s="1471"/>
      <c r="C229" s="1463" t="s">
        <v>879</v>
      </c>
      <c r="D229" s="1472"/>
      <c r="E229" s="1473"/>
      <c r="F229" s="1473"/>
      <c r="G229" s="1474"/>
      <c r="H229" s="1475"/>
      <c r="I229" s="1474"/>
      <c r="J229" s="1473"/>
      <c r="K229" s="1473"/>
      <c r="L229" s="1473"/>
      <c r="M229" s="1473"/>
      <c r="N229" s="1482">
        <v>0</v>
      </c>
      <c r="O229" s="1489">
        <v>0</v>
      </c>
      <c r="P229" s="1479">
        <v>48.999000000000002</v>
      </c>
      <c r="Q229" s="1479">
        <v>1124.905</v>
      </c>
      <c r="R229" s="1479">
        <v>93.759595000000004</v>
      </c>
      <c r="S229" s="1472"/>
      <c r="T229" s="1473"/>
      <c r="U229" s="1473"/>
      <c r="V229" s="1474"/>
      <c r="W229" s="1475"/>
      <c r="X229" s="1474"/>
      <c r="Y229" s="1473"/>
      <c r="Z229" s="1473"/>
      <c r="AA229" s="1473"/>
      <c r="AB229" s="1473"/>
      <c r="AC229" s="1498">
        <v>0</v>
      </c>
      <c r="AD229" s="1499">
        <v>0</v>
      </c>
      <c r="AE229" s="1499">
        <v>0</v>
      </c>
      <c r="AF229" s="1516">
        <v>0</v>
      </c>
      <c r="AG229" s="1500">
        <v>0</v>
      </c>
      <c r="AH229" s="1472"/>
      <c r="AI229" s="1473"/>
      <c r="AJ229" s="1473"/>
      <c r="AK229" s="1474"/>
      <c r="AL229" s="1475"/>
      <c r="AM229" s="1474"/>
      <c r="AN229" s="1473"/>
      <c r="AO229" s="1473"/>
      <c r="AP229" s="1473"/>
      <c r="AQ229" s="1473"/>
      <c r="AR229" s="1518">
        <v>0</v>
      </c>
      <c r="AS229" s="1519">
        <v>0</v>
      </c>
      <c r="AT229" s="1519">
        <v>0</v>
      </c>
      <c r="AU229" s="1519">
        <v>0</v>
      </c>
      <c r="AV229" s="1520">
        <v>0</v>
      </c>
      <c r="AW229" s="534"/>
      <c r="BZ229" s="534"/>
      <c r="CA229" s="534"/>
      <c r="CB229" s="534"/>
      <c r="CC229" s="534"/>
      <c r="CD229" s="534"/>
      <c r="CE229" s="534"/>
      <c r="CF229" s="534"/>
      <c r="CG229" s="534"/>
      <c r="CH229" s="534"/>
      <c r="CI229" s="534"/>
      <c r="CJ229" s="534"/>
      <c r="CK229" s="534"/>
      <c r="CL229" s="534"/>
      <c r="CM229" s="534"/>
      <c r="CN229" s="534"/>
      <c r="CO229" s="534"/>
      <c r="CP229" s="534"/>
      <c r="CQ229" s="534"/>
      <c r="CR229" s="534"/>
      <c r="CS229" s="534"/>
      <c r="CT229" s="534"/>
      <c r="CU229" s="534"/>
      <c r="CV229" s="534"/>
      <c r="CW229" s="534"/>
      <c r="CX229" s="456"/>
      <c r="CY229" s="456"/>
      <c r="CZ229" s="456"/>
      <c r="DA229" s="456"/>
      <c r="DB229" s="456"/>
      <c r="DC229" s="456"/>
      <c r="DD229" s="456"/>
      <c r="DE229" s="456"/>
      <c r="DF229" s="456"/>
      <c r="DG229" s="456"/>
      <c r="DH229" s="456"/>
      <c r="DI229" s="456"/>
      <c r="DJ229" s="456"/>
      <c r="DK229" s="456"/>
      <c r="DL229" s="456"/>
      <c r="DM229" s="456"/>
      <c r="DN229" s="456"/>
      <c r="DO229" s="456"/>
      <c r="DP229" s="456"/>
      <c r="DQ229" s="456"/>
    </row>
    <row r="230" spans="1:193" s="530" customFormat="1" ht="15" customHeight="1">
      <c r="A230" s="437"/>
      <c r="B230" s="1471"/>
      <c r="C230" s="437"/>
      <c r="D230" s="529"/>
      <c r="E230" s="437"/>
      <c r="F230" s="437"/>
      <c r="G230" s="1268"/>
      <c r="H230" s="535"/>
      <c r="I230" s="1268"/>
      <c r="J230" s="437"/>
      <c r="K230" s="437"/>
      <c r="L230" s="437"/>
      <c r="M230" s="437"/>
      <c r="N230" s="437"/>
      <c r="O230" s="437"/>
      <c r="P230" s="437"/>
      <c r="Q230" s="437"/>
      <c r="R230" s="437"/>
      <c r="S230" s="529"/>
      <c r="T230" s="437"/>
      <c r="U230" s="437"/>
      <c r="V230" s="1268"/>
      <c r="W230" s="535"/>
      <c r="X230" s="1268"/>
      <c r="Y230" s="437"/>
      <c r="Z230" s="437"/>
      <c r="AA230" s="437"/>
      <c r="AB230" s="437"/>
      <c r="AC230" s="437"/>
      <c r="AD230" s="437"/>
      <c r="AE230" s="437"/>
      <c r="AF230" s="437"/>
      <c r="AG230" s="437"/>
      <c r="AH230" s="529"/>
      <c r="AI230" s="437"/>
      <c r="AJ230" s="437"/>
      <c r="AK230" s="1268"/>
      <c r="AL230" s="535"/>
      <c r="AM230" s="1268"/>
      <c r="AN230" s="437"/>
      <c r="AO230" s="437"/>
      <c r="AP230" s="437"/>
      <c r="AQ230" s="437"/>
      <c r="AR230" s="437"/>
      <c r="AS230" s="437"/>
      <c r="AT230" s="437"/>
      <c r="AU230" s="437"/>
      <c r="AV230" s="437"/>
      <c r="AW230" s="437"/>
      <c r="AX230" s="437"/>
      <c r="AY230" s="437"/>
      <c r="AZ230" s="437"/>
      <c r="BA230" s="532"/>
      <c r="BB230" s="532"/>
      <c r="BC230" s="532"/>
      <c r="BD230" s="532"/>
      <c r="BE230" s="532"/>
      <c r="BF230" s="532"/>
      <c r="BG230" s="532"/>
      <c r="BH230" s="437"/>
      <c r="BI230" s="437"/>
      <c r="BJ230" s="437"/>
      <c r="BK230" s="437"/>
      <c r="BL230" s="437"/>
      <c r="BM230" s="437"/>
      <c r="BN230" s="437"/>
      <c r="BO230" s="437"/>
      <c r="BP230" s="437"/>
      <c r="BQ230" s="437"/>
      <c r="BR230" s="437"/>
      <c r="BS230" s="437"/>
      <c r="BT230" s="437"/>
      <c r="BU230" s="437"/>
      <c r="BV230" s="437"/>
      <c r="BW230" s="437"/>
      <c r="BX230" s="437"/>
      <c r="BY230" s="437"/>
      <c r="BZ230" s="437"/>
      <c r="CA230" s="437"/>
      <c r="CB230" s="437"/>
      <c r="CC230" s="437"/>
      <c r="CD230" s="437"/>
      <c r="CE230" s="437"/>
      <c r="CF230" s="437"/>
      <c r="CG230" s="437"/>
      <c r="CH230" s="437"/>
      <c r="CI230" s="437"/>
      <c r="CJ230" s="437"/>
      <c r="CK230" s="437"/>
      <c r="CL230" s="437"/>
      <c r="CM230" s="437"/>
      <c r="CN230" s="437"/>
      <c r="CO230" s="437"/>
      <c r="CP230" s="437"/>
      <c r="CQ230" s="437"/>
      <c r="CR230" s="437"/>
      <c r="CS230" s="437"/>
      <c r="CT230" s="437"/>
      <c r="CU230" s="437"/>
      <c r="CV230" s="437"/>
      <c r="CW230" s="437"/>
      <c r="CX230" s="437"/>
      <c r="CY230" s="437"/>
      <c r="CZ230" s="437"/>
      <c r="DA230" s="437"/>
      <c r="DB230" s="437"/>
      <c r="DC230" s="437"/>
      <c r="DD230" s="437"/>
      <c r="DE230" s="437"/>
      <c r="DF230" s="437"/>
      <c r="DG230" s="437"/>
      <c r="DH230" s="437"/>
      <c r="DI230" s="437"/>
      <c r="DJ230" s="437"/>
      <c r="DK230" s="437"/>
      <c r="DL230" s="437"/>
      <c r="DM230" s="437"/>
      <c r="DN230" s="437"/>
      <c r="DO230" s="437"/>
      <c r="DP230" s="437"/>
      <c r="DQ230" s="437"/>
      <c r="DR230" s="437"/>
      <c r="DS230" s="437"/>
      <c r="DT230" s="437"/>
      <c r="DU230" s="437"/>
      <c r="DV230" s="437"/>
      <c r="DW230" s="437"/>
      <c r="DX230" s="437"/>
      <c r="DY230" s="437"/>
      <c r="DZ230" s="437"/>
      <c r="EA230" s="437"/>
      <c r="EB230" s="437"/>
      <c r="EC230" s="437"/>
      <c r="ED230" s="437"/>
      <c r="EE230" s="437"/>
      <c r="EF230" s="437"/>
      <c r="EG230" s="437"/>
      <c r="EH230" s="437"/>
      <c r="EI230" s="437"/>
      <c r="EJ230" s="437"/>
      <c r="EK230" s="437"/>
      <c r="EL230" s="437"/>
      <c r="EM230" s="437"/>
      <c r="EN230" s="437"/>
      <c r="EO230" s="437"/>
      <c r="EP230" s="437"/>
      <c r="EQ230" s="437"/>
      <c r="ER230" s="437"/>
      <c r="ES230" s="437"/>
      <c r="ET230" s="437"/>
      <c r="EU230" s="437"/>
      <c r="EV230" s="437"/>
      <c r="EW230" s="437"/>
      <c r="EX230" s="437"/>
      <c r="EY230" s="437"/>
      <c r="EZ230" s="437"/>
      <c r="FA230" s="437"/>
      <c r="FB230" s="437"/>
      <c r="FC230" s="437"/>
      <c r="FD230" s="437"/>
      <c r="FE230" s="437"/>
      <c r="FF230" s="437"/>
      <c r="FG230" s="437"/>
      <c r="FH230" s="437"/>
      <c r="FI230" s="437"/>
      <c r="FJ230" s="437"/>
      <c r="FK230" s="437"/>
      <c r="FL230" s="437"/>
      <c r="FM230" s="437"/>
      <c r="FN230" s="437"/>
      <c r="FO230" s="437"/>
      <c r="FP230" s="437"/>
      <c r="FQ230" s="437"/>
      <c r="FR230" s="437"/>
      <c r="FS230" s="437"/>
      <c r="FT230" s="437"/>
      <c r="FU230" s="437"/>
      <c r="FV230" s="437"/>
      <c r="FW230" s="437"/>
      <c r="FX230" s="437"/>
      <c r="FY230" s="437"/>
      <c r="FZ230" s="437"/>
      <c r="GA230" s="437"/>
      <c r="GB230" s="437"/>
      <c r="GC230" s="437"/>
      <c r="GD230" s="437"/>
      <c r="GE230" s="437"/>
      <c r="GF230" s="437"/>
      <c r="GG230" s="437"/>
      <c r="GH230" s="437"/>
      <c r="GI230" s="437"/>
      <c r="GJ230" s="437"/>
      <c r="GK230" s="437"/>
    </row>
    <row r="231" spans="1:193" ht="41.25" customHeight="1" thickBot="1">
      <c r="B231" s="1471"/>
      <c r="C231" s="1476" t="s">
        <v>880</v>
      </c>
      <c r="D231" s="1472"/>
      <c r="E231" s="1473"/>
      <c r="F231" s="1473"/>
      <c r="G231" s="1474"/>
      <c r="H231" s="1475"/>
      <c r="I231" s="1474"/>
      <c r="J231" s="1473"/>
      <c r="K231" s="1473"/>
      <c r="L231" s="1473"/>
      <c r="M231" s="1473"/>
      <c r="N231" s="1483">
        <v>19159.669000000002</v>
      </c>
      <c r="O231" s="1490">
        <v>7952.77</v>
      </c>
      <c r="P231" s="1490">
        <v>1358.002</v>
      </c>
      <c r="Q231" s="1490">
        <v>2896.7759999999998</v>
      </c>
      <c r="R231" s="1491">
        <v>7211.9409999999998</v>
      </c>
      <c r="S231" s="1472"/>
      <c r="T231" s="1473"/>
      <c r="U231" s="1473"/>
      <c r="V231" s="1474"/>
      <c r="W231" s="1475"/>
      <c r="X231" s="1474"/>
      <c r="Y231" s="1473"/>
      <c r="Z231" s="1473"/>
      <c r="AA231" s="1473"/>
      <c r="AB231" s="1473"/>
      <c r="AC231" s="1506">
        <v>0</v>
      </c>
      <c r="AD231" s="1507">
        <v>0</v>
      </c>
      <c r="AE231" s="1507">
        <v>0</v>
      </c>
      <c r="AF231" s="1507">
        <v>0</v>
      </c>
      <c r="AG231" s="1508">
        <v>0</v>
      </c>
      <c r="AH231" s="1472"/>
      <c r="AI231" s="1473"/>
      <c r="AJ231" s="1473"/>
      <c r="AK231" s="1474"/>
      <c r="AL231" s="1475"/>
      <c r="AM231" s="1474"/>
      <c r="AN231" s="1473"/>
      <c r="AO231" s="1473"/>
      <c r="AP231" s="1473"/>
      <c r="AQ231" s="1473"/>
      <c r="AR231" s="1521">
        <v>0</v>
      </c>
      <c r="AS231" s="1522">
        <v>0</v>
      </c>
      <c r="AT231" s="1522">
        <v>0</v>
      </c>
      <c r="AU231" s="1522">
        <v>0</v>
      </c>
      <c r="AV231" s="1523">
        <v>0</v>
      </c>
      <c r="AW231" s="534"/>
      <c r="BZ231" s="534"/>
      <c r="CA231" s="534"/>
      <c r="CB231" s="534"/>
      <c r="CC231" s="534"/>
      <c r="CD231" s="534"/>
      <c r="CE231" s="534"/>
      <c r="CF231" s="534"/>
      <c r="CG231" s="534"/>
      <c r="CH231" s="534"/>
      <c r="CI231" s="534"/>
      <c r="CJ231" s="534"/>
      <c r="CK231" s="534"/>
      <c r="CL231" s="534"/>
      <c r="CM231" s="534"/>
      <c r="CN231" s="534"/>
      <c r="CO231" s="534"/>
      <c r="CP231" s="534"/>
      <c r="CQ231" s="534"/>
      <c r="CR231" s="534"/>
      <c r="CS231" s="534"/>
      <c r="CT231" s="534"/>
      <c r="CU231" s="534"/>
      <c r="CV231" s="534"/>
      <c r="CW231" s="534"/>
      <c r="CX231" s="456"/>
      <c r="CY231" s="456"/>
      <c r="CZ231" s="456"/>
      <c r="DA231" s="456"/>
      <c r="DB231" s="456"/>
      <c r="DC231" s="456"/>
      <c r="DD231" s="456"/>
      <c r="DE231" s="456"/>
      <c r="DF231" s="456"/>
      <c r="DG231" s="456"/>
      <c r="DH231" s="456"/>
      <c r="DI231" s="456"/>
      <c r="DJ231" s="456"/>
      <c r="DK231" s="456"/>
      <c r="DL231" s="456"/>
      <c r="DM231" s="456"/>
      <c r="DN231" s="456"/>
      <c r="DO231" s="456"/>
      <c r="DP231" s="456"/>
      <c r="DQ231" s="456"/>
    </row>
    <row r="232" spans="1:193" ht="15" customHeight="1">
      <c r="D232" s="529"/>
      <c r="S232" s="529"/>
      <c r="AH232" s="529"/>
      <c r="AW232" s="456"/>
      <c r="BZ232" s="456"/>
      <c r="CA232" s="456"/>
      <c r="CB232" s="456"/>
      <c r="CC232" s="456"/>
      <c r="CD232" s="456"/>
      <c r="CE232" s="456"/>
      <c r="CF232" s="456"/>
      <c r="CG232" s="456"/>
      <c r="CH232" s="456"/>
      <c r="CI232" s="456"/>
      <c r="CJ232" s="456"/>
      <c r="CK232" s="456"/>
      <c r="CL232" s="456"/>
      <c r="CM232" s="456"/>
      <c r="CN232" s="456"/>
      <c r="CO232" s="456"/>
      <c r="CP232" s="456"/>
      <c r="CQ232" s="456"/>
      <c r="CR232" s="456"/>
      <c r="CS232" s="456"/>
      <c r="CT232" s="456"/>
      <c r="CU232" s="456"/>
      <c r="CV232" s="456"/>
      <c r="CW232" s="456"/>
    </row>
    <row r="233" spans="1:193" ht="15" customHeight="1">
      <c r="D233" s="529"/>
      <c r="S233" s="529"/>
      <c r="AH233" s="529"/>
      <c r="AW233" s="456"/>
      <c r="BZ233" s="456"/>
      <c r="CA233" s="456"/>
      <c r="CB233" s="456"/>
      <c r="CC233" s="456"/>
      <c r="CD233" s="456"/>
      <c r="CE233" s="456"/>
      <c r="CF233" s="456"/>
      <c r="CG233" s="456"/>
      <c r="CH233" s="456"/>
      <c r="CI233" s="456"/>
      <c r="CJ233" s="456"/>
      <c r="CK233" s="456"/>
      <c r="CL233" s="456"/>
      <c r="CM233" s="456"/>
      <c r="CN233" s="456"/>
      <c r="CO233" s="456"/>
      <c r="CP233" s="456"/>
      <c r="CQ233" s="456"/>
      <c r="CR233" s="456"/>
      <c r="CS233" s="456"/>
      <c r="CT233" s="456"/>
      <c r="CU233" s="456"/>
      <c r="CV233" s="456"/>
      <c r="CW233" s="456"/>
      <c r="CX233" s="456"/>
      <c r="CY233" s="456"/>
      <c r="CZ233" s="456"/>
      <c r="DA233" s="456"/>
      <c r="DB233" s="456"/>
      <c r="DC233" s="456"/>
      <c r="DD233" s="456"/>
      <c r="DE233" s="456"/>
      <c r="DF233" s="456"/>
      <c r="DG233" s="456"/>
      <c r="DH233" s="456"/>
      <c r="DI233" s="456"/>
      <c r="DJ233" s="456"/>
      <c r="DK233" s="456"/>
      <c r="DL233" s="456"/>
      <c r="DM233" s="456"/>
      <c r="DN233" s="456"/>
      <c r="DO233" s="456"/>
      <c r="DP233" s="456"/>
      <c r="DR233" s="456"/>
      <c r="DS233" s="456"/>
      <c r="DT233" s="456"/>
      <c r="DU233" s="456"/>
      <c r="DV233" s="456"/>
      <c r="DW233" s="456"/>
      <c r="DX233" s="456"/>
      <c r="DY233" s="456"/>
      <c r="DZ233" s="456"/>
      <c r="EA233" s="456"/>
      <c r="EB233" s="456"/>
      <c r="EC233" s="456"/>
      <c r="ED233" s="456"/>
      <c r="EE233" s="456"/>
      <c r="EF233" s="456"/>
      <c r="EG233" s="456"/>
      <c r="EH233" s="456"/>
      <c r="EI233" s="456"/>
      <c r="EJ233" s="456"/>
      <c r="EK233" s="456"/>
    </row>
    <row r="234" spans="1:193" ht="15" customHeight="1">
      <c r="D234" s="529"/>
      <c r="S234" s="529"/>
      <c r="AH234" s="529"/>
    </row>
    <row r="235" spans="1:193" ht="15" customHeight="1">
      <c r="D235" s="529"/>
      <c r="S235" s="529"/>
      <c r="AH235" s="529"/>
      <c r="AW235" s="530"/>
      <c r="BZ235" s="530"/>
      <c r="CA235" s="530"/>
      <c r="CB235" s="530"/>
      <c r="CC235" s="530"/>
      <c r="CD235" s="530"/>
      <c r="CE235" s="530"/>
      <c r="CF235" s="530"/>
      <c r="CG235" s="530"/>
      <c r="CH235" s="530"/>
      <c r="CI235" s="530"/>
      <c r="CJ235" s="530"/>
      <c r="CK235" s="530"/>
      <c r="CL235" s="530"/>
      <c r="CM235" s="530"/>
      <c r="CN235" s="530"/>
      <c r="CO235" s="530"/>
      <c r="CP235" s="530"/>
      <c r="CQ235" s="530"/>
      <c r="CR235" s="530"/>
      <c r="CS235" s="530"/>
      <c r="CT235" s="530"/>
      <c r="CU235" s="530"/>
      <c r="CV235" s="530"/>
      <c r="CW235" s="530"/>
      <c r="CX235" s="530"/>
      <c r="CY235" s="530"/>
      <c r="CZ235" s="530"/>
      <c r="DA235" s="530"/>
      <c r="DB235" s="530"/>
      <c r="DC235" s="530"/>
      <c r="DD235" s="530"/>
      <c r="DE235" s="530"/>
      <c r="DF235" s="530"/>
      <c r="DG235" s="530"/>
      <c r="DH235" s="530"/>
      <c r="DI235" s="530"/>
      <c r="DJ235" s="530"/>
      <c r="DK235" s="530"/>
      <c r="DL235" s="530"/>
      <c r="DM235" s="530"/>
      <c r="DN235" s="530"/>
      <c r="DO235" s="530"/>
      <c r="DP235" s="530"/>
    </row>
    <row r="236" spans="1:193" ht="15" customHeight="1">
      <c r="D236" s="529"/>
      <c r="S236" s="529"/>
      <c r="AH236" s="529"/>
      <c r="AW236" s="536"/>
      <c r="BZ236" s="536"/>
      <c r="CA236" s="536"/>
      <c r="CB236" s="536"/>
      <c r="CC236" s="536"/>
      <c r="CD236" s="536"/>
      <c r="CE236" s="536"/>
      <c r="CF236" s="536"/>
      <c r="CG236" s="536"/>
      <c r="CH236" s="536"/>
      <c r="CI236" s="536"/>
      <c r="CJ236" s="536"/>
      <c r="CK236" s="536"/>
      <c r="CL236" s="536"/>
      <c r="CM236" s="536"/>
      <c r="CN236" s="536"/>
      <c r="CO236" s="536"/>
      <c r="CP236" s="536"/>
      <c r="CQ236" s="536"/>
      <c r="CR236" s="536"/>
      <c r="CS236" s="536"/>
      <c r="CT236" s="536"/>
      <c r="CU236" s="536"/>
      <c r="CV236" s="536"/>
      <c r="CW236" s="536"/>
      <c r="CX236" s="536"/>
      <c r="CY236" s="536"/>
      <c r="CZ236" s="536"/>
      <c r="DA236" s="536"/>
      <c r="DB236" s="536"/>
      <c r="DC236" s="536"/>
      <c r="DD236" s="536"/>
      <c r="DE236" s="536"/>
      <c r="DF236" s="536"/>
      <c r="DG236" s="536"/>
      <c r="DH236" s="536"/>
      <c r="DI236" s="536"/>
      <c r="DJ236" s="536"/>
      <c r="DK236" s="536"/>
      <c r="DL236" s="536"/>
      <c r="DM236" s="536"/>
      <c r="DN236" s="536"/>
      <c r="DO236" s="536"/>
      <c r="DP236" s="536"/>
    </row>
    <row r="237" spans="1:193" s="530" customFormat="1" ht="15" customHeight="1">
      <c r="B237" s="437"/>
      <c r="C237" s="437"/>
      <c r="D237" s="529"/>
      <c r="E237" s="437"/>
      <c r="F237" s="437"/>
      <c r="G237" s="1268"/>
      <c r="H237" s="535"/>
      <c r="I237" s="1268"/>
      <c r="J237" s="437"/>
      <c r="K237" s="437"/>
      <c r="L237" s="437"/>
      <c r="M237" s="437"/>
      <c r="N237" s="437"/>
      <c r="O237" s="437"/>
      <c r="P237" s="437"/>
      <c r="Q237" s="437"/>
      <c r="R237" s="437"/>
      <c r="S237" s="529"/>
      <c r="T237" s="437"/>
      <c r="U237" s="437"/>
      <c r="V237" s="1268"/>
      <c r="W237" s="535"/>
      <c r="X237" s="1268"/>
      <c r="Y237" s="437"/>
      <c r="Z237" s="437"/>
      <c r="AA237" s="437"/>
      <c r="AB237" s="437"/>
      <c r="AC237" s="437"/>
      <c r="AD237" s="437"/>
      <c r="AE237" s="437"/>
      <c r="AF237" s="437"/>
      <c r="AG237" s="437"/>
      <c r="AH237" s="529"/>
      <c r="AI237" s="437"/>
      <c r="AJ237" s="437"/>
      <c r="AK237" s="1268"/>
      <c r="AL237" s="535"/>
      <c r="AM237" s="1268"/>
      <c r="AN237" s="437"/>
      <c r="AO237" s="437"/>
      <c r="AP237" s="437"/>
      <c r="AQ237" s="437"/>
      <c r="AR237" s="437"/>
      <c r="AS237" s="437"/>
      <c r="AT237" s="437"/>
      <c r="AU237" s="437"/>
      <c r="AV237" s="437"/>
      <c r="AW237" s="529"/>
      <c r="AX237" s="437"/>
      <c r="AY237" s="437"/>
      <c r="AZ237" s="437"/>
      <c r="BA237" s="532"/>
      <c r="BB237" s="532"/>
      <c r="BC237" s="532"/>
      <c r="BD237" s="532"/>
      <c r="BE237" s="532"/>
      <c r="BF237" s="532"/>
      <c r="BG237" s="532"/>
      <c r="BH237" s="437"/>
      <c r="BI237" s="437"/>
      <c r="BJ237" s="437"/>
      <c r="BK237" s="437"/>
      <c r="BL237" s="437"/>
      <c r="BM237" s="437"/>
      <c r="BN237" s="437"/>
      <c r="BO237" s="437"/>
      <c r="BP237" s="437"/>
      <c r="BQ237" s="437"/>
      <c r="BR237" s="437"/>
      <c r="BS237" s="437"/>
      <c r="BT237" s="437"/>
      <c r="BU237" s="437"/>
      <c r="BV237" s="437"/>
      <c r="BW237" s="437"/>
      <c r="BX237" s="437"/>
      <c r="BY237" s="437"/>
      <c r="BZ237" s="529"/>
      <c r="CA237" s="529"/>
      <c r="CB237" s="529"/>
      <c r="CC237" s="529"/>
      <c r="CD237" s="529"/>
      <c r="CE237" s="529"/>
      <c r="CF237" s="529"/>
      <c r="CG237" s="529"/>
      <c r="CH237" s="529"/>
      <c r="CI237" s="529"/>
      <c r="CJ237" s="529"/>
      <c r="CK237" s="529"/>
      <c r="CL237" s="529"/>
      <c r="CM237" s="529"/>
      <c r="CN237" s="529"/>
      <c r="CO237" s="529"/>
      <c r="CP237" s="529"/>
      <c r="CQ237" s="529"/>
      <c r="CR237" s="529"/>
      <c r="CS237" s="529"/>
      <c r="CT237" s="529"/>
      <c r="CU237" s="529"/>
      <c r="CV237" s="529"/>
      <c r="CW237" s="529"/>
      <c r="CX237" s="529"/>
      <c r="CY237" s="529"/>
      <c r="CZ237" s="529"/>
      <c r="DA237" s="529"/>
      <c r="DB237" s="529"/>
      <c r="DC237" s="529"/>
      <c r="DD237" s="529"/>
      <c r="DE237" s="529"/>
      <c r="DF237" s="529"/>
      <c r="DG237" s="529"/>
      <c r="DH237" s="529"/>
      <c r="DI237" s="529"/>
      <c r="DJ237" s="529"/>
      <c r="DK237" s="529"/>
      <c r="DL237" s="529"/>
      <c r="DM237" s="529"/>
      <c r="DN237" s="529"/>
      <c r="DO237" s="529"/>
      <c r="DP237" s="529"/>
      <c r="DQ237" s="437"/>
      <c r="DR237" s="437"/>
      <c r="DS237" s="437"/>
      <c r="DT237" s="437"/>
      <c r="DU237" s="437"/>
      <c r="DV237" s="437"/>
      <c r="DW237" s="437"/>
      <c r="DX237" s="437"/>
      <c r="DY237" s="437"/>
      <c r="DZ237" s="437"/>
      <c r="EA237" s="437"/>
      <c r="EB237" s="437"/>
      <c r="EC237" s="437"/>
      <c r="ED237" s="437"/>
      <c r="EE237" s="437"/>
      <c r="EF237" s="437"/>
      <c r="EG237" s="437"/>
      <c r="EH237" s="437"/>
      <c r="EI237" s="437"/>
      <c r="EJ237" s="437"/>
      <c r="EK237" s="437"/>
      <c r="EL237" s="437"/>
      <c r="EM237" s="437"/>
      <c r="EN237" s="437"/>
      <c r="EO237" s="437"/>
      <c r="EP237" s="437"/>
      <c r="EQ237" s="437"/>
      <c r="ER237" s="437"/>
      <c r="ES237" s="437"/>
      <c r="ET237" s="437"/>
      <c r="EU237" s="437"/>
      <c r="EV237" s="437"/>
      <c r="EW237" s="437"/>
      <c r="EX237" s="437"/>
      <c r="EY237" s="437"/>
      <c r="EZ237" s="437"/>
      <c r="FA237" s="437"/>
      <c r="FB237" s="437"/>
      <c r="FC237" s="437"/>
      <c r="FD237" s="437"/>
      <c r="FE237" s="437"/>
      <c r="FF237" s="437"/>
      <c r="FG237" s="437"/>
      <c r="FH237" s="437"/>
      <c r="FI237" s="437"/>
      <c r="FJ237" s="437"/>
      <c r="FK237" s="437"/>
      <c r="FL237" s="437"/>
      <c r="FM237" s="437"/>
      <c r="FN237" s="437"/>
      <c r="FO237" s="437"/>
      <c r="FP237" s="437"/>
      <c r="FQ237" s="437"/>
      <c r="FR237" s="437"/>
      <c r="FS237" s="437"/>
      <c r="FT237" s="437"/>
      <c r="FU237" s="437"/>
      <c r="FV237" s="437"/>
      <c r="FW237" s="437"/>
      <c r="FX237" s="437"/>
      <c r="FY237" s="437"/>
      <c r="FZ237" s="437"/>
      <c r="GA237" s="437"/>
      <c r="GB237" s="437"/>
      <c r="GC237" s="437"/>
      <c r="GD237" s="437"/>
      <c r="GE237" s="437"/>
      <c r="GF237" s="437"/>
      <c r="GG237" s="437"/>
      <c r="GH237" s="437"/>
      <c r="GI237" s="437"/>
      <c r="GJ237" s="437"/>
      <c r="GK237" s="437"/>
    </row>
    <row r="238" spans="1:193" s="536" customFormat="1" ht="15" customHeight="1">
      <c r="B238" s="437"/>
      <c r="C238" s="437"/>
      <c r="D238" s="529"/>
      <c r="E238" s="437"/>
      <c r="F238" s="437"/>
      <c r="G238" s="1268"/>
      <c r="H238" s="535"/>
      <c r="I238" s="1268"/>
      <c r="J238" s="437"/>
      <c r="K238" s="437"/>
      <c r="L238" s="437"/>
      <c r="M238" s="437"/>
      <c r="N238" s="437"/>
      <c r="O238" s="437"/>
      <c r="P238" s="437"/>
      <c r="Q238" s="437"/>
      <c r="R238" s="437"/>
      <c r="S238" s="529"/>
      <c r="T238" s="437"/>
      <c r="U238" s="437"/>
      <c r="V238" s="1268"/>
      <c r="W238" s="535"/>
      <c r="X238" s="1268"/>
      <c r="Y238" s="437"/>
      <c r="Z238" s="437"/>
      <c r="AA238" s="437"/>
      <c r="AB238" s="437"/>
      <c r="AC238" s="437"/>
      <c r="AD238" s="437"/>
      <c r="AE238" s="437"/>
      <c r="AF238" s="437"/>
      <c r="AG238" s="437"/>
      <c r="AH238" s="529"/>
      <c r="AI238" s="437"/>
      <c r="AJ238" s="437"/>
      <c r="AK238" s="1268"/>
      <c r="AL238" s="535"/>
      <c r="AM238" s="1268"/>
      <c r="AN238" s="437"/>
      <c r="AO238" s="437"/>
      <c r="AP238" s="437"/>
      <c r="AQ238" s="437"/>
      <c r="AR238" s="437"/>
      <c r="AS238" s="437"/>
      <c r="AT238" s="437"/>
      <c r="AU238" s="437"/>
      <c r="AV238" s="437"/>
      <c r="AW238" s="530"/>
      <c r="AX238" s="437"/>
      <c r="AY238" s="437"/>
      <c r="AZ238" s="437"/>
      <c r="BA238" s="532"/>
      <c r="BB238" s="532"/>
      <c r="BC238" s="532"/>
      <c r="BD238" s="532"/>
      <c r="BE238" s="532"/>
      <c r="BF238" s="532"/>
      <c r="BG238" s="532"/>
      <c r="BH238" s="437"/>
      <c r="BI238" s="437"/>
      <c r="BJ238" s="437"/>
      <c r="BK238" s="437"/>
      <c r="BL238" s="437"/>
      <c r="BM238" s="437"/>
      <c r="BN238" s="437"/>
      <c r="BO238" s="437"/>
      <c r="BP238" s="437"/>
      <c r="BQ238" s="437"/>
      <c r="BR238" s="437"/>
      <c r="BS238" s="437"/>
      <c r="BT238" s="437"/>
      <c r="BU238" s="437"/>
      <c r="BV238" s="437"/>
      <c r="BW238" s="437"/>
      <c r="BX238" s="437"/>
      <c r="BY238" s="437"/>
      <c r="BZ238" s="530"/>
      <c r="CA238" s="530"/>
      <c r="CB238" s="530"/>
      <c r="CC238" s="530"/>
      <c r="CD238" s="530"/>
      <c r="CE238" s="530"/>
      <c r="CF238" s="530"/>
      <c r="CG238" s="530"/>
      <c r="CH238" s="530"/>
      <c r="CI238" s="530"/>
      <c r="CJ238" s="530"/>
      <c r="CK238" s="530"/>
      <c r="CL238" s="530"/>
      <c r="CM238" s="530"/>
      <c r="CN238" s="530"/>
      <c r="CO238" s="530"/>
      <c r="CP238" s="530"/>
      <c r="CQ238" s="530"/>
      <c r="CR238" s="530"/>
      <c r="CS238" s="530"/>
      <c r="CT238" s="530"/>
      <c r="CU238" s="530"/>
      <c r="CV238" s="530"/>
      <c r="CW238" s="530"/>
      <c r="CX238" s="530"/>
      <c r="CY238" s="530"/>
      <c r="CZ238" s="530"/>
      <c r="DA238" s="530"/>
      <c r="DB238" s="530"/>
      <c r="DC238" s="530"/>
      <c r="DD238" s="530"/>
      <c r="DE238" s="530"/>
      <c r="DF238" s="530"/>
      <c r="DG238" s="530"/>
      <c r="DH238" s="530"/>
      <c r="DI238" s="530"/>
      <c r="DJ238" s="530"/>
      <c r="DK238" s="530"/>
      <c r="DL238" s="530"/>
      <c r="DM238" s="530"/>
      <c r="DN238" s="530"/>
      <c r="DO238" s="530"/>
      <c r="DP238" s="530"/>
      <c r="DQ238" s="437"/>
      <c r="DR238" s="437"/>
      <c r="DS238" s="437"/>
      <c r="DT238" s="437"/>
      <c r="DU238" s="437"/>
      <c r="DV238" s="437"/>
      <c r="DW238" s="437"/>
      <c r="DX238" s="437"/>
      <c r="DY238" s="437"/>
      <c r="DZ238" s="437"/>
      <c r="EA238" s="437"/>
      <c r="EB238" s="437"/>
      <c r="EC238" s="437"/>
      <c r="ED238" s="437"/>
      <c r="EE238" s="437"/>
      <c r="EF238" s="437"/>
      <c r="EG238" s="437"/>
      <c r="EH238" s="437"/>
      <c r="EI238" s="437"/>
      <c r="EJ238" s="437"/>
      <c r="EK238" s="437"/>
      <c r="EL238" s="437"/>
      <c r="EM238" s="437"/>
      <c r="EN238" s="437"/>
      <c r="EO238" s="437"/>
      <c r="EP238" s="437"/>
      <c r="EQ238" s="437"/>
      <c r="ER238" s="437"/>
      <c r="ES238" s="437"/>
      <c r="ET238" s="437"/>
      <c r="EU238" s="437"/>
      <c r="EV238" s="437"/>
      <c r="EW238" s="437"/>
      <c r="EX238" s="437"/>
      <c r="EY238" s="437"/>
      <c r="EZ238" s="437"/>
      <c r="FA238" s="437"/>
      <c r="FB238" s="437"/>
      <c r="FC238" s="437"/>
      <c r="FD238" s="437"/>
      <c r="FE238" s="437"/>
      <c r="FF238" s="437"/>
      <c r="FG238" s="437"/>
      <c r="FH238" s="437"/>
    </row>
    <row r="239" spans="1:193" s="529" customFormat="1" ht="15" customHeight="1">
      <c r="B239" s="437"/>
      <c r="C239" s="437"/>
      <c r="E239" s="437"/>
      <c r="F239" s="437"/>
      <c r="G239" s="1268"/>
      <c r="H239" s="535"/>
      <c r="I239" s="1268"/>
      <c r="J239" s="437"/>
      <c r="K239" s="437"/>
      <c r="L239" s="437"/>
      <c r="M239" s="437"/>
      <c r="N239" s="437"/>
      <c r="O239" s="437"/>
      <c r="P239" s="437"/>
      <c r="Q239" s="437"/>
      <c r="R239" s="437"/>
      <c r="T239" s="437"/>
      <c r="U239" s="437"/>
      <c r="V239" s="1268"/>
      <c r="W239" s="535"/>
      <c r="X239" s="1268"/>
      <c r="Y239" s="437"/>
      <c r="Z239" s="437"/>
      <c r="AA239" s="437"/>
      <c r="AB239" s="437"/>
      <c r="AC239" s="437"/>
      <c r="AD239" s="437"/>
      <c r="AE239" s="437"/>
      <c r="AF239" s="437"/>
      <c r="AG239" s="437"/>
      <c r="AI239" s="437"/>
      <c r="AJ239" s="437"/>
      <c r="AK239" s="1268"/>
      <c r="AL239" s="535"/>
      <c r="AM239" s="1268"/>
      <c r="AN239" s="437"/>
      <c r="AO239" s="437"/>
      <c r="AP239" s="437"/>
      <c r="AQ239" s="437"/>
      <c r="AR239" s="437"/>
      <c r="AS239" s="437"/>
      <c r="AT239" s="437"/>
      <c r="AU239" s="437"/>
      <c r="AV239" s="437"/>
      <c r="AW239" s="530"/>
      <c r="AX239" s="437"/>
      <c r="AY239" s="437"/>
      <c r="AZ239" s="437"/>
      <c r="BA239" s="532"/>
      <c r="BB239" s="532"/>
      <c r="BC239" s="532"/>
      <c r="BD239" s="532"/>
      <c r="BE239" s="532"/>
      <c r="BF239" s="532"/>
      <c r="BG239" s="532"/>
      <c r="BH239" s="437"/>
      <c r="BI239" s="437"/>
      <c r="BJ239" s="437"/>
      <c r="BK239" s="437"/>
      <c r="BL239" s="437"/>
      <c r="BM239" s="437"/>
      <c r="BN239" s="437"/>
      <c r="BO239" s="437"/>
      <c r="BP239" s="437"/>
      <c r="BQ239" s="437"/>
      <c r="BR239" s="437"/>
      <c r="BS239" s="437"/>
      <c r="BT239" s="437"/>
      <c r="BU239" s="437"/>
      <c r="BV239" s="437"/>
      <c r="BW239" s="437"/>
      <c r="BX239" s="437"/>
      <c r="BY239" s="437"/>
      <c r="BZ239" s="530"/>
      <c r="CA239" s="530"/>
      <c r="CB239" s="530"/>
      <c r="CC239" s="530"/>
      <c r="CD239" s="530"/>
      <c r="CE239" s="530"/>
      <c r="CF239" s="530"/>
      <c r="CG239" s="530"/>
      <c r="CH239" s="530"/>
      <c r="CI239" s="530"/>
      <c r="CJ239" s="530"/>
      <c r="CK239" s="530"/>
      <c r="CL239" s="530"/>
      <c r="CM239" s="530"/>
      <c r="CN239" s="530"/>
      <c r="CO239" s="530"/>
      <c r="CP239" s="530"/>
      <c r="CQ239" s="530"/>
      <c r="CR239" s="530"/>
      <c r="CS239" s="530"/>
      <c r="CT239" s="530"/>
      <c r="CU239" s="530"/>
      <c r="CV239" s="530"/>
      <c r="CW239" s="530"/>
      <c r="CX239" s="530"/>
      <c r="CY239" s="530"/>
      <c r="CZ239" s="530"/>
      <c r="DA239" s="530"/>
      <c r="DB239" s="530"/>
      <c r="DC239" s="530"/>
      <c r="DD239" s="530"/>
      <c r="DE239" s="530"/>
      <c r="DF239" s="530"/>
      <c r="DG239" s="530"/>
      <c r="DH239" s="530"/>
      <c r="DI239" s="530"/>
      <c r="DJ239" s="530"/>
      <c r="DK239" s="530"/>
      <c r="DL239" s="530"/>
      <c r="DM239" s="530"/>
      <c r="DN239" s="530"/>
      <c r="DO239" s="530"/>
      <c r="DP239" s="530"/>
      <c r="DQ239" s="437"/>
      <c r="DR239" s="437"/>
      <c r="DS239" s="437"/>
      <c r="DT239" s="437"/>
      <c r="DU239" s="437"/>
      <c r="DV239" s="437"/>
      <c r="DW239" s="437"/>
      <c r="DX239" s="437"/>
      <c r="DY239" s="437"/>
      <c r="DZ239" s="437"/>
      <c r="EA239" s="437"/>
      <c r="EB239" s="437"/>
      <c r="EC239" s="437"/>
      <c r="ED239" s="437"/>
      <c r="EE239" s="437"/>
      <c r="EF239" s="437"/>
      <c r="EG239" s="437"/>
      <c r="EH239" s="437"/>
      <c r="EI239" s="437"/>
      <c r="EJ239" s="437"/>
      <c r="EK239" s="437"/>
      <c r="EL239" s="437"/>
      <c r="EM239" s="437"/>
      <c r="EN239" s="437"/>
      <c r="EO239" s="437"/>
      <c r="EP239" s="437"/>
      <c r="EQ239" s="437"/>
      <c r="ER239" s="437"/>
      <c r="ES239" s="437"/>
      <c r="ET239" s="437"/>
      <c r="EU239" s="437"/>
      <c r="EV239" s="437"/>
      <c r="EW239" s="437"/>
      <c r="EX239" s="437"/>
      <c r="EY239" s="437"/>
      <c r="EZ239" s="437"/>
      <c r="FA239" s="437"/>
      <c r="FB239" s="437"/>
      <c r="FC239" s="437"/>
      <c r="FD239" s="437"/>
      <c r="FE239" s="437"/>
      <c r="FF239" s="437"/>
      <c r="FG239" s="437"/>
      <c r="FH239" s="437"/>
    </row>
    <row r="240" spans="1:193" s="530" customFormat="1" ht="15" customHeight="1">
      <c r="B240" s="437"/>
      <c r="C240" s="437"/>
      <c r="D240" s="529"/>
      <c r="E240" s="437"/>
      <c r="F240" s="437"/>
      <c r="G240" s="1268"/>
      <c r="H240" s="535"/>
      <c r="I240" s="1268"/>
      <c r="J240" s="437"/>
      <c r="K240" s="437"/>
      <c r="L240" s="437"/>
      <c r="M240" s="437"/>
      <c r="N240" s="437"/>
      <c r="O240" s="437"/>
      <c r="P240" s="437"/>
      <c r="Q240" s="437"/>
      <c r="R240" s="437"/>
      <c r="S240" s="529"/>
      <c r="T240" s="437"/>
      <c r="U240" s="437"/>
      <c r="V240" s="1268"/>
      <c r="W240" s="535"/>
      <c r="X240" s="1268"/>
      <c r="Y240" s="437"/>
      <c r="Z240" s="437"/>
      <c r="AA240" s="437"/>
      <c r="AB240" s="437"/>
      <c r="AC240" s="437"/>
      <c r="AD240" s="437"/>
      <c r="AE240" s="437"/>
      <c r="AF240" s="437"/>
      <c r="AG240" s="437"/>
      <c r="AH240" s="529"/>
      <c r="AI240" s="437"/>
      <c r="AJ240" s="437"/>
      <c r="AK240" s="1268"/>
      <c r="AL240" s="535"/>
      <c r="AM240" s="1268"/>
      <c r="AN240" s="437"/>
      <c r="AO240" s="437"/>
      <c r="AP240" s="437"/>
      <c r="AQ240" s="437"/>
      <c r="AR240" s="437"/>
      <c r="AS240" s="437"/>
      <c r="AT240" s="437"/>
      <c r="AU240" s="437"/>
      <c r="AV240" s="437"/>
      <c r="AX240" s="437"/>
      <c r="AY240" s="437"/>
      <c r="AZ240" s="437"/>
      <c r="BA240" s="532"/>
      <c r="BB240" s="532"/>
      <c r="BC240" s="532"/>
      <c r="BD240" s="532"/>
      <c r="BE240" s="532"/>
      <c r="BF240" s="532"/>
      <c r="BG240" s="532"/>
      <c r="BH240" s="437"/>
      <c r="BI240" s="437"/>
      <c r="BJ240" s="437"/>
      <c r="BK240" s="437"/>
      <c r="BL240" s="437"/>
      <c r="BM240" s="437"/>
      <c r="BN240" s="437"/>
      <c r="BO240" s="437"/>
      <c r="BP240" s="437"/>
      <c r="BQ240" s="437"/>
      <c r="BR240" s="437"/>
      <c r="BS240" s="437"/>
      <c r="BT240" s="437"/>
      <c r="BU240" s="437"/>
      <c r="BV240" s="437"/>
      <c r="BW240" s="437"/>
      <c r="BX240" s="437"/>
      <c r="BY240" s="437"/>
      <c r="DQ240" s="437"/>
      <c r="DR240" s="437"/>
      <c r="DS240" s="437"/>
      <c r="DT240" s="437"/>
      <c r="DU240" s="437"/>
      <c r="DV240" s="437"/>
      <c r="DW240" s="437"/>
      <c r="DX240" s="437"/>
      <c r="DY240" s="437"/>
      <c r="DZ240" s="437"/>
      <c r="EA240" s="437"/>
      <c r="EB240" s="437"/>
      <c r="EC240" s="437"/>
      <c r="ED240" s="437"/>
      <c r="EE240" s="437"/>
      <c r="EF240" s="437"/>
      <c r="EG240" s="437"/>
      <c r="EH240" s="437"/>
      <c r="EI240" s="437"/>
      <c r="EJ240" s="437"/>
      <c r="EK240" s="437"/>
      <c r="EL240" s="437"/>
      <c r="EM240" s="437"/>
      <c r="EN240" s="437"/>
      <c r="EO240" s="437"/>
      <c r="EP240" s="437"/>
      <c r="EQ240" s="437"/>
      <c r="ER240" s="437"/>
      <c r="ES240" s="437"/>
      <c r="ET240" s="437"/>
      <c r="EU240" s="437"/>
      <c r="EV240" s="437"/>
      <c r="EW240" s="437"/>
      <c r="EX240" s="437"/>
      <c r="EY240" s="437"/>
      <c r="EZ240" s="437"/>
      <c r="FA240" s="437"/>
      <c r="FB240" s="437"/>
      <c r="FC240" s="437"/>
      <c r="FD240" s="437"/>
      <c r="FE240" s="437"/>
      <c r="FF240" s="437"/>
      <c r="FG240" s="437"/>
      <c r="FH240" s="437"/>
    </row>
    <row r="241" spans="2:193" s="530" customFormat="1" ht="15" customHeight="1">
      <c r="B241" s="437"/>
      <c r="C241" s="437"/>
      <c r="D241" s="529"/>
      <c r="E241" s="437"/>
      <c r="F241" s="437"/>
      <c r="G241" s="1268"/>
      <c r="H241" s="535"/>
      <c r="I241" s="1268"/>
      <c r="J241" s="437"/>
      <c r="K241" s="437"/>
      <c r="L241" s="437"/>
      <c r="M241" s="437"/>
      <c r="N241" s="437"/>
      <c r="O241" s="437"/>
      <c r="P241" s="437"/>
      <c r="Q241" s="437"/>
      <c r="R241" s="437"/>
      <c r="S241" s="529"/>
      <c r="T241" s="437"/>
      <c r="U241" s="437"/>
      <c r="V241" s="1268"/>
      <c r="W241" s="535"/>
      <c r="X241" s="1268"/>
      <c r="Y241" s="437"/>
      <c r="Z241" s="437"/>
      <c r="AA241" s="437"/>
      <c r="AB241" s="437"/>
      <c r="AC241" s="437"/>
      <c r="AD241" s="437"/>
      <c r="AE241" s="437"/>
      <c r="AF241" s="437"/>
      <c r="AG241" s="437"/>
      <c r="AH241" s="529"/>
      <c r="AI241" s="437"/>
      <c r="AJ241" s="437"/>
      <c r="AK241" s="1268"/>
      <c r="AL241" s="535"/>
      <c r="AM241" s="1268"/>
      <c r="AN241" s="437"/>
      <c r="AO241" s="437"/>
      <c r="AP241" s="437"/>
      <c r="AQ241" s="437"/>
      <c r="AR241" s="437"/>
      <c r="AS241" s="437"/>
      <c r="AT241" s="437"/>
      <c r="AU241" s="437"/>
      <c r="AV241" s="437"/>
      <c r="AX241" s="437"/>
      <c r="AY241" s="437"/>
      <c r="AZ241" s="437"/>
      <c r="BA241" s="532"/>
      <c r="BB241" s="532"/>
      <c r="BC241" s="532"/>
      <c r="BD241" s="532"/>
      <c r="BE241" s="532"/>
      <c r="BF241" s="532"/>
      <c r="BG241" s="532"/>
      <c r="BH241" s="437"/>
      <c r="BI241" s="437"/>
      <c r="BJ241" s="437"/>
      <c r="BK241" s="437"/>
      <c r="BL241" s="437"/>
      <c r="BM241" s="437"/>
      <c r="BN241" s="437"/>
      <c r="BO241" s="437"/>
      <c r="BP241" s="437"/>
      <c r="BQ241" s="437"/>
      <c r="BR241" s="437"/>
      <c r="BS241" s="437"/>
      <c r="BT241" s="437"/>
      <c r="BU241" s="437"/>
      <c r="BV241" s="437"/>
      <c r="BW241" s="437"/>
      <c r="BX241" s="437"/>
      <c r="BY241" s="437"/>
      <c r="DQ241" s="437"/>
      <c r="DR241" s="437"/>
      <c r="DS241" s="437"/>
      <c r="DT241" s="437"/>
      <c r="DU241" s="437"/>
      <c r="DV241" s="437"/>
      <c r="DW241" s="437"/>
      <c r="DX241" s="437"/>
      <c r="DY241" s="437"/>
      <c r="DZ241" s="437"/>
      <c r="EA241" s="437"/>
      <c r="EB241" s="437"/>
      <c r="EC241" s="437"/>
      <c r="ED241" s="437"/>
      <c r="EE241" s="437"/>
      <c r="EF241" s="437"/>
      <c r="EG241" s="437"/>
      <c r="EH241" s="437"/>
      <c r="EI241" s="437"/>
      <c r="EJ241" s="437"/>
      <c r="EK241" s="437"/>
      <c r="EL241" s="437"/>
      <c r="EM241" s="437"/>
      <c r="EN241" s="437"/>
      <c r="EO241" s="437"/>
      <c r="EP241" s="437"/>
      <c r="EQ241" s="437"/>
      <c r="ER241" s="437"/>
      <c r="ES241" s="437"/>
      <c r="ET241" s="437"/>
      <c r="EU241" s="437"/>
      <c r="EV241" s="437"/>
      <c r="EW241" s="437"/>
      <c r="EX241" s="437"/>
      <c r="EY241" s="437"/>
      <c r="EZ241" s="437"/>
      <c r="FA241" s="437"/>
      <c r="FB241" s="437"/>
      <c r="FC241" s="437"/>
      <c r="FD241" s="437"/>
      <c r="FE241" s="437"/>
      <c r="FF241" s="437"/>
      <c r="FG241" s="437"/>
      <c r="FH241" s="437"/>
    </row>
    <row r="242" spans="2:193" s="530" customFormat="1" ht="15" customHeight="1">
      <c r="B242" s="437"/>
      <c r="C242" s="437"/>
      <c r="D242" s="529"/>
      <c r="E242" s="437"/>
      <c r="F242" s="437"/>
      <c r="G242" s="1268"/>
      <c r="H242" s="535"/>
      <c r="I242" s="1268"/>
      <c r="J242" s="437"/>
      <c r="K242" s="437"/>
      <c r="L242" s="437"/>
      <c r="M242" s="437"/>
      <c r="N242" s="437"/>
      <c r="O242" s="437"/>
      <c r="P242" s="437"/>
      <c r="Q242" s="437"/>
      <c r="R242" s="437"/>
      <c r="S242" s="529"/>
      <c r="T242" s="437"/>
      <c r="U242" s="437"/>
      <c r="V242" s="1268"/>
      <c r="W242" s="535"/>
      <c r="X242" s="1268"/>
      <c r="Y242" s="437"/>
      <c r="Z242" s="437"/>
      <c r="AA242" s="437"/>
      <c r="AB242" s="437"/>
      <c r="AC242" s="437"/>
      <c r="AD242" s="437"/>
      <c r="AE242" s="437"/>
      <c r="AF242" s="437"/>
      <c r="AG242" s="437"/>
      <c r="AH242" s="529"/>
      <c r="AI242" s="437"/>
      <c r="AJ242" s="437"/>
      <c r="AK242" s="1268"/>
      <c r="AL242" s="535"/>
      <c r="AM242" s="1268"/>
      <c r="AN242" s="437"/>
      <c r="AO242" s="437"/>
      <c r="AP242" s="437"/>
      <c r="AQ242" s="437"/>
      <c r="AR242" s="437"/>
      <c r="AS242" s="437"/>
      <c r="AT242" s="437"/>
      <c r="AU242" s="437"/>
      <c r="AV242" s="437"/>
      <c r="AX242" s="437"/>
      <c r="AY242" s="437"/>
      <c r="AZ242" s="437"/>
      <c r="BA242" s="532"/>
      <c r="BB242" s="532"/>
      <c r="BC242" s="532"/>
      <c r="BD242" s="532"/>
      <c r="BE242" s="532"/>
      <c r="BF242" s="532"/>
      <c r="BG242" s="532"/>
      <c r="BH242" s="437"/>
      <c r="BI242" s="437"/>
      <c r="BJ242" s="437"/>
      <c r="BK242" s="437"/>
      <c r="BL242" s="437"/>
      <c r="BM242" s="437"/>
      <c r="BN242" s="437"/>
      <c r="BO242" s="437"/>
      <c r="BP242" s="437"/>
      <c r="BQ242" s="437"/>
      <c r="BR242" s="437"/>
      <c r="BS242" s="437"/>
      <c r="BT242" s="437"/>
      <c r="BU242" s="437"/>
      <c r="BV242" s="437"/>
      <c r="BW242" s="437"/>
      <c r="BX242" s="437"/>
      <c r="BY242" s="437"/>
      <c r="DQ242" s="437"/>
      <c r="DR242" s="437"/>
      <c r="DS242" s="437"/>
      <c r="DT242" s="437"/>
      <c r="DU242" s="437"/>
      <c r="DV242" s="437"/>
      <c r="DW242" s="437"/>
      <c r="DX242" s="437"/>
      <c r="DY242" s="437"/>
      <c r="DZ242" s="437"/>
      <c r="EA242" s="437"/>
      <c r="EB242" s="437"/>
      <c r="EC242" s="437"/>
      <c r="ED242" s="437"/>
      <c r="EE242" s="437"/>
      <c r="EF242" s="437"/>
      <c r="EG242" s="437"/>
      <c r="EH242" s="437"/>
      <c r="EI242" s="437"/>
      <c r="EJ242" s="437"/>
      <c r="EK242" s="437"/>
      <c r="EL242" s="437"/>
      <c r="EM242" s="437"/>
      <c r="EN242" s="437"/>
      <c r="EO242" s="437"/>
      <c r="EP242" s="437"/>
      <c r="EQ242" s="437"/>
      <c r="ER242" s="437"/>
      <c r="ES242" s="437"/>
      <c r="ET242" s="437"/>
      <c r="EU242" s="437"/>
      <c r="EV242" s="437"/>
      <c r="EW242" s="437"/>
      <c r="EX242" s="437"/>
      <c r="EY242" s="437"/>
      <c r="EZ242" s="437"/>
      <c r="FA242" s="437"/>
      <c r="FB242" s="437"/>
      <c r="FC242" s="437"/>
      <c r="FD242" s="437"/>
      <c r="FE242" s="437"/>
      <c r="FF242" s="437"/>
      <c r="FG242" s="437"/>
      <c r="FH242" s="437"/>
    </row>
    <row r="243" spans="2:193" s="530" customFormat="1" ht="15" customHeight="1">
      <c r="B243" s="437"/>
      <c r="C243" s="437"/>
      <c r="D243" s="529"/>
      <c r="E243" s="437"/>
      <c r="F243" s="437"/>
      <c r="G243" s="1268"/>
      <c r="H243" s="535"/>
      <c r="I243" s="1268"/>
      <c r="J243" s="437"/>
      <c r="K243" s="437"/>
      <c r="L243" s="437"/>
      <c r="M243" s="437"/>
      <c r="N243" s="437"/>
      <c r="O243" s="437"/>
      <c r="P243" s="437"/>
      <c r="Q243" s="437"/>
      <c r="R243" s="437"/>
      <c r="S243" s="529"/>
      <c r="T243" s="437"/>
      <c r="U243" s="437"/>
      <c r="V243" s="1268"/>
      <c r="W243" s="535"/>
      <c r="X243" s="1268"/>
      <c r="Y243" s="437"/>
      <c r="Z243" s="437"/>
      <c r="AA243" s="437"/>
      <c r="AB243" s="437"/>
      <c r="AC243" s="437"/>
      <c r="AD243" s="437"/>
      <c r="AE243" s="437"/>
      <c r="AF243" s="437"/>
      <c r="AG243" s="437"/>
      <c r="AH243" s="529"/>
      <c r="AI243" s="437"/>
      <c r="AJ243" s="437"/>
      <c r="AK243" s="1268"/>
      <c r="AL243" s="535"/>
      <c r="AM243" s="1268"/>
      <c r="AN243" s="437"/>
      <c r="AO243" s="437"/>
      <c r="AP243" s="437"/>
      <c r="AQ243" s="437"/>
      <c r="AR243" s="437"/>
      <c r="AS243" s="437"/>
      <c r="AT243" s="437"/>
      <c r="AU243" s="437"/>
      <c r="AV243" s="437"/>
      <c r="AW243" s="533"/>
      <c r="AX243" s="437"/>
      <c r="AY243" s="437"/>
      <c r="AZ243" s="437"/>
      <c r="BA243" s="532"/>
      <c r="BB243" s="532"/>
      <c r="BC243" s="532"/>
      <c r="BD243" s="532"/>
      <c r="BE243" s="532"/>
      <c r="BF243" s="532"/>
      <c r="BG243" s="532"/>
      <c r="BH243" s="437"/>
      <c r="BI243" s="437"/>
      <c r="BJ243" s="437"/>
      <c r="BK243" s="437"/>
      <c r="BL243" s="437"/>
      <c r="BM243" s="437"/>
      <c r="BN243" s="437"/>
      <c r="BO243" s="437"/>
      <c r="BP243" s="437"/>
      <c r="BQ243" s="437"/>
      <c r="BR243" s="437"/>
      <c r="BS243" s="437"/>
      <c r="BT243" s="437"/>
      <c r="BU243" s="437"/>
      <c r="BV243" s="437"/>
      <c r="BW243" s="437"/>
      <c r="BX243" s="437"/>
      <c r="BY243" s="437"/>
      <c r="DQ243" s="437"/>
      <c r="DR243" s="437"/>
      <c r="DS243" s="437"/>
      <c r="DT243" s="437"/>
      <c r="DU243" s="437"/>
      <c r="DV243" s="437"/>
      <c r="DW243" s="437"/>
      <c r="DX243" s="437"/>
      <c r="DY243" s="437"/>
      <c r="DZ243" s="437"/>
      <c r="EA243" s="437"/>
      <c r="EB243" s="437"/>
      <c r="EC243" s="437"/>
      <c r="ED243" s="437"/>
      <c r="EE243" s="437"/>
      <c r="EF243" s="437"/>
      <c r="EG243" s="437"/>
      <c r="EH243" s="437"/>
      <c r="EI243" s="437"/>
      <c r="EJ243" s="437"/>
      <c r="EK243" s="437"/>
      <c r="EL243" s="437"/>
      <c r="EM243" s="437"/>
      <c r="EN243" s="437"/>
      <c r="EO243" s="437"/>
      <c r="EP243" s="437"/>
      <c r="EQ243" s="437"/>
      <c r="ER243" s="437"/>
      <c r="ES243" s="437"/>
      <c r="ET243" s="437"/>
      <c r="EU243" s="437"/>
      <c r="EV243" s="437"/>
      <c r="EW243" s="437"/>
      <c r="EX243" s="437"/>
      <c r="EY243" s="437"/>
      <c r="EZ243" s="437"/>
      <c r="FA243" s="437"/>
      <c r="FB243" s="437"/>
      <c r="FC243" s="437"/>
      <c r="FD243" s="437"/>
      <c r="FE243" s="437"/>
      <c r="FF243" s="437"/>
      <c r="FG243" s="437"/>
      <c r="FH243" s="437"/>
    </row>
    <row r="244" spans="2:193" s="530" customFormat="1" ht="15" customHeight="1">
      <c r="B244" s="437"/>
      <c r="C244" s="437"/>
      <c r="D244" s="529"/>
      <c r="E244" s="437"/>
      <c r="F244" s="437"/>
      <c r="G244" s="1268"/>
      <c r="H244" s="535"/>
      <c r="I244" s="1268"/>
      <c r="J244" s="437"/>
      <c r="K244" s="437"/>
      <c r="L244" s="437"/>
      <c r="M244" s="437"/>
      <c r="N244" s="437"/>
      <c r="O244" s="437"/>
      <c r="P244" s="437"/>
      <c r="Q244" s="437"/>
      <c r="R244" s="437"/>
      <c r="S244" s="529"/>
      <c r="T244" s="437"/>
      <c r="U244" s="437"/>
      <c r="V244" s="1268"/>
      <c r="W244" s="535"/>
      <c r="X244" s="1268"/>
      <c r="Y244" s="437"/>
      <c r="Z244" s="437"/>
      <c r="AA244" s="437"/>
      <c r="AB244" s="437"/>
      <c r="AC244" s="437"/>
      <c r="AD244" s="437"/>
      <c r="AE244" s="437"/>
      <c r="AF244" s="437"/>
      <c r="AG244" s="437"/>
      <c r="AH244" s="529"/>
      <c r="AI244" s="437"/>
      <c r="AJ244" s="437"/>
      <c r="AK244" s="1268"/>
      <c r="AL244" s="535"/>
      <c r="AM244" s="1268"/>
      <c r="AN244" s="437"/>
      <c r="AO244" s="437"/>
      <c r="AP244" s="437"/>
      <c r="AQ244" s="437"/>
      <c r="AR244" s="437"/>
      <c r="AS244" s="437"/>
      <c r="AT244" s="437"/>
      <c r="AU244" s="437"/>
      <c r="AV244" s="437"/>
      <c r="AW244" s="437"/>
      <c r="AX244" s="437"/>
      <c r="AY244" s="437"/>
      <c r="AZ244" s="437"/>
      <c r="BA244" s="532"/>
      <c r="BB244" s="532"/>
      <c r="BC244" s="532"/>
      <c r="BD244" s="532"/>
      <c r="BE244" s="532"/>
      <c r="BF244" s="532"/>
      <c r="BG244" s="532"/>
      <c r="BH244" s="437"/>
      <c r="BI244" s="437"/>
      <c r="BJ244" s="437"/>
      <c r="BK244" s="437"/>
      <c r="BL244" s="437"/>
      <c r="BM244" s="437"/>
      <c r="BN244" s="437"/>
      <c r="BO244" s="437"/>
      <c r="BP244" s="437"/>
      <c r="BQ244" s="437"/>
      <c r="BR244" s="437"/>
      <c r="BS244" s="437"/>
      <c r="BT244" s="437"/>
      <c r="BU244" s="437"/>
      <c r="BV244" s="437"/>
      <c r="BW244" s="437"/>
      <c r="BX244" s="437"/>
      <c r="BY244" s="437"/>
      <c r="BZ244" s="437"/>
      <c r="CA244" s="437"/>
      <c r="CB244" s="437"/>
      <c r="CC244" s="437"/>
      <c r="CD244" s="437"/>
      <c r="CE244" s="437"/>
      <c r="CF244" s="437"/>
      <c r="CG244" s="437"/>
      <c r="CH244" s="437"/>
      <c r="CI244" s="437"/>
      <c r="CJ244" s="437"/>
      <c r="CK244" s="437"/>
      <c r="CL244" s="437"/>
      <c r="CM244" s="437"/>
      <c r="CN244" s="437"/>
      <c r="CO244" s="437"/>
      <c r="CP244" s="437"/>
      <c r="CQ244" s="437"/>
      <c r="CR244" s="437"/>
      <c r="CS244" s="437"/>
      <c r="CT244" s="437"/>
      <c r="CU244" s="437"/>
      <c r="CV244" s="437"/>
      <c r="CW244" s="437"/>
      <c r="CX244" s="437"/>
      <c r="CY244" s="437"/>
      <c r="CZ244" s="437"/>
      <c r="DA244" s="437"/>
      <c r="DB244" s="437"/>
      <c r="DC244" s="437"/>
      <c r="DD244" s="437"/>
      <c r="DE244" s="437"/>
      <c r="DF244" s="437"/>
      <c r="DG244" s="437"/>
      <c r="DH244" s="437"/>
      <c r="DI244" s="437"/>
      <c r="DJ244" s="437"/>
      <c r="DK244" s="437"/>
      <c r="DL244" s="437"/>
      <c r="DM244" s="437"/>
      <c r="DN244" s="437"/>
      <c r="DO244" s="437"/>
      <c r="DP244" s="437"/>
      <c r="DQ244" s="437"/>
      <c r="DR244" s="437"/>
      <c r="DS244" s="437"/>
      <c r="DT244" s="437"/>
      <c r="DU244" s="437"/>
      <c r="DV244" s="437"/>
      <c r="DW244" s="437"/>
      <c r="DX244" s="437"/>
      <c r="DY244" s="437"/>
      <c r="DZ244" s="437"/>
      <c r="EA244" s="437"/>
      <c r="EB244" s="437"/>
      <c r="EC244" s="437"/>
      <c r="ED244" s="437"/>
      <c r="EE244" s="437"/>
      <c r="EF244" s="437"/>
      <c r="EG244" s="437"/>
      <c r="EH244" s="437"/>
      <c r="EI244" s="437"/>
      <c r="EJ244" s="437"/>
      <c r="EK244" s="437"/>
      <c r="EL244" s="437"/>
      <c r="EM244" s="437"/>
      <c r="EN244" s="437"/>
      <c r="EO244" s="437"/>
      <c r="EP244" s="437"/>
      <c r="EQ244" s="437"/>
      <c r="ER244" s="437"/>
      <c r="ES244" s="437"/>
      <c r="ET244" s="437"/>
      <c r="EU244" s="437"/>
      <c r="EV244" s="437"/>
      <c r="EW244" s="437"/>
      <c r="EX244" s="437"/>
      <c r="EY244" s="437"/>
      <c r="EZ244" s="437"/>
      <c r="FA244" s="437"/>
      <c r="FB244" s="437"/>
      <c r="FC244" s="437"/>
      <c r="FD244" s="437"/>
      <c r="FE244" s="437"/>
      <c r="FF244" s="437"/>
      <c r="FG244" s="437"/>
      <c r="FH244" s="437"/>
    </row>
    <row r="245" spans="2:193" s="530" customFormat="1" ht="15" customHeight="1">
      <c r="B245" s="437"/>
      <c r="C245" s="437"/>
      <c r="D245" s="529"/>
      <c r="E245" s="437"/>
      <c r="F245" s="437"/>
      <c r="G245" s="1268"/>
      <c r="H245" s="535"/>
      <c r="I245" s="1268"/>
      <c r="J245" s="437"/>
      <c r="K245" s="437"/>
      <c r="L245" s="437"/>
      <c r="M245" s="437"/>
      <c r="N245" s="437"/>
      <c r="O245" s="437"/>
      <c r="P245" s="437"/>
      <c r="Q245" s="437"/>
      <c r="R245" s="437"/>
      <c r="S245" s="529"/>
      <c r="T245" s="437"/>
      <c r="U245" s="437"/>
      <c r="V245" s="1268"/>
      <c r="W245" s="535"/>
      <c r="X245" s="1268"/>
      <c r="Y245" s="437"/>
      <c r="Z245" s="437"/>
      <c r="AA245" s="437"/>
      <c r="AB245" s="437"/>
      <c r="AC245" s="437"/>
      <c r="AD245" s="437"/>
      <c r="AE245" s="437"/>
      <c r="AF245" s="437"/>
      <c r="AG245" s="437"/>
      <c r="AH245" s="529"/>
      <c r="AI245" s="437"/>
      <c r="AJ245" s="437"/>
      <c r="AK245" s="1268"/>
      <c r="AL245" s="535"/>
      <c r="AM245" s="1268"/>
      <c r="AN245" s="437"/>
      <c r="AO245" s="437"/>
      <c r="AP245" s="437"/>
      <c r="AQ245" s="437"/>
      <c r="AR245" s="437"/>
      <c r="AS245" s="437"/>
      <c r="AT245" s="437"/>
      <c r="AU245" s="437"/>
      <c r="AV245" s="437"/>
      <c r="AW245" s="437"/>
      <c r="AX245" s="437"/>
      <c r="AY245" s="437"/>
      <c r="AZ245" s="437"/>
      <c r="BA245" s="532"/>
      <c r="BB245" s="532"/>
      <c r="BC245" s="532"/>
      <c r="BD245" s="532"/>
      <c r="BE245" s="532"/>
      <c r="BF245" s="532"/>
      <c r="BG245" s="532"/>
      <c r="BH245" s="437"/>
      <c r="BI245" s="437"/>
      <c r="BJ245" s="437"/>
      <c r="BK245" s="437"/>
      <c r="BL245" s="437"/>
      <c r="BM245" s="437"/>
      <c r="BN245" s="437"/>
      <c r="BO245" s="437"/>
      <c r="BP245" s="437"/>
      <c r="BQ245" s="437"/>
      <c r="BR245" s="437"/>
      <c r="BS245" s="437"/>
      <c r="BT245" s="437"/>
      <c r="BU245" s="437"/>
      <c r="BV245" s="437"/>
      <c r="BW245" s="437"/>
      <c r="BX245" s="437"/>
      <c r="BY245" s="437"/>
      <c r="BZ245" s="437"/>
      <c r="CA245" s="437"/>
      <c r="CB245" s="437"/>
      <c r="CC245" s="437"/>
      <c r="CD245" s="437"/>
      <c r="CE245" s="437"/>
      <c r="CF245" s="437"/>
      <c r="CG245" s="437"/>
      <c r="CH245" s="437"/>
      <c r="CI245" s="437"/>
      <c r="CJ245" s="437"/>
      <c r="CK245" s="437"/>
      <c r="CL245" s="437"/>
      <c r="CM245" s="437"/>
      <c r="CN245" s="437"/>
      <c r="CO245" s="437"/>
      <c r="CP245" s="437"/>
      <c r="CQ245" s="437"/>
      <c r="CR245" s="437"/>
      <c r="CS245" s="437"/>
      <c r="CT245" s="437"/>
      <c r="CU245" s="437"/>
      <c r="CV245" s="437"/>
      <c r="CW245" s="437"/>
      <c r="CX245" s="437"/>
      <c r="CY245" s="437"/>
      <c r="CZ245" s="437"/>
      <c r="DA245" s="437"/>
      <c r="DB245" s="437"/>
      <c r="DC245" s="437"/>
      <c r="DD245" s="437"/>
      <c r="DE245" s="437"/>
      <c r="DF245" s="437"/>
      <c r="DG245" s="437"/>
      <c r="DH245" s="437"/>
      <c r="DI245" s="437"/>
      <c r="DJ245" s="437"/>
      <c r="DK245" s="437"/>
      <c r="DL245" s="437"/>
      <c r="DM245" s="437"/>
      <c r="DN245" s="437"/>
      <c r="DO245" s="437"/>
      <c r="DP245" s="437"/>
      <c r="DQ245" s="437"/>
      <c r="DR245" s="437"/>
      <c r="DS245" s="437"/>
      <c r="DT245" s="437"/>
      <c r="DU245" s="437"/>
      <c r="DV245" s="437"/>
      <c r="DW245" s="437"/>
      <c r="DX245" s="437"/>
      <c r="DY245" s="437"/>
      <c r="DZ245" s="437"/>
      <c r="EA245" s="437"/>
      <c r="EB245" s="437"/>
      <c r="EC245" s="437"/>
      <c r="ED245" s="437"/>
      <c r="EE245" s="437"/>
      <c r="EF245" s="437"/>
      <c r="EG245" s="437"/>
      <c r="EH245" s="437"/>
      <c r="EI245" s="437"/>
      <c r="EJ245" s="437"/>
      <c r="EK245" s="437"/>
      <c r="EL245" s="437"/>
      <c r="EM245" s="437"/>
      <c r="EN245" s="437"/>
      <c r="EO245" s="437"/>
      <c r="EP245" s="437"/>
      <c r="EQ245" s="437"/>
      <c r="ER245" s="437"/>
      <c r="ES245" s="437"/>
      <c r="ET245" s="437"/>
      <c r="EU245" s="437"/>
      <c r="EV245" s="437"/>
      <c r="EW245" s="437"/>
      <c r="EX245" s="437"/>
      <c r="EY245" s="437"/>
      <c r="EZ245" s="437"/>
      <c r="FA245" s="437"/>
      <c r="FB245" s="437"/>
      <c r="FC245" s="437"/>
      <c r="FD245" s="437"/>
      <c r="FE245" s="437"/>
      <c r="FF245" s="437"/>
      <c r="FG245" s="437"/>
      <c r="FH245" s="437"/>
      <c r="FI245" s="437"/>
      <c r="FJ245" s="437"/>
      <c r="FK245" s="437"/>
      <c r="FL245" s="437"/>
      <c r="FM245" s="437"/>
      <c r="FN245" s="437"/>
      <c r="FO245" s="437"/>
      <c r="FP245" s="437"/>
      <c r="FQ245" s="437"/>
      <c r="FR245" s="437"/>
      <c r="FS245" s="437"/>
      <c r="FT245" s="437"/>
      <c r="FU245" s="437"/>
      <c r="FV245" s="437"/>
      <c r="FW245" s="437"/>
      <c r="FX245" s="437"/>
      <c r="FY245" s="437"/>
      <c r="FZ245" s="437"/>
      <c r="GA245" s="437"/>
      <c r="GB245" s="437"/>
      <c r="GC245" s="437"/>
      <c r="GD245" s="437"/>
      <c r="GE245" s="437"/>
      <c r="GF245" s="437"/>
      <c r="GG245" s="437"/>
      <c r="GH245" s="437"/>
      <c r="GI245" s="437"/>
      <c r="GJ245" s="437"/>
      <c r="GK245" s="437"/>
    </row>
    <row r="246" spans="2:193" ht="15" customHeight="1">
      <c r="D246" s="529"/>
      <c r="S246" s="529"/>
      <c r="AH246" s="529"/>
    </row>
    <row r="247" spans="2:193" ht="15" customHeight="1">
      <c r="D247" s="529"/>
      <c r="S247" s="529"/>
      <c r="AH247" s="529"/>
    </row>
    <row r="248" spans="2:193" ht="15" customHeight="1">
      <c r="D248" s="529"/>
      <c r="S248" s="529"/>
      <c r="AH248" s="529"/>
    </row>
    <row r="249" spans="2:193" ht="15" customHeight="1">
      <c r="D249" s="529"/>
      <c r="S249" s="529"/>
      <c r="AH249" s="529"/>
    </row>
    <row r="250" spans="2:193" ht="15" customHeight="1">
      <c r="D250" s="529"/>
      <c r="S250" s="529"/>
      <c r="AH250" s="529"/>
    </row>
    <row r="251" spans="2:193" ht="15" customHeight="1">
      <c r="D251" s="529"/>
      <c r="S251" s="529"/>
      <c r="AH251" s="529"/>
    </row>
    <row r="252" spans="2:193" ht="15" customHeight="1">
      <c r="D252" s="529"/>
      <c r="S252" s="529"/>
      <c r="AH252" s="529"/>
    </row>
    <row r="253" spans="2:193" ht="15" customHeight="1">
      <c r="D253" s="529"/>
      <c r="S253" s="529"/>
      <c r="AH253" s="529"/>
    </row>
    <row r="254" spans="2:193" ht="15" customHeight="1">
      <c r="D254" s="529"/>
      <c r="S254" s="529"/>
      <c r="AH254" s="529"/>
    </row>
    <row r="255" spans="2:193" ht="15" customHeight="1">
      <c r="D255" s="529"/>
      <c r="S255" s="529"/>
      <c r="AH255" s="529"/>
    </row>
    <row r="256" spans="2:193" ht="15" customHeight="1">
      <c r="D256" s="529"/>
      <c r="S256" s="529"/>
      <c r="AH256" s="529"/>
    </row>
    <row r="257" spans="4:34" ht="15" customHeight="1">
      <c r="D257" s="529"/>
      <c r="S257" s="529"/>
      <c r="AH257" s="529"/>
    </row>
    <row r="258" spans="4:34" ht="15" customHeight="1">
      <c r="D258" s="529"/>
      <c r="S258" s="529"/>
      <c r="AH258" s="529"/>
    </row>
    <row r="259" spans="4:34" ht="15" customHeight="1">
      <c r="D259" s="529"/>
      <c r="S259" s="529"/>
      <c r="AH259" s="529"/>
    </row>
    <row r="260" spans="4:34" ht="15" customHeight="1">
      <c r="D260" s="529"/>
      <c r="S260" s="529"/>
      <c r="AH260" s="529"/>
    </row>
    <row r="261" spans="4:34" ht="15" customHeight="1">
      <c r="D261" s="529"/>
      <c r="S261" s="529"/>
      <c r="AH261" s="529"/>
    </row>
    <row r="262" spans="4:34" ht="15" customHeight="1">
      <c r="D262" s="529"/>
      <c r="S262" s="529"/>
      <c r="AH262" s="529"/>
    </row>
    <row r="263" spans="4:34" ht="15" customHeight="1">
      <c r="D263" s="529"/>
      <c r="S263" s="529"/>
      <c r="AH263" s="529"/>
    </row>
    <row r="264" spans="4:34" ht="15" customHeight="1">
      <c r="D264" s="529"/>
      <c r="S264" s="529"/>
      <c r="AH264" s="529"/>
    </row>
    <row r="265" spans="4:34" ht="15" customHeight="1">
      <c r="D265" s="529"/>
      <c r="S265" s="529"/>
      <c r="AH265" s="529"/>
    </row>
    <row r="266" spans="4:34" ht="15" customHeight="1">
      <c r="D266" s="529"/>
      <c r="S266" s="529"/>
      <c r="AH266" s="529"/>
    </row>
    <row r="267" spans="4:34" ht="15" customHeight="1">
      <c r="D267" s="529"/>
      <c r="S267" s="529"/>
      <c r="AH267" s="529"/>
    </row>
    <row r="268" spans="4:34" ht="15" customHeight="1">
      <c r="D268" s="529"/>
      <c r="S268" s="529"/>
      <c r="AH268" s="529"/>
    </row>
    <row r="269" spans="4:34" ht="15" customHeight="1">
      <c r="D269" s="529"/>
      <c r="S269" s="529"/>
      <c r="AH269" s="529"/>
    </row>
    <row r="270" spans="4:34" ht="15" customHeight="1">
      <c r="D270" s="529"/>
      <c r="S270" s="529"/>
      <c r="AH270" s="529"/>
    </row>
    <row r="271" spans="4:34" ht="15" customHeight="1">
      <c r="D271" s="529"/>
      <c r="S271" s="529"/>
      <c r="AH271" s="529"/>
    </row>
    <row r="272" spans="4:34" ht="15" customHeight="1">
      <c r="D272" s="529"/>
      <c r="S272" s="529"/>
      <c r="AH272" s="529"/>
    </row>
    <row r="273" spans="4:34" ht="15" customHeight="1">
      <c r="D273" s="529"/>
      <c r="S273" s="529"/>
      <c r="AH273" s="529"/>
    </row>
    <row r="274" spans="4:34" ht="15" customHeight="1">
      <c r="D274" s="529"/>
      <c r="S274" s="529"/>
      <c r="AH274" s="529"/>
    </row>
    <row r="275" spans="4:34" ht="15" customHeight="1">
      <c r="D275" s="529"/>
      <c r="S275" s="529"/>
      <c r="AH275" s="529"/>
    </row>
    <row r="276" spans="4:34" ht="15" customHeight="1">
      <c r="D276" s="529"/>
      <c r="S276" s="529"/>
      <c r="AH276" s="529"/>
    </row>
    <row r="277" spans="4:34" ht="15" customHeight="1">
      <c r="D277" s="529"/>
      <c r="S277" s="529"/>
      <c r="AH277" s="529"/>
    </row>
    <row r="278" spans="4:34" ht="15" customHeight="1">
      <c r="D278" s="529"/>
      <c r="S278" s="529"/>
      <c r="AH278" s="529"/>
    </row>
    <row r="279" spans="4:34" ht="15" customHeight="1">
      <c r="D279" s="529"/>
      <c r="S279" s="529"/>
      <c r="AH279" s="529"/>
    </row>
    <row r="280" spans="4:34" ht="15" customHeight="1">
      <c r="D280" s="529"/>
      <c r="S280" s="529"/>
      <c r="AH280" s="529"/>
    </row>
    <row r="281" spans="4:34" ht="15" customHeight="1">
      <c r="D281" s="529"/>
      <c r="S281" s="529"/>
      <c r="AH281" s="529"/>
    </row>
    <row r="282" spans="4:34" ht="15" customHeight="1">
      <c r="D282" s="529"/>
      <c r="S282" s="529"/>
      <c r="AH282" s="529"/>
    </row>
    <row r="283" spans="4:34" ht="15" customHeight="1">
      <c r="D283" s="529"/>
      <c r="S283" s="529"/>
      <c r="AH283" s="529"/>
    </row>
    <row r="284" spans="4:34" ht="15" customHeight="1">
      <c r="D284" s="529"/>
      <c r="S284" s="529"/>
      <c r="AH284" s="529"/>
    </row>
    <row r="285" spans="4:34" ht="15" customHeight="1">
      <c r="D285" s="529"/>
      <c r="S285" s="529"/>
      <c r="AH285" s="529"/>
    </row>
    <row r="286" spans="4:34" ht="15" customHeight="1">
      <c r="D286" s="529"/>
      <c r="S286" s="529"/>
      <c r="AH286" s="529"/>
    </row>
    <row r="287" spans="4:34" ht="15" customHeight="1">
      <c r="D287" s="529"/>
      <c r="S287" s="529"/>
      <c r="AH287" s="529"/>
    </row>
    <row r="288" spans="4:34" ht="15" customHeight="1">
      <c r="D288" s="529"/>
      <c r="S288" s="529"/>
      <c r="AH288" s="529"/>
    </row>
    <row r="289" spans="4:34" ht="15" customHeight="1">
      <c r="D289" s="529"/>
      <c r="S289" s="529"/>
      <c r="AH289" s="529"/>
    </row>
    <row r="290" spans="4:34" ht="15" customHeight="1">
      <c r="D290" s="529"/>
      <c r="S290" s="529"/>
      <c r="AH290" s="529"/>
    </row>
    <row r="291" spans="4:34" ht="15" customHeight="1">
      <c r="D291" s="529"/>
      <c r="S291" s="529"/>
      <c r="AH291" s="529"/>
    </row>
    <row r="292" spans="4:34" ht="15" customHeight="1">
      <c r="D292" s="529"/>
      <c r="S292" s="529"/>
      <c r="AH292" s="529"/>
    </row>
    <row r="293" spans="4:34" ht="15" customHeight="1">
      <c r="D293" s="529"/>
      <c r="S293" s="529"/>
      <c r="AH293" s="529"/>
    </row>
    <row r="294" spans="4:34" ht="15" customHeight="1">
      <c r="D294" s="529"/>
      <c r="S294" s="529"/>
      <c r="AH294" s="529"/>
    </row>
    <row r="295" spans="4:34" ht="15" customHeight="1">
      <c r="D295" s="529"/>
      <c r="S295" s="529"/>
      <c r="AH295" s="529"/>
    </row>
    <row r="296" spans="4:34" ht="15" customHeight="1">
      <c r="D296" s="529"/>
      <c r="S296" s="529"/>
      <c r="AH296" s="529"/>
    </row>
    <row r="297" spans="4:34" ht="15" customHeight="1">
      <c r="D297" s="529"/>
      <c r="S297" s="529"/>
      <c r="AH297" s="529"/>
    </row>
    <row r="298" spans="4:34" ht="15" customHeight="1">
      <c r="D298" s="529"/>
      <c r="S298" s="529"/>
      <c r="AH298" s="529"/>
    </row>
    <row r="299" spans="4:34" ht="15" customHeight="1">
      <c r="D299" s="529"/>
      <c r="S299" s="529"/>
      <c r="AH299" s="529"/>
    </row>
    <row r="300" spans="4:34" ht="15" customHeight="1">
      <c r="D300" s="529"/>
      <c r="S300" s="529"/>
      <c r="AH300" s="529"/>
    </row>
    <row r="301" spans="4:34" ht="15" customHeight="1">
      <c r="D301" s="529"/>
      <c r="S301" s="529"/>
      <c r="AH301" s="529"/>
    </row>
    <row r="302" spans="4:34" ht="15" customHeight="1">
      <c r="D302" s="529"/>
      <c r="S302" s="529"/>
      <c r="AH302" s="529"/>
    </row>
    <row r="303" spans="4:34" ht="15" customHeight="1">
      <c r="D303" s="529"/>
      <c r="S303" s="529"/>
      <c r="AH303" s="529"/>
    </row>
    <row r="304" spans="4:34" ht="15" customHeight="1">
      <c r="D304" s="529"/>
      <c r="S304" s="529"/>
      <c r="AH304" s="529"/>
    </row>
    <row r="305" spans="4:34" ht="15" customHeight="1">
      <c r="D305" s="529"/>
      <c r="S305" s="529"/>
      <c r="AH305" s="529"/>
    </row>
    <row r="306" spans="4:34" ht="15" customHeight="1">
      <c r="D306" s="529"/>
      <c r="S306" s="529"/>
      <c r="AH306" s="529"/>
    </row>
    <row r="307" spans="4:34" ht="15" customHeight="1">
      <c r="D307" s="529"/>
      <c r="S307" s="529"/>
      <c r="AH307" s="529"/>
    </row>
    <row r="308" spans="4:34" ht="15" customHeight="1">
      <c r="D308" s="529"/>
      <c r="S308" s="529"/>
      <c r="AH308" s="529"/>
    </row>
    <row r="309" spans="4:34" ht="15" customHeight="1">
      <c r="D309" s="529"/>
      <c r="S309" s="529"/>
      <c r="AH309" s="529"/>
    </row>
    <row r="310" spans="4:34" ht="15" customHeight="1">
      <c r="D310" s="529"/>
      <c r="S310" s="529"/>
      <c r="AH310" s="529"/>
    </row>
    <row r="311" spans="4:34" ht="15" customHeight="1">
      <c r="D311" s="529"/>
      <c r="S311" s="529"/>
      <c r="AH311" s="529"/>
    </row>
    <row r="312" spans="4:34" ht="15" customHeight="1">
      <c r="D312" s="529"/>
      <c r="S312" s="529"/>
      <c r="AH312" s="529"/>
    </row>
    <row r="313" spans="4:34" ht="15" customHeight="1">
      <c r="D313" s="529"/>
      <c r="S313" s="529"/>
      <c r="AH313" s="529"/>
    </row>
    <row r="314" spans="4:34" ht="15" customHeight="1">
      <c r="D314" s="529"/>
      <c r="S314" s="529"/>
      <c r="AH314" s="529"/>
    </row>
    <row r="315" spans="4:34" ht="15" customHeight="1">
      <c r="D315" s="529"/>
      <c r="S315" s="529"/>
      <c r="AH315" s="529"/>
    </row>
    <row r="316" spans="4:34" ht="15" customHeight="1">
      <c r="D316" s="529"/>
      <c r="S316" s="529"/>
      <c r="AH316" s="529"/>
    </row>
    <row r="317" spans="4:34" ht="15" customHeight="1">
      <c r="D317" s="529"/>
      <c r="S317" s="529"/>
      <c r="AH317" s="529"/>
    </row>
    <row r="318" spans="4:34" ht="15" customHeight="1">
      <c r="D318" s="529"/>
      <c r="S318" s="529"/>
      <c r="AH318" s="529"/>
    </row>
    <row r="319" spans="4:34" ht="15" customHeight="1">
      <c r="D319" s="529"/>
      <c r="S319" s="529"/>
      <c r="AH319" s="529"/>
    </row>
    <row r="320" spans="4:34" ht="15" customHeight="1">
      <c r="D320" s="529"/>
      <c r="S320" s="529"/>
      <c r="AH320" s="529"/>
    </row>
    <row r="321" spans="4:34" ht="15" customHeight="1">
      <c r="D321" s="529"/>
      <c r="S321" s="529"/>
      <c r="AH321" s="529"/>
    </row>
    <row r="322" spans="4:34" ht="15" customHeight="1">
      <c r="D322" s="529"/>
      <c r="S322" s="529"/>
      <c r="AH322" s="529"/>
    </row>
    <row r="323" spans="4:34" ht="15" customHeight="1">
      <c r="D323" s="529"/>
      <c r="S323" s="529"/>
      <c r="AH323" s="529"/>
    </row>
    <row r="324" spans="4:34" ht="15" customHeight="1">
      <c r="D324" s="529"/>
      <c r="S324" s="529"/>
      <c r="AH324" s="529"/>
    </row>
    <row r="325" spans="4:34" ht="15" customHeight="1">
      <c r="D325" s="529"/>
      <c r="S325" s="529"/>
      <c r="AH325" s="529"/>
    </row>
    <row r="326" spans="4:34" ht="15" customHeight="1">
      <c r="D326" s="529"/>
      <c r="S326" s="529"/>
      <c r="AH326" s="529"/>
    </row>
    <row r="327" spans="4:34" ht="15" customHeight="1">
      <c r="D327" s="529"/>
      <c r="S327" s="529"/>
      <c r="AH327" s="529"/>
    </row>
    <row r="328" spans="4:34" ht="15" customHeight="1">
      <c r="D328" s="529"/>
      <c r="S328" s="529"/>
      <c r="AH328" s="529"/>
    </row>
    <row r="329" spans="4:34" ht="15" customHeight="1">
      <c r="D329" s="529"/>
      <c r="S329" s="529"/>
      <c r="AH329" s="529"/>
    </row>
    <row r="330" spans="4:34" ht="15" customHeight="1">
      <c r="D330" s="529"/>
      <c r="S330" s="529"/>
      <c r="AH330" s="529"/>
    </row>
    <row r="331" spans="4:34" ht="15" customHeight="1">
      <c r="D331" s="529"/>
      <c r="S331" s="529"/>
      <c r="AH331" s="529"/>
    </row>
    <row r="332" spans="4:34" ht="15" customHeight="1">
      <c r="D332" s="529"/>
      <c r="S332" s="529"/>
      <c r="AH332" s="529"/>
    </row>
    <row r="333" spans="4:34" ht="15" customHeight="1">
      <c r="D333" s="529"/>
      <c r="S333" s="529"/>
      <c r="AH333" s="529"/>
    </row>
    <row r="334" spans="4:34" ht="15" customHeight="1">
      <c r="D334" s="529"/>
      <c r="S334" s="529"/>
      <c r="AH334" s="529"/>
    </row>
    <row r="335" spans="4:34" ht="15" customHeight="1">
      <c r="D335" s="529"/>
      <c r="S335" s="529"/>
      <c r="AH335" s="529"/>
    </row>
    <row r="336" spans="4:34" ht="15" customHeight="1">
      <c r="D336" s="529"/>
      <c r="S336" s="529"/>
      <c r="AH336" s="529"/>
    </row>
    <row r="337" spans="4:34" ht="15" customHeight="1">
      <c r="D337" s="529"/>
      <c r="S337" s="529"/>
      <c r="AH337" s="529"/>
    </row>
    <row r="338" spans="4:34" ht="15" customHeight="1">
      <c r="D338" s="529"/>
      <c r="S338" s="529"/>
      <c r="AH338" s="529"/>
    </row>
    <row r="339" spans="4:34" ht="15" customHeight="1">
      <c r="D339" s="529"/>
      <c r="S339" s="529"/>
      <c r="AH339" s="529"/>
    </row>
    <row r="340" spans="4:34" ht="15" customHeight="1">
      <c r="D340" s="529"/>
      <c r="S340" s="529"/>
      <c r="AH340" s="529"/>
    </row>
    <row r="341" spans="4:34" ht="15" customHeight="1">
      <c r="D341" s="529"/>
      <c r="S341" s="529"/>
      <c r="AH341" s="529"/>
    </row>
    <row r="342" spans="4:34" ht="15" customHeight="1">
      <c r="D342" s="529"/>
      <c r="S342" s="529"/>
      <c r="AH342" s="529"/>
    </row>
    <row r="343" spans="4:34" ht="15" customHeight="1">
      <c r="D343" s="529"/>
      <c r="S343" s="529"/>
      <c r="AH343" s="529"/>
    </row>
    <row r="344" spans="4:34" ht="15" customHeight="1">
      <c r="D344" s="529"/>
      <c r="S344" s="529"/>
      <c r="AH344" s="529"/>
    </row>
    <row r="345" spans="4:34" ht="15" customHeight="1">
      <c r="D345" s="529"/>
      <c r="S345" s="529"/>
      <c r="AH345" s="529"/>
    </row>
    <row r="346" spans="4:34" ht="15" customHeight="1">
      <c r="D346" s="529"/>
      <c r="S346" s="529"/>
      <c r="AH346" s="529"/>
    </row>
    <row r="347" spans="4:34" ht="15" customHeight="1">
      <c r="D347" s="529"/>
      <c r="S347" s="529"/>
      <c r="AH347" s="529"/>
    </row>
    <row r="348" spans="4:34" ht="15" customHeight="1">
      <c r="D348" s="529"/>
      <c r="S348" s="529"/>
      <c r="AH348" s="529"/>
    </row>
    <row r="349" spans="4:34" ht="15" customHeight="1">
      <c r="D349" s="529"/>
      <c r="S349" s="529"/>
      <c r="AH349" s="529"/>
    </row>
    <row r="350" spans="4:34" ht="15" customHeight="1">
      <c r="D350" s="529"/>
      <c r="S350" s="529"/>
      <c r="AH350" s="529"/>
    </row>
    <row r="351" spans="4:34" ht="15" customHeight="1">
      <c r="D351" s="529"/>
      <c r="S351" s="529"/>
      <c r="AH351" s="529"/>
    </row>
    <row r="352" spans="4:34" ht="15" customHeight="1">
      <c r="D352" s="529"/>
      <c r="S352" s="529"/>
      <c r="AH352" s="529"/>
    </row>
    <row r="353" spans="4:34" ht="15" customHeight="1">
      <c r="D353" s="529"/>
      <c r="S353" s="529"/>
      <c r="AH353" s="529"/>
    </row>
    <row r="354" spans="4:34" ht="15" customHeight="1">
      <c r="D354" s="529"/>
      <c r="S354" s="529"/>
      <c r="AH354" s="529"/>
    </row>
    <row r="355" spans="4:34" ht="15" customHeight="1">
      <c r="D355" s="529"/>
      <c r="S355" s="529"/>
      <c r="AH355" s="529"/>
    </row>
    <row r="356" spans="4:34" ht="15" customHeight="1">
      <c r="D356" s="529"/>
      <c r="S356" s="529"/>
      <c r="AH356" s="529"/>
    </row>
  </sheetData>
  <sheetProtection algorithmName="SHA-256" hashValue="3G+3OzWZKr3VKyh7HuQqUeT6cbVgDMi+NOCilYiqDKc=" saltValue="CmqTKNWTW2wt6E7uXXiXfg==" spinCount="100000" sheet="1" objects="1" scenarios="1" insertRows="0"/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theme="5"/>
  </sheetPr>
  <dimension ref="C1:AZ82"/>
  <sheetViews>
    <sheetView showGridLines="0" topLeftCell="A26" zoomScale="85" zoomScaleNormal="85" workbookViewId="0">
      <selection activeCell="AF40" sqref="AF40"/>
    </sheetView>
  </sheetViews>
  <sheetFormatPr defaultColWidth="9.140625" defaultRowHeight="15"/>
  <cols>
    <col min="1" max="1" width="14.85546875" style="38" customWidth="1"/>
    <col min="2" max="2" width="15.5703125" style="38" customWidth="1"/>
    <col min="3" max="3" width="73" style="38" customWidth="1"/>
    <col min="4" max="56" width="15.7109375" style="38" customWidth="1"/>
    <col min="57" max="134" width="15.85546875" style="38" customWidth="1"/>
    <col min="135" max="16384" width="9.140625" style="38"/>
  </cols>
  <sheetData>
    <row r="1" spans="3:51" ht="28.5" customHeight="1">
      <c r="C1" s="129" t="s">
        <v>21</v>
      </c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</row>
    <row r="2" spans="3:51" ht="34.5" customHeight="1">
      <c r="C2" s="128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</row>
    <row r="3" spans="3:51" ht="30" customHeight="1">
      <c r="C3" s="128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</row>
    <row r="4" spans="3:51" ht="23.25">
      <c r="C4" s="5" t="s">
        <v>112</v>
      </c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</row>
    <row r="6" spans="3:51" ht="15.75">
      <c r="C6" s="44" t="s">
        <v>102</v>
      </c>
      <c r="D6" s="44"/>
      <c r="E6" s="44"/>
      <c r="F6" s="44"/>
      <c r="G6" s="44"/>
      <c r="H6" s="44"/>
      <c r="I6" s="44"/>
      <c r="J6" s="44"/>
      <c r="K6" s="44"/>
      <c r="L6" s="44"/>
      <c r="M6" s="44"/>
      <c r="N6" s="44"/>
      <c r="O6" s="44"/>
      <c r="P6" s="44"/>
      <c r="Q6" s="44"/>
      <c r="R6" s="44"/>
      <c r="S6" s="44"/>
      <c r="T6" s="44"/>
      <c r="U6" s="44"/>
      <c r="V6" s="44"/>
      <c r="W6" s="44"/>
      <c r="X6" s="44"/>
      <c r="Y6" s="44"/>
      <c r="Z6" s="44"/>
      <c r="AA6" s="44"/>
      <c r="AB6" s="44"/>
      <c r="AC6" s="44"/>
      <c r="AD6" s="44"/>
      <c r="AE6" s="44"/>
      <c r="AF6" s="44"/>
      <c r="AG6" s="44"/>
      <c r="AH6" s="44"/>
    </row>
    <row r="7" spans="3:51">
      <c r="C7" s="178" t="s">
        <v>213</v>
      </c>
      <c r="D7" s="57"/>
      <c r="E7" s="57"/>
      <c r="F7" s="57"/>
      <c r="G7" s="57"/>
      <c r="H7" s="57"/>
      <c r="I7" s="57"/>
      <c r="J7" s="57"/>
      <c r="K7" s="57"/>
      <c r="L7" s="57"/>
      <c r="M7" s="57"/>
      <c r="N7" s="57"/>
      <c r="O7" s="57"/>
      <c r="P7" s="57"/>
      <c r="Q7" s="57"/>
      <c r="R7" s="57"/>
      <c r="S7" s="57"/>
      <c r="T7" s="57"/>
      <c r="U7" s="57"/>
      <c r="V7" s="57"/>
      <c r="W7" s="57"/>
      <c r="X7" s="57"/>
      <c r="Y7" s="57"/>
      <c r="Z7" s="57"/>
      <c r="AA7" s="57"/>
      <c r="AB7" s="57"/>
      <c r="AC7" s="57"/>
      <c r="AD7" s="57"/>
      <c r="AE7" s="57"/>
      <c r="AF7" s="57"/>
      <c r="AG7" s="57"/>
      <c r="AH7" s="57"/>
    </row>
    <row r="8" spans="3:51" ht="18.75" thickBot="1">
      <c r="C8" s="37"/>
      <c r="D8" s="57"/>
      <c r="E8" s="57"/>
      <c r="F8" s="57"/>
      <c r="G8" s="57"/>
      <c r="H8" s="57"/>
      <c r="I8" s="57"/>
      <c r="J8" s="57"/>
      <c r="K8" s="57"/>
      <c r="L8" s="57"/>
      <c r="M8" s="57"/>
      <c r="N8" s="57"/>
      <c r="O8" s="57"/>
      <c r="P8" s="57"/>
      <c r="Q8" s="57"/>
      <c r="R8" s="57"/>
      <c r="S8" s="57"/>
      <c r="T8" s="57"/>
      <c r="U8" s="57"/>
      <c r="V8" s="57"/>
      <c r="W8" s="57"/>
      <c r="X8" s="57"/>
      <c r="Y8" s="57"/>
      <c r="Z8" s="57"/>
      <c r="AA8" s="57"/>
      <c r="AB8" s="57"/>
      <c r="AC8" s="57"/>
      <c r="AD8" s="57"/>
      <c r="AE8" s="57"/>
      <c r="AF8" s="57"/>
      <c r="AG8" s="57"/>
      <c r="AH8" s="57"/>
    </row>
    <row r="9" spans="3:51" ht="15.75" customHeight="1" thickBot="1">
      <c r="C9" s="1970" t="s">
        <v>26</v>
      </c>
      <c r="D9" s="1971"/>
      <c r="E9" s="1971"/>
      <c r="F9" s="1971"/>
      <c r="G9" s="1971"/>
      <c r="H9" s="1971"/>
      <c r="I9" s="1971"/>
      <c r="J9" s="1971"/>
      <c r="K9" s="1971"/>
      <c r="L9" s="1972"/>
      <c r="M9" s="1973" t="s">
        <v>68</v>
      </c>
      <c r="N9" s="1958"/>
      <c r="O9" s="1958"/>
      <c r="P9" s="1958"/>
      <c r="Q9" s="1958"/>
      <c r="R9" s="1958"/>
      <c r="S9" s="1958"/>
      <c r="T9" s="1958"/>
      <c r="U9" s="1958"/>
      <c r="V9" s="1958"/>
      <c r="W9" s="1958"/>
      <c r="X9" s="1958"/>
      <c r="Y9" s="1959"/>
      <c r="Z9" s="1968" t="s">
        <v>69</v>
      </c>
      <c r="AA9" s="1969"/>
      <c r="AB9" s="537"/>
      <c r="AC9" s="537"/>
      <c r="AD9" s="1968" t="s">
        <v>82</v>
      </c>
      <c r="AE9" s="1969"/>
      <c r="AF9" s="1093"/>
      <c r="AG9" s="1958" t="s">
        <v>70</v>
      </c>
      <c r="AH9" s="1959"/>
      <c r="AI9" s="60"/>
      <c r="AL9" s="60"/>
      <c r="AM9" s="1370"/>
      <c r="AN9" s="1371"/>
      <c r="AO9" s="1370"/>
      <c r="AP9" s="1370"/>
      <c r="AQ9" s="1370"/>
      <c r="AR9" s="57"/>
      <c r="AS9" s="57"/>
      <c r="AT9" s="1372"/>
      <c r="AU9" s="1372"/>
      <c r="AV9" s="60"/>
      <c r="AW9" s="60"/>
      <c r="AX9" s="60"/>
    </row>
    <row r="10" spans="3:51" ht="40.5" customHeight="1">
      <c r="C10" s="150" t="s">
        <v>15</v>
      </c>
      <c r="D10" s="151" t="s">
        <v>28</v>
      </c>
      <c r="E10" s="151" t="s">
        <v>29</v>
      </c>
      <c r="F10" s="151" t="s">
        <v>12</v>
      </c>
      <c r="G10" s="151" t="s">
        <v>30</v>
      </c>
      <c r="H10" s="152" t="s">
        <v>36</v>
      </c>
      <c r="I10" s="1960" t="s">
        <v>31</v>
      </c>
      <c r="J10" s="1961"/>
      <c r="K10" s="1962" t="s">
        <v>32</v>
      </c>
      <c r="L10" s="1963"/>
      <c r="M10" s="1964" t="s">
        <v>16</v>
      </c>
      <c r="N10" s="1965"/>
      <c r="O10" s="1965"/>
      <c r="P10" s="1966"/>
      <c r="Q10" s="1967" t="s">
        <v>17</v>
      </c>
      <c r="R10" s="1965"/>
      <c r="S10" s="1966"/>
      <c r="T10" s="1967" t="s">
        <v>33</v>
      </c>
      <c r="U10" s="1965"/>
      <c r="V10" s="1966"/>
      <c r="W10" s="157" t="s">
        <v>27</v>
      </c>
      <c r="X10" s="1967" t="s">
        <v>71</v>
      </c>
      <c r="Y10" s="1974"/>
      <c r="Z10" s="156" t="s">
        <v>49</v>
      </c>
      <c r="AA10" s="166" t="s">
        <v>34</v>
      </c>
      <c r="AB10" s="164" t="s">
        <v>35</v>
      </c>
      <c r="AC10" s="179" t="s">
        <v>212</v>
      </c>
      <c r="AD10" s="162" t="s">
        <v>72</v>
      </c>
      <c r="AE10" s="168" t="s">
        <v>24</v>
      </c>
      <c r="AF10" s="180" t="s">
        <v>214</v>
      </c>
      <c r="AG10" s="163" t="s">
        <v>73</v>
      </c>
      <c r="AH10" s="169" t="s">
        <v>25</v>
      </c>
      <c r="AI10" s="1095"/>
      <c r="AM10" s="1370"/>
      <c r="AN10" s="1373"/>
      <c r="AO10" s="1370"/>
      <c r="AP10" s="1370"/>
      <c r="AQ10" s="1370"/>
      <c r="AR10" s="57"/>
      <c r="AS10" s="57"/>
      <c r="AT10" s="1372"/>
      <c r="AU10" s="1372"/>
    </row>
    <row r="11" spans="3:51" ht="26.25" thickBot="1">
      <c r="C11" s="538"/>
      <c r="D11" s="539" t="s">
        <v>13</v>
      </c>
      <c r="E11" s="539"/>
      <c r="F11" s="539" t="s">
        <v>13</v>
      </c>
      <c r="G11" s="539" t="s">
        <v>13</v>
      </c>
      <c r="H11" s="539"/>
      <c r="I11" s="539" t="s">
        <v>18</v>
      </c>
      <c r="J11" s="539" t="s">
        <v>19</v>
      </c>
      <c r="K11" s="539" t="s">
        <v>18</v>
      </c>
      <c r="L11" s="540" t="s">
        <v>19</v>
      </c>
      <c r="M11" s="538" t="s">
        <v>37</v>
      </c>
      <c r="N11" s="539" t="s">
        <v>20</v>
      </c>
      <c r="O11" s="539" t="s">
        <v>74</v>
      </c>
      <c r="P11" s="539" t="s">
        <v>239</v>
      </c>
      <c r="Q11" s="539" t="s">
        <v>38</v>
      </c>
      <c r="R11" s="539" t="s">
        <v>37</v>
      </c>
      <c r="S11" s="539" t="s">
        <v>239</v>
      </c>
      <c r="T11" s="539" t="s">
        <v>39</v>
      </c>
      <c r="U11" s="539" t="s">
        <v>37</v>
      </c>
      <c r="V11" s="539" t="s">
        <v>239</v>
      </c>
      <c r="W11" s="539" t="s">
        <v>239</v>
      </c>
      <c r="X11" s="539" t="s">
        <v>14</v>
      </c>
      <c r="Y11" s="573" t="s">
        <v>239</v>
      </c>
      <c r="Z11" s="538" t="s">
        <v>239</v>
      </c>
      <c r="AA11" s="573" t="s">
        <v>239</v>
      </c>
      <c r="AB11" s="1096" t="s">
        <v>239</v>
      </c>
      <c r="AC11" s="1096"/>
      <c r="AD11" s="1097" t="s">
        <v>239</v>
      </c>
      <c r="AE11" s="573" t="s">
        <v>239</v>
      </c>
      <c r="AF11" s="1096" t="s">
        <v>239</v>
      </c>
      <c r="AG11" s="1097" t="s">
        <v>239</v>
      </c>
      <c r="AH11" s="540" t="s">
        <v>239</v>
      </c>
      <c r="AI11" s="1098"/>
      <c r="AM11" s="1370"/>
      <c r="AN11" s="1374"/>
      <c r="AO11" s="1370"/>
      <c r="AP11" s="1370"/>
      <c r="AQ11" s="1370"/>
      <c r="AR11" s="57"/>
      <c r="AS11" s="57"/>
      <c r="AT11" s="1372"/>
      <c r="AU11" s="1372"/>
    </row>
    <row r="12" spans="3:51" ht="15" customHeight="1">
      <c r="C12" s="1137" t="s">
        <v>75</v>
      </c>
      <c r="D12" s="68"/>
      <c r="E12" s="1137"/>
      <c r="F12" s="68"/>
      <c r="G12" s="68"/>
      <c r="H12" s="1137"/>
      <c r="I12" s="541"/>
      <c r="J12" s="541"/>
      <c r="K12" s="541"/>
      <c r="L12" s="542"/>
      <c r="M12" s="543"/>
      <c r="N12" s="544"/>
      <c r="O12" s="158"/>
      <c r="P12" s="545"/>
      <c r="Q12" s="158"/>
      <c r="R12" s="544"/>
      <c r="S12" s="545"/>
      <c r="T12" s="159"/>
      <c r="U12" s="544"/>
      <c r="V12" s="545"/>
      <c r="W12" s="545"/>
      <c r="X12" s="546"/>
      <c r="Y12" s="547"/>
      <c r="Z12" s="548"/>
      <c r="AA12" s="1099"/>
      <c r="AB12" s="1100"/>
      <c r="AC12" s="1144"/>
      <c r="AD12" s="143"/>
      <c r="AE12" s="1102"/>
      <c r="AF12" s="1102"/>
      <c r="AG12" s="143"/>
      <c r="AH12" s="146"/>
      <c r="AI12" s="1103"/>
      <c r="AM12" s="1370"/>
      <c r="AN12" s="1374"/>
      <c r="AO12" s="1370"/>
      <c r="AP12" s="1370"/>
      <c r="AQ12" s="1370"/>
      <c r="AR12" s="57"/>
      <c r="AS12" s="57"/>
      <c r="AT12" s="1372"/>
      <c r="AU12" s="1372"/>
    </row>
    <row r="13" spans="3:51">
      <c r="C13" s="1138"/>
      <c r="D13" s="95"/>
      <c r="E13" s="1138"/>
      <c r="F13" s="95"/>
      <c r="G13" s="95"/>
      <c r="H13" s="1138"/>
      <c r="I13" s="95"/>
      <c r="J13" s="95"/>
      <c r="K13" s="95"/>
      <c r="L13" s="153"/>
      <c r="M13" s="1104"/>
      <c r="N13" s="1105"/>
      <c r="O13" s="1106"/>
      <c r="P13" s="1107"/>
      <c r="Q13" s="1106"/>
      <c r="R13" s="1105"/>
      <c r="S13" s="1107"/>
      <c r="T13" s="1108"/>
      <c r="U13" s="1105"/>
      <c r="V13" s="1107"/>
      <c r="W13" s="1107"/>
      <c r="X13" s="1109"/>
      <c r="Y13" s="1110"/>
      <c r="Z13" s="1111"/>
      <c r="AA13" s="579"/>
      <c r="AB13" s="1112"/>
      <c r="AC13" s="1145"/>
      <c r="AD13" s="1114"/>
      <c r="AE13" s="1115"/>
      <c r="AF13" s="1115"/>
      <c r="AG13" s="1114"/>
      <c r="AH13" s="1115"/>
      <c r="AI13" s="1116"/>
      <c r="AM13" s="1370"/>
      <c r="AN13" s="1370"/>
      <c r="AO13" s="1370"/>
      <c r="AP13" s="1370"/>
      <c r="AQ13" s="1370"/>
      <c r="AR13" s="57"/>
      <c r="AS13" s="57"/>
      <c r="AT13" s="1372"/>
      <c r="AU13" s="1372"/>
    </row>
    <row r="14" spans="3:51">
      <c r="C14" s="1138"/>
      <c r="D14" s="95"/>
      <c r="E14" s="1138"/>
      <c r="F14" s="95"/>
      <c r="G14" s="95"/>
      <c r="H14" s="1138"/>
      <c r="I14" s="95"/>
      <c r="J14" s="95"/>
      <c r="K14" s="95"/>
      <c r="L14" s="153"/>
      <c r="M14" s="1104"/>
      <c r="N14" s="1105"/>
      <c r="O14" s="1106"/>
      <c r="P14" s="1107"/>
      <c r="Q14" s="1106"/>
      <c r="R14" s="1105"/>
      <c r="S14" s="1107"/>
      <c r="T14" s="1108"/>
      <c r="U14" s="1105"/>
      <c r="V14" s="1107"/>
      <c r="W14" s="1107"/>
      <c r="X14" s="1105"/>
      <c r="Y14" s="1110"/>
      <c r="Z14" s="1111"/>
      <c r="AA14" s="579"/>
      <c r="AB14" s="1112"/>
      <c r="AC14" s="1145"/>
      <c r="AD14" s="1114"/>
      <c r="AE14" s="1115"/>
      <c r="AF14" s="1115"/>
      <c r="AG14" s="1114"/>
      <c r="AH14" s="1115"/>
      <c r="AI14" s="1116"/>
      <c r="AM14" s="1370"/>
      <c r="AN14" s="1370"/>
      <c r="AO14" s="1370"/>
      <c r="AP14" s="1370"/>
      <c r="AQ14" s="1370"/>
      <c r="AR14" s="57"/>
      <c r="AS14" s="57"/>
      <c r="AT14" s="1372"/>
      <c r="AU14" s="1372"/>
    </row>
    <row r="15" spans="3:51">
      <c r="C15" s="1138"/>
      <c r="D15" s="95"/>
      <c r="E15" s="1138"/>
      <c r="F15" s="95"/>
      <c r="G15" s="95"/>
      <c r="H15" s="1138"/>
      <c r="I15" s="95"/>
      <c r="J15" s="95"/>
      <c r="K15" s="95"/>
      <c r="L15" s="153"/>
      <c r="M15" s="1104"/>
      <c r="N15" s="1105"/>
      <c r="O15" s="1106"/>
      <c r="P15" s="1107"/>
      <c r="Q15" s="1106"/>
      <c r="R15" s="1105"/>
      <c r="S15" s="1107"/>
      <c r="T15" s="1108"/>
      <c r="U15" s="1105"/>
      <c r="V15" s="1107"/>
      <c r="W15" s="1107"/>
      <c r="X15" s="1105"/>
      <c r="Y15" s="1110"/>
      <c r="Z15" s="1111"/>
      <c r="AA15" s="579"/>
      <c r="AB15" s="1112"/>
      <c r="AC15" s="1145"/>
      <c r="AD15" s="1114"/>
      <c r="AE15" s="1115"/>
      <c r="AF15" s="1115"/>
      <c r="AG15" s="1114"/>
      <c r="AH15" s="1115"/>
      <c r="AI15" s="1116"/>
      <c r="AM15" s="1372"/>
      <c r="AN15" s="1372"/>
      <c r="AO15" s="1372"/>
      <c r="AP15" s="1372"/>
      <c r="AQ15" s="1372"/>
      <c r="AR15" s="1372"/>
      <c r="AS15" s="1372"/>
      <c r="AT15" s="1372"/>
      <c r="AU15" s="1372"/>
    </row>
    <row r="16" spans="3:51" ht="15.75" thickBot="1">
      <c r="C16" s="1138"/>
      <c r="D16" s="95"/>
      <c r="E16" s="1138"/>
      <c r="F16" s="95"/>
      <c r="G16" s="95"/>
      <c r="H16" s="1138"/>
      <c r="I16" s="95"/>
      <c r="J16" s="95"/>
      <c r="K16" s="95"/>
      <c r="L16" s="153"/>
      <c r="M16" s="549"/>
      <c r="N16" s="550"/>
      <c r="O16" s="58"/>
      <c r="P16" s="551"/>
      <c r="Q16" s="58"/>
      <c r="R16" s="550"/>
      <c r="S16" s="551"/>
      <c r="T16" s="59"/>
      <c r="U16" s="550"/>
      <c r="V16" s="551"/>
      <c r="W16" s="551"/>
      <c r="X16" s="550"/>
      <c r="Y16" s="552"/>
      <c r="Z16" s="553"/>
      <c r="AA16" s="581"/>
      <c r="AB16" s="1117"/>
      <c r="AC16" s="1146"/>
      <c r="AD16" s="142"/>
      <c r="AE16" s="147"/>
      <c r="AF16" s="147"/>
      <c r="AG16" s="142"/>
      <c r="AH16" s="147"/>
      <c r="AI16" s="1103"/>
      <c r="AM16" s="1372"/>
      <c r="AN16" s="1372"/>
      <c r="AO16" s="1372"/>
      <c r="AP16" s="1372"/>
      <c r="AQ16" s="1372"/>
      <c r="AR16" s="1372"/>
      <c r="AS16" s="1372"/>
      <c r="AT16" s="1372"/>
      <c r="AU16" s="1372"/>
    </row>
    <row r="17" spans="3:35" ht="16.5" thickTop="1" thickBot="1">
      <c r="C17" s="1143" t="s">
        <v>40</v>
      </c>
      <c r="D17" s="94"/>
      <c r="E17" s="1139"/>
      <c r="F17" s="94"/>
      <c r="G17" s="94"/>
      <c r="H17" s="1139"/>
      <c r="I17" s="94"/>
      <c r="J17" s="94"/>
      <c r="K17" s="94"/>
      <c r="L17" s="154"/>
      <c r="M17" s="160"/>
      <c r="N17" s="94"/>
      <c r="O17" s="94"/>
      <c r="P17" s="421">
        <f>SUM(P12:P16)</f>
        <v>0</v>
      </c>
      <c r="Q17" s="94"/>
      <c r="R17" s="94"/>
      <c r="S17" s="421">
        <f>SUM(S12:S16)</f>
        <v>0</v>
      </c>
      <c r="T17" s="92"/>
      <c r="U17" s="94"/>
      <c r="V17" s="421">
        <f>SUM(V12:V16)</f>
        <v>0</v>
      </c>
      <c r="W17" s="421">
        <f>SUM(W12:W16)</f>
        <v>0</v>
      </c>
      <c r="X17" s="94"/>
      <c r="Y17" s="416">
        <f>SUM(Y12:Y16)</f>
        <v>0</v>
      </c>
      <c r="Z17" s="417">
        <f>SUM(Z12:Z16)</f>
        <v>0</v>
      </c>
      <c r="AA17" s="415">
        <f>SUM(AA12:AA16)</f>
        <v>0</v>
      </c>
      <c r="AB17" s="1119">
        <f>P17+S17+V17+W17+SUM(Y17:AA17)</f>
        <v>0</v>
      </c>
      <c r="AC17" s="1147"/>
      <c r="AD17" s="554"/>
      <c r="AE17" s="555"/>
      <c r="AF17" s="555"/>
      <c r="AG17" s="554"/>
      <c r="AH17" s="555"/>
      <c r="AI17" s="1103"/>
    </row>
    <row r="18" spans="3:35" ht="15.75" thickTop="1">
      <c r="C18" s="1140" t="s">
        <v>41</v>
      </c>
      <c r="D18" s="68"/>
      <c r="E18" s="1140"/>
      <c r="F18" s="68"/>
      <c r="G18" s="68"/>
      <c r="H18" s="1140"/>
      <c r="I18" s="68"/>
      <c r="J18" s="68"/>
      <c r="K18" s="68"/>
      <c r="L18" s="69"/>
      <c r="M18" s="556"/>
      <c r="N18" s="541"/>
      <c r="O18" s="68"/>
      <c r="P18" s="557"/>
      <c r="Q18" s="68"/>
      <c r="R18" s="541"/>
      <c r="S18" s="557"/>
      <c r="T18" s="70"/>
      <c r="U18" s="541"/>
      <c r="V18" s="557"/>
      <c r="W18" s="557"/>
      <c r="X18" s="541"/>
      <c r="Y18" s="558"/>
      <c r="Z18" s="559"/>
      <c r="AA18" s="576"/>
      <c r="AB18" s="1121"/>
      <c r="AC18" s="1144"/>
      <c r="AD18" s="143"/>
      <c r="AE18" s="146"/>
      <c r="AF18" s="146"/>
      <c r="AG18" s="141"/>
      <c r="AH18" s="148"/>
      <c r="AI18" s="1103"/>
    </row>
    <row r="19" spans="3:35">
      <c r="C19" s="1138"/>
      <c r="D19" s="1375"/>
      <c r="E19" s="1138"/>
      <c r="F19" s="1375"/>
      <c r="G19" s="1375"/>
      <c r="H19" s="1138"/>
      <c r="I19" s="95"/>
      <c r="J19" s="95"/>
      <c r="K19" s="95"/>
      <c r="L19" s="153"/>
      <c r="M19" s="1104"/>
      <c r="N19" s="1105"/>
      <c r="O19" s="1106"/>
      <c r="P19" s="1107"/>
      <c r="Q19" s="1106"/>
      <c r="R19" s="1105"/>
      <c r="S19" s="1107"/>
      <c r="T19" s="1108"/>
      <c r="U19" s="1105"/>
      <c r="V19" s="1107"/>
      <c r="W19" s="1107"/>
      <c r="X19" s="1105"/>
      <c r="Y19" s="1110"/>
      <c r="Z19" s="1122"/>
      <c r="AA19" s="579"/>
      <c r="AB19" s="1112"/>
      <c r="AC19" s="1145"/>
      <c r="AD19" s="1114"/>
      <c r="AE19" s="1115"/>
      <c r="AF19" s="1115"/>
      <c r="AG19" s="1114"/>
      <c r="AH19" s="1115"/>
      <c r="AI19" s="1116"/>
    </row>
    <row r="20" spans="3:35">
      <c r="C20" s="1138"/>
      <c r="D20" s="1375"/>
      <c r="E20" s="1138"/>
      <c r="F20" s="1375"/>
      <c r="G20" s="1375"/>
      <c r="H20" s="1138"/>
      <c r="I20" s="95"/>
      <c r="J20" s="95"/>
      <c r="K20" s="95"/>
      <c r="L20" s="153"/>
      <c r="M20" s="1104"/>
      <c r="N20" s="1105"/>
      <c r="O20" s="1106"/>
      <c r="P20" s="1107"/>
      <c r="Q20" s="1106"/>
      <c r="R20" s="1105"/>
      <c r="S20" s="1107"/>
      <c r="T20" s="1108"/>
      <c r="U20" s="1105"/>
      <c r="V20" s="1107"/>
      <c r="W20" s="1107"/>
      <c r="X20" s="1105"/>
      <c r="Y20" s="1110"/>
      <c r="Z20" s="1122"/>
      <c r="AA20" s="579"/>
      <c r="AB20" s="1112"/>
      <c r="AC20" s="1145"/>
      <c r="AD20" s="1114"/>
      <c r="AE20" s="1115"/>
      <c r="AF20" s="1115"/>
      <c r="AG20" s="1114"/>
      <c r="AH20" s="1115"/>
      <c r="AI20" s="1116"/>
    </row>
    <row r="21" spans="3:35">
      <c r="C21" s="1138"/>
      <c r="D21" s="1375"/>
      <c r="E21" s="1138"/>
      <c r="F21" s="1375"/>
      <c r="G21" s="1375"/>
      <c r="H21" s="1138"/>
      <c r="I21" s="95"/>
      <c r="J21" s="95"/>
      <c r="K21" s="95"/>
      <c r="L21" s="153"/>
      <c r="M21" s="1104"/>
      <c r="N21" s="1105"/>
      <c r="O21" s="1106"/>
      <c r="P21" s="1107"/>
      <c r="Q21" s="1106"/>
      <c r="R21" s="1105"/>
      <c r="S21" s="1107"/>
      <c r="T21" s="1108"/>
      <c r="U21" s="1105"/>
      <c r="V21" s="1107"/>
      <c r="W21" s="1107"/>
      <c r="X21" s="1105"/>
      <c r="Y21" s="1110"/>
      <c r="Z21" s="1122"/>
      <c r="AA21" s="579"/>
      <c r="AB21" s="1112"/>
      <c r="AC21" s="1145"/>
      <c r="AD21" s="1114"/>
      <c r="AE21" s="1115"/>
      <c r="AF21" s="1115"/>
      <c r="AG21" s="1114"/>
      <c r="AH21" s="1115"/>
      <c r="AI21" s="1116"/>
    </row>
    <row r="22" spans="3:35" ht="15.75" thickBot="1">
      <c r="C22" s="1138"/>
      <c r="D22" s="1375"/>
      <c r="E22" s="1138"/>
      <c r="F22" s="1375"/>
      <c r="G22" s="1375"/>
      <c r="H22" s="1138"/>
      <c r="I22" s="95"/>
      <c r="J22" s="95"/>
      <c r="K22" s="95"/>
      <c r="L22" s="153"/>
      <c r="M22" s="549"/>
      <c r="N22" s="550"/>
      <c r="O22" s="58"/>
      <c r="P22" s="551"/>
      <c r="Q22" s="58"/>
      <c r="R22" s="550"/>
      <c r="S22" s="551"/>
      <c r="T22" s="59"/>
      <c r="U22" s="550"/>
      <c r="V22" s="551"/>
      <c r="W22" s="551"/>
      <c r="X22" s="550"/>
      <c r="Y22" s="552"/>
      <c r="Z22" s="560"/>
      <c r="AA22" s="581"/>
      <c r="AB22" s="1117"/>
      <c r="AC22" s="1146"/>
      <c r="AD22" s="142"/>
      <c r="AE22" s="147"/>
      <c r="AF22" s="147"/>
      <c r="AG22" s="142"/>
      <c r="AH22" s="147"/>
      <c r="AI22" s="1103"/>
    </row>
    <row r="23" spans="3:35" ht="16.5" thickTop="1" thickBot="1">
      <c r="C23" s="1143" t="s">
        <v>40</v>
      </c>
      <c r="D23" s="94"/>
      <c r="E23" s="1139"/>
      <c r="F23" s="94"/>
      <c r="G23" s="94"/>
      <c r="H23" s="1139"/>
      <c r="I23" s="94"/>
      <c r="J23" s="94"/>
      <c r="K23" s="94"/>
      <c r="L23" s="154"/>
      <c r="M23" s="181"/>
      <c r="N23" s="182"/>
      <c r="O23" s="182"/>
      <c r="P23" s="421">
        <f>SUM(P18:P22)</f>
        <v>0</v>
      </c>
      <c r="Q23" s="182"/>
      <c r="R23" s="182"/>
      <c r="S23" s="422">
        <f>SUM(S18:S22)</f>
        <v>0</v>
      </c>
      <c r="T23" s="183"/>
      <c r="U23" s="182"/>
      <c r="V23" s="422">
        <f>SUM(V18:V22)</f>
        <v>0</v>
      </c>
      <c r="W23" s="422">
        <f>SUM(W18:W22)</f>
        <v>0</v>
      </c>
      <c r="X23" s="182"/>
      <c r="Y23" s="420">
        <f>SUM(Y18:Y22)</f>
        <v>0</v>
      </c>
      <c r="Z23" s="419">
        <f>SUM(Z18:Z22)</f>
        <v>0</v>
      </c>
      <c r="AA23" s="1123">
        <f>SUM(AA18:AA22)</f>
        <v>0</v>
      </c>
      <c r="AB23" s="1124">
        <f>P23+S23+V23+W23+SUM(Y23:AA23)</f>
        <v>0</v>
      </c>
      <c r="AC23" s="1148"/>
      <c r="AD23" s="1126"/>
      <c r="AE23" s="1127"/>
      <c r="AF23" s="1127"/>
      <c r="AG23" s="554"/>
      <c r="AH23" s="555"/>
      <c r="AI23" s="1103"/>
    </row>
    <row r="24" spans="3:35" ht="15.75" thickTop="1">
      <c r="C24" s="1140" t="s">
        <v>42</v>
      </c>
      <c r="D24" s="68"/>
      <c r="E24" s="1140"/>
      <c r="F24" s="68"/>
      <c r="G24" s="68"/>
      <c r="H24" s="1140"/>
      <c r="I24" s="68"/>
      <c r="J24" s="68"/>
      <c r="K24" s="68"/>
      <c r="L24" s="69"/>
      <c r="M24" s="556"/>
      <c r="N24" s="541"/>
      <c r="O24" s="68"/>
      <c r="P24" s="557"/>
      <c r="Q24" s="68"/>
      <c r="R24" s="541"/>
      <c r="S24" s="557"/>
      <c r="T24" s="70"/>
      <c r="U24" s="541"/>
      <c r="V24" s="557"/>
      <c r="W24" s="557"/>
      <c r="X24" s="541"/>
      <c r="Y24" s="558"/>
      <c r="Z24" s="559"/>
      <c r="AA24" s="576"/>
      <c r="AB24" s="1121"/>
      <c r="AC24" s="1144"/>
      <c r="AD24" s="143"/>
      <c r="AE24" s="146"/>
      <c r="AF24" s="146"/>
      <c r="AG24" s="141"/>
      <c r="AH24" s="148"/>
      <c r="AI24" s="1103"/>
    </row>
    <row r="25" spans="3:35">
      <c r="C25" s="1138"/>
      <c r="D25" s="95"/>
      <c r="E25" s="1138"/>
      <c r="F25" s="95"/>
      <c r="G25" s="95"/>
      <c r="H25" s="1138"/>
      <c r="I25" s="95"/>
      <c r="J25" s="95"/>
      <c r="K25" s="95"/>
      <c r="L25" s="153"/>
      <c r="M25" s="1104"/>
      <c r="N25" s="1105"/>
      <c r="O25" s="1106"/>
      <c r="P25" s="1107"/>
      <c r="Q25" s="1106"/>
      <c r="R25" s="1105"/>
      <c r="S25" s="1107"/>
      <c r="T25" s="1108"/>
      <c r="U25" s="1105"/>
      <c r="V25" s="1107"/>
      <c r="W25" s="1107"/>
      <c r="X25" s="1105"/>
      <c r="Y25" s="1110"/>
      <c r="Z25" s="1111"/>
      <c r="AA25" s="579"/>
      <c r="AB25" s="1112"/>
      <c r="AC25" s="1145"/>
      <c r="AD25" s="1114"/>
      <c r="AE25" s="1115"/>
      <c r="AF25" s="1115"/>
      <c r="AG25" s="1114"/>
      <c r="AH25" s="1115"/>
      <c r="AI25" s="1116"/>
    </row>
    <row r="26" spans="3:35">
      <c r="C26" s="1138"/>
      <c r="D26" s="95"/>
      <c r="E26" s="1138"/>
      <c r="F26" s="95"/>
      <c r="G26" s="95"/>
      <c r="H26" s="1138"/>
      <c r="I26" s="95"/>
      <c r="J26" s="95"/>
      <c r="K26" s="95"/>
      <c r="L26" s="153"/>
      <c r="M26" s="1104"/>
      <c r="N26" s="1105"/>
      <c r="O26" s="1106"/>
      <c r="P26" s="1107"/>
      <c r="Q26" s="1106"/>
      <c r="R26" s="1105"/>
      <c r="S26" s="1107"/>
      <c r="T26" s="1108"/>
      <c r="U26" s="1105"/>
      <c r="V26" s="1107"/>
      <c r="W26" s="1107"/>
      <c r="X26" s="1105"/>
      <c r="Y26" s="1110"/>
      <c r="Z26" s="1111"/>
      <c r="AA26" s="579"/>
      <c r="AB26" s="1112"/>
      <c r="AC26" s="1145"/>
      <c r="AD26" s="1114"/>
      <c r="AE26" s="1115"/>
      <c r="AF26" s="1115"/>
      <c r="AG26" s="1114"/>
      <c r="AH26" s="1115"/>
      <c r="AI26" s="1116"/>
    </row>
    <row r="27" spans="3:35">
      <c r="C27" s="1138"/>
      <c r="D27" s="95"/>
      <c r="E27" s="1138"/>
      <c r="F27" s="95"/>
      <c r="G27" s="95"/>
      <c r="H27" s="1138"/>
      <c r="I27" s="95"/>
      <c r="J27" s="95"/>
      <c r="K27" s="95"/>
      <c r="L27" s="153"/>
      <c r="M27" s="1104"/>
      <c r="N27" s="1105"/>
      <c r="O27" s="1106"/>
      <c r="P27" s="1107"/>
      <c r="Q27" s="1106"/>
      <c r="R27" s="1105"/>
      <c r="S27" s="1107"/>
      <c r="T27" s="1108"/>
      <c r="U27" s="1105"/>
      <c r="V27" s="1107"/>
      <c r="W27" s="1107"/>
      <c r="X27" s="1105"/>
      <c r="Y27" s="1110"/>
      <c r="Z27" s="1111"/>
      <c r="AA27" s="579"/>
      <c r="AB27" s="1112"/>
      <c r="AC27" s="1145"/>
      <c r="AD27" s="1114"/>
      <c r="AE27" s="1115"/>
      <c r="AF27" s="1115"/>
      <c r="AG27" s="1114"/>
      <c r="AH27" s="1115"/>
      <c r="AI27" s="1116"/>
    </row>
    <row r="28" spans="3:35" ht="15.75" thickBot="1">
      <c r="C28" s="1138"/>
      <c r="D28" s="95"/>
      <c r="E28" s="1138"/>
      <c r="F28" s="95"/>
      <c r="G28" s="95"/>
      <c r="H28" s="1138"/>
      <c r="I28" s="95"/>
      <c r="J28" s="95"/>
      <c r="K28" s="95"/>
      <c r="L28" s="153"/>
      <c r="M28" s="549"/>
      <c r="N28" s="550"/>
      <c r="O28" s="58"/>
      <c r="P28" s="551"/>
      <c r="Q28" s="58"/>
      <c r="R28" s="550"/>
      <c r="S28" s="551"/>
      <c r="T28" s="59"/>
      <c r="U28" s="550"/>
      <c r="V28" s="551"/>
      <c r="W28" s="551"/>
      <c r="X28" s="550"/>
      <c r="Y28" s="552"/>
      <c r="Z28" s="553"/>
      <c r="AA28" s="581"/>
      <c r="AB28" s="1117"/>
      <c r="AC28" s="1146"/>
      <c r="AD28" s="142"/>
      <c r="AE28" s="147"/>
      <c r="AF28" s="147"/>
      <c r="AG28" s="142"/>
      <c r="AH28" s="147"/>
      <c r="AI28" s="1103"/>
    </row>
    <row r="29" spans="3:35" ht="16.5" thickTop="1" thickBot="1">
      <c r="C29" s="1143" t="s">
        <v>40</v>
      </c>
      <c r="D29" s="94"/>
      <c r="E29" s="1139"/>
      <c r="F29" s="94"/>
      <c r="G29" s="94"/>
      <c r="H29" s="1139"/>
      <c r="I29" s="94"/>
      <c r="J29" s="94"/>
      <c r="K29" s="94"/>
      <c r="L29" s="154"/>
      <c r="M29" s="160"/>
      <c r="N29" s="94"/>
      <c r="O29" s="94"/>
      <c r="P29" s="421">
        <f>SUM(P24:P28)</f>
        <v>0</v>
      </c>
      <c r="Q29" s="94"/>
      <c r="R29" s="94"/>
      <c r="S29" s="421">
        <f>SUM(S24:S28)</f>
        <v>0</v>
      </c>
      <c r="T29" s="92"/>
      <c r="U29" s="94"/>
      <c r="V29" s="421">
        <f>SUM(V24:V28)</f>
        <v>0</v>
      </c>
      <c r="W29" s="421">
        <f>SUM(W24:W28)</f>
        <v>0</v>
      </c>
      <c r="X29" s="94"/>
      <c r="Y29" s="416">
        <f>SUM(Y24:Y28)</f>
        <v>0</v>
      </c>
      <c r="Z29" s="417">
        <f>SUM(Z24:Z28)</f>
        <v>0</v>
      </c>
      <c r="AA29" s="415">
        <f>SUM(AA24:AA28)</f>
        <v>0</v>
      </c>
      <c r="AB29" s="1119">
        <f>P29+S29+V29+W29+SUM(Y29:AA29)</f>
        <v>0</v>
      </c>
      <c r="AC29" s="1120"/>
      <c r="AD29" s="554"/>
      <c r="AE29" s="555"/>
      <c r="AF29" s="555"/>
      <c r="AG29" s="554"/>
      <c r="AH29" s="555"/>
      <c r="AI29" s="1103"/>
    </row>
    <row r="30" spans="3:35" ht="15.75" thickTop="1">
      <c r="C30" s="1141"/>
      <c r="D30" s="90"/>
      <c r="E30" s="1128" t="s">
        <v>215</v>
      </c>
      <c r="F30" s="90"/>
      <c r="G30" s="90"/>
      <c r="H30" s="1141"/>
      <c r="I30" s="90"/>
      <c r="J30" s="90"/>
      <c r="K30" s="90"/>
      <c r="L30" s="155"/>
      <c r="M30" s="161"/>
      <c r="N30" s="90"/>
      <c r="O30" s="90"/>
      <c r="P30" s="96"/>
      <c r="Q30" s="90"/>
      <c r="R30" s="90"/>
      <c r="S30" s="96"/>
      <c r="T30" s="97"/>
      <c r="U30" s="90"/>
      <c r="V30" s="96"/>
      <c r="W30" s="96"/>
      <c r="X30" s="90"/>
      <c r="Y30" s="148"/>
      <c r="Z30" s="141"/>
      <c r="AA30" s="1129"/>
      <c r="AB30" s="1130"/>
      <c r="AC30" s="1131"/>
      <c r="AD30" s="563"/>
      <c r="AE30" s="564"/>
      <c r="AF30" s="564"/>
      <c r="AG30" s="563"/>
      <c r="AH30" s="564"/>
      <c r="AI30" s="1103"/>
    </row>
    <row r="31" spans="3:35" ht="15.75" thickBot="1">
      <c r="C31" s="1142"/>
      <c r="D31" s="1376"/>
      <c r="E31" s="1171"/>
      <c r="F31" s="1376"/>
      <c r="G31" s="1376"/>
      <c r="H31" s="1142"/>
      <c r="I31" s="565"/>
      <c r="J31" s="565"/>
      <c r="K31" s="565"/>
      <c r="L31" s="566"/>
      <c r="M31" s="567"/>
      <c r="N31" s="565"/>
      <c r="O31" s="1376"/>
      <c r="P31" s="568"/>
      <c r="Q31" s="1376"/>
      <c r="R31" s="565"/>
      <c r="S31" s="569"/>
      <c r="T31" s="1377"/>
      <c r="U31" s="565"/>
      <c r="V31" s="569"/>
      <c r="W31" s="569"/>
      <c r="X31" s="565"/>
      <c r="Y31" s="570"/>
      <c r="Z31" s="571"/>
      <c r="AA31" s="1132"/>
      <c r="AB31" s="1172"/>
      <c r="AC31" s="1173"/>
      <c r="AD31" s="1174"/>
      <c r="AE31" s="1175"/>
      <c r="AF31" s="1175"/>
      <c r="AG31" s="1174"/>
      <c r="AH31" s="1175"/>
      <c r="AI31" s="1133"/>
    </row>
    <row r="32" spans="3:35">
      <c r="C32" s="56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6"/>
      <c r="AC32" s="56"/>
      <c r="AD32" s="56"/>
      <c r="AE32" s="56"/>
      <c r="AF32" s="56"/>
      <c r="AG32" s="56"/>
      <c r="AH32" s="56"/>
    </row>
    <row r="34" spans="3:52" ht="15.75">
      <c r="C34" s="44" t="s">
        <v>208</v>
      </c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44"/>
      <c r="P34" s="44"/>
      <c r="Q34" s="44"/>
      <c r="R34" s="44"/>
      <c r="S34" s="44"/>
      <c r="T34" s="44"/>
      <c r="U34" s="44"/>
      <c r="V34" s="44"/>
      <c r="W34" s="44"/>
      <c r="X34" s="44"/>
      <c r="Y34" s="44"/>
      <c r="Z34" s="44"/>
      <c r="AA34" s="44"/>
      <c r="AB34" s="44"/>
      <c r="AC34" s="44"/>
      <c r="AD34" s="44"/>
      <c r="AE34" s="44"/>
      <c r="AF34" s="44"/>
      <c r="AG34" s="44"/>
      <c r="AH34" s="44"/>
      <c r="AI34" s="44"/>
      <c r="AJ34" s="44"/>
      <c r="AK34" s="44"/>
      <c r="AL34" s="44"/>
      <c r="AM34" s="44"/>
      <c r="AN34" s="44"/>
      <c r="AO34" s="44"/>
      <c r="AP34" s="44"/>
      <c r="AQ34" s="44"/>
      <c r="AR34" s="44"/>
      <c r="AS34" s="44"/>
      <c r="AT34" s="44"/>
      <c r="AU34" s="44"/>
      <c r="AV34" s="44"/>
      <c r="AW34" s="44"/>
      <c r="AX34" s="44"/>
      <c r="AY34" s="44"/>
      <c r="AZ34" s="44"/>
    </row>
    <row r="35" spans="3:52">
      <c r="C35" s="178" t="s">
        <v>213</v>
      </c>
      <c r="D35" s="36"/>
      <c r="E35" s="36"/>
      <c r="F35" s="36"/>
      <c r="G35" s="36"/>
      <c r="H35" s="36"/>
      <c r="I35" s="36"/>
      <c r="J35" s="36"/>
      <c r="K35" s="36"/>
      <c r="L35" s="36"/>
      <c r="M35" s="36"/>
      <c r="N35" s="36"/>
      <c r="O35" s="36"/>
      <c r="P35" s="36"/>
      <c r="Q35" s="36"/>
      <c r="R35" s="36"/>
      <c r="S35" s="36"/>
      <c r="T35" s="36"/>
      <c r="U35" s="36"/>
      <c r="V35" s="36"/>
      <c r="W35" s="36"/>
      <c r="X35" s="36"/>
      <c r="Y35" s="36"/>
      <c r="Z35" s="36"/>
      <c r="AA35" s="36"/>
      <c r="AB35" s="36"/>
      <c r="AC35" s="36"/>
      <c r="AD35" s="36"/>
      <c r="AE35" s="36"/>
      <c r="AF35" s="36"/>
      <c r="AG35" s="36"/>
      <c r="AH35" s="36"/>
      <c r="AI35" s="36"/>
      <c r="AJ35" s="36"/>
      <c r="AK35" s="36"/>
      <c r="AL35" s="36"/>
      <c r="AM35" s="36"/>
      <c r="AN35" s="36"/>
      <c r="AO35" s="36"/>
      <c r="AP35" s="36"/>
      <c r="AQ35" s="36"/>
      <c r="AR35" s="36"/>
      <c r="AS35" s="36"/>
      <c r="AT35" s="36"/>
      <c r="AU35" s="36"/>
      <c r="AV35" s="36"/>
      <c r="AW35" s="36"/>
    </row>
    <row r="36" spans="3:52" ht="18.75" thickBot="1">
      <c r="C36" s="37"/>
      <c r="D36" s="37"/>
      <c r="E36" s="36"/>
      <c r="F36" s="36"/>
      <c r="G36" s="36"/>
      <c r="H36" s="36"/>
      <c r="I36" s="36"/>
      <c r="J36" s="36"/>
      <c r="K36" s="36"/>
      <c r="L36" s="36"/>
      <c r="M36" s="36"/>
      <c r="N36" s="36"/>
      <c r="O36" s="36"/>
      <c r="P36" s="36"/>
      <c r="Q36" s="36"/>
      <c r="R36" s="36"/>
      <c r="S36" s="36"/>
      <c r="T36" s="36"/>
      <c r="U36" s="36"/>
      <c r="V36" s="36"/>
      <c r="W36" s="36"/>
      <c r="X36" s="36"/>
      <c r="Y36" s="36"/>
      <c r="Z36" s="36"/>
      <c r="AA36" s="36"/>
      <c r="AB36" s="36"/>
      <c r="AC36" s="36"/>
      <c r="AD36" s="36"/>
      <c r="AE36" s="36"/>
      <c r="AF36" s="36"/>
      <c r="AG36" s="36"/>
      <c r="AH36" s="36"/>
      <c r="AI36" s="36"/>
      <c r="AJ36" s="36"/>
      <c r="AK36" s="36"/>
      <c r="AL36" s="36"/>
      <c r="AM36" s="36"/>
      <c r="AN36" s="36"/>
      <c r="AO36" s="36"/>
      <c r="AP36" s="36"/>
      <c r="AQ36" s="36"/>
      <c r="AR36" s="36"/>
      <c r="AS36" s="36"/>
      <c r="AT36" s="36"/>
      <c r="AU36" s="36"/>
      <c r="AV36" s="36"/>
      <c r="AW36" s="36"/>
    </row>
    <row r="37" spans="3:52" ht="15.75" customHeight="1" thickBot="1">
      <c r="C37" s="1970" t="s">
        <v>43</v>
      </c>
      <c r="D37" s="1971"/>
      <c r="E37" s="1971"/>
      <c r="F37" s="1971"/>
      <c r="G37" s="1971"/>
      <c r="H37" s="1972"/>
      <c r="I37" s="1973" t="s">
        <v>68</v>
      </c>
      <c r="J37" s="1958"/>
      <c r="K37" s="1958"/>
      <c r="L37" s="1958"/>
      <c r="M37" s="1958"/>
      <c r="N37" s="1958"/>
      <c r="O37" s="1958"/>
      <c r="P37" s="1958"/>
      <c r="Q37" s="1958"/>
      <c r="R37" s="1958"/>
      <c r="S37" s="1958"/>
      <c r="T37" s="1958"/>
      <c r="U37" s="1958"/>
      <c r="V37" s="1959"/>
      <c r="W37" s="1968" t="s">
        <v>69</v>
      </c>
      <c r="X37" s="1969"/>
      <c r="Y37" s="537"/>
      <c r="Z37" s="537"/>
      <c r="AA37" s="1968" t="s">
        <v>82</v>
      </c>
      <c r="AB37" s="1969"/>
      <c r="AC37" s="1093"/>
      <c r="AD37" s="1958" t="s">
        <v>70</v>
      </c>
      <c r="AE37" s="1959"/>
      <c r="AF37" s="60"/>
      <c r="AG37" s="60"/>
      <c r="AH37" s="60"/>
      <c r="AI37" s="60"/>
      <c r="AJ37" s="1370"/>
      <c r="AK37" s="1371"/>
      <c r="AL37" s="1370"/>
      <c r="AM37" s="1370"/>
      <c r="AN37" s="57"/>
      <c r="AO37" s="57"/>
      <c r="AP37" s="57"/>
      <c r="AQ37" s="57"/>
      <c r="AR37" s="57"/>
    </row>
    <row r="38" spans="3:52" ht="40.5" customHeight="1">
      <c r="C38" s="150" t="s">
        <v>11</v>
      </c>
      <c r="D38" s="177" t="s">
        <v>29</v>
      </c>
      <c r="E38" s="151" t="s">
        <v>12</v>
      </c>
      <c r="F38" s="151" t="s">
        <v>30</v>
      </c>
      <c r="G38" s="1094" t="s">
        <v>36</v>
      </c>
      <c r="H38" s="1094" t="s">
        <v>76</v>
      </c>
      <c r="I38" s="1964" t="s">
        <v>209</v>
      </c>
      <c r="J38" s="1965"/>
      <c r="K38" s="1965"/>
      <c r="L38" s="1966"/>
      <c r="M38" s="1967" t="s">
        <v>455</v>
      </c>
      <c r="N38" s="1965"/>
      <c r="O38" s="1965"/>
      <c r="P38" s="1965"/>
      <c r="Q38" s="1965"/>
      <c r="R38" s="1965"/>
      <c r="S38" s="1966"/>
      <c r="T38" s="157" t="s">
        <v>27</v>
      </c>
      <c r="U38" s="1967" t="s">
        <v>71</v>
      </c>
      <c r="V38" s="1974"/>
      <c r="W38" s="156" t="s">
        <v>49</v>
      </c>
      <c r="X38" s="166" t="s">
        <v>34</v>
      </c>
      <c r="Y38" s="164" t="s">
        <v>44</v>
      </c>
      <c r="Z38" s="179" t="s">
        <v>212</v>
      </c>
      <c r="AA38" s="162" t="s">
        <v>72</v>
      </c>
      <c r="AB38" s="168" t="s">
        <v>24</v>
      </c>
      <c r="AC38" s="180" t="s">
        <v>214</v>
      </c>
      <c r="AD38" s="163" t="s">
        <v>73</v>
      </c>
      <c r="AE38" s="169" t="s">
        <v>25</v>
      </c>
      <c r="AF38" s="1149"/>
      <c r="AJ38" s="1370"/>
      <c r="AK38" s="1373"/>
      <c r="AL38" s="1370"/>
      <c r="AM38" s="1370"/>
      <c r="AN38" s="57"/>
      <c r="AO38" s="57"/>
      <c r="AP38" s="57"/>
      <c r="AQ38" s="57"/>
      <c r="AR38" s="57"/>
    </row>
    <row r="39" spans="3:52" ht="39" thickBot="1">
      <c r="C39" s="572"/>
      <c r="D39" s="1150"/>
      <c r="E39" s="1097" t="s">
        <v>13</v>
      </c>
      <c r="F39" s="1097" t="s">
        <v>13</v>
      </c>
      <c r="G39" s="539" t="s">
        <v>13</v>
      </c>
      <c r="H39" s="573" t="s">
        <v>77</v>
      </c>
      <c r="I39" s="538" t="s">
        <v>45</v>
      </c>
      <c r="J39" s="539" t="s">
        <v>210</v>
      </c>
      <c r="K39" s="539" t="s">
        <v>211</v>
      </c>
      <c r="L39" s="539" t="s">
        <v>239</v>
      </c>
      <c r="M39" s="539" t="s">
        <v>46</v>
      </c>
      <c r="N39" s="539" t="s">
        <v>216</v>
      </c>
      <c r="O39" s="539" t="s">
        <v>217</v>
      </c>
      <c r="P39" s="539" t="s">
        <v>218</v>
      </c>
      <c r="Q39" s="539" t="s">
        <v>219</v>
      </c>
      <c r="R39" s="539" t="s">
        <v>47</v>
      </c>
      <c r="S39" s="539" t="s">
        <v>239</v>
      </c>
      <c r="T39" s="539" t="s">
        <v>239</v>
      </c>
      <c r="U39" s="539" t="s">
        <v>14</v>
      </c>
      <c r="V39" s="573" t="s">
        <v>239</v>
      </c>
      <c r="W39" s="538" t="s">
        <v>239</v>
      </c>
      <c r="X39" s="540" t="s">
        <v>239</v>
      </c>
      <c r="Y39" s="1096" t="s">
        <v>239</v>
      </c>
      <c r="Z39" s="1151"/>
      <c r="AA39" s="539" t="s">
        <v>239</v>
      </c>
      <c r="AB39" s="573" t="s">
        <v>239</v>
      </c>
      <c r="AC39" s="1096" t="s">
        <v>239</v>
      </c>
      <c r="AD39" s="1097" t="s">
        <v>239</v>
      </c>
      <c r="AE39" s="540" t="s">
        <v>239</v>
      </c>
      <c r="AF39" s="1152"/>
      <c r="AJ39" s="1370"/>
      <c r="AK39" s="1374"/>
      <c r="AL39" s="1370"/>
      <c r="AM39" s="1370"/>
      <c r="AN39" s="57"/>
      <c r="AO39" s="57"/>
      <c r="AP39" s="57"/>
      <c r="AQ39" s="57"/>
      <c r="AR39" s="57"/>
    </row>
    <row r="40" spans="3:52">
      <c r="C40" s="1153" t="s">
        <v>48</v>
      </c>
      <c r="D40" s="1154"/>
      <c r="E40" s="68"/>
      <c r="F40" s="68"/>
      <c r="G40" s="68"/>
      <c r="H40" s="574"/>
      <c r="I40" s="193"/>
      <c r="J40" s="575"/>
      <c r="K40" s="575"/>
      <c r="L40" s="576"/>
      <c r="M40" s="68"/>
      <c r="N40" s="575"/>
      <c r="O40" s="575"/>
      <c r="P40" s="575"/>
      <c r="Q40" s="575"/>
      <c r="R40" s="575"/>
      <c r="S40" s="576"/>
      <c r="T40" s="576"/>
      <c r="U40" s="577"/>
      <c r="V40" s="558"/>
      <c r="W40" s="548"/>
      <c r="X40" s="547"/>
      <c r="Y40" s="145"/>
      <c r="Z40" s="1169"/>
      <c r="AA40" s="143"/>
      <c r="AB40" s="1102"/>
      <c r="AC40" s="1102"/>
      <c r="AD40" s="143"/>
      <c r="AE40" s="146"/>
      <c r="AF40" s="1155"/>
      <c r="AJ40" s="1370"/>
      <c r="AK40" s="1374"/>
      <c r="AL40" s="1370"/>
      <c r="AM40" s="1370"/>
      <c r="AN40" s="57"/>
      <c r="AO40" s="57"/>
      <c r="AP40" s="57"/>
      <c r="AQ40" s="57"/>
      <c r="AR40" s="57"/>
    </row>
    <row r="41" spans="3:52">
      <c r="C41" s="1156"/>
      <c r="D41" s="1136"/>
      <c r="E41" s="95"/>
      <c r="F41" s="95"/>
      <c r="G41" s="95"/>
      <c r="H41" s="194"/>
      <c r="I41" s="1157"/>
      <c r="J41" s="578"/>
      <c r="K41" s="578"/>
      <c r="L41" s="579"/>
      <c r="M41" s="1106"/>
      <c r="N41" s="578"/>
      <c r="O41" s="578"/>
      <c r="P41" s="578"/>
      <c r="Q41" s="578"/>
      <c r="R41" s="578"/>
      <c r="S41" s="579"/>
      <c r="T41" s="579"/>
      <c r="U41" s="1158"/>
      <c r="V41" s="1110"/>
      <c r="W41" s="1111"/>
      <c r="X41" s="1110"/>
      <c r="Y41" s="1159"/>
      <c r="Z41" s="1145"/>
      <c r="AA41" s="1114"/>
      <c r="AB41" s="1115"/>
      <c r="AC41" s="1115"/>
      <c r="AD41" s="1114"/>
      <c r="AE41" s="1115"/>
      <c r="AF41" s="1160"/>
      <c r="AJ41" s="1370"/>
      <c r="AK41" s="1370"/>
      <c r="AL41" s="1370"/>
      <c r="AM41" s="1370"/>
      <c r="AN41" s="57"/>
      <c r="AO41" s="57"/>
      <c r="AP41" s="57"/>
      <c r="AQ41" s="57"/>
      <c r="AR41" s="57"/>
    </row>
    <row r="42" spans="3:52">
      <c r="C42" s="1156"/>
      <c r="D42" s="1136"/>
      <c r="E42" s="95"/>
      <c r="F42" s="95"/>
      <c r="G42" s="95"/>
      <c r="H42" s="194"/>
      <c r="I42" s="1157"/>
      <c r="J42" s="578"/>
      <c r="K42" s="578"/>
      <c r="L42" s="579"/>
      <c r="M42" s="1106"/>
      <c r="N42" s="578"/>
      <c r="O42" s="578"/>
      <c r="P42" s="578"/>
      <c r="Q42" s="578"/>
      <c r="R42" s="578"/>
      <c r="S42" s="579"/>
      <c r="T42" s="579"/>
      <c r="U42" s="1158"/>
      <c r="V42" s="1110"/>
      <c r="W42" s="1111"/>
      <c r="X42" s="1110"/>
      <c r="Y42" s="1159"/>
      <c r="Z42" s="1145"/>
      <c r="AA42" s="1114"/>
      <c r="AB42" s="1115"/>
      <c r="AC42" s="1115"/>
      <c r="AD42" s="1114"/>
      <c r="AE42" s="1115"/>
      <c r="AF42" s="1160"/>
      <c r="AJ42" s="1370"/>
      <c r="AK42" s="1370"/>
      <c r="AL42" s="1370"/>
      <c r="AM42" s="1370"/>
      <c r="AN42" s="57"/>
      <c r="AO42" s="57"/>
      <c r="AP42" s="57"/>
      <c r="AQ42" s="57"/>
      <c r="AR42" s="57"/>
    </row>
    <row r="43" spans="3:52">
      <c r="C43" s="1156"/>
      <c r="D43" s="1136"/>
      <c r="E43" s="95"/>
      <c r="F43" s="95"/>
      <c r="G43" s="95"/>
      <c r="H43" s="194"/>
      <c r="I43" s="1157"/>
      <c r="J43" s="578"/>
      <c r="K43" s="578"/>
      <c r="L43" s="579"/>
      <c r="M43" s="1106"/>
      <c r="N43" s="578"/>
      <c r="O43" s="578"/>
      <c r="P43" s="578"/>
      <c r="Q43" s="578"/>
      <c r="R43" s="578"/>
      <c r="S43" s="579"/>
      <c r="T43" s="579"/>
      <c r="U43" s="1158"/>
      <c r="V43" s="1110"/>
      <c r="W43" s="1111"/>
      <c r="X43" s="1110"/>
      <c r="Y43" s="1159"/>
      <c r="Z43" s="1113"/>
      <c r="AA43" s="1114"/>
      <c r="AB43" s="1115"/>
      <c r="AC43" s="1115"/>
      <c r="AD43" s="1114"/>
      <c r="AE43" s="1115"/>
      <c r="AF43" s="1160"/>
      <c r="AJ43" s="1370"/>
      <c r="AK43" s="1370"/>
      <c r="AL43" s="1370"/>
      <c r="AM43" s="1370"/>
      <c r="AN43" s="57"/>
      <c r="AO43" s="57"/>
      <c r="AP43" s="57"/>
      <c r="AQ43" s="57"/>
      <c r="AR43" s="57"/>
    </row>
    <row r="44" spans="3:52" ht="15.75" thickBot="1">
      <c r="C44" s="1161"/>
      <c r="D44" s="1134"/>
      <c r="E44" s="95"/>
      <c r="F44" s="95"/>
      <c r="G44" s="95"/>
      <c r="H44" s="194"/>
      <c r="I44" s="195"/>
      <c r="J44" s="580"/>
      <c r="K44" s="580"/>
      <c r="L44" s="581"/>
      <c r="M44" s="58"/>
      <c r="N44" s="580"/>
      <c r="O44" s="580"/>
      <c r="P44" s="580"/>
      <c r="Q44" s="580"/>
      <c r="R44" s="580"/>
      <c r="S44" s="581"/>
      <c r="T44" s="581"/>
      <c r="U44" s="582"/>
      <c r="V44" s="552"/>
      <c r="W44" s="553"/>
      <c r="X44" s="552"/>
      <c r="Y44" s="144"/>
      <c r="Z44" s="1118"/>
      <c r="AA44" s="142"/>
      <c r="AB44" s="147"/>
      <c r="AC44" s="147"/>
      <c r="AD44" s="142"/>
      <c r="AE44" s="147"/>
      <c r="AF44" s="1155"/>
      <c r="AJ44" s="1370"/>
      <c r="AK44" s="1370"/>
      <c r="AL44" s="1370"/>
      <c r="AM44" s="1370"/>
      <c r="AN44" s="57"/>
      <c r="AO44" s="57"/>
      <c r="AP44" s="57"/>
      <c r="AQ44" s="57"/>
      <c r="AR44" s="57"/>
    </row>
    <row r="45" spans="3:52" ht="16.5" thickTop="1" thickBot="1">
      <c r="C45" s="1162" t="s">
        <v>40</v>
      </c>
      <c r="D45" s="1135"/>
      <c r="E45" s="94"/>
      <c r="F45" s="94"/>
      <c r="G45" s="94"/>
      <c r="H45" s="196"/>
      <c r="I45" s="197"/>
      <c r="J45" s="93"/>
      <c r="K45" s="93"/>
      <c r="L45" s="415">
        <f>SUM(L40:L44)</f>
        <v>0</v>
      </c>
      <c r="M45" s="94"/>
      <c r="N45" s="93"/>
      <c r="O45" s="93"/>
      <c r="P45" s="93"/>
      <c r="Q45" s="93"/>
      <c r="R45" s="93"/>
      <c r="S45" s="415">
        <f>SUM(S40:S44)</f>
        <v>0</v>
      </c>
      <c r="T45" s="415">
        <f>SUM(T40:T44)</f>
        <v>0</v>
      </c>
      <c r="U45" s="92"/>
      <c r="V45" s="416">
        <f>SUM(V40:V44)</f>
        <v>0</v>
      </c>
      <c r="W45" s="417">
        <f>SUM(W40:W44)</f>
        <v>0</v>
      </c>
      <c r="X45" s="416">
        <f>SUM(X40:X44)</f>
        <v>0</v>
      </c>
      <c r="Y45" s="418">
        <f>L45+S45+T45+SUM(V45:X45)</f>
        <v>0</v>
      </c>
      <c r="Z45" s="1120"/>
      <c r="AA45" s="554"/>
      <c r="AB45" s="555"/>
      <c r="AC45" s="555"/>
      <c r="AD45" s="554"/>
      <c r="AE45" s="555"/>
      <c r="AF45" s="1155"/>
      <c r="AJ45" s="1370"/>
      <c r="AK45" s="1370"/>
      <c r="AL45" s="1370"/>
      <c r="AM45" s="1370"/>
      <c r="AN45" s="57"/>
      <c r="AO45" s="57"/>
      <c r="AP45" s="57"/>
      <c r="AQ45" s="57"/>
      <c r="AR45" s="57"/>
    </row>
    <row r="46" spans="3:52" ht="15.75" thickTop="1">
      <c r="C46" s="1153" t="s">
        <v>41</v>
      </c>
      <c r="D46" s="1154"/>
      <c r="E46" s="68"/>
      <c r="F46" s="68"/>
      <c r="G46" s="68"/>
      <c r="H46" s="574"/>
      <c r="I46" s="198"/>
      <c r="J46" s="583"/>
      <c r="K46" s="583"/>
      <c r="L46" s="584"/>
      <c r="M46" s="61"/>
      <c r="N46" s="583"/>
      <c r="O46" s="583"/>
      <c r="P46" s="583"/>
      <c r="Q46" s="583"/>
      <c r="R46" s="583"/>
      <c r="S46" s="584"/>
      <c r="T46" s="584"/>
      <c r="U46" s="585"/>
      <c r="V46" s="564"/>
      <c r="W46" s="559"/>
      <c r="X46" s="558"/>
      <c r="Y46" s="167"/>
      <c r="Z46" s="1101"/>
      <c r="AA46" s="143"/>
      <c r="AB46" s="146"/>
      <c r="AC46" s="146"/>
      <c r="AD46" s="141"/>
      <c r="AE46" s="148"/>
      <c r="AF46" s="1155"/>
      <c r="AJ46" s="1370"/>
      <c r="AK46" s="1370"/>
      <c r="AL46" s="1370"/>
      <c r="AM46" s="1370"/>
      <c r="AN46" s="57"/>
      <c r="AO46" s="57"/>
      <c r="AP46" s="57"/>
      <c r="AQ46" s="57"/>
      <c r="AR46" s="57"/>
    </row>
    <row r="47" spans="3:52">
      <c r="C47" s="1156"/>
      <c r="D47" s="1136"/>
      <c r="E47" s="95"/>
      <c r="F47" s="95"/>
      <c r="G47" s="95"/>
      <c r="H47" s="194"/>
      <c r="I47" s="1157"/>
      <c r="J47" s="578"/>
      <c r="K47" s="578"/>
      <c r="L47" s="579"/>
      <c r="M47" s="1106"/>
      <c r="N47" s="578"/>
      <c r="O47" s="578"/>
      <c r="P47" s="578"/>
      <c r="Q47" s="578"/>
      <c r="R47" s="578"/>
      <c r="S47" s="579"/>
      <c r="T47" s="579"/>
      <c r="U47" s="1158"/>
      <c r="V47" s="1110"/>
      <c r="W47" s="1122"/>
      <c r="X47" s="1110"/>
      <c r="Y47" s="1159"/>
      <c r="Z47" s="1113"/>
      <c r="AA47" s="1114"/>
      <c r="AB47" s="1115"/>
      <c r="AC47" s="1115"/>
      <c r="AD47" s="1114"/>
      <c r="AE47" s="1115"/>
      <c r="AF47" s="1160"/>
      <c r="AJ47" s="1370"/>
      <c r="AK47" s="1370"/>
      <c r="AL47" s="1370"/>
      <c r="AM47" s="1370"/>
      <c r="AN47" s="57"/>
      <c r="AO47" s="57"/>
      <c r="AP47" s="57"/>
      <c r="AQ47" s="57"/>
      <c r="AR47" s="57"/>
    </row>
    <row r="48" spans="3:52">
      <c r="C48" s="1156"/>
      <c r="D48" s="1136"/>
      <c r="E48" s="95"/>
      <c r="F48" s="95"/>
      <c r="G48" s="95"/>
      <c r="H48" s="194"/>
      <c r="I48" s="1157"/>
      <c r="J48" s="578"/>
      <c r="K48" s="578"/>
      <c r="L48" s="579"/>
      <c r="M48" s="1106"/>
      <c r="N48" s="578"/>
      <c r="O48" s="578"/>
      <c r="P48" s="578"/>
      <c r="Q48" s="578"/>
      <c r="R48" s="578"/>
      <c r="S48" s="579"/>
      <c r="T48" s="579"/>
      <c r="U48" s="1158"/>
      <c r="V48" s="1110"/>
      <c r="W48" s="1122"/>
      <c r="X48" s="1110"/>
      <c r="Y48" s="1159"/>
      <c r="Z48" s="1113"/>
      <c r="AA48" s="1114"/>
      <c r="AB48" s="1115"/>
      <c r="AC48" s="1115"/>
      <c r="AD48" s="1114"/>
      <c r="AE48" s="1115"/>
      <c r="AF48" s="1160"/>
      <c r="AJ48" s="1370"/>
      <c r="AK48" s="1370"/>
      <c r="AL48" s="1370"/>
      <c r="AM48" s="1370"/>
      <c r="AN48" s="57"/>
      <c r="AO48" s="57"/>
      <c r="AP48" s="57"/>
      <c r="AQ48" s="57"/>
      <c r="AR48" s="57"/>
    </row>
    <row r="49" spans="3:35">
      <c r="C49" s="1156"/>
      <c r="D49" s="1136"/>
      <c r="E49" s="95"/>
      <c r="F49" s="95"/>
      <c r="G49" s="95"/>
      <c r="H49" s="194"/>
      <c r="I49" s="1157"/>
      <c r="J49" s="578"/>
      <c r="K49" s="578"/>
      <c r="L49" s="579"/>
      <c r="M49" s="1106"/>
      <c r="N49" s="578"/>
      <c r="O49" s="578"/>
      <c r="P49" s="578"/>
      <c r="Q49" s="578"/>
      <c r="R49" s="578"/>
      <c r="S49" s="579"/>
      <c r="T49" s="579"/>
      <c r="U49" s="1158"/>
      <c r="V49" s="1110"/>
      <c r="W49" s="1122"/>
      <c r="X49" s="1110"/>
      <c r="Y49" s="1159"/>
      <c r="Z49" s="1113"/>
      <c r="AA49" s="1114"/>
      <c r="AB49" s="1115"/>
      <c r="AC49" s="1115"/>
      <c r="AD49" s="1114"/>
      <c r="AE49" s="1115"/>
      <c r="AF49" s="1160"/>
    </row>
    <row r="50" spans="3:35" ht="15.75" thickBot="1">
      <c r="C50" s="1161"/>
      <c r="D50" s="1134"/>
      <c r="E50" s="95"/>
      <c r="F50" s="95"/>
      <c r="G50" s="95"/>
      <c r="H50" s="194"/>
      <c r="I50" s="195"/>
      <c r="J50" s="580"/>
      <c r="K50" s="580"/>
      <c r="L50" s="581"/>
      <c r="M50" s="58"/>
      <c r="N50" s="580"/>
      <c r="O50" s="580"/>
      <c r="P50" s="580"/>
      <c r="Q50" s="580"/>
      <c r="R50" s="580"/>
      <c r="S50" s="581"/>
      <c r="T50" s="581"/>
      <c r="U50" s="582"/>
      <c r="V50" s="552"/>
      <c r="W50" s="560"/>
      <c r="X50" s="552"/>
      <c r="Y50" s="144"/>
      <c r="Z50" s="1118"/>
      <c r="AA50" s="142"/>
      <c r="AB50" s="147"/>
      <c r="AC50" s="147"/>
      <c r="AD50" s="142"/>
      <c r="AE50" s="147"/>
      <c r="AF50" s="1155"/>
    </row>
    <row r="51" spans="3:35" ht="16.5" thickTop="1" thickBot="1">
      <c r="C51" s="1162" t="s">
        <v>40</v>
      </c>
      <c r="D51" s="1135"/>
      <c r="E51" s="94"/>
      <c r="F51" s="94"/>
      <c r="G51" s="94"/>
      <c r="H51" s="196"/>
      <c r="I51" s="197"/>
      <c r="J51" s="93"/>
      <c r="K51" s="93"/>
      <c r="L51" s="415">
        <f>SUM(L46:L50)</f>
        <v>0</v>
      </c>
      <c r="M51" s="94"/>
      <c r="N51" s="93"/>
      <c r="O51" s="93"/>
      <c r="P51" s="93"/>
      <c r="Q51" s="93"/>
      <c r="R51" s="93"/>
      <c r="S51" s="415">
        <f>SUM(S46:S50)</f>
        <v>0</v>
      </c>
      <c r="T51" s="415">
        <f>SUM(T46:T50)</f>
        <v>0</v>
      </c>
      <c r="U51" s="92"/>
      <c r="V51" s="416">
        <f>SUM(V46:V50)</f>
        <v>0</v>
      </c>
      <c r="W51" s="419">
        <f>SUM(W46:W50)</f>
        <v>0</v>
      </c>
      <c r="X51" s="1163">
        <f>SUM(X46:X50)</f>
        <v>0</v>
      </c>
      <c r="Y51" s="418">
        <f>L51+S51+T51+SUM(V51:X51)</f>
        <v>0</v>
      </c>
      <c r="Z51" s="1125"/>
      <c r="AA51" s="561"/>
      <c r="AB51" s="1127"/>
      <c r="AC51" s="1127"/>
      <c r="AD51" s="554"/>
      <c r="AE51" s="555"/>
      <c r="AF51" s="1155"/>
    </row>
    <row r="52" spans="3:35" ht="15.75" thickTop="1">
      <c r="C52" s="1153" t="s">
        <v>42</v>
      </c>
      <c r="D52" s="1154"/>
      <c r="E52" s="68"/>
      <c r="F52" s="68"/>
      <c r="G52" s="68"/>
      <c r="H52" s="574"/>
      <c r="I52" s="198"/>
      <c r="J52" s="583"/>
      <c r="K52" s="583"/>
      <c r="L52" s="584"/>
      <c r="M52" s="61"/>
      <c r="N52" s="583"/>
      <c r="O52" s="583"/>
      <c r="P52" s="583"/>
      <c r="Q52" s="583"/>
      <c r="R52" s="583"/>
      <c r="S52" s="584"/>
      <c r="T52" s="584"/>
      <c r="U52" s="585"/>
      <c r="V52" s="564"/>
      <c r="W52" s="559"/>
      <c r="X52" s="558"/>
      <c r="Y52" s="167"/>
      <c r="Z52" s="1101"/>
      <c r="AA52" s="143"/>
      <c r="AB52" s="146"/>
      <c r="AC52" s="146"/>
      <c r="AD52" s="141"/>
      <c r="AE52" s="148"/>
      <c r="AF52" s="1155"/>
    </row>
    <row r="53" spans="3:35">
      <c r="C53" s="1156"/>
      <c r="D53" s="1136"/>
      <c r="E53" s="95"/>
      <c r="F53" s="95"/>
      <c r="G53" s="95"/>
      <c r="H53" s="194"/>
      <c r="I53" s="1157"/>
      <c r="J53" s="578"/>
      <c r="K53" s="578"/>
      <c r="L53" s="579"/>
      <c r="M53" s="1106"/>
      <c r="N53" s="578"/>
      <c r="O53" s="578"/>
      <c r="P53" s="578"/>
      <c r="Q53" s="578"/>
      <c r="R53" s="578"/>
      <c r="S53" s="579"/>
      <c r="T53" s="579"/>
      <c r="U53" s="1158"/>
      <c r="V53" s="1110"/>
      <c r="W53" s="1111"/>
      <c r="X53" s="1110"/>
      <c r="Y53" s="1159"/>
      <c r="Z53" s="1113"/>
      <c r="AA53" s="1114"/>
      <c r="AB53" s="1115"/>
      <c r="AC53" s="1115"/>
      <c r="AD53" s="1114"/>
      <c r="AE53" s="1115"/>
      <c r="AF53" s="1160"/>
    </row>
    <row r="54" spans="3:35">
      <c r="C54" s="1156"/>
      <c r="D54" s="1136"/>
      <c r="E54" s="95"/>
      <c r="F54" s="95"/>
      <c r="G54" s="95"/>
      <c r="H54" s="194"/>
      <c r="I54" s="1157"/>
      <c r="J54" s="578"/>
      <c r="K54" s="578"/>
      <c r="L54" s="579"/>
      <c r="M54" s="1106"/>
      <c r="N54" s="578"/>
      <c r="O54" s="578"/>
      <c r="P54" s="578"/>
      <c r="Q54" s="578"/>
      <c r="R54" s="578"/>
      <c r="S54" s="579"/>
      <c r="T54" s="579"/>
      <c r="U54" s="1158"/>
      <c r="V54" s="1110"/>
      <c r="W54" s="1111"/>
      <c r="X54" s="1110"/>
      <c r="Y54" s="1159"/>
      <c r="Z54" s="1113"/>
      <c r="AA54" s="1114"/>
      <c r="AB54" s="1115"/>
      <c r="AC54" s="1115"/>
      <c r="AD54" s="1114"/>
      <c r="AE54" s="1115"/>
      <c r="AF54" s="1160"/>
    </row>
    <row r="55" spans="3:35">
      <c r="C55" s="1156"/>
      <c r="D55" s="1136"/>
      <c r="E55" s="95"/>
      <c r="F55" s="95"/>
      <c r="G55" s="95"/>
      <c r="H55" s="194"/>
      <c r="I55" s="1157"/>
      <c r="J55" s="578"/>
      <c r="K55" s="578"/>
      <c r="L55" s="579"/>
      <c r="M55" s="1106"/>
      <c r="N55" s="578"/>
      <c r="O55" s="578"/>
      <c r="P55" s="578"/>
      <c r="Q55" s="578"/>
      <c r="R55" s="578"/>
      <c r="S55" s="579"/>
      <c r="T55" s="579"/>
      <c r="U55" s="1158"/>
      <c r="V55" s="1110"/>
      <c r="W55" s="1111"/>
      <c r="X55" s="1110"/>
      <c r="Y55" s="1159"/>
      <c r="Z55" s="1113"/>
      <c r="AA55" s="1114"/>
      <c r="AB55" s="1115"/>
      <c r="AC55" s="1115"/>
      <c r="AD55" s="1114"/>
      <c r="AE55" s="1115"/>
      <c r="AF55" s="1160"/>
    </row>
    <row r="56" spans="3:35" ht="15.75" thickBot="1">
      <c r="C56" s="1161"/>
      <c r="D56" s="1134"/>
      <c r="E56" s="95"/>
      <c r="F56" s="95"/>
      <c r="G56" s="95"/>
      <c r="H56" s="194"/>
      <c r="I56" s="195"/>
      <c r="J56" s="580"/>
      <c r="K56" s="580"/>
      <c r="L56" s="581"/>
      <c r="M56" s="58"/>
      <c r="N56" s="580"/>
      <c r="O56" s="580"/>
      <c r="P56" s="580"/>
      <c r="Q56" s="580"/>
      <c r="R56" s="580"/>
      <c r="S56" s="581"/>
      <c r="T56" s="581"/>
      <c r="U56" s="582"/>
      <c r="V56" s="552"/>
      <c r="W56" s="553"/>
      <c r="X56" s="552"/>
      <c r="Y56" s="144"/>
      <c r="Z56" s="1118"/>
      <c r="AA56" s="142"/>
      <c r="AB56" s="147"/>
      <c r="AC56" s="147"/>
      <c r="AD56" s="142"/>
      <c r="AE56" s="147"/>
      <c r="AF56" s="1155"/>
    </row>
    <row r="57" spans="3:35" ht="16.5" thickTop="1" thickBot="1">
      <c r="C57" s="1162" t="s">
        <v>40</v>
      </c>
      <c r="D57" s="1135"/>
      <c r="E57" s="94"/>
      <c r="F57" s="94"/>
      <c r="G57" s="94"/>
      <c r="H57" s="196"/>
      <c r="I57" s="197"/>
      <c r="J57" s="93"/>
      <c r="K57" s="93"/>
      <c r="L57" s="415">
        <f>SUM(L52:L56)</f>
        <v>0</v>
      </c>
      <c r="M57" s="94"/>
      <c r="N57" s="93"/>
      <c r="O57" s="93"/>
      <c r="P57" s="93"/>
      <c r="Q57" s="93"/>
      <c r="R57" s="93"/>
      <c r="S57" s="415">
        <f>SUM(S52:S56)</f>
        <v>0</v>
      </c>
      <c r="T57" s="415">
        <f>SUM(T52:T56)</f>
        <v>0</v>
      </c>
      <c r="U57" s="92"/>
      <c r="V57" s="416">
        <f>SUM(V52:V56)</f>
        <v>0</v>
      </c>
      <c r="W57" s="417">
        <f>SUM(W52:W56)</f>
        <v>0</v>
      </c>
      <c r="X57" s="416">
        <f>SUM(X52:X56)</f>
        <v>0</v>
      </c>
      <c r="Y57" s="418">
        <f>L57+S57+T57+SUM(V57:X57)</f>
        <v>0</v>
      </c>
      <c r="Z57" s="1120"/>
      <c r="AA57" s="554"/>
      <c r="AB57" s="555"/>
      <c r="AC57" s="555"/>
      <c r="AD57" s="554"/>
      <c r="AE57" s="555"/>
      <c r="AF57" s="1155"/>
    </row>
    <row r="58" spans="3:35" ht="15.75" thickTop="1">
      <c r="C58" s="1164"/>
      <c r="D58" s="1128" t="s">
        <v>215</v>
      </c>
      <c r="E58" s="91"/>
      <c r="F58" s="90"/>
      <c r="G58" s="89"/>
      <c r="H58" s="199"/>
      <c r="I58" s="200"/>
      <c r="J58" s="89"/>
      <c r="K58" s="89"/>
      <c r="L58" s="90"/>
      <c r="M58" s="89"/>
      <c r="N58" s="90"/>
      <c r="O58" s="90"/>
      <c r="P58" s="90"/>
      <c r="Q58" s="90"/>
      <c r="R58" s="89"/>
      <c r="S58" s="89"/>
      <c r="T58" s="90"/>
      <c r="U58" s="89"/>
      <c r="V58" s="165"/>
      <c r="W58" s="149"/>
      <c r="X58" s="165"/>
      <c r="Y58" s="562"/>
      <c r="Z58" s="1165"/>
      <c r="AA58" s="563"/>
      <c r="AB58" s="564"/>
      <c r="AC58" s="564"/>
      <c r="AD58" s="563"/>
      <c r="AE58" s="564"/>
      <c r="AF58" s="1166"/>
    </row>
    <row r="59" spans="3:35" ht="15.75" thickBot="1">
      <c r="C59" s="1167"/>
      <c r="D59" s="1176"/>
      <c r="E59" s="1378"/>
      <c r="F59" s="1376"/>
      <c r="G59" s="1376"/>
      <c r="H59" s="586"/>
      <c r="I59" s="567"/>
      <c r="J59" s="565"/>
      <c r="K59" s="565"/>
      <c r="L59" s="565"/>
      <c r="M59" s="1376"/>
      <c r="N59" s="565"/>
      <c r="O59" s="565"/>
      <c r="P59" s="565"/>
      <c r="Q59" s="565"/>
      <c r="R59" s="565"/>
      <c r="S59" s="565"/>
      <c r="T59" s="565"/>
      <c r="U59" s="565"/>
      <c r="V59" s="566"/>
      <c r="W59" s="1168"/>
      <c r="X59" s="566"/>
      <c r="Y59" s="1177"/>
      <c r="Z59" s="1173"/>
      <c r="AA59" s="1174"/>
      <c r="AB59" s="1175"/>
      <c r="AC59" s="1175"/>
      <c r="AD59" s="1174"/>
      <c r="AE59" s="1175"/>
      <c r="AF59" s="1166"/>
    </row>
    <row r="62" spans="3:35">
      <c r="C62" s="56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6"/>
      <c r="AC62" s="56"/>
      <c r="AD62" s="56"/>
      <c r="AE62" s="56"/>
      <c r="AF62" s="56"/>
      <c r="AG62" s="56"/>
      <c r="AH62" s="56"/>
      <c r="AI62" s="56"/>
    </row>
    <row r="63" spans="3:35">
      <c r="C63" s="56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6"/>
      <c r="AC63" s="56"/>
      <c r="AD63" s="56"/>
      <c r="AE63" s="56"/>
      <c r="AF63" s="56"/>
      <c r="AG63" s="56"/>
      <c r="AH63" s="56"/>
      <c r="AI63" s="56"/>
    </row>
    <row r="64" spans="3:35">
      <c r="C64" s="56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6"/>
      <c r="AC64" s="56"/>
      <c r="AD64" s="56"/>
      <c r="AE64" s="56"/>
      <c r="AF64" s="56"/>
      <c r="AG64" s="56"/>
      <c r="AH64" s="56"/>
      <c r="AI64" s="56"/>
    </row>
    <row r="65" spans="3:36"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6"/>
      <c r="AC65" s="56"/>
      <c r="AD65" s="56"/>
      <c r="AE65" s="56"/>
      <c r="AF65" s="56"/>
      <c r="AG65" s="56"/>
      <c r="AH65" s="56"/>
      <c r="AI65" s="56"/>
    </row>
    <row r="66" spans="3:36" ht="16.5" thickBot="1">
      <c r="C66" s="44" t="s">
        <v>103</v>
      </c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6"/>
      <c r="AC66" s="56"/>
      <c r="AD66" s="56"/>
      <c r="AE66" s="56"/>
      <c r="AF66" s="56"/>
      <c r="AG66" s="56"/>
      <c r="AH66" s="56"/>
      <c r="AI66" s="56"/>
    </row>
    <row r="67" spans="3:36">
      <c r="C67" s="587" t="s">
        <v>311</v>
      </c>
      <c r="D67" s="588" t="s">
        <v>104</v>
      </c>
      <c r="E67" s="588" t="s">
        <v>86</v>
      </c>
      <c r="F67" s="588" t="s">
        <v>85</v>
      </c>
      <c r="G67" s="588" t="s">
        <v>84</v>
      </c>
      <c r="H67" s="589" t="s">
        <v>83</v>
      </c>
      <c r="I67" s="1021"/>
      <c r="J67" s="1021"/>
      <c r="K67" s="1021"/>
      <c r="L67" s="1021"/>
      <c r="M67" s="1021"/>
      <c r="N67" s="1021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6"/>
      <c r="AC67" s="56"/>
      <c r="AD67" s="56"/>
      <c r="AE67" s="56"/>
      <c r="AF67" s="56"/>
      <c r="AG67" s="56"/>
      <c r="AH67" s="56"/>
      <c r="AI67" s="56"/>
      <c r="AJ67" s="56"/>
    </row>
    <row r="68" spans="3:36" ht="26.25" thickBot="1">
      <c r="C68" s="590" t="s">
        <v>97</v>
      </c>
      <c r="D68" s="591" t="s">
        <v>239</v>
      </c>
      <c r="E68" s="591" t="s">
        <v>239</v>
      </c>
      <c r="F68" s="591" t="s">
        <v>239</v>
      </c>
      <c r="G68" s="591" t="s">
        <v>239</v>
      </c>
      <c r="H68" s="411" t="s">
        <v>239</v>
      </c>
      <c r="I68" s="1022"/>
      <c r="J68" s="1022"/>
      <c r="K68" s="1022"/>
      <c r="L68" s="1022"/>
      <c r="M68" s="1022"/>
      <c r="N68" s="1022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6"/>
      <c r="AC68" s="56"/>
      <c r="AD68" s="56"/>
      <c r="AE68" s="56"/>
      <c r="AF68" s="56"/>
      <c r="AG68" s="56"/>
      <c r="AH68" s="56"/>
      <c r="AI68" s="56"/>
      <c r="AJ68" s="56"/>
    </row>
    <row r="69" spans="3:36" ht="15.75">
      <c r="C69" s="592" t="s">
        <v>635</v>
      </c>
      <c r="D69" s="1025"/>
      <c r="E69" s="1025"/>
      <c r="F69" s="1025"/>
      <c r="G69" s="1025"/>
      <c r="H69" s="1026"/>
      <c r="I69" s="1023"/>
      <c r="J69" s="1023"/>
      <c r="K69" s="1023"/>
      <c r="L69" s="1023"/>
      <c r="M69" s="1023"/>
      <c r="N69" s="1023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6"/>
      <c r="AC69" s="56"/>
      <c r="AD69" s="56"/>
      <c r="AE69" s="56"/>
      <c r="AF69" s="56"/>
      <c r="AG69" s="56"/>
      <c r="AH69" s="56"/>
      <c r="AI69" s="56"/>
      <c r="AJ69" s="56"/>
    </row>
    <row r="70" spans="3:36" ht="15.75">
      <c r="C70" s="592" t="s">
        <v>636</v>
      </c>
      <c r="D70" s="1025"/>
      <c r="E70" s="1025"/>
      <c r="F70" s="1025"/>
      <c r="G70" s="1025"/>
      <c r="H70" s="1026"/>
      <c r="I70" s="1023"/>
      <c r="J70" s="1023"/>
      <c r="K70" s="1023"/>
      <c r="L70" s="1023"/>
      <c r="M70" s="1023"/>
      <c r="N70" s="1023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6"/>
      <c r="AC70" s="56"/>
      <c r="AD70" s="56"/>
      <c r="AE70" s="56"/>
      <c r="AF70" s="56"/>
      <c r="AG70" s="56"/>
      <c r="AH70" s="56"/>
      <c r="AI70" s="56"/>
      <c r="AJ70" s="56"/>
    </row>
    <row r="71" spans="3:36" ht="15.75">
      <c r="C71" s="592" t="s">
        <v>98</v>
      </c>
      <c r="D71" s="1025"/>
      <c r="E71" s="1025"/>
      <c r="F71" s="1025"/>
      <c r="G71" s="1025"/>
      <c r="H71" s="1026"/>
      <c r="I71" s="1023"/>
      <c r="J71" s="1023"/>
      <c r="K71" s="1023"/>
      <c r="L71" s="1023"/>
      <c r="M71" s="1023"/>
      <c r="N71" s="1023"/>
    </row>
    <row r="72" spans="3:36" ht="15.75" thickBot="1">
      <c r="C72" s="1170" t="s">
        <v>637</v>
      </c>
      <c r="D72" s="593">
        <f t="shared" ref="D72" si="0">SUM(D69:D71)</f>
        <v>0</v>
      </c>
      <c r="E72" s="593">
        <f t="shared" ref="E72:H72" si="1">SUM(E69:E71)</f>
        <v>0</v>
      </c>
      <c r="F72" s="593">
        <f t="shared" si="1"/>
        <v>0</v>
      </c>
      <c r="G72" s="593">
        <f t="shared" si="1"/>
        <v>0</v>
      </c>
      <c r="H72" s="594">
        <f t="shared" si="1"/>
        <v>0</v>
      </c>
      <c r="I72" s="1024"/>
      <c r="J72" s="1024"/>
      <c r="K72" s="1024"/>
      <c r="L72" s="1024"/>
      <c r="M72" s="1024"/>
      <c r="N72" s="1024"/>
    </row>
    <row r="80" spans="3:36" ht="15.75" customHeight="1"/>
    <row r="81" ht="45.75" customHeight="1"/>
    <row r="82" ht="46.5" customHeight="1"/>
  </sheetData>
  <mergeCells count="19">
    <mergeCell ref="I38:L38"/>
    <mergeCell ref="M38:S38"/>
    <mergeCell ref="U38:V38"/>
    <mergeCell ref="X10:Y10"/>
    <mergeCell ref="C37:H37"/>
    <mergeCell ref="I37:V37"/>
    <mergeCell ref="W37:X37"/>
    <mergeCell ref="AA37:AB37"/>
    <mergeCell ref="AD37:AE37"/>
    <mergeCell ref="C9:L9"/>
    <mergeCell ref="M9:Y9"/>
    <mergeCell ref="Z9:AA9"/>
    <mergeCell ref="AD9:AE9"/>
    <mergeCell ref="AG9:AH9"/>
    <mergeCell ref="I10:J10"/>
    <mergeCell ref="K10:L10"/>
    <mergeCell ref="M10:P10"/>
    <mergeCell ref="Q10:S10"/>
    <mergeCell ref="T10:V10"/>
  </mergeCells>
  <dataValidations count="10">
    <dataValidation type="list" allowBlank="1" showInputMessage="1" showErrorMessage="1" sqref="D12:D31">
      <formula1>"TERMINAL STATION,SWITCHING STATION,TRANSMISSION SUBSTATION,OTHER - SPECIFY"</formula1>
    </dataValidation>
    <dataValidation type="list" allowBlank="1" showInputMessage="1" showErrorMessage="1" sqref="F12:F31">
      <formula1>"NEW SUBSTATION ESTABLISHMENT,CAPACITY UPGRADE,VOLTAGE UPGRADE,OTHER - SPECIFY"</formula1>
    </dataValidation>
    <dataValidation type="list" allowBlank="1" showInputMessage="1" showErrorMessage="1" sqref="G12:G31 F40:F59">
      <formula1>"DEMAND GROWTH,VOLTAGE ISSUES,REACTIVE POWER ISSUES,FAULT LEVEL ISSUES,NET MARKET BENEFIT,SAFETY,ENVIRONMENT,OTHER - SPECIFY"</formula1>
    </dataValidation>
    <dataValidation type="list" allowBlank="1" showInputMessage="1" showErrorMessage="1" sqref="O12:O31">
      <formula1>"YES,NO"</formula1>
    </dataValidation>
    <dataValidation type="list" allowBlank="1" showInputMessage="1" showErrorMessage="1" sqref="Q12:Q31">
      <formula1>"AIR,GAS,OTHER - SPECIFY"</formula1>
    </dataValidation>
    <dataValidation type="list" allowBlank="1" showInputMessage="1" showErrorMessage="1" sqref="T12:T31">
      <formula1>"CAPACITOR,REACTOR,STATIC VAR COMPENSATOR,OTHER - SPECIFY"</formula1>
    </dataValidation>
    <dataValidation type="list" allowBlank="1" showInputMessage="1" showErrorMessage="1" sqref="E40:E59">
      <formula1>"NEW LINE ON NEW ROUTE - SINGLE CIRCUIT, NEW LINE ON NEW ROUTE - DUAL CIRCUIT,RECONDUCTOR - SINGLE CIRCUIT,RECONDUCTOR - DUAL CIRCUIT,LINE UPGRADE - RAISING/RETENSORING,LINE UPGRADE - VOLTAGE,STRING SPARE CIRCUIT,OTHER - SPECIFY"</formula1>
    </dataValidation>
    <dataValidation type="list" allowBlank="1" showInputMessage="1" showErrorMessage="1" sqref="G40:G59">
      <formula1>"500,330,275,220,132,OTHER - SPECIFY"</formula1>
    </dataValidation>
    <dataValidation type="list" allowBlank="1" showInputMessage="1" showErrorMessage="1" sqref="I40:I59">
      <formula1>"SINGLE CIRCUIT STEEL TOWER,MULTIPLE CIRCUIT STEEL TOWER,OTHER - SPECIFY"</formula1>
    </dataValidation>
    <dataValidation type="list" allowBlank="1" showInputMessage="1" showErrorMessage="1" sqref="M40:M59">
      <formula1>"OVERHEAD LINE,UNDERGROUND CABLE"</formula1>
    </dataValidation>
  </dataValidation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theme="5"/>
  </sheetPr>
  <dimension ref="A1:AS64"/>
  <sheetViews>
    <sheetView showGridLines="0" topLeftCell="B12" zoomScale="66" zoomScaleNormal="66" workbookViewId="0">
      <selection activeCell="E12" sqref="E1:E1048576"/>
    </sheetView>
  </sheetViews>
  <sheetFormatPr defaultColWidth="9.140625" defaultRowHeight="12.75"/>
  <cols>
    <col min="1" max="1" width="16.140625" style="42" customWidth="1"/>
    <col min="2" max="2" width="14.28515625" style="42" customWidth="1"/>
    <col min="3" max="3" width="44.7109375" style="42" customWidth="1"/>
    <col min="4" max="4" width="52.42578125" style="50" bestFit="1" customWidth="1"/>
    <col min="5" max="5" width="12.85546875" style="50" bestFit="1" customWidth="1"/>
    <col min="6" max="9" width="12.85546875" style="50" customWidth="1"/>
    <col min="10" max="10" width="8.7109375" style="50" bestFit="1" customWidth="1"/>
    <col min="11" max="11" width="108.42578125" style="50" customWidth="1"/>
    <col min="12" max="12" width="27.85546875" style="50" customWidth="1"/>
    <col min="13" max="13" width="16" style="50" customWidth="1"/>
    <col min="14" max="14" width="25.85546875" style="50" customWidth="1"/>
    <col min="15" max="15" width="45.28515625" style="50" customWidth="1"/>
    <col min="16" max="16" width="11.28515625" style="50" customWidth="1"/>
    <col min="17" max="17" width="11.85546875" style="50" customWidth="1"/>
    <col min="18" max="18" width="11" style="50" customWidth="1"/>
    <col min="19" max="19" width="11.5703125" style="50" customWidth="1"/>
    <col min="20" max="20" width="8.7109375" style="50" bestFit="1" customWidth="1"/>
    <col min="21" max="21" width="9.140625" style="50" bestFit="1" customWidth="1"/>
    <col min="22" max="22" width="7.28515625" style="50" bestFit="1" customWidth="1"/>
    <col min="23" max="33" width="11.7109375" style="50" customWidth="1"/>
    <col min="34" max="34" width="9.140625" style="50"/>
    <col min="35" max="45" width="12.28515625" style="50" customWidth="1"/>
    <col min="46" max="46" width="9.140625" style="50"/>
    <col min="47" max="57" width="13" style="50" customWidth="1"/>
    <col min="58" max="58" width="9.140625" style="50"/>
    <col min="59" max="69" width="13" style="50" customWidth="1"/>
    <col min="70" max="70" width="9.140625" style="50"/>
    <col min="71" max="81" width="13.85546875" style="50" customWidth="1"/>
    <col min="82" max="82" width="9.140625" style="50"/>
    <col min="83" max="93" width="13" style="50" customWidth="1"/>
    <col min="94" max="94" width="9.140625" style="50"/>
    <col min="95" max="105" width="12.85546875" style="50" customWidth="1"/>
    <col min="106" max="106" width="9.140625" style="50"/>
    <col min="107" max="117" width="12.28515625" style="50" customWidth="1"/>
    <col min="118" max="16384" width="9.140625" style="50"/>
  </cols>
  <sheetData>
    <row r="1" spans="1:45" s="40" customFormat="1" ht="23.25">
      <c r="A1" s="6"/>
      <c r="B1" s="6"/>
      <c r="C1" s="129" t="s">
        <v>21</v>
      </c>
      <c r="D1" s="45"/>
      <c r="E1" s="45"/>
      <c r="F1" s="45"/>
      <c r="G1" s="45"/>
      <c r="H1" s="45"/>
      <c r="I1" s="45"/>
      <c r="J1" s="46"/>
      <c r="K1" s="46"/>
      <c r="L1" s="46"/>
      <c r="M1" s="46"/>
      <c r="N1" s="46"/>
      <c r="O1" s="46"/>
      <c r="X1" s="62"/>
      <c r="Y1" s="63"/>
      <c r="Z1" s="63"/>
    </row>
    <row r="2" spans="1:45" s="40" customFormat="1" ht="23.25">
      <c r="A2" s="6"/>
      <c r="B2" s="6"/>
      <c r="C2" s="128"/>
      <c r="D2" s="45"/>
      <c r="E2" s="45"/>
      <c r="F2" s="45"/>
      <c r="G2" s="45"/>
      <c r="H2" s="45"/>
      <c r="I2" s="45"/>
      <c r="J2" s="46"/>
      <c r="K2" s="46"/>
      <c r="L2" s="46"/>
      <c r="M2" s="1181" t="s">
        <v>649</v>
      </c>
      <c r="N2" s="46"/>
      <c r="O2" s="46"/>
      <c r="X2" s="62"/>
      <c r="Y2" s="63"/>
      <c r="Z2" s="63"/>
    </row>
    <row r="3" spans="1:45" s="40" customFormat="1" ht="23.25">
      <c r="A3" s="6"/>
      <c r="B3" s="6"/>
      <c r="C3" s="128"/>
      <c r="D3" s="47"/>
      <c r="E3" s="47"/>
      <c r="F3" s="47"/>
      <c r="G3" s="47"/>
      <c r="H3" s="47"/>
      <c r="I3" s="47"/>
      <c r="J3" s="46"/>
      <c r="K3" s="46"/>
      <c r="L3" s="46"/>
      <c r="M3" s="1181" t="s">
        <v>648</v>
      </c>
      <c r="N3" s="46"/>
      <c r="O3" s="46"/>
      <c r="X3" s="62"/>
      <c r="Y3" s="63"/>
      <c r="Z3" s="63"/>
    </row>
    <row r="4" spans="1:45" s="40" customFormat="1" ht="23.25">
      <c r="A4" s="6"/>
      <c r="B4" s="6"/>
      <c r="C4" s="5" t="s">
        <v>640</v>
      </c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X4" s="62"/>
      <c r="Y4" s="63"/>
      <c r="Z4" s="63"/>
    </row>
    <row r="5" spans="1:45" s="40" customFormat="1" ht="20.25">
      <c r="A5" s="6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X5" s="62"/>
      <c r="Y5" s="63"/>
      <c r="Z5" s="63"/>
    </row>
    <row r="6" spans="1:45" s="40" customFormat="1" ht="15.75">
      <c r="A6" s="6"/>
      <c r="B6" s="6"/>
      <c r="C6" s="130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</row>
    <row r="7" spans="1:45" s="40" customFormat="1">
      <c r="A7" s="6"/>
      <c r="B7" s="6"/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Y7" s="41"/>
      <c r="Z7" s="41"/>
      <c r="AA7" s="41"/>
    </row>
    <row r="8" spans="1:45">
      <c r="A8" s="6"/>
      <c r="B8" s="6"/>
      <c r="C8" s="6"/>
      <c r="D8" s="6"/>
      <c r="E8" s="6"/>
      <c r="F8" s="6"/>
      <c r="G8" s="6"/>
      <c r="H8" s="6"/>
      <c r="I8" s="6"/>
      <c r="J8" s="6"/>
      <c r="K8" s="6"/>
      <c r="L8" s="6"/>
      <c r="M8" s="6"/>
    </row>
    <row r="9" spans="1:45" s="48" customFormat="1">
      <c r="A9" s="6"/>
      <c r="B9" s="6"/>
      <c r="C9" s="6"/>
      <c r="D9" s="6"/>
      <c r="E9" s="6"/>
      <c r="F9" s="6"/>
      <c r="G9" s="6"/>
      <c r="H9" s="6"/>
      <c r="I9" s="6"/>
      <c r="J9" s="6"/>
      <c r="K9" s="6"/>
      <c r="L9" s="6"/>
      <c r="M9" s="6"/>
    </row>
    <row r="10" spans="1:45" s="48" customFormat="1">
      <c r="A10" s="6"/>
      <c r="B10" s="6"/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</row>
    <row r="11" spans="1:45" s="48" customFormat="1" ht="18.75" thickBot="1">
      <c r="A11" s="6"/>
      <c r="B11" s="6"/>
      <c r="C11" s="6"/>
      <c r="D11" s="314" t="s">
        <v>641</v>
      </c>
      <c r="E11" s="315"/>
      <c r="F11" s="315"/>
      <c r="G11" s="315"/>
      <c r="H11" s="315"/>
      <c r="I11" s="315"/>
      <c r="J11" s="316"/>
      <c r="K11" s="71"/>
      <c r="L11" s="71"/>
      <c r="M11" s="71"/>
      <c r="N11" s="71"/>
      <c r="O11" s="71"/>
      <c r="P11" s="71"/>
      <c r="Q11" s="71"/>
      <c r="R11" s="71"/>
      <c r="S11" s="71"/>
      <c r="T11" s="71"/>
      <c r="U11" s="71"/>
      <c r="V11" s="71"/>
      <c r="W11" s="71"/>
      <c r="X11" s="71"/>
      <c r="Y11" s="71"/>
      <c r="Z11" s="71"/>
      <c r="AA11" s="71"/>
      <c r="AB11" s="71"/>
      <c r="AC11" s="71"/>
      <c r="AD11" s="71"/>
      <c r="AE11" s="71"/>
      <c r="AF11" s="71"/>
      <c r="AG11" s="71"/>
      <c r="AH11" s="71"/>
      <c r="AI11" s="71"/>
      <c r="AJ11" s="71"/>
      <c r="AK11" s="71"/>
      <c r="AL11" s="71"/>
      <c r="AM11" s="71"/>
      <c r="AN11" s="71"/>
      <c r="AO11" s="71"/>
      <c r="AP11" s="71"/>
      <c r="AQ11" s="71"/>
      <c r="AR11" s="71"/>
      <c r="AS11" s="71"/>
    </row>
    <row r="12" spans="1:45" s="48" customFormat="1" ht="15.75" thickBot="1">
      <c r="A12" s="6"/>
      <c r="B12" s="6"/>
      <c r="C12" s="397" t="s">
        <v>642</v>
      </c>
      <c r="D12" s="357"/>
      <c r="E12" s="398"/>
      <c r="F12" s="399"/>
      <c r="G12" s="400"/>
      <c r="H12" s="400"/>
      <c r="I12" s="400"/>
      <c r="J12" s="313"/>
      <c r="K12" s="356" t="s">
        <v>643</v>
      </c>
      <c r="L12" s="357"/>
      <c r="M12" s="358"/>
      <c r="N12" s="359"/>
      <c r="O12" s="360"/>
      <c r="P12" s="76"/>
      <c r="Q12" s="76"/>
      <c r="R12" s="311"/>
      <c r="S12" s="312"/>
      <c r="T12" s="312"/>
      <c r="U12" s="313"/>
      <c r="V12" s="313"/>
      <c r="W12" s="313"/>
      <c r="X12" s="313"/>
      <c r="Y12" s="313"/>
      <c r="Z12" s="313"/>
      <c r="AA12" s="72"/>
      <c r="AB12" s="313"/>
      <c r="AC12" s="313"/>
      <c r="AD12" s="313"/>
      <c r="AE12" s="313"/>
      <c r="AF12" s="313"/>
      <c r="AG12" s="313"/>
      <c r="AH12" s="313"/>
      <c r="AI12" s="313"/>
      <c r="AJ12" s="313"/>
      <c r="AK12" s="313"/>
      <c r="AL12" s="313"/>
      <c r="AM12" s="313"/>
      <c r="AN12" s="313"/>
      <c r="AO12" s="313"/>
      <c r="AP12" s="313"/>
      <c r="AQ12" s="72"/>
      <c r="AR12" s="72"/>
    </row>
    <row r="13" spans="1:45" s="48" customFormat="1" ht="51.75" thickBot="1">
      <c r="A13" s="6"/>
      <c r="B13" s="6"/>
      <c r="C13" s="401"/>
      <c r="D13" s="402"/>
      <c r="E13" s="403" t="s">
        <v>462</v>
      </c>
      <c r="F13" s="403" t="s">
        <v>462</v>
      </c>
      <c r="G13" s="403" t="s">
        <v>462</v>
      </c>
      <c r="H13" s="403" t="s">
        <v>462</v>
      </c>
      <c r="I13" s="403" t="s">
        <v>462</v>
      </c>
      <c r="J13" s="73"/>
      <c r="K13" s="1182"/>
      <c r="L13" s="1183" t="s">
        <v>644</v>
      </c>
      <c r="M13" s="1184" t="s">
        <v>645</v>
      </c>
      <c r="N13" s="1185" t="s">
        <v>650</v>
      </c>
      <c r="O13" s="1186" t="s">
        <v>651</v>
      </c>
      <c r="P13" s="76"/>
      <c r="Q13" s="76"/>
      <c r="R13" s="311"/>
      <c r="S13" s="312"/>
      <c r="T13" s="312"/>
      <c r="U13" s="73"/>
      <c r="V13" s="73"/>
      <c r="W13" s="73"/>
      <c r="X13" s="73"/>
      <c r="Y13" s="73"/>
      <c r="Z13" s="73"/>
      <c r="AA13" s="73"/>
      <c r="AB13" s="73"/>
      <c r="AC13" s="73"/>
      <c r="AD13" s="73"/>
      <c r="AE13" s="73"/>
      <c r="AF13" s="73"/>
      <c r="AG13" s="73"/>
      <c r="AH13" s="73"/>
      <c r="AI13" s="72"/>
      <c r="AJ13" s="72"/>
      <c r="AK13" s="72"/>
      <c r="AL13" s="72"/>
      <c r="AM13" s="72"/>
      <c r="AN13" s="72"/>
      <c r="AO13" s="72"/>
      <c r="AP13" s="72"/>
      <c r="AQ13" s="72"/>
      <c r="AR13" s="72"/>
    </row>
    <row r="14" spans="1:45" s="48" customFormat="1" ht="15.75" thickBot="1">
      <c r="A14" s="6"/>
      <c r="B14" s="6"/>
      <c r="C14" s="396" t="s">
        <v>646</v>
      </c>
      <c r="D14" s="396" t="s">
        <v>647</v>
      </c>
      <c r="E14" s="233" t="s">
        <v>104</v>
      </c>
      <c r="F14" s="233" t="s">
        <v>86</v>
      </c>
      <c r="G14" s="233" t="s">
        <v>85</v>
      </c>
      <c r="H14" s="233" t="s">
        <v>84</v>
      </c>
      <c r="I14" s="233" t="s">
        <v>83</v>
      </c>
      <c r="J14" s="73"/>
      <c r="K14" s="595" t="s">
        <v>747</v>
      </c>
      <c r="L14" s="596">
        <v>150</v>
      </c>
      <c r="M14" s="597" t="s">
        <v>848</v>
      </c>
      <c r="N14" s="597" t="s">
        <v>849</v>
      </c>
      <c r="O14" s="598">
        <v>2011</v>
      </c>
      <c r="P14" s="355"/>
      <c r="Q14" s="77" t="s">
        <v>648</v>
      </c>
      <c r="R14" s="311"/>
      <c r="S14" s="312"/>
      <c r="T14" s="312"/>
      <c r="U14" s="73"/>
      <c r="V14" s="73"/>
      <c r="W14" s="73"/>
      <c r="X14" s="73"/>
      <c r="Y14" s="73"/>
      <c r="Z14" s="73"/>
      <c r="AA14" s="73"/>
      <c r="AB14" s="73"/>
      <c r="AC14" s="73"/>
      <c r="AD14" s="73"/>
      <c r="AE14" s="73"/>
      <c r="AF14" s="73"/>
      <c r="AG14" s="73"/>
      <c r="AH14" s="73"/>
      <c r="AI14" s="72"/>
      <c r="AJ14" s="72"/>
      <c r="AK14" s="72"/>
      <c r="AL14" s="72"/>
      <c r="AM14" s="72"/>
      <c r="AN14" s="72"/>
      <c r="AO14" s="72"/>
      <c r="AP14" s="72"/>
      <c r="AQ14" s="72"/>
      <c r="AR14" s="72"/>
    </row>
    <row r="15" spans="1:45" s="48" customFormat="1" ht="13.5" thickBot="1">
      <c r="A15" s="6"/>
      <c r="B15" s="6"/>
      <c r="C15" s="1542" t="s">
        <v>772</v>
      </c>
      <c r="D15" s="1543" t="s">
        <v>773</v>
      </c>
      <c r="E15" s="1544">
        <v>0</v>
      </c>
      <c r="F15" s="1544">
        <v>0</v>
      </c>
      <c r="G15" s="1544">
        <v>0</v>
      </c>
      <c r="H15" s="1545">
        <v>69.097849999999625</v>
      </c>
      <c r="I15" s="1546">
        <v>0</v>
      </c>
      <c r="J15" s="74"/>
      <c r="K15" s="600" t="s">
        <v>748</v>
      </c>
      <c r="L15" s="601">
        <v>150</v>
      </c>
      <c r="M15" s="602" t="s">
        <v>848</v>
      </c>
      <c r="N15" s="602" t="s">
        <v>849</v>
      </c>
      <c r="O15" s="603">
        <v>2010</v>
      </c>
      <c r="P15" s="355"/>
      <c r="Q15" s="74"/>
      <c r="R15" s="74"/>
      <c r="S15" s="72"/>
      <c r="T15" s="74"/>
      <c r="U15" s="74"/>
      <c r="V15" s="74"/>
      <c r="W15" s="74"/>
      <c r="X15" s="74"/>
      <c r="Y15" s="74"/>
      <c r="Z15" s="74"/>
      <c r="AA15" s="74"/>
      <c r="AB15" s="74"/>
      <c r="AC15" s="74"/>
      <c r="AD15" s="74"/>
      <c r="AE15" s="74"/>
      <c r="AF15" s="74"/>
      <c r="AG15" s="74"/>
      <c r="AH15" s="74"/>
      <c r="AI15" s="72"/>
      <c r="AJ15" s="72"/>
      <c r="AK15" s="72"/>
      <c r="AL15" s="72"/>
      <c r="AM15" s="72"/>
      <c r="AN15" s="72"/>
      <c r="AO15" s="72"/>
      <c r="AP15" s="72"/>
      <c r="AQ15" s="72"/>
      <c r="AR15" s="72"/>
    </row>
    <row r="16" spans="1:45" s="48" customFormat="1" ht="13.5" thickBot="1">
      <c r="A16" s="6"/>
      <c r="B16" s="6"/>
      <c r="C16" s="1547" t="s">
        <v>774</v>
      </c>
      <c r="D16" s="1548" t="s">
        <v>775</v>
      </c>
      <c r="E16" s="1549">
        <v>0</v>
      </c>
      <c r="F16" s="1549">
        <v>0</v>
      </c>
      <c r="G16" s="1549">
        <v>0</v>
      </c>
      <c r="H16" s="1549">
        <v>424.05700000000002</v>
      </c>
      <c r="I16" s="1550">
        <v>0</v>
      </c>
      <c r="J16" s="74"/>
      <c r="K16" s="595" t="s">
        <v>749</v>
      </c>
      <c r="L16" s="596">
        <v>100</v>
      </c>
      <c r="M16" s="597">
        <v>66</v>
      </c>
      <c r="N16" s="597" t="s">
        <v>849</v>
      </c>
      <c r="O16" s="598">
        <v>2011</v>
      </c>
      <c r="P16" s="355"/>
      <c r="Q16" s="74"/>
      <c r="R16" s="74"/>
      <c r="S16" s="72"/>
      <c r="T16" s="74"/>
      <c r="U16" s="74"/>
      <c r="V16" s="74"/>
      <c r="W16" s="74"/>
      <c r="X16" s="74"/>
      <c r="Y16" s="74"/>
      <c r="Z16" s="74"/>
      <c r="AA16" s="74"/>
      <c r="AB16" s="74"/>
      <c r="AC16" s="74"/>
      <c r="AD16" s="74"/>
      <c r="AE16" s="74"/>
      <c r="AF16" s="74"/>
      <c r="AG16" s="74"/>
      <c r="AH16" s="74"/>
      <c r="AI16" s="72"/>
      <c r="AJ16" s="72"/>
      <c r="AK16" s="72"/>
      <c r="AL16" s="72"/>
      <c r="AM16" s="72"/>
      <c r="AN16" s="72"/>
      <c r="AO16" s="72"/>
      <c r="AP16" s="72"/>
      <c r="AQ16" s="72"/>
      <c r="AR16" s="72"/>
    </row>
    <row r="17" spans="1:44" s="48" customFormat="1" ht="13.5" thickBot="1">
      <c r="A17" s="6"/>
      <c r="B17" s="6"/>
      <c r="C17" s="1551" t="s">
        <v>776</v>
      </c>
      <c r="D17" s="1552" t="s">
        <v>773</v>
      </c>
      <c r="E17" s="1553">
        <v>0</v>
      </c>
      <c r="F17" s="1553">
        <v>0</v>
      </c>
      <c r="G17" s="1554">
        <v>-29.97377999999933</v>
      </c>
      <c r="H17" s="1553">
        <v>0</v>
      </c>
      <c r="I17" s="1555">
        <v>0</v>
      </c>
      <c r="J17" s="75"/>
      <c r="K17" s="600" t="s">
        <v>750</v>
      </c>
      <c r="L17" s="601">
        <v>150</v>
      </c>
      <c r="M17" s="602">
        <v>66</v>
      </c>
      <c r="N17" s="602" t="s">
        <v>849</v>
      </c>
      <c r="O17" s="603">
        <v>2012</v>
      </c>
      <c r="P17" s="75"/>
      <c r="Q17" s="75"/>
      <c r="R17" s="75"/>
      <c r="S17" s="75"/>
      <c r="T17" s="75"/>
      <c r="U17" s="75"/>
      <c r="V17" s="75"/>
      <c r="W17" s="75"/>
      <c r="X17" s="75"/>
      <c r="Y17" s="75"/>
      <c r="Z17" s="75"/>
      <c r="AA17" s="75"/>
      <c r="AB17" s="75"/>
      <c r="AC17" s="72"/>
      <c r="AD17" s="74"/>
      <c r="AE17" s="75"/>
      <c r="AF17" s="75"/>
      <c r="AG17" s="75"/>
      <c r="AH17" s="75"/>
      <c r="AI17" s="75"/>
      <c r="AJ17" s="75"/>
      <c r="AK17" s="75"/>
      <c r="AL17" s="75"/>
      <c r="AM17" s="75"/>
      <c r="AN17" s="75"/>
      <c r="AO17" s="75"/>
      <c r="AP17" s="75"/>
      <c r="AQ17" s="75"/>
      <c r="AR17" s="75"/>
    </row>
    <row r="18" spans="1:44" s="48" customFormat="1" ht="13.5" thickBot="1">
      <c r="A18" s="6"/>
      <c r="B18" s="6"/>
      <c r="C18" s="1556" t="s">
        <v>777</v>
      </c>
      <c r="D18" s="1557" t="s">
        <v>775</v>
      </c>
      <c r="E18" s="1558">
        <v>0</v>
      </c>
      <c r="F18" s="1558">
        <v>0</v>
      </c>
      <c r="G18" s="1558">
        <v>588</v>
      </c>
      <c r="H18" s="1558">
        <v>0</v>
      </c>
      <c r="I18" s="1559">
        <v>0</v>
      </c>
      <c r="J18" s="72"/>
      <c r="K18" s="595" t="s">
        <v>751</v>
      </c>
      <c r="L18" s="596">
        <v>15</v>
      </c>
      <c r="M18" s="597">
        <v>22</v>
      </c>
      <c r="N18" s="597" t="s">
        <v>850</v>
      </c>
      <c r="O18" s="598">
        <v>2012</v>
      </c>
      <c r="P18" s="312"/>
      <c r="Q18" s="72"/>
      <c r="R18" s="72"/>
      <c r="S18" s="72"/>
      <c r="T18" s="72"/>
      <c r="U18" s="72"/>
      <c r="V18" s="72"/>
      <c r="W18" s="72"/>
      <c r="X18" s="72"/>
      <c r="Y18" s="72"/>
      <c r="Z18" s="72"/>
      <c r="AA18" s="72"/>
      <c r="AB18" s="72"/>
      <c r="AC18" s="72"/>
      <c r="AD18" s="311"/>
      <c r="AE18" s="312"/>
      <c r="AF18" s="312"/>
      <c r="AG18" s="72"/>
      <c r="AH18" s="72"/>
      <c r="AI18" s="72"/>
      <c r="AJ18" s="72"/>
      <c r="AK18" s="72"/>
      <c r="AL18" s="72"/>
      <c r="AM18" s="72"/>
      <c r="AN18" s="72"/>
      <c r="AO18" s="72"/>
      <c r="AP18" s="72"/>
      <c r="AQ18" s="72"/>
      <c r="AR18" s="72"/>
    </row>
    <row r="19" spans="1:44" s="48" customFormat="1" ht="13.5" thickBot="1">
      <c r="A19" s="6"/>
      <c r="B19" s="6"/>
      <c r="C19" s="1542" t="s">
        <v>778</v>
      </c>
      <c r="D19" s="1543" t="s">
        <v>773</v>
      </c>
      <c r="E19" s="1544">
        <v>0</v>
      </c>
      <c r="F19" s="1544">
        <v>0</v>
      </c>
      <c r="G19" s="1544">
        <v>0</v>
      </c>
      <c r="H19" s="1545">
        <v>15.218520000000003</v>
      </c>
      <c r="I19" s="1546">
        <v>0</v>
      </c>
      <c r="J19" s="72"/>
      <c r="K19" s="600" t="s">
        <v>752</v>
      </c>
      <c r="L19" s="601">
        <v>65</v>
      </c>
      <c r="M19" s="602">
        <v>66</v>
      </c>
      <c r="N19" s="602" t="s">
        <v>849</v>
      </c>
      <c r="O19" s="603">
        <v>2012</v>
      </c>
      <c r="P19" s="312"/>
      <c r="Q19" s="72"/>
      <c r="R19" s="72"/>
      <c r="S19" s="72"/>
      <c r="T19" s="72"/>
      <c r="U19" s="72"/>
      <c r="V19" s="72"/>
      <c r="W19" s="72"/>
      <c r="X19" s="72"/>
      <c r="Y19" s="72"/>
      <c r="Z19" s="72"/>
      <c r="AA19" s="72"/>
      <c r="AB19" s="72"/>
      <c r="AC19" s="72"/>
      <c r="AD19" s="311"/>
      <c r="AE19" s="312"/>
      <c r="AF19" s="312"/>
      <c r="AG19" s="72"/>
      <c r="AH19" s="72"/>
      <c r="AI19" s="72"/>
      <c r="AJ19" s="72"/>
      <c r="AK19" s="72"/>
      <c r="AL19" s="72"/>
      <c r="AM19" s="72"/>
      <c r="AN19" s="72"/>
      <c r="AO19" s="72"/>
      <c r="AP19" s="72"/>
      <c r="AQ19" s="72"/>
      <c r="AR19" s="72"/>
    </row>
    <row r="20" spans="1:44" s="48" customFormat="1" ht="13.5" thickBot="1">
      <c r="A20" s="6"/>
      <c r="B20" s="6"/>
      <c r="C20" s="1547" t="s">
        <v>779</v>
      </c>
      <c r="D20" s="1548" t="s">
        <v>775</v>
      </c>
      <c r="E20" s="1549">
        <v>0</v>
      </c>
      <c r="F20" s="1549">
        <v>0</v>
      </c>
      <c r="G20" s="1549">
        <v>0</v>
      </c>
      <c r="H20" s="1549">
        <v>27</v>
      </c>
      <c r="I20" s="1550">
        <v>0</v>
      </c>
      <c r="J20" s="72"/>
      <c r="K20" s="595" t="s">
        <v>753</v>
      </c>
      <c r="L20" s="596">
        <v>135</v>
      </c>
      <c r="M20" s="597">
        <v>66</v>
      </c>
      <c r="N20" s="597" t="s">
        <v>850</v>
      </c>
      <c r="O20" s="598">
        <v>2012</v>
      </c>
      <c r="P20" s="312"/>
      <c r="Q20" s="78"/>
      <c r="R20" s="78"/>
      <c r="S20" s="78"/>
      <c r="T20" s="72"/>
      <c r="U20" s="72"/>
      <c r="V20" s="72"/>
      <c r="W20" s="72"/>
      <c r="X20" s="72"/>
      <c r="Y20" s="72"/>
      <c r="Z20" s="72"/>
      <c r="AA20" s="72"/>
      <c r="AB20" s="72"/>
      <c r="AC20" s="72"/>
      <c r="AD20" s="311"/>
      <c r="AE20" s="312"/>
      <c r="AF20" s="312"/>
      <c r="AG20" s="78"/>
      <c r="AH20" s="78"/>
      <c r="AI20" s="78"/>
      <c r="AJ20" s="72"/>
      <c r="AK20" s="72"/>
      <c r="AL20" s="72"/>
      <c r="AM20" s="72"/>
      <c r="AN20" s="72"/>
      <c r="AO20" s="72"/>
      <c r="AP20" s="72"/>
      <c r="AQ20" s="72"/>
      <c r="AR20" s="72"/>
    </row>
    <row r="21" spans="1:44" s="48" customFormat="1" ht="14.25" customHeight="1" thickBot="1">
      <c r="A21" s="6"/>
      <c r="B21" s="6"/>
      <c r="C21" s="1551" t="s">
        <v>780</v>
      </c>
      <c r="D21" s="1552" t="s">
        <v>773</v>
      </c>
      <c r="E21" s="1553">
        <v>0</v>
      </c>
      <c r="F21" s="1553">
        <v>0</v>
      </c>
      <c r="G21" s="1553">
        <v>0</v>
      </c>
      <c r="H21" s="1554">
        <v>79.635499999999993</v>
      </c>
      <c r="I21" s="1555">
        <v>0</v>
      </c>
      <c r="J21" s="6"/>
      <c r="K21" s="600" t="s">
        <v>754</v>
      </c>
      <c r="L21" s="601">
        <v>100</v>
      </c>
      <c r="M21" s="602">
        <v>66</v>
      </c>
      <c r="N21" s="602" t="s">
        <v>849</v>
      </c>
      <c r="O21" s="603">
        <v>2012</v>
      </c>
      <c r="P21" s="72"/>
      <c r="Q21" s="43"/>
      <c r="R21" s="43"/>
      <c r="S21" s="43"/>
      <c r="T21" s="43"/>
      <c r="U21" s="43"/>
      <c r="V21" s="43"/>
      <c r="W21" s="43"/>
      <c r="X21" s="43"/>
      <c r="Y21" s="43"/>
      <c r="Z21" s="43"/>
      <c r="AA21" s="43"/>
      <c r="AB21" s="43"/>
      <c r="AC21" s="72"/>
      <c r="AD21" s="72"/>
      <c r="AE21" s="72"/>
      <c r="AF21" s="72"/>
      <c r="AG21" s="43"/>
      <c r="AH21" s="43"/>
      <c r="AI21" s="43"/>
      <c r="AJ21" s="43"/>
      <c r="AK21" s="43"/>
      <c r="AL21" s="43"/>
      <c r="AM21" s="43"/>
      <c r="AN21" s="43"/>
      <c r="AO21" s="43"/>
      <c r="AP21" s="43"/>
      <c r="AQ21" s="43"/>
      <c r="AR21" s="43"/>
    </row>
    <row r="22" spans="1:44" ht="13.5" thickBot="1">
      <c r="C22" s="1556" t="s">
        <v>781</v>
      </c>
      <c r="D22" s="1557" t="s">
        <v>775</v>
      </c>
      <c r="E22" s="1558">
        <v>0</v>
      </c>
      <c r="F22" s="1558">
        <v>0</v>
      </c>
      <c r="G22" s="1558">
        <v>0</v>
      </c>
      <c r="H22" s="1558">
        <v>117</v>
      </c>
      <c r="I22" s="1559">
        <v>0</v>
      </c>
      <c r="K22" s="595" t="s">
        <v>755</v>
      </c>
      <c r="L22" s="596">
        <v>75</v>
      </c>
      <c r="M22" s="597">
        <v>22</v>
      </c>
      <c r="N22" s="597" t="s">
        <v>849</v>
      </c>
      <c r="O22" s="598">
        <v>2012</v>
      </c>
    </row>
    <row r="23" spans="1:44" ht="13.5" thickBot="1">
      <c r="C23" s="1542" t="s">
        <v>782</v>
      </c>
      <c r="D23" s="1543" t="s">
        <v>773</v>
      </c>
      <c r="E23" s="1544">
        <v>0</v>
      </c>
      <c r="F23" s="1544">
        <v>0</v>
      </c>
      <c r="G23" s="1544">
        <v>0</v>
      </c>
      <c r="H23" s="1544">
        <v>0</v>
      </c>
      <c r="I23" s="1560">
        <v>0</v>
      </c>
      <c r="K23" s="600" t="s">
        <v>756</v>
      </c>
      <c r="L23" s="601">
        <v>80</v>
      </c>
      <c r="M23" s="602">
        <v>66</v>
      </c>
      <c r="N23" s="602" t="s">
        <v>849</v>
      </c>
      <c r="O23" s="603">
        <v>2012</v>
      </c>
    </row>
    <row r="24" spans="1:44" ht="13.5" thickBot="1">
      <c r="C24" s="1547" t="s">
        <v>783</v>
      </c>
      <c r="D24" s="1548" t="s">
        <v>775</v>
      </c>
      <c r="E24" s="1549">
        <v>0</v>
      </c>
      <c r="F24" s="1549">
        <v>0</v>
      </c>
      <c r="G24" s="1549">
        <v>0</v>
      </c>
      <c r="H24" s="1549">
        <v>0</v>
      </c>
      <c r="I24" s="1550">
        <v>27</v>
      </c>
      <c r="K24" s="595" t="s">
        <v>757</v>
      </c>
      <c r="L24" s="596">
        <v>150</v>
      </c>
      <c r="M24" s="597">
        <v>66</v>
      </c>
      <c r="N24" s="597" t="s">
        <v>849</v>
      </c>
      <c r="O24" s="598">
        <v>2011</v>
      </c>
    </row>
    <row r="25" spans="1:44" ht="13.5" thickBot="1">
      <c r="C25" s="1551" t="s">
        <v>784</v>
      </c>
      <c r="D25" s="1552" t="s">
        <v>773</v>
      </c>
      <c r="E25" s="1553">
        <v>0</v>
      </c>
      <c r="F25" s="1553">
        <v>0</v>
      </c>
      <c r="G25" s="1553">
        <v>0</v>
      </c>
      <c r="H25" s="1553">
        <v>0</v>
      </c>
      <c r="I25" s="1561">
        <v>1.6036300000000339</v>
      </c>
      <c r="K25" s="600" t="s">
        <v>758</v>
      </c>
      <c r="L25" s="601">
        <v>150</v>
      </c>
      <c r="M25" s="602">
        <v>66</v>
      </c>
      <c r="N25" s="602" t="s">
        <v>849</v>
      </c>
      <c r="O25" s="603">
        <v>2012</v>
      </c>
    </row>
    <row r="26" spans="1:44" ht="13.5" thickBot="1">
      <c r="C26" s="1556" t="s">
        <v>785</v>
      </c>
      <c r="D26" s="1557" t="s">
        <v>775</v>
      </c>
      <c r="E26" s="1558">
        <v>0</v>
      </c>
      <c r="F26" s="1558">
        <v>0</v>
      </c>
      <c r="G26" s="1558">
        <v>0</v>
      </c>
      <c r="H26" s="1558">
        <v>0</v>
      </c>
      <c r="I26" s="1559">
        <v>37</v>
      </c>
      <c r="K26" s="595" t="s">
        <v>759</v>
      </c>
      <c r="L26" s="596">
        <v>100</v>
      </c>
      <c r="M26" s="597">
        <v>66</v>
      </c>
      <c r="N26" s="602" t="s">
        <v>849</v>
      </c>
      <c r="O26" s="598">
        <v>2012</v>
      </c>
    </row>
    <row r="27" spans="1:44" ht="13.5" thickBot="1">
      <c r="C27" s="1542" t="s">
        <v>786</v>
      </c>
      <c r="D27" s="1543" t="s">
        <v>773</v>
      </c>
      <c r="E27" s="1544">
        <v>0</v>
      </c>
      <c r="F27" s="1544">
        <v>0</v>
      </c>
      <c r="G27" s="1544">
        <v>0</v>
      </c>
      <c r="H27" s="1544">
        <v>0</v>
      </c>
      <c r="I27" s="1560">
        <v>0.23755999999999766</v>
      </c>
      <c r="K27" s="600" t="s">
        <v>760</v>
      </c>
      <c r="L27" s="601">
        <v>150</v>
      </c>
      <c r="M27" s="602">
        <v>66</v>
      </c>
      <c r="N27" s="602" t="s">
        <v>849</v>
      </c>
      <c r="O27" s="603">
        <v>2012</v>
      </c>
    </row>
    <row r="28" spans="1:44" ht="13.5" thickBot="1">
      <c r="C28" s="1547" t="s">
        <v>787</v>
      </c>
      <c r="D28" s="1548" t="s">
        <v>775</v>
      </c>
      <c r="E28" s="1549">
        <v>0</v>
      </c>
      <c r="F28" s="1549">
        <v>0</v>
      </c>
      <c r="G28" s="1549">
        <v>0</v>
      </c>
      <c r="H28" s="1549">
        <v>0</v>
      </c>
      <c r="I28" s="1550">
        <v>103</v>
      </c>
      <c r="K28" s="595" t="s">
        <v>761</v>
      </c>
      <c r="L28" s="596">
        <v>160</v>
      </c>
      <c r="M28" s="597">
        <v>66</v>
      </c>
      <c r="N28" s="597" t="s">
        <v>850</v>
      </c>
      <c r="O28" s="598">
        <v>2012</v>
      </c>
    </row>
    <row r="29" spans="1:44" ht="13.5" thickBot="1">
      <c r="C29" s="1551" t="s">
        <v>788</v>
      </c>
      <c r="D29" s="1552" t="s">
        <v>773</v>
      </c>
      <c r="E29" s="1553">
        <v>0</v>
      </c>
      <c r="F29" s="1553">
        <v>0</v>
      </c>
      <c r="G29" s="1553">
        <v>0</v>
      </c>
      <c r="H29" s="1553">
        <v>0</v>
      </c>
      <c r="I29" s="1561">
        <v>0</v>
      </c>
      <c r="K29" s="600" t="s">
        <v>762</v>
      </c>
      <c r="L29" s="601">
        <v>100</v>
      </c>
      <c r="M29" s="602">
        <v>66</v>
      </c>
      <c r="N29" s="602" t="s">
        <v>849</v>
      </c>
      <c r="O29" s="603">
        <v>2012</v>
      </c>
    </row>
    <row r="30" spans="1:44" ht="13.5" thickBot="1">
      <c r="C30" s="1556" t="s">
        <v>789</v>
      </c>
      <c r="D30" s="1557" t="s">
        <v>775</v>
      </c>
      <c r="E30" s="1558">
        <v>0</v>
      </c>
      <c r="F30" s="1558">
        <v>0</v>
      </c>
      <c r="G30" s="1558">
        <v>0</v>
      </c>
      <c r="H30" s="1558">
        <v>0</v>
      </c>
      <c r="I30" s="1559">
        <v>7</v>
      </c>
      <c r="K30" s="595" t="s">
        <v>763</v>
      </c>
      <c r="L30" s="596">
        <v>100</v>
      </c>
      <c r="M30" s="597">
        <v>66</v>
      </c>
      <c r="N30" s="597" t="s">
        <v>849</v>
      </c>
      <c r="O30" s="598">
        <v>2012</v>
      </c>
    </row>
    <row r="31" spans="1:44" ht="13.5" thickBot="1">
      <c r="C31" s="1542" t="s">
        <v>790</v>
      </c>
      <c r="D31" s="1543" t="s">
        <v>773</v>
      </c>
      <c r="E31" s="1544">
        <v>0</v>
      </c>
      <c r="F31" s="1544">
        <v>0</v>
      </c>
      <c r="G31" s="1544">
        <v>0</v>
      </c>
      <c r="H31" s="1545">
        <v>0.86858000000001634</v>
      </c>
      <c r="I31" s="1546">
        <v>0</v>
      </c>
      <c r="K31" s="595" t="s">
        <v>764</v>
      </c>
      <c r="L31" s="596">
        <v>150</v>
      </c>
      <c r="M31" s="597" t="s">
        <v>848</v>
      </c>
      <c r="N31" s="597" t="s">
        <v>849</v>
      </c>
      <c r="O31" s="598">
        <v>2012</v>
      </c>
    </row>
    <row r="32" spans="1:44" ht="13.5" thickBot="1">
      <c r="C32" s="1547" t="s">
        <v>791</v>
      </c>
      <c r="D32" s="1548" t="s">
        <v>775</v>
      </c>
      <c r="E32" s="1549">
        <v>0</v>
      </c>
      <c r="F32" s="1549">
        <v>0</v>
      </c>
      <c r="G32" s="1549">
        <v>0</v>
      </c>
      <c r="H32" s="1549">
        <v>43</v>
      </c>
      <c r="I32" s="1550">
        <v>0</v>
      </c>
      <c r="K32" s="600" t="s">
        <v>765</v>
      </c>
      <c r="L32" s="601">
        <v>225</v>
      </c>
      <c r="M32" s="602" t="s">
        <v>848</v>
      </c>
      <c r="N32" s="602" t="s">
        <v>849</v>
      </c>
      <c r="O32" s="603">
        <v>2008</v>
      </c>
    </row>
    <row r="33" spans="3:15" ht="13.5" thickBot="1">
      <c r="C33" s="1551" t="s">
        <v>792</v>
      </c>
      <c r="D33" s="1552" t="s">
        <v>773</v>
      </c>
      <c r="E33" s="1553">
        <v>0</v>
      </c>
      <c r="F33" s="1553">
        <v>0</v>
      </c>
      <c r="G33" s="1553">
        <v>0</v>
      </c>
      <c r="H33" s="1553">
        <v>0</v>
      </c>
      <c r="I33" s="1561">
        <v>5.143680000000022</v>
      </c>
      <c r="K33" s="595" t="s">
        <v>766</v>
      </c>
      <c r="L33" s="596">
        <v>75</v>
      </c>
      <c r="M33" s="597">
        <v>66</v>
      </c>
      <c r="N33" s="597" t="s">
        <v>849</v>
      </c>
      <c r="O33" s="598">
        <v>2011</v>
      </c>
    </row>
    <row r="34" spans="3:15" ht="13.5" thickBot="1">
      <c r="C34" s="1556" t="s">
        <v>793</v>
      </c>
      <c r="D34" s="1557" t="s">
        <v>775</v>
      </c>
      <c r="E34" s="1558">
        <v>0</v>
      </c>
      <c r="F34" s="1558">
        <v>0</v>
      </c>
      <c r="G34" s="1558">
        <v>0</v>
      </c>
      <c r="H34" s="1558">
        <v>0</v>
      </c>
      <c r="I34" s="1559">
        <v>105</v>
      </c>
      <c r="K34" s="600" t="s">
        <v>767</v>
      </c>
      <c r="L34" s="601">
        <v>75</v>
      </c>
      <c r="M34" s="602">
        <v>66</v>
      </c>
      <c r="N34" s="602" t="s">
        <v>849</v>
      </c>
      <c r="O34" s="603">
        <v>2011</v>
      </c>
    </row>
    <row r="35" spans="3:15" ht="13.5" thickBot="1">
      <c r="C35" s="1542" t="s">
        <v>794</v>
      </c>
      <c r="D35" s="1543" t="s">
        <v>773</v>
      </c>
      <c r="E35" s="1544">
        <v>0</v>
      </c>
      <c r="F35" s="1544">
        <v>0</v>
      </c>
      <c r="G35" s="1544">
        <v>0</v>
      </c>
      <c r="H35" s="1545">
        <v>0.43590000000000872</v>
      </c>
      <c r="I35" s="1546">
        <v>0</v>
      </c>
      <c r="K35" s="595" t="s">
        <v>768</v>
      </c>
      <c r="L35" s="596">
        <v>100</v>
      </c>
      <c r="M35" s="597">
        <v>66</v>
      </c>
      <c r="N35" s="597" t="s">
        <v>849</v>
      </c>
      <c r="O35" s="598">
        <v>2012</v>
      </c>
    </row>
    <row r="36" spans="3:15" ht="13.5" thickBot="1">
      <c r="C36" s="1547" t="s">
        <v>795</v>
      </c>
      <c r="D36" s="1548" t="s">
        <v>775</v>
      </c>
      <c r="E36" s="1549">
        <v>0</v>
      </c>
      <c r="F36" s="1549">
        <v>0</v>
      </c>
      <c r="G36" s="1549">
        <v>0</v>
      </c>
      <c r="H36" s="1549">
        <v>22</v>
      </c>
      <c r="I36" s="1550">
        <v>0</v>
      </c>
      <c r="K36" s="600" t="s">
        <v>769</v>
      </c>
      <c r="L36" s="601">
        <v>100</v>
      </c>
      <c r="M36" s="602">
        <v>66</v>
      </c>
      <c r="N36" s="602" t="s">
        <v>849</v>
      </c>
      <c r="O36" s="603">
        <v>2011</v>
      </c>
    </row>
    <row r="37" spans="3:15" ht="13.5" thickBot="1">
      <c r="C37" s="1551" t="s">
        <v>796</v>
      </c>
      <c r="D37" s="1552" t="s">
        <v>773</v>
      </c>
      <c r="E37" s="1553">
        <v>0</v>
      </c>
      <c r="F37" s="1553">
        <v>0</v>
      </c>
      <c r="G37" s="1553">
        <v>0</v>
      </c>
      <c r="H37" s="1553">
        <v>0</v>
      </c>
      <c r="I37" s="1561">
        <v>0</v>
      </c>
      <c r="K37" s="1535" t="s">
        <v>770</v>
      </c>
      <c r="L37" s="1536">
        <v>70</v>
      </c>
      <c r="M37" s="1537">
        <v>22</v>
      </c>
      <c r="N37" s="1537" t="s">
        <v>850</v>
      </c>
      <c r="O37" s="1538">
        <v>2013</v>
      </c>
    </row>
    <row r="38" spans="3:15" ht="13.5" thickBot="1">
      <c r="C38" s="1556" t="s">
        <v>797</v>
      </c>
      <c r="D38" s="1557" t="s">
        <v>775</v>
      </c>
      <c r="E38" s="1558">
        <v>0</v>
      </c>
      <c r="F38" s="1558">
        <v>0</v>
      </c>
      <c r="G38" s="1558">
        <v>0</v>
      </c>
      <c r="H38" s="1558">
        <v>0</v>
      </c>
      <c r="I38" s="1559">
        <v>16</v>
      </c>
      <c r="K38" s="600" t="s">
        <v>771</v>
      </c>
      <c r="L38" s="1539">
        <v>225</v>
      </c>
      <c r="M38" s="1540">
        <v>66</v>
      </c>
      <c r="N38" s="1541" t="s">
        <v>849</v>
      </c>
      <c r="O38" s="603">
        <v>2013</v>
      </c>
    </row>
    <row r="39" spans="3:15">
      <c r="C39" s="1542" t="s">
        <v>798</v>
      </c>
      <c r="D39" s="1543" t="s">
        <v>773</v>
      </c>
      <c r="E39" s="1544">
        <v>0</v>
      </c>
      <c r="F39" s="1544">
        <v>0</v>
      </c>
      <c r="G39" s="1544">
        <v>0</v>
      </c>
      <c r="H39" s="1544">
        <v>0</v>
      </c>
      <c r="I39" s="1560">
        <v>0.60187000000000079</v>
      </c>
    </row>
    <row r="40" spans="3:15" ht="13.5" thickBot="1">
      <c r="C40" s="1547" t="s">
        <v>799</v>
      </c>
      <c r="D40" s="1548" t="s">
        <v>775</v>
      </c>
      <c r="E40" s="1549">
        <v>0</v>
      </c>
      <c r="F40" s="1549">
        <v>0</v>
      </c>
      <c r="G40" s="1549">
        <v>0</v>
      </c>
      <c r="H40" s="1549">
        <v>0</v>
      </c>
      <c r="I40" s="1550">
        <v>39</v>
      </c>
    </row>
    <row r="41" spans="3:15">
      <c r="C41" s="1551" t="s">
        <v>800</v>
      </c>
      <c r="D41" s="1552" t="s">
        <v>773</v>
      </c>
      <c r="E41" s="1553">
        <v>0</v>
      </c>
      <c r="F41" s="1553">
        <v>0</v>
      </c>
      <c r="G41" s="1553">
        <v>0</v>
      </c>
      <c r="H41" s="1553">
        <v>0</v>
      </c>
      <c r="I41" s="1561">
        <v>-4.5474735088646413E-16</v>
      </c>
    </row>
    <row r="42" spans="3:15" ht="13.5" thickBot="1">
      <c r="C42" s="1556" t="s">
        <v>801</v>
      </c>
      <c r="D42" s="1557" t="s">
        <v>775</v>
      </c>
      <c r="E42" s="1558">
        <v>0</v>
      </c>
      <c r="F42" s="1558">
        <v>0</v>
      </c>
      <c r="G42" s="1558">
        <v>0</v>
      </c>
      <c r="H42" s="1558">
        <v>0</v>
      </c>
      <c r="I42" s="1559">
        <v>23</v>
      </c>
    </row>
    <row r="43" spans="3:15">
      <c r="C43" s="1542" t="s">
        <v>802</v>
      </c>
      <c r="D43" s="1543" t="s">
        <v>773</v>
      </c>
      <c r="E43" s="1544">
        <v>0</v>
      </c>
      <c r="F43" s="1544">
        <v>0</v>
      </c>
      <c r="G43" s="1544">
        <v>0</v>
      </c>
      <c r="H43" s="1544">
        <v>0</v>
      </c>
      <c r="I43" s="1560">
        <v>0.74451000000000933</v>
      </c>
    </row>
    <row r="44" spans="3:15" ht="13.5" thickBot="1">
      <c r="C44" s="1547" t="s">
        <v>803</v>
      </c>
      <c r="D44" s="1548" t="s">
        <v>775</v>
      </c>
      <c r="E44" s="1549">
        <v>0</v>
      </c>
      <c r="F44" s="1549">
        <v>0</v>
      </c>
      <c r="G44" s="1549">
        <v>0</v>
      </c>
      <c r="H44" s="1549">
        <v>0</v>
      </c>
      <c r="I44" s="1550">
        <v>259</v>
      </c>
    </row>
    <row r="45" spans="3:15">
      <c r="C45" s="1551" t="s">
        <v>804</v>
      </c>
      <c r="D45" s="1552" t="s">
        <v>773</v>
      </c>
      <c r="E45" s="1553">
        <v>0</v>
      </c>
      <c r="F45" s="1553">
        <v>0</v>
      </c>
      <c r="G45" s="1553">
        <v>0</v>
      </c>
      <c r="H45" s="1553">
        <v>0</v>
      </c>
      <c r="I45" s="1561">
        <v>4.8292299999999964</v>
      </c>
    </row>
    <row r="46" spans="3:15" ht="13.5" thickBot="1">
      <c r="C46" s="1556" t="s">
        <v>805</v>
      </c>
      <c r="D46" s="1557" t="s">
        <v>775</v>
      </c>
      <c r="E46" s="1558">
        <v>0</v>
      </c>
      <c r="F46" s="1558">
        <v>0</v>
      </c>
      <c r="G46" s="1558">
        <v>0</v>
      </c>
      <c r="H46" s="1558">
        <v>0</v>
      </c>
      <c r="I46" s="1559">
        <v>171</v>
      </c>
    </row>
    <row r="47" spans="3:15">
      <c r="C47" s="1542" t="s">
        <v>806</v>
      </c>
      <c r="D47" s="1543" t="s">
        <v>773</v>
      </c>
      <c r="E47" s="1544">
        <v>0</v>
      </c>
      <c r="F47" s="1544">
        <v>0</v>
      </c>
      <c r="G47" s="1544">
        <v>0</v>
      </c>
      <c r="H47" s="1544">
        <v>0</v>
      </c>
      <c r="I47" s="1560">
        <v>0</v>
      </c>
    </row>
    <row r="48" spans="3:15" ht="13.5" thickBot="1">
      <c r="C48" s="1547" t="s">
        <v>807</v>
      </c>
      <c r="D48" s="1548" t="s">
        <v>775</v>
      </c>
      <c r="E48" s="1549">
        <v>0</v>
      </c>
      <c r="F48" s="1549">
        <v>0</v>
      </c>
      <c r="G48" s="1549">
        <v>0</v>
      </c>
      <c r="H48" s="1549">
        <v>0</v>
      </c>
      <c r="I48" s="1550">
        <v>110</v>
      </c>
    </row>
    <row r="49" spans="3:9">
      <c r="C49" s="1551" t="s">
        <v>808</v>
      </c>
      <c r="D49" s="1552" t="s">
        <v>773</v>
      </c>
      <c r="E49" s="1553">
        <v>0</v>
      </c>
      <c r="F49" s="1553">
        <v>0</v>
      </c>
      <c r="G49" s="1553">
        <v>0</v>
      </c>
      <c r="H49" s="1553">
        <v>0</v>
      </c>
      <c r="I49" s="1561">
        <v>51.058519999997692</v>
      </c>
    </row>
    <row r="50" spans="3:9" ht="13.5" thickBot="1">
      <c r="C50" s="1556" t="s">
        <v>809</v>
      </c>
      <c r="D50" s="1557" t="s">
        <v>775</v>
      </c>
      <c r="E50" s="1558">
        <v>0</v>
      </c>
      <c r="F50" s="1558">
        <v>0</v>
      </c>
      <c r="G50" s="1558">
        <v>0</v>
      </c>
      <c r="H50" s="1558">
        <v>0</v>
      </c>
      <c r="I50" s="1559">
        <v>1063</v>
      </c>
    </row>
    <row r="51" spans="3:9">
      <c r="C51" s="1542" t="s">
        <v>810</v>
      </c>
      <c r="D51" s="1543" t="s">
        <v>773</v>
      </c>
      <c r="E51" s="1545">
        <v>14.408290000001216</v>
      </c>
      <c r="F51" s="1544">
        <v>0</v>
      </c>
      <c r="G51" s="1544">
        <v>0</v>
      </c>
      <c r="H51" s="1544">
        <v>0</v>
      </c>
      <c r="I51" s="1546">
        <v>0</v>
      </c>
    </row>
    <row r="52" spans="3:9" ht="13.5" thickBot="1">
      <c r="C52" s="1547" t="s">
        <v>811</v>
      </c>
      <c r="D52" s="1548" t="s">
        <v>775</v>
      </c>
      <c r="E52" s="1549">
        <v>857.88099999999997</v>
      </c>
      <c r="F52" s="1549">
        <v>0</v>
      </c>
      <c r="G52" s="1549">
        <v>0</v>
      </c>
      <c r="H52" s="1549">
        <v>0</v>
      </c>
      <c r="I52" s="1550">
        <v>0</v>
      </c>
    </row>
    <row r="53" spans="3:9">
      <c r="C53" s="1551" t="s">
        <v>812</v>
      </c>
      <c r="D53" s="1552" t="s">
        <v>773</v>
      </c>
      <c r="E53" s="1553">
        <v>0</v>
      </c>
      <c r="F53" s="1553">
        <v>0</v>
      </c>
      <c r="G53" s="1553">
        <v>0</v>
      </c>
      <c r="H53" s="1554">
        <v>0</v>
      </c>
      <c r="I53" s="1555">
        <v>0</v>
      </c>
    </row>
    <row r="54" spans="3:9" ht="13.5" thickBot="1">
      <c r="C54" s="1556" t="s">
        <v>813</v>
      </c>
      <c r="D54" s="1557" t="s">
        <v>775</v>
      </c>
      <c r="E54" s="1558">
        <v>0</v>
      </c>
      <c r="F54" s="1558">
        <v>0</v>
      </c>
      <c r="G54" s="1558">
        <v>0</v>
      </c>
      <c r="H54" s="1558">
        <v>42</v>
      </c>
      <c r="I54" s="1559">
        <v>0</v>
      </c>
    </row>
    <row r="55" spans="3:9">
      <c r="C55" s="1542" t="s">
        <v>814</v>
      </c>
      <c r="D55" s="1543" t="s">
        <v>773</v>
      </c>
      <c r="E55" s="1544">
        <v>0</v>
      </c>
      <c r="F55" s="1544">
        <v>0</v>
      </c>
      <c r="G55" s="1544">
        <v>0</v>
      </c>
      <c r="H55" s="1545">
        <v>2.9268199999999487</v>
      </c>
      <c r="I55" s="1546">
        <v>0</v>
      </c>
    </row>
    <row r="56" spans="3:9" ht="13.5" thickBot="1">
      <c r="C56" s="1547" t="s">
        <v>815</v>
      </c>
      <c r="D56" s="1548" t="s">
        <v>775</v>
      </c>
      <c r="E56" s="1549">
        <v>0</v>
      </c>
      <c r="F56" s="1549">
        <v>0</v>
      </c>
      <c r="G56" s="1549">
        <v>0</v>
      </c>
      <c r="H56" s="1549">
        <v>138</v>
      </c>
      <c r="I56" s="1550">
        <v>0</v>
      </c>
    </row>
    <row r="57" spans="3:9">
      <c r="C57" s="1551" t="s">
        <v>816</v>
      </c>
      <c r="D57" s="1552" t="s">
        <v>773</v>
      </c>
      <c r="E57" s="1553">
        <v>0</v>
      </c>
      <c r="F57" s="1553">
        <v>0</v>
      </c>
      <c r="G57" s="1553">
        <v>0</v>
      </c>
      <c r="H57" s="1561">
        <v>12.804290000000151</v>
      </c>
      <c r="I57" s="1561">
        <v>0</v>
      </c>
    </row>
    <row r="58" spans="3:9" ht="13.5" thickBot="1">
      <c r="C58" s="1556" t="s">
        <v>817</v>
      </c>
      <c r="D58" s="1557" t="s">
        <v>775</v>
      </c>
      <c r="E58" s="1558">
        <v>0</v>
      </c>
      <c r="F58" s="1558">
        <v>0</v>
      </c>
      <c r="G58" s="1558">
        <v>0</v>
      </c>
      <c r="H58" s="1559">
        <v>259</v>
      </c>
      <c r="I58" s="1559">
        <v>0</v>
      </c>
    </row>
    <row r="59" spans="3:9">
      <c r="C59" s="1542" t="s">
        <v>818</v>
      </c>
      <c r="D59" s="1543" t="s">
        <v>773</v>
      </c>
      <c r="E59" s="1544">
        <v>0</v>
      </c>
      <c r="F59" s="1544">
        <v>0</v>
      </c>
      <c r="G59" s="1544">
        <v>0</v>
      </c>
      <c r="H59" s="1545">
        <v>0.56574000000000002</v>
      </c>
      <c r="I59" s="1546">
        <v>0</v>
      </c>
    </row>
    <row r="60" spans="3:9" ht="13.5" thickBot="1">
      <c r="C60" s="1547" t="s">
        <v>819</v>
      </c>
      <c r="D60" s="1548" t="s">
        <v>775</v>
      </c>
      <c r="E60" s="1549">
        <v>0</v>
      </c>
      <c r="F60" s="1549">
        <v>0</v>
      </c>
      <c r="G60" s="1549">
        <v>0</v>
      </c>
      <c r="H60" s="1549">
        <v>16</v>
      </c>
      <c r="I60" s="1550">
        <v>0</v>
      </c>
    </row>
    <row r="61" spans="3:9">
      <c r="C61" s="1551" t="s">
        <v>820</v>
      </c>
      <c r="D61" s="1552" t="s">
        <v>773</v>
      </c>
      <c r="E61" s="1553">
        <v>0</v>
      </c>
      <c r="F61" s="1553">
        <v>0</v>
      </c>
      <c r="G61" s="1553">
        <v>0</v>
      </c>
      <c r="H61" s="1553">
        <v>0</v>
      </c>
      <c r="I61" s="1561">
        <v>-44.422590000000127</v>
      </c>
    </row>
    <row r="62" spans="3:9" ht="13.5" thickBot="1">
      <c r="C62" s="1556" t="s">
        <v>821</v>
      </c>
      <c r="D62" s="1557" t="s">
        <v>775</v>
      </c>
      <c r="E62" s="1558">
        <v>0</v>
      </c>
      <c r="F62" s="1558">
        <v>0</v>
      </c>
      <c r="G62" s="1558">
        <v>0</v>
      </c>
      <c r="H62" s="1558">
        <v>0</v>
      </c>
      <c r="I62" s="1559">
        <v>311.28800000000001</v>
      </c>
    </row>
    <row r="63" spans="3:9">
      <c r="C63" s="599" t="s">
        <v>822</v>
      </c>
      <c r="D63" s="404" t="s">
        <v>823</v>
      </c>
      <c r="E63" s="1544">
        <v>0</v>
      </c>
      <c r="F63" s="1544">
        <v>0</v>
      </c>
      <c r="G63" s="1544">
        <v>0</v>
      </c>
      <c r="H63" s="1544">
        <v>0</v>
      </c>
      <c r="I63" s="1560">
        <v>2.3929400000000025</v>
      </c>
    </row>
    <row r="64" spans="3:9" ht="13.5" thickBot="1">
      <c r="C64" s="354" t="s">
        <v>824</v>
      </c>
      <c r="D64" s="1562" t="s">
        <v>775</v>
      </c>
      <c r="E64" s="1549">
        <v>0</v>
      </c>
      <c r="F64" s="1549">
        <v>0</v>
      </c>
      <c r="G64" s="1549">
        <v>0</v>
      </c>
      <c r="H64" s="1549">
        <v>0</v>
      </c>
      <c r="I64" s="1550">
        <v>202.7551</v>
      </c>
    </row>
  </sheetData>
  <sheetProtection insertRows="0"/>
  <dataValidations count="1">
    <dataValidation type="list" allowBlank="1" showInputMessage="1" showErrorMessage="1" sqref="R14:T14 AD20:AF20 P20">
      <formula1>$P$14:$Q$14</formula1>
    </dataValidation>
  </dataValidations>
  <pageMargins left="0.7" right="0.7" top="0.75" bottom="0.75" header="0.3" footer="0.3"/>
  <pageSetup paperSize="9" scale="51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theme="5"/>
  </sheetPr>
  <dimension ref="A1:BM48"/>
  <sheetViews>
    <sheetView showGridLines="0" topLeftCell="C1" zoomScale="70" zoomScaleNormal="70" workbookViewId="0">
      <selection activeCell="P22" sqref="P22"/>
    </sheetView>
  </sheetViews>
  <sheetFormatPr defaultColWidth="9.140625" defaultRowHeight="15"/>
  <cols>
    <col min="1" max="1" width="17.7109375" style="430" customWidth="1"/>
    <col min="2" max="2" width="78.42578125" style="430" customWidth="1"/>
    <col min="3" max="3" width="80.85546875" style="430" customWidth="1"/>
    <col min="4" max="4" width="63.85546875" style="430" customWidth="1"/>
    <col min="5" max="5" width="21.85546875" style="430" hidden="1" customWidth="1"/>
    <col min="6" max="6" width="15.7109375" style="430" hidden="1" customWidth="1"/>
    <col min="7" max="7" width="25" style="430" hidden="1" customWidth="1"/>
    <col min="8" max="8" width="30.5703125" style="430" hidden="1" customWidth="1"/>
    <col min="9" max="9" width="22.5703125" style="430" hidden="1" customWidth="1"/>
    <col min="10" max="10" width="33.140625" style="430" hidden="1" customWidth="1"/>
    <col min="11" max="12" width="19.7109375" style="430" hidden="1" customWidth="1"/>
    <col min="13" max="13" width="16.85546875" style="430" hidden="1" customWidth="1"/>
    <col min="14" max="18" width="17.7109375" style="430" bestFit="1" customWidth="1"/>
    <col min="19" max="19" width="16.28515625" style="430" customWidth="1"/>
    <col min="20" max="21" width="26.28515625" style="430" customWidth="1"/>
    <col min="22" max="22" width="10.7109375" style="430" hidden="1" customWidth="1"/>
    <col min="23" max="30" width="26.28515625" style="430" hidden="1" customWidth="1"/>
    <col min="31" max="35" width="12.42578125" style="430" bestFit="1" customWidth="1"/>
    <col min="36" max="36" width="13.85546875" style="430" customWidth="1"/>
    <col min="37" max="37" width="26.28515625" style="430" customWidth="1"/>
    <col min="38" max="38" width="39.85546875" style="430" customWidth="1"/>
    <col min="39" max="39" width="97.28515625" style="430" bestFit="1" customWidth="1"/>
    <col min="40" max="40" width="15.140625" style="608" hidden="1" customWidth="1"/>
    <col min="41" max="41" width="15.7109375" style="430" hidden="1" customWidth="1"/>
    <col min="42" max="42" width="25" style="430" hidden="1" customWidth="1"/>
    <col min="43" max="43" width="30.5703125" style="430" hidden="1" customWidth="1"/>
    <col min="44" max="44" width="42.85546875" style="430" hidden="1" customWidth="1"/>
    <col min="45" max="45" width="22.5703125" style="430" hidden="1" customWidth="1"/>
    <col min="46" max="46" width="47.28515625" style="430" hidden="1" customWidth="1"/>
    <col min="47" max="48" width="19.7109375" style="430" hidden="1" customWidth="1"/>
    <col min="49" max="49" width="14.140625" style="430" hidden="1" customWidth="1"/>
    <col min="50" max="54" width="18.28515625" style="430" customWidth="1"/>
    <col min="55" max="57" width="9.140625" style="430" customWidth="1"/>
    <col min="58" max="58" width="9.140625" style="430"/>
    <col min="59" max="68" width="9.140625" style="430" customWidth="1"/>
    <col min="69" max="72" width="9.140625" style="430"/>
    <col min="73" max="82" width="9.140625" style="430" customWidth="1"/>
    <col min="83" max="93" width="9.140625" style="430"/>
    <col min="94" max="103" width="9.140625" style="430" customWidth="1"/>
    <col min="104" max="16384" width="9.140625" style="430"/>
  </cols>
  <sheetData>
    <row r="1" spans="1:54" ht="24" customHeight="1">
      <c r="B1" s="432" t="s">
        <v>21</v>
      </c>
      <c r="C1" s="604"/>
      <c r="D1" s="604"/>
      <c r="E1" s="604"/>
      <c r="F1" s="604"/>
      <c r="G1" s="604"/>
      <c r="H1" s="604"/>
      <c r="I1" s="604"/>
      <c r="J1" s="604"/>
      <c r="K1" s="604"/>
      <c r="L1" s="604"/>
      <c r="M1" s="604"/>
      <c r="N1" s="604"/>
      <c r="O1" s="604"/>
      <c r="P1" s="604"/>
      <c r="Q1" s="604"/>
      <c r="R1" s="604"/>
      <c r="S1" s="604"/>
      <c r="T1" s="604"/>
      <c r="U1" s="604"/>
      <c r="V1" s="604"/>
      <c r="W1" s="604"/>
      <c r="X1" s="604"/>
      <c r="Y1" s="604"/>
      <c r="Z1" s="604"/>
      <c r="AA1" s="604"/>
      <c r="AB1" s="604"/>
      <c r="AC1" s="604"/>
      <c r="AD1" s="604"/>
      <c r="AE1" s="604"/>
      <c r="AF1" s="604"/>
      <c r="AG1" s="604"/>
      <c r="AH1" s="604"/>
      <c r="AI1" s="604"/>
      <c r="AJ1" s="604"/>
      <c r="AK1" s="604"/>
      <c r="AL1" s="604"/>
      <c r="AM1" s="604"/>
      <c r="AN1" s="604"/>
      <c r="AO1" s="604"/>
      <c r="AP1" s="604"/>
      <c r="AQ1" s="604"/>
      <c r="AR1" s="604"/>
      <c r="AS1" s="604"/>
      <c r="AT1" s="604"/>
      <c r="AU1" s="604"/>
      <c r="AV1" s="604"/>
      <c r="AW1" s="604"/>
      <c r="AX1" s="604"/>
      <c r="AY1" s="604"/>
      <c r="AZ1" s="604"/>
      <c r="BA1" s="604"/>
      <c r="BB1" s="604"/>
    </row>
    <row r="2" spans="1:54" ht="24" customHeight="1">
      <c r="B2" s="438"/>
      <c r="C2" s="604"/>
      <c r="D2" s="604"/>
      <c r="E2" s="604"/>
      <c r="F2" s="604"/>
      <c r="G2" s="604"/>
      <c r="H2" s="604"/>
      <c r="I2" s="604"/>
      <c r="J2" s="604"/>
      <c r="K2" s="604"/>
      <c r="L2" s="604"/>
      <c r="M2" s="604"/>
      <c r="N2" s="604"/>
      <c r="O2" s="604"/>
      <c r="P2" s="604"/>
      <c r="Q2" s="604"/>
      <c r="R2" s="604"/>
      <c r="S2" s="604"/>
      <c r="T2" s="604"/>
      <c r="U2" s="604"/>
      <c r="V2" s="604"/>
      <c r="W2" s="604"/>
      <c r="X2" s="604"/>
      <c r="Y2" s="604"/>
      <c r="Z2" s="604"/>
      <c r="AA2" s="604"/>
      <c r="AB2" s="604"/>
      <c r="AC2" s="604"/>
      <c r="AD2" s="604"/>
      <c r="AE2" s="604"/>
      <c r="AF2" s="604"/>
      <c r="AG2" s="604"/>
      <c r="AH2" s="604"/>
      <c r="AI2" s="604"/>
      <c r="AJ2" s="604"/>
      <c r="AK2" s="604"/>
      <c r="AL2" s="604"/>
      <c r="AM2" s="604"/>
      <c r="AN2" s="604"/>
      <c r="AO2" s="604"/>
      <c r="AP2" s="604"/>
      <c r="AQ2" s="604"/>
      <c r="AR2" s="604"/>
      <c r="AS2" s="604"/>
      <c r="AT2" s="604"/>
      <c r="AU2" s="604"/>
      <c r="AV2" s="604"/>
      <c r="AW2" s="604"/>
      <c r="AX2" s="604"/>
      <c r="AY2" s="604"/>
      <c r="AZ2" s="604"/>
      <c r="BA2" s="604"/>
      <c r="BB2" s="604"/>
    </row>
    <row r="3" spans="1:54" ht="24" customHeight="1">
      <c r="B3" s="432"/>
      <c r="C3" s="604"/>
      <c r="D3" s="604"/>
      <c r="E3" s="604"/>
      <c r="F3" s="604"/>
      <c r="G3" s="604"/>
      <c r="H3" s="604"/>
      <c r="I3" s="604"/>
      <c r="J3" s="604"/>
      <c r="K3" s="604"/>
      <c r="L3" s="604"/>
      <c r="M3" s="604"/>
      <c r="N3" s="604"/>
      <c r="O3" s="604"/>
      <c r="P3" s="604"/>
      <c r="Q3" s="604"/>
      <c r="R3" s="604"/>
      <c r="S3" s="604"/>
      <c r="T3" s="604"/>
      <c r="U3" s="604"/>
      <c r="V3" s="604"/>
      <c r="W3" s="604"/>
      <c r="X3" s="604"/>
      <c r="Y3" s="604"/>
      <c r="Z3" s="604"/>
      <c r="AA3" s="604"/>
      <c r="AB3" s="604"/>
      <c r="AC3" s="604"/>
      <c r="AD3" s="604"/>
      <c r="AE3" s="604"/>
      <c r="AF3" s="604"/>
      <c r="AG3" s="604"/>
      <c r="AH3" s="604"/>
      <c r="AI3" s="604"/>
      <c r="AJ3" s="604"/>
      <c r="AK3" s="604"/>
      <c r="AL3" s="604"/>
      <c r="AM3" s="604"/>
      <c r="AN3" s="604"/>
      <c r="AO3" s="604"/>
      <c r="AP3" s="604"/>
      <c r="AQ3" s="604"/>
      <c r="AR3" s="604"/>
      <c r="AS3" s="604"/>
      <c r="AT3" s="604"/>
      <c r="AU3" s="604"/>
      <c r="AV3" s="604"/>
      <c r="AW3" s="604"/>
      <c r="AX3" s="604"/>
      <c r="AY3" s="604"/>
      <c r="AZ3" s="604"/>
      <c r="BA3" s="604"/>
      <c r="BB3" s="604"/>
    </row>
    <row r="4" spans="1:54" ht="24" customHeight="1">
      <c r="B4" s="445" t="s">
        <v>689</v>
      </c>
      <c r="C4" s="605"/>
      <c r="D4" s="605"/>
      <c r="E4" s="605"/>
      <c r="F4" s="605"/>
      <c r="G4" s="605"/>
      <c r="H4" s="605"/>
      <c r="I4" s="605"/>
      <c r="J4" s="605"/>
      <c r="K4" s="605"/>
      <c r="L4" s="605"/>
      <c r="M4" s="605"/>
      <c r="N4" s="605"/>
      <c r="O4" s="605"/>
      <c r="P4" s="605"/>
      <c r="Q4" s="605"/>
      <c r="R4" s="605"/>
      <c r="S4" s="605"/>
      <c r="T4" s="605"/>
      <c r="U4" s="605"/>
      <c r="V4" s="605"/>
      <c r="W4" s="605"/>
      <c r="X4" s="605"/>
      <c r="Y4" s="605"/>
      <c r="Z4" s="605"/>
      <c r="AA4" s="605"/>
      <c r="AB4" s="605"/>
      <c r="AC4" s="605"/>
      <c r="AD4" s="605"/>
      <c r="AE4" s="605"/>
      <c r="AF4" s="605"/>
      <c r="AG4" s="605"/>
      <c r="AH4" s="605"/>
      <c r="AI4" s="605"/>
      <c r="AJ4" s="605"/>
      <c r="AK4" s="605"/>
      <c r="AL4" s="605"/>
      <c r="AM4" s="605"/>
      <c r="AN4" s="605"/>
      <c r="AO4" s="605"/>
      <c r="AP4" s="605"/>
      <c r="AQ4" s="605"/>
      <c r="AR4" s="605"/>
      <c r="AS4" s="605"/>
      <c r="AT4" s="605"/>
      <c r="AU4" s="605"/>
      <c r="AV4" s="605"/>
      <c r="AW4" s="605"/>
      <c r="AX4" s="605"/>
      <c r="AY4" s="605"/>
      <c r="AZ4" s="605"/>
      <c r="BA4" s="605"/>
      <c r="BB4" s="605"/>
    </row>
    <row r="6" spans="1:54" ht="15.75">
      <c r="D6" s="454"/>
      <c r="E6" s="454"/>
      <c r="F6" s="454"/>
      <c r="G6" s="454"/>
      <c r="H6" s="454"/>
      <c r="I6" s="454"/>
      <c r="J6" s="454"/>
      <c r="K6" s="454"/>
      <c r="L6" s="454"/>
      <c r="M6" s="454"/>
      <c r="N6" s="606"/>
      <c r="O6" s="606"/>
      <c r="P6" s="606"/>
      <c r="Q6" s="606"/>
      <c r="R6" s="606"/>
      <c r="S6" s="606"/>
      <c r="T6" s="606"/>
      <c r="U6" s="606"/>
      <c r="V6" s="606"/>
      <c r="W6" s="606"/>
      <c r="X6" s="606"/>
      <c r="Y6" s="606"/>
      <c r="Z6" s="606"/>
      <c r="AA6" s="606"/>
      <c r="AB6" s="606"/>
      <c r="AC6" s="606"/>
      <c r="AD6" s="606"/>
      <c r="AE6" s="606"/>
      <c r="AF6" s="606"/>
      <c r="AG6" s="606"/>
      <c r="AH6" s="606"/>
      <c r="AI6" s="606"/>
      <c r="AJ6" s="606"/>
      <c r="AK6" s="606"/>
      <c r="AL6" s="606"/>
      <c r="AM6" s="606"/>
      <c r="AN6" s="607"/>
      <c r="AO6" s="606"/>
      <c r="AP6" s="606"/>
      <c r="AQ6" s="606"/>
      <c r="AR6" s="606"/>
      <c r="AS6" s="606"/>
      <c r="AT6" s="606"/>
      <c r="AU6" s="606"/>
      <c r="AV6" s="606"/>
      <c r="AW6" s="606"/>
      <c r="AX6" s="606"/>
      <c r="AY6" s="606"/>
      <c r="AZ6" s="606"/>
      <c r="BA6" s="606"/>
      <c r="BB6" s="606"/>
    </row>
    <row r="7" spans="1:54">
      <c r="A7" s="452"/>
    </row>
    <row r="8" spans="1:54" ht="18.75" thickBot="1">
      <c r="A8" s="452"/>
      <c r="D8" s="454"/>
      <c r="E8" s="454"/>
      <c r="F8" s="454"/>
      <c r="G8" s="454"/>
      <c r="H8" s="454"/>
      <c r="I8" s="454"/>
      <c r="J8" s="454"/>
      <c r="K8" s="454"/>
      <c r="L8" s="454"/>
      <c r="M8" s="454"/>
      <c r="N8" s="609"/>
      <c r="O8" s="609"/>
      <c r="P8" s="609"/>
      <c r="Q8" s="609"/>
      <c r="R8" s="609"/>
      <c r="S8" s="609"/>
      <c r="T8" s="609"/>
      <c r="U8" s="609"/>
      <c r="V8" s="609"/>
      <c r="W8" s="609"/>
      <c r="X8" s="609"/>
      <c r="Y8" s="609"/>
      <c r="Z8" s="609"/>
      <c r="AA8" s="609"/>
      <c r="AB8" s="609"/>
      <c r="AC8" s="609"/>
      <c r="AD8" s="609"/>
      <c r="AE8" s="454"/>
      <c r="AF8" s="609"/>
      <c r="AG8" s="609"/>
      <c r="AH8" s="609"/>
      <c r="AI8" s="609"/>
      <c r="AJ8" s="609"/>
      <c r="AL8" s="454"/>
      <c r="AM8" s="454"/>
      <c r="AN8" s="610"/>
      <c r="AO8" s="454"/>
      <c r="AP8" s="454"/>
      <c r="AQ8" s="454"/>
      <c r="AR8" s="454"/>
      <c r="AS8" s="454"/>
      <c r="AT8" s="454"/>
      <c r="AU8" s="454"/>
      <c r="AV8" s="454"/>
      <c r="AW8" s="454"/>
      <c r="AX8" s="454"/>
      <c r="AY8" s="454"/>
      <c r="AZ8" s="454"/>
      <c r="BA8" s="454"/>
      <c r="BB8" s="454"/>
    </row>
    <row r="9" spans="1:54" ht="18.75" thickBot="1">
      <c r="A9" s="611"/>
      <c r="B9" s="612" t="s">
        <v>452</v>
      </c>
      <c r="C9" s="613"/>
      <c r="D9" s="614"/>
      <c r="E9" s="614"/>
      <c r="F9" s="614"/>
      <c r="G9" s="614"/>
      <c r="H9" s="614"/>
      <c r="I9" s="614"/>
      <c r="J9" s="614"/>
      <c r="K9" s="614"/>
      <c r="L9" s="614"/>
      <c r="M9" s="614"/>
      <c r="N9" s="614"/>
      <c r="O9" s="614"/>
      <c r="P9" s="614"/>
      <c r="Q9" s="614"/>
      <c r="R9" s="614"/>
      <c r="T9" s="615" t="s">
        <v>453</v>
      </c>
      <c r="U9" s="616"/>
      <c r="V9" s="616"/>
      <c r="W9" s="616"/>
      <c r="X9" s="616"/>
      <c r="Y9" s="616"/>
      <c r="Z9" s="616"/>
      <c r="AA9" s="616"/>
      <c r="AB9" s="616"/>
      <c r="AC9" s="616"/>
      <c r="AD9" s="616"/>
      <c r="AE9" s="616"/>
      <c r="AF9" s="616"/>
      <c r="AG9" s="616"/>
      <c r="AH9" s="616"/>
      <c r="AI9" s="617"/>
      <c r="AK9" s="618" t="s">
        <v>469</v>
      </c>
      <c r="AL9" s="616"/>
      <c r="AM9" s="616"/>
      <c r="AN9" s="616"/>
      <c r="AO9" s="616"/>
      <c r="AP9" s="616"/>
      <c r="AQ9" s="616"/>
      <c r="AR9" s="616"/>
      <c r="AS9" s="616"/>
      <c r="AT9" s="616"/>
      <c r="AU9" s="616"/>
      <c r="AV9" s="616"/>
      <c r="AW9" s="616"/>
      <c r="AX9" s="616"/>
      <c r="AY9" s="616"/>
      <c r="AZ9" s="616"/>
      <c r="BA9" s="616"/>
      <c r="BB9" s="617"/>
    </row>
    <row r="10" spans="1:54" s="622" customFormat="1" ht="18.75" hidden="1" thickBot="1">
      <c r="A10" s="619"/>
      <c r="B10" s="620" t="s">
        <v>461</v>
      </c>
      <c r="C10" s="621"/>
      <c r="F10" s="622">
        <v>1</v>
      </c>
      <c r="T10" s="620"/>
      <c r="U10" s="621"/>
      <c r="V10" s="621"/>
      <c r="W10" s="621">
        <v>2</v>
      </c>
      <c r="X10" s="621"/>
      <c r="Y10" s="621"/>
      <c r="Z10" s="621"/>
      <c r="AA10" s="621"/>
      <c r="AB10" s="621"/>
      <c r="AC10" s="621"/>
      <c r="AD10" s="621"/>
      <c r="AE10" s="623"/>
      <c r="AF10" s="623"/>
      <c r="AG10" s="623"/>
      <c r="AH10" s="623"/>
      <c r="AI10" s="1028"/>
      <c r="AK10" s="624"/>
      <c r="AL10" s="623"/>
      <c r="AM10" s="623"/>
      <c r="AN10" s="623"/>
      <c r="AO10" s="623">
        <v>3</v>
      </c>
      <c r="AP10" s="623"/>
      <c r="AQ10" s="623"/>
      <c r="AR10" s="623"/>
      <c r="AS10" s="623"/>
      <c r="AT10" s="623"/>
      <c r="AU10" s="623"/>
      <c r="AV10" s="623"/>
      <c r="AW10" s="623"/>
      <c r="AX10" s="623"/>
      <c r="AY10" s="623"/>
      <c r="AZ10" s="623"/>
      <c r="BA10" s="623"/>
      <c r="BB10" s="1028"/>
    </row>
    <row r="11" spans="1:54" s="622" customFormat="1" ht="18.75" hidden="1" thickBot="1">
      <c r="A11" s="619"/>
      <c r="B11" s="620"/>
      <c r="C11" s="621"/>
      <c r="T11" s="620"/>
      <c r="U11" s="621"/>
      <c r="V11" s="621"/>
      <c r="W11" s="621"/>
      <c r="X11" s="621"/>
      <c r="Y11" s="621"/>
      <c r="Z11" s="621"/>
      <c r="AA11" s="621"/>
      <c r="AB11" s="621"/>
      <c r="AC11" s="621"/>
      <c r="AD11" s="621"/>
      <c r="AE11" s="623"/>
      <c r="AF11" s="623"/>
      <c r="AG11" s="623"/>
      <c r="AH11" s="623"/>
      <c r="AI11" s="1028"/>
      <c r="AK11" s="624"/>
      <c r="AL11" s="623"/>
      <c r="AM11" s="623"/>
      <c r="AN11" s="621"/>
      <c r="AO11" s="621"/>
      <c r="AP11" s="621"/>
      <c r="AQ11" s="621"/>
      <c r="AR11" s="621"/>
      <c r="AS11" s="621"/>
      <c r="AT11" s="621"/>
      <c r="AU11" s="621"/>
      <c r="AV11" s="621"/>
      <c r="AW11" s="621"/>
      <c r="AX11" s="623"/>
      <c r="AY11" s="623"/>
      <c r="AZ11" s="623"/>
      <c r="BA11" s="623"/>
      <c r="BB11" s="1028"/>
    </row>
    <row r="12" spans="1:54" ht="15.75" thickBot="1">
      <c r="A12" s="452"/>
      <c r="B12" s="625"/>
      <c r="C12" s="452"/>
      <c r="D12" s="626"/>
      <c r="E12" s="648"/>
      <c r="F12" s="1340"/>
      <c r="G12" s="1340"/>
      <c r="H12" s="1340"/>
      <c r="I12" s="1340"/>
      <c r="J12" s="1340"/>
      <c r="K12" s="1340"/>
      <c r="L12" s="1340"/>
      <c r="M12" s="648"/>
      <c r="N12" s="627" t="s">
        <v>470</v>
      </c>
      <c r="O12" s="627" t="s">
        <v>470</v>
      </c>
      <c r="P12" s="627" t="s">
        <v>470</v>
      </c>
      <c r="Q12" s="627" t="s">
        <v>470</v>
      </c>
      <c r="R12" s="628" t="s">
        <v>470</v>
      </c>
      <c r="S12" s="629"/>
      <c r="T12" s="630"/>
      <c r="U12" s="631"/>
      <c r="V12" s="631"/>
      <c r="W12" s="631"/>
      <c r="X12" s="631"/>
      <c r="Y12" s="631"/>
      <c r="Z12" s="631"/>
      <c r="AA12" s="631"/>
      <c r="AB12" s="631"/>
      <c r="AC12" s="631"/>
      <c r="AD12" s="631"/>
      <c r="AE12" s="632" t="s">
        <v>471</v>
      </c>
      <c r="AF12" s="632" t="s">
        <v>471</v>
      </c>
      <c r="AG12" s="632" t="s">
        <v>471</v>
      </c>
      <c r="AH12" s="632" t="s">
        <v>471</v>
      </c>
      <c r="AI12" s="632" t="s">
        <v>471</v>
      </c>
      <c r="AJ12" s="631"/>
      <c r="AK12" s="625"/>
      <c r="AL12" s="633" t="s">
        <v>273</v>
      </c>
      <c r="AM12" s="633"/>
      <c r="AN12" s="653"/>
      <c r="AO12" s="631"/>
      <c r="AP12" s="631"/>
      <c r="AQ12" s="631"/>
      <c r="AR12" s="631"/>
      <c r="AS12" s="631"/>
      <c r="AT12" s="631"/>
      <c r="AU12" s="631"/>
      <c r="AV12" s="631"/>
      <c r="AW12" s="654"/>
      <c r="AX12" s="632" t="s">
        <v>691</v>
      </c>
      <c r="AY12" s="632" t="s">
        <v>691</v>
      </c>
      <c r="AZ12" s="632" t="s">
        <v>691</v>
      </c>
      <c r="BA12" s="632" t="s">
        <v>691</v>
      </c>
      <c r="BB12" s="632" t="s">
        <v>691</v>
      </c>
    </row>
    <row r="13" spans="1:54" ht="15.75" thickBot="1">
      <c r="A13" s="634"/>
      <c r="B13" s="477" t="s">
        <v>274</v>
      </c>
      <c r="C13" s="477" t="s">
        <v>242</v>
      </c>
      <c r="D13" s="477" t="s">
        <v>273</v>
      </c>
      <c r="E13" s="648"/>
      <c r="F13" s="642" t="s">
        <v>272</v>
      </c>
      <c r="G13" s="642" t="s">
        <v>472</v>
      </c>
      <c r="H13" s="642" t="s">
        <v>473</v>
      </c>
      <c r="I13" s="642" t="s">
        <v>474</v>
      </c>
      <c r="J13" s="642" t="s">
        <v>475</v>
      </c>
      <c r="K13" s="642" t="s">
        <v>476</v>
      </c>
      <c r="L13" s="642" t="s">
        <v>477</v>
      </c>
      <c r="M13" s="648"/>
      <c r="N13" s="637" t="s">
        <v>104</v>
      </c>
      <c r="O13" s="637" t="s">
        <v>86</v>
      </c>
      <c r="P13" s="638" t="s">
        <v>85</v>
      </c>
      <c r="Q13" s="638" t="s">
        <v>84</v>
      </c>
      <c r="R13" s="639" t="s">
        <v>83</v>
      </c>
      <c r="S13" s="640"/>
      <c r="T13" s="641" t="s">
        <v>275</v>
      </c>
      <c r="U13" s="634" t="s">
        <v>276</v>
      </c>
      <c r="V13" s="634"/>
      <c r="W13" s="642" t="s">
        <v>272</v>
      </c>
      <c r="X13" s="642" t="s">
        <v>472</v>
      </c>
      <c r="Y13" s="642" t="s">
        <v>473</v>
      </c>
      <c r="Z13" s="642" t="s">
        <v>474</v>
      </c>
      <c r="AA13" s="642" t="s">
        <v>475</v>
      </c>
      <c r="AB13" s="642" t="s">
        <v>476</v>
      </c>
      <c r="AC13" s="642" t="s">
        <v>477</v>
      </c>
      <c r="AD13" s="642"/>
      <c r="AE13" s="643" t="s">
        <v>104</v>
      </c>
      <c r="AF13" s="643" t="s">
        <v>86</v>
      </c>
      <c r="AG13" s="643" t="s">
        <v>85</v>
      </c>
      <c r="AH13" s="643" t="s">
        <v>84</v>
      </c>
      <c r="AI13" s="643" t="s">
        <v>83</v>
      </c>
      <c r="AK13" s="644" t="s">
        <v>275</v>
      </c>
      <c r="AL13" s="644" t="s">
        <v>242</v>
      </c>
      <c r="AM13" s="644" t="s">
        <v>276</v>
      </c>
      <c r="AN13" s="653"/>
      <c r="AO13" s="642" t="s">
        <v>272</v>
      </c>
      <c r="AP13" s="642" t="s">
        <v>472</v>
      </c>
      <c r="AQ13" s="642" t="s">
        <v>473</v>
      </c>
      <c r="AR13" s="642" t="s">
        <v>242</v>
      </c>
      <c r="AS13" s="642" t="s">
        <v>474</v>
      </c>
      <c r="AT13" s="642" t="s">
        <v>475</v>
      </c>
      <c r="AU13" s="642" t="s">
        <v>476</v>
      </c>
      <c r="AV13" s="642" t="s">
        <v>477</v>
      </c>
      <c r="AW13" s="654"/>
      <c r="AX13" s="643" t="s">
        <v>104</v>
      </c>
      <c r="AY13" s="643" t="s">
        <v>86</v>
      </c>
      <c r="AZ13" s="643" t="s">
        <v>85</v>
      </c>
      <c r="BA13" s="643" t="s">
        <v>84</v>
      </c>
      <c r="BB13" s="643" t="s">
        <v>83</v>
      </c>
    </row>
    <row r="14" spans="1:54">
      <c r="A14" s="452"/>
      <c r="B14" s="645" t="s">
        <v>277</v>
      </c>
      <c r="C14" s="646" t="s">
        <v>478</v>
      </c>
      <c r="D14" s="647" t="s">
        <v>479</v>
      </c>
      <c r="E14" s="648"/>
      <c r="F14" s="661" t="s">
        <v>272</v>
      </c>
      <c r="G14" s="661" t="s">
        <v>480</v>
      </c>
      <c r="H14" s="661" t="s">
        <v>277</v>
      </c>
      <c r="I14" s="661" t="s">
        <v>481</v>
      </c>
      <c r="J14" s="661" t="s">
        <v>482</v>
      </c>
      <c r="K14" s="661" t="s">
        <v>483</v>
      </c>
      <c r="L14" s="661" t="s">
        <v>484</v>
      </c>
      <c r="M14" s="648"/>
      <c r="N14" s="1567">
        <v>0</v>
      </c>
      <c r="O14" s="1568">
        <v>0</v>
      </c>
      <c r="P14" s="1568">
        <v>0</v>
      </c>
      <c r="Q14" s="1568">
        <v>0</v>
      </c>
      <c r="R14" s="1568">
        <v>0</v>
      </c>
      <c r="S14" s="640"/>
      <c r="T14" s="645" t="s">
        <v>277</v>
      </c>
      <c r="U14" s="650" t="s">
        <v>278</v>
      </c>
      <c r="V14" s="651"/>
      <c r="W14" s="661" t="s">
        <v>272</v>
      </c>
      <c r="X14" s="661" t="s">
        <v>480</v>
      </c>
      <c r="Y14" s="661" t="s">
        <v>277</v>
      </c>
      <c r="Z14" s="661" t="s">
        <v>276</v>
      </c>
      <c r="AA14" s="661" t="s">
        <v>278</v>
      </c>
      <c r="AB14" s="661" t="s">
        <v>471</v>
      </c>
      <c r="AC14" s="661" t="s">
        <v>692</v>
      </c>
      <c r="AD14" s="661"/>
      <c r="AE14" s="1568">
        <v>400.3480337306529</v>
      </c>
      <c r="AF14" s="1568">
        <v>383.02413235799344</v>
      </c>
      <c r="AG14" s="1578">
        <v>484.13111783042558</v>
      </c>
      <c r="AH14" s="1568">
        <v>508.50346655016671</v>
      </c>
      <c r="AI14" s="1579">
        <v>551.63809978017809</v>
      </c>
      <c r="AJ14" s="452"/>
      <c r="AK14" s="645" t="s">
        <v>279</v>
      </c>
      <c r="AL14" s="652" t="s">
        <v>439</v>
      </c>
      <c r="AM14" s="1031" t="s">
        <v>485</v>
      </c>
      <c r="AN14" s="653"/>
      <c r="AO14" s="661" t="s">
        <v>272</v>
      </c>
      <c r="AP14" s="661" t="s">
        <v>480</v>
      </c>
      <c r="AQ14" s="661" t="s">
        <v>279</v>
      </c>
      <c r="AR14" s="661" t="s">
        <v>439</v>
      </c>
      <c r="AS14" s="661" t="s">
        <v>276</v>
      </c>
      <c r="AT14" s="661" t="s">
        <v>440</v>
      </c>
      <c r="AU14" s="661" t="s">
        <v>486</v>
      </c>
      <c r="AV14" s="661" t="s">
        <v>468</v>
      </c>
      <c r="AW14" s="654"/>
      <c r="AX14" s="1585">
        <v>16.662013062888601</v>
      </c>
      <c r="AY14" s="1586">
        <v>9.9079079834131996</v>
      </c>
      <c r="AZ14" s="1586">
        <v>11.549123393660601</v>
      </c>
      <c r="BA14" s="1586">
        <v>17.8333896553372</v>
      </c>
      <c r="BB14" s="1587">
        <v>16.128805254715498</v>
      </c>
    </row>
    <row r="15" spans="1:54" ht="15.75" thickBot="1">
      <c r="A15" s="452"/>
      <c r="B15" s="655"/>
      <c r="C15" s="656"/>
      <c r="D15" s="1027" t="s">
        <v>487</v>
      </c>
      <c r="E15" s="648"/>
      <c r="F15" s="661" t="s">
        <v>272</v>
      </c>
      <c r="G15" s="661" t="s">
        <v>480</v>
      </c>
      <c r="H15" s="661" t="s">
        <v>277</v>
      </c>
      <c r="I15" s="661" t="s">
        <v>481</v>
      </c>
      <c r="J15" s="661" t="s">
        <v>482</v>
      </c>
      <c r="K15" s="661" t="s">
        <v>488</v>
      </c>
      <c r="L15" s="661" t="s">
        <v>484</v>
      </c>
      <c r="M15" s="648"/>
      <c r="N15" s="1565">
        <v>376.17500000000001</v>
      </c>
      <c r="O15" s="1566">
        <v>151.53700000000001</v>
      </c>
      <c r="P15" s="1566">
        <v>841.86599999999999</v>
      </c>
      <c r="Q15" s="1566">
        <v>974.62400000000002</v>
      </c>
      <c r="R15" s="1566">
        <v>343.47199999999998</v>
      </c>
      <c r="S15" s="640"/>
      <c r="T15" s="655"/>
      <c r="U15" s="1029" t="s">
        <v>280</v>
      </c>
      <c r="V15" s="651"/>
      <c r="W15" s="661" t="s">
        <v>272</v>
      </c>
      <c r="X15" s="661" t="s">
        <v>480</v>
      </c>
      <c r="Y15" s="661" t="s">
        <v>277</v>
      </c>
      <c r="Z15" s="661" t="s">
        <v>276</v>
      </c>
      <c r="AA15" s="661" t="s">
        <v>280</v>
      </c>
      <c r="AB15" s="661" t="s">
        <v>471</v>
      </c>
      <c r="AC15" s="661" t="s">
        <v>692</v>
      </c>
      <c r="AD15" s="661"/>
      <c r="AE15" s="1566">
        <v>400.3480337306529</v>
      </c>
      <c r="AF15" s="1566">
        <v>383.02413235799344</v>
      </c>
      <c r="AG15" s="1580">
        <v>484.13111783042558</v>
      </c>
      <c r="AH15" s="1566">
        <v>508.50346655016671</v>
      </c>
      <c r="AI15" s="1581">
        <v>551.63809978017809</v>
      </c>
      <c r="AJ15" s="452"/>
      <c r="AK15" s="655"/>
      <c r="AL15" s="1032"/>
      <c r="AM15" s="1032" t="s">
        <v>669</v>
      </c>
      <c r="AN15" s="654"/>
      <c r="AO15" s="661" t="s">
        <v>272</v>
      </c>
      <c r="AP15" s="661" t="s">
        <v>480</v>
      </c>
      <c r="AQ15" s="661" t="s">
        <v>279</v>
      </c>
      <c r="AR15" s="661" t="s">
        <v>439</v>
      </c>
      <c r="AS15" s="661" t="s">
        <v>276</v>
      </c>
      <c r="AT15" s="661" t="s">
        <v>441</v>
      </c>
      <c r="AU15" s="661" t="s">
        <v>489</v>
      </c>
      <c r="AV15" s="661" t="s">
        <v>692</v>
      </c>
      <c r="AW15" s="654"/>
      <c r="AX15" s="1588">
        <v>0</v>
      </c>
      <c r="AY15" s="1589">
        <v>0</v>
      </c>
      <c r="AZ15" s="1589">
        <v>0</v>
      </c>
      <c r="BA15" s="1589">
        <v>1.7713316785212065</v>
      </c>
      <c r="BB15" s="1590">
        <v>2.7674506196536313</v>
      </c>
    </row>
    <row r="16" spans="1:54" ht="15.75" thickBot="1">
      <c r="A16" s="452"/>
      <c r="B16" s="655"/>
      <c r="C16" s="657" t="s">
        <v>490</v>
      </c>
      <c r="D16" s="647" t="s">
        <v>479</v>
      </c>
      <c r="E16" s="648"/>
      <c r="F16" s="661" t="s">
        <v>272</v>
      </c>
      <c r="G16" s="661" t="s">
        <v>480</v>
      </c>
      <c r="H16" s="661" t="s">
        <v>277</v>
      </c>
      <c r="I16" s="661" t="s">
        <v>481</v>
      </c>
      <c r="J16" s="661" t="s">
        <v>491</v>
      </c>
      <c r="K16" s="661" t="s">
        <v>483</v>
      </c>
      <c r="L16" s="661" t="s">
        <v>484</v>
      </c>
      <c r="M16" s="648"/>
      <c r="N16" s="1567">
        <v>1938</v>
      </c>
      <c r="O16" s="1568">
        <v>5243</v>
      </c>
      <c r="P16" s="1568">
        <v>5465</v>
      </c>
      <c r="Q16" s="1568">
        <v>6045</v>
      </c>
      <c r="R16" s="1568">
        <v>4926</v>
      </c>
      <c r="S16" s="640"/>
      <c r="T16" s="658"/>
      <c r="U16" s="659" t="s">
        <v>492</v>
      </c>
      <c r="V16" s="651"/>
      <c r="W16" s="661" t="s">
        <v>272</v>
      </c>
      <c r="X16" s="661" t="s">
        <v>480</v>
      </c>
      <c r="Y16" s="661" t="s">
        <v>277</v>
      </c>
      <c r="Z16" s="661" t="s">
        <v>276</v>
      </c>
      <c r="AA16" s="661" t="s">
        <v>492</v>
      </c>
      <c r="AB16" s="661" t="s">
        <v>471</v>
      </c>
      <c r="AC16" s="661" t="s">
        <v>692</v>
      </c>
      <c r="AD16" s="661"/>
      <c r="AE16" s="1582">
        <v>608.82950326882258</v>
      </c>
      <c r="AF16" s="1582">
        <v>727.47386154177946</v>
      </c>
      <c r="AG16" s="1583">
        <v>1052.0544911990007</v>
      </c>
      <c r="AH16" s="1582">
        <v>856.5330229283403</v>
      </c>
      <c r="AI16" s="1584">
        <v>1026.7145421809582</v>
      </c>
      <c r="AJ16" s="452"/>
      <c r="AK16" s="655"/>
      <c r="AL16" s="1032"/>
      <c r="AM16" s="1032" t="s">
        <v>670</v>
      </c>
      <c r="AN16" s="654"/>
      <c r="AO16" s="661" t="s">
        <v>272</v>
      </c>
      <c r="AP16" s="661" t="s">
        <v>480</v>
      </c>
      <c r="AQ16" s="661" t="s">
        <v>279</v>
      </c>
      <c r="AR16" s="661" t="s">
        <v>439</v>
      </c>
      <c r="AS16" s="661" t="s">
        <v>276</v>
      </c>
      <c r="AT16" s="661" t="s">
        <v>442</v>
      </c>
      <c r="AU16" s="661" t="s">
        <v>489</v>
      </c>
      <c r="AV16" s="661" t="s">
        <v>692</v>
      </c>
      <c r="AW16" s="654"/>
      <c r="AX16" s="1588">
        <v>0.93861245602424326</v>
      </c>
      <c r="AY16" s="1589">
        <v>1.8336964903608501</v>
      </c>
      <c r="AZ16" s="1589">
        <v>2.6542519218486684</v>
      </c>
      <c r="BA16" s="1589">
        <v>4.4283291963030162</v>
      </c>
      <c r="BB16" s="1590">
        <v>4.6124176994227186</v>
      </c>
    </row>
    <row r="17" spans="1:65" ht="15.75" thickBot="1">
      <c r="A17" s="452"/>
      <c r="B17" s="655"/>
      <c r="C17" s="660"/>
      <c r="D17" s="1027" t="s">
        <v>487</v>
      </c>
      <c r="E17" s="648"/>
      <c r="F17" s="661" t="s">
        <v>272</v>
      </c>
      <c r="G17" s="661" t="s">
        <v>480</v>
      </c>
      <c r="H17" s="661" t="s">
        <v>277</v>
      </c>
      <c r="I17" s="661" t="s">
        <v>481</v>
      </c>
      <c r="J17" s="661" t="s">
        <v>491</v>
      </c>
      <c r="K17" s="661" t="s">
        <v>488</v>
      </c>
      <c r="L17" s="661" t="s">
        <v>484</v>
      </c>
      <c r="M17" s="648"/>
      <c r="N17" s="1565">
        <v>4521.9470000000001</v>
      </c>
      <c r="O17" s="1566">
        <f>4888.226-167</f>
        <v>4721.2259999999997</v>
      </c>
      <c r="P17" s="1566">
        <f>6399.534+221</f>
        <v>6620.5339999999997</v>
      </c>
      <c r="Q17" s="1566">
        <f>6735.068-533</f>
        <v>6202.0680000000002</v>
      </c>
      <c r="R17" s="1566">
        <f>7276.726+2327</f>
        <v>9603.7259999999987</v>
      </c>
      <c r="S17" s="640"/>
      <c r="T17" s="452"/>
      <c r="U17" s="452"/>
      <c r="V17" s="452"/>
      <c r="W17" s="649"/>
      <c r="X17" s="649"/>
      <c r="Y17" s="649"/>
      <c r="Z17" s="649"/>
      <c r="AA17" s="649"/>
      <c r="AB17" s="649"/>
      <c r="AC17" s="649"/>
      <c r="AD17" s="649"/>
      <c r="AE17" s="452"/>
      <c r="AF17" s="452"/>
      <c r="AG17" s="452"/>
      <c r="AH17" s="452"/>
      <c r="AI17" s="452"/>
      <c r="AJ17" s="651"/>
      <c r="AK17" s="655"/>
      <c r="AL17" s="1033"/>
      <c r="AM17" s="1033" t="s">
        <v>671</v>
      </c>
      <c r="AN17" s="654"/>
      <c r="AO17" s="661" t="s">
        <v>272</v>
      </c>
      <c r="AP17" s="661" t="s">
        <v>480</v>
      </c>
      <c r="AQ17" s="661" t="s">
        <v>279</v>
      </c>
      <c r="AR17" s="661" t="s">
        <v>439</v>
      </c>
      <c r="AS17" s="661" t="s">
        <v>276</v>
      </c>
      <c r="AT17" s="661" t="s">
        <v>443</v>
      </c>
      <c r="AU17" s="661" t="s">
        <v>489</v>
      </c>
      <c r="AV17" s="661" t="s">
        <v>692</v>
      </c>
      <c r="AW17" s="654"/>
      <c r="AX17" s="1588">
        <v>46.930622801212166</v>
      </c>
      <c r="AY17" s="1589">
        <v>66.929921898171031</v>
      </c>
      <c r="AZ17" s="1589">
        <v>52.200287796357145</v>
      </c>
      <c r="BA17" s="1589">
        <v>51.368618677114988</v>
      </c>
      <c r="BB17" s="1590">
        <v>50.736594693649906</v>
      </c>
    </row>
    <row r="18" spans="1:65" ht="15.75" thickBot="1">
      <c r="A18" s="452"/>
      <c r="B18" s="655"/>
      <c r="C18" s="646" t="s">
        <v>493</v>
      </c>
      <c r="D18" s="647" t="s">
        <v>479</v>
      </c>
      <c r="E18" s="648"/>
      <c r="F18" s="661" t="s">
        <v>272</v>
      </c>
      <c r="G18" s="661" t="s">
        <v>480</v>
      </c>
      <c r="H18" s="661" t="s">
        <v>277</v>
      </c>
      <c r="I18" s="661" t="s">
        <v>481</v>
      </c>
      <c r="J18" s="661" t="s">
        <v>494</v>
      </c>
      <c r="K18" s="661" t="s">
        <v>483</v>
      </c>
      <c r="L18" s="661" t="s">
        <v>484</v>
      </c>
      <c r="M18" s="648"/>
      <c r="N18" s="1567">
        <v>0</v>
      </c>
      <c r="O18" s="1568">
        <v>423</v>
      </c>
      <c r="P18" s="1568">
        <v>1155</v>
      </c>
      <c r="Q18" s="1568">
        <v>0</v>
      </c>
      <c r="R18" s="1568">
        <v>121</v>
      </c>
      <c r="S18" s="640"/>
      <c r="T18" s="452"/>
      <c r="U18" s="452"/>
      <c r="V18" s="452"/>
      <c r="W18" s="649"/>
      <c r="X18" s="649"/>
      <c r="Y18" s="649"/>
      <c r="Z18" s="649"/>
      <c r="AA18" s="649"/>
      <c r="AB18" s="649"/>
      <c r="AC18" s="649"/>
      <c r="AD18" s="649"/>
      <c r="AE18" s="452"/>
      <c r="AF18" s="452"/>
      <c r="AG18" s="452"/>
      <c r="AH18" s="452"/>
      <c r="AI18" s="452"/>
      <c r="AJ18" s="651"/>
      <c r="AK18" s="319"/>
      <c r="AL18" s="406"/>
      <c r="AM18" s="406" t="s">
        <v>672</v>
      </c>
      <c r="AN18" s="651"/>
      <c r="AO18" s="661" t="s">
        <v>272</v>
      </c>
      <c r="AP18" s="661" t="s">
        <v>480</v>
      </c>
      <c r="AQ18" s="661" t="s">
        <v>279</v>
      </c>
      <c r="AR18" s="661" t="s">
        <v>439</v>
      </c>
      <c r="AS18" s="661" t="s">
        <v>276</v>
      </c>
      <c r="AT18" s="452" t="s">
        <v>454</v>
      </c>
      <c r="AU18" s="661" t="s">
        <v>676</v>
      </c>
      <c r="AV18" s="452" t="s">
        <v>673</v>
      </c>
      <c r="AW18" s="452"/>
      <c r="AX18" s="1591">
        <v>0.93861245602424326</v>
      </c>
      <c r="AY18" s="1592">
        <v>0.91684824518042507</v>
      </c>
      <c r="AZ18" s="1592">
        <v>0.88475064061622277</v>
      </c>
      <c r="BA18" s="1592">
        <v>0.88566583926060327</v>
      </c>
      <c r="BB18" s="1593">
        <v>0.92248353988454379</v>
      </c>
    </row>
    <row r="19" spans="1:65" ht="15.75" thickBot="1">
      <c r="A19" s="452"/>
      <c r="B19" s="658"/>
      <c r="C19" s="656"/>
      <c r="D19" s="1027" t="s">
        <v>487</v>
      </c>
      <c r="E19" s="648"/>
      <c r="F19" s="661" t="s">
        <v>272</v>
      </c>
      <c r="G19" s="661" t="s">
        <v>480</v>
      </c>
      <c r="H19" s="661" t="s">
        <v>277</v>
      </c>
      <c r="I19" s="661" t="s">
        <v>481</v>
      </c>
      <c r="J19" s="661" t="s">
        <v>494</v>
      </c>
      <c r="K19" s="661" t="s">
        <v>488</v>
      </c>
      <c r="L19" s="661" t="s">
        <v>484</v>
      </c>
      <c r="M19" s="648"/>
      <c r="N19" s="1565">
        <v>1391.143</v>
      </c>
      <c r="O19" s="1566">
        <v>1141.067</v>
      </c>
      <c r="P19" s="1566">
        <v>3934.6410000000001</v>
      </c>
      <c r="Q19" s="1566">
        <v>2917.7710000000002</v>
      </c>
      <c r="R19" s="1566">
        <v>2585.4050000000002</v>
      </c>
      <c r="S19" s="640"/>
      <c r="W19" s="661"/>
      <c r="X19" s="649"/>
      <c r="Y19" s="649"/>
      <c r="Z19" s="661"/>
      <c r="AA19" s="661"/>
      <c r="AB19" s="649"/>
      <c r="AC19" s="649"/>
      <c r="AD19" s="649"/>
      <c r="AH19" s="452"/>
      <c r="AI19" s="452"/>
      <c r="AJ19" s="651"/>
      <c r="AK19" s="655"/>
      <c r="AL19" s="662" t="s">
        <v>444</v>
      </c>
      <c r="AM19" s="662" t="s">
        <v>485</v>
      </c>
      <c r="AN19" s="651"/>
      <c r="AO19" s="661" t="s">
        <v>272</v>
      </c>
      <c r="AP19" s="661" t="s">
        <v>480</v>
      </c>
      <c r="AQ19" s="661" t="s">
        <v>279</v>
      </c>
      <c r="AR19" s="661" t="s">
        <v>444</v>
      </c>
      <c r="AS19" s="661" t="s">
        <v>276</v>
      </c>
      <c r="AT19" s="661" t="s">
        <v>440</v>
      </c>
      <c r="AU19" s="661" t="s">
        <v>486</v>
      </c>
      <c r="AV19" s="661" t="s">
        <v>468</v>
      </c>
      <c r="AW19" s="654"/>
      <c r="AX19" s="1594">
        <v>45.328629396183302</v>
      </c>
      <c r="AY19" s="1595">
        <v>28.044566323018898</v>
      </c>
      <c r="AZ19" s="1595">
        <v>16.170403669973801</v>
      </c>
      <c r="BA19" s="1595">
        <v>14.8380180620833</v>
      </c>
      <c r="BB19" s="1596">
        <v>19.081205745682698</v>
      </c>
    </row>
    <row r="20" spans="1:65">
      <c r="A20" s="452"/>
      <c r="B20" s="663" t="s">
        <v>279</v>
      </c>
      <c r="C20" s="657" t="s">
        <v>679</v>
      </c>
      <c r="D20" s="647" t="s">
        <v>479</v>
      </c>
      <c r="E20" s="648"/>
      <c r="F20" s="661" t="s">
        <v>272</v>
      </c>
      <c r="G20" s="661" t="s">
        <v>480</v>
      </c>
      <c r="H20" s="661" t="s">
        <v>279</v>
      </c>
      <c r="I20" s="661" t="s">
        <v>481</v>
      </c>
      <c r="J20" s="661" t="s">
        <v>684</v>
      </c>
      <c r="K20" s="661" t="s">
        <v>483</v>
      </c>
      <c r="L20" s="661" t="s">
        <v>484</v>
      </c>
      <c r="M20" s="648"/>
      <c r="N20" s="1567">
        <v>177.89749961854329</v>
      </c>
      <c r="O20" s="1568">
        <v>278.3829260755715</v>
      </c>
      <c r="P20" s="1568">
        <v>202.88893774210899</v>
      </c>
      <c r="Q20" s="1568">
        <v>264.95182469024269</v>
      </c>
      <c r="R20" s="1568">
        <v>314.50577256610819</v>
      </c>
      <c r="S20" s="651"/>
      <c r="W20" s="661"/>
      <c r="X20" s="649"/>
      <c r="Y20" s="661"/>
      <c r="Z20" s="661"/>
      <c r="AA20" s="661"/>
      <c r="AB20" s="649"/>
      <c r="AC20" s="649"/>
      <c r="AD20" s="649"/>
      <c r="AH20" s="452"/>
      <c r="AI20" s="452"/>
      <c r="AJ20" s="651"/>
      <c r="AK20" s="655"/>
      <c r="AL20" s="662"/>
      <c r="AM20" s="662" t="s">
        <v>669</v>
      </c>
      <c r="AN20" s="651"/>
      <c r="AO20" s="661" t="s">
        <v>272</v>
      </c>
      <c r="AP20" s="661" t="s">
        <v>480</v>
      </c>
      <c r="AQ20" s="661" t="s">
        <v>279</v>
      </c>
      <c r="AR20" s="661" t="s">
        <v>444</v>
      </c>
      <c r="AS20" s="661" t="s">
        <v>276</v>
      </c>
      <c r="AT20" s="661" t="s">
        <v>441</v>
      </c>
      <c r="AU20" s="661" t="s">
        <v>489</v>
      </c>
      <c r="AV20" s="661" t="s">
        <v>692</v>
      </c>
      <c r="AW20" s="654"/>
      <c r="AX20" s="1597">
        <v>8.4475121042181893</v>
      </c>
      <c r="AY20" s="1598">
        <v>0.91684824518042507</v>
      </c>
      <c r="AZ20" s="1598">
        <v>0.88475064061622277</v>
      </c>
      <c r="BA20" s="1598">
        <v>1.7713316785212065</v>
      </c>
      <c r="BB20" s="1599">
        <v>13.837253098268157</v>
      </c>
    </row>
    <row r="21" spans="1:65" ht="15.75" thickBot="1">
      <c r="A21" s="452"/>
      <c r="B21" s="664"/>
      <c r="C21" s="660"/>
      <c r="D21" s="1027" t="s">
        <v>487</v>
      </c>
      <c r="E21" s="648"/>
      <c r="F21" s="661" t="s">
        <v>272</v>
      </c>
      <c r="G21" s="661" t="s">
        <v>480</v>
      </c>
      <c r="H21" s="661" t="s">
        <v>279</v>
      </c>
      <c r="I21" s="661" t="s">
        <v>481</v>
      </c>
      <c r="J21" s="661" t="s">
        <v>684</v>
      </c>
      <c r="K21" s="661" t="s">
        <v>488</v>
      </c>
      <c r="L21" s="661" t="s">
        <v>484</v>
      </c>
      <c r="M21" s="648"/>
      <c r="N21" s="1565">
        <v>0</v>
      </c>
      <c r="O21" s="1566">
        <v>0</v>
      </c>
      <c r="P21" s="1566">
        <v>0</v>
      </c>
      <c r="Q21" s="1566">
        <v>59.154808196440293</v>
      </c>
      <c r="R21" s="1566">
        <v>94.050739228022408</v>
      </c>
      <c r="S21" s="651"/>
      <c r="T21" s="665"/>
      <c r="U21" s="665"/>
      <c r="V21" s="665"/>
      <c r="W21" s="661"/>
      <c r="X21" s="649"/>
      <c r="Y21" s="661"/>
      <c r="Z21" s="661"/>
      <c r="AA21" s="661"/>
      <c r="AB21" s="649"/>
      <c r="AC21" s="649"/>
      <c r="AD21" s="649"/>
      <c r="AE21" s="665"/>
      <c r="AF21" s="665"/>
      <c r="AG21" s="665"/>
      <c r="AH21" s="665"/>
      <c r="AI21" s="665"/>
      <c r="AJ21" s="651"/>
      <c r="AK21" s="655"/>
      <c r="AL21" s="662"/>
      <c r="AM21" s="662" t="s">
        <v>670</v>
      </c>
      <c r="AN21" s="651"/>
      <c r="AO21" s="661" t="s">
        <v>272</v>
      </c>
      <c r="AP21" s="661" t="s">
        <v>480</v>
      </c>
      <c r="AQ21" s="661" t="s">
        <v>279</v>
      </c>
      <c r="AR21" s="661" t="s">
        <v>444</v>
      </c>
      <c r="AS21" s="661" t="s">
        <v>276</v>
      </c>
      <c r="AT21" s="661" t="s">
        <v>442</v>
      </c>
      <c r="AU21" s="661" t="s">
        <v>489</v>
      </c>
      <c r="AV21" s="661" t="s">
        <v>692</v>
      </c>
      <c r="AW21" s="654"/>
      <c r="AX21" s="1597">
        <v>0</v>
      </c>
      <c r="AY21" s="1598">
        <v>1</v>
      </c>
      <c r="AZ21" s="1598">
        <v>2</v>
      </c>
      <c r="BA21" s="1598">
        <v>3</v>
      </c>
      <c r="BB21" s="1599">
        <v>4</v>
      </c>
    </row>
    <row r="22" spans="1:65">
      <c r="A22" s="452"/>
      <c r="B22" s="664"/>
      <c r="C22" s="646" t="s">
        <v>680</v>
      </c>
      <c r="D22" s="647" t="s">
        <v>479</v>
      </c>
      <c r="E22" s="648"/>
      <c r="F22" s="661" t="s">
        <v>272</v>
      </c>
      <c r="G22" s="661" t="s">
        <v>480</v>
      </c>
      <c r="H22" s="661" t="s">
        <v>279</v>
      </c>
      <c r="I22" s="661" t="s">
        <v>481</v>
      </c>
      <c r="J22" s="661" t="s">
        <v>685</v>
      </c>
      <c r="K22" s="661" t="s">
        <v>483</v>
      </c>
      <c r="L22" s="661" t="s">
        <v>484</v>
      </c>
      <c r="M22" s="648"/>
      <c r="N22" s="1567">
        <v>353.68301796366109</v>
      </c>
      <c r="O22" s="1568">
        <v>561.07164656498219</v>
      </c>
      <c r="P22" s="1568">
        <v>504.53574152624418</v>
      </c>
      <c r="Q22" s="1568">
        <v>857.5840147818501</v>
      </c>
      <c r="R22" s="1568">
        <v>1028.7280263113323</v>
      </c>
      <c r="S22" s="452"/>
      <c r="T22" s="665"/>
      <c r="U22" s="665"/>
      <c r="V22" s="665"/>
      <c r="W22" s="661"/>
      <c r="X22" s="649"/>
      <c r="Y22" s="661"/>
      <c r="Z22" s="661"/>
      <c r="AA22" s="661"/>
      <c r="AB22" s="649"/>
      <c r="AC22" s="649"/>
      <c r="AD22" s="649"/>
      <c r="AE22" s="665"/>
      <c r="AF22" s="665"/>
      <c r="AG22" s="665"/>
      <c r="AH22" s="665"/>
      <c r="AI22" s="665"/>
      <c r="AJ22" s="651"/>
      <c r="AK22" s="655"/>
      <c r="AL22" s="1034"/>
      <c r="AM22" s="1034" t="s">
        <v>671</v>
      </c>
      <c r="AN22" s="651"/>
      <c r="AO22" s="661" t="s">
        <v>272</v>
      </c>
      <c r="AP22" s="661" t="s">
        <v>480</v>
      </c>
      <c r="AQ22" s="661" t="s">
        <v>279</v>
      </c>
      <c r="AR22" s="661" t="s">
        <v>444</v>
      </c>
      <c r="AS22" s="661" t="s">
        <v>276</v>
      </c>
      <c r="AT22" s="661" t="s">
        <v>443</v>
      </c>
      <c r="AU22" s="661" t="s">
        <v>489</v>
      </c>
      <c r="AV22" s="661" t="s">
        <v>692</v>
      </c>
      <c r="AW22" s="654"/>
      <c r="AX22" s="1597">
        <v>25.342536312654566</v>
      </c>
      <c r="AY22" s="1598">
        <v>33.006536826495299</v>
      </c>
      <c r="AZ22" s="1598">
        <v>67.241048686832926</v>
      </c>
      <c r="BA22" s="1598">
        <v>70.85326714084826</v>
      </c>
      <c r="BB22" s="1599">
        <v>77.488617350301681</v>
      </c>
    </row>
    <row r="23" spans="1:65" ht="15.75" thickBot="1">
      <c r="A23" s="452"/>
      <c r="B23" s="664"/>
      <c r="C23" s="656"/>
      <c r="D23" s="1289" t="s">
        <v>487</v>
      </c>
      <c r="E23" s="648"/>
      <c r="F23" s="661" t="s">
        <v>272</v>
      </c>
      <c r="G23" s="661" t="s">
        <v>480</v>
      </c>
      <c r="H23" s="661" t="s">
        <v>279</v>
      </c>
      <c r="I23" s="661" t="s">
        <v>481</v>
      </c>
      <c r="J23" s="661" t="s">
        <v>685</v>
      </c>
      <c r="K23" s="661" t="s">
        <v>488</v>
      </c>
      <c r="L23" s="661" t="s">
        <v>484</v>
      </c>
      <c r="M23" s="648"/>
      <c r="N23" s="1569">
        <v>369.19490285690028</v>
      </c>
      <c r="O23" s="1570">
        <v>42.236448110726641</v>
      </c>
      <c r="P23" s="1570">
        <v>46.816580148207429</v>
      </c>
      <c r="Q23" s="1570">
        <v>85.1526963820464</v>
      </c>
      <c r="R23" s="1570">
        <v>836.00815246253467</v>
      </c>
      <c r="S23" s="452"/>
      <c r="T23" s="452"/>
      <c r="U23" s="452"/>
      <c r="V23" s="452"/>
      <c r="W23" s="661"/>
      <c r="X23" s="649"/>
      <c r="Y23" s="661"/>
      <c r="Z23" s="661"/>
      <c r="AA23" s="661"/>
      <c r="AB23" s="649"/>
      <c r="AC23" s="649"/>
      <c r="AD23" s="649"/>
      <c r="AE23" s="452"/>
      <c r="AF23" s="452"/>
      <c r="AG23" s="452"/>
      <c r="AH23" s="452"/>
      <c r="AI23" s="452"/>
      <c r="AJ23" s="651"/>
      <c r="AK23" s="319"/>
      <c r="AL23" s="79"/>
      <c r="AM23" s="79" t="s">
        <v>672</v>
      </c>
      <c r="AN23" s="651"/>
      <c r="AO23" s="661" t="s">
        <v>272</v>
      </c>
      <c r="AP23" s="661" t="s">
        <v>480</v>
      </c>
      <c r="AQ23" s="661" t="s">
        <v>279</v>
      </c>
      <c r="AR23" s="661" t="s">
        <v>444</v>
      </c>
      <c r="AS23" s="661" t="s">
        <v>276</v>
      </c>
      <c r="AT23" s="661" t="s">
        <v>454</v>
      </c>
      <c r="AU23" s="661" t="s">
        <v>676</v>
      </c>
      <c r="AV23" s="661" t="s">
        <v>673</v>
      </c>
      <c r="AW23" s="654"/>
      <c r="AX23" s="1600">
        <v>0.93861245602424326</v>
      </c>
      <c r="AY23" s="1601">
        <v>0.91684824518042507</v>
      </c>
      <c r="AZ23" s="1601">
        <v>0.88475064061622277</v>
      </c>
      <c r="BA23" s="1601">
        <v>0.88566583926060327</v>
      </c>
      <c r="BB23" s="1602">
        <v>0.92248353988454379</v>
      </c>
    </row>
    <row r="24" spans="1:65">
      <c r="A24" s="452"/>
      <c r="B24" s="664"/>
      <c r="C24" s="657" t="s">
        <v>681</v>
      </c>
      <c r="D24" s="647" t="s">
        <v>479</v>
      </c>
      <c r="E24" s="648"/>
      <c r="F24" s="661" t="s">
        <v>272</v>
      </c>
      <c r="G24" s="661" t="s">
        <v>480</v>
      </c>
      <c r="H24" s="661" t="s">
        <v>279</v>
      </c>
      <c r="I24" s="661" t="s">
        <v>481</v>
      </c>
      <c r="J24" s="661" t="s">
        <v>686</v>
      </c>
      <c r="K24" s="661" t="s">
        <v>483</v>
      </c>
      <c r="L24" s="661" t="s">
        <v>484</v>
      </c>
      <c r="M24" s="648"/>
      <c r="N24" s="1567">
        <v>0</v>
      </c>
      <c r="O24" s="1568">
        <v>0</v>
      </c>
      <c r="P24" s="1568">
        <v>0</v>
      </c>
      <c r="Q24" s="1568">
        <v>0</v>
      </c>
      <c r="R24" s="1568">
        <v>0</v>
      </c>
      <c r="S24" s="452"/>
      <c r="T24" s="452"/>
      <c r="U24" s="452"/>
      <c r="V24" s="452"/>
      <c r="W24" s="661"/>
      <c r="X24" s="649"/>
      <c r="Y24" s="661"/>
      <c r="Z24" s="661"/>
      <c r="AA24" s="661"/>
      <c r="AB24" s="649"/>
      <c r="AC24" s="649"/>
      <c r="AD24" s="649"/>
      <c r="AE24" s="452"/>
      <c r="AF24" s="452"/>
      <c r="AG24" s="452"/>
      <c r="AH24" s="452"/>
      <c r="AI24" s="452"/>
      <c r="AJ24" s="651"/>
      <c r="AK24" s="655"/>
      <c r="AL24" s="666" t="s">
        <v>445</v>
      </c>
      <c r="AM24" s="666" t="s">
        <v>485</v>
      </c>
      <c r="AN24" s="654"/>
      <c r="AO24" s="661" t="s">
        <v>272</v>
      </c>
      <c r="AP24" s="661" t="s">
        <v>480</v>
      </c>
      <c r="AQ24" s="661" t="s">
        <v>279</v>
      </c>
      <c r="AR24" s="661" t="s">
        <v>495</v>
      </c>
      <c r="AS24" s="661" t="s">
        <v>276</v>
      </c>
      <c r="AT24" s="661" t="s">
        <v>440</v>
      </c>
      <c r="AU24" s="661" t="s">
        <v>486</v>
      </c>
      <c r="AV24" s="661" t="s">
        <v>468</v>
      </c>
      <c r="AW24" s="651"/>
      <c r="AX24" s="1603">
        <v>0</v>
      </c>
      <c r="AY24" s="1604">
        <v>0</v>
      </c>
      <c r="AZ24" s="1604">
        <v>0</v>
      </c>
      <c r="BA24" s="1604">
        <v>0</v>
      </c>
      <c r="BB24" s="1605">
        <v>0</v>
      </c>
    </row>
    <row r="25" spans="1:65" ht="15.75" thickBot="1">
      <c r="A25" s="452"/>
      <c r="B25" s="664"/>
      <c r="C25" s="660"/>
      <c r="D25" s="1289" t="s">
        <v>487</v>
      </c>
      <c r="E25" s="648"/>
      <c r="F25" s="661" t="s">
        <v>272</v>
      </c>
      <c r="G25" s="661" t="s">
        <v>480</v>
      </c>
      <c r="H25" s="661" t="s">
        <v>279</v>
      </c>
      <c r="I25" s="661" t="s">
        <v>481</v>
      </c>
      <c r="J25" s="661" t="s">
        <v>686</v>
      </c>
      <c r="K25" s="661" t="s">
        <v>488</v>
      </c>
      <c r="L25" s="661" t="s">
        <v>484</v>
      </c>
      <c r="M25" s="648"/>
      <c r="N25" s="1571">
        <v>0</v>
      </c>
      <c r="O25" s="1572">
        <v>0</v>
      </c>
      <c r="P25" s="1572">
        <v>0</v>
      </c>
      <c r="Q25" s="1572">
        <v>0</v>
      </c>
      <c r="R25" s="1572">
        <v>0</v>
      </c>
      <c r="S25" s="452"/>
      <c r="T25" s="452"/>
      <c r="U25" s="452"/>
      <c r="V25" s="452"/>
      <c r="W25" s="661"/>
      <c r="X25" s="649"/>
      <c r="Y25" s="661"/>
      <c r="Z25" s="661"/>
      <c r="AA25" s="661"/>
      <c r="AB25" s="649"/>
      <c r="AC25" s="649"/>
      <c r="AD25" s="649"/>
      <c r="AE25" s="452"/>
      <c r="AF25" s="452"/>
      <c r="AG25" s="452"/>
      <c r="AH25" s="452"/>
      <c r="AI25" s="452"/>
      <c r="AJ25" s="651"/>
      <c r="AK25" s="655"/>
      <c r="AL25" s="1032"/>
      <c r="AM25" s="1032" t="s">
        <v>669</v>
      </c>
      <c r="AN25" s="654"/>
      <c r="AO25" s="661" t="s">
        <v>272</v>
      </c>
      <c r="AP25" s="661" t="s">
        <v>480</v>
      </c>
      <c r="AQ25" s="661" t="s">
        <v>279</v>
      </c>
      <c r="AR25" s="661" t="s">
        <v>495</v>
      </c>
      <c r="AS25" s="661" t="s">
        <v>276</v>
      </c>
      <c r="AT25" s="661" t="s">
        <v>441</v>
      </c>
      <c r="AU25" s="661" t="s">
        <v>489</v>
      </c>
      <c r="AV25" s="661" t="s">
        <v>692</v>
      </c>
      <c r="AW25" s="651"/>
      <c r="AX25" s="1606">
        <v>0</v>
      </c>
      <c r="AY25" s="1607">
        <v>0</v>
      </c>
      <c r="AZ25" s="1607">
        <v>0</v>
      </c>
      <c r="BA25" s="1607">
        <v>0</v>
      </c>
      <c r="BB25" s="1608">
        <v>0</v>
      </c>
    </row>
    <row r="26" spans="1:65">
      <c r="A26" s="452"/>
      <c r="B26" s="664"/>
      <c r="C26" s="646" t="s">
        <v>682</v>
      </c>
      <c r="D26" s="647" t="s">
        <v>479</v>
      </c>
      <c r="E26" s="648"/>
      <c r="F26" s="661" t="s">
        <v>272</v>
      </c>
      <c r="G26" s="661" t="s">
        <v>480</v>
      </c>
      <c r="H26" s="661" t="s">
        <v>279</v>
      </c>
      <c r="I26" s="661" t="s">
        <v>481</v>
      </c>
      <c r="J26" s="661" t="s">
        <v>687</v>
      </c>
      <c r="K26" s="661" t="s">
        <v>483</v>
      </c>
      <c r="L26" s="661" t="s">
        <v>484</v>
      </c>
      <c r="M26" s="648"/>
      <c r="N26" s="1567">
        <v>0.85424996847678425</v>
      </c>
      <c r="O26" s="1568">
        <v>5.0224030022738511</v>
      </c>
      <c r="P26" s="1568">
        <v>3.1136498444822354</v>
      </c>
      <c r="Q26" s="1568">
        <v>1.2931695485627994</v>
      </c>
      <c r="R26" s="1568">
        <v>0</v>
      </c>
      <c r="S26" s="452"/>
      <c r="T26" s="452"/>
      <c r="U26" s="452"/>
      <c r="V26" s="452"/>
      <c r="W26" s="661"/>
      <c r="X26" s="649"/>
      <c r="Y26" s="661"/>
      <c r="Z26" s="661"/>
      <c r="AA26" s="661"/>
      <c r="AB26" s="649"/>
      <c r="AC26" s="649"/>
      <c r="AD26" s="649"/>
      <c r="AE26" s="452"/>
      <c r="AF26" s="452"/>
      <c r="AG26" s="452"/>
      <c r="AH26" s="452"/>
      <c r="AI26" s="452"/>
      <c r="AJ26" s="651"/>
      <c r="AK26" s="655"/>
      <c r="AL26" s="1032"/>
      <c r="AM26" s="1032" t="s">
        <v>670</v>
      </c>
      <c r="AN26" s="654"/>
      <c r="AO26" s="661" t="s">
        <v>272</v>
      </c>
      <c r="AP26" s="661" t="s">
        <v>480</v>
      </c>
      <c r="AQ26" s="661" t="s">
        <v>279</v>
      </c>
      <c r="AR26" s="661" t="s">
        <v>495</v>
      </c>
      <c r="AS26" s="661" t="s">
        <v>276</v>
      </c>
      <c r="AT26" s="661" t="s">
        <v>442</v>
      </c>
      <c r="AU26" s="661" t="s">
        <v>489</v>
      </c>
      <c r="AV26" s="661" t="s">
        <v>692</v>
      </c>
      <c r="AW26" s="651"/>
      <c r="AX26" s="1606">
        <v>0</v>
      </c>
      <c r="AY26" s="1607">
        <v>0</v>
      </c>
      <c r="AZ26" s="1607">
        <v>0</v>
      </c>
      <c r="BA26" s="1607">
        <v>0</v>
      </c>
      <c r="BB26" s="1608">
        <v>0</v>
      </c>
    </row>
    <row r="27" spans="1:65" ht="15.75" thickBot="1">
      <c r="A27" s="452"/>
      <c r="B27" s="664"/>
      <c r="C27" s="656"/>
      <c r="D27" s="1027" t="s">
        <v>487</v>
      </c>
      <c r="E27" s="648"/>
      <c r="F27" s="661" t="s">
        <v>272</v>
      </c>
      <c r="G27" s="661" t="s">
        <v>480</v>
      </c>
      <c r="H27" s="661" t="s">
        <v>279</v>
      </c>
      <c r="I27" s="661" t="s">
        <v>481</v>
      </c>
      <c r="J27" s="661" t="s">
        <v>687</v>
      </c>
      <c r="K27" s="661" t="s">
        <v>488</v>
      </c>
      <c r="L27" s="661" t="s">
        <v>484</v>
      </c>
      <c r="M27" s="648"/>
      <c r="N27" s="1565">
        <v>0</v>
      </c>
      <c r="O27" s="1566">
        <v>0</v>
      </c>
      <c r="P27" s="1566">
        <v>0</v>
      </c>
      <c r="Q27" s="1566">
        <v>0</v>
      </c>
      <c r="R27" s="1566">
        <v>0</v>
      </c>
      <c r="S27" s="452"/>
      <c r="T27" s="452"/>
      <c r="U27" s="452"/>
      <c r="V27" s="452"/>
      <c r="W27" s="661"/>
      <c r="X27" s="649"/>
      <c r="Y27" s="661"/>
      <c r="Z27" s="661"/>
      <c r="AA27" s="661"/>
      <c r="AB27" s="649"/>
      <c r="AC27" s="649"/>
      <c r="AD27" s="649"/>
      <c r="AE27" s="452"/>
      <c r="AF27" s="452"/>
      <c r="AG27" s="452"/>
      <c r="AH27" s="452"/>
      <c r="AI27" s="452"/>
      <c r="AJ27" s="651"/>
      <c r="AK27" s="655"/>
      <c r="AL27" s="1032"/>
      <c r="AM27" s="1032" t="s">
        <v>671</v>
      </c>
      <c r="AN27" s="654"/>
      <c r="AO27" s="661" t="s">
        <v>272</v>
      </c>
      <c r="AP27" s="661" t="s">
        <v>480</v>
      </c>
      <c r="AQ27" s="661" t="s">
        <v>279</v>
      </c>
      <c r="AR27" s="661" t="s">
        <v>495</v>
      </c>
      <c r="AS27" s="661" t="s">
        <v>276</v>
      </c>
      <c r="AT27" s="661" t="s">
        <v>443</v>
      </c>
      <c r="AU27" s="661" t="s">
        <v>489</v>
      </c>
      <c r="AV27" s="661" t="s">
        <v>692</v>
      </c>
      <c r="AW27" s="667"/>
      <c r="AX27" s="1606">
        <v>0</v>
      </c>
      <c r="AY27" s="1607">
        <v>0</v>
      </c>
      <c r="AZ27" s="1607">
        <v>0</v>
      </c>
      <c r="BA27" s="1607">
        <v>0</v>
      </c>
      <c r="BB27" s="1608">
        <v>0</v>
      </c>
      <c r="BC27" s="668"/>
      <c r="BD27" s="668"/>
      <c r="BE27" s="668"/>
      <c r="BF27" s="668"/>
      <c r="BG27" s="668"/>
      <c r="BH27" s="668"/>
      <c r="BI27" s="668"/>
      <c r="BJ27" s="668"/>
      <c r="BK27" s="668"/>
      <c r="BL27" s="668"/>
      <c r="BM27" s="668"/>
    </row>
    <row r="28" spans="1:65" ht="15.75" thickBot="1">
      <c r="A28" s="452"/>
      <c r="B28" s="664"/>
      <c r="C28" s="657" t="s">
        <v>683</v>
      </c>
      <c r="D28" s="647" t="s">
        <v>479</v>
      </c>
      <c r="E28" s="648"/>
      <c r="F28" s="661" t="s">
        <v>272</v>
      </c>
      <c r="G28" s="661" t="s">
        <v>480</v>
      </c>
      <c r="H28" s="661" t="s">
        <v>279</v>
      </c>
      <c r="I28" s="661" t="s">
        <v>481</v>
      </c>
      <c r="J28" s="661" t="s">
        <v>688</v>
      </c>
      <c r="K28" s="661" t="s">
        <v>483</v>
      </c>
      <c r="L28" s="661" t="s">
        <v>484</v>
      </c>
      <c r="M28" s="648"/>
      <c r="N28" s="1567">
        <v>42.441051701556987</v>
      </c>
      <c r="O28" s="1568">
        <v>52.54188656593179</v>
      </c>
      <c r="P28" s="1568">
        <v>45.232743788908316</v>
      </c>
      <c r="Q28" s="1568">
        <v>58.090600980643089</v>
      </c>
      <c r="R28" s="1568">
        <v>79.013150547656295</v>
      </c>
      <c r="S28" s="452"/>
      <c r="T28" s="452"/>
      <c r="U28" s="452"/>
      <c r="V28" s="452"/>
      <c r="W28" s="661"/>
      <c r="X28" s="649"/>
      <c r="Y28" s="649"/>
      <c r="Z28" s="661"/>
      <c r="AA28" s="661"/>
      <c r="AB28" s="649"/>
      <c r="AC28" s="649"/>
      <c r="AD28" s="649"/>
      <c r="AE28" s="452"/>
      <c r="AF28" s="452"/>
      <c r="AG28" s="452"/>
      <c r="AH28" s="452"/>
      <c r="AI28" s="452"/>
      <c r="AJ28" s="651"/>
      <c r="AK28" s="319"/>
      <c r="AL28" s="320"/>
      <c r="AM28" s="320" t="s">
        <v>672</v>
      </c>
      <c r="AN28" s="651"/>
      <c r="AO28" s="661" t="s">
        <v>272</v>
      </c>
      <c r="AP28" s="661" t="s">
        <v>480</v>
      </c>
      <c r="AQ28" s="661" t="s">
        <v>279</v>
      </c>
      <c r="AR28" s="661" t="s">
        <v>495</v>
      </c>
      <c r="AS28" s="661" t="s">
        <v>276</v>
      </c>
      <c r="AT28" s="452" t="s">
        <v>454</v>
      </c>
      <c r="AU28" s="661" t="s">
        <v>676</v>
      </c>
      <c r="AV28" s="661" t="s">
        <v>673</v>
      </c>
      <c r="AW28" s="452"/>
      <c r="AX28" s="1609">
        <v>0</v>
      </c>
      <c r="AY28" s="1610">
        <v>0</v>
      </c>
      <c r="AZ28" s="1610">
        <v>0</v>
      </c>
      <c r="BA28" s="1610">
        <v>0</v>
      </c>
      <c r="BB28" s="1611">
        <v>0</v>
      </c>
      <c r="BC28" s="640"/>
      <c r="BD28" s="640"/>
      <c r="BE28" s="640"/>
      <c r="BF28" s="640"/>
      <c r="BG28" s="640"/>
      <c r="BH28" s="640"/>
      <c r="BI28" s="640"/>
      <c r="BJ28" s="640"/>
      <c r="BK28" s="640"/>
      <c r="BL28" s="640"/>
      <c r="BM28" s="640"/>
    </row>
    <row r="29" spans="1:65" ht="18.75" thickBot="1">
      <c r="A29" s="452"/>
      <c r="B29" s="1290"/>
      <c r="C29" s="660"/>
      <c r="D29" s="1027" t="s">
        <v>487</v>
      </c>
      <c r="E29" s="648"/>
      <c r="F29" s="661" t="s">
        <v>272</v>
      </c>
      <c r="G29" s="661" t="s">
        <v>480</v>
      </c>
      <c r="H29" s="661" t="s">
        <v>279</v>
      </c>
      <c r="I29" s="661" t="s">
        <v>481</v>
      </c>
      <c r="J29" s="661" t="s">
        <v>688</v>
      </c>
      <c r="K29" s="661" t="s">
        <v>488</v>
      </c>
      <c r="L29" s="661" t="s">
        <v>484</v>
      </c>
      <c r="M29" s="648"/>
      <c r="N29" s="1565">
        <v>78.518686396252036</v>
      </c>
      <c r="O29" s="1566">
        <v>94.441787191300051</v>
      </c>
      <c r="P29" s="1566">
        <v>0</v>
      </c>
      <c r="Q29" s="1566">
        <v>0</v>
      </c>
      <c r="R29" s="1566">
        <v>0</v>
      </c>
      <c r="S29" s="452"/>
      <c r="T29" s="609"/>
      <c r="U29" s="609"/>
      <c r="V29" s="609"/>
      <c r="W29" s="661"/>
      <c r="X29" s="649"/>
      <c r="Y29" s="649"/>
      <c r="Z29" s="661"/>
      <c r="AA29" s="661"/>
      <c r="AB29" s="649"/>
      <c r="AC29" s="649"/>
      <c r="AD29" s="649"/>
      <c r="AE29" s="609"/>
      <c r="AF29" s="609"/>
      <c r="AG29" s="609"/>
      <c r="AH29" s="609"/>
      <c r="AI29" s="609"/>
      <c r="AJ29" s="651"/>
      <c r="AK29" s="655"/>
      <c r="AL29" s="655" t="s">
        <v>446</v>
      </c>
      <c r="AM29" s="655" t="s">
        <v>485</v>
      </c>
      <c r="AN29" s="651"/>
      <c r="AO29" s="661" t="s">
        <v>272</v>
      </c>
      <c r="AP29" s="661" t="s">
        <v>480</v>
      </c>
      <c r="AQ29" s="661" t="s">
        <v>279</v>
      </c>
      <c r="AR29" s="661" t="s">
        <v>446</v>
      </c>
      <c r="AS29" s="661" t="s">
        <v>276</v>
      </c>
      <c r="AT29" s="661" t="s">
        <v>440</v>
      </c>
      <c r="AU29" s="661" t="s">
        <v>486</v>
      </c>
      <c r="AV29" s="661" t="s">
        <v>468</v>
      </c>
      <c r="AW29" s="654"/>
      <c r="AX29" s="1612">
        <v>0.57400853124742002</v>
      </c>
      <c r="AY29" s="1613">
        <v>0.56069862616355204</v>
      </c>
      <c r="AZ29" s="1613">
        <v>0.54106933322778605</v>
      </c>
      <c r="BA29" s="1613">
        <v>0</v>
      </c>
      <c r="BB29" s="1614">
        <v>0</v>
      </c>
      <c r="BC29" s="640"/>
      <c r="BD29" s="640"/>
      <c r="BE29" s="640"/>
      <c r="BF29" s="640"/>
      <c r="BG29" s="640"/>
      <c r="BH29" s="640"/>
      <c r="BI29" s="640"/>
      <c r="BJ29" s="640"/>
      <c r="BK29" s="640"/>
      <c r="BL29" s="640"/>
      <c r="BM29" s="640"/>
    </row>
    <row r="30" spans="1:65">
      <c r="A30" s="452"/>
      <c r="B30" s="669" t="s">
        <v>281</v>
      </c>
      <c r="C30" s="646" t="s">
        <v>496</v>
      </c>
      <c r="D30" s="647" t="s">
        <v>479</v>
      </c>
      <c r="E30" s="648"/>
      <c r="F30" s="661" t="s">
        <v>272</v>
      </c>
      <c r="G30" s="661" t="s">
        <v>480</v>
      </c>
      <c r="H30" s="661" t="s">
        <v>281</v>
      </c>
      <c r="I30" s="661" t="s">
        <v>481</v>
      </c>
      <c r="J30" s="661" t="s">
        <v>497</v>
      </c>
      <c r="K30" s="661" t="s">
        <v>483</v>
      </c>
      <c r="L30" s="661" t="s">
        <v>484</v>
      </c>
      <c r="M30" s="648"/>
      <c r="N30" s="1563">
        <v>4634.6213999999991</v>
      </c>
      <c r="O30" s="1564">
        <v>4958.298319999999</v>
      </c>
      <c r="P30" s="1564">
        <v>5055.2119399999983</v>
      </c>
      <c r="Q30" s="1564">
        <v>5129.4627199999986</v>
      </c>
      <c r="R30" s="1564">
        <v>5612.4421899999998</v>
      </c>
      <c r="S30" s="665"/>
      <c r="T30" s="452"/>
      <c r="U30" s="452"/>
      <c r="V30" s="452"/>
      <c r="W30" s="661"/>
      <c r="X30" s="649"/>
      <c r="Y30" s="649"/>
      <c r="Z30" s="661"/>
      <c r="AA30" s="661"/>
      <c r="AB30" s="649"/>
      <c r="AC30" s="649"/>
      <c r="AD30" s="649"/>
      <c r="AE30" s="452"/>
      <c r="AF30" s="452"/>
      <c r="AG30" s="452"/>
      <c r="AH30" s="452"/>
      <c r="AI30" s="452"/>
      <c r="AJ30" s="654"/>
      <c r="AK30" s="655"/>
      <c r="AL30" s="1034"/>
      <c r="AM30" s="1034" t="s">
        <v>669</v>
      </c>
      <c r="AN30" s="651"/>
      <c r="AO30" s="661" t="s">
        <v>272</v>
      </c>
      <c r="AP30" s="661" t="s">
        <v>480</v>
      </c>
      <c r="AQ30" s="661" t="s">
        <v>279</v>
      </c>
      <c r="AR30" s="661" t="s">
        <v>446</v>
      </c>
      <c r="AS30" s="661" t="s">
        <v>276</v>
      </c>
      <c r="AT30" s="661" t="s">
        <v>441</v>
      </c>
      <c r="AU30" s="661" t="s">
        <v>489</v>
      </c>
      <c r="AV30" s="661" t="s">
        <v>692</v>
      </c>
      <c r="AW30" s="654"/>
      <c r="AX30" s="1597">
        <v>0</v>
      </c>
      <c r="AY30" s="1598">
        <v>0</v>
      </c>
      <c r="AZ30" s="1598">
        <v>0</v>
      </c>
      <c r="BA30" s="1598">
        <v>0</v>
      </c>
      <c r="BB30" s="1599">
        <v>0</v>
      </c>
      <c r="BC30" s="654"/>
      <c r="BD30" s="654"/>
      <c r="BE30" s="654"/>
      <c r="BF30" s="654"/>
      <c r="BG30" s="654"/>
      <c r="BH30" s="654"/>
      <c r="BI30" s="654"/>
      <c r="BJ30" s="654"/>
      <c r="BK30" s="654"/>
      <c r="BL30" s="654"/>
      <c r="BM30" s="654"/>
    </row>
    <row r="31" spans="1:65" ht="15.75" thickBot="1">
      <c r="A31" s="452"/>
      <c r="B31" s="669"/>
      <c r="C31" s="656"/>
      <c r="D31" s="1027" t="s">
        <v>487</v>
      </c>
      <c r="E31" s="648"/>
      <c r="F31" s="661" t="s">
        <v>272</v>
      </c>
      <c r="G31" s="661" t="s">
        <v>480</v>
      </c>
      <c r="H31" s="661" t="s">
        <v>281</v>
      </c>
      <c r="I31" s="661" t="s">
        <v>481</v>
      </c>
      <c r="J31" s="661" t="s">
        <v>497</v>
      </c>
      <c r="K31" s="661" t="s">
        <v>488</v>
      </c>
      <c r="L31" s="661" t="s">
        <v>484</v>
      </c>
      <c r="M31" s="648"/>
      <c r="N31" s="1573">
        <v>238.39282999999998</v>
      </c>
      <c r="O31" s="1574">
        <v>226.52758000000003</v>
      </c>
      <c r="P31" s="1574">
        <v>81.491199999999992</v>
      </c>
      <c r="Q31" s="1574">
        <v>125.03646999999999</v>
      </c>
      <c r="R31" s="1575">
        <v>306.05610519196995</v>
      </c>
      <c r="S31" s="665"/>
      <c r="T31" s="631"/>
      <c r="U31" s="631"/>
      <c r="V31" s="631"/>
      <c r="W31" s="661"/>
      <c r="X31" s="649"/>
      <c r="Y31" s="649"/>
      <c r="Z31" s="661"/>
      <c r="AA31" s="661"/>
      <c r="AB31" s="649"/>
      <c r="AC31" s="649"/>
      <c r="AD31" s="649"/>
      <c r="AE31" s="631"/>
      <c r="AF31" s="631"/>
      <c r="AG31" s="631"/>
      <c r="AH31" s="631"/>
      <c r="AI31" s="631"/>
      <c r="AJ31" s="654"/>
      <c r="AK31" s="655"/>
      <c r="AL31" s="1035"/>
      <c r="AM31" s="1034" t="s">
        <v>670</v>
      </c>
      <c r="AN31" s="651"/>
      <c r="AO31" s="661" t="s">
        <v>272</v>
      </c>
      <c r="AP31" s="661" t="s">
        <v>480</v>
      </c>
      <c r="AQ31" s="661" t="s">
        <v>279</v>
      </c>
      <c r="AR31" s="661" t="s">
        <v>446</v>
      </c>
      <c r="AS31" s="661" t="s">
        <v>276</v>
      </c>
      <c r="AT31" s="661" t="s">
        <v>442</v>
      </c>
      <c r="AU31" s="661" t="s">
        <v>489</v>
      </c>
      <c r="AV31" s="661" t="s">
        <v>692</v>
      </c>
      <c r="AW31" s="654"/>
      <c r="AX31" s="1597">
        <v>0</v>
      </c>
      <c r="AY31" s="1598">
        <v>0</v>
      </c>
      <c r="AZ31" s="1598">
        <v>0</v>
      </c>
      <c r="BA31" s="1598">
        <v>0</v>
      </c>
      <c r="BB31" s="1599">
        <v>0</v>
      </c>
      <c r="BC31" s="654"/>
      <c r="BD31" s="654"/>
      <c r="BE31" s="654"/>
      <c r="BF31" s="654"/>
      <c r="BG31" s="654"/>
      <c r="BH31" s="654"/>
      <c r="BI31" s="654"/>
      <c r="BJ31" s="654"/>
      <c r="BK31" s="654"/>
      <c r="BL31" s="654"/>
      <c r="BM31" s="654"/>
    </row>
    <row r="32" spans="1:65">
      <c r="A32" s="452"/>
      <c r="B32" s="670" t="s">
        <v>100</v>
      </c>
      <c r="C32" s="657" t="s">
        <v>498</v>
      </c>
      <c r="D32" s="647" t="s">
        <v>479</v>
      </c>
      <c r="E32" s="648"/>
      <c r="F32" s="661" t="s">
        <v>272</v>
      </c>
      <c r="G32" s="661" t="s">
        <v>480</v>
      </c>
      <c r="H32" s="661" t="s">
        <v>100</v>
      </c>
      <c r="I32" s="661" t="s">
        <v>481</v>
      </c>
      <c r="J32" s="661" t="s">
        <v>678</v>
      </c>
      <c r="K32" s="661" t="s">
        <v>483</v>
      </c>
      <c r="L32" s="661" t="s">
        <v>484</v>
      </c>
      <c r="M32" s="648"/>
      <c r="N32" s="1563">
        <v>0</v>
      </c>
      <c r="O32" s="1564">
        <v>0</v>
      </c>
      <c r="P32" s="1564">
        <v>0</v>
      </c>
      <c r="Q32" s="1564">
        <v>0</v>
      </c>
      <c r="R32" s="1564">
        <v>0</v>
      </c>
      <c r="S32" s="452"/>
      <c r="T32" s="452"/>
      <c r="U32" s="452"/>
      <c r="V32" s="452"/>
      <c r="W32" s="661"/>
      <c r="X32" s="649"/>
      <c r="Y32" s="649"/>
      <c r="Z32" s="661"/>
      <c r="AA32" s="661"/>
      <c r="AB32" s="649"/>
      <c r="AC32" s="649"/>
      <c r="AD32" s="649"/>
      <c r="AE32" s="452"/>
      <c r="AF32" s="452"/>
      <c r="AG32" s="452"/>
      <c r="AH32" s="452"/>
      <c r="AI32" s="452"/>
      <c r="AJ32" s="651"/>
      <c r="AK32" s="655"/>
      <c r="AL32" s="1034"/>
      <c r="AM32" s="1034" t="s">
        <v>671</v>
      </c>
      <c r="AN32" s="651"/>
      <c r="AO32" s="661" t="s">
        <v>272</v>
      </c>
      <c r="AP32" s="661" t="s">
        <v>480</v>
      </c>
      <c r="AQ32" s="661" t="s">
        <v>279</v>
      </c>
      <c r="AR32" s="661" t="s">
        <v>446</v>
      </c>
      <c r="AS32" s="661" t="s">
        <v>276</v>
      </c>
      <c r="AT32" s="661" t="s">
        <v>443</v>
      </c>
      <c r="AU32" s="661" t="s">
        <v>489</v>
      </c>
      <c r="AV32" s="661" t="s">
        <v>692</v>
      </c>
      <c r="AW32" s="654"/>
      <c r="AX32" s="1615">
        <v>0.93861245602424326</v>
      </c>
      <c r="AY32" s="1616">
        <v>0.91684824518042507</v>
      </c>
      <c r="AZ32" s="1616">
        <v>0.88475064061622277</v>
      </c>
      <c r="BA32" s="1616">
        <v>0</v>
      </c>
      <c r="BB32" s="1617">
        <v>0</v>
      </c>
      <c r="BC32" s="654"/>
      <c r="BD32" s="654"/>
      <c r="BE32" s="654"/>
      <c r="BF32" s="654"/>
      <c r="BG32" s="654"/>
      <c r="BH32" s="654"/>
      <c r="BI32" s="654"/>
      <c r="BJ32" s="654"/>
      <c r="BK32" s="654"/>
      <c r="BL32" s="654"/>
      <c r="BM32" s="654"/>
    </row>
    <row r="33" spans="1:65" ht="15.75" thickBot="1">
      <c r="A33" s="452"/>
      <c r="B33" s="671"/>
      <c r="C33" s="660"/>
      <c r="D33" s="1291" t="s">
        <v>487</v>
      </c>
      <c r="E33" s="648"/>
      <c r="F33" s="661" t="s">
        <v>272</v>
      </c>
      <c r="G33" s="661" t="s">
        <v>480</v>
      </c>
      <c r="H33" s="661" t="s">
        <v>100</v>
      </c>
      <c r="I33" s="661" t="s">
        <v>481</v>
      </c>
      <c r="J33" s="661" t="s">
        <v>678</v>
      </c>
      <c r="K33" s="661" t="s">
        <v>488</v>
      </c>
      <c r="L33" s="661" t="s">
        <v>484</v>
      </c>
      <c r="M33" s="648"/>
      <c r="N33" s="1879">
        <v>960.26643074684762</v>
      </c>
      <c r="O33" s="1879">
        <v>428.57311469797327</v>
      </c>
      <c r="P33" s="1879">
        <v>35.814719851792574</v>
      </c>
      <c r="Q33" s="1879">
        <v>67.643875421513286</v>
      </c>
      <c r="R33" s="1879">
        <v>357.26271311747331</v>
      </c>
      <c r="S33" s="452"/>
      <c r="T33" s="452"/>
      <c r="U33" s="452"/>
      <c r="V33" s="452"/>
      <c r="W33" s="661"/>
      <c r="X33" s="649"/>
      <c r="Y33" s="649"/>
      <c r="Z33" s="661"/>
      <c r="AA33" s="661"/>
      <c r="AB33" s="649"/>
      <c r="AC33" s="649"/>
      <c r="AD33" s="649"/>
      <c r="AE33" s="452"/>
      <c r="AF33" s="452"/>
      <c r="AG33" s="452"/>
      <c r="AH33" s="452"/>
      <c r="AI33" s="452"/>
      <c r="AJ33" s="651"/>
      <c r="AK33" s="319"/>
      <c r="AL33" s="79"/>
      <c r="AM33" s="79" t="s">
        <v>672</v>
      </c>
      <c r="AN33" s="651"/>
      <c r="AO33" s="661" t="s">
        <v>272</v>
      </c>
      <c r="AP33" s="661" t="s">
        <v>480</v>
      </c>
      <c r="AQ33" s="661" t="s">
        <v>279</v>
      </c>
      <c r="AR33" s="661" t="s">
        <v>446</v>
      </c>
      <c r="AS33" s="661" t="s">
        <v>276</v>
      </c>
      <c r="AT33" s="452" t="s">
        <v>454</v>
      </c>
      <c r="AU33" s="661" t="s">
        <v>676</v>
      </c>
      <c r="AV33" s="661" t="s">
        <v>673</v>
      </c>
      <c r="AW33" s="452"/>
      <c r="AX33" s="1600">
        <v>0.93861245602424326</v>
      </c>
      <c r="AY33" s="1601">
        <v>0.91684824518042507</v>
      </c>
      <c r="AZ33" s="1601">
        <v>0.88475064061622277</v>
      </c>
      <c r="BA33" s="1601">
        <v>0.88566583926060327</v>
      </c>
      <c r="BB33" s="1602">
        <v>0.92248353988454379</v>
      </c>
      <c r="BC33" s="640"/>
      <c r="BD33" s="640"/>
      <c r="BE33" s="640"/>
      <c r="BF33" s="640"/>
      <c r="BG33" s="640"/>
      <c r="BH33" s="640"/>
      <c r="BI33" s="640"/>
      <c r="BJ33" s="640"/>
      <c r="BK33" s="640"/>
      <c r="BL33" s="640"/>
      <c r="BM33" s="640"/>
    </row>
    <row r="34" spans="1:65">
      <c r="A34" s="452"/>
      <c r="B34" s="1379" t="s">
        <v>860</v>
      </c>
      <c r="C34" s="1380" t="s">
        <v>861</v>
      </c>
      <c r="D34" s="1381" t="s">
        <v>479</v>
      </c>
      <c r="F34" s="661" t="s">
        <v>272</v>
      </c>
      <c r="G34" s="661" t="s">
        <v>480</v>
      </c>
      <c r="H34" s="661" t="str">
        <f>B34</f>
        <v>OTHER - TOOLS AND EQUIPMENT</v>
      </c>
      <c r="I34" s="661" t="s">
        <v>481</v>
      </c>
      <c r="J34" s="661" t="str">
        <f>C34</f>
        <v>OTHER EXPENDITURE ($000'S) - TOOLS AND EQUIPMENT</v>
      </c>
      <c r="K34" s="661" t="s">
        <v>483</v>
      </c>
      <c r="L34" s="661" t="s">
        <v>484</v>
      </c>
      <c r="N34" s="1563">
        <v>0</v>
      </c>
      <c r="O34" s="1564">
        <v>0</v>
      </c>
      <c r="P34" s="1564">
        <v>0</v>
      </c>
      <c r="Q34" s="1564">
        <v>0</v>
      </c>
      <c r="R34" s="1564">
        <v>0</v>
      </c>
      <c r="S34" s="452"/>
      <c r="T34" s="452"/>
      <c r="U34" s="452"/>
      <c r="V34" s="452"/>
      <c r="W34" s="452"/>
      <c r="X34" s="452"/>
      <c r="Y34" s="452"/>
      <c r="Z34" s="452"/>
      <c r="AA34" s="452"/>
      <c r="AB34" s="452"/>
      <c r="AC34" s="452"/>
      <c r="AD34" s="452"/>
      <c r="AE34" s="452"/>
      <c r="AF34" s="452"/>
      <c r="AG34" s="452"/>
      <c r="AH34" s="452"/>
      <c r="AI34" s="452"/>
      <c r="AJ34" s="651"/>
      <c r="AK34" s="655"/>
      <c r="AL34" s="666" t="s">
        <v>447</v>
      </c>
      <c r="AM34" s="666" t="s">
        <v>485</v>
      </c>
      <c r="AN34" s="654"/>
      <c r="AO34" s="661" t="s">
        <v>272</v>
      </c>
      <c r="AP34" s="661" t="s">
        <v>480</v>
      </c>
      <c r="AQ34" s="661" t="s">
        <v>279</v>
      </c>
      <c r="AR34" s="661" t="s">
        <v>499</v>
      </c>
      <c r="AS34" s="661" t="s">
        <v>276</v>
      </c>
      <c r="AT34" s="661" t="s">
        <v>440</v>
      </c>
      <c r="AU34" s="661" t="s">
        <v>486</v>
      </c>
      <c r="AV34" s="661" t="s">
        <v>468</v>
      </c>
      <c r="AW34" s="654"/>
      <c r="AX34" s="1618">
        <v>5.2676993340312199</v>
      </c>
      <c r="AY34" s="1619">
        <v>3.2153423550345499</v>
      </c>
      <c r="AZ34" s="1619">
        <v>6.7419971671721797</v>
      </c>
      <c r="BA34" s="1619">
        <v>5.92669155693455</v>
      </c>
      <c r="BB34" s="1620">
        <v>7.6606327736083504</v>
      </c>
      <c r="BC34" s="640"/>
      <c r="BD34" s="640"/>
      <c r="BE34" s="640"/>
      <c r="BF34" s="640"/>
      <c r="BG34" s="640"/>
      <c r="BH34" s="640"/>
      <c r="BI34" s="640"/>
      <c r="BJ34" s="640"/>
      <c r="BK34" s="640"/>
      <c r="BL34" s="640"/>
      <c r="BM34" s="640"/>
    </row>
    <row r="35" spans="1:65" ht="15.75" thickBot="1">
      <c r="A35" s="452"/>
      <c r="B35" s="1382"/>
      <c r="C35" s="1383"/>
      <c r="D35" s="1384" t="s">
        <v>487</v>
      </c>
      <c r="F35" s="661" t="s">
        <v>272</v>
      </c>
      <c r="G35" s="661" t="s">
        <v>480</v>
      </c>
      <c r="H35" s="661" t="str">
        <f>B34</f>
        <v>OTHER - TOOLS AND EQUIPMENT</v>
      </c>
      <c r="I35" s="661" t="s">
        <v>481</v>
      </c>
      <c r="J35" s="430" t="str">
        <f>C34</f>
        <v>OTHER EXPENDITURE ($000'S) - TOOLS AND EQUIPMENT</v>
      </c>
      <c r="K35" s="661" t="s">
        <v>488</v>
      </c>
      <c r="L35" s="661" t="s">
        <v>484</v>
      </c>
      <c r="N35" s="1576">
        <v>3091.9409999999998</v>
      </c>
      <c r="O35" s="1577">
        <v>2314.9279999999999</v>
      </c>
      <c r="P35" s="1577">
        <v>2206.3110000000001</v>
      </c>
      <c r="Q35" s="1577">
        <v>1249.4960000000001</v>
      </c>
      <c r="R35" s="1577">
        <v>2305.893</v>
      </c>
      <c r="S35" s="452"/>
      <c r="T35" s="452"/>
      <c r="U35" s="452"/>
      <c r="V35" s="452"/>
      <c r="W35" s="452"/>
      <c r="X35" s="452"/>
      <c r="Y35" s="452"/>
      <c r="Z35" s="452"/>
      <c r="AA35" s="452"/>
      <c r="AB35" s="452"/>
      <c r="AC35" s="452"/>
      <c r="AD35" s="452"/>
      <c r="AE35" s="452"/>
      <c r="AF35" s="452"/>
      <c r="AG35" s="452"/>
      <c r="AH35" s="452"/>
      <c r="AI35" s="452"/>
      <c r="AJ35" s="651"/>
      <c r="AK35" s="655"/>
      <c r="AL35" s="1032"/>
      <c r="AM35" s="1032" t="s">
        <v>669</v>
      </c>
      <c r="AN35" s="654"/>
      <c r="AO35" s="661" t="s">
        <v>272</v>
      </c>
      <c r="AP35" s="661" t="s">
        <v>480</v>
      </c>
      <c r="AQ35" s="661" t="s">
        <v>279</v>
      </c>
      <c r="AR35" s="661" t="s">
        <v>499</v>
      </c>
      <c r="AS35" s="661" t="s">
        <v>276</v>
      </c>
      <c r="AT35" s="661" t="s">
        <v>441</v>
      </c>
      <c r="AU35" s="661" t="s">
        <v>489</v>
      </c>
      <c r="AV35" s="661" t="s">
        <v>692</v>
      </c>
      <c r="AW35" s="654"/>
      <c r="AX35" s="1621">
        <v>0.93861245602424326</v>
      </c>
      <c r="AY35" s="1622">
        <v>0.91684824518042507</v>
      </c>
      <c r="AZ35" s="1622">
        <v>0</v>
      </c>
      <c r="BA35" s="1622">
        <v>0</v>
      </c>
      <c r="BB35" s="1623">
        <v>0</v>
      </c>
      <c r="BC35" s="640"/>
      <c r="BD35" s="640"/>
      <c r="BE35" s="640"/>
      <c r="BF35" s="640"/>
      <c r="BG35" s="640"/>
      <c r="BH35" s="640"/>
      <c r="BI35" s="640"/>
      <c r="BJ35" s="640"/>
      <c r="BK35" s="640"/>
      <c r="BL35" s="640"/>
      <c r="BM35" s="640"/>
    </row>
    <row r="36" spans="1:65">
      <c r="D36" s="665"/>
      <c r="E36" s="665"/>
      <c r="F36" s="665"/>
      <c r="G36" s="665"/>
      <c r="H36" s="665"/>
      <c r="I36" s="665"/>
      <c r="J36" s="665"/>
      <c r="K36" s="665"/>
      <c r="L36" s="665"/>
      <c r="M36" s="665"/>
      <c r="N36" s="665"/>
      <c r="O36" s="665"/>
      <c r="P36" s="665"/>
      <c r="Q36" s="665"/>
      <c r="R36" s="665"/>
      <c r="S36" s="452"/>
      <c r="T36" s="452"/>
      <c r="U36" s="452"/>
      <c r="V36" s="452"/>
      <c r="W36" s="452"/>
      <c r="X36" s="452"/>
      <c r="Y36" s="452"/>
      <c r="Z36" s="452"/>
      <c r="AA36" s="452"/>
      <c r="AB36" s="452"/>
      <c r="AC36" s="452"/>
      <c r="AD36" s="452"/>
      <c r="AE36" s="452"/>
      <c r="AF36" s="452"/>
      <c r="AG36" s="452"/>
      <c r="AH36" s="452"/>
      <c r="AI36" s="452"/>
      <c r="AJ36" s="651"/>
      <c r="AK36" s="655"/>
      <c r="AL36" s="1032"/>
      <c r="AM36" s="1032" t="s">
        <v>670</v>
      </c>
      <c r="AN36" s="654"/>
      <c r="AO36" s="661" t="s">
        <v>272</v>
      </c>
      <c r="AP36" s="661" t="s">
        <v>480</v>
      </c>
      <c r="AQ36" s="661" t="s">
        <v>279</v>
      </c>
      <c r="AR36" s="661" t="s">
        <v>499</v>
      </c>
      <c r="AS36" s="661" t="s">
        <v>276</v>
      </c>
      <c r="AT36" s="661" t="s">
        <v>442</v>
      </c>
      <c r="AU36" s="661" t="s">
        <v>489</v>
      </c>
      <c r="AV36" s="661" t="s">
        <v>692</v>
      </c>
      <c r="AW36" s="651"/>
      <c r="AX36" s="1621">
        <v>1.8772249120484865</v>
      </c>
      <c r="AY36" s="1622">
        <v>1.8336964903608501</v>
      </c>
      <c r="AZ36" s="1622">
        <v>0.88475064061622277</v>
      </c>
      <c r="BA36" s="1622">
        <v>0.88566583926060327</v>
      </c>
      <c r="BB36" s="1623">
        <v>0.92248353988454379</v>
      </c>
      <c r="BC36" s="640"/>
      <c r="BD36" s="640"/>
      <c r="BE36" s="640"/>
      <c r="BF36" s="640"/>
      <c r="BG36" s="640"/>
      <c r="BH36" s="640"/>
      <c r="BI36" s="640"/>
      <c r="BJ36" s="640"/>
      <c r="BK36" s="640"/>
      <c r="BL36" s="640"/>
      <c r="BM36" s="640"/>
    </row>
    <row r="37" spans="1:65" ht="18">
      <c r="S37" s="452"/>
      <c r="T37" s="609"/>
      <c r="U37" s="609"/>
      <c r="V37" s="609"/>
      <c r="W37" s="609"/>
      <c r="X37" s="609"/>
      <c r="Y37" s="609"/>
      <c r="Z37" s="609"/>
      <c r="AA37" s="609"/>
      <c r="AB37" s="609"/>
      <c r="AC37" s="609"/>
      <c r="AD37" s="609"/>
      <c r="AE37" s="609"/>
      <c r="AF37" s="609"/>
      <c r="AG37" s="609"/>
      <c r="AH37" s="452"/>
      <c r="AI37" s="452"/>
      <c r="AJ37" s="651"/>
      <c r="AK37" s="655"/>
      <c r="AL37" s="1032"/>
      <c r="AM37" s="1032" t="s">
        <v>671</v>
      </c>
      <c r="AN37" s="654"/>
      <c r="AO37" s="661" t="s">
        <v>272</v>
      </c>
      <c r="AP37" s="661" t="s">
        <v>480</v>
      </c>
      <c r="AQ37" s="661" t="s">
        <v>279</v>
      </c>
      <c r="AR37" s="661" t="s">
        <v>499</v>
      </c>
      <c r="AS37" s="661" t="s">
        <v>276</v>
      </c>
      <c r="AT37" s="661" t="s">
        <v>443</v>
      </c>
      <c r="AU37" s="661" t="s">
        <v>489</v>
      </c>
      <c r="AV37" s="661" t="s">
        <v>692</v>
      </c>
      <c r="AW37" s="651"/>
      <c r="AX37" s="1621">
        <v>11.263349472290919</v>
      </c>
      <c r="AY37" s="1622">
        <v>11.919027187345526</v>
      </c>
      <c r="AZ37" s="1622">
        <v>7.9627557655460048</v>
      </c>
      <c r="BA37" s="1622">
        <v>7.9709925533454298</v>
      </c>
      <c r="BB37" s="1623">
        <v>8.3023518589608933</v>
      </c>
      <c r="BC37" s="654"/>
      <c r="BD37" s="654"/>
      <c r="BE37" s="654"/>
      <c r="BF37" s="654"/>
      <c r="BG37" s="654"/>
      <c r="BH37" s="654"/>
      <c r="BI37" s="654"/>
      <c r="BJ37" s="654"/>
      <c r="BK37" s="654"/>
      <c r="BL37" s="654"/>
      <c r="BM37" s="654"/>
    </row>
    <row r="38" spans="1:65" ht="15.75" thickBot="1">
      <c r="AK38" s="79"/>
      <c r="AL38" s="320"/>
      <c r="AM38" s="320" t="s">
        <v>672</v>
      </c>
      <c r="AN38" s="654"/>
      <c r="AO38" s="661" t="s">
        <v>272</v>
      </c>
      <c r="AP38" s="661" t="s">
        <v>480</v>
      </c>
      <c r="AQ38" s="661" t="s">
        <v>279</v>
      </c>
      <c r="AR38" s="661" t="s">
        <v>499</v>
      </c>
      <c r="AS38" s="661" t="s">
        <v>276</v>
      </c>
      <c r="AT38" s="452" t="s">
        <v>454</v>
      </c>
      <c r="AU38" s="661" t="s">
        <v>676</v>
      </c>
      <c r="AV38" s="661" t="s">
        <v>673</v>
      </c>
      <c r="AW38" s="651"/>
      <c r="AX38" s="1591">
        <v>0.93861245602424326</v>
      </c>
      <c r="AY38" s="1592">
        <v>0.91684824518042507</v>
      </c>
      <c r="AZ38" s="1592">
        <v>0.88475064061622277</v>
      </c>
      <c r="BA38" s="1592">
        <v>0.88566583926060327</v>
      </c>
      <c r="BB38" s="1593">
        <v>0.92248353988454379</v>
      </c>
      <c r="BC38" s="654"/>
      <c r="BD38" s="654"/>
      <c r="BE38" s="654"/>
      <c r="BF38" s="654"/>
      <c r="BG38" s="654"/>
      <c r="BH38" s="654"/>
      <c r="BI38" s="654"/>
      <c r="BJ38" s="654"/>
      <c r="BK38" s="654"/>
      <c r="BL38" s="654"/>
      <c r="BM38" s="654"/>
    </row>
    <row r="39" spans="1:65">
      <c r="S39" s="665"/>
      <c r="AJ39" s="665"/>
      <c r="AK39" s="665"/>
      <c r="AL39" s="665"/>
      <c r="AM39" s="665"/>
      <c r="AN39" s="654"/>
      <c r="AO39" s="665"/>
      <c r="AP39" s="665"/>
      <c r="AQ39" s="665"/>
      <c r="AR39" s="665"/>
      <c r="AS39" s="665"/>
      <c r="AT39" s="665"/>
      <c r="AU39" s="665"/>
      <c r="AV39" s="665"/>
      <c r="AW39" s="665"/>
      <c r="AX39" s="665"/>
      <c r="AY39" s="665"/>
      <c r="AZ39" s="665"/>
      <c r="BA39" s="665"/>
      <c r="BB39" s="665"/>
      <c r="BC39" s="654"/>
      <c r="BD39" s="654"/>
      <c r="BE39" s="654"/>
      <c r="BF39" s="654"/>
      <c r="BG39" s="654"/>
      <c r="BH39" s="654"/>
      <c r="BI39" s="654"/>
      <c r="BJ39" s="654"/>
      <c r="BK39" s="654"/>
      <c r="BL39" s="654"/>
      <c r="BM39" s="654"/>
    </row>
    <row r="40" spans="1:65">
      <c r="BC40" s="654"/>
      <c r="BD40" s="654"/>
      <c r="BE40" s="654"/>
      <c r="BF40" s="654"/>
      <c r="BG40" s="654"/>
      <c r="BH40" s="654"/>
      <c r="BI40" s="654"/>
      <c r="BJ40" s="654"/>
      <c r="BK40" s="654"/>
      <c r="BL40" s="654"/>
      <c r="BM40" s="654"/>
    </row>
    <row r="41" spans="1:65">
      <c r="BC41" s="640"/>
      <c r="BD41" s="640"/>
      <c r="BE41" s="640"/>
      <c r="BF41" s="640"/>
      <c r="BG41" s="640"/>
      <c r="BH41" s="640"/>
      <c r="BI41" s="640"/>
      <c r="BJ41" s="640"/>
      <c r="BK41" s="640"/>
      <c r="BL41" s="640"/>
      <c r="BM41" s="640"/>
    </row>
    <row r="42" spans="1:65">
      <c r="BC42" s="640"/>
      <c r="BD42" s="640"/>
      <c r="BE42" s="640"/>
      <c r="BF42" s="640"/>
      <c r="BG42" s="640"/>
      <c r="BH42" s="640"/>
      <c r="BI42" s="640"/>
      <c r="BJ42" s="640"/>
      <c r="BK42" s="640"/>
      <c r="BL42" s="640"/>
      <c r="BM42" s="640"/>
    </row>
    <row r="43" spans="1:65">
      <c r="BC43" s="640"/>
      <c r="BD43" s="640"/>
      <c r="BE43" s="640"/>
      <c r="BF43" s="640"/>
      <c r="BG43" s="640"/>
      <c r="BH43" s="640"/>
      <c r="BI43" s="640"/>
      <c r="BJ43" s="640"/>
      <c r="BK43" s="640"/>
      <c r="BL43" s="640"/>
      <c r="BM43" s="640"/>
    </row>
    <row r="44" spans="1:65">
      <c r="BC44" s="651"/>
      <c r="BD44" s="651"/>
      <c r="BE44" s="651"/>
      <c r="BF44" s="651"/>
      <c r="BG44" s="651"/>
      <c r="BH44" s="651"/>
      <c r="BI44" s="651"/>
      <c r="BJ44" s="651"/>
      <c r="BK44" s="651"/>
      <c r="BL44" s="651"/>
      <c r="BM44" s="651"/>
    </row>
    <row r="45" spans="1:65">
      <c r="BC45" s="654"/>
      <c r="BD45" s="654"/>
      <c r="BE45" s="654"/>
      <c r="BF45" s="654"/>
      <c r="BG45" s="654"/>
      <c r="BH45" s="654"/>
      <c r="BI45" s="654"/>
      <c r="BJ45" s="654"/>
      <c r="BK45" s="654"/>
      <c r="BL45" s="654"/>
      <c r="BM45" s="654"/>
    </row>
    <row r="46" spans="1:65">
      <c r="BC46" s="654"/>
      <c r="BD46" s="654"/>
      <c r="BE46" s="654"/>
      <c r="BF46" s="654"/>
      <c r="BG46" s="654"/>
      <c r="BH46" s="654"/>
      <c r="BI46" s="654"/>
      <c r="BJ46" s="654"/>
      <c r="BK46" s="654"/>
      <c r="BL46" s="654"/>
      <c r="BM46" s="654"/>
    </row>
    <row r="47" spans="1:65">
      <c r="BC47" s="654"/>
      <c r="BD47" s="654"/>
      <c r="BE47" s="654"/>
      <c r="BF47" s="654"/>
      <c r="BG47" s="654"/>
      <c r="BH47" s="654"/>
      <c r="BI47" s="654"/>
      <c r="BJ47" s="654"/>
      <c r="BK47" s="654"/>
      <c r="BL47" s="654"/>
      <c r="BM47" s="654"/>
    </row>
    <row r="48" spans="1:65">
      <c r="BC48" s="654"/>
      <c r="BD48" s="654"/>
      <c r="BE48" s="654"/>
      <c r="BF48" s="654"/>
      <c r="BG48" s="654"/>
      <c r="BH48" s="654"/>
      <c r="BI48" s="654"/>
      <c r="BJ48" s="654"/>
      <c r="BK48" s="654"/>
      <c r="BL48" s="654"/>
      <c r="BM48" s="654"/>
    </row>
  </sheetData>
  <sheetProtection algorithmName="SHA-256" hashValue="bxqU2dNXxZXwU2r9D8c1BM4Hnet+DF9qbb1v4fH+PrA=" saltValue="kESmb3H/p5cQ+fZTuymtiw==" spinCount="100000" sheet="1" objects="1" scenarios="1" insertRows="0"/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theme="5"/>
    <pageSetUpPr fitToPage="1"/>
  </sheetPr>
  <dimension ref="B1:CA80"/>
  <sheetViews>
    <sheetView showGridLines="0" zoomScale="61" zoomScaleNormal="61" workbookViewId="0">
      <selection activeCell="AD11" sqref="AD11:AH16"/>
    </sheetView>
  </sheetViews>
  <sheetFormatPr defaultColWidth="9.140625" defaultRowHeight="15"/>
  <cols>
    <col min="1" max="1" width="20.7109375" style="1" customWidth="1"/>
    <col min="2" max="2" width="34.7109375" style="1" customWidth="1"/>
    <col min="3" max="3" width="49.28515625" style="1" customWidth="1"/>
    <col min="4" max="4" width="18.140625" style="1" hidden="1" customWidth="1"/>
    <col min="5" max="5" width="14" style="1" hidden="1" customWidth="1"/>
    <col min="6" max="6" width="27.140625" style="1" hidden="1" customWidth="1"/>
    <col min="7" max="7" width="20.5703125" style="1" hidden="1" customWidth="1"/>
    <col min="8" max="8" width="58.42578125" style="1" hidden="1" customWidth="1"/>
    <col min="9" max="9" width="12" style="1" hidden="1" customWidth="1"/>
    <col min="10" max="11" width="17.7109375" style="1" hidden="1" customWidth="1"/>
    <col min="12" max="12" width="20.28515625" style="1" hidden="1" customWidth="1"/>
    <col min="13" max="17" width="14.42578125" style="1" bestFit="1" customWidth="1"/>
    <col min="18" max="18" width="12.85546875" style="3" customWidth="1"/>
    <col min="19" max="19" width="34.5703125" style="1" customWidth="1"/>
    <col min="20" max="20" width="83.42578125" style="1" customWidth="1"/>
    <col min="21" max="21" width="15.7109375" style="1" hidden="1" customWidth="1"/>
    <col min="22" max="22" width="13.85546875" style="1" hidden="1" customWidth="1"/>
    <col min="23" max="23" width="27.140625" style="1" hidden="1" customWidth="1"/>
    <col min="24" max="24" width="13.5703125" style="1" hidden="1" customWidth="1"/>
    <col min="25" max="25" width="67.140625" style="1" hidden="1" customWidth="1"/>
    <col min="26" max="26" width="12" style="1" hidden="1" customWidth="1"/>
    <col min="27" max="29" width="17.7109375" style="1" hidden="1" customWidth="1"/>
    <col min="30" max="34" width="20.140625" style="1" bestFit="1" customWidth="1"/>
    <col min="35" max="35" width="12.7109375" style="1" customWidth="1"/>
    <col min="36" max="36" width="124" style="1" customWidth="1"/>
    <col min="37" max="37" width="13.28515625" style="1" hidden="1" customWidth="1"/>
    <col min="38" max="38" width="14" style="1" hidden="1" customWidth="1"/>
    <col min="39" max="39" width="27.140625" style="1" hidden="1" customWidth="1"/>
    <col min="40" max="40" width="31.7109375" style="1" hidden="1" customWidth="1"/>
    <col min="41" max="41" width="72.140625" style="1" hidden="1" customWidth="1"/>
    <col min="42" max="42" width="15" style="1" hidden="1" customWidth="1"/>
    <col min="43" max="43" width="17.7109375" style="1" hidden="1" customWidth="1"/>
    <col min="44" max="44" width="13.5703125" style="1" hidden="1" customWidth="1"/>
    <col min="45" max="45" width="9.42578125" style="1" hidden="1" customWidth="1"/>
    <col min="46" max="50" width="14.42578125" style="1" bestFit="1" customWidth="1"/>
    <col min="51" max="51" width="9.140625" style="1"/>
    <col min="52" max="52" width="33.42578125" style="1" customWidth="1"/>
    <col min="53" max="53" width="51.28515625" style="1" bestFit="1" customWidth="1"/>
    <col min="54" max="61" width="9.140625" style="1"/>
    <col min="62" max="62" width="6.28515625" style="1" bestFit="1" customWidth="1"/>
    <col min="63" max="65" width="9.140625" style="1"/>
    <col min="66" max="66" width="51.28515625" style="1" bestFit="1" customWidth="1"/>
    <col min="67" max="70" width="9.140625" style="1"/>
    <col min="71" max="71" width="16.42578125" style="1" bestFit="1" customWidth="1"/>
    <col min="72" max="77" width="9.140625" style="1"/>
    <col min="78" max="78" width="37.28515625" style="1" bestFit="1" customWidth="1"/>
    <col min="79" max="79" width="51.28515625" style="1" bestFit="1" customWidth="1"/>
    <col min="80" max="80" width="9.140625" style="1"/>
    <col min="81" max="81" width="15.42578125" style="1" bestFit="1" customWidth="1"/>
    <col min="82" max="16384" width="9.140625" style="1"/>
  </cols>
  <sheetData>
    <row r="1" spans="2:78" ht="24" customHeight="1">
      <c r="B1" s="135" t="s">
        <v>21</v>
      </c>
      <c r="C1" s="321"/>
      <c r="D1" s="321"/>
      <c r="E1" s="321"/>
      <c r="F1" s="321"/>
      <c r="G1" s="321"/>
      <c r="H1" s="321"/>
      <c r="I1" s="321"/>
      <c r="J1" s="321"/>
      <c r="K1" s="321"/>
      <c r="L1" s="321"/>
      <c r="M1" s="321"/>
      <c r="N1" s="321"/>
      <c r="O1" s="321"/>
      <c r="P1" s="321"/>
      <c r="Q1" s="321"/>
      <c r="R1" s="321"/>
      <c r="S1" s="321"/>
      <c r="T1" s="321"/>
      <c r="U1" s="321"/>
      <c r="V1" s="321"/>
      <c r="W1" s="321"/>
      <c r="X1" s="321"/>
      <c r="Y1" s="321"/>
      <c r="Z1" s="321"/>
      <c r="AA1" s="321"/>
      <c r="AB1" s="321"/>
      <c r="AC1" s="321"/>
      <c r="AD1" s="321"/>
      <c r="AE1" s="321"/>
      <c r="AF1" s="321"/>
      <c r="AG1" s="321"/>
      <c r="AH1" s="321"/>
      <c r="AI1" s="321"/>
      <c r="AJ1" s="201"/>
      <c r="AK1" s="201"/>
      <c r="AL1" s="201"/>
      <c r="AM1" s="201"/>
      <c r="AN1" s="201"/>
      <c r="AO1" s="201"/>
      <c r="AP1" s="201"/>
      <c r="AQ1" s="201"/>
      <c r="AR1" s="201"/>
      <c r="AS1" s="201"/>
      <c r="AT1" s="201"/>
      <c r="AU1" s="201"/>
      <c r="AV1" s="201"/>
      <c r="AW1" s="201"/>
      <c r="AX1" s="201"/>
      <c r="AY1" s="201"/>
      <c r="AZ1" s="201"/>
      <c r="BA1" s="201"/>
      <c r="BB1" s="201"/>
      <c r="BC1" s="201"/>
      <c r="BD1" s="201"/>
      <c r="BE1" s="201"/>
      <c r="BF1" s="201"/>
      <c r="BG1" s="201"/>
      <c r="BH1" s="201"/>
      <c r="BI1" s="201"/>
      <c r="BJ1" s="201"/>
      <c r="BK1" s="201"/>
      <c r="BL1" s="201"/>
      <c r="BM1" s="201"/>
      <c r="BN1" s="201"/>
      <c r="BO1" s="201"/>
      <c r="BP1" s="201"/>
      <c r="BQ1" s="201"/>
      <c r="BR1" s="201"/>
      <c r="BS1" s="201"/>
      <c r="BT1" s="201"/>
      <c r="BU1" s="201"/>
      <c r="BV1" s="201"/>
      <c r="BW1" s="201"/>
      <c r="BX1" s="201"/>
      <c r="BY1" s="201"/>
      <c r="BZ1" s="201"/>
    </row>
    <row r="2" spans="2:78" ht="24" customHeight="1">
      <c r="B2" s="173"/>
      <c r="C2" s="321"/>
      <c r="D2" s="321"/>
      <c r="E2" s="321"/>
      <c r="F2" s="321"/>
      <c r="G2" s="321"/>
      <c r="H2" s="321"/>
      <c r="I2" s="321"/>
      <c r="J2" s="321"/>
      <c r="K2" s="321"/>
      <c r="L2" s="321"/>
      <c r="M2" s="321"/>
      <c r="N2" s="321"/>
      <c r="O2" s="321"/>
      <c r="P2" s="321"/>
      <c r="Q2" s="321"/>
      <c r="R2" s="321"/>
      <c r="S2" s="321"/>
      <c r="T2" s="321"/>
      <c r="U2" s="321"/>
      <c r="V2" s="321"/>
      <c r="W2" s="321"/>
      <c r="X2" s="321"/>
      <c r="Y2" s="321"/>
      <c r="Z2" s="321"/>
      <c r="AA2" s="321"/>
      <c r="AB2" s="321"/>
      <c r="AC2" s="321"/>
      <c r="AD2" s="321"/>
      <c r="AE2" s="321"/>
      <c r="AF2" s="321"/>
      <c r="AG2" s="321"/>
      <c r="AH2" s="321"/>
      <c r="AI2" s="321"/>
      <c r="AJ2" s="201"/>
      <c r="AK2" s="201"/>
      <c r="AL2" s="201"/>
      <c r="AM2" s="201"/>
      <c r="AN2" s="201"/>
      <c r="AO2" s="201"/>
      <c r="AP2" s="201"/>
      <c r="AQ2" s="201"/>
      <c r="AR2" s="201"/>
      <c r="AS2" s="201"/>
      <c r="AT2" s="201"/>
      <c r="AU2" s="201"/>
      <c r="AV2" s="201"/>
      <c r="AW2" s="201"/>
      <c r="AX2" s="201"/>
      <c r="AY2" s="201"/>
      <c r="AZ2" s="201"/>
      <c r="BA2" s="201"/>
      <c r="BB2" s="201"/>
      <c r="BC2" s="201"/>
      <c r="BD2" s="201"/>
      <c r="BE2" s="201"/>
      <c r="BF2" s="201"/>
      <c r="BG2" s="201"/>
      <c r="BH2" s="201"/>
      <c r="BI2" s="201"/>
      <c r="BJ2" s="201"/>
      <c r="BK2" s="201"/>
      <c r="BL2" s="201"/>
      <c r="BM2" s="201"/>
      <c r="BN2" s="201"/>
      <c r="BO2" s="201"/>
      <c r="BP2" s="201"/>
      <c r="BQ2" s="201"/>
      <c r="BR2" s="201"/>
      <c r="BS2" s="201"/>
      <c r="BT2" s="201"/>
      <c r="BU2" s="201"/>
      <c r="BV2" s="201"/>
      <c r="BW2" s="201"/>
      <c r="BX2" s="201"/>
      <c r="BY2" s="201"/>
      <c r="BZ2" s="201"/>
    </row>
    <row r="3" spans="2:78" ht="24" customHeight="1">
      <c r="B3" s="135"/>
      <c r="C3" s="321"/>
      <c r="D3" s="321"/>
      <c r="E3" s="321"/>
      <c r="F3" s="321"/>
      <c r="G3" s="321"/>
      <c r="H3" s="321"/>
      <c r="I3" s="321"/>
      <c r="J3" s="321"/>
      <c r="K3" s="321"/>
      <c r="L3" s="321"/>
      <c r="M3" s="321"/>
      <c r="N3" s="321"/>
      <c r="O3" s="321"/>
      <c r="P3" s="321"/>
      <c r="Q3" s="321"/>
      <c r="R3" s="321"/>
      <c r="S3" s="321"/>
      <c r="T3" s="321"/>
      <c r="U3" s="321"/>
      <c r="V3" s="321"/>
      <c r="W3" s="321"/>
      <c r="X3" s="321"/>
      <c r="Y3" s="321"/>
      <c r="Z3" s="321"/>
      <c r="AA3" s="321"/>
      <c r="AB3" s="321"/>
      <c r="AC3" s="321"/>
      <c r="AD3" s="321"/>
      <c r="AE3" s="321"/>
      <c r="AF3" s="321"/>
      <c r="AG3" s="321"/>
      <c r="AH3" s="321"/>
      <c r="AI3" s="321"/>
      <c r="AJ3" s="201"/>
      <c r="AK3" s="201"/>
      <c r="AL3" s="201"/>
      <c r="AM3" s="201"/>
      <c r="AN3" s="201"/>
      <c r="AO3" s="201"/>
      <c r="AP3" s="201"/>
      <c r="AQ3" s="201"/>
      <c r="AR3" s="201"/>
      <c r="AS3" s="201"/>
      <c r="AT3" s="201"/>
      <c r="AU3" s="201"/>
      <c r="AV3" s="201"/>
      <c r="AW3" s="201"/>
      <c r="AX3" s="201"/>
      <c r="AY3" s="201"/>
      <c r="AZ3" s="201"/>
      <c r="BA3" s="201"/>
      <c r="BB3" s="201"/>
      <c r="BC3" s="201"/>
      <c r="BD3" s="201"/>
      <c r="BE3" s="201"/>
      <c r="BF3" s="201"/>
      <c r="BG3" s="201"/>
      <c r="BH3" s="201"/>
      <c r="BI3" s="201"/>
      <c r="BJ3" s="201"/>
      <c r="BK3" s="201"/>
      <c r="BL3" s="201"/>
      <c r="BM3" s="201"/>
      <c r="BN3" s="201"/>
      <c r="BO3" s="201"/>
      <c r="BP3" s="201"/>
      <c r="BQ3" s="201"/>
      <c r="BR3" s="201"/>
      <c r="BS3" s="201"/>
      <c r="BT3" s="201"/>
      <c r="BU3" s="201"/>
      <c r="BV3" s="201"/>
      <c r="BW3" s="201"/>
      <c r="BX3" s="201"/>
      <c r="BY3" s="201"/>
      <c r="BZ3" s="201"/>
    </row>
    <row r="4" spans="2:78" ht="24" customHeight="1">
      <c r="B4" s="174" t="s">
        <v>282</v>
      </c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322"/>
      <c r="AK4" s="322"/>
      <c r="AL4" s="322"/>
      <c r="AM4" s="322"/>
      <c r="AN4" s="322"/>
      <c r="AO4" s="322"/>
      <c r="AP4" s="322"/>
      <c r="AQ4" s="322"/>
      <c r="AR4" s="322"/>
      <c r="AS4" s="322"/>
      <c r="AT4" s="322"/>
      <c r="AU4" s="322"/>
      <c r="AV4" s="322"/>
      <c r="AW4" s="322"/>
      <c r="AX4" s="322"/>
      <c r="AY4" s="322"/>
      <c r="AZ4" s="322"/>
      <c r="BA4" s="322"/>
      <c r="BB4" s="322"/>
      <c r="BC4" s="322"/>
      <c r="BD4" s="322"/>
      <c r="BE4" s="322"/>
      <c r="BF4" s="322"/>
      <c r="BG4" s="322"/>
      <c r="BH4" s="322"/>
      <c r="BI4" s="322"/>
      <c r="BJ4" s="322"/>
      <c r="BK4" s="322"/>
      <c r="BL4" s="322"/>
      <c r="BM4" s="322"/>
      <c r="BN4" s="322"/>
      <c r="BO4" s="322"/>
      <c r="BP4" s="322"/>
      <c r="BQ4" s="322"/>
      <c r="BR4" s="322"/>
      <c r="BS4" s="322"/>
      <c r="BT4" s="322"/>
      <c r="BU4" s="322"/>
      <c r="BV4" s="322"/>
      <c r="BW4" s="322"/>
      <c r="BX4" s="322"/>
      <c r="BY4" s="322"/>
      <c r="BZ4" s="322"/>
    </row>
    <row r="5" spans="2:78" ht="15.75" thickBot="1"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674"/>
      <c r="AX5" s="674"/>
    </row>
    <row r="6" spans="2:78" ht="21.75" thickBot="1">
      <c r="B6" s="963" t="s">
        <v>500</v>
      </c>
      <c r="C6" s="964"/>
      <c r="D6" s="964"/>
      <c r="E6" s="964"/>
      <c r="F6" s="964"/>
      <c r="G6" s="964"/>
      <c r="H6" s="964"/>
      <c r="I6" s="964"/>
      <c r="J6" s="964"/>
      <c r="K6" s="964"/>
      <c r="L6" s="964"/>
      <c r="M6" s="965"/>
      <c r="N6" s="965"/>
      <c r="O6" s="965"/>
      <c r="P6" s="965"/>
      <c r="Q6" s="966"/>
      <c r="S6" s="675" t="s">
        <v>501</v>
      </c>
      <c r="T6" s="324"/>
      <c r="U6" s="324"/>
      <c r="V6" s="324"/>
      <c r="W6" s="324"/>
      <c r="X6" s="324"/>
      <c r="Y6" s="324"/>
      <c r="Z6" s="324"/>
      <c r="AA6" s="324"/>
      <c r="AB6" s="324"/>
      <c r="AC6" s="324"/>
      <c r="AD6" s="324"/>
      <c r="AE6" s="324"/>
      <c r="AF6" s="324"/>
      <c r="AG6" s="324"/>
      <c r="AH6" s="325"/>
      <c r="AJ6" s="675" t="s">
        <v>502</v>
      </c>
      <c r="AK6" s="675"/>
      <c r="AL6" s="675"/>
      <c r="AM6" s="675"/>
      <c r="AN6" s="675"/>
      <c r="AO6" s="675"/>
      <c r="AP6" s="675"/>
      <c r="AQ6" s="675"/>
      <c r="AR6" s="675"/>
      <c r="AS6" s="675"/>
      <c r="AT6" s="323"/>
      <c r="AU6" s="323"/>
      <c r="AV6" s="323"/>
      <c r="AW6" s="323"/>
      <c r="AX6" s="323"/>
    </row>
    <row r="7" spans="2:78" ht="21.75" hidden="1" thickBot="1">
      <c r="B7" s="1404" t="s">
        <v>461</v>
      </c>
      <c r="C7" s="1405"/>
      <c r="D7" s="1405"/>
      <c r="E7" s="1405"/>
      <c r="F7" s="1405"/>
      <c r="G7" s="1405"/>
      <c r="H7" s="1405"/>
      <c r="I7" s="1405"/>
      <c r="J7" s="1405"/>
      <c r="K7" s="1405"/>
      <c r="L7" s="1405"/>
      <c r="M7" s="1406"/>
      <c r="N7" s="1406"/>
      <c r="O7" s="1406"/>
      <c r="P7" s="1406"/>
      <c r="Q7" s="1407"/>
      <c r="R7" s="1408"/>
      <c r="S7" s="1409"/>
      <c r="T7" s="1410"/>
      <c r="U7" s="1410"/>
      <c r="V7" s="1410"/>
      <c r="W7" s="1410"/>
      <c r="X7" s="1410"/>
      <c r="Y7" s="1410"/>
      <c r="Z7" s="1410"/>
      <c r="AA7" s="1410"/>
      <c r="AB7" s="1410"/>
      <c r="AC7" s="1410"/>
      <c r="AD7" s="1410"/>
      <c r="AE7" s="1410"/>
      <c r="AF7" s="1410"/>
      <c r="AG7" s="1410"/>
      <c r="AH7" s="1411"/>
      <c r="AI7" s="1411"/>
      <c r="AJ7" s="1409"/>
      <c r="AK7" s="1409"/>
      <c r="AL7" s="1409"/>
      <c r="AM7" s="1409"/>
      <c r="AN7" s="1409"/>
      <c r="AO7" s="1409"/>
      <c r="AP7" s="1409"/>
      <c r="AQ7" s="1409"/>
      <c r="AR7" s="1409"/>
      <c r="AS7" s="1409"/>
      <c r="AT7" s="1405"/>
      <c r="AU7" s="1405"/>
      <c r="AV7" s="1405"/>
      <c r="AW7" s="1405"/>
      <c r="AX7" s="1405"/>
    </row>
    <row r="8" spans="2:78" ht="21.75" hidden="1" thickBot="1">
      <c r="B8" s="1412"/>
      <c r="C8" s="1405"/>
      <c r="D8" s="1405"/>
      <c r="E8" s="1405"/>
      <c r="F8" s="1405"/>
      <c r="G8" s="1405"/>
      <c r="H8" s="1405"/>
      <c r="I8" s="1405"/>
      <c r="J8" s="1405"/>
      <c r="K8" s="1405"/>
      <c r="L8" s="1405"/>
      <c r="M8" s="1406"/>
      <c r="N8" s="1406"/>
      <c r="O8" s="1406"/>
      <c r="P8" s="1406"/>
      <c r="Q8" s="1407"/>
      <c r="R8" s="1408"/>
      <c r="S8" s="1409"/>
      <c r="T8" s="1410"/>
      <c r="U8" s="1410"/>
      <c r="V8" s="1410"/>
      <c r="W8" s="1410"/>
      <c r="X8" s="1410"/>
      <c r="Y8" s="1410"/>
      <c r="Z8" s="1410"/>
      <c r="AA8" s="1410"/>
      <c r="AB8" s="1410"/>
      <c r="AC8" s="1410"/>
      <c r="AD8" s="1410"/>
      <c r="AE8" s="1410"/>
      <c r="AF8" s="1410"/>
      <c r="AG8" s="1410"/>
      <c r="AH8" s="1411"/>
      <c r="AI8" s="1411"/>
      <c r="AJ8" s="1409"/>
      <c r="AK8" s="1409"/>
      <c r="AL8" s="1409"/>
      <c r="AM8" s="1409"/>
      <c r="AN8" s="1409"/>
      <c r="AO8" s="1409"/>
      <c r="AP8" s="1409"/>
      <c r="AQ8" s="1409"/>
      <c r="AR8" s="1409"/>
      <c r="AS8" s="1409"/>
      <c r="AT8" s="1405"/>
      <c r="AU8" s="1405"/>
      <c r="AV8" s="1405"/>
      <c r="AW8" s="1405"/>
      <c r="AX8" s="1405"/>
    </row>
    <row r="9" spans="2:78" ht="15.75" thickBot="1">
      <c r="B9" s="967"/>
      <c r="C9" s="223"/>
      <c r="D9" s="223"/>
      <c r="E9" s="223"/>
      <c r="F9" s="223"/>
      <c r="G9" s="223"/>
      <c r="H9" s="223"/>
      <c r="I9" s="223"/>
      <c r="J9" s="223"/>
      <c r="K9" s="223"/>
      <c r="L9" s="223"/>
      <c r="M9" s="676" t="s">
        <v>471</v>
      </c>
      <c r="N9" s="676" t="s">
        <v>471</v>
      </c>
      <c r="O9" s="676" t="s">
        <v>471</v>
      </c>
      <c r="P9" s="676" t="s">
        <v>471</v>
      </c>
      <c r="Q9" s="677" t="s">
        <v>471</v>
      </c>
      <c r="S9" s="53"/>
      <c r="T9" s="52"/>
      <c r="U9" s="52"/>
      <c r="V9" s="52"/>
      <c r="W9" s="52"/>
      <c r="X9" s="52"/>
      <c r="Y9" s="52"/>
      <c r="Z9" s="52"/>
      <c r="AA9" s="52"/>
      <c r="AB9" s="52"/>
      <c r="AC9" s="52"/>
      <c r="AD9" s="676" t="s">
        <v>470</v>
      </c>
      <c r="AE9" s="676" t="s">
        <v>470</v>
      </c>
      <c r="AF9" s="676" t="s">
        <v>470</v>
      </c>
      <c r="AG9" s="676" t="s">
        <v>470</v>
      </c>
      <c r="AH9" s="677" t="s">
        <v>470</v>
      </c>
      <c r="AJ9" s="326"/>
      <c r="AK9" s="326"/>
      <c r="AL9" s="326"/>
      <c r="AM9" s="326"/>
      <c r="AN9" s="326"/>
      <c r="AO9" s="326"/>
      <c r="AP9" s="326"/>
      <c r="AQ9" s="326"/>
      <c r="AR9" s="326"/>
      <c r="AS9" s="326"/>
      <c r="AT9" s="678" t="s">
        <v>471</v>
      </c>
      <c r="AU9" s="678" t="s">
        <v>471</v>
      </c>
      <c r="AV9" s="678" t="s">
        <v>471</v>
      </c>
      <c r="AW9" s="678" t="s">
        <v>471</v>
      </c>
      <c r="AX9" s="678" t="s">
        <v>471</v>
      </c>
    </row>
    <row r="10" spans="2:78" ht="15.75" thickBot="1">
      <c r="B10" s="328" t="s">
        <v>503</v>
      </c>
      <c r="C10" s="328" t="s">
        <v>504</v>
      </c>
      <c r="D10" s="328"/>
      <c r="E10" s="635" t="s">
        <v>466</v>
      </c>
      <c r="F10" s="635" t="s">
        <v>472</v>
      </c>
      <c r="G10" s="635" t="s">
        <v>474</v>
      </c>
      <c r="H10" s="635" t="s">
        <v>475</v>
      </c>
      <c r="I10" s="635" t="s">
        <v>505</v>
      </c>
      <c r="J10" s="635" t="s">
        <v>476</v>
      </c>
      <c r="K10" s="635" t="s">
        <v>477</v>
      </c>
      <c r="L10" s="328"/>
      <c r="M10" s="679" t="s">
        <v>104</v>
      </c>
      <c r="N10" s="679" t="s">
        <v>86</v>
      </c>
      <c r="O10" s="679" t="s">
        <v>85</v>
      </c>
      <c r="P10" s="679" t="s">
        <v>84</v>
      </c>
      <c r="Q10" s="679" t="s">
        <v>83</v>
      </c>
      <c r="S10" s="328" t="s">
        <v>503</v>
      </c>
      <c r="T10" s="327" t="s">
        <v>274</v>
      </c>
      <c r="U10" s="634"/>
      <c r="V10" s="635" t="s">
        <v>272</v>
      </c>
      <c r="W10" s="635" t="s">
        <v>472</v>
      </c>
      <c r="X10" s="635" t="s">
        <v>474</v>
      </c>
      <c r="Y10" s="635" t="s">
        <v>475</v>
      </c>
      <c r="Z10" s="635" t="s">
        <v>505</v>
      </c>
      <c r="AA10" s="635" t="s">
        <v>476</v>
      </c>
      <c r="AB10" s="635" t="s">
        <v>477</v>
      </c>
      <c r="AC10" s="680"/>
      <c r="AD10" s="681" t="s">
        <v>104</v>
      </c>
      <c r="AE10" s="682" t="s">
        <v>86</v>
      </c>
      <c r="AF10" s="679" t="s">
        <v>85</v>
      </c>
      <c r="AG10" s="679" t="s">
        <v>84</v>
      </c>
      <c r="AH10" s="683" t="s">
        <v>83</v>
      </c>
      <c r="AJ10" s="327" t="s">
        <v>276</v>
      </c>
      <c r="AK10" s="684"/>
      <c r="AL10" s="635" t="s">
        <v>466</v>
      </c>
      <c r="AM10" s="635" t="s">
        <v>472</v>
      </c>
      <c r="AN10" s="635" t="s">
        <v>474</v>
      </c>
      <c r="AO10" s="635" t="s">
        <v>475</v>
      </c>
      <c r="AP10" s="635" t="s">
        <v>505</v>
      </c>
      <c r="AQ10" s="635" t="s">
        <v>476</v>
      </c>
      <c r="AR10" s="635" t="s">
        <v>477</v>
      </c>
      <c r="AS10" s="684"/>
      <c r="AT10" s="685" t="s">
        <v>104</v>
      </c>
      <c r="AU10" s="686" t="s">
        <v>86</v>
      </c>
      <c r="AV10" s="686" t="s">
        <v>85</v>
      </c>
      <c r="AW10" s="686" t="s">
        <v>84</v>
      </c>
      <c r="AX10" s="686" t="s">
        <v>83</v>
      </c>
    </row>
    <row r="11" spans="2:78" ht="15.75" customHeight="1" thickBot="1">
      <c r="B11" s="687" t="s">
        <v>456</v>
      </c>
      <c r="C11" s="688" t="s">
        <v>634</v>
      </c>
      <c r="D11" s="1453"/>
      <c r="E11" s="661" t="s">
        <v>272</v>
      </c>
      <c r="F11" s="661" t="s">
        <v>292</v>
      </c>
      <c r="G11" s="661" t="s">
        <v>276</v>
      </c>
      <c r="H11" s="661" t="str">
        <f>C11</f>
        <v>ROUTE LINE LENGTH WITHIN ZONE (KM)</v>
      </c>
      <c r="I11" s="661" t="str">
        <f>$B$11</f>
        <v>ZONE 1 (TNSP TO NOMINATE)</v>
      </c>
      <c r="J11" s="661" t="s">
        <v>489</v>
      </c>
      <c r="K11" s="661" t="s">
        <v>486</v>
      </c>
      <c r="L11" s="1453"/>
      <c r="M11" s="1624">
        <v>5029</v>
      </c>
      <c r="N11" s="1624">
        <v>5029</v>
      </c>
      <c r="O11" s="1624">
        <v>5029</v>
      </c>
      <c r="P11" s="1624">
        <v>5029</v>
      </c>
      <c r="Q11" s="1625">
        <v>5029</v>
      </c>
      <c r="S11" s="692" t="s">
        <v>456</v>
      </c>
      <c r="T11" s="693" t="s">
        <v>506</v>
      </c>
      <c r="U11" s="648"/>
      <c r="V11" s="649" t="s">
        <v>272</v>
      </c>
      <c r="W11" s="649" t="s">
        <v>292</v>
      </c>
      <c r="X11" s="649" t="s">
        <v>481</v>
      </c>
      <c r="Y11" s="649" t="str">
        <f>T11</f>
        <v>TREE TRIMMING ($000'S)</v>
      </c>
      <c r="Z11" s="661" t="str">
        <f>$B$11</f>
        <v>ZONE 1 (TNSP TO NOMINATE)</v>
      </c>
      <c r="AA11" s="649" t="s">
        <v>483</v>
      </c>
      <c r="AB11" s="649" t="s">
        <v>484</v>
      </c>
      <c r="AC11" s="649"/>
      <c r="AD11" s="1917"/>
      <c r="AE11" s="1917"/>
      <c r="AF11" s="1917"/>
      <c r="AG11" s="1917"/>
      <c r="AH11" s="1918"/>
      <c r="AJ11" s="329" t="s">
        <v>507</v>
      </c>
      <c r="AK11" s="634"/>
      <c r="AL11" s="661" t="s">
        <v>466</v>
      </c>
      <c r="AM11" s="661" t="s">
        <v>292</v>
      </c>
      <c r="AN11" s="661" t="s">
        <v>508</v>
      </c>
      <c r="AO11" s="661" t="s">
        <v>507</v>
      </c>
      <c r="AP11" s="661" t="s">
        <v>693</v>
      </c>
      <c r="AQ11" s="661" t="s">
        <v>489</v>
      </c>
      <c r="AR11" s="661" t="s">
        <v>509</v>
      </c>
      <c r="AS11" s="636"/>
      <c r="AT11" s="696">
        <v>0</v>
      </c>
      <c r="AU11" s="697">
        <v>0</v>
      </c>
      <c r="AV11" s="697">
        <v>0</v>
      </c>
      <c r="AW11" s="697">
        <v>0</v>
      </c>
      <c r="AX11" s="698">
        <v>0</v>
      </c>
    </row>
    <row r="12" spans="2:78" ht="15.75" customHeight="1" thickBot="1">
      <c r="B12" s="699"/>
      <c r="C12" s="969" t="s">
        <v>510</v>
      </c>
      <c r="D12" s="1454"/>
      <c r="E12" s="661" t="s">
        <v>272</v>
      </c>
      <c r="F12" s="661" t="s">
        <v>292</v>
      </c>
      <c r="G12" s="661" t="s">
        <v>276</v>
      </c>
      <c r="H12" s="661" t="str">
        <f t="shared" ref="H12:H75" si="0">C12</f>
        <v>NUMBER OF MAINTENANCE SPANS (0'S)</v>
      </c>
      <c r="I12" s="661" t="str">
        <f t="shared" ref="I12:I17" si="1">$B$11</f>
        <v>ZONE 1 (TNSP TO NOMINATE)</v>
      </c>
      <c r="J12" s="661" t="s">
        <v>489</v>
      </c>
      <c r="K12" s="661" t="s">
        <v>509</v>
      </c>
      <c r="L12" s="1454"/>
      <c r="M12" s="1626">
        <v>1790</v>
      </c>
      <c r="N12" s="1626">
        <v>1790</v>
      </c>
      <c r="O12" s="1626">
        <v>1790</v>
      </c>
      <c r="P12" s="1626">
        <v>1969</v>
      </c>
      <c r="Q12" s="1627">
        <v>2265</v>
      </c>
      <c r="S12" s="423"/>
      <c r="T12" s="700" t="s">
        <v>511</v>
      </c>
      <c r="U12" s="648"/>
      <c r="V12" s="649" t="s">
        <v>272</v>
      </c>
      <c r="W12" s="649" t="s">
        <v>292</v>
      </c>
      <c r="X12" s="649" t="s">
        <v>481</v>
      </c>
      <c r="Y12" s="649" t="str">
        <f t="shared" ref="Y12:Y70" si="2">T12</f>
        <v>VEGETATION CORRIDOR CLEARANCE ($000'S)</v>
      </c>
      <c r="Z12" s="661" t="str">
        <f t="shared" ref="Z12:Z16" si="3">$B$11</f>
        <v>ZONE 1 (TNSP TO NOMINATE)</v>
      </c>
      <c r="AA12" s="649" t="s">
        <v>483</v>
      </c>
      <c r="AB12" s="649" t="s">
        <v>484</v>
      </c>
      <c r="AC12" s="649"/>
      <c r="AD12" s="1919"/>
      <c r="AE12" s="1919"/>
      <c r="AF12" s="1919"/>
      <c r="AG12" s="1919"/>
      <c r="AH12" s="1920"/>
      <c r="AJ12" s="330" t="s">
        <v>512</v>
      </c>
      <c r="AK12" s="648"/>
      <c r="AL12" s="661" t="s">
        <v>466</v>
      </c>
      <c r="AM12" s="661" t="s">
        <v>292</v>
      </c>
      <c r="AN12" s="661" t="s">
        <v>508</v>
      </c>
      <c r="AO12" s="661" t="s">
        <v>512</v>
      </c>
      <c r="AP12" s="661" t="s">
        <v>693</v>
      </c>
      <c r="AQ12" s="661" t="s">
        <v>489</v>
      </c>
      <c r="AR12" s="661" t="s">
        <v>509</v>
      </c>
      <c r="AS12" s="648"/>
      <c r="AT12" s="701">
        <v>0</v>
      </c>
      <c r="AU12" s="702">
        <v>0</v>
      </c>
      <c r="AV12" s="702">
        <v>0</v>
      </c>
      <c r="AW12" s="702">
        <v>0</v>
      </c>
      <c r="AX12" s="703">
        <v>0</v>
      </c>
    </row>
    <row r="13" spans="2:78" ht="15.75" customHeight="1" thickBot="1">
      <c r="B13" s="699"/>
      <c r="C13" s="976" t="s">
        <v>513</v>
      </c>
      <c r="D13" s="1454"/>
      <c r="E13" s="661" t="s">
        <v>272</v>
      </c>
      <c r="F13" s="661" t="s">
        <v>292</v>
      </c>
      <c r="G13" s="661" t="s">
        <v>276</v>
      </c>
      <c r="H13" s="661" t="str">
        <f t="shared" si="0"/>
        <v>TOTAL LENGTH OF MAINTENANCE SPANS (KM)</v>
      </c>
      <c r="I13" s="661" t="str">
        <f t="shared" si="1"/>
        <v>ZONE 1 (TNSP TO NOMINATE)</v>
      </c>
      <c r="J13" s="661" t="s">
        <v>489</v>
      </c>
      <c r="K13" s="661" t="s">
        <v>486</v>
      </c>
      <c r="L13" s="1454"/>
      <c r="M13" s="1628">
        <v>674.23</v>
      </c>
      <c r="N13" s="1629">
        <v>674.23</v>
      </c>
      <c r="O13" s="1630">
        <v>674.23</v>
      </c>
      <c r="P13" s="1631">
        <v>758.27</v>
      </c>
      <c r="Q13" s="1632">
        <v>865.23</v>
      </c>
      <c r="S13" s="423"/>
      <c r="T13" s="704" t="s">
        <v>514</v>
      </c>
      <c r="U13" s="648"/>
      <c r="V13" s="649" t="s">
        <v>272</v>
      </c>
      <c r="W13" s="649" t="s">
        <v>292</v>
      </c>
      <c r="X13" s="649" t="s">
        <v>481</v>
      </c>
      <c r="Y13" s="649" t="str">
        <f t="shared" si="2"/>
        <v>INSPECTION ($000'S)</v>
      </c>
      <c r="Z13" s="661" t="str">
        <f t="shared" si="3"/>
        <v>ZONE 1 (TNSP TO NOMINATE)</v>
      </c>
      <c r="AA13" s="649" t="s">
        <v>483</v>
      </c>
      <c r="AB13" s="649" t="s">
        <v>484</v>
      </c>
      <c r="AC13" s="649"/>
      <c r="AD13" s="1919"/>
      <c r="AE13" s="1919"/>
      <c r="AF13" s="1919"/>
      <c r="AG13" s="1919"/>
      <c r="AH13" s="1920"/>
      <c r="AJ13" s="329" t="s">
        <v>515</v>
      </c>
      <c r="AK13" s="648"/>
      <c r="AL13" s="661" t="s">
        <v>466</v>
      </c>
      <c r="AM13" s="661" t="s">
        <v>292</v>
      </c>
      <c r="AN13" s="661" t="s">
        <v>508</v>
      </c>
      <c r="AO13" s="661" t="s">
        <v>515</v>
      </c>
      <c r="AP13" s="661" t="s">
        <v>693</v>
      </c>
      <c r="AQ13" s="661" t="s">
        <v>489</v>
      </c>
      <c r="AR13" s="661" t="s">
        <v>509</v>
      </c>
      <c r="AS13" s="648"/>
      <c r="AT13" s="696">
        <v>0</v>
      </c>
      <c r="AU13" s="697">
        <v>0</v>
      </c>
      <c r="AV13" s="697">
        <v>0</v>
      </c>
      <c r="AW13" s="697">
        <v>0</v>
      </c>
      <c r="AX13" s="698">
        <v>0</v>
      </c>
    </row>
    <row r="14" spans="2:78" ht="15.75" customHeight="1" thickBot="1">
      <c r="B14" s="699"/>
      <c r="C14" s="969" t="s">
        <v>516</v>
      </c>
      <c r="D14" s="1454"/>
      <c r="E14" s="661" t="s">
        <v>272</v>
      </c>
      <c r="F14" s="661" t="s">
        <v>292</v>
      </c>
      <c r="G14" s="661" t="s">
        <v>276</v>
      </c>
      <c r="H14" s="661" t="str">
        <f t="shared" si="0"/>
        <v>AVERAGE NUMBER OF TREES PER MAINTENANCE SPAN (0'S)</v>
      </c>
      <c r="I14" s="661" t="str">
        <f t="shared" si="1"/>
        <v>ZONE 1 (TNSP TO NOMINATE)</v>
      </c>
      <c r="J14" s="661" t="s">
        <v>489</v>
      </c>
      <c r="K14" s="661" t="s">
        <v>509</v>
      </c>
      <c r="L14" s="1454"/>
      <c r="M14" s="1633">
        <v>30</v>
      </c>
      <c r="N14" s="1634">
        <v>30</v>
      </c>
      <c r="O14" s="1635">
        <v>30</v>
      </c>
      <c r="P14" s="1635">
        <v>30</v>
      </c>
      <c r="Q14" s="1636">
        <v>30</v>
      </c>
      <c r="S14" s="423"/>
      <c r="T14" s="983" t="s">
        <v>517</v>
      </c>
      <c r="U14" s="648"/>
      <c r="V14" s="649" t="s">
        <v>272</v>
      </c>
      <c r="W14" s="649" t="s">
        <v>292</v>
      </c>
      <c r="X14" s="649" t="s">
        <v>481</v>
      </c>
      <c r="Y14" s="649" t="str">
        <f t="shared" si="2"/>
        <v>AUDIT ($000'S)</v>
      </c>
      <c r="Z14" s="661" t="str">
        <f t="shared" si="3"/>
        <v>ZONE 1 (TNSP TO NOMINATE)</v>
      </c>
      <c r="AA14" s="649" t="s">
        <v>483</v>
      </c>
      <c r="AB14" s="649" t="s">
        <v>484</v>
      </c>
      <c r="AC14" s="649"/>
      <c r="AD14" s="1919"/>
      <c r="AE14" s="1919"/>
      <c r="AF14" s="1919"/>
      <c r="AG14" s="1919"/>
      <c r="AH14" s="1920"/>
      <c r="AJ14" s="330" t="s">
        <v>518</v>
      </c>
      <c r="AK14" s="648"/>
      <c r="AL14" s="661" t="s">
        <v>466</v>
      </c>
      <c r="AM14" s="661" t="s">
        <v>292</v>
      </c>
      <c r="AN14" s="661" t="s">
        <v>508</v>
      </c>
      <c r="AO14" s="661" t="s">
        <v>518</v>
      </c>
      <c r="AP14" s="661" t="s">
        <v>693</v>
      </c>
      <c r="AQ14" s="661" t="s">
        <v>489</v>
      </c>
      <c r="AR14" s="661" t="s">
        <v>509</v>
      </c>
      <c r="AS14" s="648"/>
      <c r="AT14" s="701">
        <v>0</v>
      </c>
      <c r="AU14" s="702">
        <v>0</v>
      </c>
      <c r="AV14" s="702">
        <v>0</v>
      </c>
      <c r="AW14" s="702">
        <v>0</v>
      </c>
      <c r="AX14" s="703">
        <v>0</v>
      </c>
    </row>
    <row r="15" spans="2:78" ht="15.75" customHeight="1" thickBot="1">
      <c r="B15" s="699"/>
      <c r="C15" s="976" t="s">
        <v>519</v>
      </c>
      <c r="D15" s="1454"/>
      <c r="E15" s="661" t="s">
        <v>272</v>
      </c>
      <c r="F15" s="661" t="s">
        <v>292</v>
      </c>
      <c r="G15" s="661" t="s">
        <v>276</v>
      </c>
      <c r="H15" s="661" t="str">
        <f t="shared" si="0"/>
        <v>LENGTH OF VEGETATION CORRIDORS (KM)</v>
      </c>
      <c r="I15" s="661" t="str">
        <f t="shared" si="1"/>
        <v>ZONE 1 (TNSP TO NOMINATE)</v>
      </c>
      <c r="J15" s="661" t="s">
        <v>489</v>
      </c>
      <c r="K15" s="661" t="s">
        <v>486</v>
      </c>
      <c r="L15" s="1454"/>
      <c r="M15" s="1628">
        <v>150</v>
      </c>
      <c r="N15" s="1629">
        <v>448</v>
      </c>
      <c r="O15" s="1630">
        <v>937</v>
      </c>
      <c r="P15" s="1630">
        <v>918</v>
      </c>
      <c r="Q15" s="1637">
        <v>1508</v>
      </c>
      <c r="S15" s="423"/>
      <c r="T15" s="704" t="s">
        <v>520</v>
      </c>
      <c r="U15" s="648"/>
      <c r="V15" s="649" t="s">
        <v>272</v>
      </c>
      <c r="W15" s="649" t="s">
        <v>292</v>
      </c>
      <c r="X15" s="649" t="s">
        <v>481</v>
      </c>
      <c r="Y15" s="649" t="str">
        <f t="shared" si="2"/>
        <v>CONTRACTOR LIAISON EXPENDIURE ($000'S)</v>
      </c>
      <c r="Z15" s="661" t="str">
        <f t="shared" si="3"/>
        <v>ZONE 1 (TNSP TO NOMINATE)</v>
      </c>
      <c r="AA15" s="649" t="s">
        <v>483</v>
      </c>
      <c r="AB15" s="649" t="s">
        <v>484</v>
      </c>
      <c r="AC15" s="649"/>
      <c r="AD15" s="1917"/>
      <c r="AE15" s="1917"/>
      <c r="AF15" s="1917"/>
      <c r="AG15" s="1917"/>
      <c r="AH15" s="1918"/>
      <c r="AJ15" s="329" t="s">
        <v>521</v>
      </c>
      <c r="AK15" s="648"/>
      <c r="AL15" s="661" t="s">
        <v>466</v>
      </c>
      <c r="AM15" s="661" t="s">
        <v>292</v>
      </c>
      <c r="AN15" s="661" t="s">
        <v>508</v>
      </c>
      <c r="AO15" s="661" t="s">
        <v>521</v>
      </c>
      <c r="AP15" s="661" t="s">
        <v>693</v>
      </c>
      <c r="AQ15" s="661" t="s">
        <v>489</v>
      </c>
      <c r="AR15" s="661" t="s">
        <v>509</v>
      </c>
      <c r="AS15" s="648"/>
      <c r="AT15" s="696">
        <v>0</v>
      </c>
      <c r="AU15" s="697">
        <v>0</v>
      </c>
      <c r="AV15" s="697">
        <v>0</v>
      </c>
      <c r="AW15" s="697">
        <v>0</v>
      </c>
      <c r="AX15" s="698">
        <v>0</v>
      </c>
    </row>
    <row r="16" spans="2:78" ht="15.75" customHeight="1" thickBot="1">
      <c r="B16" s="699"/>
      <c r="C16" s="969" t="s">
        <v>522</v>
      </c>
      <c r="D16" s="1455"/>
      <c r="E16" s="661" t="s">
        <v>272</v>
      </c>
      <c r="F16" s="661" t="s">
        <v>292</v>
      </c>
      <c r="G16" s="661" t="s">
        <v>276</v>
      </c>
      <c r="H16" s="661" t="str">
        <f t="shared" si="0"/>
        <v>AVERAGE WIDTH OF VEGETATION CORRIDORS (METRES)</v>
      </c>
      <c r="I16" s="661" t="str">
        <f t="shared" si="1"/>
        <v>ZONE 1 (TNSP TO NOMINATE)</v>
      </c>
      <c r="J16" s="661" t="s">
        <v>489</v>
      </c>
      <c r="K16" s="3" t="s">
        <v>523</v>
      </c>
      <c r="L16" s="1455"/>
      <c r="M16" s="1638">
        <v>59.76</v>
      </c>
      <c r="N16" s="1639">
        <v>59.76</v>
      </c>
      <c r="O16" s="1640">
        <v>59.76</v>
      </c>
      <c r="P16" s="1640">
        <v>59.76</v>
      </c>
      <c r="Q16" s="1641">
        <v>59.76</v>
      </c>
      <c r="S16" s="424"/>
      <c r="T16" s="700" t="s">
        <v>524</v>
      </c>
      <c r="U16" s="648"/>
      <c r="V16" s="649" t="s">
        <v>272</v>
      </c>
      <c r="W16" s="649" t="s">
        <v>292</v>
      </c>
      <c r="X16" s="649" t="s">
        <v>481</v>
      </c>
      <c r="Y16" s="649" t="str">
        <f t="shared" si="2"/>
        <v>OTHER VEGETATION MANAGEMENT COSTS NOT SPECIFICED IN SHEET ($000'S)</v>
      </c>
      <c r="Z16" s="661" t="str">
        <f t="shared" si="3"/>
        <v>ZONE 1 (TNSP TO NOMINATE)</v>
      </c>
      <c r="AA16" s="649" t="s">
        <v>483</v>
      </c>
      <c r="AB16" s="649" t="s">
        <v>484</v>
      </c>
      <c r="AC16" s="649"/>
      <c r="AD16" s="1921"/>
      <c r="AE16" s="1921"/>
      <c r="AF16" s="1921"/>
      <c r="AG16" s="1921"/>
      <c r="AH16" s="1922"/>
      <c r="AJ16" s="330" t="s">
        <v>525</v>
      </c>
      <c r="AK16" s="648"/>
      <c r="AL16" s="661" t="s">
        <v>466</v>
      </c>
      <c r="AM16" s="661" t="s">
        <v>292</v>
      </c>
      <c r="AN16" s="661" t="s">
        <v>508</v>
      </c>
      <c r="AO16" s="661" t="s">
        <v>525</v>
      </c>
      <c r="AP16" s="661" t="s">
        <v>693</v>
      </c>
      <c r="AQ16" s="661" t="s">
        <v>489</v>
      </c>
      <c r="AR16" s="661" t="s">
        <v>509</v>
      </c>
      <c r="AS16" s="648"/>
      <c r="AT16" s="701">
        <v>0</v>
      </c>
      <c r="AU16" s="702">
        <v>0</v>
      </c>
      <c r="AV16" s="702">
        <v>0</v>
      </c>
      <c r="AW16" s="702">
        <v>0</v>
      </c>
      <c r="AX16" s="703">
        <v>0</v>
      </c>
    </row>
    <row r="17" spans="2:79" ht="15.75" customHeight="1" thickBot="1">
      <c r="B17" s="331"/>
      <c r="C17" s="976" t="s">
        <v>526</v>
      </c>
      <c r="D17" s="1454"/>
      <c r="E17" s="661" t="s">
        <v>272</v>
      </c>
      <c r="F17" s="661" t="s">
        <v>292</v>
      </c>
      <c r="G17" s="661" t="s">
        <v>276</v>
      </c>
      <c r="H17" s="661" t="str">
        <f t="shared" si="0"/>
        <v xml:space="preserve">AVERAGE FREQUENCY OF CUTTING CYCLE (YEARS) </v>
      </c>
      <c r="I17" s="661" t="str">
        <f t="shared" si="1"/>
        <v>ZONE 1 (TNSP TO NOMINATE)</v>
      </c>
      <c r="J17" s="661" t="s">
        <v>489</v>
      </c>
      <c r="K17" s="708" t="s">
        <v>527</v>
      </c>
      <c r="L17" s="1454"/>
      <c r="M17" s="1642">
        <v>0.3</v>
      </c>
      <c r="N17" s="985">
        <v>0.3</v>
      </c>
      <c r="O17" s="1643">
        <v>0.3</v>
      </c>
      <c r="P17" s="1643">
        <v>0.3</v>
      </c>
      <c r="Q17" s="1644">
        <v>0.3</v>
      </c>
      <c r="S17" s="712"/>
      <c r="T17" s="693" t="s">
        <v>506</v>
      </c>
      <c r="U17" s="648"/>
      <c r="V17" s="649" t="s">
        <v>272</v>
      </c>
      <c r="W17" s="649" t="s">
        <v>292</v>
      </c>
      <c r="X17" s="649" t="s">
        <v>481</v>
      </c>
      <c r="Y17" s="649" t="str">
        <f t="shared" si="2"/>
        <v>TREE TRIMMING ($000'S)</v>
      </c>
      <c r="Z17" s="661">
        <f>$B$18</f>
        <v>0</v>
      </c>
      <c r="AA17" s="649" t="s">
        <v>483</v>
      </c>
      <c r="AB17" s="649" t="s">
        <v>484</v>
      </c>
      <c r="AC17" s="649"/>
      <c r="AD17" s="694"/>
      <c r="AE17" s="694"/>
      <c r="AF17" s="694"/>
      <c r="AG17" s="694"/>
      <c r="AH17" s="695"/>
      <c r="AJ17" s="329" t="s">
        <v>528</v>
      </c>
      <c r="AK17" s="648"/>
      <c r="AL17" s="661" t="s">
        <v>466</v>
      </c>
      <c r="AM17" s="661" t="s">
        <v>292</v>
      </c>
      <c r="AN17" s="661" t="s">
        <v>508</v>
      </c>
      <c r="AO17" s="661" t="s">
        <v>528</v>
      </c>
      <c r="AP17" s="661" t="s">
        <v>693</v>
      </c>
      <c r="AQ17" s="661" t="s">
        <v>489</v>
      </c>
      <c r="AR17" s="661" t="s">
        <v>509</v>
      </c>
      <c r="AS17" s="648"/>
      <c r="AT17" s="696">
        <v>0</v>
      </c>
      <c r="AU17" s="697">
        <v>0</v>
      </c>
      <c r="AV17" s="697">
        <v>0</v>
      </c>
      <c r="AW17" s="697">
        <v>0</v>
      </c>
      <c r="AX17" s="698">
        <v>0</v>
      </c>
    </row>
    <row r="18" spans="2:79" ht="15.75" customHeight="1" thickBot="1">
      <c r="B18" s="713"/>
      <c r="C18" s="688" t="s">
        <v>634</v>
      </c>
      <c r="D18" s="1453"/>
      <c r="E18" s="661" t="s">
        <v>272</v>
      </c>
      <c r="F18" s="661" t="s">
        <v>292</v>
      </c>
      <c r="G18" s="661" t="s">
        <v>276</v>
      </c>
      <c r="H18" s="661" t="str">
        <f t="shared" si="0"/>
        <v>ROUTE LINE LENGTH WITHIN ZONE (KM)</v>
      </c>
      <c r="I18" s="661">
        <f>$B$18</f>
        <v>0</v>
      </c>
      <c r="J18" s="661" t="s">
        <v>489</v>
      </c>
      <c r="K18" s="661" t="s">
        <v>486</v>
      </c>
      <c r="L18" s="1453"/>
      <c r="M18" s="689"/>
      <c r="N18" s="986"/>
      <c r="O18" s="987"/>
      <c r="P18" s="987"/>
      <c r="Q18" s="988"/>
      <c r="S18" s="425"/>
      <c r="T18" s="700" t="s">
        <v>511</v>
      </c>
      <c r="U18" s="648"/>
      <c r="V18" s="649" t="s">
        <v>272</v>
      </c>
      <c r="W18" s="649" t="s">
        <v>292</v>
      </c>
      <c r="X18" s="649" t="s">
        <v>481</v>
      </c>
      <c r="Y18" s="649" t="str">
        <f t="shared" si="2"/>
        <v>VEGETATION CORRIDOR CLEARANCE ($000'S)</v>
      </c>
      <c r="Z18" s="661">
        <f t="shared" ref="Z18:Z22" si="4">$B$18</f>
        <v>0</v>
      </c>
      <c r="AA18" s="649" t="s">
        <v>483</v>
      </c>
      <c r="AB18" s="649" t="s">
        <v>484</v>
      </c>
      <c r="AC18" s="649"/>
      <c r="AD18" s="974"/>
      <c r="AE18" s="974"/>
      <c r="AF18" s="974"/>
      <c r="AG18" s="974"/>
      <c r="AH18" s="975"/>
      <c r="AJ18" s="330" t="s">
        <v>529</v>
      </c>
      <c r="AK18" s="672"/>
      <c r="AL18" s="673" t="s">
        <v>466</v>
      </c>
      <c r="AM18" s="673" t="s">
        <v>292</v>
      </c>
      <c r="AN18" s="673" t="s">
        <v>508</v>
      </c>
      <c r="AO18" s="113" t="s">
        <v>529</v>
      </c>
      <c r="AP18" s="661" t="s">
        <v>693</v>
      </c>
      <c r="AQ18" s="661" t="s">
        <v>489</v>
      </c>
      <c r="AR18" s="673" t="s">
        <v>509</v>
      </c>
      <c r="AS18" s="672"/>
      <c r="AT18" s="701">
        <v>0</v>
      </c>
      <c r="AU18" s="702">
        <v>0</v>
      </c>
      <c r="AV18" s="702">
        <v>0</v>
      </c>
      <c r="AW18" s="702">
        <v>0</v>
      </c>
      <c r="AX18" s="703">
        <v>0</v>
      </c>
    </row>
    <row r="19" spans="2:79" ht="15.75" customHeight="1">
      <c r="B19" s="332"/>
      <c r="C19" s="969" t="s">
        <v>510</v>
      </c>
      <c r="D19" s="1454"/>
      <c r="E19" s="661" t="s">
        <v>272</v>
      </c>
      <c r="F19" s="661" t="s">
        <v>292</v>
      </c>
      <c r="G19" s="661" t="s">
        <v>276</v>
      </c>
      <c r="H19" s="661" t="str">
        <f t="shared" si="0"/>
        <v>NUMBER OF MAINTENANCE SPANS (0'S)</v>
      </c>
      <c r="I19" s="661">
        <f t="shared" ref="I19:I24" si="5">$B$18</f>
        <v>0</v>
      </c>
      <c r="J19" s="661" t="s">
        <v>489</v>
      </c>
      <c r="K19" s="661" t="s">
        <v>509</v>
      </c>
      <c r="L19" s="1454"/>
      <c r="M19" s="970"/>
      <c r="N19" s="971"/>
      <c r="O19" s="972"/>
      <c r="P19" s="972"/>
      <c r="Q19" s="973"/>
      <c r="S19" s="425"/>
      <c r="T19" s="704" t="s">
        <v>514</v>
      </c>
      <c r="U19" s="648"/>
      <c r="V19" s="649" t="s">
        <v>272</v>
      </c>
      <c r="W19" s="649" t="s">
        <v>292</v>
      </c>
      <c r="X19" s="649" t="s">
        <v>481</v>
      </c>
      <c r="Y19" s="649" t="str">
        <f t="shared" si="2"/>
        <v>INSPECTION ($000'S)</v>
      </c>
      <c r="Z19" s="661">
        <f t="shared" si="4"/>
        <v>0</v>
      </c>
      <c r="AA19" s="649" t="s">
        <v>483</v>
      </c>
      <c r="AB19" s="649" t="s">
        <v>484</v>
      </c>
      <c r="AC19" s="649"/>
      <c r="AD19" s="981"/>
      <c r="AE19" s="981"/>
      <c r="AF19" s="981"/>
      <c r="AG19" s="981"/>
      <c r="AH19" s="982"/>
    </row>
    <row r="20" spans="2:79" ht="15.75" customHeight="1" thickBot="1">
      <c r="B20" s="714"/>
      <c r="C20" s="976" t="s">
        <v>513</v>
      </c>
      <c r="D20" s="1454"/>
      <c r="E20" s="661" t="s">
        <v>272</v>
      </c>
      <c r="F20" s="661" t="s">
        <v>292</v>
      </c>
      <c r="G20" s="661" t="s">
        <v>276</v>
      </c>
      <c r="H20" s="661" t="str">
        <f t="shared" si="0"/>
        <v>TOTAL LENGTH OF MAINTENANCE SPANS (KM)</v>
      </c>
      <c r="I20" s="661">
        <f t="shared" si="5"/>
        <v>0</v>
      </c>
      <c r="J20" s="661" t="s">
        <v>489</v>
      </c>
      <c r="K20" s="661" t="s">
        <v>486</v>
      </c>
      <c r="L20" s="1454"/>
      <c r="M20" s="977"/>
      <c r="N20" s="978"/>
      <c r="O20" s="979"/>
      <c r="P20" s="979"/>
      <c r="Q20" s="980"/>
      <c r="S20" s="425"/>
      <c r="T20" s="983" t="s">
        <v>517</v>
      </c>
      <c r="U20" s="672"/>
      <c r="V20" s="649" t="s">
        <v>272</v>
      </c>
      <c r="W20" s="673" t="s">
        <v>292</v>
      </c>
      <c r="X20" s="673" t="s">
        <v>481</v>
      </c>
      <c r="Y20" s="649" t="str">
        <f t="shared" si="2"/>
        <v>AUDIT ($000'S)</v>
      </c>
      <c r="Z20" s="661">
        <f t="shared" si="4"/>
        <v>0</v>
      </c>
      <c r="AA20" s="673" t="s">
        <v>483</v>
      </c>
      <c r="AB20" s="673" t="s">
        <v>484</v>
      </c>
      <c r="AC20" s="673"/>
      <c r="AD20" s="981"/>
      <c r="AE20" s="981"/>
      <c r="AF20" s="981"/>
      <c r="AG20" s="981"/>
      <c r="AH20" s="982"/>
    </row>
    <row r="21" spans="2:79" ht="15.75" customHeight="1">
      <c r="B21" s="332"/>
      <c r="C21" s="969" t="s">
        <v>516</v>
      </c>
      <c r="D21" s="1454"/>
      <c r="E21" s="661" t="s">
        <v>272</v>
      </c>
      <c r="F21" s="661" t="s">
        <v>292</v>
      </c>
      <c r="G21" s="661" t="s">
        <v>276</v>
      </c>
      <c r="H21" s="661" t="str">
        <f t="shared" si="0"/>
        <v>AVERAGE NUMBER OF TREES PER MAINTENANCE SPAN (0'S)</v>
      </c>
      <c r="I21" s="661">
        <f t="shared" si="5"/>
        <v>0</v>
      </c>
      <c r="J21" s="661" t="s">
        <v>489</v>
      </c>
      <c r="K21" s="661" t="s">
        <v>509</v>
      </c>
      <c r="L21" s="1454"/>
      <c r="M21" s="970"/>
      <c r="N21" s="971"/>
      <c r="O21" s="972"/>
      <c r="P21" s="972"/>
      <c r="Q21" s="973"/>
      <c r="S21" s="425"/>
      <c r="T21" s="704" t="s">
        <v>520</v>
      </c>
      <c r="U21" s="648"/>
      <c r="V21" s="649" t="s">
        <v>272</v>
      </c>
      <c r="W21" s="649" t="s">
        <v>292</v>
      </c>
      <c r="X21" s="649" t="s">
        <v>481</v>
      </c>
      <c r="Y21" s="649" t="str">
        <f t="shared" si="2"/>
        <v>CONTRACTOR LIAISON EXPENDIURE ($000'S)</v>
      </c>
      <c r="Z21" s="661">
        <f t="shared" si="4"/>
        <v>0</v>
      </c>
      <c r="AA21" s="649" t="s">
        <v>483</v>
      </c>
      <c r="AB21" s="649" t="s">
        <v>484</v>
      </c>
      <c r="AC21" s="649"/>
      <c r="AD21" s="694"/>
      <c r="AE21" s="694"/>
      <c r="AF21" s="694"/>
      <c r="AG21" s="694"/>
      <c r="AH21" s="695"/>
    </row>
    <row r="22" spans="2:79" ht="15.75" customHeight="1" thickBot="1">
      <c r="B22" s="714"/>
      <c r="C22" s="976" t="s">
        <v>519</v>
      </c>
      <c r="D22" s="1454"/>
      <c r="E22" s="661" t="s">
        <v>272</v>
      </c>
      <c r="F22" s="673" t="s">
        <v>292</v>
      </c>
      <c r="G22" s="673" t="s">
        <v>276</v>
      </c>
      <c r="H22" s="661" t="str">
        <f t="shared" si="0"/>
        <v>LENGTH OF VEGETATION CORRIDORS (KM)</v>
      </c>
      <c r="I22" s="661">
        <f t="shared" si="5"/>
        <v>0</v>
      </c>
      <c r="J22" s="673" t="s">
        <v>489</v>
      </c>
      <c r="K22" s="661" t="s">
        <v>486</v>
      </c>
      <c r="L22" s="1454"/>
      <c r="M22" s="977"/>
      <c r="N22" s="978"/>
      <c r="O22" s="979"/>
      <c r="P22" s="979"/>
      <c r="Q22" s="980"/>
      <c r="S22" s="426"/>
      <c r="T22" s="700" t="s">
        <v>524</v>
      </c>
      <c r="U22" s="648"/>
      <c r="V22" s="649" t="s">
        <v>272</v>
      </c>
      <c r="W22" s="661" t="s">
        <v>292</v>
      </c>
      <c r="X22" s="661" t="s">
        <v>481</v>
      </c>
      <c r="Y22" s="649" t="str">
        <f t="shared" si="2"/>
        <v>OTHER VEGETATION MANAGEMENT COSTS NOT SPECIFICED IN SHEET ($000'S)</v>
      </c>
      <c r="Z22" s="661">
        <f t="shared" si="4"/>
        <v>0</v>
      </c>
      <c r="AA22" s="649" t="s">
        <v>483</v>
      </c>
      <c r="AB22" s="649" t="s">
        <v>484</v>
      </c>
      <c r="AC22" s="649"/>
      <c r="AD22" s="974"/>
      <c r="AE22" s="974"/>
      <c r="AF22" s="974"/>
      <c r="AG22" s="974"/>
      <c r="AH22" s="975"/>
    </row>
    <row r="23" spans="2:79" ht="15.75" customHeight="1">
      <c r="B23" s="332"/>
      <c r="C23" s="969" t="s">
        <v>522</v>
      </c>
      <c r="D23" s="1455"/>
      <c r="E23" s="661" t="s">
        <v>272</v>
      </c>
      <c r="F23" s="661" t="s">
        <v>292</v>
      </c>
      <c r="G23" s="661" t="s">
        <v>276</v>
      </c>
      <c r="H23" s="661" t="str">
        <f t="shared" si="0"/>
        <v>AVERAGE WIDTH OF VEGETATION CORRIDORS (METRES)</v>
      </c>
      <c r="I23" s="661">
        <f t="shared" si="5"/>
        <v>0</v>
      </c>
      <c r="J23" s="661" t="s">
        <v>489</v>
      </c>
      <c r="K23" s="3" t="s">
        <v>523</v>
      </c>
      <c r="L23" s="1455"/>
      <c r="M23" s="705"/>
      <c r="N23" s="706"/>
      <c r="O23" s="707"/>
      <c r="P23" s="707"/>
      <c r="Q23" s="984"/>
      <c r="S23" s="692"/>
      <c r="T23" s="693" t="s">
        <v>506</v>
      </c>
      <c r="U23" s="648"/>
      <c r="V23" s="649" t="s">
        <v>272</v>
      </c>
      <c r="W23" s="649" t="s">
        <v>292</v>
      </c>
      <c r="X23" s="649" t="s">
        <v>481</v>
      </c>
      <c r="Y23" s="649" t="str">
        <f t="shared" si="2"/>
        <v>TREE TRIMMING ($000'S)</v>
      </c>
      <c r="Z23" s="661">
        <f>$B$25</f>
        <v>0</v>
      </c>
      <c r="AA23" s="649" t="s">
        <v>483</v>
      </c>
      <c r="AB23" s="649" t="s">
        <v>484</v>
      </c>
      <c r="AC23" s="649"/>
      <c r="AD23" s="694"/>
      <c r="AE23" s="694"/>
      <c r="AF23" s="694"/>
      <c r="AG23" s="694"/>
      <c r="AH23" s="695"/>
    </row>
    <row r="24" spans="2:79" ht="15.75" customHeight="1" thickBot="1">
      <c r="B24" s="714"/>
      <c r="C24" s="976" t="s">
        <v>526</v>
      </c>
      <c r="D24" s="1454"/>
      <c r="E24" s="661" t="s">
        <v>272</v>
      </c>
      <c r="F24" s="661" t="s">
        <v>292</v>
      </c>
      <c r="G24" s="661" t="s">
        <v>276</v>
      </c>
      <c r="H24" s="661" t="str">
        <f t="shared" si="0"/>
        <v xml:space="preserve">AVERAGE FREQUENCY OF CUTTING CYCLE (YEARS) </v>
      </c>
      <c r="I24" s="661">
        <f t="shared" si="5"/>
        <v>0</v>
      </c>
      <c r="J24" s="661" t="s">
        <v>489</v>
      </c>
      <c r="K24" s="708" t="s">
        <v>527</v>
      </c>
      <c r="L24" s="1454"/>
      <c r="M24" s="709"/>
      <c r="N24" s="985"/>
      <c r="O24" s="710"/>
      <c r="P24" s="710"/>
      <c r="Q24" s="711"/>
      <c r="S24" s="423"/>
      <c r="T24" s="700" t="s">
        <v>511</v>
      </c>
      <c r="U24" s="648"/>
      <c r="V24" s="649" t="s">
        <v>272</v>
      </c>
      <c r="W24" s="649" t="s">
        <v>292</v>
      </c>
      <c r="X24" s="649" t="s">
        <v>481</v>
      </c>
      <c r="Y24" s="649" t="str">
        <f t="shared" si="2"/>
        <v>VEGETATION CORRIDOR CLEARANCE ($000'S)</v>
      </c>
      <c r="Z24" s="661">
        <f t="shared" ref="Z24:Z28" si="6">$B$25</f>
        <v>0</v>
      </c>
      <c r="AA24" s="649" t="s">
        <v>483</v>
      </c>
      <c r="AB24" s="649" t="s">
        <v>484</v>
      </c>
      <c r="AC24" s="649"/>
      <c r="AD24" s="974"/>
      <c r="AE24" s="974"/>
      <c r="AF24" s="974"/>
      <c r="AG24" s="974"/>
      <c r="AH24" s="975"/>
    </row>
    <row r="25" spans="2:79" ht="15.75" customHeight="1">
      <c r="B25" s="687"/>
      <c r="C25" s="688" t="s">
        <v>634</v>
      </c>
      <c r="D25" s="1453"/>
      <c r="E25" s="661" t="s">
        <v>272</v>
      </c>
      <c r="F25" s="661" t="s">
        <v>292</v>
      </c>
      <c r="G25" s="661" t="s">
        <v>276</v>
      </c>
      <c r="H25" s="661" t="str">
        <f t="shared" si="0"/>
        <v>ROUTE LINE LENGTH WITHIN ZONE (KM)</v>
      </c>
      <c r="I25" s="661">
        <f>$B$25</f>
        <v>0</v>
      </c>
      <c r="J25" s="661" t="s">
        <v>489</v>
      </c>
      <c r="K25" s="661" t="s">
        <v>486</v>
      </c>
      <c r="L25" s="1453"/>
      <c r="M25" s="689"/>
      <c r="N25" s="986"/>
      <c r="O25" s="987"/>
      <c r="P25" s="987"/>
      <c r="Q25" s="988"/>
      <c r="S25" s="423"/>
      <c r="T25" s="704" t="s">
        <v>514</v>
      </c>
      <c r="U25" s="648"/>
      <c r="V25" s="649" t="s">
        <v>272</v>
      </c>
      <c r="W25" s="649" t="s">
        <v>292</v>
      </c>
      <c r="X25" s="649" t="s">
        <v>481</v>
      </c>
      <c r="Y25" s="649" t="str">
        <f t="shared" si="2"/>
        <v>INSPECTION ($000'S)</v>
      </c>
      <c r="Z25" s="661">
        <f t="shared" si="6"/>
        <v>0</v>
      </c>
      <c r="AA25" s="649" t="s">
        <v>483</v>
      </c>
      <c r="AB25" s="649" t="s">
        <v>484</v>
      </c>
      <c r="AC25" s="649"/>
      <c r="AD25" s="981"/>
      <c r="AE25" s="981"/>
      <c r="AF25" s="981"/>
      <c r="AG25" s="981"/>
      <c r="AH25" s="982"/>
    </row>
    <row r="26" spans="2:79" ht="15.75" customHeight="1" thickBot="1">
      <c r="B26" s="699"/>
      <c r="C26" s="969" t="s">
        <v>510</v>
      </c>
      <c r="D26" s="1454"/>
      <c r="E26" s="661" t="s">
        <v>272</v>
      </c>
      <c r="F26" s="661" t="s">
        <v>292</v>
      </c>
      <c r="G26" s="661" t="s">
        <v>276</v>
      </c>
      <c r="H26" s="661" t="str">
        <f t="shared" si="0"/>
        <v>NUMBER OF MAINTENANCE SPANS (0'S)</v>
      </c>
      <c r="I26" s="661">
        <f t="shared" ref="I26:I31" si="7">$B$25</f>
        <v>0</v>
      </c>
      <c r="J26" s="661" t="s">
        <v>489</v>
      </c>
      <c r="K26" s="661" t="s">
        <v>509</v>
      </c>
      <c r="L26" s="1454"/>
      <c r="M26" s="970"/>
      <c r="N26" s="971"/>
      <c r="O26" s="972"/>
      <c r="P26" s="972"/>
      <c r="Q26" s="973"/>
      <c r="S26" s="423"/>
      <c r="T26" s="983" t="s">
        <v>517</v>
      </c>
      <c r="U26" s="648"/>
      <c r="V26" s="649" t="s">
        <v>272</v>
      </c>
      <c r="W26" s="649" t="s">
        <v>292</v>
      </c>
      <c r="X26" s="649" t="s">
        <v>481</v>
      </c>
      <c r="Y26" s="649" t="str">
        <f t="shared" si="2"/>
        <v>AUDIT ($000'S)</v>
      </c>
      <c r="Z26" s="661">
        <f t="shared" si="6"/>
        <v>0</v>
      </c>
      <c r="AA26" s="649" t="s">
        <v>483</v>
      </c>
      <c r="AB26" s="649" t="s">
        <v>484</v>
      </c>
      <c r="AC26" s="649"/>
      <c r="AD26" s="981"/>
      <c r="AE26" s="981"/>
      <c r="AF26" s="981"/>
      <c r="AG26" s="981"/>
      <c r="AH26" s="982"/>
    </row>
    <row r="27" spans="2:79" ht="15.75" customHeight="1">
      <c r="B27" s="699"/>
      <c r="C27" s="976" t="s">
        <v>513</v>
      </c>
      <c r="D27" s="1454"/>
      <c r="E27" s="661" t="s">
        <v>272</v>
      </c>
      <c r="F27" s="661" t="s">
        <v>292</v>
      </c>
      <c r="G27" s="661" t="s">
        <v>276</v>
      </c>
      <c r="H27" s="661" t="str">
        <f t="shared" si="0"/>
        <v>TOTAL LENGTH OF MAINTENANCE SPANS (KM)</v>
      </c>
      <c r="I27" s="661">
        <f t="shared" si="7"/>
        <v>0</v>
      </c>
      <c r="J27" s="661" t="s">
        <v>489</v>
      </c>
      <c r="K27" s="661" t="s">
        <v>486</v>
      </c>
      <c r="L27" s="1454"/>
      <c r="M27" s="977"/>
      <c r="N27" s="978"/>
      <c r="O27" s="979"/>
      <c r="P27" s="979"/>
      <c r="Q27" s="980"/>
      <c r="S27" s="423"/>
      <c r="T27" s="704" t="s">
        <v>520</v>
      </c>
      <c r="U27" s="648"/>
      <c r="V27" s="649" t="s">
        <v>272</v>
      </c>
      <c r="W27" s="649" t="s">
        <v>292</v>
      </c>
      <c r="X27" s="649" t="s">
        <v>481</v>
      </c>
      <c r="Y27" s="649" t="str">
        <f t="shared" si="2"/>
        <v>CONTRACTOR LIAISON EXPENDIURE ($000'S)</v>
      </c>
      <c r="Z27" s="661">
        <f t="shared" si="6"/>
        <v>0</v>
      </c>
      <c r="AA27" s="649" t="s">
        <v>483</v>
      </c>
      <c r="AB27" s="649" t="s">
        <v>484</v>
      </c>
      <c r="AC27" s="649"/>
      <c r="AD27" s="694"/>
      <c r="AE27" s="694"/>
      <c r="AF27" s="694"/>
      <c r="AG27" s="694"/>
      <c r="AH27" s="695"/>
    </row>
    <row r="28" spans="2:79" ht="15.75" customHeight="1" thickBot="1">
      <c r="B28" s="699"/>
      <c r="C28" s="969" t="s">
        <v>516</v>
      </c>
      <c r="D28" s="1454"/>
      <c r="E28" s="661" t="s">
        <v>272</v>
      </c>
      <c r="F28" s="661" t="s">
        <v>292</v>
      </c>
      <c r="G28" s="661" t="s">
        <v>276</v>
      </c>
      <c r="H28" s="661" t="str">
        <f t="shared" si="0"/>
        <v>AVERAGE NUMBER OF TREES PER MAINTENANCE SPAN (0'S)</v>
      </c>
      <c r="I28" s="661">
        <f t="shared" si="7"/>
        <v>0</v>
      </c>
      <c r="J28" s="661" t="s">
        <v>489</v>
      </c>
      <c r="K28" s="661" t="s">
        <v>509</v>
      </c>
      <c r="L28" s="1454"/>
      <c r="M28" s="970"/>
      <c r="N28" s="971"/>
      <c r="O28" s="972"/>
      <c r="P28" s="972"/>
      <c r="Q28" s="973"/>
      <c r="S28" s="424"/>
      <c r="T28" s="700" t="s">
        <v>524</v>
      </c>
      <c r="U28" s="648"/>
      <c r="V28" s="649" t="s">
        <v>272</v>
      </c>
      <c r="W28" s="649" t="s">
        <v>292</v>
      </c>
      <c r="X28" s="649" t="s">
        <v>481</v>
      </c>
      <c r="Y28" s="649" t="str">
        <f t="shared" si="2"/>
        <v>OTHER VEGETATION MANAGEMENT COSTS NOT SPECIFICED IN SHEET ($000'S)</v>
      </c>
      <c r="Z28" s="661">
        <f t="shared" si="6"/>
        <v>0</v>
      </c>
      <c r="AA28" s="649" t="s">
        <v>483</v>
      </c>
      <c r="AB28" s="649" t="s">
        <v>484</v>
      </c>
      <c r="AC28" s="649"/>
      <c r="AD28" s="974"/>
      <c r="AE28" s="974"/>
      <c r="AF28" s="974"/>
      <c r="AG28" s="974"/>
      <c r="AH28" s="975"/>
    </row>
    <row r="29" spans="2:79" ht="15.75" customHeight="1">
      <c r="B29" s="699"/>
      <c r="C29" s="976" t="s">
        <v>519</v>
      </c>
      <c r="D29" s="1454"/>
      <c r="E29" s="661" t="s">
        <v>272</v>
      </c>
      <c r="F29" s="661" t="s">
        <v>292</v>
      </c>
      <c r="G29" s="661" t="s">
        <v>276</v>
      </c>
      <c r="H29" s="661" t="str">
        <f t="shared" si="0"/>
        <v>LENGTH OF VEGETATION CORRIDORS (KM)</v>
      </c>
      <c r="I29" s="661">
        <f t="shared" si="7"/>
        <v>0</v>
      </c>
      <c r="J29" s="661" t="s">
        <v>489</v>
      </c>
      <c r="K29" s="661" t="s">
        <v>486</v>
      </c>
      <c r="L29" s="1454"/>
      <c r="M29" s="977"/>
      <c r="N29" s="978"/>
      <c r="O29" s="979"/>
      <c r="P29" s="979"/>
      <c r="Q29" s="980"/>
      <c r="S29" s="712"/>
      <c r="T29" s="693" t="s">
        <v>506</v>
      </c>
      <c r="U29" s="648"/>
      <c r="V29" s="649" t="s">
        <v>272</v>
      </c>
      <c r="W29" s="649" t="s">
        <v>292</v>
      </c>
      <c r="X29" s="649" t="s">
        <v>481</v>
      </c>
      <c r="Y29" s="649" t="str">
        <f t="shared" si="2"/>
        <v>TREE TRIMMING ($000'S)</v>
      </c>
      <c r="Z29" s="661">
        <f t="shared" ref="Z29:Z34" si="8">$B$32</f>
        <v>0</v>
      </c>
      <c r="AA29" s="649" t="s">
        <v>483</v>
      </c>
      <c r="AB29" s="649" t="s">
        <v>484</v>
      </c>
      <c r="AC29" s="649"/>
      <c r="AD29" s="694"/>
      <c r="AE29" s="694"/>
      <c r="AF29" s="694"/>
      <c r="AG29" s="694"/>
      <c r="AH29" s="695"/>
    </row>
    <row r="30" spans="2:79" ht="15.75" customHeight="1" thickBot="1">
      <c r="B30" s="699"/>
      <c r="C30" s="969" t="s">
        <v>522</v>
      </c>
      <c r="D30" s="1455"/>
      <c r="E30" s="661" t="s">
        <v>272</v>
      </c>
      <c r="F30" s="661" t="s">
        <v>292</v>
      </c>
      <c r="G30" s="661" t="s">
        <v>276</v>
      </c>
      <c r="H30" s="661" t="str">
        <f t="shared" si="0"/>
        <v>AVERAGE WIDTH OF VEGETATION CORRIDORS (METRES)</v>
      </c>
      <c r="I30" s="661">
        <f t="shared" si="7"/>
        <v>0</v>
      </c>
      <c r="J30" s="661" t="s">
        <v>489</v>
      </c>
      <c r="K30" s="3" t="s">
        <v>523</v>
      </c>
      <c r="L30" s="1455"/>
      <c r="M30" s="705"/>
      <c r="N30" s="706"/>
      <c r="O30" s="707"/>
      <c r="P30" s="707"/>
      <c r="Q30" s="984"/>
      <c r="S30" s="425"/>
      <c r="T30" s="700" t="s">
        <v>511</v>
      </c>
      <c r="U30" s="672"/>
      <c r="V30" s="649" t="s">
        <v>272</v>
      </c>
      <c r="W30" s="673" t="s">
        <v>292</v>
      </c>
      <c r="X30" s="673" t="s">
        <v>481</v>
      </c>
      <c r="Y30" s="649" t="str">
        <f t="shared" si="2"/>
        <v>VEGETATION CORRIDOR CLEARANCE ($000'S)</v>
      </c>
      <c r="Z30" s="661">
        <f t="shared" si="8"/>
        <v>0</v>
      </c>
      <c r="AA30" s="673" t="s">
        <v>483</v>
      </c>
      <c r="AB30" s="673" t="s">
        <v>484</v>
      </c>
      <c r="AC30" s="673"/>
      <c r="AD30" s="974"/>
      <c r="AE30" s="974"/>
      <c r="AF30" s="974"/>
      <c r="AG30" s="974"/>
      <c r="AH30" s="975"/>
    </row>
    <row r="31" spans="2:79" ht="15.75" customHeight="1" thickBot="1">
      <c r="B31" s="331"/>
      <c r="C31" s="976" t="s">
        <v>526</v>
      </c>
      <c r="D31" s="1454"/>
      <c r="E31" s="661" t="s">
        <v>272</v>
      </c>
      <c r="F31" s="661" t="s">
        <v>292</v>
      </c>
      <c r="G31" s="661" t="s">
        <v>276</v>
      </c>
      <c r="H31" s="661" t="str">
        <f t="shared" si="0"/>
        <v xml:space="preserve">AVERAGE FREQUENCY OF CUTTING CYCLE (YEARS) </v>
      </c>
      <c r="I31" s="661">
        <f t="shared" si="7"/>
        <v>0</v>
      </c>
      <c r="J31" s="661" t="s">
        <v>489</v>
      </c>
      <c r="K31" s="708" t="s">
        <v>527</v>
      </c>
      <c r="L31" s="1454"/>
      <c r="M31" s="709"/>
      <c r="N31" s="985"/>
      <c r="O31" s="710"/>
      <c r="P31" s="710"/>
      <c r="Q31" s="711"/>
      <c r="S31" s="425"/>
      <c r="T31" s="704" t="s">
        <v>514</v>
      </c>
      <c r="U31" s="648"/>
      <c r="V31" s="649" t="s">
        <v>272</v>
      </c>
      <c r="W31" s="649" t="s">
        <v>292</v>
      </c>
      <c r="X31" s="649" t="s">
        <v>481</v>
      </c>
      <c r="Y31" s="649" t="str">
        <f t="shared" si="2"/>
        <v>INSPECTION ($000'S)</v>
      </c>
      <c r="Z31" s="661">
        <f t="shared" si="8"/>
        <v>0</v>
      </c>
      <c r="AA31" s="649" t="s">
        <v>483</v>
      </c>
      <c r="AB31" s="649" t="s">
        <v>484</v>
      </c>
      <c r="AC31" s="649"/>
      <c r="AD31" s="981"/>
      <c r="AE31" s="981"/>
      <c r="AF31" s="981"/>
      <c r="AG31" s="981"/>
      <c r="AH31" s="982"/>
      <c r="AI31" s="715"/>
      <c r="AJ31" s="715"/>
      <c r="AK31" s="715"/>
      <c r="AL31" s="715"/>
      <c r="AM31" s="715"/>
      <c r="AN31" s="715"/>
      <c r="AO31" s="715"/>
      <c r="AP31" s="715"/>
      <c r="AQ31" s="715"/>
      <c r="AR31" s="715"/>
      <c r="AS31" s="715"/>
      <c r="AT31" s="715"/>
      <c r="AU31" s="715"/>
      <c r="AV31" s="715"/>
      <c r="AW31" s="715"/>
      <c r="AX31" s="715"/>
      <c r="AY31" s="715"/>
      <c r="AZ31" s="715"/>
      <c r="BA31" s="715"/>
      <c r="BB31" s="715"/>
      <c r="BC31" s="715"/>
      <c r="BD31" s="715"/>
      <c r="BE31" s="715"/>
      <c r="BG31" s="715"/>
      <c r="BH31" s="715"/>
      <c r="BI31" s="715"/>
      <c r="BJ31" s="715"/>
      <c r="BK31" s="715"/>
      <c r="BL31" s="715"/>
      <c r="BM31" s="715"/>
      <c r="BN31" s="715"/>
      <c r="BO31" s="715"/>
      <c r="BP31" s="715"/>
      <c r="BQ31" s="715"/>
      <c r="BR31" s="715"/>
      <c r="BT31" s="715"/>
      <c r="BU31" s="715"/>
      <c r="BV31" s="715"/>
      <c r="BW31" s="715"/>
      <c r="BX31" s="715"/>
      <c r="BY31" s="715"/>
      <c r="BZ31" s="715"/>
      <c r="CA31" s="715"/>
    </row>
    <row r="32" spans="2:79" ht="15.75" customHeight="1" thickBot="1">
      <c r="B32" s="713"/>
      <c r="C32" s="688" t="s">
        <v>634</v>
      </c>
      <c r="D32" s="1453"/>
      <c r="E32" s="661" t="s">
        <v>272</v>
      </c>
      <c r="F32" s="661" t="s">
        <v>292</v>
      </c>
      <c r="G32" s="661" t="s">
        <v>276</v>
      </c>
      <c r="H32" s="661" t="str">
        <f t="shared" si="0"/>
        <v>ROUTE LINE LENGTH WITHIN ZONE (KM)</v>
      </c>
      <c r="I32" s="661">
        <f>$B$32</f>
        <v>0</v>
      </c>
      <c r="J32" s="661" t="s">
        <v>489</v>
      </c>
      <c r="K32" s="661" t="s">
        <v>486</v>
      </c>
      <c r="L32" s="1453"/>
      <c r="M32" s="689"/>
      <c r="N32" s="986"/>
      <c r="O32" s="987"/>
      <c r="P32" s="987"/>
      <c r="Q32" s="988"/>
      <c r="S32" s="425"/>
      <c r="T32" s="983" t="s">
        <v>517</v>
      </c>
      <c r="U32" s="648"/>
      <c r="V32" s="649" t="s">
        <v>272</v>
      </c>
      <c r="W32" s="649" t="s">
        <v>292</v>
      </c>
      <c r="X32" s="649" t="s">
        <v>481</v>
      </c>
      <c r="Y32" s="649" t="str">
        <f t="shared" si="2"/>
        <v>AUDIT ($000'S)</v>
      </c>
      <c r="Z32" s="661">
        <f t="shared" si="8"/>
        <v>0</v>
      </c>
      <c r="AA32" s="649" t="s">
        <v>483</v>
      </c>
      <c r="AB32" s="649" t="s">
        <v>484</v>
      </c>
      <c r="AC32" s="649"/>
      <c r="AD32" s="981"/>
      <c r="AE32" s="981"/>
      <c r="AF32" s="981"/>
      <c r="AG32" s="981"/>
      <c r="AH32" s="982"/>
      <c r="AI32" s="715"/>
      <c r="AJ32" s="715"/>
      <c r="AK32" s="715"/>
      <c r="AL32" s="715"/>
      <c r="AM32" s="715"/>
      <c r="AN32" s="715"/>
      <c r="AO32" s="715"/>
      <c r="AP32" s="715"/>
      <c r="AQ32" s="715"/>
      <c r="AR32" s="715"/>
      <c r="AS32" s="715"/>
      <c r="AT32" s="715"/>
      <c r="AU32" s="715"/>
      <c r="AV32" s="715"/>
      <c r="AW32" s="715"/>
      <c r="AX32" s="715"/>
      <c r="AY32" s="715"/>
      <c r="AZ32" s="715"/>
      <c r="BA32" s="715"/>
      <c r="BB32" s="715"/>
      <c r="BC32" s="715"/>
      <c r="BD32" s="715"/>
      <c r="BE32" s="715"/>
      <c r="BG32" s="715"/>
      <c r="BH32" s="715"/>
      <c r="BI32" s="715"/>
      <c r="BJ32" s="715"/>
      <c r="BK32" s="715"/>
      <c r="BL32" s="715"/>
      <c r="BM32" s="715"/>
      <c r="BN32" s="715"/>
      <c r="BO32" s="715"/>
      <c r="BP32" s="715"/>
      <c r="BQ32" s="715"/>
      <c r="BR32" s="715"/>
      <c r="BT32" s="715"/>
      <c r="BU32" s="715"/>
      <c r="BV32" s="715"/>
      <c r="BW32" s="715"/>
      <c r="BX32" s="715"/>
      <c r="BY32" s="715"/>
      <c r="BZ32" s="715"/>
      <c r="CA32" s="715"/>
    </row>
    <row r="33" spans="2:79" ht="15.75" customHeight="1">
      <c r="B33" s="332"/>
      <c r="C33" s="969" t="s">
        <v>510</v>
      </c>
      <c r="D33" s="1454"/>
      <c r="E33" s="661" t="s">
        <v>272</v>
      </c>
      <c r="F33" s="661" t="s">
        <v>292</v>
      </c>
      <c r="G33" s="661" t="s">
        <v>276</v>
      </c>
      <c r="H33" s="661" t="str">
        <f t="shared" si="0"/>
        <v>NUMBER OF MAINTENANCE SPANS (0'S)</v>
      </c>
      <c r="I33" s="661">
        <f t="shared" ref="I33:I38" si="9">$B$32</f>
        <v>0</v>
      </c>
      <c r="J33" s="661" t="s">
        <v>489</v>
      </c>
      <c r="K33" s="661" t="s">
        <v>509</v>
      </c>
      <c r="L33" s="1454"/>
      <c r="M33" s="970"/>
      <c r="N33" s="971"/>
      <c r="O33" s="972"/>
      <c r="P33" s="972"/>
      <c r="Q33" s="973"/>
      <c r="S33" s="425"/>
      <c r="T33" s="704" t="s">
        <v>520</v>
      </c>
      <c r="U33" s="648"/>
      <c r="V33" s="649" t="s">
        <v>272</v>
      </c>
      <c r="W33" s="649" t="s">
        <v>292</v>
      </c>
      <c r="X33" s="649" t="s">
        <v>481</v>
      </c>
      <c r="Y33" s="649" t="str">
        <f t="shared" si="2"/>
        <v>CONTRACTOR LIAISON EXPENDIURE ($000'S)</v>
      </c>
      <c r="Z33" s="661">
        <f t="shared" si="8"/>
        <v>0</v>
      </c>
      <c r="AA33" s="649" t="s">
        <v>483</v>
      </c>
      <c r="AB33" s="649" t="s">
        <v>484</v>
      </c>
      <c r="AC33" s="649"/>
      <c r="AD33" s="694"/>
      <c r="AE33" s="694"/>
      <c r="AF33" s="694"/>
      <c r="AG33" s="694"/>
      <c r="AH33" s="695"/>
      <c r="AI33" s="715"/>
      <c r="AJ33" s="715"/>
      <c r="AK33" s="715"/>
      <c r="AL33" s="715"/>
      <c r="AM33" s="715"/>
      <c r="AN33" s="715"/>
      <c r="AO33" s="715"/>
      <c r="AP33" s="715"/>
      <c r="AQ33" s="715"/>
      <c r="AR33" s="715"/>
      <c r="AS33" s="715"/>
      <c r="AT33" s="715"/>
      <c r="AU33" s="715"/>
      <c r="AV33" s="715"/>
      <c r="AW33" s="715"/>
      <c r="AX33" s="715"/>
      <c r="AY33" s="715"/>
      <c r="AZ33" s="715"/>
      <c r="BA33" s="715"/>
      <c r="BB33" s="715"/>
      <c r="BC33" s="715"/>
      <c r="BD33" s="715"/>
      <c r="BE33" s="715"/>
      <c r="BG33" s="715"/>
      <c r="BH33" s="715"/>
      <c r="BI33" s="715"/>
      <c r="BJ33" s="715"/>
      <c r="BK33" s="715"/>
      <c r="BL33" s="715"/>
      <c r="BM33" s="715"/>
      <c r="BN33" s="715"/>
      <c r="BO33" s="715"/>
      <c r="BP33" s="715"/>
      <c r="BQ33" s="715"/>
      <c r="BR33" s="715"/>
      <c r="BT33" s="715"/>
      <c r="BU33" s="715"/>
      <c r="BV33" s="715"/>
      <c r="BW33" s="715"/>
      <c r="BX33" s="715"/>
      <c r="BY33" s="715"/>
      <c r="BZ33" s="715"/>
      <c r="CA33" s="715"/>
    </row>
    <row r="34" spans="2:79" ht="15.75" customHeight="1" thickBot="1">
      <c r="B34" s="714"/>
      <c r="C34" s="976" t="s">
        <v>513</v>
      </c>
      <c r="D34" s="1454"/>
      <c r="E34" s="661" t="s">
        <v>272</v>
      </c>
      <c r="F34" s="673" t="s">
        <v>292</v>
      </c>
      <c r="G34" s="673" t="s">
        <v>276</v>
      </c>
      <c r="H34" s="661" t="str">
        <f t="shared" si="0"/>
        <v>TOTAL LENGTH OF MAINTENANCE SPANS (KM)</v>
      </c>
      <c r="I34" s="661">
        <f t="shared" si="9"/>
        <v>0</v>
      </c>
      <c r="J34" s="673" t="s">
        <v>489</v>
      </c>
      <c r="K34" s="661" t="s">
        <v>486</v>
      </c>
      <c r="L34" s="1454"/>
      <c r="M34" s="977"/>
      <c r="N34" s="978"/>
      <c r="O34" s="979"/>
      <c r="P34" s="979"/>
      <c r="Q34" s="980"/>
      <c r="S34" s="426"/>
      <c r="T34" s="700" t="s">
        <v>524</v>
      </c>
      <c r="U34" s="648"/>
      <c r="V34" s="649" t="s">
        <v>272</v>
      </c>
      <c r="W34" s="661" t="s">
        <v>292</v>
      </c>
      <c r="X34" s="661" t="s">
        <v>481</v>
      </c>
      <c r="Y34" s="649" t="str">
        <f t="shared" si="2"/>
        <v>OTHER VEGETATION MANAGEMENT COSTS NOT SPECIFICED IN SHEET ($000'S)</v>
      </c>
      <c r="Z34" s="661">
        <f t="shared" si="8"/>
        <v>0</v>
      </c>
      <c r="AA34" s="661" t="s">
        <v>483</v>
      </c>
      <c r="AB34" s="661" t="s">
        <v>484</v>
      </c>
      <c r="AC34" s="661"/>
      <c r="AD34" s="974"/>
      <c r="AE34" s="974"/>
      <c r="AF34" s="974"/>
      <c r="AG34" s="974"/>
      <c r="AH34" s="975"/>
      <c r="AI34" s="715"/>
      <c r="AJ34" s="715"/>
      <c r="AK34" s="715"/>
      <c r="AL34" s="715"/>
      <c r="AM34" s="715"/>
      <c r="AN34" s="715"/>
      <c r="AO34" s="715"/>
      <c r="AP34" s="715"/>
      <c r="AQ34" s="715"/>
      <c r="AR34" s="715"/>
      <c r="AS34" s="715"/>
      <c r="AT34" s="715"/>
      <c r="AU34" s="715"/>
      <c r="AV34" s="715"/>
      <c r="AW34" s="715"/>
      <c r="AX34" s="715"/>
      <c r="AY34" s="715"/>
      <c r="AZ34" s="715"/>
      <c r="BA34" s="715"/>
      <c r="BB34" s="715"/>
      <c r="BC34" s="715"/>
      <c r="BD34" s="715"/>
      <c r="BE34" s="715"/>
      <c r="BG34" s="715"/>
      <c r="BH34" s="715"/>
      <c r="BI34" s="715"/>
      <c r="BJ34" s="715"/>
      <c r="BK34" s="715"/>
      <c r="BL34" s="715"/>
      <c r="BM34" s="715"/>
      <c r="BN34" s="715"/>
      <c r="BO34" s="715"/>
      <c r="BP34" s="715"/>
      <c r="BQ34" s="715"/>
      <c r="BR34" s="715"/>
      <c r="BT34" s="715"/>
      <c r="BU34" s="715"/>
      <c r="BV34" s="715"/>
      <c r="BW34" s="715"/>
      <c r="BX34" s="715"/>
      <c r="BY34" s="715"/>
      <c r="BZ34" s="715"/>
      <c r="CA34" s="715"/>
    </row>
    <row r="35" spans="2:79" ht="15.75" customHeight="1">
      <c r="B35" s="332"/>
      <c r="C35" s="969" t="s">
        <v>516</v>
      </c>
      <c r="D35" s="1454"/>
      <c r="E35" s="661" t="s">
        <v>272</v>
      </c>
      <c r="F35" s="661" t="s">
        <v>292</v>
      </c>
      <c r="G35" s="661" t="s">
        <v>276</v>
      </c>
      <c r="H35" s="661" t="str">
        <f t="shared" si="0"/>
        <v>AVERAGE NUMBER OF TREES PER MAINTENANCE SPAN (0'S)</v>
      </c>
      <c r="I35" s="661">
        <f t="shared" si="9"/>
        <v>0</v>
      </c>
      <c r="J35" s="661" t="s">
        <v>489</v>
      </c>
      <c r="K35" s="661" t="s">
        <v>509</v>
      </c>
      <c r="L35" s="1454"/>
      <c r="M35" s="970"/>
      <c r="N35" s="971"/>
      <c r="O35" s="972"/>
      <c r="P35" s="972"/>
      <c r="Q35" s="973"/>
      <c r="S35" s="692"/>
      <c r="T35" s="693" t="s">
        <v>506</v>
      </c>
      <c r="U35" s="648"/>
      <c r="V35" s="649" t="s">
        <v>272</v>
      </c>
      <c r="W35" s="649" t="s">
        <v>292</v>
      </c>
      <c r="X35" s="649" t="s">
        <v>481</v>
      </c>
      <c r="Y35" s="649" t="str">
        <f t="shared" si="2"/>
        <v>TREE TRIMMING ($000'S)</v>
      </c>
      <c r="Z35" s="661">
        <f t="shared" ref="Z35:Z40" si="10">$B$39</f>
        <v>0</v>
      </c>
      <c r="AA35" s="649" t="s">
        <v>483</v>
      </c>
      <c r="AB35" s="649" t="s">
        <v>484</v>
      </c>
      <c r="AC35" s="649"/>
      <c r="AD35" s="694"/>
      <c r="AE35" s="694"/>
      <c r="AF35" s="694"/>
      <c r="AG35" s="694"/>
      <c r="AH35" s="695"/>
      <c r="AI35" s="715"/>
      <c r="AJ35" s="715"/>
      <c r="AK35" s="715"/>
      <c r="AL35" s="715"/>
      <c r="AM35" s="715"/>
      <c r="AN35" s="715"/>
      <c r="AO35" s="715"/>
      <c r="AP35" s="715"/>
      <c r="AQ35" s="715"/>
      <c r="AR35" s="715"/>
      <c r="AS35" s="715"/>
      <c r="AT35" s="715"/>
      <c r="AU35" s="715"/>
      <c r="AV35" s="715"/>
      <c r="AW35" s="715"/>
      <c r="AX35" s="715"/>
      <c r="AY35" s="715"/>
      <c r="AZ35" s="715"/>
      <c r="BA35" s="715"/>
      <c r="BB35" s="715"/>
      <c r="BC35" s="715"/>
      <c r="BD35" s="715"/>
      <c r="BE35" s="715"/>
      <c r="BG35" s="715"/>
      <c r="BH35" s="715"/>
      <c r="BI35" s="715"/>
      <c r="BJ35" s="715"/>
      <c r="BK35" s="715"/>
      <c r="BL35" s="715"/>
      <c r="BM35" s="715"/>
      <c r="BN35" s="715"/>
      <c r="BO35" s="715"/>
      <c r="BP35" s="715"/>
      <c r="BQ35" s="715"/>
      <c r="BR35" s="715"/>
      <c r="BT35" s="715"/>
      <c r="BU35" s="715"/>
      <c r="BV35" s="715"/>
      <c r="BW35" s="715"/>
      <c r="BX35" s="715"/>
      <c r="BY35" s="715"/>
      <c r="BZ35" s="715"/>
      <c r="CA35" s="715"/>
    </row>
    <row r="36" spans="2:79" ht="15.75" customHeight="1">
      <c r="B36" s="714"/>
      <c r="C36" s="976" t="s">
        <v>519</v>
      </c>
      <c r="D36" s="1454"/>
      <c r="E36" s="661" t="s">
        <v>272</v>
      </c>
      <c r="F36" s="661" t="s">
        <v>292</v>
      </c>
      <c r="G36" s="661" t="s">
        <v>276</v>
      </c>
      <c r="H36" s="661" t="str">
        <f t="shared" si="0"/>
        <v>LENGTH OF VEGETATION CORRIDORS (KM)</v>
      </c>
      <c r="I36" s="661">
        <f t="shared" si="9"/>
        <v>0</v>
      </c>
      <c r="J36" s="661" t="s">
        <v>489</v>
      </c>
      <c r="K36" s="661" t="s">
        <v>486</v>
      </c>
      <c r="L36" s="1454"/>
      <c r="M36" s="977"/>
      <c r="N36" s="978"/>
      <c r="O36" s="979"/>
      <c r="P36" s="979"/>
      <c r="Q36" s="980"/>
      <c r="S36" s="423"/>
      <c r="T36" s="700" t="s">
        <v>511</v>
      </c>
      <c r="U36" s="648"/>
      <c r="V36" s="649" t="s">
        <v>272</v>
      </c>
      <c r="W36" s="649" t="s">
        <v>292</v>
      </c>
      <c r="X36" s="649" t="s">
        <v>481</v>
      </c>
      <c r="Y36" s="649" t="str">
        <f t="shared" si="2"/>
        <v>VEGETATION CORRIDOR CLEARANCE ($000'S)</v>
      </c>
      <c r="Z36" s="661">
        <f t="shared" si="10"/>
        <v>0</v>
      </c>
      <c r="AA36" s="649" t="s">
        <v>483</v>
      </c>
      <c r="AB36" s="649" t="s">
        <v>484</v>
      </c>
      <c r="AC36" s="649"/>
      <c r="AD36" s="974"/>
      <c r="AE36" s="974"/>
      <c r="AF36" s="974"/>
      <c r="AG36" s="974"/>
      <c r="AH36" s="975"/>
      <c r="AI36" s="715"/>
      <c r="AJ36" s="715"/>
      <c r="AK36" s="715"/>
      <c r="AL36" s="715"/>
      <c r="AM36" s="715"/>
      <c r="AN36" s="715"/>
      <c r="AO36" s="715"/>
      <c r="AP36" s="715"/>
      <c r="AQ36" s="715"/>
      <c r="AR36" s="715"/>
      <c r="AS36" s="715"/>
      <c r="AT36" s="715"/>
      <c r="AU36" s="715"/>
      <c r="AV36" s="715"/>
      <c r="AW36" s="715"/>
      <c r="AX36" s="715"/>
      <c r="AY36" s="715"/>
      <c r="AZ36" s="715"/>
      <c r="BA36" s="715"/>
      <c r="BB36" s="715"/>
      <c r="BC36" s="715"/>
      <c r="BD36" s="715"/>
      <c r="BE36" s="715"/>
      <c r="BG36" s="715"/>
      <c r="BH36" s="715"/>
      <c r="BI36" s="715"/>
      <c r="BJ36" s="715"/>
      <c r="BK36" s="715"/>
      <c r="BL36" s="715"/>
      <c r="BM36" s="715"/>
      <c r="BN36" s="715"/>
      <c r="BO36" s="715"/>
      <c r="BP36" s="715"/>
      <c r="BQ36" s="715"/>
      <c r="BR36" s="715"/>
      <c r="BT36" s="715"/>
      <c r="BU36" s="715"/>
      <c r="BV36" s="715"/>
      <c r="BW36" s="715"/>
      <c r="BX36" s="715"/>
      <c r="BY36" s="715"/>
      <c r="BZ36" s="715"/>
      <c r="CA36" s="715"/>
    </row>
    <row r="37" spans="2:79" ht="15.75" customHeight="1">
      <c r="B37" s="332"/>
      <c r="C37" s="969" t="s">
        <v>522</v>
      </c>
      <c r="D37" s="1455"/>
      <c r="E37" s="661" t="s">
        <v>272</v>
      </c>
      <c r="F37" s="661" t="s">
        <v>292</v>
      </c>
      <c r="G37" s="661" t="s">
        <v>276</v>
      </c>
      <c r="H37" s="661" t="str">
        <f t="shared" si="0"/>
        <v>AVERAGE WIDTH OF VEGETATION CORRIDORS (METRES)</v>
      </c>
      <c r="I37" s="661">
        <f t="shared" si="9"/>
        <v>0</v>
      </c>
      <c r="J37" s="661" t="s">
        <v>489</v>
      </c>
      <c r="K37" s="3" t="s">
        <v>523</v>
      </c>
      <c r="L37" s="1455"/>
      <c r="M37" s="705"/>
      <c r="N37" s="706"/>
      <c r="O37" s="707"/>
      <c r="P37" s="707"/>
      <c r="Q37" s="984"/>
      <c r="S37" s="423"/>
      <c r="T37" s="704" t="s">
        <v>514</v>
      </c>
      <c r="U37" s="648"/>
      <c r="V37" s="649" t="s">
        <v>272</v>
      </c>
      <c r="W37" s="649" t="s">
        <v>292</v>
      </c>
      <c r="X37" s="649" t="s">
        <v>481</v>
      </c>
      <c r="Y37" s="649" t="str">
        <f t="shared" si="2"/>
        <v>INSPECTION ($000'S)</v>
      </c>
      <c r="Z37" s="661">
        <f t="shared" si="10"/>
        <v>0</v>
      </c>
      <c r="AA37" s="649" t="s">
        <v>483</v>
      </c>
      <c r="AB37" s="649" t="s">
        <v>484</v>
      </c>
      <c r="AC37" s="649"/>
      <c r="AD37" s="981"/>
      <c r="AE37" s="981"/>
      <c r="AF37" s="981"/>
      <c r="AG37" s="981"/>
      <c r="AH37" s="982"/>
      <c r="AI37" s="715"/>
      <c r="AJ37" s="715"/>
      <c r="AK37" s="715"/>
      <c r="AL37" s="715"/>
      <c r="AM37" s="715"/>
      <c r="AN37" s="715"/>
      <c r="AO37" s="715"/>
      <c r="AP37" s="715"/>
      <c r="AQ37" s="715"/>
      <c r="AR37" s="715"/>
      <c r="AS37" s="715"/>
      <c r="AT37" s="715"/>
      <c r="AU37" s="715"/>
      <c r="AV37" s="715"/>
      <c r="AW37" s="715"/>
      <c r="AX37" s="715"/>
      <c r="AY37" s="715"/>
      <c r="AZ37" s="715"/>
      <c r="BA37" s="715"/>
      <c r="BB37" s="715"/>
      <c r="BC37" s="715"/>
      <c r="BD37" s="715"/>
      <c r="BE37" s="715"/>
      <c r="BG37" s="715"/>
      <c r="BH37" s="715"/>
      <c r="BI37" s="715"/>
      <c r="BJ37" s="715"/>
      <c r="BK37" s="715"/>
      <c r="BL37" s="715"/>
      <c r="BM37" s="715"/>
      <c r="BN37" s="715"/>
      <c r="BO37" s="715"/>
      <c r="BP37" s="715"/>
      <c r="BQ37" s="715"/>
      <c r="BR37" s="715"/>
      <c r="BT37" s="715"/>
      <c r="BU37" s="715"/>
      <c r="BV37" s="715"/>
      <c r="BW37" s="715"/>
      <c r="BX37" s="715"/>
      <c r="BY37" s="715"/>
      <c r="BZ37" s="715"/>
      <c r="CA37" s="715"/>
    </row>
    <row r="38" spans="2:79" ht="15.75" customHeight="1" thickBot="1">
      <c r="B38" s="714"/>
      <c r="C38" s="976" t="s">
        <v>526</v>
      </c>
      <c r="D38" s="1454"/>
      <c r="E38" s="661" t="s">
        <v>272</v>
      </c>
      <c r="F38" s="661" t="s">
        <v>292</v>
      </c>
      <c r="G38" s="661" t="s">
        <v>276</v>
      </c>
      <c r="H38" s="661" t="str">
        <f t="shared" si="0"/>
        <v xml:space="preserve">AVERAGE FREQUENCY OF CUTTING CYCLE (YEARS) </v>
      </c>
      <c r="I38" s="661">
        <f t="shared" si="9"/>
        <v>0</v>
      </c>
      <c r="J38" s="661" t="s">
        <v>489</v>
      </c>
      <c r="K38" s="708" t="s">
        <v>527</v>
      </c>
      <c r="L38" s="1454"/>
      <c r="M38" s="709"/>
      <c r="N38" s="985"/>
      <c r="O38" s="710"/>
      <c r="P38" s="710"/>
      <c r="Q38" s="711"/>
      <c r="S38" s="423"/>
      <c r="T38" s="983" t="s">
        <v>517</v>
      </c>
      <c r="U38" s="648"/>
      <c r="V38" s="649" t="s">
        <v>272</v>
      </c>
      <c r="W38" s="649" t="s">
        <v>292</v>
      </c>
      <c r="X38" s="649" t="s">
        <v>481</v>
      </c>
      <c r="Y38" s="649" t="str">
        <f t="shared" si="2"/>
        <v>AUDIT ($000'S)</v>
      </c>
      <c r="Z38" s="661">
        <f t="shared" si="10"/>
        <v>0</v>
      </c>
      <c r="AA38" s="649" t="s">
        <v>483</v>
      </c>
      <c r="AB38" s="649" t="s">
        <v>484</v>
      </c>
      <c r="AC38" s="649"/>
      <c r="AD38" s="981"/>
      <c r="AE38" s="981"/>
      <c r="AF38" s="981"/>
      <c r="AG38" s="981"/>
      <c r="AH38" s="982"/>
      <c r="AI38" s="715"/>
      <c r="AJ38" s="715"/>
      <c r="AK38" s="715"/>
      <c r="AL38" s="715"/>
      <c r="AM38" s="715"/>
      <c r="AN38" s="715"/>
      <c r="AO38" s="715"/>
      <c r="AP38" s="715"/>
      <c r="AQ38" s="715"/>
      <c r="AR38" s="715"/>
      <c r="AS38" s="715"/>
      <c r="AT38" s="715"/>
      <c r="AU38" s="715"/>
      <c r="AV38" s="715"/>
      <c r="AW38" s="715"/>
      <c r="AX38" s="715"/>
      <c r="AY38" s="715"/>
      <c r="AZ38" s="715"/>
      <c r="BA38" s="715"/>
      <c r="BB38" s="715"/>
      <c r="BC38" s="715"/>
      <c r="BD38" s="715"/>
      <c r="BE38" s="715"/>
      <c r="BG38" s="715"/>
      <c r="BH38" s="715"/>
      <c r="BI38" s="715"/>
      <c r="BJ38" s="715"/>
      <c r="BK38" s="715"/>
      <c r="BL38" s="715"/>
      <c r="BM38" s="715"/>
      <c r="BN38" s="715"/>
      <c r="BO38" s="715"/>
      <c r="BP38" s="715"/>
      <c r="BQ38" s="715"/>
      <c r="BR38" s="715"/>
      <c r="BT38" s="715"/>
      <c r="BU38" s="715"/>
      <c r="BV38" s="715"/>
      <c r="BW38" s="715"/>
      <c r="BX38" s="715"/>
      <c r="BY38" s="715"/>
      <c r="BZ38" s="715"/>
      <c r="CA38" s="715"/>
    </row>
    <row r="39" spans="2:79" ht="15.75" customHeight="1">
      <c r="B39" s="687"/>
      <c r="C39" s="688" t="s">
        <v>634</v>
      </c>
      <c r="D39" s="1453"/>
      <c r="E39" s="661" t="s">
        <v>272</v>
      </c>
      <c r="F39" s="661" t="s">
        <v>292</v>
      </c>
      <c r="G39" s="661" t="s">
        <v>276</v>
      </c>
      <c r="H39" s="661" t="str">
        <f t="shared" si="0"/>
        <v>ROUTE LINE LENGTH WITHIN ZONE (KM)</v>
      </c>
      <c r="I39" s="661">
        <f>$B$39</f>
        <v>0</v>
      </c>
      <c r="J39" s="661" t="s">
        <v>489</v>
      </c>
      <c r="K39" s="661" t="s">
        <v>486</v>
      </c>
      <c r="L39" s="1453"/>
      <c r="M39" s="689"/>
      <c r="N39" s="986"/>
      <c r="O39" s="987"/>
      <c r="P39" s="987"/>
      <c r="Q39" s="988"/>
      <c r="S39" s="423"/>
      <c r="T39" s="704" t="s">
        <v>520</v>
      </c>
      <c r="U39" s="648"/>
      <c r="V39" s="649" t="s">
        <v>272</v>
      </c>
      <c r="W39" s="649" t="s">
        <v>292</v>
      </c>
      <c r="X39" s="649" t="s">
        <v>481</v>
      </c>
      <c r="Y39" s="649" t="str">
        <f t="shared" si="2"/>
        <v>CONTRACTOR LIAISON EXPENDIURE ($000'S)</v>
      </c>
      <c r="Z39" s="661">
        <f t="shared" si="10"/>
        <v>0</v>
      </c>
      <c r="AA39" s="649" t="s">
        <v>483</v>
      </c>
      <c r="AB39" s="649" t="s">
        <v>484</v>
      </c>
      <c r="AC39" s="649"/>
      <c r="AD39" s="694"/>
      <c r="AE39" s="694"/>
      <c r="AF39" s="694"/>
      <c r="AG39" s="694"/>
      <c r="AH39" s="695"/>
      <c r="AI39" s="715"/>
      <c r="AJ39" s="715"/>
      <c r="AK39" s="715"/>
      <c r="AL39" s="715"/>
      <c r="AM39" s="715"/>
      <c r="AN39" s="715"/>
      <c r="AO39" s="715"/>
      <c r="AP39" s="715"/>
      <c r="AQ39" s="715"/>
      <c r="AR39" s="715"/>
      <c r="AS39" s="715"/>
      <c r="AT39" s="715"/>
      <c r="AU39" s="715"/>
      <c r="AV39" s="715"/>
      <c r="AW39" s="715"/>
      <c r="AX39" s="715"/>
      <c r="AY39" s="715"/>
      <c r="AZ39" s="715"/>
      <c r="BA39" s="715"/>
      <c r="BB39" s="715"/>
      <c r="BC39" s="715"/>
      <c r="BD39" s="715"/>
      <c r="BE39" s="715"/>
      <c r="BG39" s="715"/>
      <c r="BH39" s="715"/>
      <c r="BI39" s="715"/>
      <c r="BJ39" s="715"/>
      <c r="BK39" s="715"/>
      <c r="BL39" s="715"/>
      <c r="BM39" s="715"/>
      <c r="BN39" s="715"/>
      <c r="BO39" s="715"/>
      <c r="BP39" s="715"/>
      <c r="BQ39" s="715"/>
      <c r="BR39" s="715"/>
      <c r="BT39" s="715"/>
      <c r="BU39" s="715"/>
      <c r="BV39" s="715"/>
      <c r="BW39" s="715"/>
      <c r="BX39" s="715"/>
      <c r="BY39" s="715"/>
      <c r="BZ39" s="715"/>
      <c r="CA39" s="715"/>
    </row>
    <row r="40" spans="2:79" ht="15.75" customHeight="1" thickBot="1">
      <c r="B40" s="699"/>
      <c r="C40" s="969" t="s">
        <v>510</v>
      </c>
      <c r="D40" s="1454"/>
      <c r="E40" s="661" t="s">
        <v>272</v>
      </c>
      <c r="F40" s="661" t="s">
        <v>292</v>
      </c>
      <c r="G40" s="661" t="s">
        <v>276</v>
      </c>
      <c r="H40" s="661" t="str">
        <f t="shared" si="0"/>
        <v>NUMBER OF MAINTENANCE SPANS (0'S)</v>
      </c>
      <c r="I40" s="661">
        <f t="shared" ref="I40:I45" si="11">$B$39</f>
        <v>0</v>
      </c>
      <c r="J40" s="661" t="s">
        <v>489</v>
      </c>
      <c r="K40" s="661" t="s">
        <v>509</v>
      </c>
      <c r="L40" s="1454"/>
      <c r="M40" s="970"/>
      <c r="N40" s="971"/>
      <c r="O40" s="972"/>
      <c r="P40" s="972"/>
      <c r="Q40" s="973"/>
      <c r="S40" s="424"/>
      <c r="T40" s="716" t="s">
        <v>524</v>
      </c>
      <c r="U40" s="672"/>
      <c r="V40" s="649" t="s">
        <v>272</v>
      </c>
      <c r="W40" s="673" t="s">
        <v>292</v>
      </c>
      <c r="X40" s="673" t="s">
        <v>481</v>
      </c>
      <c r="Y40" s="649" t="str">
        <f t="shared" si="2"/>
        <v>OTHER VEGETATION MANAGEMENT COSTS NOT SPECIFICED IN SHEET ($000'S)</v>
      </c>
      <c r="Z40" s="661">
        <f t="shared" si="10"/>
        <v>0</v>
      </c>
      <c r="AA40" s="673" t="s">
        <v>483</v>
      </c>
      <c r="AB40" s="673" t="s">
        <v>484</v>
      </c>
      <c r="AC40" s="673"/>
      <c r="AD40" s="717"/>
      <c r="AE40" s="717"/>
      <c r="AF40" s="717"/>
      <c r="AG40" s="717"/>
      <c r="AH40" s="718"/>
      <c r="AI40" s="715"/>
      <c r="AJ40" s="715"/>
      <c r="AK40" s="715"/>
      <c r="AL40" s="715"/>
      <c r="AM40" s="715"/>
      <c r="AN40" s="715"/>
      <c r="AO40" s="715"/>
      <c r="AP40" s="715"/>
      <c r="AQ40" s="715"/>
      <c r="AR40" s="715"/>
      <c r="AS40" s="715"/>
      <c r="AT40" s="715"/>
      <c r="AU40" s="715"/>
      <c r="AV40" s="715"/>
      <c r="AW40" s="715"/>
      <c r="AX40" s="715"/>
      <c r="AY40" s="715"/>
      <c r="AZ40" s="715"/>
      <c r="BA40" s="715"/>
      <c r="BB40" s="715"/>
      <c r="BC40" s="715"/>
      <c r="BD40" s="715"/>
      <c r="BE40" s="715"/>
      <c r="BG40" s="715"/>
      <c r="BH40" s="715"/>
      <c r="BI40" s="715"/>
      <c r="BJ40" s="715"/>
      <c r="BK40" s="715"/>
      <c r="BL40" s="715"/>
      <c r="BM40" s="715"/>
      <c r="BN40" s="715"/>
      <c r="BO40" s="715"/>
      <c r="BP40" s="715"/>
      <c r="BQ40" s="715"/>
      <c r="BR40" s="715"/>
      <c r="BT40" s="715"/>
      <c r="BU40" s="715"/>
      <c r="BV40" s="715"/>
      <c r="BW40" s="715"/>
      <c r="BX40" s="715"/>
      <c r="BY40" s="715"/>
      <c r="BZ40" s="715"/>
      <c r="CA40" s="715"/>
    </row>
    <row r="41" spans="2:79" ht="15.75" customHeight="1">
      <c r="B41" s="699"/>
      <c r="C41" s="976" t="s">
        <v>513</v>
      </c>
      <c r="D41" s="1454"/>
      <c r="E41" s="661" t="s">
        <v>272</v>
      </c>
      <c r="F41" s="661" t="s">
        <v>292</v>
      </c>
      <c r="G41" s="661" t="s">
        <v>276</v>
      </c>
      <c r="H41" s="661" t="str">
        <f t="shared" si="0"/>
        <v>TOTAL LENGTH OF MAINTENANCE SPANS (KM)</v>
      </c>
      <c r="I41" s="661">
        <f t="shared" si="11"/>
        <v>0</v>
      </c>
      <c r="J41" s="661" t="s">
        <v>489</v>
      </c>
      <c r="K41" s="661" t="s">
        <v>486</v>
      </c>
      <c r="L41" s="1454"/>
      <c r="M41" s="977"/>
      <c r="N41" s="978"/>
      <c r="O41" s="979"/>
      <c r="P41" s="979"/>
      <c r="Q41" s="980"/>
      <c r="S41" s="692"/>
      <c r="T41" s="693" t="s">
        <v>506</v>
      </c>
      <c r="U41" s="648"/>
      <c r="V41" s="649" t="s">
        <v>272</v>
      </c>
      <c r="W41" s="649" t="s">
        <v>292</v>
      </c>
      <c r="X41" s="649" t="s">
        <v>481</v>
      </c>
      <c r="Y41" s="649" t="str">
        <f t="shared" si="2"/>
        <v>TREE TRIMMING ($000'S)</v>
      </c>
      <c r="Z41" s="661">
        <f>$S$41</f>
        <v>0</v>
      </c>
      <c r="AA41" s="649" t="s">
        <v>483</v>
      </c>
      <c r="AB41" s="649" t="s">
        <v>484</v>
      </c>
      <c r="AC41" s="649"/>
      <c r="AD41" s="694"/>
      <c r="AE41" s="694"/>
      <c r="AF41" s="694"/>
      <c r="AG41" s="694"/>
      <c r="AH41" s="695"/>
      <c r="AI41" s="715"/>
      <c r="AJ41" s="715"/>
      <c r="AK41" s="715"/>
      <c r="AL41" s="715"/>
      <c r="AM41" s="715"/>
      <c r="AN41" s="715"/>
      <c r="AO41" s="715"/>
      <c r="AP41" s="715"/>
      <c r="AQ41" s="715"/>
      <c r="AR41" s="715"/>
      <c r="AS41" s="715"/>
      <c r="AT41" s="715"/>
      <c r="AU41" s="715"/>
      <c r="AV41" s="715"/>
      <c r="AW41" s="715"/>
      <c r="AX41" s="715"/>
      <c r="AY41" s="715"/>
      <c r="AZ41" s="715"/>
      <c r="BA41" s="715"/>
      <c r="BB41" s="715"/>
      <c r="BC41" s="715"/>
      <c r="BD41" s="715"/>
      <c r="BE41" s="715"/>
      <c r="BG41" s="715"/>
      <c r="BH41" s="715"/>
      <c r="BI41" s="715"/>
      <c r="BJ41" s="715"/>
      <c r="BK41" s="715"/>
      <c r="BL41" s="715"/>
      <c r="BM41" s="715"/>
      <c r="BN41" s="715"/>
      <c r="BO41" s="715"/>
      <c r="BP41" s="715"/>
      <c r="BQ41" s="715"/>
      <c r="BR41" s="715"/>
      <c r="BT41" s="715"/>
      <c r="BU41" s="715"/>
      <c r="BV41" s="715"/>
      <c r="BW41" s="715"/>
      <c r="BX41" s="715"/>
      <c r="BY41" s="715"/>
      <c r="BZ41" s="715"/>
      <c r="CA41" s="715"/>
    </row>
    <row r="42" spans="2:79" ht="15.75" customHeight="1">
      <c r="B42" s="699"/>
      <c r="C42" s="969" t="s">
        <v>516</v>
      </c>
      <c r="D42" s="1454"/>
      <c r="E42" s="661" t="s">
        <v>272</v>
      </c>
      <c r="F42" s="661" t="s">
        <v>292</v>
      </c>
      <c r="G42" s="661" t="s">
        <v>276</v>
      </c>
      <c r="H42" s="661" t="str">
        <f t="shared" si="0"/>
        <v>AVERAGE NUMBER OF TREES PER MAINTENANCE SPAN (0'S)</v>
      </c>
      <c r="I42" s="661">
        <f t="shared" si="11"/>
        <v>0</v>
      </c>
      <c r="J42" s="661" t="s">
        <v>489</v>
      </c>
      <c r="K42" s="661" t="s">
        <v>509</v>
      </c>
      <c r="L42" s="1454"/>
      <c r="M42" s="970"/>
      <c r="N42" s="971"/>
      <c r="O42" s="972"/>
      <c r="P42" s="972"/>
      <c r="Q42" s="973"/>
      <c r="S42" s="423"/>
      <c r="T42" s="700" t="s">
        <v>511</v>
      </c>
      <c r="U42" s="648"/>
      <c r="V42" s="649" t="s">
        <v>272</v>
      </c>
      <c r="W42" s="649" t="s">
        <v>292</v>
      </c>
      <c r="X42" s="649" t="s">
        <v>481</v>
      </c>
      <c r="Y42" s="649" t="str">
        <f t="shared" si="2"/>
        <v>VEGETATION CORRIDOR CLEARANCE ($000'S)</v>
      </c>
      <c r="Z42" s="661">
        <f t="shared" ref="Z42:Z46" si="12">$S$41</f>
        <v>0</v>
      </c>
      <c r="AA42" s="649" t="s">
        <v>483</v>
      </c>
      <c r="AB42" s="649" t="s">
        <v>484</v>
      </c>
      <c r="AC42" s="649"/>
      <c r="AD42" s="974"/>
      <c r="AE42" s="974"/>
      <c r="AF42" s="974"/>
      <c r="AG42" s="974"/>
      <c r="AH42" s="975"/>
      <c r="AI42" s="715"/>
      <c r="AJ42" s="715"/>
      <c r="AK42" s="715"/>
      <c r="AL42" s="715"/>
      <c r="AM42" s="715"/>
      <c r="AN42" s="715"/>
      <c r="AO42" s="715"/>
      <c r="AP42" s="715"/>
      <c r="AQ42" s="715"/>
      <c r="AR42" s="715"/>
      <c r="AS42" s="715"/>
      <c r="AT42" s="715"/>
      <c r="AU42" s="715"/>
      <c r="AV42" s="715"/>
      <c r="AW42" s="715"/>
      <c r="AX42" s="715"/>
      <c r="AY42" s="715"/>
      <c r="AZ42" s="715"/>
      <c r="BA42" s="715"/>
      <c r="BB42" s="715"/>
      <c r="BC42" s="715"/>
      <c r="BD42" s="715"/>
      <c r="BE42" s="715"/>
      <c r="BG42" s="715"/>
      <c r="BH42" s="715"/>
      <c r="BI42" s="715"/>
      <c r="BJ42" s="715"/>
      <c r="BK42" s="715"/>
      <c r="BL42" s="715"/>
      <c r="BM42" s="715"/>
      <c r="BN42" s="715"/>
      <c r="BO42" s="715"/>
      <c r="BP42" s="715"/>
      <c r="BQ42" s="715"/>
      <c r="BR42" s="715"/>
      <c r="BT42" s="715"/>
      <c r="BU42" s="715"/>
      <c r="BV42" s="715"/>
      <c r="BW42" s="715"/>
      <c r="BX42" s="715"/>
      <c r="BY42" s="715"/>
      <c r="BZ42" s="715"/>
      <c r="CA42" s="715"/>
    </row>
    <row r="43" spans="2:79" ht="15.75" customHeight="1">
      <c r="B43" s="699"/>
      <c r="C43" s="976" t="s">
        <v>519</v>
      </c>
      <c r="D43" s="1454"/>
      <c r="E43" s="661" t="s">
        <v>272</v>
      </c>
      <c r="F43" s="661" t="s">
        <v>292</v>
      </c>
      <c r="G43" s="661" t="s">
        <v>276</v>
      </c>
      <c r="H43" s="661" t="str">
        <f t="shared" si="0"/>
        <v>LENGTH OF VEGETATION CORRIDORS (KM)</v>
      </c>
      <c r="I43" s="661">
        <f t="shared" si="11"/>
        <v>0</v>
      </c>
      <c r="J43" s="661" t="s">
        <v>489</v>
      </c>
      <c r="K43" s="661" t="s">
        <v>486</v>
      </c>
      <c r="L43" s="1454"/>
      <c r="M43" s="977"/>
      <c r="N43" s="978"/>
      <c r="O43" s="979"/>
      <c r="P43" s="979"/>
      <c r="Q43" s="980"/>
      <c r="S43" s="423"/>
      <c r="T43" s="704" t="s">
        <v>514</v>
      </c>
      <c r="U43" s="648"/>
      <c r="V43" s="649" t="s">
        <v>272</v>
      </c>
      <c r="W43" s="649" t="s">
        <v>292</v>
      </c>
      <c r="X43" s="649" t="s">
        <v>481</v>
      </c>
      <c r="Y43" s="649" t="str">
        <f t="shared" si="2"/>
        <v>INSPECTION ($000'S)</v>
      </c>
      <c r="Z43" s="661">
        <f t="shared" si="12"/>
        <v>0</v>
      </c>
      <c r="AA43" s="649" t="s">
        <v>483</v>
      </c>
      <c r="AB43" s="649" t="s">
        <v>484</v>
      </c>
      <c r="AC43" s="649"/>
      <c r="AD43" s="981"/>
      <c r="AE43" s="981"/>
      <c r="AF43" s="981"/>
      <c r="AG43" s="981"/>
      <c r="AH43" s="982"/>
      <c r="AI43" s="715"/>
      <c r="AJ43" s="715"/>
      <c r="AK43" s="715"/>
      <c r="AL43" s="715"/>
      <c r="AM43" s="715"/>
      <c r="AN43" s="715"/>
      <c r="AO43" s="715"/>
      <c r="AP43" s="715"/>
      <c r="AQ43" s="715"/>
      <c r="AR43" s="715"/>
      <c r="AS43" s="715"/>
      <c r="AT43" s="715"/>
      <c r="AU43" s="715"/>
      <c r="AV43" s="715"/>
      <c r="AW43" s="715"/>
      <c r="AX43" s="715"/>
      <c r="AY43" s="715"/>
      <c r="AZ43" s="715"/>
      <c r="BA43" s="715"/>
      <c r="BB43" s="715"/>
      <c r="BC43" s="715"/>
      <c r="BD43" s="715"/>
      <c r="BE43" s="715"/>
      <c r="BG43" s="715"/>
      <c r="BH43" s="715"/>
      <c r="BI43" s="715"/>
      <c r="BJ43" s="715"/>
      <c r="BK43" s="715"/>
      <c r="BL43" s="715"/>
      <c r="BM43" s="715"/>
      <c r="BN43" s="715"/>
      <c r="BO43" s="715"/>
      <c r="BP43" s="715"/>
      <c r="BQ43" s="715"/>
      <c r="BR43" s="715"/>
      <c r="BT43" s="715"/>
      <c r="BU43" s="715"/>
      <c r="BV43" s="715"/>
      <c r="BW43" s="715"/>
      <c r="BX43" s="715"/>
      <c r="BY43" s="715"/>
      <c r="BZ43" s="715"/>
      <c r="CA43" s="715"/>
    </row>
    <row r="44" spans="2:79" ht="15.75" customHeight="1" thickBot="1">
      <c r="B44" s="699"/>
      <c r="C44" s="969" t="s">
        <v>522</v>
      </c>
      <c r="D44" s="1455"/>
      <c r="E44" s="661" t="s">
        <v>272</v>
      </c>
      <c r="F44" s="661" t="s">
        <v>292</v>
      </c>
      <c r="G44" s="661" t="s">
        <v>276</v>
      </c>
      <c r="H44" s="661" t="str">
        <f t="shared" si="0"/>
        <v>AVERAGE WIDTH OF VEGETATION CORRIDORS (METRES)</v>
      </c>
      <c r="I44" s="661">
        <f t="shared" si="11"/>
        <v>0</v>
      </c>
      <c r="J44" s="661" t="s">
        <v>489</v>
      </c>
      <c r="K44" s="3" t="s">
        <v>523</v>
      </c>
      <c r="L44" s="1455"/>
      <c r="M44" s="705"/>
      <c r="N44" s="706"/>
      <c r="O44" s="707"/>
      <c r="P44" s="707"/>
      <c r="Q44" s="984"/>
      <c r="S44" s="423"/>
      <c r="T44" s="983" t="s">
        <v>517</v>
      </c>
      <c r="U44" s="648"/>
      <c r="V44" s="649" t="s">
        <v>272</v>
      </c>
      <c r="W44" s="649" t="s">
        <v>292</v>
      </c>
      <c r="X44" s="649" t="s">
        <v>481</v>
      </c>
      <c r="Y44" s="649" t="str">
        <f t="shared" si="2"/>
        <v>AUDIT ($000'S)</v>
      </c>
      <c r="Z44" s="661">
        <f t="shared" si="12"/>
        <v>0</v>
      </c>
      <c r="AA44" s="649" t="s">
        <v>483</v>
      </c>
      <c r="AB44" s="649" t="s">
        <v>484</v>
      </c>
      <c r="AC44" s="649"/>
      <c r="AD44" s="981"/>
      <c r="AE44" s="981"/>
      <c r="AF44" s="981"/>
      <c r="AG44" s="981"/>
      <c r="AH44" s="982"/>
      <c r="AI44" s="715"/>
      <c r="AJ44" s="715"/>
      <c r="AK44" s="715"/>
      <c r="AL44" s="715"/>
      <c r="AM44" s="715"/>
      <c r="AN44" s="715"/>
      <c r="AO44" s="715"/>
      <c r="AP44" s="715"/>
      <c r="AQ44" s="715"/>
      <c r="AR44" s="715"/>
      <c r="AS44" s="715"/>
      <c r="AT44" s="715"/>
      <c r="AU44" s="715"/>
      <c r="AV44" s="715"/>
      <c r="AW44" s="715"/>
      <c r="AX44" s="715"/>
      <c r="AY44" s="715"/>
      <c r="AZ44" s="715"/>
      <c r="BA44" s="715"/>
      <c r="BB44" s="715"/>
      <c r="BC44" s="715"/>
      <c r="BD44" s="715"/>
      <c r="BE44" s="715"/>
      <c r="BG44" s="715"/>
      <c r="BH44" s="715"/>
      <c r="BI44" s="715"/>
      <c r="BJ44" s="715"/>
      <c r="BK44" s="715"/>
      <c r="BL44" s="715"/>
      <c r="BM44" s="715"/>
      <c r="BN44" s="715"/>
      <c r="BO44" s="715"/>
      <c r="BP44" s="715"/>
      <c r="BQ44" s="715"/>
      <c r="BR44" s="715"/>
      <c r="BT44" s="715"/>
      <c r="BU44" s="715"/>
      <c r="BV44" s="715"/>
      <c r="BW44" s="715"/>
      <c r="BX44" s="715"/>
      <c r="BY44" s="715"/>
      <c r="BZ44" s="715"/>
      <c r="CA44" s="715"/>
    </row>
    <row r="45" spans="2:79" ht="15.75" customHeight="1" thickBot="1">
      <c r="B45" s="331"/>
      <c r="C45" s="719" t="s">
        <v>526</v>
      </c>
      <c r="D45" s="1456"/>
      <c r="E45" s="673" t="s">
        <v>272</v>
      </c>
      <c r="F45" s="673" t="s">
        <v>292</v>
      </c>
      <c r="G45" s="673" t="s">
        <v>276</v>
      </c>
      <c r="H45" s="661" t="str">
        <f t="shared" si="0"/>
        <v xml:space="preserve">AVERAGE FREQUENCY OF CUTTING CYCLE (YEARS) </v>
      </c>
      <c r="I45" s="661">
        <f t="shared" si="11"/>
        <v>0</v>
      </c>
      <c r="J45" s="673" t="s">
        <v>489</v>
      </c>
      <c r="K45" s="989" t="s">
        <v>527</v>
      </c>
      <c r="L45" s="1456"/>
      <c r="M45" s="709"/>
      <c r="N45" s="985"/>
      <c r="O45" s="710"/>
      <c r="P45" s="710"/>
      <c r="Q45" s="711"/>
      <c r="S45" s="423"/>
      <c r="T45" s="704" t="s">
        <v>520</v>
      </c>
      <c r="U45" s="648"/>
      <c r="V45" s="649" t="s">
        <v>272</v>
      </c>
      <c r="W45" s="649" t="s">
        <v>292</v>
      </c>
      <c r="X45" s="649" t="s">
        <v>481</v>
      </c>
      <c r="Y45" s="649" t="str">
        <f t="shared" si="2"/>
        <v>CONTRACTOR LIAISON EXPENDIURE ($000'S)</v>
      </c>
      <c r="Z45" s="661">
        <f t="shared" si="12"/>
        <v>0</v>
      </c>
      <c r="AA45" s="649" t="s">
        <v>483</v>
      </c>
      <c r="AB45" s="649" t="s">
        <v>484</v>
      </c>
      <c r="AC45" s="649"/>
      <c r="AD45" s="694"/>
      <c r="AE45" s="694"/>
      <c r="AF45" s="694"/>
      <c r="AG45" s="694"/>
      <c r="AH45" s="695"/>
      <c r="AI45" s="715"/>
      <c r="AJ45" s="715"/>
      <c r="AK45" s="715"/>
      <c r="AL45" s="715"/>
      <c r="AM45" s="715"/>
      <c r="AN45" s="715"/>
      <c r="AO45" s="715"/>
      <c r="AP45" s="715"/>
      <c r="AQ45" s="715"/>
      <c r="AR45" s="715"/>
      <c r="AS45" s="715"/>
      <c r="AT45" s="715"/>
      <c r="AU45" s="715"/>
      <c r="AV45" s="715"/>
      <c r="AW45" s="715"/>
      <c r="AX45" s="715"/>
      <c r="AY45" s="715"/>
      <c r="AZ45" s="715"/>
      <c r="BA45" s="715"/>
      <c r="BB45" s="715"/>
      <c r="BC45" s="715"/>
      <c r="BD45" s="715"/>
      <c r="BE45" s="715"/>
      <c r="BG45" s="715"/>
      <c r="BH45" s="715"/>
      <c r="BI45" s="715"/>
      <c r="BJ45" s="715"/>
      <c r="BK45" s="715"/>
      <c r="BL45" s="715"/>
      <c r="BM45" s="715"/>
      <c r="BN45" s="715"/>
      <c r="BO45" s="715"/>
      <c r="BP45" s="715"/>
      <c r="BQ45" s="715"/>
      <c r="BR45" s="715"/>
      <c r="BT45" s="715"/>
      <c r="BU45" s="715"/>
      <c r="BV45" s="715"/>
      <c r="BW45" s="715"/>
      <c r="BX45" s="715"/>
      <c r="BY45" s="715"/>
      <c r="BZ45" s="715"/>
      <c r="CA45" s="715"/>
    </row>
    <row r="46" spans="2:79" ht="15.75" customHeight="1" thickBot="1">
      <c r="B46" s="687"/>
      <c r="C46" s="688" t="s">
        <v>634</v>
      </c>
      <c r="D46" s="1453"/>
      <c r="E46" s="661" t="s">
        <v>272</v>
      </c>
      <c r="F46" s="661" t="s">
        <v>292</v>
      </c>
      <c r="G46" s="661" t="s">
        <v>276</v>
      </c>
      <c r="H46" s="661" t="str">
        <f t="shared" si="0"/>
        <v>ROUTE LINE LENGTH WITHIN ZONE (KM)</v>
      </c>
      <c r="I46" s="661">
        <f>$B$46</f>
        <v>0</v>
      </c>
      <c r="J46" s="661" t="s">
        <v>489</v>
      </c>
      <c r="K46" s="661" t="s">
        <v>486</v>
      </c>
      <c r="L46" s="1453"/>
      <c r="M46" s="689"/>
      <c r="N46" s="690"/>
      <c r="O46" s="691"/>
      <c r="P46" s="691"/>
      <c r="Q46" s="968"/>
      <c r="S46" s="424"/>
      <c r="T46" s="700" t="s">
        <v>524</v>
      </c>
      <c r="U46" s="648"/>
      <c r="V46" s="649" t="s">
        <v>272</v>
      </c>
      <c r="W46" s="649" t="s">
        <v>292</v>
      </c>
      <c r="X46" s="649" t="s">
        <v>481</v>
      </c>
      <c r="Y46" s="649" t="str">
        <f t="shared" si="2"/>
        <v>OTHER VEGETATION MANAGEMENT COSTS NOT SPECIFICED IN SHEET ($000'S)</v>
      </c>
      <c r="Z46" s="661">
        <f t="shared" si="12"/>
        <v>0</v>
      </c>
      <c r="AA46" s="649" t="s">
        <v>483</v>
      </c>
      <c r="AB46" s="649" t="s">
        <v>484</v>
      </c>
      <c r="AC46" s="649"/>
      <c r="AD46" s="974"/>
      <c r="AE46" s="974"/>
      <c r="AF46" s="974"/>
      <c r="AG46" s="974"/>
      <c r="AH46" s="975"/>
    </row>
    <row r="47" spans="2:79" ht="15.75" customHeight="1">
      <c r="B47" s="699"/>
      <c r="C47" s="969" t="s">
        <v>510</v>
      </c>
      <c r="D47" s="1454"/>
      <c r="E47" s="661" t="s">
        <v>272</v>
      </c>
      <c r="F47" s="661" t="s">
        <v>292</v>
      </c>
      <c r="G47" s="661" t="s">
        <v>276</v>
      </c>
      <c r="H47" s="661" t="str">
        <f t="shared" si="0"/>
        <v>NUMBER OF MAINTENANCE SPANS (0'S)</v>
      </c>
      <c r="I47" s="661">
        <f t="shared" ref="I47:I52" si="13">$B$46</f>
        <v>0</v>
      </c>
      <c r="J47" s="661" t="s">
        <v>489</v>
      </c>
      <c r="K47" s="661" t="s">
        <v>509</v>
      </c>
      <c r="L47" s="1454"/>
      <c r="M47" s="970"/>
      <c r="N47" s="971"/>
      <c r="O47" s="972"/>
      <c r="P47" s="972"/>
      <c r="Q47" s="973"/>
      <c r="S47" s="712"/>
      <c r="T47" s="693" t="s">
        <v>506</v>
      </c>
      <c r="U47" s="648"/>
      <c r="V47" s="649" t="s">
        <v>272</v>
      </c>
      <c r="W47" s="649" t="s">
        <v>292</v>
      </c>
      <c r="X47" s="649" t="s">
        <v>481</v>
      </c>
      <c r="Y47" s="649" t="str">
        <f t="shared" si="2"/>
        <v>TREE TRIMMING ($000'S)</v>
      </c>
      <c r="Z47" s="661">
        <f>$S$47</f>
        <v>0</v>
      </c>
      <c r="AA47" s="649" t="s">
        <v>483</v>
      </c>
      <c r="AB47" s="649" t="s">
        <v>484</v>
      </c>
      <c r="AC47" s="649"/>
      <c r="AD47" s="694"/>
      <c r="AE47" s="694"/>
      <c r="AF47" s="694"/>
      <c r="AG47" s="694"/>
      <c r="AH47" s="695"/>
    </row>
    <row r="48" spans="2:79" ht="15.75" customHeight="1">
      <c r="B48" s="699"/>
      <c r="C48" s="976" t="s">
        <v>513</v>
      </c>
      <c r="D48" s="1454"/>
      <c r="E48" s="661" t="s">
        <v>272</v>
      </c>
      <c r="F48" s="661" t="s">
        <v>292</v>
      </c>
      <c r="G48" s="661" t="s">
        <v>276</v>
      </c>
      <c r="H48" s="661" t="str">
        <f t="shared" si="0"/>
        <v>TOTAL LENGTH OF MAINTENANCE SPANS (KM)</v>
      </c>
      <c r="I48" s="661">
        <f t="shared" si="13"/>
        <v>0</v>
      </c>
      <c r="J48" s="661" t="s">
        <v>489</v>
      </c>
      <c r="K48" s="661" t="s">
        <v>486</v>
      </c>
      <c r="L48" s="1454"/>
      <c r="M48" s="977"/>
      <c r="N48" s="978"/>
      <c r="O48" s="979"/>
      <c r="P48" s="979"/>
      <c r="Q48" s="980"/>
      <c r="S48" s="425"/>
      <c r="T48" s="700" t="s">
        <v>511</v>
      </c>
      <c r="U48" s="648"/>
      <c r="V48" s="649" t="s">
        <v>272</v>
      </c>
      <c r="W48" s="649" t="s">
        <v>292</v>
      </c>
      <c r="X48" s="649" t="s">
        <v>481</v>
      </c>
      <c r="Y48" s="649" t="str">
        <f t="shared" si="2"/>
        <v>VEGETATION CORRIDOR CLEARANCE ($000'S)</v>
      </c>
      <c r="Z48" s="661">
        <f t="shared" ref="Z48:Z52" si="14">$S$47</f>
        <v>0</v>
      </c>
      <c r="AA48" s="649" t="s">
        <v>483</v>
      </c>
      <c r="AB48" s="649" t="s">
        <v>484</v>
      </c>
      <c r="AC48" s="649"/>
      <c r="AD48" s="974"/>
      <c r="AE48" s="974"/>
      <c r="AF48" s="974"/>
      <c r="AG48" s="974"/>
      <c r="AH48" s="975"/>
    </row>
    <row r="49" spans="2:35" ht="15.75" customHeight="1">
      <c r="B49" s="699"/>
      <c r="C49" s="969" t="s">
        <v>516</v>
      </c>
      <c r="D49" s="1454"/>
      <c r="E49" s="661" t="s">
        <v>272</v>
      </c>
      <c r="F49" s="661" t="s">
        <v>292</v>
      </c>
      <c r="G49" s="661" t="s">
        <v>276</v>
      </c>
      <c r="H49" s="661" t="str">
        <f t="shared" si="0"/>
        <v>AVERAGE NUMBER OF TREES PER MAINTENANCE SPAN (0'S)</v>
      </c>
      <c r="I49" s="661">
        <f t="shared" si="13"/>
        <v>0</v>
      </c>
      <c r="J49" s="661" t="s">
        <v>489</v>
      </c>
      <c r="K49" s="661" t="s">
        <v>509</v>
      </c>
      <c r="L49" s="1454"/>
      <c r="M49" s="970"/>
      <c r="N49" s="971"/>
      <c r="O49" s="972"/>
      <c r="P49" s="972"/>
      <c r="Q49" s="973"/>
      <c r="R49" s="720"/>
      <c r="S49" s="425"/>
      <c r="T49" s="704" t="s">
        <v>514</v>
      </c>
      <c r="U49" s="648"/>
      <c r="V49" s="649" t="s">
        <v>272</v>
      </c>
      <c r="W49" s="649" t="s">
        <v>292</v>
      </c>
      <c r="X49" s="649" t="s">
        <v>481</v>
      </c>
      <c r="Y49" s="649" t="str">
        <f t="shared" si="2"/>
        <v>INSPECTION ($000'S)</v>
      </c>
      <c r="Z49" s="661">
        <f t="shared" si="14"/>
        <v>0</v>
      </c>
      <c r="AA49" s="649" t="s">
        <v>483</v>
      </c>
      <c r="AB49" s="649" t="s">
        <v>484</v>
      </c>
      <c r="AC49" s="649"/>
      <c r="AD49" s="981"/>
      <c r="AE49" s="981"/>
      <c r="AF49" s="981"/>
      <c r="AG49" s="981"/>
      <c r="AH49" s="982"/>
    </row>
    <row r="50" spans="2:35" ht="15.75" customHeight="1" thickBot="1">
      <c r="B50" s="699"/>
      <c r="C50" s="976" t="s">
        <v>519</v>
      </c>
      <c r="D50" s="1454"/>
      <c r="E50" s="661" t="s">
        <v>272</v>
      </c>
      <c r="F50" s="661" t="s">
        <v>292</v>
      </c>
      <c r="G50" s="661" t="s">
        <v>276</v>
      </c>
      <c r="H50" s="661" t="str">
        <f t="shared" si="0"/>
        <v>LENGTH OF VEGETATION CORRIDORS (KM)</v>
      </c>
      <c r="I50" s="661">
        <f t="shared" si="13"/>
        <v>0</v>
      </c>
      <c r="J50" s="661" t="s">
        <v>489</v>
      </c>
      <c r="K50" s="661" t="s">
        <v>486</v>
      </c>
      <c r="L50" s="1454"/>
      <c r="M50" s="977"/>
      <c r="N50" s="978"/>
      <c r="O50" s="979"/>
      <c r="P50" s="979"/>
      <c r="Q50" s="980"/>
      <c r="R50" s="1"/>
      <c r="S50" s="425"/>
      <c r="T50" s="983" t="s">
        <v>517</v>
      </c>
      <c r="U50" s="672"/>
      <c r="V50" s="649" t="s">
        <v>272</v>
      </c>
      <c r="W50" s="673" t="s">
        <v>292</v>
      </c>
      <c r="X50" s="673" t="s">
        <v>481</v>
      </c>
      <c r="Y50" s="649" t="str">
        <f t="shared" si="2"/>
        <v>AUDIT ($000'S)</v>
      </c>
      <c r="Z50" s="661">
        <f t="shared" si="14"/>
        <v>0</v>
      </c>
      <c r="AA50" s="673" t="s">
        <v>483</v>
      </c>
      <c r="AB50" s="673" t="s">
        <v>484</v>
      </c>
      <c r="AC50" s="673"/>
      <c r="AD50" s="981"/>
      <c r="AE50" s="981"/>
      <c r="AF50" s="981"/>
      <c r="AG50" s="981"/>
      <c r="AH50" s="982"/>
    </row>
    <row r="51" spans="2:35" ht="28.5">
      <c r="B51" s="699"/>
      <c r="C51" s="969" t="s">
        <v>522</v>
      </c>
      <c r="D51" s="1455"/>
      <c r="E51" s="661" t="s">
        <v>272</v>
      </c>
      <c r="F51" s="661" t="s">
        <v>292</v>
      </c>
      <c r="G51" s="661" t="s">
        <v>276</v>
      </c>
      <c r="H51" s="661" t="str">
        <f t="shared" si="0"/>
        <v>AVERAGE WIDTH OF VEGETATION CORRIDORS (METRES)</v>
      </c>
      <c r="I51" s="661">
        <f t="shared" si="13"/>
        <v>0</v>
      </c>
      <c r="J51" s="661" t="s">
        <v>489</v>
      </c>
      <c r="K51" s="3" t="s">
        <v>523</v>
      </c>
      <c r="L51" s="1455"/>
      <c r="M51" s="705"/>
      <c r="N51" s="706"/>
      <c r="O51" s="707"/>
      <c r="P51" s="707"/>
      <c r="Q51" s="984"/>
      <c r="R51" s="1"/>
      <c r="S51" s="425"/>
      <c r="T51" s="704" t="s">
        <v>520</v>
      </c>
      <c r="U51" s="648"/>
      <c r="V51" s="649" t="s">
        <v>272</v>
      </c>
      <c r="W51" s="649" t="s">
        <v>292</v>
      </c>
      <c r="X51" s="649" t="s">
        <v>481</v>
      </c>
      <c r="Y51" s="649" t="str">
        <f t="shared" si="2"/>
        <v>CONTRACTOR LIAISON EXPENDIURE ($000'S)</v>
      </c>
      <c r="Z51" s="661">
        <f t="shared" si="14"/>
        <v>0</v>
      </c>
      <c r="AA51" s="649" t="s">
        <v>483</v>
      </c>
      <c r="AB51" s="649" t="s">
        <v>484</v>
      </c>
      <c r="AC51" s="649"/>
      <c r="AD51" s="694"/>
      <c r="AE51" s="694"/>
      <c r="AF51" s="694"/>
      <c r="AG51" s="694"/>
      <c r="AH51" s="695"/>
    </row>
    <row r="52" spans="2:35" ht="29.25" thickBot="1">
      <c r="B52" s="331"/>
      <c r="C52" s="976" t="s">
        <v>526</v>
      </c>
      <c r="D52" s="1454"/>
      <c r="E52" s="661" t="s">
        <v>272</v>
      </c>
      <c r="F52" s="661" t="s">
        <v>292</v>
      </c>
      <c r="G52" s="661" t="s">
        <v>276</v>
      </c>
      <c r="H52" s="661" t="str">
        <f t="shared" si="0"/>
        <v xml:space="preserve">AVERAGE FREQUENCY OF CUTTING CYCLE (YEARS) </v>
      </c>
      <c r="I52" s="661">
        <f t="shared" si="13"/>
        <v>0</v>
      </c>
      <c r="J52" s="661" t="s">
        <v>489</v>
      </c>
      <c r="K52" s="708" t="s">
        <v>527</v>
      </c>
      <c r="L52" s="1454"/>
      <c r="M52" s="709"/>
      <c r="N52" s="985"/>
      <c r="O52" s="710"/>
      <c r="P52" s="710"/>
      <c r="Q52" s="711"/>
      <c r="R52" s="1"/>
      <c r="S52" s="426"/>
      <c r="T52" s="700" t="s">
        <v>524</v>
      </c>
      <c r="U52" s="648"/>
      <c r="V52" s="649" t="s">
        <v>272</v>
      </c>
      <c r="W52" s="661" t="s">
        <v>292</v>
      </c>
      <c r="X52" s="661" t="s">
        <v>481</v>
      </c>
      <c r="Y52" s="649" t="str">
        <f t="shared" si="2"/>
        <v>OTHER VEGETATION MANAGEMENT COSTS NOT SPECIFICED IN SHEET ($000'S)</v>
      </c>
      <c r="Z52" s="661">
        <f t="shared" si="14"/>
        <v>0</v>
      </c>
      <c r="AA52" s="649" t="s">
        <v>483</v>
      </c>
      <c r="AB52" s="649" t="s">
        <v>484</v>
      </c>
      <c r="AC52" s="649"/>
      <c r="AD52" s="974"/>
      <c r="AE52" s="974"/>
      <c r="AF52" s="974"/>
      <c r="AG52" s="974"/>
      <c r="AH52" s="975"/>
    </row>
    <row r="53" spans="2:35">
      <c r="B53" s="713"/>
      <c r="C53" s="688" t="s">
        <v>634</v>
      </c>
      <c r="D53" s="1453"/>
      <c r="E53" s="661" t="s">
        <v>272</v>
      </c>
      <c r="F53" s="661" t="s">
        <v>292</v>
      </c>
      <c r="G53" s="661" t="s">
        <v>276</v>
      </c>
      <c r="H53" s="661" t="str">
        <f t="shared" si="0"/>
        <v>ROUTE LINE LENGTH WITHIN ZONE (KM)</v>
      </c>
      <c r="I53" s="661">
        <f>$B$53</f>
        <v>0</v>
      </c>
      <c r="J53" s="661" t="s">
        <v>489</v>
      </c>
      <c r="K53" s="661" t="s">
        <v>486</v>
      </c>
      <c r="L53" s="1453"/>
      <c r="M53" s="689"/>
      <c r="N53" s="986"/>
      <c r="O53" s="987"/>
      <c r="P53" s="987"/>
      <c r="Q53" s="988"/>
      <c r="R53" s="1"/>
      <c r="S53" s="692"/>
      <c r="T53" s="693" t="s">
        <v>506</v>
      </c>
      <c r="U53" s="648"/>
      <c r="V53" s="649" t="s">
        <v>272</v>
      </c>
      <c r="W53" s="649" t="s">
        <v>292</v>
      </c>
      <c r="X53" s="649" t="s">
        <v>481</v>
      </c>
      <c r="Y53" s="649" t="str">
        <f t="shared" si="2"/>
        <v>TREE TRIMMING ($000'S)</v>
      </c>
      <c r="Z53" s="661">
        <f>$S$53</f>
        <v>0</v>
      </c>
      <c r="AA53" s="649" t="s">
        <v>483</v>
      </c>
      <c r="AB53" s="649" t="s">
        <v>484</v>
      </c>
      <c r="AC53" s="649"/>
      <c r="AD53" s="694"/>
      <c r="AE53" s="694"/>
      <c r="AF53" s="694"/>
      <c r="AG53" s="694"/>
      <c r="AH53" s="695"/>
    </row>
    <row r="54" spans="2:35">
      <c r="B54" s="332"/>
      <c r="C54" s="969" t="s">
        <v>510</v>
      </c>
      <c r="D54" s="1454"/>
      <c r="E54" s="661" t="s">
        <v>272</v>
      </c>
      <c r="F54" s="661" t="s">
        <v>292</v>
      </c>
      <c r="G54" s="661" t="s">
        <v>276</v>
      </c>
      <c r="H54" s="661" t="str">
        <f t="shared" si="0"/>
        <v>NUMBER OF MAINTENANCE SPANS (0'S)</v>
      </c>
      <c r="I54" s="661">
        <f t="shared" ref="I54:I59" si="15">$B$53</f>
        <v>0</v>
      </c>
      <c r="J54" s="661" t="s">
        <v>489</v>
      </c>
      <c r="K54" s="661" t="s">
        <v>509</v>
      </c>
      <c r="L54" s="1454"/>
      <c r="M54" s="970"/>
      <c r="N54" s="971"/>
      <c r="O54" s="972"/>
      <c r="P54" s="972"/>
      <c r="Q54" s="973"/>
      <c r="R54" s="1"/>
      <c r="S54" s="423"/>
      <c r="T54" s="700" t="s">
        <v>511</v>
      </c>
      <c r="U54" s="648"/>
      <c r="V54" s="649" t="s">
        <v>272</v>
      </c>
      <c r="W54" s="649" t="s">
        <v>292</v>
      </c>
      <c r="X54" s="649" t="s">
        <v>481</v>
      </c>
      <c r="Y54" s="649" t="str">
        <f t="shared" si="2"/>
        <v>VEGETATION CORRIDOR CLEARANCE ($000'S)</v>
      </c>
      <c r="Z54" s="661">
        <f t="shared" ref="Z54:Z58" si="16">$S$53</f>
        <v>0</v>
      </c>
      <c r="AA54" s="649" t="s">
        <v>483</v>
      </c>
      <c r="AB54" s="649" t="s">
        <v>484</v>
      </c>
      <c r="AC54" s="649"/>
      <c r="AD54" s="974"/>
      <c r="AE54" s="974"/>
      <c r="AF54" s="974"/>
      <c r="AG54" s="974"/>
      <c r="AH54" s="975"/>
    </row>
    <row r="55" spans="2:35">
      <c r="B55" s="714"/>
      <c r="C55" s="976" t="s">
        <v>513</v>
      </c>
      <c r="D55" s="1454"/>
      <c r="E55" s="661" t="s">
        <v>272</v>
      </c>
      <c r="F55" s="661" t="s">
        <v>292</v>
      </c>
      <c r="G55" s="661" t="s">
        <v>276</v>
      </c>
      <c r="H55" s="661" t="str">
        <f t="shared" si="0"/>
        <v>TOTAL LENGTH OF MAINTENANCE SPANS (KM)</v>
      </c>
      <c r="I55" s="661">
        <f t="shared" si="15"/>
        <v>0</v>
      </c>
      <c r="J55" s="661" t="s">
        <v>489</v>
      </c>
      <c r="K55" s="661" t="s">
        <v>486</v>
      </c>
      <c r="L55" s="1454"/>
      <c r="M55" s="977"/>
      <c r="N55" s="978"/>
      <c r="O55" s="979"/>
      <c r="P55" s="979"/>
      <c r="Q55" s="980"/>
      <c r="R55" s="1"/>
      <c r="S55" s="423"/>
      <c r="T55" s="704" t="s">
        <v>514</v>
      </c>
      <c r="U55" s="648"/>
      <c r="V55" s="649" t="s">
        <v>272</v>
      </c>
      <c r="W55" s="649" t="s">
        <v>292</v>
      </c>
      <c r="X55" s="649" t="s">
        <v>481</v>
      </c>
      <c r="Y55" s="649" t="str">
        <f t="shared" si="2"/>
        <v>INSPECTION ($000'S)</v>
      </c>
      <c r="Z55" s="661">
        <f t="shared" si="16"/>
        <v>0</v>
      </c>
      <c r="AA55" s="649" t="s">
        <v>483</v>
      </c>
      <c r="AB55" s="649" t="s">
        <v>484</v>
      </c>
      <c r="AC55" s="649"/>
      <c r="AD55" s="981"/>
      <c r="AE55" s="981"/>
      <c r="AF55" s="981"/>
      <c r="AG55" s="981"/>
      <c r="AH55" s="982"/>
    </row>
    <row r="56" spans="2:35" ht="29.25" thickBot="1">
      <c r="B56" s="332"/>
      <c r="C56" s="969" t="s">
        <v>516</v>
      </c>
      <c r="D56" s="1454"/>
      <c r="E56" s="661" t="s">
        <v>272</v>
      </c>
      <c r="F56" s="661" t="s">
        <v>292</v>
      </c>
      <c r="G56" s="661" t="s">
        <v>276</v>
      </c>
      <c r="H56" s="661" t="str">
        <f t="shared" si="0"/>
        <v>AVERAGE NUMBER OF TREES PER MAINTENANCE SPAN (0'S)</v>
      </c>
      <c r="I56" s="661">
        <f t="shared" si="15"/>
        <v>0</v>
      </c>
      <c r="J56" s="661" t="s">
        <v>489</v>
      </c>
      <c r="K56" s="661" t="s">
        <v>509</v>
      </c>
      <c r="L56" s="1454"/>
      <c r="M56" s="970"/>
      <c r="N56" s="971"/>
      <c r="O56" s="972"/>
      <c r="P56" s="972"/>
      <c r="Q56" s="973"/>
      <c r="R56" s="1"/>
      <c r="S56" s="423"/>
      <c r="T56" s="983" t="s">
        <v>517</v>
      </c>
      <c r="U56" s="648"/>
      <c r="V56" s="649" t="s">
        <v>272</v>
      </c>
      <c r="W56" s="649" t="s">
        <v>292</v>
      </c>
      <c r="X56" s="649" t="s">
        <v>481</v>
      </c>
      <c r="Y56" s="649" t="str">
        <f t="shared" si="2"/>
        <v>AUDIT ($000'S)</v>
      </c>
      <c r="Z56" s="661">
        <f t="shared" si="16"/>
        <v>0</v>
      </c>
      <c r="AA56" s="649" t="s">
        <v>483</v>
      </c>
      <c r="AB56" s="649" t="s">
        <v>484</v>
      </c>
      <c r="AC56" s="649"/>
      <c r="AD56" s="981"/>
      <c r="AE56" s="981"/>
      <c r="AF56" s="981"/>
      <c r="AG56" s="981"/>
      <c r="AH56" s="982"/>
    </row>
    <row r="57" spans="2:35" ht="15.75" thickBot="1">
      <c r="B57" s="714"/>
      <c r="C57" s="976" t="s">
        <v>519</v>
      </c>
      <c r="D57" s="1454"/>
      <c r="E57" s="661" t="s">
        <v>272</v>
      </c>
      <c r="F57" s="673" t="s">
        <v>292</v>
      </c>
      <c r="G57" s="673" t="s">
        <v>276</v>
      </c>
      <c r="H57" s="661" t="str">
        <f t="shared" si="0"/>
        <v>LENGTH OF VEGETATION CORRIDORS (KM)</v>
      </c>
      <c r="I57" s="661">
        <f t="shared" si="15"/>
        <v>0</v>
      </c>
      <c r="J57" s="673" t="s">
        <v>489</v>
      </c>
      <c r="K57" s="661" t="s">
        <v>486</v>
      </c>
      <c r="L57" s="1454"/>
      <c r="M57" s="977"/>
      <c r="N57" s="978"/>
      <c r="O57" s="979"/>
      <c r="P57" s="979"/>
      <c r="Q57" s="980"/>
      <c r="R57" s="1"/>
      <c r="S57" s="423"/>
      <c r="T57" s="704" t="s">
        <v>520</v>
      </c>
      <c r="U57" s="648"/>
      <c r="V57" s="649" t="s">
        <v>272</v>
      </c>
      <c r="W57" s="649" t="s">
        <v>292</v>
      </c>
      <c r="X57" s="649" t="s">
        <v>481</v>
      </c>
      <c r="Y57" s="649" t="str">
        <f t="shared" si="2"/>
        <v>CONTRACTOR LIAISON EXPENDIURE ($000'S)</v>
      </c>
      <c r="Z57" s="661">
        <f t="shared" si="16"/>
        <v>0</v>
      </c>
      <c r="AA57" s="649" t="s">
        <v>483</v>
      </c>
      <c r="AB57" s="649" t="s">
        <v>484</v>
      </c>
      <c r="AC57" s="649"/>
      <c r="AD57" s="694"/>
      <c r="AE57" s="694"/>
      <c r="AF57" s="694"/>
      <c r="AG57" s="694"/>
      <c r="AH57" s="695"/>
    </row>
    <row r="58" spans="2:35" ht="29.25" thickBot="1">
      <c r="B58" s="332"/>
      <c r="C58" s="969" t="s">
        <v>522</v>
      </c>
      <c r="D58" s="1455"/>
      <c r="E58" s="661" t="s">
        <v>272</v>
      </c>
      <c r="F58" s="661" t="s">
        <v>292</v>
      </c>
      <c r="G58" s="661" t="s">
        <v>276</v>
      </c>
      <c r="H58" s="661" t="str">
        <f t="shared" si="0"/>
        <v>AVERAGE WIDTH OF VEGETATION CORRIDORS (METRES)</v>
      </c>
      <c r="I58" s="661">
        <f t="shared" si="15"/>
        <v>0</v>
      </c>
      <c r="J58" s="661" t="s">
        <v>489</v>
      </c>
      <c r="K58" s="3" t="s">
        <v>523</v>
      </c>
      <c r="L58" s="1455"/>
      <c r="M58" s="705"/>
      <c r="N58" s="706"/>
      <c r="O58" s="707"/>
      <c r="P58" s="707"/>
      <c r="Q58" s="984"/>
      <c r="R58" s="1"/>
      <c r="S58" s="424"/>
      <c r="T58" s="700" t="s">
        <v>524</v>
      </c>
      <c r="U58" s="648"/>
      <c r="V58" s="649" t="s">
        <v>272</v>
      </c>
      <c r="W58" s="649" t="s">
        <v>292</v>
      </c>
      <c r="X58" s="649" t="s">
        <v>481</v>
      </c>
      <c r="Y58" s="649" t="str">
        <f t="shared" si="2"/>
        <v>OTHER VEGETATION MANAGEMENT COSTS NOT SPECIFICED IN SHEET ($000'S)</v>
      </c>
      <c r="Z58" s="661">
        <f t="shared" si="16"/>
        <v>0</v>
      </c>
      <c r="AA58" s="649" t="s">
        <v>483</v>
      </c>
      <c r="AB58" s="649" t="s">
        <v>484</v>
      </c>
      <c r="AC58" s="649"/>
      <c r="AD58" s="974"/>
      <c r="AE58" s="974"/>
      <c r="AF58" s="974"/>
      <c r="AG58" s="974"/>
      <c r="AH58" s="975"/>
    </row>
    <row r="59" spans="2:35" ht="29.25" thickBot="1">
      <c r="B59" s="714"/>
      <c r="C59" s="976" t="s">
        <v>526</v>
      </c>
      <c r="D59" s="1454"/>
      <c r="E59" s="661" t="s">
        <v>272</v>
      </c>
      <c r="F59" s="661" t="s">
        <v>292</v>
      </c>
      <c r="G59" s="661" t="s">
        <v>276</v>
      </c>
      <c r="H59" s="661" t="str">
        <f t="shared" si="0"/>
        <v xml:space="preserve">AVERAGE FREQUENCY OF CUTTING CYCLE (YEARS) </v>
      </c>
      <c r="I59" s="661">
        <f t="shared" si="15"/>
        <v>0</v>
      </c>
      <c r="J59" s="661" t="s">
        <v>489</v>
      </c>
      <c r="K59" s="708" t="s">
        <v>527</v>
      </c>
      <c r="L59" s="1454"/>
      <c r="M59" s="709"/>
      <c r="N59" s="985"/>
      <c r="O59" s="710"/>
      <c r="P59" s="710"/>
      <c r="Q59" s="711"/>
      <c r="R59" s="1"/>
      <c r="S59" s="712"/>
      <c r="T59" s="693" t="s">
        <v>506</v>
      </c>
      <c r="U59" s="648"/>
      <c r="V59" s="649" t="s">
        <v>272</v>
      </c>
      <c r="W59" s="649" t="s">
        <v>292</v>
      </c>
      <c r="X59" s="649" t="s">
        <v>481</v>
      </c>
      <c r="Y59" s="649" t="str">
        <f t="shared" si="2"/>
        <v>TREE TRIMMING ($000'S)</v>
      </c>
      <c r="Z59" s="661">
        <f>$S$59</f>
        <v>0</v>
      </c>
      <c r="AA59" s="649" t="s">
        <v>483</v>
      </c>
      <c r="AB59" s="649" t="s">
        <v>484</v>
      </c>
      <c r="AC59" s="649"/>
      <c r="AD59" s="694"/>
      <c r="AE59" s="694"/>
      <c r="AF59" s="694"/>
      <c r="AG59" s="694"/>
      <c r="AH59" s="695"/>
    </row>
    <row r="60" spans="2:35" ht="15.75" thickBot="1">
      <c r="B60" s="687"/>
      <c r="C60" s="688" t="s">
        <v>634</v>
      </c>
      <c r="D60" s="1453"/>
      <c r="E60" s="661" t="s">
        <v>272</v>
      </c>
      <c r="F60" s="661" t="s">
        <v>292</v>
      </c>
      <c r="G60" s="661" t="s">
        <v>276</v>
      </c>
      <c r="H60" s="661" t="str">
        <f t="shared" si="0"/>
        <v>ROUTE LINE LENGTH WITHIN ZONE (KM)</v>
      </c>
      <c r="I60" s="661">
        <f>$B$60</f>
        <v>0</v>
      </c>
      <c r="J60" s="661" t="s">
        <v>489</v>
      </c>
      <c r="K60" s="661" t="s">
        <v>486</v>
      </c>
      <c r="L60" s="1453"/>
      <c r="M60" s="689"/>
      <c r="N60" s="986"/>
      <c r="O60" s="987"/>
      <c r="P60" s="987"/>
      <c r="Q60" s="988"/>
      <c r="S60" s="425"/>
      <c r="T60" s="700" t="s">
        <v>511</v>
      </c>
      <c r="U60" s="672"/>
      <c r="V60" s="649" t="s">
        <v>272</v>
      </c>
      <c r="W60" s="673" t="s">
        <v>292</v>
      </c>
      <c r="X60" s="673" t="s">
        <v>481</v>
      </c>
      <c r="Y60" s="649" t="str">
        <f t="shared" si="2"/>
        <v>VEGETATION CORRIDOR CLEARANCE ($000'S)</v>
      </c>
      <c r="Z60" s="661">
        <f t="shared" ref="Z60:Z64" si="17">$S$59</f>
        <v>0</v>
      </c>
      <c r="AA60" s="673" t="s">
        <v>483</v>
      </c>
      <c r="AB60" s="673" t="s">
        <v>484</v>
      </c>
      <c r="AC60" s="673"/>
      <c r="AD60" s="974"/>
      <c r="AE60" s="974"/>
      <c r="AF60" s="974"/>
      <c r="AG60" s="974"/>
      <c r="AH60" s="975"/>
    </row>
    <row r="61" spans="2:35">
      <c r="B61" s="699"/>
      <c r="C61" s="969" t="s">
        <v>510</v>
      </c>
      <c r="D61" s="1454"/>
      <c r="E61" s="661" t="s">
        <v>272</v>
      </c>
      <c r="F61" s="661" t="s">
        <v>292</v>
      </c>
      <c r="G61" s="661" t="s">
        <v>276</v>
      </c>
      <c r="H61" s="661" t="str">
        <f t="shared" si="0"/>
        <v>NUMBER OF MAINTENANCE SPANS (0'S)</v>
      </c>
      <c r="I61" s="661">
        <f t="shared" ref="I61:I66" si="18">$B$60</f>
        <v>0</v>
      </c>
      <c r="J61" s="661" t="s">
        <v>489</v>
      </c>
      <c r="K61" s="661" t="s">
        <v>509</v>
      </c>
      <c r="L61" s="1454"/>
      <c r="M61" s="970"/>
      <c r="N61" s="971"/>
      <c r="O61" s="972"/>
      <c r="P61" s="972"/>
      <c r="Q61" s="973"/>
      <c r="S61" s="425"/>
      <c r="T61" s="704" t="s">
        <v>514</v>
      </c>
      <c r="U61" s="648"/>
      <c r="V61" s="649" t="s">
        <v>272</v>
      </c>
      <c r="W61" s="649" t="s">
        <v>292</v>
      </c>
      <c r="X61" s="649" t="s">
        <v>481</v>
      </c>
      <c r="Y61" s="649" t="str">
        <f t="shared" si="2"/>
        <v>INSPECTION ($000'S)</v>
      </c>
      <c r="Z61" s="661">
        <f t="shared" si="17"/>
        <v>0</v>
      </c>
      <c r="AA61" s="649" t="s">
        <v>483</v>
      </c>
      <c r="AB61" s="649" t="s">
        <v>484</v>
      </c>
      <c r="AC61" s="649"/>
      <c r="AD61" s="981"/>
      <c r="AE61" s="981"/>
      <c r="AF61" s="981"/>
      <c r="AG61" s="981"/>
      <c r="AH61" s="982"/>
    </row>
    <row r="62" spans="2:35" ht="15.75" thickBot="1">
      <c r="B62" s="699"/>
      <c r="C62" s="976" t="s">
        <v>513</v>
      </c>
      <c r="D62" s="1454"/>
      <c r="E62" s="661" t="s">
        <v>272</v>
      </c>
      <c r="F62" s="661" t="s">
        <v>292</v>
      </c>
      <c r="G62" s="661" t="s">
        <v>276</v>
      </c>
      <c r="H62" s="661" t="str">
        <f t="shared" si="0"/>
        <v>TOTAL LENGTH OF MAINTENANCE SPANS (KM)</v>
      </c>
      <c r="I62" s="661">
        <f t="shared" si="18"/>
        <v>0</v>
      </c>
      <c r="J62" s="661" t="s">
        <v>489</v>
      </c>
      <c r="K62" s="661" t="s">
        <v>486</v>
      </c>
      <c r="L62" s="1454"/>
      <c r="M62" s="977"/>
      <c r="N62" s="978"/>
      <c r="O62" s="979"/>
      <c r="P62" s="979"/>
      <c r="Q62" s="980"/>
      <c r="S62" s="425"/>
      <c r="T62" s="983" t="s">
        <v>517</v>
      </c>
      <c r="U62" s="648"/>
      <c r="V62" s="649" t="s">
        <v>272</v>
      </c>
      <c r="W62" s="649" t="s">
        <v>292</v>
      </c>
      <c r="X62" s="649" t="s">
        <v>481</v>
      </c>
      <c r="Y62" s="649" t="str">
        <f t="shared" si="2"/>
        <v>AUDIT ($000'S)</v>
      </c>
      <c r="Z62" s="661">
        <f t="shared" si="17"/>
        <v>0</v>
      </c>
      <c r="AA62" s="649" t="s">
        <v>483</v>
      </c>
      <c r="AB62" s="649" t="s">
        <v>484</v>
      </c>
      <c r="AC62" s="649"/>
      <c r="AD62" s="981"/>
      <c r="AE62" s="981"/>
      <c r="AF62" s="981"/>
      <c r="AG62" s="981"/>
      <c r="AH62" s="982"/>
      <c r="AI62" s="3"/>
    </row>
    <row r="63" spans="2:35" ht="28.5">
      <c r="B63" s="699"/>
      <c r="C63" s="969" t="s">
        <v>516</v>
      </c>
      <c r="D63" s="1454"/>
      <c r="E63" s="661" t="s">
        <v>272</v>
      </c>
      <c r="F63" s="661" t="s">
        <v>292</v>
      </c>
      <c r="G63" s="661" t="s">
        <v>276</v>
      </c>
      <c r="H63" s="661" t="str">
        <f t="shared" si="0"/>
        <v>AVERAGE NUMBER OF TREES PER MAINTENANCE SPAN (0'S)</v>
      </c>
      <c r="I63" s="661">
        <f t="shared" si="18"/>
        <v>0</v>
      </c>
      <c r="J63" s="661" t="s">
        <v>489</v>
      </c>
      <c r="K63" s="661" t="s">
        <v>509</v>
      </c>
      <c r="L63" s="1454"/>
      <c r="M63" s="970"/>
      <c r="N63" s="971"/>
      <c r="O63" s="972"/>
      <c r="P63" s="972"/>
      <c r="Q63" s="973"/>
      <c r="S63" s="425"/>
      <c r="T63" s="704" t="s">
        <v>520</v>
      </c>
      <c r="U63" s="648"/>
      <c r="V63" s="649" t="s">
        <v>272</v>
      </c>
      <c r="W63" s="649" t="s">
        <v>292</v>
      </c>
      <c r="X63" s="649" t="s">
        <v>481</v>
      </c>
      <c r="Y63" s="649" t="str">
        <f t="shared" si="2"/>
        <v>CONTRACTOR LIAISON EXPENDIURE ($000'S)</v>
      </c>
      <c r="Z63" s="661">
        <f t="shared" si="17"/>
        <v>0</v>
      </c>
      <c r="AA63" s="649" t="s">
        <v>483</v>
      </c>
      <c r="AB63" s="649" t="s">
        <v>484</v>
      </c>
      <c r="AC63" s="649"/>
      <c r="AD63" s="694"/>
      <c r="AE63" s="694"/>
      <c r="AF63" s="694"/>
      <c r="AG63" s="694"/>
      <c r="AH63" s="695"/>
    </row>
    <row r="64" spans="2:35" ht="15.75" thickBot="1">
      <c r="B64" s="699"/>
      <c r="C64" s="976" t="s">
        <v>519</v>
      </c>
      <c r="D64" s="1454"/>
      <c r="E64" s="661" t="s">
        <v>272</v>
      </c>
      <c r="F64" s="661" t="s">
        <v>292</v>
      </c>
      <c r="G64" s="661" t="s">
        <v>276</v>
      </c>
      <c r="H64" s="661" t="str">
        <f t="shared" si="0"/>
        <v>LENGTH OF VEGETATION CORRIDORS (KM)</v>
      </c>
      <c r="I64" s="661">
        <f t="shared" si="18"/>
        <v>0</v>
      </c>
      <c r="J64" s="661" t="s">
        <v>489</v>
      </c>
      <c r="K64" s="661" t="s">
        <v>486</v>
      </c>
      <c r="L64" s="1454"/>
      <c r="M64" s="977"/>
      <c r="N64" s="978"/>
      <c r="O64" s="979"/>
      <c r="P64" s="979"/>
      <c r="Q64" s="980"/>
      <c r="S64" s="426"/>
      <c r="T64" s="700" t="s">
        <v>524</v>
      </c>
      <c r="U64" s="648"/>
      <c r="V64" s="649" t="s">
        <v>272</v>
      </c>
      <c r="W64" s="661" t="s">
        <v>292</v>
      </c>
      <c r="X64" s="661" t="s">
        <v>481</v>
      </c>
      <c r="Y64" s="649" t="str">
        <f t="shared" si="2"/>
        <v>OTHER VEGETATION MANAGEMENT COSTS NOT SPECIFICED IN SHEET ($000'S)</v>
      </c>
      <c r="Z64" s="661">
        <f t="shared" si="17"/>
        <v>0</v>
      </c>
      <c r="AA64" s="661" t="s">
        <v>483</v>
      </c>
      <c r="AB64" s="661" t="s">
        <v>484</v>
      </c>
      <c r="AC64" s="661"/>
      <c r="AD64" s="974"/>
      <c r="AE64" s="974"/>
      <c r="AF64" s="974"/>
      <c r="AG64" s="974"/>
      <c r="AH64" s="975"/>
    </row>
    <row r="65" spans="2:34" ht="28.5">
      <c r="B65" s="699"/>
      <c r="C65" s="969" t="s">
        <v>522</v>
      </c>
      <c r="D65" s="1455"/>
      <c r="E65" s="661" t="s">
        <v>272</v>
      </c>
      <c r="F65" s="661" t="s">
        <v>292</v>
      </c>
      <c r="G65" s="661" t="s">
        <v>276</v>
      </c>
      <c r="H65" s="661" t="str">
        <f t="shared" si="0"/>
        <v>AVERAGE WIDTH OF VEGETATION CORRIDORS (METRES)</v>
      </c>
      <c r="I65" s="661">
        <f t="shared" si="18"/>
        <v>0</v>
      </c>
      <c r="J65" s="661" t="s">
        <v>489</v>
      </c>
      <c r="K65" s="3" t="s">
        <v>523</v>
      </c>
      <c r="L65" s="1455"/>
      <c r="M65" s="705"/>
      <c r="N65" s="706"/>
      <c r="O65" s="707"/>
      <c r="P65" s="707"/>
      <c r="Q65" s="984"/>
      <c r="S65" s="692"/>
      <c r="T65" s="693" t="s">
        <v>506</v>
      </c>
      <c r="U65" s="648"/>
      <c r="V65" s="649" t="s">
        <v>272</v>
      </c>
      <c r="W65" s="649" t="s">
        <v>292</v>
      </c>
      <c r="X65" s="649" t="s">
        <v>481</v>
      </c>
      <c r="Y65" s="649" t="str">
        <f t="shared" si="2"/>
        <v>TREE TRIMMING ($000'S)</v>
      </c>
      <c r="Z65" s="661">
        <f>$S$65</f>
        <v>0</v>
      </c>
      <c r="AA65" s="649" t="s">
        <v>483</v>
      </c>
      <c r="AB65" s="649" t="s">
        <v>484</v>
      </c>
      <c r="AC65" s="649"/>
      <c r="AD65" s="694"/>
      <c r="AE65" s="694"/>
      <c r="AF65" s="694"/>
      <c r="AG65" s="694"/>
      <c r="AH65" s="695"/>
    </row>
    <row r="66" spans="2:34" ht="29.25" thickBot="1">
      <c r="B66" s="331"/>
      <c r="C66" s="976" t="s">
        <v>526</v>
      </c>
      <c r="D66" s="1454"/>
      <c r="E66" s="661" t="s">
        <v>272</v>
      </c>
      <c r="F66" s="661" t="s">
        <v>292</v>
      </c>
      <c r="G66" s="661" t="s">
        <v>276</v>
      </c>
      <c r="H66" s="661" t="str">
        <f t="shared" si="0"/>
        <v xml:space="preserve">AVERAGE FREQUENCY OF CUTTING CYCLE (YEARS) </v>
      </c>
      <c r="I66" s="661">
        <f t="shared" si="18"/>
        <v>0</v>
      </c>
      <c r="J66" s="661" t="s">
        <v>489</v>
      </c>
      <c r="K66" s="708" t="s">
        <v>527</v>
      </c>
      <c r="L66" s="1454"/>
      <c r="M66" s="709"/>
      <c r="N66" s="985"/>
      <c r="O66" s="710"/>
      <c r="P66" s="710"/>
      <c r="Q66" s="711"/>
      <c r="S66" s="423"/>
      <c r="T66" s="700" t="s">
        <v>511</v>
      </c>
      <c r="U66" s="648"/>
      <c r="V66" s="649" t="s">
        <v>272</v>
      </c>
      <c r="W66" s="649" t="s">
        <v>292</v>
      </c>
      <c r="X66" s="649" t="s">
        <v>481</v>
      </c>
      <c r="Y66" s="649" t="str">
        <f t="shared" si="2"/>
        <v>VEGETATION CORRIDOR CLEARANCE ($000'S)</v>
      </c>
      <c r="Z66" s="661">
        <f t="shared" ref="Z66:Z70" si="19">$S$65</f>
        <v>0</v>
      </c>
      <c r="AA66" s="649" t="s">
        <v>483</v>
      </c>
      <c r="AB66" s="649" t="s">
        <v>484</v>
      </c>
      <c r="AC66" s="649"/>
      <c r="AD66" s="974"/>
      <c r="AE66" s="974"/>
      <c r="AF66" s="974"/>
      <c r="AG66" s="974"/>
      <c r="AH66" s="975"/>
    </row>
    <row r="67" spans="2:34">
      <c r="B67" s="713"/>
      <c r="C67" s="688" t="s">
        <v>634</v>
      </c>
      <c r="D67" s="1453"/>
      <c r="E67" s="661" t="s">
        <v>272</v>
      </c>
      <c r="F67" s="661" t="s">
        <v>292</v>
      </c>
      <c r="G67" s="661" t="s">
        <v>276</v>
      </c>
      <c r="H67" s="661" t="str">
        <f t="shared" si="0"/>
        <v>ROUTE LINE LENGTH WITHIN ZONE (KM)</v>
      </c>
      <c r="I67" s="661">
        <f>$B$67</f>
        <v>0</v>
      </c>
      <c r="J67" s="661" t="s">
        <v>489</v>
      </c>
      <c r="K67" s="661" t="s">
        <v>486</v>
      </c>
      <c r="L67" s="1453"/>
      <c r="M67" s="689"/>
      <c r="N67" s="986"/>
      <c r="O67" s="987"/>
      <c r="P67" s="987"/>
      <c r="Q67" s="988"/>
      <c r="S67" s="423"/>
      <c r="T67" s="704" t="s">
        <v>514</v>
      </c>
      <c r="U67" s="648"/>
      <c r="V67" s="649" t="s">
        <v>272</v>
      </c>
      <c r="W67" s="649" t="s">
        <v>292</v>
      </c>
      <c r="X67" s="649" t="s">
        <v>481</v>
      </c>
      <c r="Y67" s="649" t="str">
        <f t="shared" si="2"/>
        <v>INSPECTION ($000'S)</v>
      </c>
      <c r="Z67" s="661">
        <f t="shared" si="19"/>
        <v>0</v>
      </c>
      <c r="AA67" s="649" t="s">
        <v>483</v>
      </c>
      <c r="AB67" s="649" t="s">
        <v>484</v>
      </c>
      <c r="AC67" s="649"/>
      <c r="AD67" s="981"/>
      <c r="AE67" s="981"/>
      <c r="AF67" s="981"/>
      <c r="AG67" s="981"/>
      <c r="AH67" s="982"/>
    </row>
    <row r="68" spans="2:34" ht="15.75" thickBot="1">
      <c r="B68" s="332"/>
      <c r="C68" s="969" t="s">
        <v>510</v>
      </c>
      <c r="D68" s="1454"/>
      <c r="E68" s="661" t="s">
        <v>272</v>
      </c>
      <c r="F68" s="661" t="s">
        <v>292</v>
      </c>
      <c r="G68" s="661" t="s">
        <v>276</v>
      </c>
      <c r="H68" s="661" t="str">
        <f t="shared" si="0"/>
        <v>NUMBER OF MAINTENANCE SPANS (0'S)</v>
      </c>
      <c r="I68" s="661">
        <f t="shared" ref="I68:I73" si="20">$B$67</f>
        <v>0</v>
      </c>
      <c r="J68" s="661" t="s">
        <v>489</v>
      </c>
      <c r="K68" s="661" t="s">
        <v>509</v>
      </c>
      <c r="L68" s="1454"/>
      <c r="M68" s="970"/>
      <c r="N68" s="971"/>
      <c r="O68" s="972"/>
      <c r="P68" s="972"/>
      <c r="Q68" s="973"/>
      <c r="S68" s="423"/>
      <c r="T68" s="983" t="s">
        <v>517</v>
      </c>
      <c r="U68" s="648"/>
      <c r="V68" s="649" t="s">
        <v>272</v>
      </c>
      <c r="W68" s="649" t="s">
        <v>292</v>
      </c>
      <c r="X68" s="649" t="s">
        <v>481</v>
      </c>
      <c r="Y68" s="649" t="str">
        <f t="shared" si="2"/>
        <v>AUDIT ($000'S)</v>
      </c>
      <c r="Z68" s="661">
        <f t="shared" si="19"/>
        <v>0</v>
      </c>
      <c r="AA68" s="649" t="s">
        <v>483</v>
      </c>
      <c r="AB68" s="649" t="s">
        <v>484</v>
      </c>
      <c r="AC68" s="649"/>
      <c r="AD68" s="981"/>
      <c r="AE68" s="981"/>
      <c r="AF68" s="981"/>
      <c r="AG68" s="981"/>
      <c r="AH68" s="982"/>
    </row>
    <row r="69" spans="2:34" ht="15.75" thickBot="1">
      <c r="B69" s="714"/>
      <c r="C69" s="976" t="s">
        <v>513</v>
      </c>
      <c r="D69" s="1454"/>
      <c r="E69" s="661" t="s">
        <v>272</v>
      </c>
      <c r="F69" s="673" t="s">
        <v>292</v>
      </c>
      <c r="G69" s="673" t="s">
        <v>276</v>
      </c>
      <c r="H69" s="661" t="str">
        <f t="shared" si="0"/>
        <v>TOTAL LENGTH OF MAINTENANCE SPANS (KM)</v>
      </c>
      <c r="I69" s="661">
        <f t="shared" si="20"/>
        <v>0</v>
      </c>
      <c r="J69" s="673" t="s">
        <v>489</v>
      </c>
      <c r="K69" s="661" t="s">
        <v>486</v>
      </c>
      <c r="L69" s="1454"/>
      <c r="M69" s="977"/>
      <c r="N69" s="978"/>
      <c r="O69" s="979"/>
      <c r="P69" s="979"/>
      <c r="Q69" s="980"/>
      <c r="S69" s="423"/>
      <c r="T69" s="704" t="s">
        <v>520</v>
      </c>
      <c r="U69" s="648"/>
      <c r="V69" s="649" t="s">
        <v>272</v>
      </c>
      <c r="W69" s="649" t="s">
        <v>292</v>
      </c>
      <c r="X69" s="649" t="s">
        <v>481</v>
      </c>
      <c r="Y69" s="649" t="str">
        <f t="shared" si="2"/>
        <v>CONTRACTOR LIAISON EXPENDIURE ($000'S)</v>
      </c>
      <c r="Z69" s="661">
        <f t="shared" si="19"/>
        <v>0</v>
      </c>
      <c r="AA69" s="649" t="s">
        <v>483</v>
      </c>
      <c r="AB69" s="649" t="s">
        <v>484</v>
      </c>
      <c r="AC69" s="649"/>
      <c r="AD69" s="694"/>
      <c r="AE69" s="694"/>
      <c r="AF69" s="694"/>
      <c r="AG69" s="694"/>
      <c r="AH69" s="695"/>
    </row>
    <row r="70" spans="2:34" ht="29.25" thickBot="1">
      <c r="B70" s="332"/>
      <c r="C70" s="969" t="s">
        <v>516</v>
      </c>
      <c r="D70" s="1454"/>
      <c r="E70" s="661" t="s">
        <v>272</v>
      </c>
      <c r="F70" s="661" t="s">
        <v>292</v>
      </c>
      <c r="G70" s="661" t="s">
        <v>276</v>
      </c>
      <c r="H70" s="661" t="str">
        <f t="shared" si="0"/>
        <v>AVERAGE NUMBER OF TREES PER MAINTENANCE SPAN (0'S)</v>
      </c>
      <c r="I70" s="661">
        <f t="shared" si="20"/>
        <v>0</v>
      </c>
      <c r="J70" s="661" t="s">
        <v>489</v>
      </c>
      <c r="K70" s="661" t="s">
        <v>509</v>
      </c>
      <c r="L70" s="1454"/>
      <c r="M70" s="970"/>
      <c r="N70" s="971"/>
      <c r="O70" s="972"/>
      <c r="P70" s="972"/>
      <c r="Q70" s="973"/>
      <c r="S70" s="424"/>
      <c r="T70" s="716" t="s">
        <v>524</v>
      </c>
      <c r="U70" s="672"/>
      <c r="V70" s="649" t="s">
        <v>272</v>
      </c>
      <c r="W70" s="673" t="s">
        <v>292</v>
      </c>
      <c r="X70" s="673" t="s">
        <v>481</v>
      </c>
      <c r="Y70" s="649" t="str">
        <f t="shared" si="2"/>
        <v>OTHER VEGETATION MANAGEMENT COSTS NOT SPECIFICED IN SHEET ($000'S)</v>
      </c>
      <c r="Z70" s="661">
        <f t="shared" si="19"/>
        <v>0</v>
      </c>
      <c r="AA70" s="673" t="s">
        <v>483</v>
      </c>
      <c r="AB70" s="673" t="s">
        <v>484</v>
      </c>
      <c r="AC70" s="673"/>
      <c r="AD70" s="717"/>
      <c r="AE70" s="717"/>
      <c r="AF70" s="717"/>
      <c r="AG70" s="717"/>
      <c r="AH70" s="718"/>
    </row>
    <row r="71" spans="2:34">
      <c r="B71" s="714"/>
      <c r="C71" s="976" t="s">
        <v>519</v>
      </c>
      <c r="D71" s="1454"/>
      <c r="E71" s="661" t="s">
        <v>272</v>
      </c>
      <c r="F71" s="661" t="s">
        <v>292</v>
      </c>
      <c r="G71" s="661" t="s">
        <v>276</v>
      </c>
      <c r="H71" s="661" t="str">
        <f t="shared" si="0"/>
        <v>LENGTH OF VEGETATION CORRIDORS (KM)</v>
      </c>
      <c r="I71" s="661">
        <f t="shared" si="20"/>
        <v>0</v>
      </c>
      <c r="J71" s="661" t="s">
        <v>489</v>
      </c>
      <c r="K71" s="661" t="s">
        <v>486</v>
      </c>
      <c r="L71" s="1454"/>
      <c r="M71" s="977"/>
      <c r="N71" s="978"/>
      <c r="O71" s="979"/>
      <c r="P71" s="979"/>
      <c r="Q71" s="980"/>
      <c r="Z71" s="661"/>
    </row>
    <row r="72" spans="2:34" ht="28.5">
      <c r="B72" s="332"/>
      <c r="C72" s="969" t="s">
        <v>522</v>
      </c>
      <c r="D72" s="1455"/>
      <c r="E72" s="661" t="s">
        <v>272</v>
      </c>
      <c r="F72" s="661" t="s">
        <v>292</v>
      </c>
      <c r="G72" s="661" t="s">
        <v>276</v>
      </c>
      <c r="H72" s="661" t="str">
        <f t="shared" si="0"/>
        <v>AVERAGE WIDTH OF VEGETATION CORRIDORS (METRES)</v>
      </c>
      <c r="I72" s="661">
        <f t="shared" si="20"/>
        <v>0</v>
      </c>
      <c r="J72" s="661" t="s">
        <v>489</v>
      </c>
      <c r="K72" s="3" t="s">
        <v>523</v>
      </c>
      <c r="L72" s="1455"/>
      <c r="M72" s="705"/>
      <c r="N72" s="706"/>
      <c r="O72" s="707"/>
      <c r="P72" s="707"/>
      <c r="Q72" s="984"/>
    </row>
    <row r="73" spans="2:34" ht="29.25" thickBot="1">
      <c r="B73" s="714"/>
      <c r="C73" s="976" t="s">
        <v>526</v>
      </c>
      <c r="D73" s="1454"/>
      <c r="E73" s="661" t="s">
        <v>272</v>
      </c>
      <c r="F73" s="661" t="s">
        <v>292</v>
      </c>
      <c r="G73" s="661" t="s">
        <v>276</v>
      </c>
      <c r="H73" s="661" t="str">
        <f t="shared" si="0"/>
        <v xml:space="preserve">AVERAGE FREQUENCY OF CUTTING CYCLE (YEARS) </v>
      </c>
      <c r="I73" s="661">
        <f t="shared" si="20"/>
        <v>0</v>
      </c>
      <c r="J73" s="661" t="s">
        <v>489</v>
      </c>
      <c r="K73" s="708" t="s">
        <v>527</v>
      </c>
      <c r="L73" s="1454"/>
      <c r="M73" s="709"/>
      <c r="N73" s="985"/>
      <c r="O73" s="710"/>
      <c r="P73" s="710"/>
      <c r="Q73" s="711"/>
    </row>
    <row r="74" spans="2:34">
      <c r="B74" s="687"/>
      <c r="C74" s="688" t="s">
        <v>634</v>
      </c>
      <c r="D74" s="1453"/>
      <c r="E74" s="661" t="s">
        <v>272</v>
      </c>
      <c r="F74" s="661" t="s">
        <v>292</v>
      </c>
      <c r="G74" s="661" t="s">
        <v>276</v>
      </c>
      <c r="H74" s="661" t="str">
        <f t="shared" si="0"/>
        <v>ROUTE LINE LENGTH WITHIN ZONE (KM)</v>
      </c>
      <c r="I74" s="661">
        <f>$B$74</f>
        <v>0</v>
      </c>
      <c r="J74" s="661" t="s">
        <v>489</v>
      </c>
      <c r="K74" s="661" t="s">
        <v>486</v>
      </c>
      <c r="L74" s="1453"/>
      <c r="M74" s="689"/>
      <c r="N74" s="986"/>
      <c r="O74" s="987"/>
      <c r="P74" s="987"/>
      <c r="Q74" s="988"/>
    </row>
    <row r="75" spans="2:34">
      <c r="B75" s="699"/>
      <c r="C75" s="969" t="s">
        <v>510</v>
      </c>
      <c r="D75" s="1454"/>
      <c r="E75" s="661" t="s">
        <v>272</v>
      </c>
      <c r="F75" s="661" t="s">
        <v>292</v>
      </c>
      <c r="G75" s="661" t="s">
        <v>276</v>
      </c>
      <c r="H75" s="661" t="str">
        <f t="shared" si="0"/>
        <v>NUMBER OF MAINTENANCE SPANS (0'S)</v>
      </c>
      <c r="I75" s="661">
        <f t="shared" ref="I75:I80" si="21">$B$74</f>
        <v>0</v>
      </c>
      <c r="J75" s="661" t="s">
        <v>489</v>
      </c>
      <c r="K75" s="661" t="s">
        <v>509</v>
      </c>
      <c r="L75" s="1454"/>
      <c r="M75" s="970"/>
      <c r="N75" s="971"/>
      <c r="O75" s="972"/>
      <c r="P75" s="972"/>
      <c r="Q75" s="973"/>
    </row>
    <row r="76" spans="2:34">
      <c r="B76" s="699"/>
      <c r="C76" s="976" t="s">
        <v>513</v>
      </c>
      <c r="D76" s="1454"/>
      <c r="E76" s="661" t="s">
        <v>272</v>
      </c>
      <c r="F76" s="661" t="s">
        <v>292</v>
      </c>
      <c r="G76" s="661" t="s">
        <v>276</v>
      </c>
      <c r="H76" s="661" t="str">
        <f t="shared" ref="H76:H80" si="22">C76</f>
        <v>TOTAL LENGTH OF MAINTENANCE SPANS (KM)</v>
      </c>
      <c r="I76" s="661">
        <f t="shared" si="21"/>
        <v>0</v>
      </c>
      <c r="J76" s="661" t="s">
        <v>489</v>
      </c>
      <c r="K76" s="661" t="s">
        <v>486</v>
      </c>
      <c r="L76" s="1454"/>
      <c r="M76" s="977"/>
      <c r="N76" s="978"/>
      <c r="O76" s="979"/>
      <c r="P76" s="979"/>
      <c r="Q76" s="980"/>
    </row>
    <row r="77" spans="2:34" ht="28.5">
      <c r="B77" s="699"/>
      <c r="C77" s="969" t="s">
        <v>516</v>
      </c>
      <c r="D77" s="1454"/>
      <c r="E77" s="661" t="s">
        <v>272</v>
      </c>
      <c r="F77" s="661" t="s">
        <v>292</v>
      </c>
      <c r="G77" s="661" t="s">
        <v>276</v>
      </c>
      <c r="H77" s="661" t="str">
        <f t="shared" si="22"/>
        <v>AVERAGE NUMBER OF TREES PER MAINTENANCE SPAN (0'S)</v>
      </c>
      <c r="I77" s="661">
        <f t="shared" si="21"/>
        <v>0</v>
      </c>
      <c r="J77" s="661" t="s">
        <v>489</v>
      </c>
      <c r="K77" s="661" t="s">
        <v>509</v>
      </c>
      <c r="L77" s="1454"/>
      <c r="M77" s="970"/>
      <c r="N77" s="971"/>
      <c r="O77" s="972"/>
      <c r="P77" s="972"/>
      <c r="Q77" s="973"/>
    </row>
    <row r="78" spans="2:34">
      <c r="B78" s="699"/>
      <c r="C78" s="976" t="s">
        <v>519</v>
      </c>
      <c r="D78" s="1454"/>
      <c r="E78" s="661" t="s">
        <v>272</v>
      </c>
      <c r="F78" s="661" t="s">
        <v>292</v>
      </c>
      <c r="G78" s="661" t="s">
        <v>276</v>
      </c>
      <c r="H78" s="661" t="str">
        <f t="shared" si="22"/>
        <v>LENGTH OF VEGETATION CORRIDORS (KM)</v>
      </c>
      <c r="I78" s="661">
        <f t="shared" si="21"/>
        <v>0</v>
      </c>
      <c r="J78" s="661" t="s">
        <v>489</v>
      </c>
      <c r="K78" s="661" t="s">
        <v>486</v>
      </c>
      <c r="L78" s="1454"/>
      <c r="M78" s="977"/>
      <c r="N78" s="978"/>
      <c r="O78" s="979"/>
      <c r="P78" s="979"/>
      <c r="Q78" s="980"/>
    </row>
    <row r="79" spans="2:34" ht="28.5">
      <c r="B79" s="699"/>
      <c r="C79" s="969" t="s">
        <v>522</v>
      </c>
      <c r="D79" s="1455"/>
      <c r="E79" s="661" t="s">
        <v>272</v>
      </c>
      <c r="F79" s="661" t="s">
        <v>292</v>
      </c>
      <c r="G79" s="661" t="s">
        <v>276</v>
      </c>
      <c r="H79" s="661" t="str">
        <f t="shared" si="22"/>
        <v>AVERAGE WIDTH OF VEGETATION CORRIDORS (METRES)</v>
      </c>
      <c r="I79" s="661">
        <f t="shared" si="21"/>
        <v>0</v>
      </c>
      <c r="J79" s="661" t="s">
        <v>489</v>
      </c>
      <c r="K79" s="3" t="s">
        <v>523</v>
      </c>
      <c r="L79" s="1455"/>
      <c r="M79" s="705"/>
      <c r="N79" s="706"/>
      <c r="O79" s="707"/>
      <c r="P79" s="707"/>
      <c r="Q79" s="984"/>
    </row>
    <row r="80" spans="2:34" ht="29.25" thickBot="1">
      <c r="B80" s="331"/>
      <c r="C80" s="719" t="s">
        <v>526</v>
      </c>
      <c r="D80" s="1456"/>
      <c r="E80" s="673" t="s">
        <v>272</v>
      </c>
      <c r="F80" s="673" t="s">
        <v>292</v>
      </c>
      <c r="G80" s="673" t="s">
        <v>276</v>
      </c>
      <c r="H80" s="661" t="str">
        <f t="shared" si="22"/>
        <v xml:space="preserve">AVERAGE FREQUENCY OF CUTTING CYCLE (YEARS) </v>
      </c>
      <c r="I80" s="661">
        <f t="shared" si="21"/>
        <v>0</v>
      </c>
      <c r="J80" s="673" t="s">
        <v>489</v>
      </c>
      <c r="K80" s="989" t="s">
        <v>527</v>
      </c>
      <c r="L80" s="1456"/>
      <c r="M80" s="709"/>
      <c r="N80" s="985"/>
      <c r="O80" s="710"/>
      <c r="P80" s="710"/>
      <c r="Q80" s="711"/>
    </row>
  </sheetData>
  <sheetProtection algorithmName="SHA-256" hashValue="xzE6h9F6JupzEWIIpKu5CZWy9vg+HHGMd1MKMnCzEHE=" saltValue="2I78OLFu40imleGQCUpCaA==" spinCount="100000" sheet="1" objects="1" scenarios="1" formatCells="0"/>
  <pageMargins left="0.7" right="0.7" top="0.75" bottom="0.75" header="0.3" footer="0.3"/>
  <pageSetup paperSize="8" scale="18" fitToHeight="0" orientation="landscape" r:id="rId1"/>
  <rowBreaks count="2" manualBreakCount="2">
    <brk id="9" min="2" max="16" man="1"/>
    <brk id="32" min="2" max="16" man="1"/>
  </row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tabColor theme="5"/>
    <pageSetUpPr fitToPage="1"/>
  </sheetPr>
  <dimension ref="A1:EV59"/>
  <sheetViews>
    <sheetView showGridLines="0" topLeftCell="CN1" zoomScale="46" zoomScaleNormal="46" zoomScaleSheetLayoutView="70" workbookViewId="0">
      <selection activeCell="DD12" sqref="DD12:DH22"/>
    </sheetView>
  </sheetViews>
  <sheetFormatPr defaultColWidth="9.140625" defaultRowHeight="12.75"/>
  <cols>
    <col min="1" max="1" width="33.85546875" style="40" bestFit="1" customWidth="1"/>
    <col min="2" max="2" width="79.85546875" style="64" customWidth="1"/>
    <col min="3" max="3" width="57.7109375" style="727" bestFit="1" customWidth="1"/>
    <col min="4" max="4" width="62.42578125" style="727" customWidth="1"/>
    <col min="5" max="6" width="21.42578125" style="727" hidden="1" customWidth="1"/>
    <col min="7" max="7" width="16.140625" style="727" hidden="1" customWidth="1"/>
    <col min="8" max="8" width="31" style="727" hidden="1" customWidth="1"/>
    <col min="9" max="13" width="21.42578125" style="727" hidden="1" customWidth="1"/>
    <col min="14" max="14" width="52.7109375" style="727" hidden="1" customWidth="1"/>
    <col min="15" max="15" width="13" style="727" hidden="1" customWidth="1"/>
    <col min="16" max="19" width="15.85546875" style="727" customWidth="1"/>
    <col min="20" max="20" width="15.85546875" style="40" customWidth="1"/>
    <col min="21" max="31" width="15.85546875" style="40" hidden="1" customWidth="1"/>
    <col min="32" max="36" width="15.85546875" style="40" customWidth="1"/>
    <col min="37" max="47" width="15.85546875" style="40" hidden="1" customWidth="1"/>
    <col min="48" max="52" width="15.85546875" style="40" customWidth="1"/>
    <col min="53" max="63" width="15.85546875" style="40" hidden="1" customWidth="1"/>
    <col min="64" max="64" width="22.28515625" style="40" bestFit="1" customWidth="1"/>
    <col min="65" max="75" width="22.28515625" style="40" hidden="1" customWidth="1"/>
    <col min="76" max="76" width="23" style="40" customWidth="1"/>
    <col min="77" max="77" width="15.85546875" style="40" customWidth="1"/>
    <col min="78" max="78" width="33.85546875" style="40" bestFit="1" customWidth="1"/>
    <col min="79" max="79" width="110.7109375" style="40" customWidth="1"/>
    <col min="80" max="80" width="104" style="40" customWidth="1"/>
    <col min="81" max="81" width="16" style="40" hidden="1" customWidth="1"/>
    <col min="82" max="91" width="15.85546875" style="40" hidden="1" customWidth="1"/>
    <col min="92" max="96" width="15.85546875" style="40" customWidth="1"/>
    <col min="97" max="107" width="15.85546875" style="40" hidden="1" customWidth="1"/>
    <col min="108" max="113" width="15.85546875" style="40" customWidth="1"/>
    <col min="114" max="214" width="21.42578125" style="40" customWidth="1"/>
    <col min="215" max="16384" width="9.140625" style="40"/>
  </cols>
  <sheetData>
    <row r="1" spans="1:143" ht="24" customHeight="1">
      <c r="B1" s="135" t="s">
        <v>21</v>
      </c>
      <c r="C1" s="721"/>
      <c r="D1" s="722"/>
      <c r="E1" s="722"/>
      <c r="F1" s="722"/>
      <c r="G1" s="722"/>
      <c r="H1" s="722"/>
      <c r="I1" s="722"/>
      <c r="J1" s="722"/>
      <c r="K1" s="722"/>
      <c r="L1" s="722"/>
      <c r="M1" s="722"/>
      <c r="N1" s="722"/>
      <c r="O1" s="722"/>
      <c r="P1" s="722"/>
      <c r="Q1" s="722"/>
      <c r="R1" s="722"/>
      <c r="S1" s="224"/>
      <c r="T1" s="224"/>
      <c r="U1" s="224"/>
      <c r="V1" s="224"/>
      <c r="W1" s="224"/>
      <c r="X1" s="224"/>
      <c r="Y1" s="224"/>
      <c r="Z1" s="224"/>
      <c r="AA1" s="224"/>
      <c r="AB1" s="224"/>
      <c r="AC1" s="224"/>
      <c r="AD1" s="224"/>
      <c r="AE1" s="224"/>
      <c r="AF1" s="224"/>
      <c r="AG1" s="224"/>
      <c r="AH1" s="224"/>
      <c r="AI1" s="224"/>
      <c r="AJ1" s="224"/>
      <c r="AK1" s="224"/>
      <c r="AL1" s="224"/>
      <c r="AM1" s="224"/>
      <c r="AN1" s="224"/>
      <c r="AO1" s="224"/>
      <c r="AP1" s="224"/>
      <c r="AQ1" s="224"/>
      <c r="AR1" s="224"/>
      <c r="AS1" s="224"/>
      <c r="AT1" s="224"/>
      <c r="AU1" s="224"/>
      <c r="AV1" s="224"/>
      <c r="AW1" s="224"/>
      <c r="AX1" s="224"/>
      <c r="AY1" s="224"/>
      <c r="AZ1" s="224"/>
      <c r="BA1" s="224"/>
      <c r="BB1" s="224"/>
      <c r="BC1" s="224"/>
      <c r="BD1" s="224"/>
      <c r="BE1" s="224"/>
      <c r="BF1" s="224"/>
      <c r="BG1" s="224"/>
      <c r="BH1" s="224"/>
      <c r="BI1" s="224"/>
      <c r="BJ1" s="224"/>
      <c r="BK1" s="224"/>
      <c r="BL1" s="224"/>
      <c r="BM1" s="224"/>
      <c r="BN1" s="224"/>
      <c r="BO1" s="224"/>
      <c r="BP1" s="224"/>
      <c r="BQ1" s="224"/>
      <c r="BR1" s="224"/>
      <c r="BS1" s="224"/>
      <c r="BT1" s="224"/>
      <c r="BU1" s="224"/>
      <c r="BV1" s="224"/>
      <c r="BW1" s="224"/>
      <c r="BX1" s="224"/>
      <c r="BY1" s="224"/>
      <c r="BZ1" s="224"/>
      <c r="CA1" s="224"/>
      <c r="CB1" s="224"/>
      <c r="CC1" s="224"/>
      <c r="CD1" s="224"/>
      <c r="CE1" s="224"/>
      <c r="CF1" s="224"/>
      <c r="CG1" s="224"/>
      <c r="CH1" s="224"/>
      <c r="CI1" s="224"/>
      <c r="CJ1" s="224"/>
      <c r="CK1" s="224"/>
      <c r="CL1" s="224"/>
      <c r="CM1" s="224"/>
      <c r="CN1" s="224"/>
      <c r="CO1" s="224"/>
      <c r="CP1" s="224"/>
      <c r="CQ1" s="224"/>
      <c r="CR1" s="224"/>
      <c r="CS1" s="224"/>
      <c r="CT1" s="224"/>
      <c r="CU1" s="224"/>
      <c r="CV1" s="224"/>
      <c r="CW1" s="224"/>
      <c r="CX1" s="224"/>
      <c r="CY1" s="224"/>
      <c r="CZ1" s="224"/>
      <c r="DA1" s="224"/>
      <c r="DB1" s="224"/>
      <c r="DC1" s="224"/>
      <c r="DD1" s="224"/>
      <c r="DE1" s="224"/>
      <c r="DF1" s="224"/>
      <c r="DG1" s="224"/>
      <c r="DH1" s="224"/>
      <c r="DI1" s="224"/>
      <c r="DJ1" s="224"/>
      <c r="DK1" s="224"/>
      <c r="DL1" s="224"/>
      <c r="DM1" s="224"/>
      <c r="DN1" s="224"/>
      <c r="DO1" s="224"/>
      <c r="DP1" s="224"/>
      <c r="DQ1" s="224"/>
      <c r="DR1" s="224"/>
      <c r="DS1" s="224"/>
      <c r="DT1" s="224"/>
      <c r="DU1" s="224"/>
      <c r="DV1" s="224"/>
      <c r="DW1" s="224"/>
      <c r="DX1" s="224"/>
      <c r="DY1" s="224"/>
      <c r="DZ1" s="224"/>
      <c r="EA1" s="224"/>
      <c r="EB1" s="224"/>
      <c r="EC1" s="224"/>
      <c r="ED1" s="224"/>
      <c r="EE1" s="224"/>
      <c r="EF1" s="224"/>
      <c r="EG1" s="224"/>
      <c r="EH1" s="224"/>
      <c r="EI1" s="224"/>
      <c r="EJ1" s="224"/>
      <c r="EK1" s="224"/>
      <c r="EL1" s="224"/>
      <c r="EM1" s="224"/>
    </row>
    <row r="2" spans="1:143" ht="24" customHeight="1">
      <c r="B2" s="173"/>
      <c r="C2" s="721"/>
      <c r="D2" s="722"/>
      <c r="E2" s="722"/>
      <c r="F2" s="722"/>
      <c r="G2" s="722"/>
      <c r="H2" s="722"/>
      <c r="I2" s="722"/>
      <c r="J2" s="722"/>
      <c r="K2" s="722"/>
      <c r="L2" s="722"/>
      <c r="M2" s="722"/>
      <c r="N2" s="722"/>
      <c r="O2" s="722"/>
      <c r="P2" s="722"/>
      <c r="Q2" s="722"/>
      <c r="R2" s="722"/>
      <c r="S2" s="224"/>
      <c r="T2" s="224"/>
      <c r="U2" s="224"/>
      <c r="V2" s="224"/>
      <c r="W2" s="224"/>
      <c r="X2" s="224"/>
      <c r="Y2" s="224"/>
      <c r="Z2" s="224"/>
      <c r="AA2" s="224"/>
      <c r="AB2" s="224"/>
      <c r="AC2" s="224"/>
      <c r="AD2" s="224"/>
      <c r="AE2" s="224"/>
      <c r="AF2" s="224"/>
      <c r="AG2" s="224"/>
      <c r="AH2" s="224"/>
      <c r="AI2" s="224"/>
      <c r="AJ2" s="224"/>
      <c r="AK2" s="224"/>
      <c r="AL2" s="224"/>
      <c r="AM2" s="224"/>
      <c r="AN2" s="224"/>
      <c r="AO2" s="224"/>
      <c r="AP2" s="224"/>
      <c r="AQ2" s="224"/>
      <c r="AR2" s="224"/>
      <c r="AS2" s="224"/>
      <c r="AT2" s="224"/>
      <c r="AU2" s="224"/>
      <c r="AV2" s="224"/>
      <c r="AW2" s="224"/>
      <c r="AX2" s="224"/>
      <c r="AY2" s="224"/>
      <c r="AZ2" s="224"/>
      <c r="BA2" s="224"/>
      <c r="BB2" s="224"/>
      <c r="BC2" s="224"/>
      <c r="BD2" s="224"/>
      <c r="BE2" s="224"/>
      <c r="BF2" s="224"/>
      <c r="BG2" s="224"/>
      <c r="BH2" s="224"/>
      <c r="BI2" s="224"/>
      <c r="BJ2" s="224"/>
      <c r="BK2" s="224"/>
      <c r="BL2" s="224"/>
      <c r="BM2" s="224"/>
      <c r="BN2" s="224"/>
      <c r="BO2" s="224"/>
      <c r="BP2" s="224"/>
      <c r="BQ2" s="224"/>
      <c r="BR2" s="224"/>
      <c r="BS2" s="224"/>
      <c r="BT2" s="224"/>
      <c r="BU2" s="224"/>
      <c r="BV2" s="224"/>
      <c r="BW2" s="224"/>
      <c r="BX2" s="224"/>
      <c r="BY2" s="224"/>
      <c r="BZ2" s="224"/>
      <c r="CA2" s="224"/>
      <c r="CB2" s="224"/>
      <c r="CC2" s="224"/>
      <c r="CD2" s="224"/>
      <c r="CE2" s="224"/>
      <c r="CF2" s="224"/>
      <c r="CG2" s="224"/>
      <c r="CH2" s="224"/>
      <c r="CI2" s="224"/>
      <c r="CJ2" s="224"/>
      <c r="CK2" s="224"/>
      <c r="CL2" s="224"/>
      <c r="CM2" s="224"/>
      <c r="CN2" s="224"/>
      <c r="CO2" s="224"/>
      <c r="CP2" s="224"/>
      <c r="CQ2" s="224"/>
      <c r="CR2" s="224"/>
      <c r="CS2" s="224"/>
      <c r="CT2" s="224"/>
      <c r="CU2" s="224"/>
      <c r="CV2" s="224"/>
      <c r="CW2" s="224"/>
      <c r="CX2" s="224"/>
      <c r="CY2" s="224"/>
      <c r="CZ2" s="224"/>
      <c r="DA2" s="224"/>
      <c r="DB2" s="224"/>
      <c r="DC2" s="224"/>
      <c r="DD2" s="224"/>
      <c r="DE2" s="224"/>
      <c r="DF2" s="224"/>
      <c r="DG2" s="224"/>
      <c r="DH2" s="224"/>
      <c r="DI2" s="224"/>
      <c r="DJ2" s="224"/>
      <c r="DK2" s="224"/>
      <c r="DL2" s="224"/>
      <c r="DM2" s="224"/>
      <c r="DN2" s="224"/>
      <c r="DO2" s="224"/>
      <c r="DP2" s="224"/>
      <c r="DQ2" s="224"/>
      <c r="DR2" s="224"/>
      <c r="DS2" s="224"/>
      <c r="DT2" s="224"/>
      <c r="DU2" s="224"/>
      <c r="DV2" s="224"/>
      <c r="DW2" s="224"/>
      <c r="DX2" s="224"/>
      <c r="DY2" s="224"/>
      <c r="DZ2" s="224"/>
      <c r="EA2" s="224"/>
      <c r="EB2" s="224"/>
      <c r="EC2" s="224"/>
      <c r="ED2" s="224"/>
      <c r="EE2" s="224"/>
      <c r="EF2" s="224"/>
      <c r="EG2" s="224"/>
      <c r="EH2" s="224"/>
      <c r="EI2" s="224"/>
      <c r="EJ2" s="224"/>
      <c r="EK2" s="224"/>
      <c r="EL2" s="224"/>
      <c r="EM2" s="224"/>
    </row>
    <row r="3" spans="1:143" ht="24" customHeight="1">
      <c r="B3" s="135"/>
      <c r="C3" s="721"/>
      <c r="D3" s="722"/>
      <c r="E3" s="722"/>
      <c r="F3" s="722"/>
      <c r="G3" s="722"/>
      <c r="H3" s="722"/>
      <c r="I3" s="722"/>
      <c r="J3" s="722"/>
      <c r="K3" s="722"/>
      <c r="L3" s="722"/>
      <c r="M3" s="722"/>
      <c r="N3" s="722"/>
      <c r="O3" s="722"/>
      <c r="P3" s="722"/>
      <c r="Q3" s="722"/>
      <c r="R3" s="722"/>
      <c r="S3" s="224"/>
      <c r="T3" s="224"/>
      <c r="U3" s="224"/>
      <c r="V3" s="224"/>
      <c r="W3" s="224"/>
      <c r="X3" s="224"/>
      <c r="Y3" s="224"/>
      <c r="Z3" s="224"/>
      <c r="AA3" s="224"/>
      <c r="AB3" s="224"/>
      <c r="AC3" s="224"/>
      <c r="AD3" s="224"/>
      <c r="AE3" s="224"/>
      <c r="AF3" s="224"/>
      <c r="AG3" s="224"/>
      <c r="AH3" s="224"/>
      <c r="AI3" s="224"/>
      <c r="AJ3" s="224"/>
      <c r="AK3" s="224"/>
      <c r="AL3" s="224"/>
      <c r="AM3" s="224"/>
      <c r="AN3" s="224"/>
      <c r="AO3" s="224"/>
      <c r="AP3" s="224"/>
      <c r="AQ3" s="224"/>
      <c r="AR3" s="224"/>
      <c r="AS3" s="224"/>
      <c r="AT3" s="224"/>
      <c r="AU3" s="224"/>
      <c r="AV3" s="224"/>
      <c r="AW3" s="224"/>
      <c r="AX3" s="224"/>
      <c r="AY3" s="224"/>
      <c r="AZ3" s="224"/>
      <c r="BA3" s="224"/>
      <c r="BB3" s="224"/>
      <c r="BC3" s="224"/>
      <c r="BD3" s="224"/>
      <c r="BE3" s="224"/>
      <c r="BF3" s="224"/>
      <c r="BG3" s="224"/>
      <c r="BH3" s="224"/>
      <c r="BI3" s="224"/>
      <c r="BJ3" s="224"/>
      <c r="BK3" s="224"/>
      <c r="BL3" s="224"/>
      <c r="BM3" s="224"/>
      <c r="BN3" s="224"/>
      <c r="BO3" s="224"/>
      <c r="BP3" s="224"/>
      <c r="BQ3" s="224"/>
      <c r="BR3" s="224"/>
      <c r="BS3" s="224"/>
      <c r="BT3" s="224"/>
      <c r="BU3" s="224"/>
      <c r="BV3" s="224"/>
      <c r="BW3" s="224"/>
      <c r="BX3" s="224"/>
      <c r="BY3" s="224"/>
      <c r="BZ3" s="224"/>
      <c r="CA3" s="224"/>
      <c r="CB3" s="224"/>
      <c r="CC3" s="224"/>
      <c r="CD3" s="224"/>
      <c r="CE3" s="224"/>
      <c r="CF3" s="224"/>
      <c r="CG3" s="224"/>
      <c r="CH3" s="224"/>
      <c r="CI3" s="224"/>
      <c r="CJ3" s="224"/>
      <c r="CK3" s="224"/>
      <c r="CL3" s="224"/>
      <c r="CM3" s="224"/>
      <c r="CN3" s="224"/>
      <c r="CO3" s="224"/>
      <c r="CP3" s="224"/>
      <c r="CQ3" s="224"/>
      <c r="CR3" s="224"/>
      <c r="CS3" s="224"/>
      <c r="CT3" s="224"/>
      <c r="CU3" s="224"/>
      <c r="CV3" s="224"/>
      <c r="CW3" s="224"/>
      <c r="CX3" s="224"/>
      <c r="CY3" s="224"/>
      <c r="CZ3" s="224"/>
      <c r="DA3" s="224"/>
      <c r="DB3" s="224"/>
      <c r="DC3" s="224"/>
      <c r="DD3" s="224"/>
      <c r="DE3" s="224"/>
      <c r="DF3" s="224"/>
      <c r="DG3" s="224"/>
      <c r="DH3" s="224"/>
      <c r="DI3" s="224"/>
      <c r="DJ3" s="224"/>
      <c r="DK3" s="224"/>
      <c r="DL3" s="224"/>
      <c r="DM3" s="224"/>
      <c r="DN3" s="224"/>
      <c r="DO3" s="224"/>
      <c r="DP3" s="224"/>
      <c r="DQ3" s="224"/>
      <c r="DR3" s="224"/>
      <c r="DS3" s="224"/>
      <c r="DT3" s="224"/>
      <c r="DU3" s="224"/>
      <c r="DV3" s="224"/>
      <c r="DW3" s="224"/>
      <c r="DX3" s="224"/>
      <c r="DY3" s="224"/>
      <c r="DZ3" s="224"/>
      <c r="EA3" s="224"/>
      <c r="EB3" s="224"/>
      <c r="EC3" s="224"/>
      <c r="ED3" s="224"/>
      <c r="EE3" s="224"/>
      <c r="EF3" s="224"/>
      <c r="EG3" s="224"/>
      <c r="EH3" s="224"/>
      <c r="EI3" s="224"/>
      <c r="EJ3" s="224"/>
      <c r="EK3" s="224"/>
      <c r="EL3" s="224"/>
      <c r="EM3" s="224"/>
    </row>
    <row r="4" spans="1:143" ht="24" customHeight="1">
      <c r="B4" s="174" t="s">
        <v>252</v>
      </c>
      <c r="C4" s="723"/>
      <c r="D4" s="724"/>
      <c r="E4" s="724"/>
      <c r="F4" s="724"/>
      <c r="G4" s="724"/>
      <c r="H4" s="724"/>
      <c r="I4" s="724"/>
      <c r="J4" s="724"/>
      <c r="K4" s="724"/>
      <c r="L4" s="724"/>
      <c r="M4" s="724"/>
      <c r="N4" s="724"/>
      <c r="O4" s="724"/>
      <c r="P4" s="724"/>
      <c r="Q4" s="724"/>
      <c r="R4" s="724"/>
      <c r="S4" s="225"/>
      <c r="T4" s="225"/>
      <c r="U4" s="225"/>
      <c r="V4" s="225"/>
      <c r="W4" s="225"/>
      <c r="X4" s="225"/>
      <c r="Y4" s="225"/>
      <c r="Z4" s="225"/>
      <c r="AA4" s="225"/>
      <c r="AB4" s="225"/>
      <c r="AC4" s="225"/>
      <c r="AD4" s="225"/>
      <c r="AE4" s="225"/>
      <c r="AF4" s="225"/>
      <c r="AG4" s="225"/>
      <c r="AH4" s="225"/>
      <c r="AI4" s="225"/>
      <c r="AJ4" s="225"/>
      <c r="AK4" s="225"/>
      <c r="AL4" s="225"/>
      <c r="AM4" s="225"/>
      <c r="AN4" s="225"/>
      <c r="AO4" s="225"/>
      <c r="AP4" s="225"/>
      <c r="AQ4" s="225"/>
      <c r="AR4" s="225"/>
      <c r="AS4" s="225"/>
      <c r="AT4" s="225"/>
      <c r="AU4" s="225"/>
      <c r="AV4" s="225"/>
      <c r="AW4" s="225"/>
      <c r="AX4" s="225"/>
      <c r="AY4" s="225"/>
      <c r="AZ4" s="225"/>
      <c r="BA4" s="225"/>
      <c r="BB4" s="225"/>
      <c r="BC4" s="225"/>
      <c r="BD4" s="225"/>
      <c r="BE4" s="225"/>
      <c r="BF4" s="225"/>
      <c r="BG4" s="225"/>
      <c r="BH4" s="225"/>
      <c r="BI4" s="225"/>
      <c r="BJ4" s="225"/>
      <c r="BK4" s="225"/>
      <c r="BL4" s="225"/>
      <c r="BM4" s="225"/>
      <c r="BN4" s="225"/>
      <c r="BO4" s="225"/>
      <c r="BP4" s="225"/>
      <c r="BQ4" s="225"/>
      <c r="BR4" s="225"/>
      <c r="BS4" s="225"/>
      <c r="BT4" s="225"/>
      <c r="BU4" s="225"/>
      <c r="BV4" s="225"/>
      <c r="BW4" s="225"/>
      <c r="BX4" s="225"/>
      <c r="BY4" s="225"/>
      <c r="BZ4" s="225"/>
      <c r="CA4" s="225"/>
      <c r="CB4" s="225"/>
      <c r="CC4" s="225"/>
      <c r="CD4" s="225"/>
      <c r="CE4" s="225"/>
      <c r="CF4" s="225"/>
      <c r="CG4" s="225"/>
      <c r="CH4" s="225"/>
      <c r="CI4" s="225"/>
      <c r="CJ4" s="225"/>
      <c r="CK4" s="225"/>
      <c r="CL4" s="225"/>
      <c r="CM4" s="225"/>
      <c r="CN4" s="225"/>
      <c r="CO4" s="225"/>
      <c r="CP4" s="225"/>
      <c r="CQ4" s="225"/>
      <c r="CR4" s="225"/>
      <c r="CS4" s="225"/>
      <c r="CT4" s="225"/>
      <c r="CU4" s="225"/>
      <c r="CV4" s="225"/>
      <c r="CW4" s="225"/>
      <c r="CX4" s="225"/>
      <c r="CY4" s="225"/>
      <c r="CZ4" s="225"/>
      <c r="DA4" s="225"/>
      <c r="DB4" s="225"/>
      <c r="DC4" s="225"/>
      <c r="DD4" s="225"/>
      <c r="DE4" s="225"/>
      <c r="DF4" s="225"/>
      <c r="DG4" s="225"/>
      <c r="DH4" s="225"/>
      <c r="DI4" s="225"/>
      <c r="DJ4" s="225"/>
      <c r="DK4" s="225"/>
      <c r="DL4" s="225"/>
      <c r="DM4" s="225"/>
      <c r="DN4" s="225"/>
      <c r="DO4" s="225"/>
      <c r="DP4" s="225"/>
      <c r="DQ4" s="225"/>
      <c r="DR4" s="225"/>
      <c r="DS4" s="225"/>
      <c r="DT4" s="225"/>
      <c r="DU4" s="225"/>
      <c r="DV4" s="225"/>
      <c r="DW4" s="225"/>
      <c r="DX4" s="225"/>
      <c r="DY4" s="225"/>
      <c r="DZ4" s="225"/>
      <c r="EA4" s="225"/>
      <c r="EB4" s="225"/>
      <c r="EC4" s="225"/>
      <c r="ED4" s="225"/>
      <c r="EE4" s="225"/>
      <c r="EF4" s="225"/>
      <c r="EG4" s="225"/>
      <c r="EH4" s="225"/>
      <c r="EI4" s="225"/>
      <c r="EJ4" s="225"/>
      <c r="EK4" s="225"/>
      <c r="EL4" s="225"/>
      <c r="EM4" s="225"/>
    </row>
    <row r="5" spans="1:143" ht="15.75">
      <c r="B5" s="49"/>
      <c r="C5" s="49"/>
      <c r="D5" s="49"/>
      <c r="E5" s="49"/>
      <c r="F5" s="49"/>
      <c r="G5" s="49"/>
      <c r="H5" s="49"/>
      <c r="I5" s="49"/>
      <c r="J5" s="49"/>
      <c r="K5" s="49"/>
      <c r="L5" s="49"/>
      <c r="M5" s="49"/>
      <c r="N5" s="49"/>
      <c r="O5" s="49"/>
      <c r="P5" s="725"/>
      <c r="Q5" s="725"/>
      <c r="R5" s="725"/>
      <c r="S5" s="726"/>
      <c r="T5" s="726"/>
      <c r="U5" s="49"/>
      <c r="V5" s="49"/>
      <c r="W5" s="49"/>
      <c r="X5" s="49"/>
      <c r="Y5" s="49"/>
      <c r="Z5" s="49"/>
      <c r="AA5" s="49"/>
      <c r="AB5" s="49"/>
      <c r="AC5" s="49"/>
      <c r="AD5" s="49"/>
      <c r="AE5" s="49"/>
      <c r="AF5" s="49"/>
      <c r="AG5" s="49"/>
      <c r="AH5" s="49"/>
      <c r="AI5" s="49"/>
      <c r="AJ5" s="49"/>
      <c r="AK5" s="49"/>
      <c r="AL5" s="49"/>
      <c r="AM5" s="49"/>
      <c r="AN5" s="49"/>
      <c r="AO5" s="49"/>
      <c r="AP5" s="49"/>
      <c r="AQ5" s="49"/>
      <c r="AR5" s="49"/>
      <c r="AS5" s="49"/>
      <c r="AT5" s="49"/>
      <c r="AU5" s="49"/>
      <c r="AV5" s="49"/>
    </row>
    <row r="6" spans="1:143" ht="18">
      <c r="B6" s="49"/>
      <c r="D6" s="317"/>
      <c r="E6" s="728"/>
      <c r="F6" s="728"/>
      <c r="G6" s="728"/>
      <c r="H6" s="728"/>
      <c r="I6" s="728"/>
      <c r="J6" s="728"/>
      <c r="K6" s="728"/>
      <c r="L6" s="728"/>
      <c r="M6" s="728"/>
      <c r="N6" s="728"/>
      <c r="O6" s="728"/>
      <c r="P6" s="948"/>
      <c r="Q6" s="948"/>
      <c r="R6" s="948"/>
      <c r="S6" s="948"/>
      <c r="T6" s="948"/>
      <c r="U6" s="32"/>
      <c r="V6" s="32"/>
      <c r="W6" s="32"/>
      <c r="X6" s="32"/>
      <c r="Y6" s="32"/>
      <c r="Z6" s="32"/>
      <c r="AA6" s="32"/>
      <c r="AB6" s="32"/>
      <c r="AC6" s="32"/>
      <c r="AD6" s="32"/>
      <c r="AE6" s="32"/>
    </row>
    <row r="7" spans="1:143" s="64" customFormat="1" ht="18.75" thickBot="1">
      <c r="B7" s="202" t="s">
        <v>530</v>
      </c>
      <c r="C7" s="202"/>
      <c r="D7" s="226"/>
      <c r="E7" s="226"/>
      <c r="F7" s="226"/>
      <c r="G7" s="226"/>
      <c r="H7" s="226"/>
      <c r="I7" s="226"/>
      <c r="J7" s="226"/>
      <c r="K7" s="226"/>
      <c r="L7" s="226"/>
      <c r="M7" s="226"/>
      <c r="N7" s="226"/>
      <c r="O7" s="226"/>
      <c r="P7" s="226"/>
      <c r="Q7" s="226"/>
      <c r="R7" s="226"/>
      <c r="S7" s="226"/>
      <c r="T7" s="226"/>
      <c r="U7" s="226"/>
      <c r="V7" s="226"/>
      <c r="W7" s="226"/>
      <c r="X7" s="226"/>
      <c r="Y7" s="226"/>
      <c r="Z7" s="226"/>
      <c r="AA7" s="226"/>
      <c r="AB7" s="226"/>
      <c r="AC7" s="226"/>
      <c r="AD7" s="226"/>
      <c r="AE7" s="226"/>
      <c r="AF7" s="226"/>
      <c r="AG7" s="227"/>
      <c r="AH7" s="227"/>
      <c r="AI7" s="227"/>
      <c r="AJ7" s="227"/>
      <c r="AK7" s="227"/>
      <c r="AL7" s="227"/>
      <c r="AM7" s="227"/>
      <c r="AN7" s="227"/>
      <c r="AO7" s="227"/>
      <c r="AP7" s="227"/>
      <c r="AQ7" s="227"/>
      <c r="AR7" s="227"/>
      <c r="AS7" s="227"/>
      <c r="AT7" s="227"/>
      <c r="AU7" s="227"/>
      <c r="AV7" s="227"/>
      <c r="AW7" s="227"/>
      <c r="AX7" s="227"/>
      <c r="AY7" s="227"/>
      <c r="AZ7" s="227"/>
      <c r="BA7" s="227"/>
      <c r="BB7" s="227"/>
      <c r="BC7" s="227"/>
      <c r="BD7" s="227"/>
      <c r="BE7" s="227"/>
      <c r="BF7" s="227"/>
      <c r="BG7" s="227"/>
      <c r="BH7" s="227"/>
      <c r="BI7" s="227"/>
      <c r="BJ7" s="227"/>
      <c r="BK7" s="227"/>
      <c r="BL7" s="228"/>
      <c r="BM7" s="228"/>
      <c r="BN7" s="228"/>
      <c r="BO7" s="228"/>
      <c r="BP7" s="228"/>
      <c r="BQ7" s="228"/>
      <c r="BR7" s="228"/>
      <c r="BS7" s="228"/>
      <c r="BT7" s="228"/>
      <c r="BU7" s="228"/>
      <c r="BV7" s="228"/>
      <c r="BW7" s="228"/>
      <c r="BX7" s="228"/>
      <c r="BY7" s="40"/>
      <c r="CA7" s="202" t="s">
        <v>531</v>
      </c>
      <c r="CB7" s="229"/>
      <c r="CC7" s="229"/>
      <c r="CD7" s="229"/>
      <c r="CE7" s="229"/>
      <c r="CF7" s="229"/>
      <c r="CG7" s="229"/>
      <c r="CH7" s="229"/>
      <c r="CI7" s="229"/>
      <c r="CJ7" s="229"/>
      <c r="CK7" s="229"/>
      <c r="CL7" s="229"/>
      <c r="CM7" s="229"/>
      <c r="CN7" s="229"/>
      <c r="CO7" s="229"/>
      <c r="CP7" s="229"/>
      <c r="CQ7" s="229"/>
      <c r="CR7" s="229"/>
      <c r="CS7" s="229"/>
      <c r="CT7" s="229"/>
      <c r="CU7" s="229"/>
      <c r="CV7" s="229"/>
      <c r="CW7" s="229"/>
      <c r="CX7" s="229"/>
      <c r="CY7" s="229"/>
      <c r="CZ7" s="229"/>
      <c r="DA7" s="229"/>
      <c r="DB7" s="229"/>
      <c r="DC7" s="229"/>
      <c r="DD7" s="229"/>
      <c r="DE7" s="229"/>
      <c r="DF7" s="229"/>
      <c r="DG7" s="229"/>
      <c r="DH7" s="229"/>
      <c r="DI7" s="40"/>
      <c r="DJ7" s="40"/>
    </row>
    <row r="8" spans="1:143" s="64" customFormat="1" ht="18" hidden="1">
      <c r="B8" s="1316" t="s">
        <v>461</v>
      </c>
      <c r="C8" s="1317"/>
      <c r="D8" s="1318"/>
      <c r="E8" s="1318"/>
      <c r="F8" s="1318"/>
      <c r="G8" s="1318"/>
      <c r="H8" s="1318"/>
      <c r="I8" s="1318"/>
      <c r="J8" s="1318"/>
      <c r="K8" s="1318"/>
      <c r="L8" s="1318"/>
      <c r="M8" s="1318"/>
      <c r="N8" s="1318"/>
      <c r="O8" s="1318"/>
      <c r="P8" s="1318"/>
      <c r="Q8" s="1318"/>
      <c r="R8" s="1318"/>
      <c r="S8" s="1318"/>
      <c r="T8" s="1318"/>
      <c r="U8" s="1318"/>
      <c r="V8" s="1318"/>
      <c r="W8" s="1318"/>
      <c r="X8" s="1318"/>
      <c r="Y8" s="1318"/>
      <c r="Z8" s="1318"/>
      <c r="AA8" s="1318"/>
      <c r="AB8" s="1318"/>
      <c r="AC8" s="1318"/>
      <c r="AD8" s="1318"/>
      <c r="AE8" s="1318"/>
      <c r="AF8" s="1318"/>
      <c r="AG8" s="1319"/>
      <c r="AH8" s="1319"/>
      <c r="AI8" s="1319"/>
      <c r="AJ8" s="1319"/>
      <c r="AK8" s="1319"/>
      <c r="AL8" s="1319"/>
      <c r="AM8" s="1319"/>
      <c r="AN8" s="1319"/>
      <c r="AO8" s="1319"/>
      <c r="AP8" s="1319"/>
      <c r="AQ8" s="1319"/>
      <c r="AR8" s="1319"/>
      <c r="AS8" s="1319"/>
      <c r="AT8" s="1319"/>
      <c r="AU8" s="1319"/>
      <c r="AV8" s="1319"/>
      <c r="AW8" s="1319"/>
      <c r="AX8" s="1319"/>
      <c r="AY8" s="1319"/>
      <c r="AZ8" s="1319"/>
      <c r="BA8" s="1319"/>
      <c r="BB8" s="1319"/>
      <c r="BC8" s="1319"/>
      <c r="BD8" s="1319"/>
      <c r="BE8" s="1319"/>
      <c r="BF8" s="1319"/>
      <c r="BG8" s="1319"/>
      <c r="BH8" s="1319"/>
      <c r="BI8" s="1319"/>
      <c r="BJ8" s="1319"/>
      <c r="BK8" s="1319"/>
      <c r="BL8" s="41"/>
      <c r="BM8" s="41"/>
      <c r="BN8" s="41"/>
      <c r="BO8" s="41"/>
      <c r="BP8" s="41"/>
      <c r="BQ8" s="41"/>
      <c r="BR8" s="41"/>
      <c r="BS8" s="41"/>
      <c r="BT8" s="41"/>
      <c r="BU8" s="41"/>
      <c r="BV8" s="41"/>
      <c r="BW8" s="41"/>
      <c r="BX8" s="41"/>
      <c r="BY8" s="41"/>
      <c r="CA8" s="1317"/>
      <c r="CB8" s="1320"/>
      <c r="CC8" s="1320"/>
      <c r="CD8" s="1320"/>
      <c r="CE8" s="1320"/>
      <c r="CF8" s="1320"/>
      <c r="CG8" s="1320"/>
      <c r="CH8" s="1320"/>
      <c r="CI8" s="1320"/>
      <c r="CJ8" s="1320"/>
      <c r="CK8" s="1320"/>
      <c r="CL8" s="1320"/>
      <c r="CM8" s="1320"/>
      <c r="CN8" s="1320"/>
      <c r="CO8" s="1320"/>
      <c r="CP8" s="1320"/>
      <c r="CQ8" s="1320"/>
      <c r="CR8" s="1320"/>
      <c r="CS8" s="1320"/>
      <c r="CT8" s="1320"/>
      <c r="CU8" s="1320"/>
      <c r="CV8" s="1320"/>
      <c r="CW8" s="1320"/>
      <c r="CX8" s="1320"/>
      <c r="CY8" s="1320"/>
      <c r="CZ8" s="1320"/>
      <c r="DA8" s="1320"/>
      <c r="DB8" s="1320"/>
      <c r="DC8" s="1320"/>
      <c r="DD8" s="1320"/>
      <c r="DE8" s="1320"/>
      <c r="DF8" s="1320"/>
      <c r="DG8" s="1320"/>
      <c r="DH8" s="1320"/>
      <c r="DI8" s="41"/>
      <c r="DJ8" s="41"/>
    </row>
    <row r="9" spans="1:143" s="64" customFormat="1" ht="18.75" hidden="1" thickBot="1">
      <c r="B9" s="1316"/>
      <c r="C9" s="1317"/>
      <c r="D9" s="1318"/>
      <c r="E9" s="1318"/>
      <c r="F9" s="1318"/>
      <c r="G9" s="1318"/>
      <c r="H9" s="1318"/>
      <c r="I9" s="1318"/>
      <c r="J9" s="1318"/>
      <c r="K9" s="1318"/>
      <c r="L9" s="1318"/>
      <c r="M9" s="1318"/>
      <c r="N9" s="1318"/>
      <c r="O9" s="1318"/>
      <c r="P9" s="1318"/>
      <c r="Q9" s="1318"/>
      <c r="R9" s="1318"/>
      <c r="S9" s="1318"/>
      <c r="T9" s="1318"/>
      <c r="U9" s="1318"/>
      <c r="V9" s="1318"/>
      <c r="W9" s="1318"/>
      <c r="X9" s="1318"/>
      <c r="Y9" s="1318"/>
      <c r="Z9" s="1318"/>
      <c r="AA9" s="1318"/>
      <c r="AB9" s="1318"/>
      <c r="AC9" s="1318"/>
      <c r="AD9" s="1318"/>
      <c r="AE9" s="1318"/>
      <c r="AF9" s="1318"/>
      <c r="AG9" s="1319"/>
      <c r="AH9" s="1319"/>
      <c r="AI9" s="1319"/>
      <c r="AJ9" s="1319"/>
      <c r="AK9" s="1319"/>
      <c r="AL9" s="1319"/>
      <c r="AM9" s="1319"/>
      <c r="AN9" s="1319"/>
      <c r="AO9" s="1319"/>
      <c r="AP9" s="1319"/>
      <c r="AQ9" s="1319"/>
      <c r="AR9" s="1319"/>
      <c r="AS9" s="1319"/>
      <c r="AT9" s="1319"/>
      <c r="AU9" s="1319"/>
      <c r="AV9" s="1319"/>
      <c r="AW9" s="1319"/>
      <c r="AX9" s="1319"/>
      <c r="AY9" s="1319"/>
      <c r="AZ9" s="1319"/>
      <c r="BA9" s="1319"/>
      <c r="BB9" s="1319"/>
      <c r="BC9" s="1319"/>
      <c r="BD9" s="1319"/>
      <c r="BE9" s="1319"/>
      <c r="BF9" s="1319"/>
      <c r="BG9" s="1319"/>
      <c r="BH9" s="1319"/>
      <c r="BI9" s="1319"/>
      <c r="BJ9" s="1319"/>
      <c r="BK9" s="1319"/>
      <c r="BL9" s="41"/>
      <c r="BM9" s="41"/>
      <c r="BN9" s="41"/>
      <c r="BO9" s="41"/>
      <c r="BP9" s="41"/>
      <c r="BQ9" s="41"/>
      <c r="BR9" s="41"/>
      <c r="BS9" s="41"/>
      <c r="BT9" s="41"/>
      <c r="BU9" s="41"/>
      <c r="BV9" s="41"/>
      <c r="BW9" s="41"/>
      <c r="BX9" s="41"/>
      <c r="BY9" s="41"/>
      <c r="CA9" s="1317"/>
      <c r="CB9" s="1320"/>
      <c r="CC9" s="1320"/>
      <c r="CD9" s="1320"/>
      <c r="CE9" s="1320"/>
      <c r="CF9" s="1320"/>
      <c r="CG9" s="1320"/>
      <c r="CH9" s="1320"/>
      <c r="CI9" s="1320"/>
      <c r="CJ9" s="1320"/>
      <c r="CK9" s="1320"/>
      <c r="CL9" s="1320"/>
      <c r="CM9" s="1320"/>
      <c r="CN9" s="1320"/>
      <c r="CO9" s="1320"/>
      <c r="CP9" s="1320"/>
      <c r="CQ9" s="1320"/>
      <c r="CR9" s="1320"/>
      <c r="CS9" s="1320"/>
      <c r="CT9" s="1320"/>
      <c r="CU9" s="1320"/>
      <c r="CV9" s="1320"/>
      <c r="CW9" s="1320"/>
      <c r="CX9" s="1320"/>
      <c r="CY9" s="1320"/>
      <c r="CZ9" s="1320"/>
      <c r="DA9" s="1320"/>
      <c r="DB9" s="1320"/>
      <c r="DC9" s="1320"/>
      <c r="DD9" s="1320"/>
      <c r="DE9" s="1320"/>
      <c r="DF9" s="1320"/>
      <c r="DG9" s="1320"/>
      <c r="DH9" s="1320"/>
      <c r="DI9" s="41"/>
      <c r="DJ9" s="41"/>
    </row>
    <row r="10" spans="1:143" s="230" customFormat="1" ht="57.75" customHeight="1" thickBot="1">
      <c r="B10" s="231"/>
      <c r="C10" s="231"/>
      <c r="D10" s="231"/>
      <c r="E10" s="231"/>
      <c r="F10" s="231"/>
      <c r="G10" s="231"/>
      <c r="H10" s="231"/>
      <c r="I10" s="231"/>
      <c r="J10" s="231"/>
      <c r="K10" s="231"/>
      <c r="L10" s="231"/>
      <c r="M10" s="231"/>
      <c r="N10" s="231"/>
      <c r="O10" s="231"/>
      <c r="P10" s="729" t="s">
        <v>532</v>
      </c>
      <c r="Q10" s="729" t="s">
        <v>532</v>
      </c>
      <c r="R10" s="729" t="s">
        <v>532</v>
      </c>
      <c r="S10" s="729" t="s">
        <v>532</v>
      </c>
      <c r="T10" s="729" t="s">
        <v>532</v>
      </c>
      <c r="U10" s="232"/>
      <c r="V10" s="232"/>
      <c r="W10" s="232"/>
      <c r="X10" s="232"/>
      <c r="Y10" s="232"/>
      <c r="Z10" s="232"/>
      <c r="AA10" s="232"/>
      <c r="AB10" s="232"/>
      <c r="AC10" s="232"/>
      <c r="AD10" s="232"/>
      <c r="AE10" s="232"/>
      <c r="AF10" s="730" t="s">
        <v>533</v>
      </c>
      <c r="AG10" s="730" t="s">
        <v>533</v>
      </c>
      <c r="AH10" s="730" t="s">
        <v>533</v>
      </c>
      <c r="AI10" s="730" t="s">
        <v>533</v>
      </c>
      <c r="AJ10" s="730" t="s">
        <v>533</v>
      </c>
      <c r="AK10" s="232"/>
      <c r="AL10" s="232"/>
      <c r="AM10" s="232"/>
      <c r="AN10" s="232"/>
      <c r="AO10" s="232"/>
      <c r="AP10" s="232"/>
      <c r="AQ10" s="232"/>
      <c r="AR10" s="232"/>
      <c r="AS10" s="232"/>
      <c r="AT10" s="232"/>
      <c r="AU10" s="232"/>
      <c r="AV10" s="730" t="s">
        <v>534</v>
      </c>
      <c r="AW10" s="730" t="s">
        <v>534</v>
      </c>
      <c r="AX10" s="730" t="s">
        <v>534</v>
      </c>
      <c r="AY10" s="730" t="s">
        <v>534</v>
      </c>
      <c r="AZ10" s="730" t="s">
        <v>534</v>
      </c>
      <c r="BA10" s="730"/>
      <c r="BB10" s="730"/>
      <c r="BC10" s="730"/>
      <c r="BD10" s="730"/>
      <c r="BE10" s="730"/>
      <c r="BF10" s="730"/>
      <c r="BG10" s="730"/>
      <c r="BH10" s="730"/>
      <c r="BI10" s="730"/>
      <c r="BJ10" s="730"/>
      <c r="BK10" s="730"/>
      <c r="BL10" s="730" t="s">
        <v>535</v>
      </c>
      <c r="BM10" s="730"/>
      <c r="BN10" s="730"/>
      <c r="BO10" s="730"/>
      <c r="BP10" s="730"/>
      <c r="BQ10" s="730"/>
      <c r="BR10" s="730"/>
      <c r="BS10" s="730"/>
      <c r="BT10" s="730"/>
      <c r="BU10" s="730"/>
      <c r="BV10" s="730"/>
      <c r="BW10" s="730"/>
      <c r="BX10" s="730" t="s">
        <v>536</v>
      </c>
      <c r="CN10" s="731" t="s">
        <v>537</v>
      </c>
      <c r="CO10" s="731" t="s">
        <v>537</v>
      </c>
      <c r="CP10" s="731" t="s">
        <v>537</v>
      </c>
      <c r="CQ10" s="731" t="s">
        <v>537</v>
      </c>
      <c r="CR10" s="731" t="s">
        <v>537</v>
      </c>
      <c r="CS10" s="232"/>
      <c r="CT10" s="232"/>
      <c r="CU10" s="232"/>
      <c r="CV10" s="232"/>
      <c r="CW10" s="232"/>
      <c r="CX10" s="232"/>
      <c r="CY10" s="232"/>
      <c r="CZ10" s="232"/>
      <c r="DA10" s="232"/>
      <c r="DB10" s="232"/>
      <c r="DC10" s="232"/>
      <c r="DD10" s="731" t="s">
        <v>538</v>
      </c>
      <c r="DE10" s="731" t="s">
        <v>538</v>
      </c>
      <c r="DF10" s="731" t="s">
        <v>538</v>
      </c>
      <c r="DG10" s="731" t="s">
        <v>538</v>
      </c>
      <c r="DH10" s="731" t="s">
        <v>538</v>
      </c>
      <c r="DJ10" s="64"/>
    </row>
    <row r="11" spans="1:143" ht="30.75" customHeight="1" thickBot="1">
      <c r="A11" s="367"/>
      <c r="B11" s="366" t="s">
        <v>628</v>
      </c>
      <c r="C11" s="732" t="s">
        <v>629</v>
      </c>
      <c r="D11" s="733" t="s">
        <v>541</v>
      </c>
      <c r="F11" s="205" t="s">
        <v>466</v>
      </c>
      <c r="G11" s="205" t="s">
        <v>542</v>
      </c>
      <c r="H11" s="205" t="s">
        <v>242</v>
      </c>
      <c r="I11" s="205" t="s">
        <v>543</v>
      </c>
      <c r="J11" s="205" t="s">
        <v>474</v>
      </c>
      <c r="K11" s="205" t="s">
        <v>475</v>
      </c>
      <c r="L11" s="205" t="s">
        <v>544</v>
      </c>
      <c r="M11" s="205" t="s">
        <v>476</v>
      </c>
      <c r="N11" s="205" t="s">
        <v>477</v>
      </c>
      <c r="P11" s="686" t="s">
        <v>104</v>
      </c>
      <c r="Q11" s="686" t="s">
        <v>86</v>
      </c>
      <c r="R11" s="686" t="s">
        <v>85</v>
      </c>
      <c r="S11" s="686" t="s">
        <v>84</v>
      </c>
      <c r="T11" s="686" t="s">
        <v>83</v>
      </c>
      <c r="U11" s="234"/>
      <c r="V11" s="235" t="s">
        <v>272</v>
      </c>
      <c r="W11" s="235" t="s">
        <v>542</v>
      </c>
      <c r="X11" s="235" t="s">
        <v>242</v>
      </c>
      <c r="Y11" s="235" t="s">
        <v>543</v>
      </c>
      <c r="Z11" s="235" t="s">
        <v>474</v>
      </c>
      <c r="AA11" s="235" t="s">
        <v>475</v>
      </c>
      <c r="AB11" s="235" t="s">
        <v>544</v>
      </c>
      <c r="AC11" s="235" t="s">
        <v>476</v>
      </c>
      <c r="AD11" s="235" t="s">
        <v>477</v>
      </c>
      <c r="AE11" s="234"/>
      <c r="AF11" s="686" t="s">
        <v>104</v>
      </c>
      <c r="AG11" s="686" t="s">
        <v>86</v>
      </c>
      <c r="AH11" s="686" t="s">
        <v>85</v>
      </c>
      <c r="AI11" s="686" t="s">
        <v>84</v>
      </c>
      <c r="AJ11" s="686" t="s">
        <v>83</v>
      </c>
      <c r="AK11" s="236"/>
      <c r="AL11" s="235" t="s">
        <v>272</v>
      </c>
      <c r="AM11" s="235" t="s">
        <v>542</v>
      </c>
      <c r="AN11" s="235" t="s">
        <v>242</v>
      </c>
      <c r="AO11" s="235" t="s">
        <v>543</v>
      </c>
      <c r="AP11" s="235" t="s">
        <v>474</v>
      </c>
      <c r="AQ11" s="235" t="s">
        <v>475</v>
      </c>
      <c r="AR11" s="235" t="s">
        <v>544</v>
      </c>
      <c r="AS11" s="235" t="s">
        <v>476</v>
      </c>
      <c r="AT11" s="235" t="s">
        <v>477</v>
      </c>
      <c r="AU11" s="235"/>
      <c r="AV11" s="686" t="s">
        <v>104</v>
      </c>
      <c r="AW11" s="686" t="s">
        <v>86</v>
      </c>
      <c r="AX11" s="686" t="s">
        <v>85</v>
      </c>
      <c r="AY11" s="686" t="s">
        <v>84</v>
      </c>
      <c r="AZ11" s="686" t="s">
        <v>83</v>
      </c>
      <c r="BA11" s="236"/>
      <c r="BB11" s="235" t="s">
        <v>272</v>
      </c>
      <c r="BC11" s="235" t="s">
        <v>542</v>
      </c>
      <c r="BD11" s="235" t="s">
        <v>242</v>
      </c>
      <c r="BE11" s="235" t="s">
        <v>543</v>
      </c>
      <c r="BF11" s="235" t="s">
        <v>474</v>
      </c>
      <c r="BG11" s="235" t="s">
        <v>475</v>
      </c>
      <c r="BH11" s="235" t="s">
        <v>544</v>
      </c>
      <c r="BI11" s="235" t="s">
        <v>476</v>
      </c>
      <c r="BJ11" s="235" t="s">
        <v>477</v>
      </c>
      <c r="BK11" s="235"/>
      <c r="BL11" s="237"/>
      <c r="BM11" s="236"/>
      <c r="BN11" s="235" t="s">
        <v>272</v>
      </c>
      <c r="BO11" s="235" t="s">
        <v>542</v>
      </c>
      <c r="BP11" s="235" t="s">
        <v>242</v>
      </c>
      <c r="BQ11" s="235" t="s">
        <v>543</v>
      </c>
      <c r="BR11" s="235" t="s">
        <v>474</v>
      </c>
      <c r="BS11" s="235" t="s">
        <v>475</v>
      </c>
      <c r="BT11" s="235" t="s">
        <v>544</v>
      </c>
      <c r="BU11" s="235" t="s">
        <v>476</v>
      </c>
      <c r="BV11" s="235" t="s">
        <v>477</v>
      </c>
      <c r="BW11" s="235"/>
      <c r="BX11" s="237"/>
      <c r="BY11" s="238"/>
      <c r="BZ11" s="367"/>
      <c r="CA11" s="366" t="s">
        <v>539</v>
      </c>
      <c r="CB11" s="1324" t="s">
        <v>540</v>
      </c>
      <c r="CC11" s="236"/>
      <c r="CD11" s="235" t="s">
        <v>272</v>
      </c>
      <c r="CE11" s="235" t="s">
        <v>542</v>
      </c>
      <c r="CF11" s="235" t="s">
        <v>242</v>
      </c>
      <c r="CG11" s="235" t="s">
        <v>543</v>
      </c>
      <c r="CH11" s="235" t="s">
        <v>474</v>
      </c>
      <c r="CI11" s="235" t="s">
        <v>475</v>
      </c>
      <c r="CJ11" s="235" t="s">
        <v>544</v>
      </c>
      <c r="CK11" s="235" t="s">
        <v>476</v>
      </c>
      <c r="CL11" s="235" t="s">
        <v>477</v>
      </c>
      <c r="CM11" s="235"/>
      <c r="CN11" s="258" t="s">
        <v>104</v>
      </c>
      <c r="CO11" s="258" t="s">
        <v>86</v>
      </c>
      <c r="CP11" s="258" t="s">
        <v>85</v>
      </c>
      <c r="CQ11" s="258" t="s">
        <v>84</v>
      </c>
      <c r="CR11" s="258" t="s">
        <v>83</v>
      </c>
      <c r="CS11" s="236"/>
      <c r="CT11" s="235" t="s">
        <v>272</v>
      </c>
      <c r="CU11" s="235" t="s">
        <v>542</v>
      </c>
      <c r="CV11" s="235" t="s">
        <v>242</v>
      </c>
      <c r="CW11" s="235" t="s">
        <v>543</v>
      </c>
      <c r="CX11" s="235" t="s">
        <v>474</v>
      </c>
      <c r="CY11" s="235" t="s">
        <v>475</v>
      </c>
      <c r="CZ11" s="235" t="s">
        <v>544</v>
      </c>
      <c r="DA11" s="235" t="s">
        <v>476</v>
      </c>
      <c r="DB11" s="235" t="s">
        <v>477</v>
      </c>
      <c r="DC11" s="235"/>
      <c r="DD11" s="258" t="s">
        <v>104</v>
      </c>
      <c r="DE11" s="258" t="s">
        <v>86</v>
      </c>
      <c r="DF11" s="258" t="s">
        <v>85</v>
      </c>
      <c r="DG11" s="258" t="s">
        <v>84</v>
      </c>
      <c r="DH11" s="258" t="s">
        <v>83</v>
      </c>
      <c r="DI11" s="239"/>
      <c r="DJ11" s="230"/>
    </row>
    <row r="12" spans="1:143" s="240" customFormat="1" ht="15" customHeight="1" thickBot="1">
      <c r="A12" s="368"/>
      <c r="B12" s="734" t="s">
        <v>254</v>
      </c>
      <c r="C12" s="990" t="s">
        <v>230</v>
      </c>
      <c r="D12" s="991" t="s">
        <v>545</v>
      </c>
      <c r="F12" s="992" t="s">
        <v>466</v>
      </c>
      <c r="G12" s="992" t="s">
        <v>546</v>
      </c>
      <c r="H12" s="992" t="str">
        <f>B12</f>
        <v>TRANSMISSION LINES MAINTENANCE</v>
      </c>
      <c r="I12" s="992" t="str">
        <f>C12</f>
        <v>TRANSMISSION TOWERS</v>
      </c>
      <c r="J12" s="992" t="s">
        <v>276</v>
      </c>
      <c r="K12" s="992" t="s">
        <v>547</v>
      </c>
      <c r="L12" s="992" t="s">
        <v>483</v>
      </c>
      <c r="M12" s="993" t="str">
        <f>D12</f>
        <v>NO. OF TOWERS (000'S)</v>
      </c>
      <c r="N12" s="993" t="s">
        <v>548</v>
      </c>
      <c r="P12" s="1646">
        <v>13.379</v>
      </c>
      <c r="Q12" s="1647">
        <v>13.388999999999999</v>
      </c>
      <c r="R12" s="1647">
        <v>13.497999999999999</v>
      </c>
      <c r="S12" s="1647">
        <v>13.507999999999999</v>
      </c>
      <c r="T12" s="1648">
        <v>13.507999999999999</v>
      </c>
      <c r="U12" s="241"/>
      <c r="V12" s="735" t="s">
        <v>272</v>
      </c>
      <c r="W12" s="735" t="s">
        <v>546</v>
      </c>
      <c r="X12" s="735" t="str">
        <f>B12</f>
        <v>TRANSMISSION LINES MAINTENANCE</v>
      </c>
      <c r="Y12" s="735" t="str">
        <f>C12</f>
        <v>TRANSMISSION TOWERS</v>
      </c>
      <c r="Z12" s="735" t="s">
        <v>276</v>
      </c>
      <c r="AA12" s="735" t="s">
        <v>549</v>
      </c>
      <c r="AB12" s="735" t="s">
        <v>483</v>
      </c>
      <c r="AC12" s="735" t="str">
        <f>D12</f>
        <v>NO. OF TOWERS (000'S)</v>
      </c>
      <c r="AD12" s="735" t="s">
        <v>548</v>
      </c>
      <c r="AE12" s="241"/>
      <c r="AF12" s="1656">
        <v>44.683</v>
      </c>
      <c r="AG12" s="1657">
        <v>45.332000000000001</v>
      </c>
      <c r="AH12" s="1657">
        <v>45.915999999999997</v>
      </c>
      <c r="AI12" s="1657">
        <v>47.848999999999997</v>
      </c>
      <c r="AJ12" s="1658">
        <v>47.823</v>
      </c>
      <c r="AK12" s="234"/>
      <c r="AL12" s="735" t="s">
        <v>272</v>
      </c>
      <c r="AM12" s="735" t="s">
        <v>546</v>
      </c>
      <c r="AN12" s="735" t="str">
        <f>B12</f>
        <v>TRANSMISSION LINES MAINTENANCE</v>
      </c>
      <c r="AO12" s="735" t="str">
        <f>C12</f>
        <v>TRANSMISSION TOWERS</v>
      </c>
      <c r="AP12" s="735" t="s">
        <v>276</v>
      </c>
      <c r="AQ12" s="735" t="s">
        <v>550</v>
      </c>
      <c r="AR12" s="735" t="s">
        <v>483</v>
      </c>
      <c r="AS12" s="735" t="s">
        <v>527</v>
      </c>
      <c r="AT12" s="735" t="s">
        <v>509</v>
      </c>
      <c r="AU12" s="735"/>
      <c r="AV12" s="1662">
        <v>33</v>
      </c>
      <c r="AW12" s="1663">
        <v>33</v>
      </c>
      <c r="AX12" s="1663">
        <v>33</v>
      </c>
      <c r="AY12" s="1663">
        <v>33</v>
      </c>
      <c r="AZ12" s="1663">
        <v>33</v>
      </c>
      <c r="BA12" s="234"/>
      <c r="BB12" s="735" t="s">
        <v>272</v>
      </c>
      <c r="BC12" s="735" t="s">
        <v>546</v>
      </c>
      <c r="BD12" s="735" t="str">
        <f>B12</f>
        <v>TRANSMISSION LINES MAINTENANCE</v>
      </c>
      <c r="BE12" s="735" t="str">
        <f>C12</f>
        <v>TRANSMISSION TOWERS</v>
      </c>
      <c r="BF12" s="735" t="s">
        <v>276</v>
      </c>
      <c r="BG12" s="735" t="s">
        <v>551</v>
      </c>
      <c r="BH12" s="735" t="s">
        <v>483</v>
      </c>
      <c r="BI12" s="735" t="s">
        <v>527</v>
      </c>
      <c r="BJ12" s="735" t="s">
        <v>509</v>
      </c>
      <c r="BK12" s="735"/>
      <c r="BL12" s="736">
        <v>0.5</v>
      </c>
      <c r="BM12" s="234"/>
      <c r="BN12" s="735" t="s">
        <v>272</v>
      </c>
      <c r="BO12" s="735" t="s">
        <v>546</v>
      </c>
      <c r="BP12" s="735" t="str">
        <f>B12</f>
        <v>TRANSMISSION LINES MAINTENANCE</v>
      </c>
      <c r="BQ12" s="735" t="str">
        <f>C12</f>
        <v>TRANSMISSION TOWERS</v>
      </c>
      <c r="BR12" s="735" t="s">
        <v>276</v>
      </c>
      <c r="BS12" s="735" t="s">
        <v>552</v>
      </c>
      <c r="BT12" s="735" t="s">
        <v>483</v>
      </c>
      <c r="BU12" s="735" t="s">
        <v>527</v>
      </c>
      <c r="BV12" s="735" t="s">
        <v>509</v>
      </c>
      <c r="BW12" s="735"/>
      <c r="BX12" s="737">
        <v>5</v>
      </c>
      <c r="BZ12" s="368"/>
      <c r="CA12" s="738" t="s">
        <v>254</v>
      </c>
      <c r="CB12" s="1325" t="s">
        <v>230</v>
      </c>
      <c r="CC12" s="1326"/>
      <c r="CD12" s="1327" t="s">
        <v>272</v>
      </c>
      <c r="CE12" s="1327" t="s">
        <v>546</v>
      </c>
      <c r="CF12" s="1327" t="str">
        <f>CA12</f>
        <v>TRANSMISSION LINES MAINTENANCE</v>
      </c>
      <c r="CG12" s="1327" t="str">
        <f>CB12</f>
        <v>TRANSMISSION TOWERS</v>
      </c>
      <c r="CH12" s="1327" t="s">
        <v>553</v>
      </c>
      <c r="CI12" s="1327" t="s">
        <v>554</v>
      </c>
      <c r="CJ12" s="1327" t="s">
        <v>483</v>
      </c>
      <c r="CK12" s="1327" t="s">
        <v>470</v>
      </c>
      <c r="CL12" s="1327" t="s">
        <v>484</v>
      </c>
      <c r="CM12" s="1327"/>
      <c r="CN12" s="1669">
        <v>1840.2570567339239</v>
      </c>
      <c r="CO12" s="1670">
        <v>1925.5519025448123</v>
      </c>
      <c r="CP12" s="1670">
        <v>2169.2063543632776</v>
      </c>
      <c r="CQ12" s="1670">
        <v>1731.3533119257356</v>
      </c>
      <c r="CR12" s="1671">
        <v>1672.4309864747534</v>
      </c>
      <c r="CS12" s="1326"/>
      <c r="CT12" s="1327" t="s">
        <v>272</v>
      </c>
      <c r="CU12" s="1327" t="s">
        <v>546</v>
      </c>
      <c r="CV12" s="1327" t="str">
        <f>CA12</f>
        <v>TRANSMISSION LINES MAINTENANCE</v>
      </c>
      <c r="CW12" s="1327" t="str">
        <f>CB12</f>
        <v>TRANSMISSION TOWERS</v>
      </c>
      <c r="CX12" s="1327" t="s">
        <v>553</v>
      </c>
      <c r="CY12" s="1327" t="s">
        <v>554</v>
      </c>
      <c r="CZ12" s="1327" t="s">
        <v>483</v>
      </c>
      <c r="DA12" s="1327" t="s">
        <v>470</v>
      </c>
      <c r="DB12" s="1327" t="s">
        <v>484</v>
      </c>
      <c r="DC12" s="1327"/>
      <c r="DD12" s="1669">
        <v>1338.9340831888323</v>
      </c>
      <c r="DE12" s="1670">
        <v>1401.0087362716947</v>
      </c>
      <c r="DF12" s="1670">
        <v>1579.2341667438022</v>
      </c>
      <c r="DG12" s="1670">
        <v>1262.451682747838</v>
      </c>
      <c r="DH12" s="1678">
        <v>1217.5464052877574</v>
      </c>
      <c r="DJ12" s="40"/>
    </row>
    <row r="13" spans="1:143" ht="15" customHeight="1" thickBot="1">
      <c r="A13" s="369"/>
      <c r="B13" s="990" t="s">
        <v>254</v>
      </c>
      <c r="C13" s="739" t="s">
        <v>231</v>
      </c>
      <c r="D13" s="997" t="s">
        <v>545</v>
      </c>
      <c r="F13" s="998" t="s">
        <v>466</v>
      </c>
      <c r="G13" s="998" t="s">
        <v>546</v>
      </c>
      <c r="H13" s="992" t="str">
        <f t="shared" ref="H13:H43" si="0">B13</f>
        <v>TRANSMISSION LINES MAINTENANCE</v>
      </c>
      <c r="I13" s="992" t="str">
        <f t="shared" ref="I13:I43" si="1">C13</f>
        <v>TRANSMISSION TOWER SUPPORT STRUCTURES</v>
      </c>
      <c r="J13" s="992" t="s">
        <v>276</v>
      </c>
      <c r="K13" s="992" t="s">
        <v>547</v>
      </c>
      <c r="L13" s="992" t="s">
        <v>483</v>
      </c>
      <c r="M13" s="993" t="str">
        <f t="shared" ref="M13:M42" si="2">D13</f>
        <v>NO. OF TOWERS (000'S)</v>
      </c>
      <c r="N13" s="999" t="s">
        <v>548</v>
      </c>
      <c r="P13" s="1649">
        <v>0.60599999999999998</v>
      </c>
      <c r="Q13" s="1650">
        <v>0.65200000000000002</v>
      </c>
      <c r="R13" s="1650">
        <v>0.65200000000000002</v>
      </c>
      <c r="S13" s="1650">
        <v>0.65400000000000003</v>
      </c>
      <c r="T13" s="1651">
        <v>0.65400000000000003</v>
      </c>
      <c r="U13" s="740"/>
      <c r="V13" s="735" t="s">
        <v>272</v>
      </c>
      <c r="W13" s="735" t="s">
        <v>546</v>
      </c>
      <c r="X13" s="735" t="str">
        <f t="shared" ref="X13:X43" si="3">B13</f>
        <v>TRANSMISSION LINES MAINTENANCE</v>
      </c>
      <c r="Y13" s="735" t="str">
        <f t="shared" ref="Y13:Y43" si="4">C13</f>
        <v>TRANSMISSION TOWER SUPPORT STRUCTURES</v>
      </c>
      <c r="Z13" s="735" t="s">
        <v>276</v>
      </c>
      <c r="AA13" s="735" t="s">
        <v>549</v>
      </c>
      <c r="AB13" s="735" t="s">
        <v>483</v>
      </c>
      <c r="AC13" s="735" t="str">
        <f t="shared" ref="AC13:AC43" si="5">D13</f>
        <v>NO. OF TOWERS (000'S)</v>
      </c>
      <c r="AD13" s="735" t="s">
        <v>548</v>
      </c>
      <c r="AE13" s="740"/>
      <c r="AF13" s="1653">
        <v>3.302</v>
      </c>
      <c r="AG13" s="1654">
        <v>1.224</v>
      </c>
      <c r="AH13" s="1654">
        <v>1.1299999999999999</v>
      </c>
      <c r="AI13" s="1654">
        <v>1.2130000000000001</v>
      </c>
      <c r="AJ13" s="1659">
        <v>1.044</v>
      </c>
      <c r="AK13" s="241"/>
      <c r="AL13" s="735" t="s">
        <v>272</v>
      </c>
      <c r="AM13" s="735" t="s">
        <v>546</v>
      </c>
      <c r="AN13" s="735" t="str">
        <f t="shared" ref="AN13:AN43" si="6">B13</f>
        <v>TRANSMISSION LINES MAINTENANCE</v>
      </c>
      <c r="AO13" s="735" t="str">
        <f t="shared" ref="AO13:AO43" si="7">C13</f>
        <v>TRANSMISSION TOWER SUPPORT STRUCTURES</v>
      </c>
      <c r="AP13" s="735" t="s">
        <v>276</v>
      </c>
      <c r="AQ13" s="735" t="s">
        <v>550</v>
      </c>
      <c r="AR13" s="735" t="s">
        <v>483</v>
      </c>
      <c r="AS13" s="735" t="s">
        <v>527</v>
      </c>
      <c r="AT13" s="735" t="s">
        <v>509</v>
      </c>
      <c r="AU13" s="735"/>
      <c r="AV13" s="1662">
        <v>33</v>
      </c>
      <c r="AW13" s="1664">
        <v>33</v>
      </c>
      <c r="AX13" s="1664">
        <v>33</v>
      </c>
      <c r="AY13" s="1664">
        <v>33</v>
      </c>
      <c r="AZ13" s="1664">
        <v>33</v>
      </c>
      <c r="BA13" s="241"/>
      <c r="BB13" s="735" t="s">
        <v>272</v>
      </c>
      <c r="BC13" s="735" t="s">
        <v>546</v>
      </c>
      <c r="BD13" s="735" t="str">
        <f t="shared" ref="BD13:BD43" si="8">B13</f>
        <v>TRANSMISSION LINES MAINTENANCE</v>
      </c>
      <c r="BE13" s="735" t="str">
        <f t="shared" ref="BE13:BE43" si="9">C13</f>
        <v>TRANSMISSION TOWER SUPPORT STRUCTURES</v>
      </c>
      <c r="BF13" s="735" t="s">
        <v>276</v>
      </c>
      <c r="BG13" s="735" t="s">
        <v>551</v>
      </c>
      <c r="BH13" s="735" t="s">
        <v>483</v>
      </c>
      <c r="BI13" s="735" t="s">
        <v>527</v>
      </c>
      <c r="BJ13" s="735" t="s">
        <v>509</v>
      </c>
      <c r="BK13" s="735"/>
      <c r="BL13" s="1000">
        <v>5</v>
      </c>
      <c r="BM13" s="241"/>
      <c r="BN13" s="735" t="s">
        <v>272</v>
      </c>
      <c r="BO13" s="735" t="s">
        <v>546</v>
      </c>
      <c r="BP13" s="735" t="str">
        <f t="shared" ref="BP13:BP43" si="10">B13</f>
        <v>TRANSMISSION LINES MAINTENANCE</v>
      </c>
      <c r="BQ13" s="735" t="str">
        <f t="shared" ref="BQ13:BQ43" si="11">C13</f>
        <v>TRANSMISSION TOWER SUPPORT STRUCTURES</v>
      </c>
      <c r="BR13" s="735" t="s">
        <v>276</v>
      </c>
      <c r="BS13" s="735" t="s">
        <v>552</v>
      </c>
      <c r="BT13" s="735" t="s">
        <v>483</v>
      </c>
      <c r="BU13" s="735" t="s">
        <v>527</v>
      </c>
      <c r="BV13" s="735" t="s">
        <v>509</v>
      </c>
      <c r="BW13" s="735"/>
      <c r="BX13" s="1001">
        <v>5</v>
      </c>
      <c r="BZ13" s="369"/>
      <c r="CA13" s="1413" t="s">
        <v>254</v>
      </c>
      <c r="CB13" s="242" t="s">
        <v>231</v>
      </c>
      <c r="CC13" s="241"/>
      <c r="CD13" s="735" t="s">
        <v>272</v>
      </c>
      <c r="CE13" s="735" t="s">
        <v>546</v>
      </c>
      <c r="CF13" s="1327" t="str">
        <f t="shared" ref="CF13:CF43" si="12">CA13</f>
        <v>TRANSMISSION LINES MAINTENANCE</v>
      </c>
      <c r="CG13" s="1327" t="str">
        <f t="shared" ref="CG13:CG43" si="13">CB13</f>
        <v>TRANSMISSION TOWER SUPPORT STRUCTURES</v>
      </c>
      <c r="CH13" s="735" t="s">
        <v>553</v>
      </c>
      <c r="CI13" s="735" t="s">
        <v>554</v>
      </c>
      <c r="CJ13" s="735" t="s">
        <v>483</v>
      </c>
      <c r="CK13" s="735" t="s">
        <v>470</v>
      </c>
      <c r="CL13" s="735" t="s">
        <v>484</v>
      </c>
      <c r="CM13" s="735"/>
      <c r="CN13" s="1672">
        <v>135.99196117842172</v>
      </c>
      <c r="CO13" s="1673">
        <v>51.991430528431351</v>
      </c>
      <c r="CP13" s="1673">
        <v>53.384510419690379</v>
      </c>
      <c r="CQ13" s="1673">
        <v>43.890814173042635</v>
      </c>
      <c r="CR13" s="1674">
        <v>36.510004597780195</v>
      </c>
      <c r="CS13" s="241"/>
      <c r="CT13" s="735" t="s">
        <v>272</v>
      </c>
      <c r="CU13" s="735" t="s">
        <v>546</v>
      </c>
      <c r="CV13" s="1327" t="str">
        <f t="shared" ref="CV13:CV43" si="14">CA13</f>
        <v>TRANSMISSION LINES MAINTENANCE</v>
      </c>
      <c r="CW13" s="1327" t="str">
        <f t="shared" ref="CW13:CW43" si="15">CB13</f>
        <v>TRANSMISSION TOWER SUPPORT STRUCTURES</v>
      </c>
      <c r="CX13" s="735" t="s">
        <v>553</v>
      </c>
      <c r="CY13" s="735" t="s">
        <v>554</v>
      </c>
      <c r="CZ13" s="735" t="s">
        <v>483</v>
      </c>
      <c r="DA13" s="735" t="s">
        <v>470</v>
      </c>
      <c r="DB13" s="735" t="s">
        <v>484</v>
      </c>
      <c r="DC13" s="735"/>
      <c r="DD13" s="1672">
        <v>98.945020313979029</v>
      </c>
      <c r="DE13" s="1673">
        <v>37.828348477820398</v>
      </c>
      <c r="DF13" s="1673">
        <v>38.865201856008724</v>
      </c>
      <c r="DG13" s="1673">
        <v>32.003884954191882</v>
      </c>
      <c r="DH13" s="1679">
        <v>26.579646762445233</v>
      </c>
      <c r="DJ13" s="41"/>
    </row>
    <row r="14" spans="1:143" ht="15" customHeight="1" thickBot="1">
      <c r="A14" s="369"/>
      <c r="B14" s="990" t="s">
        <v>254</v>
      </c>
      <c r="C14" s="1003" t="s">
        <v>50</v>
      </c>
      <c r="D14" s="991" t="s">
        <v>555</v>
      </c>
      <c r="E14" s="1004"/>
      <c r="F14" s="1005" t="s">
        <v>466</v>
      </c>
      <c r="G14" s="1005" t="s">
        <v>546</v>
      </c>
      <c r="H14" s="992" t="str">
        <f t="shared" si="0"/>
        <v>TRANSMISSION LINES MAINTENANCE</v>
      </c>
      <c r="I14" s="992" t="str">
        <f t="shared" si="1"/>
        <v>CONDUCTORS</v>
      </c>
      <c r="J14" s="992" t="s">
        <v>276</v>
      </c>
      <c r="K14" s="992" t="s">
        <v>547</v>
      </c>
      <c r="L14" s="992" t="s">
        <v>483</v>
      </c>
      <c r="M14" s="993" t="str">
        <f t="shared" si="2"/>
        <v>LENGTH (ROUTE KM) (000'S)</v>
      </c>
      <c r="N14" s="1006" t="s">
        <v>548</v>
      </c>
      <c r="O14" s="1004"/>
      <c r="P14" s="1646">
        <v>12.387</v>
      </c>
      <c r="Q14" s="1652">
        <v>12.39</v>
      </c>
      <c r="R14" s="1652">
        <v>12.878</v>
      </c>
      <c r="S14" s="1652">
        <v>13.119</v>
      </c>
      <c r="T14" s="1648">
        <v>13.125999999999999</v>
      </c>
      <c r="U14" s="740"/>
      <c r="V14" s="741" t="s">
        <v>272</v>
      </c>
      <c r="W14" s="741" t="s">
        <v>546</v>
      </c>
      <c r="X14" s="735" t="str">
        <f t="shared" si="3"/>
        <v>TRANSMISSION LINES MAINTENANCE</v>
      </c>
      <c r="Y14" s="735" t="str">
        <f t="shared" si="4"/>
        <v>CONDUCTORS</v>
      </c>
      <c r="Z14" s="741" t="s">
        <v>276</v>
      </c>
      <c r="AA14" s="741" t="s">
        <v>549</v>
      </c>
      <c r="AB14" s="741" t="s">
        <v>483</v>
      </c>
      <c r="AC14" s="735" t="str">
        <f t="shared" si="5"/>
        <v>LENGTH (ROUTE KM) (000'S)</v>
      </c>
      <c r="AD14" s="735" t="s">
        <v>548</v>
      </c>
      <c r="AE14" s="740"/>
      <c r="AF14" s="1653">
        <v>23.46701291387734</v>
      </c>
      <c r="AG14" s="1654">
        <v>23.424083587279906</v>
      </c>
      <c r="AH14" s="1654">
        <v>23.853681390003505</v>
      </c>
      <c r="AI14" s="1654">
        <v>24.477989447048152</v>
      </c>
      <c r="AJ14" s="1659">
        <v>24.489502599037611</v>
      </c>
      <c r="AK14" s="740"/>
      <c r="AL14" s="741" t="s">
        <v>272</v>
      </c>
      <c r="AM14" s="741" t="s">
        <v>546</v>
      </c>
      <c r="AN14" s="735" t="str">
        <f t="shared" si="6"/>
        <v>TRANSMISSION LINES MAINTENANCE</v>
      </c>
      <c r="AO14" s="735" t="str">
        <f t="shared" si="7"/>
        <v>CONDUCTORS</v>
      </c>
      <c r="AP14" s="741" t="s">
        <v>276</v>
      </c>
      <c r="AQ14" s="741" t="s">
        <v>550</v>
      </c>
      <c r="AR14" s="741" t="s">
        <v>483</v>
      </c>
      <c r="AS14" s="741" t="s">
        <v>527</v>
      </c>
      <c r="AT14" s="735" t="s">
        <v>509</v>
      </c>
      <c r="AU14" s="735"/>
      <c r="AV14" s="1662">
        <v>33</v>
      </c>
      <c r="AW14" s="1665">
        <v>33</v>
      </c>
      <c r="AX14" s="1665">
        <v>33</v>
      </c>
      <c r="AY14" s="1665">
        <v>33</v>
      </c>
      <c r="AZ14" s="1665">
        <v>33</v>
      </c>
      <c r="BA14" s="740"/>
      <c r="BB14" s="741" t="s">
        <v>272</v>
      </c>
      <c r="BC14" s="741" t="s">
        <v>546</v>
      </c>
      <c r="BD14" s="735" t="str">
        <f t="shared" si="8"/>
        <v>TRANSMISSION LINES MAINTENANCE</v>
      </c>
      <c r="BE14" s="735" t="str">
        <f t="shared" si="9"/>
        <v>CONDUCTORS</v>
      </c>
      <c r="BF14" s="741" t="s">
        <v>276</v>
      </c>
      <c r="BG14" s="741" t="s">
        <v>551</v>
      </c>
      <c r="BH14" s="741" t="s">
        <v>483</v>
      </c>
      <c r="BI14" s="741" t="s">
        <v>527</v>
      </c>
      <c r="BJ14" s="735" t="s">
        <v>509</v>
      </c>
      <c r="BK14" s="735"/>
      <c r="BL14" s="1008">
        <v>5</v>
      </c>
      <c r="BM14" s="740"/>
      <c r="BN14" s="741" t="s">
        <v>272</v>
      </c>
      <c r="BO14" s="741" t="s">
        <v>546</v>
      </c>
      <c r="BP14" s="735" t="str">
        <f t="shared" si="10"/>
        <v>TRANSMISSION LINES MAINTENANCE</v>
      </c>
      <c r="BQ14" s="735" t="str">
        <f t="shared" si="11"/>
        <v>CONDUCTORS</v>
      </c>
      <c r="BR14" s="741" t="s">
        <v>276</v>
      </c>
      <c r="BS14" s="741" t="s">
        <v>552</v>
      </c>
      <c r="BT14" s="741" t="s">
        <v>483</v>
      </c>
      <c r="BU14" s="741" t="s">
        <v>527</v>
      </c>
      <c r="BV14" s="735" t="s">
        <v>509</v>
      </c>
      <c r="BW14" s="735"/>
      <c r="BX14" s="1009">
        <v>1</v>
      </c>
      <c r="BZ14" s="369"/>
      <c r="CA14" s="1413" t="s">
        <v>254</v>
      </c>
      <c r="CB14" s="1010" t="s">
        <v>50</v>
      </c>
      <c r="CC14" s="740"/>
      <c r="CD14" s="741" t="s">
        <v>272</v>
      </c>
      <c r="CE14" s="741" t="s">
        <v>546</v>
      </c>
      <c r="CF14" s="1327" t="str">
        <f t="shared" si="12"/>
        <v>TRANSMISSION LINES MAINTENANCE</v>
      </c>
      <c r="CG14" s="1327" t="str">
        <f t="shared" si="13"/>
        <v>CONDUCTORS</v>
      </c>
      <c r="CH14" s="741" t="s">
        <v>553</v>
      </c>
      <c r="CI14" s="741" t="s">
        <v>554</v>
      </c>
      <c r="CJ14" s="741" t="s">
        <v>483</v>
      </c>
      <c r="CK14" s="741" t="s">
        <v>470</v>
      </c>
      <c r="CL14" s="735" t="s">
        <v>484</v>
      </c>
      <c r="CM14" s="735"/>
      <c r="CN14" s="1675">
        <v>966.48246794595048</v>
      </c>
      <c r="CO14" s="1676">
        <v>994.97680924855592</v>
      </c>
      <c r="CP14" s="1676">
        <v>1126.9177900111652</v>
      </c>
      <c r="CQ14" s="1676">
        <v>885.70394571318138</v>
      </c>
      <c r="CR14" s="1677">
        <v>856.42897747913139</v>
      </c>
      <c r="CS14" s="740"/>
      <c r="CT14" s="741" t="s">
        <v>272</v>
      </c>
      <c r="CU14" s="741" t="s">
        <v>546</v>
      </c>
      <c r="CV14" s="1327" t="str">
        <f t="shared" si="14"/>
        <v>TRANSMISSION LINES MAINTENANCE</v>
      </c>
      <c r="CW14" s="1327" t="str">
        <f t="shared" si="15"/>
        <v>CONDUCTORS</v>
      </c>
      <c r="CX14" s="741" t="s">
        <v>553</v>
      </c>
      <c r="CY14" s="741" t="s">
        <v>554</v>
      </c>
      <c r="CZ14" s="741" t="s">
        <v>483</v>
      </c>
      <c r="DA14" s="741" t="s">
        <v>470</v>
      </c>
      <c r="DB14" s="735" t="s">
        <v>484</v>
      </c>
      <c r="DC14" s="735"/>
      <c r="DD14" s="1675">
        <v>703.19323727195683</v>
      </c>
      <c r="DE14" s="1676">
        <v>723.9333306480537</v>
      </c>
      <c r="DF14" s="1676">
        <v>820.42313471805744</v>
      </c>
      <c r="DG14" s="1676">
        <v>645.8291493596472</v>
      </c>
      <c r="DH14" s="1680">
        <v>623.48882037395026</v>
      </c>
    </row>
    <row r="15" spans="1:143" s="41" customFormat="1" ht="15" customHeight="1" thickBot="1">
      <c r="A15" s="369"/>
      <c r="B15" s="990" t="s">
        <v>254</v>
      </c>
      <c r="C15" s="1003" t="s">
        <v>51</v>
      </c>
      <c r="D15" s="991" t="s">
        <v>555</v>
      </c>
      <c r="E15" s="1011"/>
      <c r="F15" s="992" t="s">
        <v>466</v>
      </c>
      <c r="G15" s="992" t="s">
        <v>546</v>
      </c>
      <c r="H15" s="992" t="str">
        <f t="shared" si="0"/>
        <v>TRANSMISSION LINES MAINTENANCE</v>
      </c>
      <c r="I15" s="992" t="str">
        <f t="shared" si="1"/>
        <v>TRANSMISSION CABLES</v>
      </c>
      <c r="J15" s="992" t="s">
        <v>276</v>
      </c>
      <c r="K15" s="992" t="s">
        <v>547</v>
      </c>
      <c r="L15" s="992" t="s">
        <v>483</v>
      </c>
      <c r="M15" s="993" t="str">
        <f t="shared" si="2"/>
        <v>LENGTH (ROUTE KM) (000'S)</v>
      </c>
      <c r="N15" s="993" t="s">
        <v>548</v>
      </c>
      <c r="O15" s="1011"/>
      <c r="P15" s="1646">
        <v>8.6940000000000003E-3</v>
      </c>
      <c r="Q15" s="1652">
        <v>8.6940000000000003E-3</v>
      </c>
      <c r="R15" s="1652">
        <v>9.9740000000000002E-3</v>
      </c>
      <c r="S15" s="1652">
        <v>9.9740000000000002E-3</v>
      </c>
      <c r="T15" s="1648">
        <v>9.9740000000000002E-3</v>
      </c>
      <c r="U15" s="65"/>
      <c r="V15" s="735" t="s">
        <v>272</v>
      </c>
      <c r="W15" s="735" t="s">
        <v>546</v>
      </c>
      <c r="X15" s="735" t="str">
        <f t="shared" si="3"/>
        <v>TRANSMISSION LINES MAINTENANCE</v>
      </c>
      <c r="Y15" s="735" t="str">
        <f t="shared" si="4"/>
        <v>TRANSMISSION CABLES</v>
      </c>
      <c r="Z15" s="735" t="s">
        <v>276</v>
      </c>
      <c r="AA15" s="735" t="s">
        <v>549</v>
      </c>
      <c r="AB15" s="735" t="s">
        <v>483</v>
      </c>
      <c r="AC15" s="735" t="str">
        <f t="shared" si="5"/>
        <v>LENGTH (ROUTE KM) (000'S)</v>
      </c>
      <c r="AD15" s="735" t="s">
        <v>548</v>
      </c>
      <c r="AE15" s="65"/>
      <c r="AF15" s="1653">
        <v>8.6939999999999986E-3</v>
      </c>
      <c r="AG15" s="1654">
        <v>8.6939999999999986E-3</v>
      </c>
      <c r="AH15" s="1654">
        <v>9.9739999999999985E-3</v>
      </c>
      <c r="AI15" s="1654">
        <v>8.6939999999999986E-3</v>
      </c>
      <c r="AJ15" s="1659">
        <v>9.9739999999999985E-3</v>
      </c>
      <c r="AK15" s="740"/>
      <c r="AL15" s="735" t="s">
        <v>272</v>
      </c>
      <c r="AM15" s="735" t="s">
        <v>546</v>
      </c>
      <c r="AN15" s="735" t="str">
        <f t="shared" si="6"/>
        <v>TRANSMISSION LINES MAINTENANCE</v>
      </c>
      <c r="AO15" s="735" t="str">
        <f t="shared" si="7"/>
        <v>TRANSMISSION CABLES</v>
      </c>
      <c r="AP15" s="735" t="s">
        <v>276</v>
      </c>
      <c r="AQ15" s="735" t="s">
        <v>550</v>
      </c>
      <c r="AR15" s="735" t="s">
        <v>483</v>
      </c>
      <c r="AS15" s="735" t="s">
        <v>527</v>
      </c>
      <c r="AT15" s="735" t="s">
        <v>509</v>
      </c>
      <c r="AU15" s="735"/>
      <c r="AV15" s="1662">
        <v>17</v>
      </c>
      <c r="AW15" s="1665">
        <v>18</v>
      </c>
      <c r="AX15" s="1665">
        <v>19</v>
      </c>
      <c r="AY15" s="1665">
        <v>20</v>
      </c>
      <c r="AZ15" s="1665">
        <v>21</v>
      </c>
      <c r="BA15" s="740"/>
      <c r="BB15" s="735" t="s">
        <v>272</v>
      </c>
      <c r="BC15" s="735" t="s">
        <v>546</v>
      </c>
      <c r="BD15" s="735" t="str">
        <f t="shared" si="8"/>
        <v>TRANSMISSION LINES MAINTENANCE</v>
      </c>
      <c r="BE15" s="735" t="str">
        <f t="shared" si="9"/>
        <v>TRANSMISSION CABLES</v>
      </c>
      <c r="BF15" s="735" t="s">
        <v>276</v>
      </c>
      <c r="BG15" s="735" t="s">
        <v>551</v>
      </c>
      <c r="BH15" s="735" t="s">
        <v>483</v>
      </c>
      <c r="BI15" s="735" t="s">
        <v>527</v>
      </c>
      <c r="BJ15" s="735" t="s">
        <v>509</v>
      </c>
      <c r="BK15" s="735"/>
      <c r="BL15" s="1008">
        <v>1</v>
      </c>
      <c r="BM15" s="740"/>
      <c r="BN15" s="735" t="s">
        <v>272</v>
      </c>
      <c r="BO15" s="735" t="s">
        <v>546</v>
      </c>
      <c r="BP15" s="735" t="str">
        <f t="shared" si="10"/>
        <v>TRANSMISSION LINES MAINTENANCE</v>
      </c>
      <c r="BQ15" s="735" t="str">
        <f t="shared" si="11"/>
        <v>TRANSMISSION CABLES</v>
      </c>
      <c r="BR15" s="735" t="s">
        <v>276</v>
      </c>
      <c r="BS15" s="735" t="s">
        <v>552</v>
      </c>
      <c r="BT15" s="735" t="s">
        <v>483</v>
      </c>
      <c r="BU15" s="735" t="s">
        <v>527</v>
      </c>
      <c r="BV15" s="735" t="s">
        <v>509</v>
      </c>
      <c r="BW15" s="735"/>
      <c r="BX15" s="1009">
        <v>1</v>
      </c>
      <c r="BZ15" s="369"/>
      <c r="CA15" s="738" t="s">
        <v>254</v>
      </c>
      <c r="CB15" s="1010" t="s">
        <v>51</v>
      </c>
      <c r="CC15" s="740"/>
      <c r="CD15" s="735" t="s">
        <v>272</v>
      </c>
      <c r="CE15" s="735" t="s">
        <v>546</v>
      </c>
      <c r="CF15" s="1327" t="str">
        <f t="shared" si="12"/>
        <v>TRANSMISSION LINES MAINTENANCE</v>
      </c>
      <c r="CG15" s="1327" t="str">
        <f t="shared" si="13"/>
        <v>TRANSMISSION CABLES</v>
      </c>
      <c r="CH15" s="735" t="s">
        <v>553</v>
      </c>
      <c r="CI15" s="735" t="s">
        <v>554</v>
      </c>
      <c r="CJ15" s="735" t="s">
        <v>483</v>
      </c>
      <c r="CK15" s="735" t="s">
        <v>470</v>
      </c>
      <c r="CL15" s="735" t="s">
        <v>484</v>
      </c>
      <c r="CM15" s="735"/>
      <c r="CN15" s="1675">
        <v>0.33160000000000001</v>
      </c>
      <c r="CO15" s="1676">
        <v>0.36856</v>
      </c>
      <c r="CP15" s="1676">
        <v>2.4217900000000001</v>
      </c>
      <c r="CQ15" s="1676">
        <v>6.1174999999999997</v>
      </c>
      <c r="CR15" s="1677">
        <v>1.8055000000000001</v>
      </c>
      <c r="CS15" s="740"/>
      <c r="CT15" s="735" t="s">
        <v>272</v>
      </c>
      <c r="CU15" s="735" t="s">
        <v>546</v>
      </c>
      <c r="CV15" s="1327" t="str">
        <f t="shared" si="14"/>
        <v>TRANSMISSION LINES MAINTENANCE</v>
      </c>
      <c r="CW15" s="1327" t="str">
        <f t="shared" si="15"/>
        <v>TRANSMISSION CABLES</v>
      </c>
      <c r="CX15" s="735" t="s">
        <v>553</v>
      </c>
      <c r="CY15" s="735" t="s">
        <v>554</v>
      </c>
      <c r="CZ15" s="735" t="s">
        <v>483</v>
      </c>
      <c r="DA15" s="735" t="s">
        <v>470</v>
      </c>
      <c r="DB15" s="735" t="s">
        <v>484</v>
      </c>
      <c r="DC15" s="735"/>
      <c r="DD15" s="1675">
        <v>0</v>
      </c>
      <c r="DE15" s="1676">
        <v>0</v>
      </c>
      <c r="DF15" s="1676">
        <v>0</v>
      </c>
      <c r="DG15" s="1676">
        <v>0</v>
      </c>
      <c r="DH15" s="1680">
        <v>0</v>
      </c>
      <c r="DJ15" s="40"/>
    </row>
    <row r="16" spans="1:143" s="41" customFormat="1" ht="15" customHeight="1" thickBot="1">
      <c r="A16" s="369"/>
      <c r="B16" s="996" t="s">
        <v>314</v>
      </c>
      <c r="C16" s="1003" t="s">
        <v>256</v>
      </c>
      <c r="D16" s="991" t="s">
        <v>556</v>
      </c>
      <c r="E16" s="1011"/>
      <c r="F16" s="1005" t="s">
        <v>466</v>
      </c>
      <c r="G16" s="1005" t="s">
        <v>546</v>
      </c>
      <c r="H16" s="992" t="str">
        <f t="shared" si="0"/>
        <v>SUBSTATIONS EQUIPMENT &amp; PROPERTY MAINTENANCE</v>
      </c>
      <c r="I16" s="992" t="str">
        <f t="shared" si="1"/>
        <v>SUBSTATION - SWITCHBAYS (INCL. REACTIVE PLANT)</v>
      </c>
      <c r="J16" s="992" t="s">
        <v>276</v>
      </c>
      <c r="K16" s="992" t="s">
        <v>547</v>
      </c>
      <c r="L16" s="992" t="s">
        <v>483</v>
      </c>
      <c r="M16" s="993" t="str">
        <f t="shared" si="2"/>
        <v>NO. OF SWITCHBAYS (000'S)</v>
      </c>
      <c r="N16" s="1006" t="s">
        <v>548</v>
      </c>
      <c r="O16" s="1011"/>
      <c r="P16" s="1653">
        <v>0.90100000000000002</v>
      </c>
      <c r="Q16" s="1654">
        <v>0.95199999999999996</v>
      </c>
      <c r="R16" s="1654">
        <v>1.0069999999999999</v>
      </c>
      <c r="S16" s="1654">
        <v>1.0569999999999999</v>
      </c>
      <c r="T16" s="1655">
        <v>1.1200000000000001</v>
      </c>
      <c r="U16" s="65"/>
      <c r="V16" s="741" t="s">
        <v>272</v>
      </c>
      <c r="W16" s="741" t="s">
        <v>546</v>
      </c>
      <c r="X16" s="735" t="str">
        <f t="shared" si="3"/>
        <v>SUBSTATIONS EQUIPMENT &amp; PROPERTY MAINTENANCE</v>
      </c>
      <c r="Y16" s="735" t="str">
        <f t="shared" si="4"/>
        <v>SUBSTATION - SWITCHBAYS (INCL. REACTIVE PLANT)</v>
      </c>
      <c r="Z16" s="741" t="s">
        <v>276</v>
      </c>
      <c r="AA16" s="741" t="s">
        <v>549</v>
      </c>
      <c r="AB16" s="741" t="s">
        <v>483</v>
      </c>
      <c r="AC16" s="735" t="str">
        <f t="shared" si="5"/>
        <v>NO. OF SWITCHBAYS (000'S)</v>
      </c>
      <c r="AD16" s="735" t="s">
        <v>548</v>
      </c>
      <c r="AE16" s="65"/>
      <c r="AF16" s="1646">
        <v>1.0511666666666666</v>
      </c>
      <c r="AG16" s="1652">
        <v>1.1106666666666667</v>
      </c>
      <c r="AH16" s="1652">
        <v>1.1748333333333332</v>
      </c>
      <c r="AI16" s="1652">
        <v>1.2331666666666665</v>
      </c>
      <c r="AJ16" s="1648">
        <v>1.3066666666666669</v>
      </c>
      <c r="AK16" s="65"/>
      <c r="AL16" s="741" t="s">
        <v>272</v>
      </c>
      <c r="AM16" s="741" t="s">
        <v>546</v>
      </c>
      <c r="AN16" s="735" t="str">
        <f t="shared" si="6"/>
        <v>SUBSTATIONS EQUIPMENT &amp; PROPERTY MAINTENANCE</v>
      </c>
      <c r="AO16" s="735" t="str">
        <f t="shared" si="7"/>
        <v>SUBSTATION - SWITCHBAYS (INCL. REACTIVE PLANT)</v>
      </c>
      <c r="AP16" s="741" t="s">
        <v>276</v>
      </c>
      <c r="AQ16" s="741" t="s">
        <v>550</v>
      </c>
      <c r="AR16" s="741" t="s">
        <v>483</v>
      </c>
      <c r="AS16" s="741" t="s">
        <v>527</v>
      </c>
      <c r="AT16" s="735" t="s">
        <v>509</v>
      </c>
      <c r="AU16" s="735"/>
      <c r="AV16" s="1662">
        <v>27</v>
      </c>
      <c r="AW16" s="1665">
        <v>27</v>
      </c>
      <c r="AX16" s="1665">
        <v>27</v>
      </c>
      <c r="AY16" s="1665">
        <v>27</v>
      </c>
      <c r="AZ16" s="1665">
        <v>27</v>
      </c>
      <c r="BA16" s="65"/>
      <c r="BB16" s="741" t="s">
        <v>272</v>
      </c>
      <c r="BC16" s="741" t="s">
        <v>546</v>
      </c>
      <c r="BD16" s="735" t="str">
        <f t="shared" si="8"/>
        <v>SUBSTATIONS EQUIPMENT &amp; PROPERTY MAINTENANCE</v>
      </c>
      <c r="BE16" s="735" t="str">
        <f t="shared" si="9"/>
        <v>SUBSTATION - SWITCHBAYS (INCL. REACTIVE PLANT)</v>
      </c>
      <c r="BF16" s="741" t="s">
        <v>276</v>
      </c>
      <c r="BG16" s="741" t="s">
        <v>551</v>
      </c>
      <c r="BH16" s="741" t="s">
        <v>483</v>
      </c>
      <c r="BI16" s="741" t="s">
        <v>527</v>
      </c>
      <c r="BJ16" s="735" t="s">
        <v>509</v>
      </c>
      <c r="BK16" s="735"/>
      <c r="BL16" s="1008">
        <v>1</v>
      </c>
      <c r="BM16" s="65"/>
      <c r="BN16" s="741" t="s">
        <v>272</v>
      </c>
      <c r="BO16" s="741" t="s">
        <v>546</v>
      </c>
      <c r="BP16" s="735" t="str">
        <f t="shared" si="10"/>
        <v>SUBSTATIONS EQUIPMENT &amp; PROPERTY MAINTENANCE</v>
      </c>
      <c r="BQ16" s="735" t="str">
        <f t="shared" si="11"/>
        <v>SUBSTATION - SWITCHBAYS (INCL. REACTIVE PLANT)</v>
      </c>
      <c r="BR16" s="741" t="s">
        <v>276</v>
      </c>
      <c r="BS16" s="741" t="s">
        <v>552</v>
      </c>
      <c r="BT16" s="741" t="s">
        <v>483</v>
      </c>
      <c r="BU16" s="741" t="s">
        <v>527</v>
      </c>
      <c r="BV16" s="735" t="s">
        <v>509</v>
      </c>
      <c r="BW16" s="735"/>
      <c r="BX16" s="1009">
        <v>6</v>
      </c>
      <c r="BZ16" s="369"/>
      <c r="CA16" s="1002" t="s">
        <v>314</v>
      </c>
      <c r="CB16" s="1010" t="s">
        <v>256</v>
      </c>
      <c r="CC16" s="65"/>
      <c r="CD16" s="741" t="s">
        <v>272</v>
      </c>
      <c r="CE16" s="741" t="s">
        <v>546</v>
      </c>
      <c r="CF16" s="1327" t="str">
        <f t="shared" si="12"/>
        <v>SUBSTATIONS EQUIPMENT &amp; PROPERTY MAINTENANCE</v>
      </c>
      <c r="CG16" s="1327" t="str">
        <f t="shared" si="13"/>
        <v>SUBSTATION - SWITCHBAYS (INCL. REACTIVE PLANT)</v>
      </c>
      <c r="CH16" s="741" t="s">
        <v>553</v>
      </c>
      <c r="CI16" s="741" t="s">
        <v>554</v>
      </c>
      <c r="CJ16" s="741" t="s">
        <v>483</v>
      </c>
      <c r="CK16" s="741" t="s">
        <v>470</v>
      </c>
      <c r="CL16" s="735" t="s">
        <v>484</v>
      </c>
      <c r="CM16" s="735"/>
      <c r="CN16" s="1675">
        <v>2238.8022310788565</v>
      </c>
      <c r="CO16" s="1676">
        <v>3290.492168771169</v>
      </c>
      <c r="CP16" s="1676">
        <v>2412.1599696293465</v>
      </c>
      <c r="CQ16" s="1676">
        <v>3220.951773421797</v>
      </c>
      <c r="CR16" s="1677">
        <v>4126.6007513635768</v>
      </c>
      <c r="CS16" s="65"/>
      <c r="CT16" s="741" t="s">
        <v>272</v>
      </c>
      <c r="CU16" s="741" t="s">
        <v>546</v>
      </c>
      <c r="CV16" s="1327" t="str">
        <f t="shared" si="14"/>
        <v>SUBSTATIONS EQUIPMENT &amp; PROPERTY MAINTENANCE</v>
      </c>
      <c r="CW16" s="1327" t="str">
        <f t="shared" si="15"/>
        <v>SUBSTATION - SWITCHBAYS (INCL. REACTIVE PLANT)</v>
      </c>
      <c r="CX16" s="741" t="s">
        <v>553</v>
      </c>
      <c r="CY16" s="741" t="s">
        <v>554</v>
      </c>
      <c r="CZ16" s="741" t="s">
        <v>483</v>
      </c>
      <c r="DA16" s="741" t="s">
        <v>470</v>
      </c>
      <c r="DB16" s="735" t="s">
        <v>484</v>
      </c>
      <c r="DC16" s="735"/>
      <c r="DD16" s="1675">
        <v>3883.9747490025907</v>
      </c>
      <c r="DE16" s="1676">
        <v>3053.528868702932</v>
      </c>
      <c r="DF16" s="1676">
        <v>2362.5711054814142</v>
      </c>
      <c r="DG16" s="1676">
        <v>2942.016807015732</v>
      </c>
      <c r="DH16" s="1680">
        <v>1668.5399031355296</v>
      </c>
    </row>
    <row r="17" spans="1:114" s="41" customFormat="1" ht="15" customHeight="1" thickBot="1">
      <c r="A17" s="369"/>
      <c r="B17" s="996" t="s">
        <v>314</v>
      </c>
      <c r="C17" s="1003" t="s">
        <v>257</v>
      </c>
      <c r="D17" s="991" t="s">
        <v>557</v>
      </c>
      <c r="E17" s="1011"/>
      <c r="F17" s="1005" t="s">
        <v>466</v>
      </c>
      <c r="G17" s="1005" t="s">
        <v>546</v>
      </c>
      <c r="H17" s="992" t="str">
        <f t="shared" si="0"/>
        <v>SUBSTATIONS EQUIPMENT &amp; PROPERTY MAINTENANCE</v>
      </c>
      <c r="I17" s="992" t="str">
        <f t="shared" si="1"/>
        <v>SUBSTATION - POWER TRANSFORMERS</v>
      </c>
      <c r="J17" s="992" t="s">
        <v>276</v>
      </c>
      <c r="K17" s="992" t="s">
        <v>547</v>
      </c>
      <c r="L17" s="992" t="s">
        <v>483</v>
      </c>
      <c r="M17" s="993" t="str">
        <f t="shared" si="2"/>
        <v>NO. OF TRANSFORMERS (000'S)</v>
      </c>
      <c r="N17" s="1006" t="s">
        <v>548</v>
      </c>
      <c r="O17" s="1011"/>
      <c r="P17" s="1653">
        <v>0.188</v>
      </c>
      <c r="Q17" s="1654">
        <v>0.192</v>
      </c>
      <c r="R17" s="1654">
        <v>0.193</v>
      </c>
      <c r="S17" s="1654">
        <v>0.19900000000000001</v>
      </c>
      <c r="T17" s="1655">
        <v>0.21</v>
      </c>
      <c r="U17" s="65"/>
      <c r="V17" s="741" t="s">
        <v>272</v>
      </c>
      <c r="W17" s="741" t="s">
        <v>546</v>
      </c>
      <c r="X17" s="735" t="str">
        <f t="shared" si="3"/>
        <v>SUBSTATIONS EQUIPMENT &amp; PROPERTY MAINTENANCE</v>
      </c>
      <c r="Y17" s="735" t="str">
        <f t="shared" si="4"/>
        <v>SUBSTATION - POWER TRANSFORMERS</v>
      </c>
      <c r="Z17" s="741" t="s">
        <v>276</v>
      </c>
      <c r="AA17" s="741" t="s">
        <v>549</v>
      </c>
      <c r="AB17" s="741" t="s">
        <v>483</v>
      </c>
      <c r="AC17" s="735" t="str">
        <f t="shared" si="5"/>
        <v>NO. OF TRANSFORMERS (000'S)</v>
      </c>
      <c r="AD17" s="735" t="s">
        <v>548</v>
      </c>
      <c r="AE17" s="65"/>
      <c r="AF17" s="1646">
        <v>0.23499999999999999</v>
      </c>
      <c r="AG17" s="1660">
        <v>0.24</v>
      </c>
      <c r="AH17" s="1652">
        <v>0.24125000000000002</v>
      </c>
      <c r="AI17" s="1660">
        <v>0.24875000000000003</v>
      </c>
      <c r="AJ17" s="1648">
        <v>0.26250000000000001</v>
      </c>
      <c r="AK17" s="65"/>
      <c r="AL17" s="741" t="s">
        <v>272</v>
      </c>
      <c r="AM17" s="741" t="s">
        <v>546</v>
      </c>
      <c r="AN17" s="735" t="str">
        <f t="shared" si="6"/>
        <v>SUBSTATIONS EQUIPMENT &amp; PROPERTY MAINTENANCE</v>
      </c>
      <c r="AO17" s="735" t="str">
        <f t="shared" si="7"/>
        <v>SUBSTATION - POWER TRANSFORMERS</v>
      </c>
      <c r="AP17" s="741" t="s">
        <v>276</v>
      </c>
      <c r="AQ17" s="741" t="s">
        <v>550</v>
      </c>
      <c r="AR17" s="741" t="s">
        <v>483</v>
      </c>
      <c r="AS17" s="741" t="s">
        <v>527</v>
      </c>
      <c r="AT17" s="735" t="s">
        <v>509</v>
      </c>
      <c r="AU17" s="735"/>
      <c r="AV17" s="1662">
        <v>27</v>
      </c>
      <c r="AW17" s="1665">
        <v>27</v>
      </c>
      <c r="AX17" s="1665">
        <v>27</v>
      </c>
      <c r="AY17" s="1665">
        <v>27</v>
      </c>
      <c r="AZ17" s="1665">
        <v>27</v>
      </c>
      <c r="BA17" s="65"/>
      <c r="BB17" s="741" t="s">
        <v>272</v>
      </c>
      <c r="BC17" s="741" t="s">
        <v>546</v>
      </c>
      <c r="BD17" s="735" t="str">
        <f t="shared" si="8"/>
        <v>SUBSTATIONS EQUIPMENT &amp; PROPERTY MAINTENANCE</v>
      </c>
      <c r="BE17" s="735" t="str">
        <f t="shared" si="9"/>
        <v>SUBSTATION - POWER TRANSFORMERS</v>
      </c>
      <c r="BF17" s="741" t="s">
        <v>276</v>
      </c>
      <c r="BG17" s="741" t="s">
        <v>551</v>
      </c>
      <c r="BH17" s="741" t="s">
        <v>483</v>
      </c>
      <c r="BI17" s="741" t="s">
        <v>527</v>
      </c>
      <c r="BJ17" s="735" t="s">
        <v>509</v>
      </c>
      <c r="BK17" s="735"/>
      <c r="BL17" s="1008">
        <v>1</v>
      </c>
      <c r="BM17" s="65"/>
      <c r="BN17" s="741" t="s">
        <v>272</v>
      </c>
      <c r="BO17" s="741" t="s">
        <v>546</v>
      </c>
      <c r="BP17" s="735" t="str">
        <f t="shared" si="10"/>
        <v>SUBSTATIONS EQUIPMENT &amp; PROPERTY MAINTENANCE</v>
      </c>
      <c r="BQ17" s="735" t="str">
        <f t="shared" si="11"/>
        <v>SUBSTATION - POWER TRANSFORMERS</v>
      </c>
      <c r="BR17" s="741" t="s">
        <v>276</v>
      </c>
      <c r="BS17" s="741" t="s">
        <v>552</v>
      </c>
      <c r="BT17" s="741" t="s">
        <v>483</v>
      </c>
      <c r="BU17" s="741" t="s">
        <v>527</v>
      </c>
      <c r="BV17" s="735" t="s">
        <v>509</v>
      </c>
      <c r="BW17" s="735"/>
      <c r="BX17" s="1009">
        <v>4</v>
      </c>
      <c r="BZ17" s="369"/>
      <c r="CA17" s="1002" t="s">
        <v>314</v>
      </c>
      <c r="CB17" s="1010" t="s">
        <v>257</v>
      </c>
      <c r="CC17" s="65"/>
      <c r="CD17" s="741" t="s">
        <v>272</v>
      </c>
      <c r="CE17" s="741" t="s">
        <v>546</v>
      </c>
      <c r="CF17" s="1327" t="str">
        <f t="shared" si="12"/>
        <v>SUBSTATIONS EQUIPMENT &amp; PROPERTY MAINTENANCE</v>
      </c>
      <c r="CG17" s="1327" t="str">
        <f t="shared" si="13"/>
        <v>SUBSTATION - POWER TRANSFORMERS</v>
      </c>
      <c r="CH17" s="741" t="s">
        <v>553</v>
      </c>
      <c r="CI17" s="741" t="s">
        <v>554</v>
      </c>
      <c r="CJ17" s="741" t="s">
        <v>483</v>
      </c>
      <c r="CK17" s="741" t="s">
        <v>470</v>
      </c>
      <c r="CL17" s="735" t="s">
        <v>484</v>
      </c>
      <c r="CM17" s="735"/>
      <c r="CN17" s="1675">
        <v>700.71279596474767</v>
      </c>
      <c r="CO17" s="1676">
        <v>995.44300904001761</v>
      </c>
      <c r="CP17" s="1676">
        <v>2412.1599696293465</v>
      </c>
      <c r="CQ17" s="1676">
        <v>909.60653204011965</v>
      </c>
      <c r="CR17" s="1677">
        <v>1160.606461321006</v>
      </c>
      <c r="CS17" s="65"/>
      <c r="CT17" s="741" t="s">
        <v>272</v>
      </c>
      <c r="CU17" s="741" t="s">
        <v>546</v>
      </c>
      <c r="CV17" s="1327" t="str">
        <f t="shared" si="14"/>
        <v>SUBSTATIONS EQUIPMENT &amp; PROPERTY MAINTENANCE</v>
      </c>
      <c r="CW17" s="1327" t="str">
        <f t="shared" si="15"/>
        <v>SUBSTATION - POWER TRANSFORMERS</v>
      </c>
      <c r="CX17" s="741" t="s">
        <v>553</v>
      </c>
      <c r="CY17" s="741" t="s">
        <v>554</v>
      </c>
      <c r="CZ17" s="741" t="s">
        <v>483</v>
      </c>
      <c r="DA17" s="741" t="s">
        <v>470</v>
      </c>
      <c r="DB17" s="735" t="s">
        <v>484</v>
      </c>
      <c r="DC17" s="735"/>
      <c r="DD17" s="1675">
        <v>1215.6280568465379</v>
      </c>
      <c r="DE17" s="1676">
        <v>923.75663254878611</v>
      </c>
      <c r="DF17" s="1676">
        <v>2362.5711054814142</v>
      </c>
      <c r="DG17" s="1676">
        <v>830.83445306924887</v>
      </c>
      <c r="DH17" s="1680">
        <v>469.27684775686765</v>
      </c>
    </row>
    <row r="18" spans="1:114" s="41" customFormat="1" ht="15" customHeight="1" thickBot="1">
      <c r="A18" s="369"/>
      <c r="B18" s="996" t="s">
        <v>314</v>
      </c>
      <c r="C18" s="1003" t="s">
        <v>258</v>
      </c>
      <c r="D18" s="991" t="s">
        <v>558</v>
      </c>
      <c r="E18" s="1011"/>
      <c r="F18" s="992" t="s">
        <v>466</v>
      </c>
      <c r="G18" s="992" t="s">
        <v>546</v>
      </c>
      <c r="H18" s="992" t="str">
        <f t="shared" si="0"/>
        <v>SUBSTATIONS EQUIPMENT &amp; PROPERTY MAINTENANCE</v>
      </c>
      <c r="I18" s="992" t="str">
        <f t="shared" si="1"/>
        <v>SUBSTATION - PROPERTY</v>
      </c>
      <c r="J18" s="992" t="s">
        <v>276</v>
      </c>
      <c r="K18" s="992" t="s">
        <v>547</v>
      </c>
      <c r="L18" s="992" t="s">
        <v>483</v>
      </c>
      <c r="M18" s="993" t="str">
        <f t="shared" si="2"/>
        <v>NO. OF SUBSTATION PROPERTIES MAINTAINED (000'S)</v>
      </c>
      <c r="N18" s="993" t="s">
        <v>548</v>
      </c>
      <c r="O18" s="1011"/>
      <c r="P18" s="1646">
        <v>4.5999999999999999E-2</v>
      </c>
      <c r="Q18" s="1652">
        <v>4.5999999999999999E-2</v>
      </c>
      <c r="R18" s="1652">
        <v>4.7E-2</v>
      </c>
      <c r="S18" s="1652">
        <v>4.7E-2</v>
      </c>
      <c r="T18" s="1648">
        <v>4.7E-2</v>
      </c>
      <c r="U18" s="65"/>
      <c r="V18" s="735" t="s">
        <v>272</v>
      </c>
      <c r="W18" s="735" t="s">
        <v>546</v>
      </c>
      <c r="X18" s="735" t="str">
        <f t="shared" si="3"/>
        <v>SUBSTATIONS EQUIPMENT &amp; PROPERTY MAINTENANCE</v>
      </c>
      <c r="Y18" s="735" t="str">
        <f t="shared" si="4"/>
        <v>SUBSTATION - PROPERTY</v>
      </c>
      <c r="Z18" s="735" t="s">
        <v>276</v>
      </c>
      <c r="AA18" s="735" t="s">
        <v>549</v>
      </c>
      <c r="AB18" s="735" t="s">
        <v>483</v>
      </c>
      <c r="AC18" s="735" t="str">
        <f t="shared" si="5"/>
        <v>NO. OF SUBSTATION PROPERTIES MAINTAINED (000'S)</v>
      </c>
      <c r="AD18" s="735" t="s">
        <v>548</v>
      </c>
      <c r="AE18" s="65"/>
      <c r="AF18" s="1646">
        <v>0.67200000000000004</v>
      </c>
      <c r="AG18" s="1652">
        <v>0.67200000000000004</v>
      </c>
      <c r="AH18" s="1652">
        <v>0.68400000000000005</v>
      </c>
      <c r="AI18" s="1652">
        <v>0.68400000000000005</v>
      </c>
      <c r="AJ18" s="1648">
        <v>0.68400000000000005</v>
      </c>
      <c r="AK18" s="65"/>
      <c r="AL18" s="735" t="s">
        <v>272</v>
      </c>
      <c r="AM18" s="735" t="s">
        <v>546</v>
      </c>
      <c r="AN18" s="735" t="str">
        <f t="shared" si="6"/>
        <v>SUBSTATIONS EQUIPMENT &amp; PROPERTY MAINTENANCE</v>
      </c>
      <c r="AO18" s="735" t="str">
        <f t="shared" si="7"/>
        <v>SUBSTATION - PROPERTY</v>
      </c>
      <c r="AP18" s="735" t="s">
        <v>276</v>
      </c>
      <c r="AQ18" s="735" t="s">
        <v>550</v>
      </c>
      <c r="AR18" s="735" t="s">
        <v>483</v>
      </c>
      <c r="AS18" s="735" t="s">
        <v>527</v>
      </c>
      <c r="AT18" s="735" t="s">
        <v>509</v>
      </c>
      <c r="AU18" s="735"/>
      <c r="AV18" s="1662">
        <v>27</v>
      </c>
      <c r="AW18" s="1665">
        <v>27</v>
      </c>
      <c r="AX18" s="1665">
        <v>27</v>
      </c>
      <c r="AY18" s="1665">
        <v>27</v>
      </c>
      <c r="AZ18" s="1665">
        <v>27</v>
      </c>
      <c r="BA18" s="65"/>
      <c r="BB18" s="735" t="s">
        <v>272</v>
      </c>
      <c r="BC18" s="735" t="s">
        <v>546</v>
      </c>
      <c r="BD18" s="735" t="str">
        <f t="shared" si="8"/>
        <v>SUBSTATIONS EQUIPMENT &amp; PROPERTY MAINTENANCE</v>
      </c>
      <c r="BE18" s="735" t="str">
        <f t="shared" si="9"/>
        <v>SUBSTATION - PROPERTY</v>
      </c>
      <c r="BF18" s="735" t="s">
        <v>276</v>
      </c>
      <c r="BG18" s="735" t="s">
        <v>551</v>
      </c>
      <c r="BH18" s="735" t="s">
        <v>483</v>
      </c>
      <c r="BI18" s="735" t="s">
        <v>527</v>
      </c>
      <c r="BJ18" s="735" t="s">
        <v>509</v>
      </c>
      <c r="BK18" s="735"/>
      <c r="BL18" s="1008">
        <v>8.3299999999999999E-2</v>
      </c>
      <c r="BM18" s="65"/>
      <c r="BN18" s="735" t="s">
        <v>272</v>
      </c>
      <c r="BO18" s="735" t="s">
        <v>546</v>
      </c>
      <c r="BP18" s="735" t="str">
        <f t="shared" si="10"/>
        <v>SUBSTATIONS EQUIPMENT &amp; PROPERTY MAINTENANCE</v>
      </c>
      <c r="BQ18" s="735" t="str">
        <f t="shared" si="11"/>
        <v>SUBSTATION - PROPERTY</v>
      </c>
      <c r="BR18" s="735" t="s">
        <v>276</v>
      </c>
      <c r="BS18" s="735" t="s">
        <v>552</v>
      </c>
      <c r="BT18" s="735" t="s">
        <v>483</v>
      </c>
      <c r="BU18" s="735" t="s">
        <v>527</v>
      </c>
      <c r="BV18" s="735" t="s">
        <v>509</v>
      </c>
      <c r="BW18" s="735"/>
      <c r="BX18" s="1668">
        <f>1/120</f>
        <v>8.3333333333333332E-3</v>
      </c>
      <c r="BZ18" s="369"/>
      <c r="CA18" s="1002" t="s">
        <v>314</v>
      </c>
      <c r="CB18" s="1010" t="s">
        <v>258</v>
      </c>
      <c r="CC18" s="65"/>
      <c r="CD18" s="735" t="s">
        <v>272</v>
      </c>
      <c r="CE18" s="735" t="s">
        <v>546</v>
      </c>
      <c r="CF18" s="1327" t="str">
        <f t="shared" si="12"/>
        <v>SUBSTATIONS EQUIPMENT &amp; PROPERTY MAINTENANCE</v>
      </c>
      <c r="CG18" s="1327" t="str">
        <f t="shared" si="13"/>
        <v>SUBSTATION - PROPERTY</v>
      </c>
      <c r="CH18" s="735" t="s">
        <v>553</v>
      </c>
      <c r="CI18" s="735" t="s">
        <v>554</v>
      </c>
      <c r="CJ18" s="735" t="s">
        <v>483</v>
      </c>
      <c r="CK18" s="735" t="s">
        <v>470</v>
      </c>
      <c r="CL18" s="735" t="s">
        <v>484</v>
      </c>
      <c r="CM18" s="735"/>
      <c r="CN18" s="1675">
        <v>0</v>
      </c>
      <c r="CO18" s="1676">
        <v>0</v>
      </c>
      <c r="CP18" s="1676">
        <v>0</v>
      </c>
      <c r="CQ18" s="1676">
        <v>0</v>
      </c>
      <c r="CR18" s="1677">
        <v>0</v>
      </c>
      <c r="CS18" s="65"/>
      <c r="CT18" s="735" t="s">
        <v>272</v>
      </c>
      <c r="CU18" s="735" t="s">
        <v>546</v>
      </c>
      <c r="CV18" s="1327" t="str">
        <f t="shared" si="14"/>
        <v>SUBSTATIONS EQUIPMENT &amp; PROPERTY MAINTENANCE</v>
      </c>
      <c r="CW18" s="1327" t="str">
        <f t="shared" si="15"/>
        <v>SUBSTATION - PROPERTY</v>
      </c>
      <c r="CX18" s="735" t="s">
        <v>553</v>
      </c>
      <c r="CY18" s="735" t="s">
        <v>554</v>
      </c>
      <c r="CZ18" s="735" t="s">
        <v>483</v>
      </c>
      <c r="DA18" s="735" t="s">
        <v>470</v>
      </c>
      <c r="DB18" s="735" t="s">
        <v>484</v>
      </c>
      <c r="DC18" s="735"/>
      <c r="DD18" s="1675">
        <v>2431.8756100000001</v>
      </c>
      <c r="DE18" s="1676">
        <v>2313.8880000000004</v>
      </c>
      <c r="DF18" s="1676">
        <v>2376.2223100000006</v>
      </c>
      <c r="DG18" s="1676">
        <v>1585.6245800000004</v>
      </c>
      <c r="DH18" s="1680">
        <v>1708.61562</v>
      </c>
    </row>
    <row r="19" spans="1:114" s="41" customFormat="1" ht="15" customHeight="1" thickBot="1">
      <c r="A19" s="369"/>
      <c r="B19" s="996" t="s">
        <v>259</v>
      </c>
      <c r="C19" s="1003" t="s">
        <v>259</v>
      </c>
      <c r="D19" s="1645" t="s">
        <v>825</v>
      </c>
      <c r="E19" s="1011"/>
      <c r="F19" s="992" t="s">
        <v>466</v>
      </c>
      <c r="G19" s="992" t="s">
        <v>546</v>
      </c>
      <c r="H19" s="992" t="str">
        <f t="shared" si="0"/>
        <v>SCADA &amp; NETWORK CONTROL MAINTENANCE</v>
      </c>
      <c r="I19" s="992" t="str">
        <f t="shared" si="1"/>
        <v>SCADA &amp; NETWORK CONTROL MAINTENANCE</v>
      </c>
      <c r="J19" s="992" t="s">
        <v>276</v>
      </c>
      <c r="K19" s="992" t="s">
        <v>547</v>
      </c>
      <c r="L19" s="992" t="s">
        <v>483</v>
      </c>
      <c r="M19" s="993" t="str">
        <f t="shared" si="2"/>
        <v xml:space="preserve"> COMMUNICATIONS ASSETS, CONTROL EQUIPMENT (000's)</v>
      </c>
      <c r="N19" s="993" t="s">
        <v>458</v>
      </c>
      <c r="O19" s="1011"/>
      <c r="P19" s="1646">
        <v>28.530999999999999</v>
      </c>
      <c r="Q19" s="1652">
        <v>29.488</v>
      </c>
      <c r="R19" s="1652">
        <v>29.6</v>
      </c>
      <c r="S19" s="1652">
        <v>29.800999999999998</v>
      </c>
      <c r="T19" s="1648">
        <v>29.843</v>
      </c>
      <c r="U19" s="65"/>
      <c r="V19" s="735" t="s">
        <v>272</v>
      </c>
      <c r="W19" s="735" t="s">
        <v>546</v>
      </c>
      <c r="X19" s="735" t="str">
        <f t="shared" si="3"/>
        <v>SCADA &amp; NETWORK CONTROL MAINTENANCE</v>
      </c>
      <c r="Y19" s="735" t="str">
        <f t="shared" si="4"/>
        <v>SCADA &amp; NETWORK CONTROL MAINTENANCE</v>
      </c>
      <c r="Z19" s="735" t="s">
        <v>276</v>
      </c>
      <c r="AA19" s="735" t="s">
        <v>549</v>
      </c>
      <c r="AB19" s="735" t="s">
        <v>483</v>
      </c>
      <c r="AC19" s="735" t="str">
        <f t="shared" si="5"/>
        <v xml:space="preserve"> COMMUNICATIONS ASSETS, CONTROL EQUIPMENT (000's)</v>
      </c>
      <c r="AD19" s="735" t="s">
        <v>458</v>
      </c>
      <c r="AE19" s="65"/>
      <c r="AF19" s="1646">
        <v>9.51033333333333</v>
      </c>
      <c r="AG19" s="1652">
        <v>9.8293333333333308</v>
      </c>
      <c r="AH19" s="1652">
        <v>9.8666666666666991</v>
      </c>
      <c r="AI19" s="1652">
        <v>9.9336666666666709</v>
      </c>
      <c r="AJ19" s="1661">
        <v>9.9476666666666702</v>
      </c>
      <c r="AK19" s="65"/>
      <c r="AL19" s="735" t="s">
        <v>272</v>
      </c>
      <c r="AM19" s="735" t="s">
        <v>546</v>
      </c>
      <c r="AN19" s="735" t="str">
        <f t="shared" si="6"/>
        <v>SCADA &amp; NETWORK CONTROL MAINTENANCE</v>
      </c>
      <c r="AO19" s="735" t="str">
        <f t="shared" si="7"/>
        <v>SCADA &amp; NETWORK CONTROL MAINTENANCE</v>
      </c>
      <c r="AP19" s="735" t="s">
        <v>276</v>
      </c>
      <c r="AQ19" s="735" t="s">
        <v>550</v>
      </c>
      <c r="AR19" s="735" t="s">
        <v>483</v>
      </c>
      <c r="AS19" s="735" t="s">
        <v>527</v>
      </c>
      <c r="AT19" s="735" t="s">
        <v>509</v>
      </c>
      <c r="AU19" s="735"/>
      <c r="AV19" s="1666">
        <v>6.7560252579630209</v>
      </c>
      <c r="AW19" s="1667">
        <v>6.7560252579630209</v>
      </c>
      <c r="AX19" s="1667">
        <v>6.7560252579630209</v>
      </c>
      <c r="AY19" s="1667">
        <v>6.7560252579630209</v>
      </c>
      <c r="AZ19" s="1667">
        <v>6.7560252579630209</v>
      </c>
      <c r="BA19" s="65"/>
      <c r="BB19" s="735" t="s">
        <v>272</v>
      </c>
      <c r="BC19" s="735" t="s">
        <v>546</v>
      </c>
      <c r="BD19" s="735" t="str">
        <f t="shared" si="8"/>
        <v>SCADA &amp; NETWORK CONTROL MAINTENANCE</v>
      </c>
      <c r="BE19" s="735" t="str">
        <f t="shared" si="9"/>
        <v>SCADA &amp; NETWORK CONTROL MAINTENANCE</v>
      </c>
      <c r="BF19" s="735" t="s">
        <v>276</v>
      </c>
      <c r="BG19" s="735" t="s">
        <v>551</v>
      </c>
      <c r="BH19" s="735" t="s">
        <v>483</v>
      </c>
      <c r="BI19" s="735" t="s">
        <v>527</v>
      </c>
      <c r="BJ19" s="735" t="s">
        <v>509</v>
      </c>
      <c r="BK19" s="735"/>
      <c r="BL19" s="1008">
        <v>6</v>
      </c>
      <c r="BM19" s="65"/>
      <c r="BN19" s="735" t="s">
        <v>272</v>
      </c>
      <c r="BO19" s="735" t="s">
        <v>546</v>
      </c>
      <c r="BP19" s="735" t="str">
        <f t="shared" si="10"/>
        <v>SCADA &amp; NETWORK CONTROL MAINTENANCE</v>
      </c>
      <c r="BQ19" s="735" t="str">
        <f t="shared" si="11"/>
        <v>SCADA &amp; NETWORK CONTROL MAINTENANCE</v>
      </c>
      <c r="BR19" s="735" t="s">
        <v>276</v>
      </c>
      <c r="BS19" s="735" t="s">
        <v>552</v>
      </c>
      <c r="BT19" s="735" t="s">
        <v>483</v>
      </c>
      <c r="BU19" s="735" t="s">
        <v>527</v>
      </c>
      <c r="BV19" s="735" t="s">
        <v>509</v>
      </c>
      <c r="BW19" s="735"/>
      <c r="BX19" s="1009">
        <v>6</v>
      </c>
      <c r="BZ19" s="369"/>
      <c r="CA19" s="1002" t="s">
        <v>259</v>
      </c>
      <c r="CB19" s="1010" t="s">
        <v>259</v>
      </c>
      <c r="CC19" s="65"/>
      <c r="CD19" s="735" t="s">
        <v>272</v>
      </c>
      <c r="CE19" s="735" t="s">
        <v>546</v>
      </c>
      <c r="CF19" s="1327" t="str">
        <f t="shared" si="12"/>
        <v>SCADA &amp; NETWORK CONTROL MAINTENANCE</v>
      </c>
      <c r="CG19" s="1327" t="str">
        <f t="shared" si="13"/>
        <v>SCADA &amp; NETWORK CONTROL MAINTENANCE</v>
      </c>
      <c r="CH19" s="735" t="s">
        <v>553</v>
      </c>
      <c r="CI19" s="735" t="s">
        <v>554</v>
      </c>
      <c r="CJ19" s="735" t="s">
        <v>483</v>
      </c>
      <c r="CK19" s="735" t="s">
        <v>470</v>
      </c>
      <c r="CL19" s="735" t="s">
        <v>484</v>
      </c>
      <c r="CM19" s="735"/>
      <c r="CN19" s="1675">
        <v>235.22411079382792</v>
      </c>
      <c r="CO19" s="1676">
        <v>237.60792109854626</v>
      </c>
      <c r="CP19" s="1676">
        <v>267.90280579035567</v>
      </c>
      <c r="CQ19" s="1676">
        <v>213.16502883435192</v>
      </c>
      <c r="CR19" s="1677">
        <v>205.18131933474587</v>
      </c>
      <c r="CS19" s="65"/>
      <c r="CT19" s="735" t="s">
        <v>272</v>
      </c>
      <c r="CU19" s="735" t="s">
        <v>546</v>
      </c>
      <c r="CV19" s="1327" t="str">
        <f t="shared" si="14"/>
        <v>SCADA &amp; NETWORK CONTROL MAINTENANCE</v>
      </c>
      <c r="CW19" s="1327" t="str">
        <f t="shared" si="15"/>
        <v>SCADA &amp; NETWORK CONTROL MAINTENANCE</v>
      </c>
      <c r="CX19" s="735" t="s">
        <v>553</v>
      </c>
      <c r="CY19" s="735" t="s">
        <v>554</v>
      </c>
      <c r="CZ19" s="735" t="s">
        <v>483</v>
      </c>
      <c r="DA19" s="735" t="s">
        <v>470</v>
      </c>
      <c r="DB19" s="735" t="s">
        <v>484</v>
      </c>
      <c r="DC19" s="735"/>
      <c r="DD19" s="1675">
        <v>171.1250567220269</v>
      </c>
      <c r="DE19" s="1676">
        <v>172.85927381496356</v>
      </c>
      <c r="DF19" s="1676">
        <v>194.89874010852333</v>
      </c>
      <c r="DG19" s="1676">
        <v>155.07711997433606</v>
      </c>
      <c r="DH19" s="1680">
        <v>149.26898773669421</v>
      </c>
    </row>
    <row r="20" spans="1:114" s="41" customFormat="1" ht="15" customHeight="1" thickBot="1">
      <c r="A20" s="369"/>
      <c r="B20" s="996" t="s">
        <v>260</v>
      </c>
      <c r="C20" s="1003" t="s">
        <v>260</v>
      </c>
      <c r="D20" s="1645" t="s">
        <v>826</v>
      </c>
      <c r="E20" s="1011"/>
      <c r="F20" s="1005" t="s">
        <v>466</v>
      </c>
      <c r="G20" s="1005" t="s">
        <v>546</v>
      </c>
      <c r="H20" s="992" t="str">
        <f t="shared" si="0"/>
        <v>PROTECTION SYSTEMS MAINTENANCE</v>
      </c>
      <c r="I20" s="992" t="str">
        <f t="shared" si="1"/>
        <v>PROTECTION SYSTEMS MAINTENANCE</v>
      </c>
      <c r="J20" s="992" t="s">
        <v>276</v>
      </c>
      <c r="K20" s="992" t="s">
        <v>547</v>
      </c>
      <c r="L20" s="992" t="s">
        <v>483</v>
      </c>
      <c r="M20" s="993" t="str">
        <f t="shared" si="2"/>
        <v>PROTECTION &amp; CONTROL INFRASTRUCTURE, RELAYS &amp; BATTERIES ('000s)</v>
      </c>
      <c r="N20" s="993" t="s">
        <v>458</v>
      </c>
      <c r="O20" s="1011"/>
      <c r="P20" s="1646">
        <v>11.000999999999999</v>
      </c>
      <c r="Q20" s="1652">
        <v>11.538</v>
      </c>
      <c r="R20" s="1652">
        <v>13.036</v>
      </c>
      <c r="S20" s="1652">
        <v>13.523</v>
      </c>
      <c r="T20" s="1648">
        <v>13.773999999999999</v>
      </c>
      <c r="U20" s="65"/>
      <c r="V20" s="741" t="s">
        <v>272</v>
      </c>
      <c r="W20" s="741" t="s">
        <v>546</v>
      </c>
      <c r="X20" s="735" t="str">
        <f t="shared" si="3"/>
        <v>PROTECTION SYSTEMS MAINTENANCE</v>
      </c>
      <c r="Y20" s="735" t="str">
        <f t="shared" si="4"/>
        <v>PROTECTION SYSTEMS MAINTENANCE</v>
      </c>
      <c r="Z20" s="741" t="s">
        <v>276</v>
      </c>
      <c r="AA20" s="741" t="s">
        <v>549</v>
      </c>
      <c r="AB20" s="741" t="s">
        <v>483</v>
      </c>
      <c r="AC20" s="735" t="str">
        <f t="shared" si="5"/>
        <v>PROTECTION &amp; CONTROL INFRASTRUCTURE, RELAYS &amp; BATTERIES ('000s)</v>
      </c>
      <c r="AD20" s="741" t="s">
        <v>458</v>
      </c>
      <c r="AE20" s="65"/>
      <c r="AF20" s="1653">
        <v>2.3530000000000002</v>
      </c>
      <c r="AG20" s="1654">
        <v>2.073</v>
      </c>
      <c r="AH20" s="1654">
        <v>1.0840000000000001</v>
      </c>
      <c r="AI20" s="1654">
        <v>1.6879999999999999</v>
      </c>
      <c r="AJ20" s="1655">
        <v>2.718</v>
      </c>
      <c r="AK20" s="65"/>
      <c r="AL20" s="741" t="s">
        <v>272</v>
      </c>
      <c r="AM20" s="741" t="s">
        <v>546</v>
      </c>
      <c r="AN20" s="735" t="str">
        <f t="shared" si="6"/>
        <v>PROTECTION SYSTEMS MAINTENANCE</v>
      </c>
      <c r="AO20" s="735" t="str">
        <f t="shared" si="7"/>
        <v>PROTECTION SYSTEMS MAINTENANCE</v>
      </c>
      <c r="AP20" s="741" t="s">
        <v>276</v>
      </c>
      <c r="AQ20" s="741" t="s">
        <v>550</v>
      </c>
      <c r="AR20" s="741" t="s">
        <v>483</v>
      </c>
      <c r="AS20" s="741" t="s">
        <v>527</v>
      </c>
      <c r="AT20" s="741" t="s">
        <v>509</v>
      </c>
      <c r="AU20" s="741"/>
      <c r="AV20" s="1666">
        <v>6.7560252579630209</v>
      </c>
      <c r="AW20" s="1667">
        <v>6.7560252579630209</v>
      </c>
      <c r="AX20" s="1667">
        <v>6.7560252579630209</v>
      </c>
      <c r="AY20" s="1667">
        <v>6.7560252579630209</v>
      </c>
      <c r="AZ20" s="1667">
        <v>6.7560252579630209</v>
      </c>
      <c r="BA20" s="65"/>
      <c r="BB20" s="741" t="s">
        <v>272</v>
      </c>
      <c r="BC20" s="741" t="s">
        <v>546</v>
      </c>
      <c r="BD20" s="735" t="str">
        <f t="shared" si="8"/>
        <v>PROTECTION SYSTEMS MAINTENANCE</v>
      </c>
      <c r="BE20" s="735" t="str">
        <f t="shared" si="9"/>
        <v>PROTECTION SYSTEMS MAINTENANCE</v>
      </c>
      <c r="BF20" s="741" t="s">
        <v>276</v>
      </c>
      <c r="BG20" s="741" t="s">
        <v>551</v>
      </c>
      <c r="BH20" s="741" t="s">
        <v>483</v>
      </c>
      <c r="BI20" s="741" t="s">
        <v>527</v>
      </c>
      <c r="BJ20" s="741" t="s">
        <v>509</v>
      </c>
      <c r="BK20" s="741"/>
      <c r="BL20" s="1008">
        <v>3</v>
      </c>
      <c r="BM20" s="65"/>
      <c r="BN20" s="741" t="s">
        <v>272</v>
      </c>
      <c r="BO20" s="741" t="s">
        <v>546</v>
      </c>
      <c r="BP20" s="735" t="str">
        <f t="shared" si="10"/>
        <v>PROTECTION SYSTEMS MAINTENANCE</v>
      </c>
      <c r="BQ20" s="735" t="str">
        <f t="shared" si="11"/>
        <v>PROTECTION SYSTEMS MAINTENANCE</v>
      </c>
      <c r="BR20" s="741" t="s">
        <v>276</v>
      </c>
      <c r="BS20" s="741" t="s">
        <v>552</v>
      </c>
      <c r="BT20" s="741" t="s">
        <v>483</v>
      </c>
      <c r="BU20" s="741" t="s">
        <v>527</v>
      </c>
      <c r="BV20" s="741" t="s">
        <v>509</v>
      </c>
      <c r="BW20" s="741"/>
      <c r="BX20" s="1009">
        <v>3</v>
      </c>
      <c r="BZ20" s="369"/>
      <c r="CA20" s="1002" t="s">
        <v>260</v>
      </c>
      <c r="CB20" s="1010" t="s">
        <v>260</v>
      </c>
      <c r="CC20" s="65"/>
      <c r="CD20" s="741" t="s">
        <v>272</v>
      </c>
      <c r="CE20" s="741" t="s">
        <v>546</v>
      </c>
      <c r="CF20" s="1327" t="str">
        <f t="shared" si="12"/>
        <v>PROTECTION SYSTEMS MAINTENANCE</v>
      </c>
      <c r="CG20" s="1327" t="str">
        <f t="shared" si="13"/>
        <v>PROTECTION SYSTEMS MAINTENANCE</v>
      </c>
      <c r="CH20" s="741" t="s">
        <v>553</v>
      </c>
      <c r="CI20" s="741" t="s">
        <v>554</v>
      </c>
      <c r="CJ20" s="741" t="s">
        <v>483</v>
      </c>
      <c r="CK20" s="741" t="s">
        <v>470</v>
      </c>
      <c r="CL20" s="741" t="s">
        <v>484</v>
      </c>
      <c r="CM20" s="741"/>
      <c r="CN20" s="1675">
        <v>766.8218063042749</v>
      </c>
      <c r="CO20" s="1676">
        <v>774.59293876846812</v>
      </c>
      <c r="CP20" s="1676">
        <v>873.35313015681845</v>
      </c>
      <c r="CQ20" s="1676">
        <v>694.9100238917755</v>
      </c>
      <c r="CR20" s="1677">
        <v>668.88342942900601</v>
      </c>
      <c r="CS20" s="65"/>
      <c r="CT20" s="741" t="s">
        <v>272</v>
      </c>
      <c r="CU20" s="741" t="s">
        <v>546</v>
      </c>
      <c r="CV20" s="1327" t="str">
        <f t="shared" si="14"/>
        <v>PROTECTION SYSTEMS MAINTENANCE</v>
      </c>
      <c r="CW20" s="1327" t="str">
        <f t="shared" si="15"/>
        <v>PROTECTION SYSTEMS MAINTENANCE</v>
      </c>
      <c r="CX20" s="741" t="s">
        <v>553</v>
      </c>
      <c r="CY20" s="741" t="s">
        <v>554</v>
      </c>
      <c r="CZ20" s="741" t="s">
        <v>483</v>
      </c>
      <c r="DA20" s="741" t="s">
        <v>470</v>
      </c>
      <c r="DB20" s="741" t="s">
        <v>484</v>
      </c>
      <c r="DC20" s="741"/>
      <c r="DD20" s="1675">
        <v>557.86128665407784</v>
      </c>
      <c r="DE20" s="1676">
        <v>563.51476953574991</v>
      </c>
      <c r="DF20" s="1676">
        <v>635.36260561078007</v>
      </c>
      <c r="DG20" s="1676">
        <v>505.54561287900697</v>
      </c>
      <c r="DH20" s="1680">
        <v>486.61131894675634</v>
      </c>
    </row>
    <row r="21" spans="1:114" s="41" customFormat="1" ht="15" customHeight="1" thickBot="1">
      <c r="A21" s="369"/>
      <c r="B21" s="1013"/>
      <c r="C21" s="1012"/>
      <c r="D21" s="1012"/>
      <c r="E21" s="1011"/>
      <c r="F21" s="1005" t="s">
        <v>466</v>
      </c>
      <c r="G21" s="1005" t="s">
        <v>546</v>
      </c>
      <c r="H21" s="992">
        <f t="shared" si="0"/>
        <v>0</v>
      </c>
      <c r="I21" s="992">
        <f t="shared" si="1"/>
        <v>0</v>
      </c>
      <c r="J21" s="992" t="s">
        <v>276</v>
      </c>
      <c r="K21" s="992" t="s">
        <v>547</v>
      </c>
      <c r="L21" s="992" t="s">
        <v>483</v>
      </c>
      <c r="M21" s="993">
        <f t="shared" si="2"/>
        <v>0</v>
      </c>
      <c r="N21" s="993" t="s">
        <v>458</v>
      </c>
      <c r="O21" s="1011"/>
      <c r="P21" s="994"/>
      <c r="Q21" s="1007"/>
      <c r="R21" s="1007"/>
      <c r="S21" s="1007"/>
      <c r="T21" s="995"/>
      <c r="U21" s="65"/>
      <c r="V21" s="741" t="s">
        <v>272</v>
      </c>
      <c r="W21" s="741" t="s">
        <v>546</v>
      </c>
      <c r="X21" s="735">
        <f t="shared" si="3"/>
        <v>0</v>
      </c>
      <c r="Y21" s="735">
        <f t="shared" si="4"/>
        <v>0</v>
      </c>
      <c r="Z21" s="741" t="s">
        <v>276</v>
      </c>
      <c r="AA21" s="741" t="s">
        <v>549</v>
      </c>
      <c r="AB21" s="741" t="s">
        <v>483</v>
      </c>
      <c r="AC21" s="735">
        <f t="shared" si="5"/>
        <v>0</v>
      </c>
      <c r="AD21" s="741" t="s">
        <v>458</v>
      </c>
      <c r="AE21" s="65"/>
      <c r="AF21" s="994"/>
      <c r="AG21" s="1007"/>
      <c r="AH21" s="1007"/>
      <c r="AI21" s="1007"/>
      <c r="AJ21" s="995"/>
      <c r="AK21" s="65"/>
      <c r="AL21" s="741" t="s">
        <v>272</v>
      </c>
      <c r="AM21" s="741" t="s">
        <v>546</v>
      </c>
      <c r="AN21" s="735">
        <f t="shared" si="6"/>
        <v>0</v>
      </c>
      <c r="AO21" s="735">
        <f t="shared" si="7"/>
        <v>0</v>
      </c>
      <c r="AP21" s="741" t="s">
        <v>276</v>
      </c>
      <c r="AQ21" s="741" t="s">
        <v>550</v>
      </c>
      <c r="AR21" s="741" t="s">
        <v>483</v>
      </c>
      <c r="AS21" s="741" t="s">
        <v>527</v>
      </c>
      <c r="AT21" s="741" t="s">
        <v>509</v>
      </c>
      <c r="AU21" s="741"/>
      <c r="AV21" s="994"/>
      <c r="AW21" s="1007"/>
      <c r="AX21" s="1007"/>
      <c r="AY21" s="1007"/>
      <c r="AZ21" s="1007"/>
      <c r="BA21" s="65"/>
      <c r="BB21" s="741" t="s">
        <v>272</v>
      </c>
      <c r="BC21" s="741" t="s">
        <v>546</v>
      </c>
      <c r="BD21" s="735">
        <f t="shared" si="8"/>
        <v>0</v>
      </c>
      <c r="BE21" s="735">
        <f t="shared" si="9"/>
        <v>0</v>
      </c>
      <c r="BF21" s="741" t="s">
        <v>276</v>
      </c>
      <c r="BG21" s="741" t="s">
        <v>551</v>
      </c>
      <c r="BH21" s="741" t="s">
        <v>483</v>
      </c>
      <c r="BI21" s="741" t="s">
        <v>527</v>
      </c>
      <c r="BJ21" s="741" t="s">
        <v>509</v>
      </c>
      <c r="BK21" s="741"/>
      <c r="BL21" s="1008"/>
      <c r="BM21" s="65"/>
      <c r="BN21" s="741" t="s">
        <v>272</v>
      </c>
      <c r="BO21" s="741" t="s">
        <v>546</v>
      </c>
      <c r="BP21" s="735">
        <f t="shared" si="10"/>
        <v>0</v>
      </c>
      <c r="BQ21" s="735">
        <f t="shared" si="11"/>
        <v>0</v>
      </c>
      <c r="BR21" s="741" t="s">
        <v>276</v>
      </c>
      <c r="BS21" s="741" t="s">
        <v>552</v>
      </c>
      <c r="BT21" s="741" t="s">
        <v>483</v>
      </c>
      <c r="BU21" s="741" t="s">
        <v>527</v>
      </c>
      <c r="BV21" s="741" t="s">
        <v>509</v>
      </c>
      <c r="BW21" s="741"/>
      <c r="BX21" s="1009"/>
      <c r="BZ21" s="369"/>
      <c r="CA21" s="1013"/>
      <c r="CB21" s="1014"/>
      <c r="CC21" s="65"/>
      <c r="CD21" s="741" t="s">
        <v>272</v>
      </c>
      <c r="CE21" s="741" t="s">
        <v>546</v>
      </c>
      <c r="CF21" s="1327">
        <f t="shared" si="12"/>
        <v>0</v>
      </c>
      <c r="CG21" s="1327">
        <f t="shared" si="13"/>
        <v>0</v>
      </c>
      <c r="CH21" s="741" t="s">
        <v>553</v>
      </c>
      <c r="CI21" s="741" t="s">
        <v>554</v>
      </c>
      <c r="CJ21" s="741" t="s">
        <v>483</v>
      </c>
      <c r="CK21" s="741" t="s">
        <v>470</v>
      </c>
      <c r="CL21" s="741" t="s">
        <v>484</v>
      </c>
      <c r="CM21" s="741"/>
      <c r="CN21" s="994"/>
      <c r="CO21" s="1007"/>
      <c r="CP21" s="1007"/>
      <c r="CQ21" s="1007"/>
      <c r="CR21" s="995"/>
      <c r="CS21" s="65"/>
      <c r="CT21" s="741" t="s">
        <v>272</v>
      </c>
      <c r="CU21" s="741" t="s">
        <v>546</v>
      </c>
      <c r="CV21" s="1327">
        <f t="shared" si="14"/>
        <v>0</v>
      </c>
      <c r="CW21" s="1327">
        <f t="shared" si="15"/>
        <v>0</v>
      </c>
      <c r="CX21" s="741" t="s">
        <v>553</v>
      </c>
      <c r="CY21" s="741" t="s">
        <v>554</v>
      </c>
      <c r="CZ21" s="741" t="s">
        <v>483</v>
      </c>
      <c r="DA21" s="741" t="s">
        <v>470</v>
      </c>
      <c r="DB21" s="741" t="s">
        <v>484</v>
      </c>
      <c r="DC21" s="741"/>
      <c r="DD21" s="994"/>
      <c r="DE21" s="1007"/>
      <c r="DF21" s="1007"/>
      <c r="DG21" s="1007"/>
      <c r="DH21" s="1328"/>
      <c r="DJ21" s="40"/>
    </row>
    <row r="22" spans="1:114" s="41" customFormat="1" ht="15" customHeight="1" thickBot="1">
      <c r="A22" s="369"/>
      <c r="B22" s="1013"/>
      <c r="C22" s="1012"/>
      <c r="D22" s="1012"/>
      <c r="E22" s="1011"/>
      <c r="F22" s="1015" t="s">
        <v>466</v>
      </c>
      <c r="G22" s="1015" t="s">
        <v>546</v>
      </c>
      <c r="H22" s="992">
        <f t="shared" si="0"/>
        <v>0</v>
      </c>
      <c r="I22" s="992">
        <f t="shared" si="1"/>
        <v>0</v>
      </c>
      <c r="J22" s="992" t="s">
        <v>276</v>
      </c>
      <c r="K22" s="992" t="s">
        <v>547</v>
      </c>
      <c r="L22" s="992" t="s">
        <v>483</v>
      </c>
      <c r="M22" s="993">
        <f t="shared" si="2"/>
        <v>0</v>
      </c>
      <c r="N22" s="993" t="s">
        <v>458</v>
      </c>
      <c r="O22" s="1011"/>
      <c r="P22" s="1016"/>
      <c r="Q22" s="1017"/>
      <c r="R22" s="1017"/>
      <c r="S22" s="1017"/>
      <c r="T22" s="1018"/>
      <c r="U22" s="65"/>
      <c r="V22" s="742" t="s">
        <v>272</v>
      </c>
      <c r="W22" s="742" t="s">
        <v>546</v>
      </c>
      <c r="X22" s="735">
        <f t="shared" si="3"/>
        <v>0</v>
      </c>
      <c r="Y22" s="735">
        <f t="shared" si="4"/>
        <v>0</v>
      </c>
      <c r="Z22" s="742" t="s">
        <v>276</v>
      </c>
      <c r="AA22" s="742" t="s">
        <v>549</v>
      </c>
      <c r="AB22" s="742" t="s">
        <v>483</v>
      </c>
      <c r="AC22" s="735">
        <f t="shared" si="5"/>
        <v>0</v>
      </c>
      <c r="AD22" s="742" t="s">
        <v>458</v>
      </c>
      <c r="AE22" s="65"/>
      <c r="AF22" s="1016"/>
      <c r="AG22" s="1017"/>
      <c r="AH22" s="1017"/>
      <c r="AI22" s="1017"/>
      <c r="AJ22" s="1018"/>
      <c r="AK22" s="65"/>
      <c r="AL22" s="742" t="s">
        <v>272</v>
      </c>
      <c r="AM22" s="742" t="s">
        <v>546</v>
      </c>
      <c r="AN22" s="735">
        <f t="shared" si="6"/>
        <v>0</v>
      </c>
      <c r="AO22" s="735">
        <f t="shared" si="7"/>
        <v>0</v>
      </c>
      <c r="AP22" s="742" t="s">
        <v>276</v>
      </c>
      <c r="AQ22" s="742" t="s">
        <v>550</v>
      </c>
      <c r="AR22" s="742" t="s">
        <v>483</v>
      </c>
      <c r="AS22" s="742" t="s">
        <v>527</v>
      </c>
      <c r="AT22" s="742" t="s">
        <v>509</v>
      </c>
      <c r="AU22" s="742"/>
      <c r="AV22" s="1016"/>
      <c r="AW22" s="1017"/>
      <c r="AX22" s="1017"/>
      <c r="AY22" s="1017"/>
      <c r="AZ22" s="1017"/>
      <c r="BA22" s="65"/>
      <c r="BB22" s="742" t="s">
        <v>272</v>
      </c>
      <c r="BC22" s="742" t="s">
        <v>546</v>
      </c>
      <c r="BD22" s="735">
        <f t="shared" si="8"/>
        <v>0</v>
      </c>
      <c r="BE22" s="735">
        <f t="shared" si="9"/>
        <v>0</v>
      </c>
      <c r="BF22" s="742" t="s">
        <v>276</v>
      </c>
      <c r="BG22" s="742" t="s">
        <v>551</v>
      </c>
      <c r="BH22" s="742" t="s">
        <v>483</v>
      </c>
      <c r="BI22" s="742" t="s">
        <v>527</v>
      </c>
      <c r="BJ22" s="742" t="s">
        <v>509</v>
      </c>
      <c r="BK22" s="742"/>
      <c r="BL22" s="1019"/>
      <c r="BM22" s="65"/>
      <c r="BN22" s="742" t="s">
        <v>272</v>
      </c>
      <c r="BO22" s="742" t="s">
        <v>546</v>
      </c>
      <c r="BP22" s="735">
        <f t="shared" si="10"/>
        <v>0</v>
      </c>
      <c r="BQ22" s="735">
        <f t="shared" si="11"/>
        <v>0</v>
      </c>
      <c r="BR22" s="742" t="s">
        <v>276</v>
      </c>
      <c r="BS22" s="742" t="s">
        <v>552</v>
      </c>
      <c r="BT22" s="742" t="s">
        <v>483</v>
      </c>
      <c r="BU22" s="742" t="s">
        <v>527</v>
      </c>
      <c r="BV22" s="742" t="s">
        <v>509</v>
      </c>
      <c r="BW22" s="742"/>
      <c r="BX22" s="1020"/>
      <c r="BZ22" s="369"/>
      <c r="CA22" s="1013"/>
      <c r="CB22" s="1014"/>
      <c r="CC22" s="65"/>
      <c r="CD22" s="742" t="s">
        <v>272</v>
      </c>
      <c r="CE22" s="742" t="s">
        <v>546</v>
      </c>
      <c r="CF22" s="1327">
        <f t="shared" si="12"/>
        <v>0</v>
      </c>
      <c r="CG22" s="1327">
        <f t="shared" si="13"/>
        <v>0</v>
      </c>
      <c r="CH22" s="742" t="s">
        <v>553</v>
      </c>
      <c r="CI22" s="742" t="s">
        <v>554</v>
      </c>
      <c r="CJ22" s="742" t="s">
        <v>483</v>
      </c>
      <c r="CK22" s="742" t="s">
        <v>470</v>
      </c>
      <c r="CL22" s="742" t="s">
        <v>484</v>
      </c>
      <c r="CM22" s="742"/>
      <c r="CN22" s="1016"/>
      <c r="CO22" s="1017"/>
      <c r="CP22" s="1017"/>
      <c r="CQ22" s="1017"/>
      <c r="CR22" s="1018"/>
      <c r="CS22" s="65"/>
      <c r="CT22" s="742" t="s">
        <v>272</v>
      </c>
      <c r="CU22" s="742" t="s">
        <v>546</v>
      </c>
      <c r="CV22" s="1327">
        <f t="shared" si="14"/>
        <v>0</v>
      </c>
      <c r="CW22" s="1327">
        <f t="shared" si="15"/>
        <v>0</v>
      </c>
      <c r="CX22" s="742" t="s">
        <v>553</v>
      </c>
      <c r="CY22" s="742" t="s">
        <v>554</v>
      </c>
      <c r="CZ22" s="742" t="s">
        <v>483</v>
      </c>
      <c r="DA22" s="742" t="s">
        <v>470</v>
      </c>
      <c r="DB22" s="742" t="s">
        <v>484</v>
      </c>
      <c r="DC22" s="742"/>
      <c r="DD22" s="1016"/>
      <c r="DE22" s="1017"/>
      <c r="DF22" s="1017"/>
      <c r="DG22" s="1017"/>
      <c r="DH22" s="1329"/>
      <c r="DJ22" s="40"/>
    </row>
    <row r="23" spans="1:114" s="41" customFormat="1" ht="15" customHeight="1" thickBot="1">
      <c r="A23" s="369"/>
      <c r="B23" s="1013"/>
      <c r="C23" s="1012"/>
      <c r="D23" s="1012"/>
      <c r="E23" s="65"/>
      <c r="F23" s="1015" t="s">
        <v>466</v>
      </c>
      <c r="G23" s="1015" t="s">
        <v>546</v>
      </c>
      <c r="H23" s="992">
        <f t="shared" si="0"/>
        <v>0</v>
      </c>
      <c r="I23" s="992">
        <f t="shared" si="1"/>
        <v>0</v>
      </c>
      <c r="J23" s="992" t="s">
        <v>276</v>
      </c>
      <c r="K23" s="992" t="s">
        <v>547</v>
      </c>
      <c r="L23" s="992" t="s">
        <v>483</v>
      </c>
      <c r="M23" s="993">
        <f t="shared" si="2"/>
        <v>0</v>
      </c>
      <c r="N23" s="993" t="s">
        <v>458</v>
      </c>
      <c r="O23" s="65"/>
      <c r="P23" s="1016"/>
      <c r="Q23" s="1017"/>
      <c r="R23" s="1017"/>
      <c r="S23" s="1017"/>
      <c r="T23" s="1018"/>
      <c r="U23" s="65"/>
      <c r="V23" s="742" t="s">
        <v>272</v>
      </c>
      <c r="W23" s="742" t="s">
        <v>546</v>
      </c>
      <c r="X23" s="735">
        <f t="shared" si="3"/>
        <v>0</v>
      </c>
      <c r="Y23" s="735">
        <f t="shared" si="4"/>
        <v>0</v>
      </c>
      <c r="Z23" s="742" t="s">
        <v>276</v>
      </c>
      <c r="AA23" s="742" t="s">
        <v>549</v>
      </c>
      <c r="AB23" s="742" t="s">
        <v>483</v>
      </c>
      <c r="AC23" s="735">
        <f t="shared" si="5"/>
        <v>0</v>
      </c>
      <c r="AD23" s="742" t="s">
        <v>458</v>
      </c>
      <c r="AE23" s="65"/>
      <c r="AF23" s="1016"/>
      <c r="AG23" s="1017"/>
      <c r="AH23" s="1017"/>
      <c r="AI23" s="1017"/>
      <c r="AJ23" s="1018"/>
      <c r="AK23" s="65"/>
      <c r="AL23" s="742" t="s">
        <v>272</v>
      </c>
      <c r="AM23" s="742" t="s">
        <v>546</v>
      </c>
      <c r="AN23" s="735">
        <f t="shared" si="6"/>
        <v>0</v>
      </c>
      <c r="AO23" s="735">
        <f t="shared" si="7"/>
        <v>0</v>
      </c>
      <c r="AP23" s="742" t="s">
        <v>276</v>
      </c>
      <c r="AQ23" s="742" t="s">
        <v>550</v>
      </c>
      <c r="AR23" s="742" t="s">
        <v>483</v>
      </c>
      <c r="AS23" s="742" t="s">
        <v>527</v>
      </c>
      <c r="AT23" s="742" t="s">
        <v>509</v>
      </c>
      <c r="AU23" s="742"/>
      <c r="AV23" s="1016"/>
      <c r="AW23" s="1017"/>
      <c r="AX23" s="1017"/>
      <c r="AY23" s="1017"/>
      <c r="AZ23" s="1017"/>
      <c r="BA23" s="65"/>
      <c r="BB23" s="742" t="s">
        <v>272</v>
      </c>
      <c r="BC23" s="742" t="s">
        <v>546</v>
      </c>
      <c r="BD23" s="735">
        <f t="shared" si="8"/>
        <v>0</v>
      </c>
      <c r="BE23" s="735">
        <f t="shared" si="9"/>
        <v>0</v>
      </c>
      <c r="BF23" s="742" t="s">
        <v>276</v>
      </c>
      <c r="BG23" s="742" t="s">
        <v>551</v>
      </c>
      <c r="BH23" s="742" t="s">
        <v>483</v>
      </c>
      <c r="BI23" s="742" t="s">
        <v>527</v>
      </c>
      <c r="BJ23" s="742" t="s">
        <v>509</v>
      </c>
      <c r="BK23" s="742"/>
      <c r="BL23" s="1019"/>
      <c r="BM23" s="65"/>
      <c r="BN23" s="742" t="s">
        <v>272</v>
      </c>
      <c r="BO23" s="742" t="s">
        <v>546</v>
      </c>
      <c r="BP23" s="735">
        <f t="shared" si="10"/>
        <v>0</v>
      </c>
      <c r="BQ23" s="735">
        <f t="shared" si="11"/>
        <v>0</v>
      </c>
      <c r="BR23" s="742" t="s">
        <v>276</v>
      </c>
      <c r="BS23" s="742" t="s">
        <v>552</v>
      </c>
      <c r="BT23" s="742" t="s">
        <v>483</v>
      </c>
      <c r="BU23" s="742" t="s">
        <v>527</v>
      </c>
      <c r="BV23" s="742" t="s">
        <v>509</v>
      </c>
      <c r="BW23" s="742"/>
      <c r="BX23" s="1020"/>
      <c r="BZ23" s="369"/>
      <c r="CA23" s="1013"/>
      <c r="CB23" s="1014"/>
      <c r="CC23" s="65"/>
      <c r="CD23" s="742" t="s">
        <v>272</v>
      </c>
      <c r="CE23" s="742" t="s">
        <v>546</v>
      </c>
      <c r="CF23" s="1327">
        <f t="shared" si="12"/>
        <v>0</v>
      </c>
      <c r="CG23" s="1327">
        <f t="shared" si="13"/>
        <v>0</v>
      </c>
      <c r="CH23" s="742" t="s">
        <v>553</v>
      </c>
      <c r="CI23" s="742" t="s">
        <v>554</v>
      </c>
      <c r="CJ23" s="742" t="s">
        <v>483</v>
      </c>
      <c r="CK23" s="742" t="s">
        <v>470</v>
      </c>
      <c r="CL23" s="742" t="s">
        <v>484</v>
      </c>
      <c r="CM23" s="742"/>
      <c r="CN23" s="1016"/>
      <c r="CO23" s="1017"/>
      <c r="CP23" s="1017"/>
      <c r="CQ23" s="1017"/>
      <c r="CR23" s="1018"/>
      <c r="CS23" s="65"/>
      <c r="CT23" s="742" t="s">
        <v>272</v>
      </c>
      <c r="CU23" s="742" t="s">
        <v>546</v>
      </c>
      <c r="CV23" s="1327">
        <f t="shared" si="14"/>
        <v>0</v>
      </c>
      <c r="CW23" s="1327">
        <f t="shared" si="15"/>
        <v>0</v>
      </c>
      <c r="CX23" s="742" t="s">
        <v>553</v>
      </c>
      <c r="CY23" s="742" t="s">
        <v>554</v>
      </c>
      <c r="CZ23" s="742" t="s">
        <v>483</v>
      </c>
      <c r="DA23" s="742" t="s">
        <v>470</v>
      </c>
      <c r="DB23" s="742" t="s">
        <v>484</v>
      </c>
      <c r="DC23" s="742"/>
      <c r="DD23" s="1016"/>
      <c r="DE23" s="1017"/>
      <c r="DF23" s="1017"/>
      <c r="DG23" s="1017"/>
      <c r="DH23" s="1329"/>
      <c r="DJ23" s="40"/>
    </row>
    <row r="24" spans="1:114" s="41" customFormat="1" ht="15" customHeight="1" thickBot="1">
      <c r="A24" s="369"/>
      <c r="B24" s="1013"/>
      <c r="C24" s="1012"/>
      <c r="D24" s="1012"/>
      <c r="E24" s="65"/>
      <c r="F24" s="1015" t="s">
        <v>466</v>
      </c>
      <c r="G24" s="1015" t="s">
        <v>546</v>
      </c>
      <c r="H24" s="992">
        <f t="shared" si="0"/>
        <v>0</v>
      </c>
      <c r="I24" s="992">
        <f t="shared" si="1"/>
        <v>0</v>
      </c>
      <c r="J24" s="992" t="s">
        <v>276</v>
      </c>
      <c r="K24" s="992" t="s">
        <v>547</v>
      </c>
      <c r="L24" s="992" t="s">
        <v>483</v>
      </c>
      <c r="M24" s="993">
        <f t="shared" si="2"/>
        <v>0</v>
      </c>
      <c r="N24" s="993" t="s">
        <v>458</v>
      </c>
      <c r="O24" s="65"/>
      <c r="P24" s="1016"/>
      <c r="Q24" s="1017"/>
      <c r="R24" s="1017"/>
      <c r="S24" s="1017"/>
      <c r="T24" s="1018"/>
      <c r="U24" s="65"/>
      <c r="V24" s="742" t="s">
        <v>272</v>
      </c>
      <c r="W24" s="742" t="s">
        <v>546</v>
      </c>
      <c r="X24" s="735">
        <f t="shared" si="3"/>
        <v>0</v>
      </c>
      <c r="Y24" s="735">
        <f t="shared" si="4"/>
        <v>0</v>
      </c>
      <c r="Z24" s="742" t="s">
        <v>276</v>
      </c>
      <c r="AA24" s="742" t="s">
        <v>549</v>
      </c>
      <c r="AB24" s="742" t="s">
        <v>483</v>
      </c>
      <c r="AC24" s="735">
        <f t="shared" si="5"/>
        <v>0</v>
      </c>
      <c r="AD24" s="742" t="s">
        <v>458</v>
      </c>
      <c r="AE24" s="65"/>
      <c r="AF24" s="1016"/>
      <c r="AG24" s="1017"/>
      <c r="AH24" s="1017"/>
      <c r="AI24" s="1017"/>
      <c r="AJ24" s="1018"/>
      <c r="AK24" s="65"/>
      <c r="AL24" s="742" t="s">
        <v>272</v>
      </c>
      <c r="AM24" s="742" t="s">
        <v>546</v>
      </c>
      <c r="AN24" s="735">
        <f t="shared" si="6"/>
        <v>0</v>
      </c>
      <c r="AO24" s="735">
        <f t="shared" si="7"/>
        <v>0</v>
      </c>
      <c r="AP24" s="742" t="s">
        <v>276</v>
      </c>
      <c r="AQ24" s="742" t="s">
        <v>550</v>
      </c>
      <c r="AR24" s="742" t="s">
        <v>483</v>
      </c>
      <c r="AS24" s="742" t="s">
        <v>527</v>
      </c>
      <c r="AT24" s="742" t="s">
        <v>509</v>
      </c>
      <c r="AU24" s="742"/>
      <c r="AV24" s="1016"/>
      <c r="AW24" s="1017"/>
      <c r="AX24" s="1017"/>
      <c r="AY24" s="1017"/>
      <c r="AZ24" s="1017"/>
      <c r="BA24" s="65"/>
      <c r="BB24" s="742" t="s">
        <v>272</v>
      </c>
      <c r="BC24" s="742" t="s">
        <v>546</v>
      </c>
      <c r="BD24" s="735">
        <f t="shared" si="8"/>
        <v>0</v>
      </c>
      <c r="BE24" s="735">
        <f t="shared" si="9"/>
        <v>0</v>
      </c>
      <c r="BF24" s="742" t="s">
        <v>276</v>
      </c>
      <c r="BG24" s="742" t="s">
        <v>551</v>
      </c>
      <c r="BH24" s="742" t="s">
        <v>483</v>
      </c>
      <c r="BI24" s="742" t="s">
        <v>527</v>
      </c>
      <c r="BJ24" s="742" t="s">
        <v>509</v>
      </c>
      <c r="BK24" s="742"/>
      <c r="BL24" s="1019"/>
      <c r="BM24" s="65"/>
      <c r="BN24" s="742" t="s">
        <v>272</v>
      </c>
      <c r="BO24" s="742" t="s">
        <v>546</v>
      </c>
      <c r="BP24" s="735">
        <f t="shared" si="10"/>
        <v>0</v>
      </c>
      <c r="BQ24" s="735">
        <f t="shared" si="11"/>
        <v>0</v>
      </c>
      <c r="BR24" s="742" t="s">
        <v>276</v>
      </c>
      <c r="BS24" s="742" t="s">
        <v>552</v>
      </c>
      <c r="BT24" s="742" t="s">
        <v>483</v>
      </c>
      <c r="BU24" s="742" t="s">
        <v>527</v>
      </c>
      <c r="BV24" s="742" t="s">
        <v>509</v>
      </c>
      <c r="BW24" s="742"/>
      <c r="BX24" s="1020"/>
      <c r="BZ24" s="369"/>
      <c r="CA24" s="1013"/>
      <c r="CB24" s="1014"/>
      <c r="CC24" s="65"/>
      <c r="CD24" s="742" t="s">
        <v>272</v>
      </c>
      <c r="CE24" s="742" t="s">
        <v>546</v>
      </c>
      <c r="CF24" s="1327">
        <f t="shared" si="12"/>
        <v>0</v>
      </c>
      <c r="CG24" s="1327">
        <f t="shared" si="13"/>
        <v>0</v>
      </c>
      <c r="CH24" s="742" t="s">
        <v>553</v>
      </c>
      <c r="CI24" s="742" t="s">
        <v>554</v>
      </c>
      <c r="CJ24" s="742" t="s">
        <v>483</v>
      </c>
      <c r="CK24" s="742" t="s">
        <v>470</v>
      </c>
      <c r="CL24" s="742" t="s">
        <v>484</v>
      </c>
      <c r="CM24" s="742"/>
      <c r="CN24" s="1016"/>
      <c r="CO24" s="1017"/>
      <c r="CP24" s="1017"/>
      <c r="CQ24" s="1017"/>
      <c r="CR24" s="1018"/>
      <c r="CS24" s="65"/>
      <c r="CT24" s="742" t="s">
        <v>272</v>
      </c>
      <c r="CU24" s="742" t="s">
        <v>546</v>
      </c>
      <c r="CV24" s="1327">
        <f t="shared" si="14"/>
        <v>0</v>
      </c>
      <c r="CW24" s="1327">
        <f t="shared" si="15"/>
        <v>0</v>
      </c>
      <c r="CX24" s="742" t="s">
        <v>553</v>
      </c>
      <c r="CY24" s="742" t="s">
        <v>554</v>
      </c>
      <c r="CZ24" s="742" t="s">
        <v>483</v>
      </c>
      <c r="DA24" s="742" t="s">
        <v>470</v>
      </c>
      <c r="DB24" s="742" t="s">
        <v>484</v>
      </c>
      <c r="DC24" s="742"/>
      <c r="DD24" s="1016"/>
      <c r="DE24" s="1017"/>
      <c r="DF24" s="1017"/>
      <c r="DG24" s="1017"/>
      <c r="DH24" s="1329"/>
      <c r="DJ24" s="40"/>
    </row>
    <row r="25" spans="1:114" s="41" customFormat="1" ht="15" customHeight="1" thickBot="1">
      <c r="A25" s="369"/>
      <c r="B25" s="1013"/>
      <c r="C25" s="1012"/>
      <c r="D25" s="1012"/>
      <c r="E25" s="65"/>
      <c r="F25" s="1015" t="s">
        <v>466</v>
      </c>
      <c r="G25" s="1015" t="s">
        <v>546</v>
      </c>
      <c r="H25" s="992">
        <f t="shared" si="0"/>
        <v>0</v>
      </c>
      <c r="I25" s="992">
        <f t="shared" si="1"/>
        <v>0</v>
      </c>
      <c r="J25" s="992" t="s">
        <v>276</v>
      </c>
      <c r="K25" s="992" t="s">
        <v>547</v>
      </c>
      <c r="L25" s="992" t="s">
        <v>483</v>
      </c>
      <c r="M25" s="993">
        <f t="shared" si="2"/>
        <v>0</v>
      </c>
      <c r="N25" s="993" t="s">
        <v>458</v>
      </c>
      <c r="O25" s="65"/>
      <c r="P25" s="1016"/>
      <c r="Q25" s="1017"/>
      <c r="R25" s="1017"/>
      <c r="S25" s="1017"/>
      <c r="T25" s="1018"/>
      <c r="U25" s="65"/>
      <c r="V25" s="742" t="s">
        <v>272</v>
      </c>
      <c r="W25" s="742" t="s">
        <v>546</v>
      </c>
      <c r="X25" s="735">
        <f t="shared" si="3"/>
        <v>0</v>
      </c>
      <c r="Y25" s="735">
        <f t="shared" si="4"/>
        <v>0</v>
      </c>
      <c r="Z25" s="742" t="s">
        <v>276</v>
      </c>
      <c r="AA25" s="742" t="s">
        <v>549</v>
      </c>
      <c r="AB25" s="742" t="s">
        <v>483</v>
      </c>
      <c r="AC25" s="735">
        <f t="shared" si="5"/>
        <v>0</v>
      </c>
      <c r="AD25" s="742" t="s">
        <v>458</v>
      </c>
      <c r="AE25" s="65"/>
      <c r="AF25" s="1016"/>
      <c r="AG25" s="1017"/>
      <c r="AH25" s="1017"/>
      <c r="AI25" s="1017"/>
      <c r="AJ25" s="1018"/>
      <c r="AK25" s="65"/>
      <c r="AL25" s="742" t="s">
        <v>272</v>
      </c>
      <c r="AM25" s="742" t="s">
        <v>546</v>
      </c>
      <c r="AN25" s="735">
        <f t="shared" si="6"/>
        <v>0</v>
      </c>
      <c r="AO25" s="735">
        <f t="shared" si="7"/>
        <v>0</v>
      </c>
      <c r="AP25" s="742" t="s">
        <v>276</v>
      </c>
      <c r="AQ25" s="742" t="s">
        <v>550</v>
      </c>
      <c r="AR25" s="742" t="s">
        <v>483</v>
      </c>
      <c r="AS25" s="742" t="s">
        <v>527</v>
      </c>
      <c r="AT25" s="742" t="s">
        <v>509</v>
      </c>
      <c r="AU25" s="742"/>
      <c r="AV25" s="1016"/>
      <c r="AW25" s="1017"/>
      <c r="AX25" s="1017"/>
      <c r="AY25" s="1017"/>
      <c r="AZ25" s="1017"/>
      <c r="BA25" s="65"/>
      <c r="BB25" s="742" t="s">
        <v>272</v>
      </c>
      <c r="BC25" s="742" t="s">
        <v>546</v>
      </c>
      <c r="BD25" s="735">
        <f t="shared" si="8"/>
        <v>0</v>
      </c>
      <c r="BE25" s="735">
        <f t="shared" si="9"/>
        <v>0</v>
      </c>
      <c r="BF25" s="742" t="s">
        <v>276</v>
      </c>
      <c r="BG25" s="742" t="s">
        <v>551</v>
      </c>
      <c r="BH25" s="742" t="s">
        <v>483</v>
      </c>
      <c r="BI25" s="742" t="s">
        <v>527</v>
      </c>
      <c r="BJ25" s="742" t="s">
        <v>509</v>
      </c>
      <c r="BK25" s="742"/>
      <c r="BL25" s="1019"/>
      <c r="BM25" s="65"/>
      <c r="BN25" s="742" t="s">
        <v>272</v>
      </c>
      <c r="BO25" s="742" t="s">
        <v>546</v>
      </c>
      <c r="BP25" s="735">
        <f t="shared" si="10"/>
        <v>0</v>
      </c>
      <c r="BQ25" s="735">
        <f t="shared" si="11"/>
        <v>0</v>
      </c>
      <c r="BR25" s="742" t="s">
        <v>276</v>
      </c>
      <c r="BS25" s="742" t="s">
        <v>552</v>
      </c>
      <c r="BT25" s="742" t="s">
        <v>483</v>
      </c>
      <c r="BU25" s="742" t="s">
        <v>527</v>
      </c>
      <c r="BV25" s="742" t="s">
        <v>509</v>
      </c>
      <c r="BW25" s="742"/>
      <c r="BX25" s="1020"/>
      <c r="BZ25" s="369"/>
      <c r="CA25" s="1013"/>
      <c r="CB25" s="1014"/>
      <c r="CC25" s="65"/>
      <c r="CD25" s="742" t="s">
        <v>272</v>
      </c>
      <c r="CE25" s="742" t="s">
        <v>546</v>
      </c>
      <c r="CF25" s="1327">
        <f t="shared" si="12"/>
        <v>0</v>
      </c>
      <c r="CG25" s="1327">
        <f t="shared" si="13"/>
        <v>0</v>
      </c>
      <c r="CH25" s="742" t="s">
        <v>553</v>
      </c>
      <c r="CI25" s="742" t="s">
        <v>554</v>
      </c>
      <c r="CJ25" s="742" t="s">
        <v>483</v>
      </c>
      <c r="CK25" s="742" t="s">
        <v>470</v>
      </c>
      <c r="CL25" s="742" t="s">
        <v>484</v>
      </c>
      <c r="CM25" s="742"/>
      <c r="CN25" s="1016"/>
      <c r="CO25" s="1017"/>
      <c r="CP25" s="1017"/>
      <c r="CQ25" s="1017"/>
      <c r="CR25" s="1018"/>
      <c r="CS25" s="65"/>
      <c r="CT25" s="742" t="s">
        <v>272</v>
      </c>
      <c r="CU25" s="742" t="s">
        <v>546</v>
      </c>
      <c r="CV25" s="1327">
        <f t="shared" si="14"/>
        <v>0</v>
      </c>
      <c r="CW25" s="1327">
        <f t="shared" si="15"/>
        <v>0</v>
      </c>
      <c r="CX25" s="742" t="s">
        <v>553</v>
      </c>
      <c r="CY25" s="742" t="s">
        <v>554</v>
      </c>
      <c r="CZ25" s="742" t="s">
        <v>483</v>
      </c>
      <c r="DA25" s="742" t="s">
        <v>470</v>
      </c>
      <c r="DB25" s="742" t="s">
        <v>484</v>
      </c>
      <c r="DC25" s="742"/>
      <c r="DD25" s="1016"/>
      <c r="DE25" s="1017"/>
      <c r="DF25" s="1017"/>
      <c r="DG25" s="1017"/>
      <c r="DH25" s="1329"/>
      <c r="DJ25" s="40"/>
    </row>
    <row r="26" spans="1:114" s="41" customFormat="1" ht="15" customHeight="1" thickBot="1">
      <c r="A26" s="369"/>
      <c r="B26" s="1013"/>
      <c r="C26" s="1012"/>
      <c r="D26" s="1012"/>
      <c r="E26" s="65"/>
      <c r="F26" s="1015" t="s">
        <v>466</v>
      </c>
      <c r="G26" s="1015" t="s">
        <v>546</v>
      </c>
      <c r="H26" s="992">
        <f t="shared" si="0"/>
        <v>0</v>
      </c>
      <c r="I26" s="992">
        <f t="shared" si="1"/>
        <v>0</v>
      </c>
      <c r="J26" s="992" t="s">
        <v>276</v>
      </c>
      <c r="K26" s="992" t="s">
        <v>547</v>
      </c>
      <c r="L26" s="992" t="s">
        <v>483</v>
      </c>
      <c r="M26" s="993">
        <f t="shared" si="2"/>
        <v>0</v>
      </c>
      <c r="N26" s="993" t="s">
        <v>458</v>
      </c>
      <c r="O26" s="65"/>
      <c r="P26" s="1016"/>
      <c r="Q26" s="1017"/>
      <c r="R26" s="1017"/>
      <c r="S26" s="1017"/>
      <c r="T26" s="1018"/>
      <c r="U26" s="65"/>
      <c r="V26" s="742" t="s">
        <v>272</v>
      </c>
      <c r="W26" s="742" t="s">
        <v>546</v>
      </c>
      <c r="X26" s="735">
        <f t="shared" si="3"/>
        <v>0</v>
      </c>
      <c r="Y26" s="735">
        <f t="shared" si="4"/>
        <v>0</v>
      </c>
      <c r="Z26" s="742" t="s">
        <v>276</v>
      </c>
      <c r="AA26" s="742" t="s">
        <v>549</v>
      </c>
      <c r="AB26" s="742" t="s">
        <v>483</v>
      </c>
      <c r="AC26" s="735">
        <f t="shared" si="5"/>
        <v>0</v>
      </c>
      <c r="AD26" s="742" t="s">
        <v>458</v>
      </c>
      <c r="AE26" s="65"/>
      <c r="AF26" s="1016"/>
      <c r="AG26" s="1017"/>
      <c r="AH26" s="1017"/>
      <c r="AI26" s="1017"/>
      <c r="AJ26" s="1018"/>
      <c r="AK26" s="65"/>
      <c r="AL26" s="742" t="s">
        <v>272</v>
      </c>
      <c r="AM26" s="742" t="s">
        <v>546</v>
      </c>
      <c r="AN26" s="735">
        <f t="shared" si="6"/>
        <v>0</v>
      </c>
      <c r="AO26" s="735">
        <f t="shared" si="7"/>
        <v>0</v>
      </c>
      <c r="AP26" s="742" t="s">
        <v>276</v>
      </c>
      <c r="AQ26" s="742" t="s">
        <v>550</v>
      </c>
      <c r="AR26" s="742" t="s">
        <v>483</v>
      </c>
      <c r="AS26" s="742" t="s">
        <v>527</v>
      </c>
      <c r="AT26" s="742" t="s">
        <v>509</v>
      </c>
      <c r="AU26" s="742"/>
      <c r="AV26" s="1016"/>
      <c r="AW26" s="1017"/>
      <c r="AX26" s="1017"/>
      <c r="AY26" s="1017"/>
      <c r="AZ26" s="1017"/>
      <c r="BA26" s="65"/>
      <c r="BB26" s="742" t="s">
        <v>272</v>
      </c>
      <c r="BC26" s="742" t="s">
        <v>546</v>
      </c>
      <c r="BD26" s="735">
        <f t="shared" si="8"/>
        <v>0</v>
      </c>
      <c r="BE26" s="735">
        <f t="shared" si="9"/>
        <v>0</v>
      </c>
      <c r="BF26" s="742" t="s">
        <v>276</v>
      </c>
      <c r="BG26" s="742" t="s">
        <v>551</v>
      </c>
      <c r="BH26" s="742" t="s">
        <v>483</v>
      </c>
      <c r="BI26" s="742" t="s">
        <v>527</v>
      </c>
      <c r="BJ26" s="742" t="s">
        <v>509</v>
      </c>
      <c r="BK26" s="742"/>
      <c r="BL26" s="1019"/>
      <c r="BM26" s="65"/>
      <c r="BN26" s="742" t="s">
        <v>272</v>
      </c>
      <c r="BO26" s="742" t="s">
        <v>546</v>
      </c>
      <c r="BP26" s="735">
        <f t="shared" si="10"/>
        <v>0</v>
      </c>
      <c r="BQ26" s="735">
        <f t="shared" si="11"/>
        <v>0</v>
      </c>
      <c r="BR26" s="742" t="s">
        <v>276</v>
      </c>
      <c r="BS26" s="742" t="s">
        <v>552</v>
      </c>
      <c r="BT26" s="742" t="s">
        <v>483</v>
      </c>
      <c r="BU26" s="742" t="s">
        <v>527</v>
      </c>
      <c r="BV26" s="742" t="s">
        <v>509</v>
      </c>
      <c r="BW26" s="742"/>
      <c r="BX26" s="1020"/>
      <c r="BZ26" s="369"/>
      <c r="CA26" s="1013"/>
      <c r="CB26" s="1014"/>
      <c r="CC26" s="65"/>
      <c r="CD26" s="742" t="s">
        <v>272</v>
      </c>
      <c r="CE26" s="742" t="s">
        <v>546</v>
      </c>
      <c r="CF26" s="1327">
        <f t="shared" si="12"/>
        <v>0</v>
      </c>
      <c r="CG26" s="1327">
        <f t="shared" si="13"/>
        <v>0</v>
      </c>
      <c r="CH26" s="742" t="s">
        <v>553</v>
      </c>
      <c r="CI26" s="742" t="s">
        <v>554</v>
      </c>
      <c r="CJ26" s="742" t="s">
        <v>483</v>
      </c>
      <c r="CK26" s="742" t="s">
        <v>470</v>
      </c>
      <c r="CL26" s="742" t="s">
        <v>484</v>
      </c>
      <c r="CM26" s="742"/>
      <c r="CN26" s="1016"/>
      <c r="CO26" s="1017"/>
      <c r="CP26" s="1017"/>
      <c r="CQ26" s="1017"/>
      <c r="CR26" s="1018"/>
      <c r="CS26" s="65"/>
      <c r="CT26" s="742" t="s">
        <v>272</v>
      </c>
      <c r="CU26" s="742" t="s">
        <v>546</v>
      </c>
      <c r="CV26" s="1327">
        <f t="shared" si="14"/>
        <v>0</v>
      </c>
      <c r="CW26" s="1327">
        <f t="shared" si="15"/>
        <v>0</v>
      </c>
      <c r="CX26" s="742" t="s">
        <v>553</v>
      </c>
      <c r="CY26" s="742" t="s">
        <v>554</v>
      </c>
      <c r="CZ26" s="742" t="s">
        <v>483</v>
      </c>
      <c r="DA26" s="742" t="s">
        <v>470</v>
      </c>
      <c r="DB26" s="742" t="s">
        <v>484</v>
      </c>
      <c r="DC26" s="742"/>
      <c r="DD26" s="1016"/>
      <c r="DE26" s="1017"/>
      <c r="DF26" s="1017"/>
      <c r="DG26" s="1017"/>
      <c r="DH26" s="1329"/>
      <c r="DJ26" s="40"/>
    </row>
    <row r="27" spans="1:114" s="41" customFormat="1" ht="15" customHeight="1" thickBot="1">
      <c r="A27" s="369"/>
      <c r="B27" s="1013"/>
      <c r="C27" s="1012"/>
      <c r="D27" s="1012"/>
      <c r="E27" s="65"/>
      <c r="F27" s="1015" t="s">
        <v>466</v>
      </c>
      <c r="G27" s="1015" t="s">
        <v>546</v>
      </c>
      <c r="H27" s="992">
        <f t="shared" si="0"/>
        <v>0</v>
      </c>
      <c r="I27" s="992">
        <f t="shared" si="1"/>
        <v>0</v>
      </c>
      <c r="J27" s="992" t="s">
        <v>276</v>
      </c>
      <c r="K27" s="992" t="s">
        <v>547</v>
      </c>
      <c r="L27" s="992" t="s">
        <v>483</v>
      </c>
      <c r="M27" s="993">
        <f t="shared" si="2"/>
        <v>0</v>
      </c>
      <c r="N27" s="993" t="s">
        <v>458</v>
      </c>
      <c r="O27" s="65"/>
      <c r="P27" s="1016"/>
      <c r="Q27" s="1017"/>
      <c r="R27" s="1017"/>
      <c r="S27" s="1017"/>
      <c r="T27" s="1018"/>
      <c r="U27" s="65"/>
      <c r="V27" s="742" t="s">
        <v>272</v>
      </c>
      <c r="W27" s="742" t="s">
        <v>546</v>
      </c>
      <c r="X27" s="735">
        <f t="shared" si="3"/>
        <v>0</v>
      </c>
      <c r="Y27" s="735">
        <f t="shared" si="4"/>
        <v>0</v>
      </c>
      <c r="Z27" s="742" t="s">
        <v>276</v>
      </c>
      <c r="AA27" s="742" t="s">
        <v>549</v>
      </c>
      <c r="AB27" s="742" t="s">
        <v>483</v>
      </c>
      <c r="AC27" s="735">
        <f t="shared" si="5"/>
        <v>0</v>
      </c>
      <c r="AD27" s="742" t="s">
        <v>458</v>
      </c>
      <c r="AE27" s="65"/>
      <c r="AF27" s="1016"/>
      <c r="AG27" s="1017"/>
      <c r="AH27" s="1017"/>
      <c r="AI27" s="1017"/>
      <c r="AJ27" s="1018"/>
      <c r="AK27" s="65"/>
      <c r="AL27" s="742" t="s">
        <v>272</v>
      </c>
      <c r="AM27" s="742" t="s">
        <v>546</v>
      </c>
      <c r="AN27" s="735">
        <f t="shared" si="6"/>
        <v>0</v>
      </c>
      <c r="AO27" s="735">
        <f t="shared" si="7"/>
        <v>0</v>
      </c>
      <c r="AP27" s="742" t="s">
        <v>276</v>
      </c>
      <c r="AQ27" s="742" t="s">
        <v>550</v>
      </c>
      <c r="AR27" s="742" t="s">
        <v>483</v>
      </c>
      <c r="AS27" s="742" t="s">
        <v>527</v>
      </c>
      <c r="AT27" s="742" t="s">
        <v>509</v>
      </c>
      <c r="AU27" s="742"/>
      <c r="AV27" s="1016"/>
      <c r="AW27" s="1017"/>
      <c r="AX27" s="1017"/>
      <c r="AY27" s="1017"/>
      <c r="AZ27" s="1017"/>
      <c r="BA27" s="65"/>
      <c r="BB27" s="742" t="s">
        <v>272</v>
      </c>
      <c r="BC27" s="742" t="s">
        <v>546</v>
      </c>
      <c r="BD27" s="735">
        <f t="shared" si="8"/>
        <v>0</v>
      </c>
      <c r="BE27" s="735">
        <f t="shared" si="9"/>
        <v>0</v>
      </c>
      <c r="BF27" s="742" t="s">
        <v>276</v>
      </c>
      <c r="BG27" s="742" t="s">
        <v>551</v>
      </c>
      <c r="BH27" s="742" t="s">
        <v>483</v>
      </c>
      <c r="BI27" s="742" t="s">
        <v>527</v>
      </c>
      <c r="BJ27" s="742" t="s">
        <v>509</v>
      </c>
      <c r="BK27" s="742"/>
      <c r="BL27" s="1019"/>
      <c r="BM27" s="65"/>
      <c r="BN27" s="742" t="s">
        <v>272</v>
      </c>
      <c r="BO27" s="742" t="s">
        <v>546</v>
      </c>
      <c r="BP27" s="735">
        <f t="shared" si="10"/>
        <v>0</v>
      </c>
      <c r="BQ27" s="735">
        <f t="shared" si="11"/>
        <v>0</v>
      </c>
      <c r="BR27" s="742" t="s">
        <v>276</v>
      </c>
      <c r="BS27" s="742" t="s">
        <v>552</v>
      </c>
      <c r="BT27" s="742" t="s">
        <v>483</v>
      </c>
      <c r="BU27" s="742" t="s">
        <v>527</v>
      </c>
      <c r="BV27" s="742" t="s">
        <v>509</v>
      </c>
      <c r="BW27" s="742"/>
      <c r="BX27" s="1020"/>
      <c r="BZ27" s="369"/>
      <c r="CA27" s="1013"/>
      <c r="CB27" s="1014"/>
      <c r="CC27" s="65"/>
      <c r="CD27" s="742" t="s">
        <v>272</v>
      </c>
      <c r="CE27" s="742" t="s">
        <v>546</v>
      </c>
      <c r="CF27" s="1327">
        <f t="shared" si="12"/>
        <v>0</v>
      </c>
      <c r="CG27" s="1327">
        <f t="shared" si="13"/>
        <v>0</v>
      </c>
      <c r="CH27" s="742" t="s">
        <v>553</v>
      </c>
      <c r="CI27" s="742" t="s">
        <v>554</v>
      </c>
      <c r="CJ27" s="742" t="s">
        <v>483</v>
      </c>
      <c r="CK27" s="742" t="s">
        <v>470</v>
      </c>
      <c r="CL27" s="742" t="s">
        <v>484</v>
      </c>
      <c r="CM27" s="742"/>
      <c r="CN27" s="1016"/>
      <c r="CO27" s="1017"/>
      <c r="CP27" s="1017"/>
      <c r="CQ27" s="1017"/>
      <c r="CR27" s="1018"/>
      <c r="CS27" s="65"/>
      <c r="CT27" s="742" t="s">
        <v>272</v>
      </c>
      <c r="CU27" s="742" t="s">
        <v>546</v>
      </c>
      <c r="CV27" s="1327">
        <f t="shared" si="14"/>
        <v>0</v>
      </c>
      <c r="CW27" s="1327">
        <f t="shared" si="15"/>
        <v>0</v>
      </c>
      <c r="CX27" s="742" t="s">
        <v>553</v>
      </c>
      <c r="CY27" s="742" t="s">
        <v>554</v>
      </c>
      <c r="CZ27" s="742" t="s">
        <v>483</v>
      </c>
      <c r="DA27" s="742" t="s">
        <v>470</v>
      </c>
      <c r="DB27" s="742" t="s">
        <v>484</v>
      </c>
      <c r="DC27" s="742"/>
      <c r="DD27" s="1016"/>
      <c r="DE27" s="1017"/>
      <c r="DF27" s="1017"/>
      <c r="DG27" s="1017"/>
      <c r="DH27" s="1329"/>
      <c r="DJ27" s="40"/>
    </row>
    <row r="28" spans="1:114" s="41" customFormat="1" ht="15" customHeight="1" thickBot="1">
      <c r="A28" s="369"/>
      <c r="B28" s="1013"/>
      <c r="C28" s="1012"/>
      <c r="D28" s="1012"/>
      <c r="E28" s="65"/>
      <c r="F28" s="1015" t="s">
        <v>466</v>
      </c>
      <c r="G28" s="1015" t="s">
        <v>546</v>
      </c>
      <c r="H28" s="992">
        <f t="shared" si="0"/>
        <v>0</v>
      </c>
      <c r="I28" s="992">
        <f t="shared" si="1"/>
        <v>0</v>
      </c>
      <c r="J28" s="992" t="s">
        <v>276</v>
      </c>
      <c r="K28" s="992" t="s">
        <v>547</v>
      </c>
      <c r="L28" s="992" t="s">
        <v>483</v>
      </c>
      <c r="M28" s="993">
        <f t="shared" si="2"/>
        <v>0</v>
      </c>
      <c r="N28" s="993" t="s">
        <v>458</v>
      </c>
      <c r="O28" s="65"/>
      <c r="P28" s="1016"/>
      <c r="Q28" s="1017"/>
      <c r="R28" s="1017"/>
      <c r="S28" s="1017"/>
      <c r="T28" s="1018"/>
      <c r="U28" s="65"/>
      <c r="V28" s="742" t="s">
        <v>272</v>
      </c>
      <c r="W28" s="742" t="s">
        <v>546</v>
      </c>
      <c r="X28" s="735">
        <f t="shared" si="3"/>
        <v>0</v>
      </c>
      <c r="Y28" s="735">
        <f t="shared" si="4"/>
        <v>0</v>
      </c>
      <c r="Z28" s="742" t="s">
        <v>276</v>
      </c>
      <c r="AA28" s="742" t="s">
        <v>549</v>
      </c>
      <c r="AB28" s="742" t="s">
        <v>483</v>
      </c>
      <c r="AC28" s="735">
        <f t="shared" si="5"/>
        <v>0</v>
      </c>
      <c r="AD28" s="742" t="s">
        <v>458</v>
      </c>
      <c r="AE28" s="65"/>
      <c r="AF28" s="1016"/>
      <c r="AG28" s="1017"/>
      <c r="AH28" s="1017"/>
      <c r="AI28" s="1017"/>
      <c r="AJ28" s="1018"/>
      <c r="AK28" s="65"/>
      <c r="AL28" s="742" t="s">
        <v>272</v>
      </c>
      <c r="AM28" s="742" t="s">
        <v>546</v>
      </c>
      <c r="AN28" s="735">
        <f t="shared" si="6"/>
        <v>0</v>
      </c>
      <c r="AO28" s="735">
        <f t="shared" si="7"/>
        <v>0</v>
      </c>
      <c r="AP28" s="742" t="s">
        <v>276</v>
      </c>
      <c r="AQ28" s="742" t="s">
        <v>550</v>
      </c>
      <c r="AR28" s="742" t="s">
        <v>483</v>
      </c>
      <c r="AS28" s="742" t="s">
        <v>527</v>
      </c>
      <c r="AT28" s="742" t="s">
        <v>509</v>
      </c>
      <c r="AU28" s="742"/>
      <c r="AV28" s="1016"/>
      <c r="AW28" s="1017"/>
      <c r="AX28" s="1017"/>
      <c r="AY28" s="1017"/>
      <c r="AZ28" s="1017"/>
      <c r="BA28" s="65"/>
      <c r="BB28" s="742" t="s">
        <v>272</v>
      </c>
      <c r="BC28" s="742" t="s">
        <v>546</v>
      </c>
      <c r="BD28" s="735">
        <f t="shared" si="8"/>
        <v>0</v>
      </c>
      <c r="BE28" s="735">
        <f t="shared" si="9"/>
        <v>0</v>
      </c>
      <c r="BF28" s="742" t="s">
        <v>276</v>
      </c>
      <c r="BG28" s="742" t="s">
        <v>551</v>
      </c>
      <c r="BH28" s="742" t="s">
        <v>483</v>
      </c>
      <c r="BI28" s="742" t="s">
        <v>527</v>
      </c>
      <c r="BJ28" s="742" t="s">
        <v>509</v>
      </c>
      <c r="BK28" s="742"/>
      <c r="BL28" s="1019"/>
      <c r="BM28" s="65"/>
      <c r="BN28" s="742" t="s">
        <v>272</v>
      </c>
      <c r="BO28" s="742" t="s">
        <v>546</v>
      </c>
      <c r="BP28" s="735">
        <f t="shared" si="10"/>
        <v>0</v>
      </c>
      <c r="BQ28" s="735">
        <f t="shared" si="11"/>
        <v>0</v>
      </c>
      <c r="BR28" s="742" t="s">
        <v>276</v>
      </c>
      <c r="BS28" s="742" t="s">
        <v>552</v>
      </c>
      <c r="BT28" s="742" t="s">
        <v>483</v>
      </c>
      <c r="BU28" s="742" t="s">
        <v>527</v>
      </c>
      <c r="BV28" s="742" t="s">
        <v>509</v>
      </c>
      <c r="BW28" s="742"/>
      <c r="BX28" s="1020"/>
      <c r="BZ28" s="369"/>
      <c r="CA28" s="1013"/>
      <c r="CB28" s="1014"/>
      <c r="CC28" s="65"/>
      <c r="CD28" s="742" t="s">
        <v>272</v>
      </c>
      <c r="CE28" s="742" t="s">
        <v>546</v>
      </c>
      <c r="CF28" s="1327">
        <f t="shared" si="12"/>
        <v>0</v>
      </c>
      <c r="CG28" s="1327">
        <f t="shared" si="13"/>
        <v>0</v>
      </c>
      <c r="CH28" s="742" t="s">
        <v>553</v>
      </c>
      <c r="CI28" s="742" t="s">
        <v>554</v>
      </c>
      <c r="CJ28" s="742" t="s">
        <v>483</v>
      </c>
      <c r="CK28" s="742" t="s">
        <v>470</v>
      </c>
      <c r="CL28" s="742" t="s">
        <v>484</v>
      </c>
      <c r="CM28" s="742"/>
      <c r="CN28" s="1016"/>
      <c r="CO28" s="1017"/>
      <c r="CP28" s="1017"/>
      <c r="CQ28" s="1017"/>
      <c r="CR28" s="1018"/>
      <c r="CS28" s="65"/>
      <c r="CT28" s="742" t="s">
        <v>272</v>
      </c>
      <c r="CU28" s="742" t="s">
        <v>546</v>
      </c>
      <c r="CV28" s="1327">
        <f t="shared" si="14"/>
        <v>0</v>
      </c>
      <c r="CW28" s="1327">
        <f t="shared" si="15"/>
        <v>0</v>
      </c>
      <c r="CX28" s="742" t="s">
        <v>553</v>
      </c>
      <c r="CY28" s="742" t="s">
        <v>554</v>
      </c>
      <c r="CZ28" s="742" t="s">
        <v>483</v>
      </c>
      <c r="DA28" s="742" t="s">
        <v>470</v>
      </c>
      <c r="DB28" s="742" t="s">
        <v>484</v>
      </c>
      <c r="DC28" s="742"/>
      <c r="DD28" s="1016"/>
      <c r="DE28" s="1017"/>
      <c r="DF28" s="1017"/>
      <c r="DG28" s="1017"/>
      <c r="DH28" s="1329"/>
      <c r="DJ28" s="40"/>
    </row>
    <row r="29" spans="1:114" s="41" customFormat="1" ht="15" customHeight="1" thickBot="1">
      <c r="A29" s="369"/>
      <c r="B29" s="1013"/>
      <c r="C29" s="1012"/>
      <c r="D29" s="1012"/>
      <c r="E29" s="65"/>
      <c r="F29" s="1015" t="s">
        <v>466</v>
      </c>
      <c r="G29" s="1015" t="s">
        <v>546</v>
      </c>
      <c r="H29" s="992">
        <f t="shared" si="0"/>
        <v>0</v>
      </c>
      <c r="I29" s="992">
        <f t="shared" si="1"/>
        <v>0</v>
      </c>
      <c r="J29" s="992" t="s">
        <v>276</v>
      </c>
      <c r="K29" s="992" t="s">
        <v>547</v>
      </c>
      <c r="L29" s="992" t="s">
        <v>483</v>
      </c>
      <c r="M29" s="993">
        <f t="shared" si="2"/>
        <v>0</v>
      </c>
      <c r="N29" s="993" t="s">
        <v>458</v>
      </c>
      <c r="O29" s="65"/>
      <c r="P29" s="1016"/>
      <c r="Q29" s="1017"/>
      <c r="R29" s="1017"/>
      <c r="S29" s="1017"/>
      <c r="T29" s="1018"/>
      <c r="U29" s="65"/>
      <c r="V29" s="742" t="s">
        <v>272</v>
      </c>
      <c r="W29" s="742" t="s">
        <v>546</v>
      </c>
      <c r="X29" s="735">
        <f t="shared" si="3"/>
        <v>0</v>
      </c>
      <c r="Y29" s="735">
        <f t="shared" si="4"/>
        <v>0</v>
      </c>
      <c r="Z29" s="742" t="s">
        <v>276</v>
      </c>
      <c r="AA29" s="742" t="s">
        <v>549</v>
      </c>
      <c r="AB29" s="742" t="s">
        <v>483</v>
      </c>
      <c r="AC29" s="735">
        <f t="shared" si="5"/>
        <v>0</v>
      </c>
      <c r="AD29" s="742" t="s">
        <v>458</v>
      </c>
      <c r="AE29" s="65"/>
      <c r="AF29" s="1016"/>
      <c r="AG29" s="1017"/>
      <c r="AH29" s="1017"/>
      <c r="AI29" s="1017"/>
      <c r="AJ29" s="1018"/>
      <c r="AK29" s="65"/>
      <c r="AL29" s="742" t="s">
        <v>272</v>
      </c>
      <c r="AM29" s="742" t="s">
        <v>546</v>
      </c>
      <c r="AN29" s="735">
        <f t="shared" si="6"/>
        <v>0</v>
      </c>
      <c r="AO29" s="735">
        <f t="shared" si="7"/>
        <v>0</v>
      </c>
      <c r="AP29" s="742" t="s">
        <v>276</v>
      </c>
      <c r="AQ29" s="742" t="s">
        <v>550</v>
      </c>
      <c r="AR29" s="742" t="s">
        <v>483</v>
      </c>
      <c r="AS29" s="742" t="s">
        <v>527</v>
      </c>
      <c r="AT29" s="742" t="s">
        <v>509</v>
      </c>
      <c r="AU29" s="742"/>
      <c r="AV29" s="1016"/>
      <c r="AW29" s="1017"/>
      <c r="AX29" s="1017"/>
      <c r="AY29" s="1017"/>
      <c r="AZ29" s="1017"/>
      <c r="BA29" s="65"/>
      <c r="BB29" s="742" t="s">
        <v>272</v>
      </c>
      <c r="BC29" s="742" t="s">
        <v>546</v>
      </c>
      <c r="BD29" s="735">
        <f t="shared" si="8"/>
        <v>0</v>
      </c>
      <c r="BE29" s="735">
        <f t="shared" si="9"/>
        <v>0</v>
      </c>
      <c r="BF29" s="742" t="s">
        <v>276</v>
      </c>
      <c r="BG29" s="742" t="s">
        <v>551</v>
      </c>
      <c r="BH29" s="742" t="s">
        <v>483</v>
      </c>
      <c r="BI29" s="742" t="s">
        <v>527</v>
      </c>
      <c r="BJ29" s="742" t="s">
        <v>509</v>
      </c>
      <c r="BK29" s="742"/>
      <c r="BL29" s="1019"/>
      <c r="BM29" s="65"/>
      <c r="BN29" s="742" t="s">
        <v>272</v>
      </c>
      <c r="BO29" s="742" t="s">
        <v>546</v>
      </c>
      <c r="BP29" s="735">
        <f t="shared" si="10"/>
        <v>0</v>
      </c>
      <c r="BQ29" s="735">
        <f t="shared" si="11"/>
        <v>0</v>
      </c>
      <c r="BR29" s="742" t="s">
        <v>276</v>
      </c>
      <c r="BS29" s="742" t="s">
        <v>552</v>
      </c>
      <c r="BT29" s="742" t="s">
        <v>483</v>
      </c>
      <c r="BU29" s="742" t="s">
        <v>527</v>
      </c>
      <c r="BV29" s="742" t="s">
        <v>509</v>
      </c>
      <c r="BW29" s="742"/>
      <c r="BX29" s="1020"/>
      <c r="BZ29" s="369"/>
      <c r="CA29" s="1013"/>
      <c r="CB29" s="1014"/>
      <c r="CC29" s="65"/>
      <c r="CD29" s="742" t="s">
        <v>272</v>
      </c>
      <c r="CE29" s="742" t="s">
        <v>546</v>
      </c>
      <c r="CF29" s="1327">
        <f t="shared" si="12"/>
        <v>0</v>
      </c>
      <c r="CG29" s="1327">
        <f t="shared" si="13"/>
        <v>0</v>
      </c>
      <c r="CH29" s="742" t="s">
        <v>553</v>
      </c>
      <c r="CI29" s="742" t="s">
        <v>554</v>
      </c>
      <c r="CJ29" s="742" t="s">
        <v>483</v>
      </c>
      <c r="CK29" s="742" t="s">
        <v>470</v>
      </c>
      <c r="CL29" s="742" t="s">
        <v>484</v>
      </c>
      <c r="CM29" s="742"/>
      <c r="CN29" s="1016"/>
      <c r="CO29" s="1017"/>
      <c r="CP29" s="1017"/>
      <c r="CQ29" s="1017"/>
      <c r="CR29" s="1018"/>
      <c r="CS29" s="65"/>
      <c r="CT29" s="742" t="s">
        <v>272</v>
      </c>
      <c r="CU29" s="742" t="s">
        <v>546</v>
      </c>
      <c r="CV29" s="1327">
        <f t="shared" si="14"/>
        <v>0</v>
      </c>
      <c r="CW29" s="1327">
        <f t="shared" si="15"/>
        <v>0</v>
      </c>
      <c r="CX29" s="742" t="s">
        <v>553</v>
      </c>
      <c r="CY29" s="742" t="s">
        <v>554</v>
      </c>
      <c r="CZ29" s="742" t="s">
        <v>483</v>
      </c>
      <c r="DA29" s="742" t="s">
        <v>470</v>
      </c>
      <c r="DB29" s="742" t="s">
        <v>484</v>
      </c>
      <c r="DC29" s="742"/>
      <c r="DD29" s="1016"/>
      <c r="DE29" s="1017"/>
      <c r="DF29" s="1017"/>
      <c r="DG29" s="1017"/>
      <c r="DH29" s="1329"/>
      <c r="DJ29" s="40"/>
    </row>
    <row r="30" spans="1:114" s="41" customFormat="1" ht="15" customHeight="1" thickBot="1">
      <c r="A30" s="369"/>
      <c r="B30" s="1013"/>
      <c r="C30" s="1012"/>
      <c r="D30" s="1012"/>
      <c r="E30" s="65"/>
      <c r="F30" s="1015" t="s">
        <v>466</v>
      </c>
      <c r="G30" s="1015" t="s">
        <v>546</v>
      </c>
      <c r="H30" s="992">
        <f t="shared" si="0"/>
        <v>0</v>
      </c>
      <c r="I30" s="992">
        <f t="shared" si="1"/>
        <v>0</v>
      </c>
      <c r="J30" s="992" t="s">
        <v>276</v>
      </c>
      <c r="K30" s="992" t="s">
        <v>547</v>
      </c>
      <c r="L30" s="992" t="s">
        <v>483</v>
      </c>
      <c r="M30" s="993">
        <f t="shared" si="2"/>
        <v>0</v>
      </c>
      <c r="N30" s="993" t="s">
        <v>458</v>
      </c>
      <c r="O30" s="65"/>
      <c r="P30" s="1016"/>
      <c r="Q30" s="1017"/>
      <c r="R30" s="1017"/>
      <c r="S30" s="1017"/>
      <c r="T30" s="1018"/>
      <c r="U30" s="65"/>
      <c r="V30" s="742" t="s">
        <v>272</v>
      </c>
      <c r="W30" s="742" t="s">
        <v>546</v>
      </c>
      <c r="X30" s="735">
        <f t="shared" si="3"/>
        <v>0</v>
      </c>
      <c r="Y30" s="735">
        <f t="shared" si="4"/>
        <v>0</v>
      </c>
      <c r="Z30" s="742" t="s">
        <v>276</v>
      </c>
      <c r="AA30" s="742" t="s">
        <v>549</v>
      </c>
      <c r="AB30" s="742" t="s">
        <v>483</v>
      </c>
      <c r="AC30" s="735">
        <f t="shared" si="5"/>
        <v>0</v>
      </c>
      <c r="AD30" s="742" t="s">
        <v>458</v>
      </c>
      <c r="AE30" s="65"/>
      <c r="AF30" s="1016"/>
      <c r="AG30" s="1017"/>
      <c r="AH30" s="1017"/>
      <c r="AI30" s="1017"/>
      <c r="AJ30" s="1018"/>
      <c r="AK30" s="65"/>
      <c r="AL30" s="742" t="s">
        <v>272</v>
      </c>
      <c r="AM30" s="742" t="s">
        <v>546</v>
      </c>
      <c r="AN30" s="735">
        <f t="shared" si="6"/>
        <v>0</v>
      </c>
      <c r="AO30" s="735">
        <f t="shared" si="7"/>
        <v>0</v>
      </c>
      <c r="AP30" s="742" t="s">
        <v>276</v>
      </c>
      <c r="AQ30" s="742" t="s">
        <v>550</v>
      </c>
      <c r="AR30" s="742" t="s">
        <v>483</v>
      </c>
      <c r="AS30" s="742" t="s">
        <v>527</v>
      </c>
      <c r="AT30" s="742" t="s">
        <v>509</v>
      </c>
      <c r="AU30" s="742"/>
      <c r="AV30" s="1016"/>
      <c r="AW30" s="1017"/>
      <c r="AX30" s="1017"/>
      <c r="AY30" s="1017"/>
      <c r="AZ30" s="1017"/>
      <c r="BA30" s="65"/>
      <c r="BB30" s="742" t="s">
        <v>272</v>
      </c>
      <c r="BC30" s="742" t="s">
        <v>546</v>
      </c>
      <c r="BD30" s="735">
        <f t="shared" si="8"/>
        <v>0</v>
      </c>
      <c r="BE30" s="735">
        <f t="shared" si="9"/>
        <v>0</v>
      </c>
      <c r="BF30" s="742" t="s">
        <v>276</v>
      </c>
      <c r="BG30" s="742" t="s">
        <v>551</v>
      </c>
      <c r="BH30" s="742" t="s">
        <v>483</v>
      </c>
      <c r="BI30" s="742" t="s">
        <v>527</v>
      </c>
      <c r="BJ30" s="742" t="s">
        <v>509</v>
      </c>
      <c r="BK30" s="742"/>
      <c r="BL30" s="1019"/>
      <c r="BM30" s="65"/>
      <c r="BN30" s="742" t="s">
        <v>272</v>
      </c>
      <c r="BO30" s="742" t="s">
        <v>546</v>
      </c>
      <c r="BP30" s="735">
        <f t="shared" si="10"/>
        <v>0</v>
      </c>
      <c r="BQ30" s="735">
        <f t="shared" si="11"/>
        <v>0</v>
      </c>
      <c r="BR30" s="742" t="s">
        <v>276</v>
      </c>
      <c r="BS30" s="742" t="s">
        <v>552</v>
      </c>
      <c r="BT30" s="742" t="s">
        <v>483</v>
      </c>
      <c r="BU30" s="742" t="s">
        <v>527</v>
      </c>
      <c r="BV30" s="742" t="s">
        <v>509</v>
      </c>
      <c r="BW30" s="742"/>
      <c r="BX30" s="1020"/>
      <c r="BZ30" s="369"/>
      <c r="CA30" s="1013"/>
      <c r="CB30" s="1014"/>
      <c r="CC30" s="65"/>
      <c r="CD30" s="742" t="s">
        <v>272</v>
      </c>
      <c r="CE30" s="742" t="s">
        <v>546</v>
      </c>
      <c r="CF30" s="1327">
        <f t="shared" si="12"/>
        <v>0</v>
      </c>
      <c r="CG30" s="1327">
        <f t="shared" si="13"/>
        <v>0</v>
      </c>
      <c r="CH30" s="742" t="s">
        <v>553</v>
      </c>
      <c r="CI30" s="742" t="s">
        <v>554</v>
      </c>
      <c r="CJ30" s="742" t="s">
        <v>483</v>
      </c>
      <c r="CK30" s="742" t="s">
        <v>470</v>
      </c>
      <c r="CL30" s="742" t="s">
        <v>484</v>
      </c>
      <c r="CM30" s="742"/>
      <c r="CN30" s="1016"/>
      <c r="CO30" s="1017"/>
      <c r="CP30" s="1017"/>
      <c r="CQ30" s="1017"/>
      <c r="CR30" s="1018"/>
      <c r="CS30" s="65"/>
      <c r="CT30" s="742" t="s">
        <v>272</v>
      </c>
      <c r="CU30" s="742" t="s">
        <v>546</v>
      </c>
      <c r="CV30" s="1327">
        <f t="shared" si="14"/>
        <v>0</v>
      </c>
      <c r="CW30" s="1327">
        <f t="shared" si="15"/>
        <v>0</v>
      </c>
      <c r="CX30" s="742" t="s">
        <v>553</v>
      </c>
      <c r="CY30" s="742" t="s">
        <v>554</v>
      </c>
      <c r="CZ30" s="742" t="s">
        <v>483</v>
      </c>
      <c r="DA30" s="742" t="s">
        <v>470</v>
      </c>
      <c r="DB30" s="742" t="s">
        <v>484</v>
      </c>
      <c r="DC30" s="742"/>
      <c r="DD30" s="1016"/>
      <c r="DE30" s="1017"/>
      <c r="DF30" s="1017"/>
      <c r="DG30" s="1017"/>
      <c r="DH30" s="1329"/>
      <c r="DJ30" s="40"/>
    </row>
    <row r="31" spans="1:114" s="41" customFormat="1" ht="15" customHeight="1" thickBot="1">
      <c r="A31" s="369"/>
      <c r="B31" s="1013"/>
      <c r="C31" s="1012"/>
      <c r="D31" s="1012"/>
      <c r="E31" s="65"/>
      <c r="F31" s="1015" t="s">
        <v>466</v>
      </c>
      <c r="G31" s="1015" t="s">
        <v>546</v>
      </c>
      <c r="H31" s="992">
        <f t="shared" si="0"/>
        <v>0</v>
      </c>
      <c r="I31" s="992">
        <f t="shared" si="1"/>
        <v>0</v>
      </c>
      <c r="J31" s="992" t="s">
        <v>276</v>
      </c>
      <c r="K31" s="992" t="s">
        <v>547</v>
      </c>
      <c r="L31" s="992" t="s">
        <v>483</v>
      </c>
      <c r="M31" s="993">
        <f t="shared" si="2"/>
        <v>0</v>
      </c>
      <c r="N31" s="993" t="s">
        <v>458</v>
      </c>
      <c r="O31" s="65"/>
      <c r="P31" s="1016"/>
      <c r="Q31" s="1017"/>
      <c r="R31" s="1017"/>
      <c r="S31" s="1017"/>
      <c r="T31" s="1018"/>
      <c r="U31" s="65"/>
      <c r="V31" s="742" t="s">
        <v>272</v>
      </c>
      <c r="W31" s="742" t="s">
        <v>546</v>
      </c>
      <c r="X31" s="735">
        <f t="shared" si="3"/>
        <v>0</v>
      </c>
      <c r="Y31" s="735">
        <f t="shared" si="4"/>
        <v>0</v>
      </c>
      <c r="Z31" s="742" t="s">
        <v>276</v>
      </c>
      <c r="AA31" s="742" t="s">
        <v>549</v>
      </c>
      <c r="AB31" s="742" t="s">
        <v>483</v>
      </c>
      <c r="AC31" s="735">
        <f t="shared" si="5"/>
        <v>0</v>
      </c>
      <c r="AD31" s="742" t="s">
        <v>458</v>
      </c>
      <c r="AE31" s="65"/>
      <c r="AF31" s="1016"/>
      <c r="AG31" s="1017"/>
      <c r="AH31" s="1017"/>
      <c r="AI31" s="1017"/>
      <c r="AJ31" s="1018"/>
      <c r="AK31" s="65"/>
      <c r="AL31" s="742" t="s">
        <v>272</v>
      </c>
      <c r="AM31" s="742" t="s">
        <v>546</v>
      </c>
      <c r="AN31" s="735">
        <f t="shared" si="6"/>
        <v>0</v>
      </c>
      <c r="AO31" s="735">
        <f t="shared" si="7"/>
        <v>0</v>
      </c>
      <c r="AP31" s="742" t="s">
        <v>276</v>
      </c>
      <c r="AQ31" s="742" t="s">
        <v>550</v>
      </c>
      <c r="AR31" s="742" t="s">
        <v>483</v>
      </c>
      <c r="AS31" s="742" t="s">
        <v>527</v>
      </c>
      <c r="AT31" s="742" t="s">
        <v>509</v>
      </c>
      <c r="AU31" s="742"/>
      <c r="AV31" s="1016"/>
      <c r="AW31" s="1017"/>
      <c r="AX31" s="1017"/>
      <c r="AY31" s="1017"/>
      <c r="AZ31" s="1017"/>
      <c r="BA31" s="65"/>
      <c r="BB31" s="742" t="s">
        <v>272</v>
      </c>
      <c r="BC31" s="742" t="s">
        <v>546</v>
      </c>
      <c r="BD31" s="735">
        <f t="shared" si="8"/>
        <v>0</v>
      </c>
      <c r="BE31" s="735">
        <f t="shared" si="9"/>
        <v>0</v>
      </c>
      <c r="BF31" s="742" t="s">
        <v>276</v>
      </c>
      <c r="BG31" s="742" t="s">
        <v>551</v>
      </c>
      <c r="BH31" s="742" t="s">
        <v>483</v>
      </c>
      <c r="BI31" s="742" t="s">
        <v>527</v>
      </c>
      <c r="BJ31" s="742" t="s">
        <v>509</v>
      </c>
      <c r="BK31" s="742"/>
      <c r="BL31" s="1019"/>
      <c r="BM31" s="65"/>
      <c r="BN31" s="742" t="s">
        <v>272</v>
      </c>
      <c r="BO31" s="742" t="s">
        <v>546</v>
      </c>
      <c r="BP31" s="735">
        <f t="shared" si="10"/>
        <v>0</v>
      </c>
      <c r="BQ31" s="735">
        <f t="shared" si="11"/>
        <v>0</v>
      </c>
      <c r="BR31" s="742" t="s">
        <v>276</v>
      </c>
      <c r="BS31" s="742" t="s">
        <v>552</v>
      </c>
      <c r="BT31" s="742" t="s">
        <v>483</v>
      </c>
      <c r="BU31" s="742" t="s">
        <v>527</v>
      </c>
      <c r="BV31" s="742" t="s">
        <v>509</v>
      </c>
      <c r="BW31" s="742"/>
      <c r="BX31" s="1020"/>
      <c r="BZ31" s="369"/>
      <c r="CA31" s="1013"/>
      <c r="CB31" s="1014"/>
      <c r="CC31" s="65"/>
      <c r="CD31" s="742" t="s">
        <v>272</v>
      </c>
      <c r="CE31" s="742" t="s">
        <v>546</v>
      </c>
      <c r="CF31" s="1327">
        <f t="shared" si="12"/>
        <v>0</v>
      </c>
      <c r="CG31" s="1327">
        <f t="shared" si="13"/>
        <v>0</v>
      </c>
      <c r="CH31" s="742" t="s">
        <v>553</v>
      </c>
      <c r="CI31" s="742" t="s">
        <v>554</v>
      </c>
      <c r="CJ31" s="742" t="s">
        <v>483</v>
      </c>
      <c r="CK31" s="742" t="s">
        <v>470</v>
      </c>
      <c r="CL31" s="742" t="s">
        <v>484</v>
      </c>
      <c r="CM31" s="742"/>
      <c r="CN31" s="1016"/>
      <c r="CO31" s="1017"/>
      <c r="CP31" s="1017"/>
      <c r="CQ31" s="1017"/>
      <c r="CR31" s="1018"/>
      <c r="CS31" s="65"/>
      <c r="CT31" s="742" t="s">
        <v>272</v>
      </c>
      <c r="CU31" s="742" t="s">
        <v>546</v>
      </c>
      <c r="CV31" s="1327">
        <f t="shared" si="14"/>
        <v>0</v>
      </c>
      <c r="CW31" s="1327">
        <f t="shared" si="15"/>
        <v>0</v>
      </c>
      <c r="CX31" s="742" t="s">
        <v>553</v>
      </c>
      <c r="CY31" s="742" t="s">
        <v>554</v>
      </c>
      <c r="CZ31" s="742" t="s">
        <v>483</v>
      </c>
      <c r="DA31" s="742" t="s">
        <v>470</v>
      </c>
      <c r="DB31" s="742" t="s">
        <v>484</v>
      </c>
      <c r="DC31" s="742"/>
      <c r="DD31" s="1016"/>
      <c r="DE31" s="1017"/>
      <c r="DF31" s="1017"/>
      <c r="DG31" s="1017"/>
      <c r="DH31" s="1329"/>
      <c r="DJ31" s="40"/>
    </row>
    <row r="32" spans="1:114" s="41" customFormat="1" ht="15" customHeight="1" thickBot="1">
      <c r="A32" s="369"/>
      <c r="B32" s="1013"/>
      <c r="C32" s="1012"/>
      <c r="D32" s="1012"/>
      <c r="E32" s="65"/>
      <c r="F32" s="1015" t="s">
        <v>466</v>
      </c>
      <c r="G32" s="1015" t="s">
        <v>546</v>
      </c>
      <c r="H32" s="992">
        <f t="shared" si="0"/>
        <v>0</v>
      </c>
      <c r="I32" s="992">
        <f t="shared" si="1"/>
        <v>0</v>
      </c>
      <c r="J32" s="992" t="s">
        <v>276</v>
      </c>
      <c r="K32" s="992" t="s">
        <v>547</v>
      </c>
      <c r="L32" s="992" t="s">
        <v>483</v>
      </c>
      <c r="M32" s="993">
        <f t="shared" si="2"/>
        <v>0</v>
      </c>
      <c r="N32" s="993" t="s">
        <v>458</v>
      </c>
      <c r="O32" s="65"/>
      <c r="P32" s="1016"/>
      <c r="Q32" s="1017"/>
      <c r="R32" s="1017"/>
      <c r="S32" s="1017"/>
      <c r="T32" s="1018"/>
      <c r="U32" s="65"/>
      <c r="V32" s="742" t="s">
        <v>272</v>
      </c>
      <c r="W32" s="742" t="s">
        <v>546</v>
      </c>
      <c r="X32" s="735">
        <f t="shared" si="3"/>
        <v>0</v>
      </c>
      <c r="Y32" s="735">
        <f t="shared" si="4"/>
        <v>0</v>
      </c>
      <c r="Z32" s="742" t="s">
        <v>276</v>
      </c>
      <c r="AA32" s="742" t="s">
        <v>549</v>
      </c>
      <c r="AB32" s="742" t="s">
        <v>483</v>
      </c>
      <c r="AC32" s="735">
        <f t="shared" si="5"/>
        <v>0</v>
      </c>
      <c r="AD32" s="742" t="s">
        <v>458</v>
      </c>
      <c r="AE32" s="65"/>
      <c r="AF32" s="1016"/>
      <c r="AG32" s="1017"/>
      <c r="AH32" s="1017"/>
      <c r="AI32" s="1017"/>
      <c r="AJ32" s="1018"/>
      <c r="AK32" s="65"/>
      <c r="AL32" s="742" t="s">
        <v>272</v>
      </c>
      <c r="AM32" s="742" t="s">
        <v>546</v>
      </c>
      <c r="AN32" s="735">
        <f t="shared" si="6"/>
        <v>0</v>
      </c>
      <c r="AO32" s="735">
        <f t="shared" si="7"/>
        <v>0</v>
      </c>
      <c r="AP32" s="742" t="s">
        <v>276</v>
      </c>
      <c r="AQ32" s="742" t="s">
        <v>550</v>
      </c>
      <c r="AR32" s="742" t="s">
        <v>483</v>
      </c>
      <c r="AS32" s="742" t="s">
        <v>527</v>
      </c>
      <c r="AT32" s="742" t="s">
        <v>509</v>
      </c>
      <c r="AU32" s="742"/>
      <c r="AV32" s="1016"/>
      <c r="AW32" s="1017"/>
      <c r="AX32" s="1017"/>
      <c r="AY32" s="1017"/>
      <c r="AZ32" s="1017"/>
      <c r="BA32" s="65"/>
      <c r="BB32" s="742" t="s">
        <v>272</v>
      </c>
      <c r="BC32" s="742" t="s">
        <v>546</v>
      </c>
      <c r="BD32" s="735">
        <f t="shared" si="8"/>
        <v>0</v>
      </c>
      <c r="BE32" s="735">
        <f t="shared" si="9"/>
        <v>0</v>
      </c>
      <c r="BF32" s="742" t="s">
        <v>276</v>
      </c>
      <c r="BG32" s="742" t="s">
        <v>551</v>
      </c>
      <c r="BH32" s="742" t="s">
        <v>483</v>
      </c>
      <c r="BI32" s="742" t="s">
        <v>527</v>
      </c>
      <c r="BJ32" s="742" t="s">
        <v>509</v>
      </c>
      <c r="BK32" s="742"/>
      <c r="BL32" s="1019"/>
      <c r="BM32" s="65"/>
      <c r="BN32" s="742" t="s">
        <v>272</v>
      </c>
      <c r="BO32" s="742" t="s">
        <v>546</v>
      </c>
      <c r="BP32" s="735">
        <f t="shared" si="10"/>
        <v>0</v>
      </c>
      <c r="BQ32" s="735">
        <f t="shared" si="11"/>
        <v>0</v>
      </c>
      <c r="BR32" s="742" t="s">
        <v>276</v>
      </c>
      <c r="BS32" s="742" t="s">
        <v>552</v>
      </c>
      <c r="BT32" s="742" t="s">
        <v>483</v>
      </c>
      <c r="BU32" s="742" t="s">
        <v>527</v>
      </c>
      <c r="BV32" s="742" t="s">
        <v>509</v>
      </c>
      <c r="BW32" s="742"/>
      <c r="BX32" s="1020"/>
      <c r="BZ32" s="369"/>
      <c r="CA32" s="1013"/>
      <c r="CB32" s="1014"/>
      <c r="CC32" s="65"/>
      <c r="CD32" s="742" t="s">
        <v>272</v>
      </c>
      <c r="CE32" s="742" t="s">
        <v>546</v>
      </c>
      <c r="CF32" s="1327">
        <f t="shared" si="12"/>
        <v>0</v>
      </c>
      <c r="CG32" s="1327">
        <f t="shared" si="13"/>
        <v>0</v>
      </c>
      <c r="CH32" s="742" t="s">
        <v>553</v>
      </c>
      <c r="CI32" s="742" t="s">
        <v>554</v>
      </c>
      <c r="CJ32" s="742" t="s">
        <v>483</v>
      </c>
      <c r="CK32" s="742" t="s">
        <v>470</v>
      </c>
      <c r="CL32" s="742" t="s">
        <v>484</v>
      </c>
      <c r="CM32" s="742"/>
      <c r="CN32" s="1016"/>
      <c r="CO32" s="1017"/>
      <c r="CP32" s="1017"/>
      <c r="CQ32" s="1017"/>
      <c r="CR32" s="1018"/>
      <c r="CS32" s="65"/>
      <c r="CT32" s="742" t="s">
        <v>272</v>
      </c>
      <c r="CU32" s="742" t="s">
        <v>546</v>
      </c>
      <c r="CV32" s="1327">
        <f t="shared" si="14"/>
        <v>0</v>
      </c>
      <c r="CW32" s="1327">
        <f t="shared" si="15"/>
        <v>0</v>
      </c>
      <c r="CX32" s="742" t="s">
        <v>553</v>
      </c>
      <c r="CY32" s="742" t="s">
        <v>554</v>
      </c>
      <c r="CZ32" s="742" t="s">
        <v>483</v>
      </c>
      <c r="DA32" s="742" t="s">
        <v>470</v>
      </c>
      <c r="DB32" s="742" t="s">
        <v>484</v>
      </c>
      <c r="DC32" s="742"/>
      <c r="DD32" s="1016"/>
      <c r="DE32" s="1017"/>
      <c r="DF32" s="1017"/>
      <c r="DG32" s="1017"/>
      <c r="DH32" s="1329"/>
      <c r="DJ32" s="40"/>
    </row>
    <row r="33" spans="1:152" s="41" customFormat="1" ht="15" customHeight="1" thickBot="1">
      <c r="A33" s="369"/>
      <c r="B33" s="1013"/>
      <c r="C33" s="1012"/>
      <c r="D33" s="1012"/>
      <c r="E33" s="65"/>
      <c r="F33" s="1015" t="s">
        <v>466</v>
      </c>
      <c r="G33" s="1015" t="s">
        <v>546</v>
      </c>
      <c r="H33" s="992">
        <f t="shared" si="0"/>
        <v>0</v>
      </c>
      <c r="I33" s="992">
        <f t="shared" si="1"/>
        <v>0</v>
      </c>
      <c r="J33" s="992" t="s">
        <v>276</v>
      </c>
      <c r="K33" s="992" t="s">
        <v>547</v>
      </c>
      <c r="L33" s="992" t="s">
        <v>483</v>
      </c>
      <c r="M33" s="993">
        <f t="shared" si="2"/>
        <v>0</v>
      </c>
      <c r="N33" s="993" t="s">
        <v>458</v>
      </c>
      <c r="O33" s="65"/>
      <c r="P33" s="1016"/>
      <c r="Q33" s="1017"/>
      <c r="R33" s="1017"/>
      <c r="S33" s="1017"/>
      <c r="T33" s="1018"/>
      <c r="U33" s="65"/>
      <c r="V33" s="742" t="s">
        <v>272</v>
      </c>
      <c r="W33" s="742" t="s">
        <v>546</v>
      </c>
      <c r="X33" s="735">
        <f t="shared" si="3"/>
        <v>0</v>
      </c>
      <c r="Y33" s="735">
        <f t="shared" si="4"/>
        <v>0</v>
      </c>
      <c r="Z33" s="742" t="s">
        <v>276</v>
      </c>
      <c r="AA33" s="742" t="s">
        <v>549</v>
      </c>
      <c r="AB33" s="742" t="s">
        <v>483</v>
      </c>
      <c r="AC33" s="735">
        <f t="shared" si="5"/>
        <v>0</v>
      </c>
      <c r="AD33" s="742" t="s">
        <v>458</v>
      </c>
      <c r="AE33" s="65"/>
      <c r="AF33" s="1016"/>
      <c r="AG33" s="1017"/>
      <c r="AH33" s="1017"/>
      <c r="AI33" s="1017"/>
      <c r="AJ33" s="1018"/>
      <c r="AK33" s="65"/>
      <c r="AL33" s="742" t="s">
        <v>272</v>
      </c>
      <c r="AM33" s="742" t="s">
        <v>546</v>
      </c>
      <c r="AN33" s="735">
        <f t="shared" si="6"/>
        <v>0</v>
      </c>
      <c r="AO33" s="735">
        <f t="shared" si="7"/>
        <v>0</v>
      </c>
      <c r="AP33" s="742" t="s">
        <v>276</v>
      </c>
      <c r="AQ33" s="742" t="s">
        <v>550</v>
      </c>
      <c r="AR33" s="742" t="s">
        <v>483</v>
      </c>
      <c r="AS33" s="742" t="s">
        <v>527</v>
      </c>
      <c r="AT33" s="742" t="s">
        <v>509</v>
      </c>
      <c r="AU33" s="742"/>
      <c r="AV33" s="1016"/>
      <c r="AW33" s="1017"/>
      <c r="AX33" s="1017"/>
      <c r="AY33" s="1017"/>
      <c r="AZ33" s="1017"/>
      <c r="BA33" s="65"/>
      <c r="BB33" s="742" t="s">
        <v>272</v>
      </c>
      <c r="BC33" s="742" t="s">
        <v>546</v>
      </c>
      <c r="BD33" s="735">
        <f t="shared" si="8"/>
        <v>0</v>
      </c>
      <c r="BE33" s="735">
        <f t="shared" si="9"/>
        <v>0</v>
      </c>
      <c r="BF33" s="742" t="s">
        <v>276</v>
      </c>
      <c r="BG33" s="742" t="s">
        <v>551</v>
      </c>
      <c r="BH33" s="742" t="s">
        <v>483</v>
      </c>
      <c r="BI33" s="742" t="s">
        <v>527</v>
      </c>
      <c r="BJ33" s="742" t="s">
        <v>509</v>
      </c>
      <c r="BK33" s="742"/>
      <c r="BL33" s="1019"/>
      <c r="BM33" s="65"/>
      <c r="BN33" s="742" t="s">
        <v>272</v>
      </c>
      <c r="BO33" s="742" t="s">
        <v>546</v>
      </c>
      <c r="BP33" s="735">
        <f t="shared" si="10"/>
        <v>0</v>
      </c>
      <c r="BQ33" s="735">
        <f t="shared" si="11"/>
        <v>0</v>
      </c>
      <c r="BR33" s="742" t="s">
        <v>276</v>
      </c>
      <c r="BS33" s="742" t="s">
        <v>552</v>
      </c>
      <c r="BT33" s="742" t="s">
        <v>483</v>
      </c>
      <c r="BU33" s="742" t="s">
        <v>527</v>
      </c>
      <c r="BV33" s="742" t="s">
        <v>509</v>
      </c>
      <c r="BW33" s="742"/>
      <c r="BX33" s="1020"/>
      <c r="BZ33" s="369"/>
      <c r="CA33" s="1013"/>
      <c r="CB33" s="1014"/>
      <c r="CC33" s="65"/>
      <c r="CD33" s="742" t="s">
        <v>272</v>
      </c>
      <c r="CE33" s="742" t="s">
        <v>546</v>
      </c>
      <c r="CF33" s="1327">
        <f t="shared" si="12"/>
        <v>0</v>
      </c>
      <c r="CG33" s="1327">
        <f t="shared" si="13"/>
        <v>0</v>
      </c>
      <c r="CH33" s="742" t="s">
        <v>553</v>
      </c>
      <c r="CI33" s="742" t="s">
        <v>554</v>
      </c>
      <c r="CJ33" s="742" t="s">
        <v>483</v>
      </c>
      <c r="CK33" s="742" t="s">
        <v>470</v>
      </c>
      <c r="CL33" s="742" t="s">
        <v>484</v>
      </c>
      <c r="CM33" s="742"/>
      <c r="CN33" s="1016"/>
      <c r="CO33" s="1017"/>
      <c r="CP33" s="1017"/>
      <c r="CQ33" s="1017"/>
      <c r="CR33" s="1018"/>
      <c r="CS33" s="65"/>
      <c r="CT33" s="742" t="s">
        <v>272</v>
      </c>
      <c r="CU33" s="742" t="s">
        <v>546</v>
      </c>
      <c r="CV33" s="1327">
        <f t="shared" si="14"/>
        <v>0</v>
      </c>
      <c r="CW33" s="1327">
        <f t="shared" si="15"/>
        <v>0</v>
      </c>
      <c r="CX33" s="742" t="s">
        <v>553</v>
      </c>
      <c r="CY33" s="742" t="s">
        <v>554</v>
      </c>
      <c r="CZ33" s="742" t="s">
        <v>483</v>
      </c>
      <c r="DA33" s="742" t="s">
        <v>470</v>
      </c>
      <c r="DB33" s="742" t="s">
        <v>484</v>
      </c>
      <c r="DC33" s="742"/>
      <c r="DD33" s="1016"/>
      <c r="DE33" s="1017"/>
      <c r="DF33" s="1017"/>
      <c r="DG33" s="1017"/>
      <c r="DH33" s="1329"/>
      <c r="DJ33" s="40"/>
    </row>
    <row r="34" spans="1:152" s="41" customFormat="1" ht="15" customHeight="1" thickBot="1">
      <c r="A34" s="369"/>
      <c r="B34" s="1013"/>
      <c r="C34" s="1012"/>
      <c r="D34" s="1012"/>
      <c r="E34" s="65"/>
      <c r="F34" s="1015" t="s">
        <v>466</v>
      </c>
      <c r="G34" s="1015" t="s">
        <v>546</v>
      </c>
      <c r="H34" s="992">
        <f t="shared" si="0"/>
        <v>0</v>
      </c>
      <c r="I34" s="992">
        <f t="shared" si="1"/>
        <v>0</v>
      </c>
      <c r="J34" s="992" t="s">
        <v>276</v>
      </c>
      <c r="K34" s="992" t="s">
        <v>547</v>
      </c>
      <c r="L34" s="992" t="s">
        <v>483</v>
      </c>
      <c r="M34" s="993">
        <f t="shared" si="2"/>
        <v>0</v>
      </c>
      <c r="N34" s="993" t="s">
        <v>458</v>
      </c>
      <c r="O34" s="65"/>
      <c r="P34" s="1016"/>
      <c r="Q34" s="1017"/>
      <c r="R34" s="1017"/>
      <c r="S34" s="1017"/>
      <c r="T34" s="1018"/>
      <c r="U34" s="65"/>
      <c r="V34" s="742" t="s">
        <v>272</v>
      </c>
      <c r="W34" s="742" t="s">
        <v>546</v>
      </c>
      <c r="X34" s="735">
        <f t="shared" si="3"/>
        <v>0</v>
      </c>
      <c r="Y34" s="735">
        <f t="shared" si="4"/>
        <v>0</v>
      </c>
      <c r="Z34" s="742" t="s">
        <v>276</v>
      </c>
      <c r="AA34" s="742" t="s">
        <v>549</v>
      </c>
      <c r="AB34" s="742" t="s">
        <v>483</v>
      </c>
      <c r="AC34" s="735">
        <f t="shared" si="5"/>
        <v>0</v>
      </c>
      <c r="AD34" s="742" t="s">
        <v>458</v>
      </c>
      <c r="AE34" s="65"/>
      <c r="AF34" s="1016"/>
      <c r="AG34" s="1017"/>
      <c r="AH34" s="1017"/>
      <c r="AI34" s="1017"/>
      <c r="AJ34" s="1018"/>
      <c r="AK34" s="65"/>
      <c r="AL34" s="742" t="s">
        <v>272</v>
      </c>
      <c r="AM34" s="742" t="s">
        <v>546</v>
      </c>
      <c r="AN34" s="735">
        <f t="shared" si="6"/>
        <v>0</v>
      </c>
      <c r="AO34" s="735">
        <f t="shared" si="7"/>
        <v>0</v>
      </c>
      <c r="AP34" s="742" t="s">
        <v>276</v>
      </c>
      <c r="AQ34" s="742" t="s">
        <v>550</v>
      </c>
      <c r="AR34" s="742" t="s">
        <v>483</v>
      </c>
      <c r="AS34" s="742" t="s">
        <v>527</v>
      </c>
      <c r="AT34" s="742" t="s">
        <v>509</v>
      </c>
      <c r="AU34" s="742"/>
      <c r="AV34" s="1016"/>
      <c r="AW34" s="1017"/>
      <c r="AX34" s="1017"/>
      <c r="AY34" s="1017"/>
      <c r="AZ34" s="1017"/>
      <c r="BA34" s="65"/>
      <c r="BB34" s="742" t="s">
        <v>272</v>
      </c>
      <c r="BC34" s="742" t="s">
        <v>546</v>
      </c>
      <c r="BD34" s="735">
        <f t="shared" si="8"/>
        <v>0</v>
      </c>
      <c r="BE34" s="735">
        <f t="shared" si="9"/>
        <v>0</v>
      </c>
      <c r="BF34" s="742" t="s">
        <v>276</v>
      </c>
      <c r="BG34" s="742" t="s">
        <v>551</v>
      </c>
      <c r="BH34" s="742" t="s">
        <v>483</v>
      </c>
      <c r="BI34" s="742" t="s">
        <v>527</v>
      </c>
      <c r="BJ34" s="742" t="s">
        <v>509</v>
      </c>
      <c r="BK34" s="742"/>
      <c r="BL34" s="1019"/>
      <c r="BM34" s="65"/>
      <c r="BN34" s="742" t="s">
        <v>272</v>
      </c>
      <c r="BO34" s="742" t="s">
        <v>546</v>
      </c>
      <c r="BP34" s="735">
        <f t="shared" si="10"/>
        <v>0</v>
      </c>
      <c r="BQ34" s="735">
        <f t="shared" si="11"/>
        <v>0</v>
      </c>
      <c r="BR34" s="742" t="s">
        <v>276</v>
      </c>
      <c r="BS34" s="742" t="s">
        <v>552</v>
      </c>
      <c r="BT34" s="742" t="s">
        <v>483</v>
      </c>
      <c r="BU34" s="742" t="s">
        <v>527</v>
      </c>
      <c r="BV34" s="742" t="s">
        <v>509</v>
      </c>
      <c r="BW34" s="742"/>
      <c r="BX34" s="1020"/>
      <c r="BZ34" s="369"/>
      <c r="CA34" s="1013"/>
      <c r="CB34" s="1014"/>
      <c r="CC34" s="65"/>
      <c r="CD34" s="742" t="s">
        <v>272</v>
      </c>
      <c r="CE34" s="742" t="s">
        <v>546</v>
      </c>
      <c r="CF34" s="1327">
        <f t="shared" si="12"/>
        <v>0</v>
      </c>
      <c r="CG34" s="1327">
        <f t="shared" si="13"/>
        <v>0</v>
      </c>
      <c r="CH34" s="742" t="s">
        <v>553</v>
      </c>
      <c r="CI34" s="742" t="s">
        <v>554</v>
      </c>
      <c r="CJ34" s="742" t="s">
        <v>483</v>
      </c>
      <c r="CK34" s="742" t="s">
        <v>470</v>
      </c>
      <c r="CL34" s="742" t="s">
        <v>484</v>
      </c>
      <c r="CM34" s="742"/>
      <c r="CN34" s="1016"/>
      <c r="CO34" s="1017"/>
      <c r="CP34" s="1017"/>
      <c r="CQ34" s="1017"/>
      <c r="CR34" s="1018"/>
      <c r="CS34" s="65"/>
      <c r="CT34" s="742" t="s">
        <v>272</v>
      </c>
      <c r="CU34" s="742" t="s">
        <v>546</v>
      </c>
      <c r="CV34" s="1327">
        <f t="shared" si="14"/>
        <v>0</v>
      </c>
      <c r="CW34" s="1327">
        <f t="shared" si="15"/>
        <v>0</v>
      </c>
      <c r="CX34" s="742" t="s">
        <v>553</v>
      </c>
      <c r="CY34" s="742" t="s">
        <v>554</v>
      </c>
      <c r="CZ34" s="742" t="s">
        <v>483</v>
      </c>
      <c r="DA34" s="742" t="s">
        <v>470</v>
      </c>
      <c r="DB34" s="742" t="s">
        <v>484</v>
      </c>
      <c r="DC34" s="742"/>
      <c r="DD34" s="1016"/>
      <c r="DE34" s="1017"/>
      <c r="DF34" s="1017"/>
      <c r="DG34" s="1017"/>
      <c r="DH34" s="1329"/>
      <c r="DJ34" s="40"/>
    </row>
    <row r="35" spans="1:152" s="41" customFormat="1" ht="15" customHeight="1" thickBot="1">
      <c r="A35" s="369"/>
      <c r="B35" s="1013"/>
      <c r="C35" s="1012"/>
      <c r="D35" s="1012"/>
      <c r="E35" s="65"/>
      <c r="F35" s="1015" t="s">
        <v>466</v>
      </c>
      <c r="G35" s="1015" t="s">
        <v>546</v>
      </c>
      <c r="H35" s="992">
        <f t="shared" si="0"/>
        <v>0</v>
      </c>
      <c r="I35" s="992">
        <f t="shared" si="1"/>
        <v>0</v>
      </c>
      <c r="J35" s="992" t="s">
        <v>276</v>
      </c>
      <c r="K35" s="992" t="s">
        <v>547</v>
      </c>
      <c r="L35" s="992" t="s">
        <v>483</v>
      </c>
      <c r="M35" s="993">
        <f t="shared" si="2"/>
        <v>0</v>
      </c>
      <c r="N35" s="993" t="s">
        <v>458</v>
      </c>
      <c r="O35" s="65"/>
      <c r="P35" s="1016"/>
      <c r="Q35" s="1017"/>
      <c r="R35" s="1017"/>
      <c r="S35" s="1017"/>
      <c r="T35" s="1018"/>
      <c r="U35" s="65"/>
      <c r="V35" s="742" t="s">
        <v>272</v>
      </c>
      <c r="W35" s="742" t="s">
        <v>546</v>
      </c>
      <c r="X35" s="735">
        <f t="shared" si="3"/>
        <v>0</v>
      </c>
      <c r="Y35" s="735">
        <f t="shared" si="4"/>
        <v>0</v>
      </c>
      <c r="Z35" s="742" t="s">
        <v>276</v>
      </c>
      <c r="AA35" s="742" t="s">
        <v>549</v>
      </c>
      <c r="AB35" s="742" t="s">
        <v>483</v>
      </c>
      <c r="AC35" s="735">
        <f t="shared" si="5"/>
        <v>0</v>
      </c>
      <c r="AD35" s="742" t="s">
        <v>458</v>
      </c>
      <c r="AE35" s="65"/>
      <c r="AF35" s="1016"/>
      <c r="AG35" s="1017"/>
      <c r="AH35" s="1017"/>
      <c r="AI35" s="1017"/>
      <c r="AJ35" s="1018"/>
      <c r="AK35" s="65"/>
      <c r="AL35" s="742" t="s">
        <v>272</v>
      </c>
      <c r="AM35" s="742" t="s">
        <v>546</v>
      </c>
      <c r="AN35" s="735">
        <f t="shared" si="6"/>
        <v>0</v>
      </c>
      <c r="AO35" s="735">
        <f t="shared" si="7"/>
        <v>0</v>
      </c>
      <c r="AP35" s="742" t="s">
        <v>276</v>
      </c>
      <c r="AQ35" s="742" t="s">
        <v>550</v>
      </c>
      <c r="AR35" s="742" t="s">
        <v>483</v>
      </c>
      <c r="AS35" s="742" t="s">
        <v>527</v>
      </c>
      <c r="AT35" s="742" t="s">
        <v>509</v>
      </c>
      <c r="AU35" s="742"/>
      <c r="AV35" s="1016"/>
      <c r="AW35" s="1017"/>
      <c r="AX35" s="1017"/>
      <c r="AY35" s="1017"/>
      <c r="AZ35" s="1017"/>
      <c r="BA35" s="65"/>
      <c r="BB35" s="742" t="s">
        <v>272</v>
      </c>
      <c r="BC35" s="742" t="s">
        <v>546</v>
      </c>
      <c r="BD35" s="735">
        <f t="shared" si="8"/>
        <v>0</v>
      </c>
      <c r="BE35" s="735">
        <f t="shared" si="9"/>
        <v>0</v>
      </c>
      <c r="BF35" s="742" t="s">
        <v>276</v>
      </c>
      <c r="BG35" s="742" t="s">
        <v>551</v>
      </c>
      <c r="BH35" s="742" t="s">
        <v>483</v>
      </c>
      <c r="BI35" s="742" t="s">
        <v>527</v>
      </c>
      <c r="BJ35" s="742" t="s">
        <v>509</v>
      </c>
      <c r="BK35" s="742"/>
      <c r="BL35" s="1019"/>
      <c r="BM35" s="65"/>
      <c r="BN35" s="742" t="s">
        <v>272</v>
      </c>
      <c r="BO35" s="742" t="s">
        <v>546</v>
      </c>
      <c r="BP35" s="735">
        <f t="shared" si="10"/>
        <v>0</v>
      </c>
      <c r="BQ35" s="735">
        <f t="shared" si="11"/>
        <v>0</v>
      </c>
      <c r="BR35" s="742" t="s">
        <v>276</v>
      </c>
      <c r="BS35" s="742" t="s">
        <v>552</v>
      </c>
      <c r="BT35" s="742" t="s">
        <v>483</v>
      </c>
      <c r="BU35" s="742" t="s">
        <v>527</v>
      </c>
      <c r="BV35" s="742" t="s">
        <v>509</v>
      </c>
      <c r="BW35" s="742"/>
      <c r="BX35" s="1020"/>
      <c r="BZ35" s="369"/>
      <c r="CA35" s="1013"/>
      <c r="CB35" s="1014"/>
      <c r="CC35" s="65"/>
      <c r="CD35" s="742" t="s">
        <v>272</v>
      </c>
      <c r="CE35" s="742" t="s">
        <v>546</v>
      </c>
      <c r="CF35" s="1327">
        <f t="shared" si="12"/>
        <v>0</v>
      </c>
      <c r="CG35" s="1327">
        <f t="shared" si="13"/>
        <v>0</v>
      </c>
      <c r="CH35" s="742" t="s">
        <v>553</v>
      </c>
      <c r="CI35" s="742" t="s">
        <v>554</v>
      </c>
      <c r="CJ35" s="742" t="s">
        <v>483</v>
      </c>
      <c r="CK35" s="742" t="s">
        <v>470</v>
      </c>
      <c r="CL35" s="742" t="s">
        <v>484</v>
      </c>
      <c r="CM35" s="742"/>
      <c r="CN35" s="1016"/>
      <c r="CO35" s="1017"/>
      <c r="CP35" s="1017"/>
      <c r="CQ35" s="1017"/>
      <c r="CR35" s="1018"/>
      <c r="CS35" s="65"/>
      <c r="CT35" s="742" t="s">
        <v>272</v>
      </c>
      <c r="CU35" s="742" t="s">
        <v>546</v>
      </c>
      <c r="CV35" s="1327">
        <f t="shared" si="14"/>
        <v>0</v>
      </c>
      <c r="CW35" s="1327">
        <f t="shared" si="15"/>
        <v>0</v>
      </c>
      <c r="CX35" s="742" t="s">
        <v>553</v>
      </c>
      <c r="CY35" s="742" t="s">
        <v>554</v>
      </c>
      <c r="CZ35" s="742" t="s">
        <v>483</v>
      </c>
      <c r="DA35" s="742" t="s">
        <v>470</v>
      </c>
      <c r="DB35" s="742" t="s">
        <v>484</v>
      </c>
      <c r="DC35" s="742"/>
      <c r="DD35" s="1016"/>
      <c r="DE35" s="1017"/>
      <c r="DF35" s="1017"/>
      <c r="DG35" s="1017"/>
      <c r="DH35" s="1329"/>
      <c r="DJ35" s="40"/>
    </row>
    <row r="36" spans="1:152" s="41" customFormat="1" ht="15" customHeight="1" thickBot="1">
      <c r="A36" s="369"/>
      <c r="B36" s="1013"/>
      <c r="C36" s="1012"/>
      <c r="D36" s="1012"/>
      <c r="E36" s="65"/>
      <c r="F36" s="1015" t="s">
        <v>466</v>
      </c>
      <c r="G36" s="1015" t="s">
        <v>546</v>
      </c>
      <c r="H36" s="992">
        <f t="shared" si="0"/>
        <v>0</v>
      </c>
      <c r="I36" s="992">
        <f t="shared" si="1"/>
        <v>0</v>
      </c>
      <c r="J36" s="992" t="s">
        <v>276</v>
      </c>
      <c r="K36" s="992" t="s">
        <v>547</v>
      </c>
      <c r="L36" s="992" t="s">
        <v>483</v>
      </c>
      <c r="M36" s="993">
        <f t="shared" si="2"/>
        <v>0</v>
      </c>
      <c r="N36" s="993" t="s">
        <v>458</v>
      </c>
      <c r="O36" s="65"/>
      <c r="P36" s="1016"/>
      <c r="Q36" s="1017"/>
      <c r="R36" s="1017"/>
      <c r="S36" s="1017"/>
      <c r="T36" s="1018"/>
      <c r="U36" s="65"/>
      <c r="V36" s="742" t="s">
        <v>272</v>
      </c>
      <c r="W36" s="742" t="s">
        <v>546</v>
      </c>
      <c r="X36" s="735">
        <f t="shared" si="3"/>
        <v>0</v>
      </c>
      <c r="Y36" s="735">
        <f t="shared" si="4"/>
        <v>0</v>
      </c>
      <c r="Z36" s="742" t="s">
        <v>276</v>
      </c>
      <c r="AA36" s="742" t="s">
        <v>549</v>
      </c>
      <c r="AB36" s="742" t="s">
        <v>483</v>
      </c>
      <c r="AC36" s="735">
        <f t="shared" si="5"/>
        <v>0</v>
      </c>
      <c r="AD36" s="742" t="s">
        <v>458</v>
      </c>
      <c r="AE36" s="65"/>
      <c r="AF36" s="1016"/>
      <c r="AG36" s="1017"/>
      <c r="AH36" s="1017"/>
      <c r="AI36" s="1017"/>
      <c r="AJ36" s="1018"/>
      <c r="AK36" s="65"/>
      <c r="AL36" s="742" t="s">
        <v>272</v>
      </c>
      <c r="AM36" s="742" t="s">
        <v>546</v>
      </c>
      <c r="AN36" s="735">
        <f t="shared" si="6"/>
        <v>0</v>
      </c>
      <c r="AO36" s="735">
        <f t="shared" si="7"/>
        <v>0</v>
      </c>
      <c r="AP36" s="742" t="s">
        <v>276</v>
      </c>
      <c r="AQ36" s="742" t="s">
        <v>550</v>
      </c>
      <c r="AR36" s="742" t="s">
        <v>483</v>
      </c>
      <c r="AS36" s="742" t="s">
        <v>527</v>
      </c>
      <c r="AT36" s="742" t="s">
        <v>509</v>
      </c>
      <c r="AU36" s="742"/>
      <c r="AV36" s="1016"/>
      <c r="AW36" s="1017"/>
      <c r="AX36" s="1017"/>
      <c r="AY36" s="1017"/>
      <c r="AZ36" s="1017"/>
      <c r="BA36" s="65"/>
      <c r="BB36" s="742" t="s">
        <v>272</v>
      </c>
      <c r="BC36" s="742" t="s">
        <v>546</v>
      </c>
      <c r="BD36" s="735">
        <f t="shared" si="8"/>
        <v>0</v>
      </c>
      <c r="BE36" s="735">
        <f t="shared" si="9"/>
        <v>0</v>
      </c>
      <c r="BF36" s="742" t="s">
        <v>276</v>
      </c>
      <c r="BG36" s="742" t="s">
        <v>551</v>
      </c>
      <c r="BH36" s="742" t="s">
        <v>483</v>
      </c>
      <c r="BI36" s="742" t="s">
        <v>527</v>
      </c>
      <c r="BJ36" s="742" t="s">
        <v>509</v>
      </c>
      <c r="BK36" s="742"/>
      <c r="BL36" s="1019"/>
      <c r="BM36" s="65"/>
      <c r="BN36" s="742" t="s">
        <v>272</v>
      </c>
      <c r="BO36" s="742" t="s">
        <v>546</v>
      </c>
      <c r="BP36" s="735">
        <f t="shared" si="10"/>
        <v>0</v>
      </c>
      <c r="BQ36" s="735">
        <f t="shared" si="11"/>
        <v>0</v>
      </c>
      <c r="BR36" s="742" t="s">
        <v>276</v>
      </c>
      <c r="BS36" s="742" t="s">
        <v>552</v>
      </c>
      <c r="BT36" s="742" t="s">
        <v>483</v>
      </c>
      <c r="BU36" s="742" t="s">
        <v>527</v>
      </c>
      <c r="BV36" s="742" t="s">
        <v>509</v>
      </c>
      <c r="BW36" s="742"/>
      <c r="BX36" s="1020"/>
      <c r="BZ36" s="369"/>
      <c r="CA36" s="1013"/>
      <c r="CB36" s="1014"/>
      <c r="CC36" s="65"/>
      <c r="CD36" s="742" t="s">
        <v>272</v>
      </c>
      <c r="CE36" s="742" t="s">
        <v>546</v>
      </c>
      <c r="CF36" s="1327">
        <f t="shared" si="12"/>
        <v>0</v>
      </c>
      <c r="CG36" s="1327">
        <f t="shared" si="13"/>
        <v>0</v>
      </c>
      <c r="CH36" s="742" t="s">
        <v>553</v>
      </c>
      <c r="CI36" s="742" t="s">
        <v>554</v>
      </c>
      <c r="CJ36" s="742" t="s">
        <v>483</v>
      </c>
      <c r="CK36" s="742" t="s">
        <v>470</v>
      </c>
      <c r="CL36" s="742" t="s">
        <v>484</v>
      </c>
      <c r="CM36" s="742"/>
      <c r="CN36" s="1016"/>
      <c r="CO36" s="1017"/>
      <c r="CP36" s="1017"/>
      <c r="CQ36" s="1017"/>
      <c r="CR36" s="1018"/>
      <c r="CS36" s="65"/>
      <c r="CT36" s="742" t="s">
        <v>272</v>
      </c>
      <c r="CU36" s="742" t="s">
        <v>546</v>
      </c>
      <c r="CV36" s="1327">
        <f t="shared" si="14"/>
        <v>0</v>
      </c>
      <c r="CW36" s="1327">
        <f t="shared" si="15"/>
        <v>0</v>
      </c>
      <c r="CX36" s="742" t="s">
        <v>553</v>
      </c>
      <c r="CY36" s="742" t="s">
        <v>554</v>
      </c>
      <c r="CZ36" s="742" t="s">
        <v>483</v>
      </c>
      <c r="DA36" s="742" t="s">
        <v>470</v>
      </c>
      <c r="DB36" s="742" t="s">
        <v>484</v>
      </c>
      <c r="DC36" s="742"/>
      <c r="DD36" s="1016"/>
      <c r="DE36" s="1017"/>
      <c r="DF36" s="1017"/>
      <c r="DG36" s="1017"/>
      <c r="DH36" s="1329"/>
      <c r="DJ36" s="40"/>
    </row>
    <row r="37" spans="1:152" s="41" customFormat="1" ht="15" customHeight="1" thickBot="1">
      <c r="A37" s="369"/>
      <c r="B37" s="1013"/>
      <c r="C37" s="1012"/>
      <c r="D37" s="1012"/>
      <c r="E37" s="65"/>
      <c r="F37" s="1015" t="s">
        <v>466</v>
      </c>
      <c r="G37" s="1015" t="s">
        <v>546</v>
      </c>
      <c r="H37" s="992">
        <f t="shared" si="0"/>
        <v>0</v>
      </c>
      <c r="I37" s="992">
        <f t="shared" si="1"/>
        <v>0</v>
      </c>
      <c r="J37" s="992" t="s">
        <v>276</v>
      </c>
      <c r="K37" s="992" t="s">
        <v>547</v>
      </c>
      <c r="L37" s="992" t="s">
        <v>483</v>
      </c>
      <c r="M37" s="993">
        <f t="shared" si="2"/>
        <v>0</v>
      </c>
      <c r="N37" s="993" t="s">
        <v>458</v>
      </c>
      <c r="O37" s="65"/>
      <c r="P37" s="1016"/>
      <c r="Q37" s="1017"/>
      <c r="R37" s="1017"/>
      <c r="S37" s="1017"/>
      <c r="T37" s="1018"/>
      <c r="U37" s="65"/>
      <c r="V37" s="742" t="s">
        <v>272</v>
      </c>
      <c r="W37" s="742" t="s">
        <v>546</v>
      </c>
      <c r="X37" s="735">
        <f t="shared" si="3"/>
        <v>0</v>
      </c>
      <c r="Y37" s="735">
        <f t="shared" si="4"/>
        <v>0</v>
      </c>
      <c r="Z37" s="742" t="s">
        <v>276</v>
      </c>
      <c r="AA37" s="742" t="s">
        <v>549</v>
      </c>
      <c r="AB37" s="742" t="s">
        <v>483</v>
      </c>
      <c r="AC37" s="735">
        <f t="shared" si="5"/>
        <v>0</v>
      </c>
      <c r="AD37" s="742" t="s">
        <v>458</v>
      </c>
      <c r="AE37" s="65"/>
      <c r="AF37" s="1016"/>
      <c r="AG37" s="1017"/>
      <c r="AH37" s="1017"/>
      <c r="AI37" s="1017"/>
      <c r="AJ37" s="1018"/>
      <c r="AK37" s="65"/>
      <c r="AL37" s="742" t="s">
        <v>272</v>
      </c>
      <c r="AM37" s="742" t="s">
        <v>546</v>
      </c>
      <c r="AN37" s="735">
        <f t="shared" si="6"/>
        <v>0</v>
      </c>
      <c r="AO37" s="735">
        <f t="shared" si="7"/>
        <v>0</v>
      </c>
      <c r="AP37" s="742" t="s">
        <v>276</v>
      </c>
      <c r="AQ37" s="742" t="s">
        <v>550</v>
      </c>
      <c r="AR37" s="742" t="s">
        <v>483</v>
      </c>
      <c r="AS37" s="742" t="s">
        <v>527</v>
      </c>
      <c r="AT37" s="742" t="s">
        <v>509</v>
      </c>
      <c r="AU37" s="742"/>
      <c r="AV37" s="1016"/>
      <c r="AW37" s="1017"/>
      <c r="AX37" s="1017"/>
      <c r="AY37" s="1017"/>
      <c r="AZ37" s="1017"/>
      <c r="BA37" s="65"/>
      <c r="BB37" s="742" t="s">
        <v>272</v>
      </c>
      <c r="BC37" s="742" t="s">
        <v>546</v>
      </c>
      <c r="BD37" s="735">
        <f t="shared" si="8"/>
        <v>0</v>
      </c>
      <c r="BE37" s="735">
        <f t="shared" si="9"/>
        <v>0</v>
      </c>
      <c r="BF37" s="742" t="s">
        <v>276</v>
      </c>
      <c r="BG37" s="742" t="s">
        <v>551</v>
      </c>
      <c r="BH37" s="742" t="s">
        <v>483</v>
      </c>
      <c r="BI37" s="742" t="s">
        <v>527</v>
      </c>
      <c r="BJ37" s="742" t="s">
        <v>509</v>
      </c>
      <c r="BK37" s="742"/>
      <c r="BL37" s="1019"/>
      <c r="BM37" s="65"/>
      <c r="BN37" s="742" t="s">
        <v>272</v>
      </c>
      <c r="BO37" s="742" t="s">
        <v>546</v>
      </c>
      <c r="BP37" s="735">
        <f t="shared" si="10"/>
        <v>0</v>
      </c>
      <c r="BQ37" s="735">
        <f t="shared" si="11"/>
        <v>0</v>
      </c>
      <c r="BR37" s="742" t="s">
        <v>276</v>
      </c>
      <c r="BS37" s="742" t="s">
        <v>552</v>
      </c>
      <c r="BT37" s="742" t="s">
        <v>483</v>
      </c>
      <c r="BU37" s="742" t="s">
        <v>527</v>
      </c>
      <c r="BV37" s="742" t="s">
        <v>509</v>
      </c>
      <c r="BW37" s="742"/>
      <c r="BX37" s="1020"/>
      <c r="BZ37" s="369"/>
      <c r="CA37" s="1013"/>
      <c r="CB37" s="1014"/>
      <c r="CC37" s="65"/>
      <c r="CD37" s="742" t="s">
        <v>272</v>
      </c>
      <c r="CE37" s="742" t="s">
        <v>546</v>
      </c>
      <c r="CF37" s="1327">
        <f t="shared" si="12"/>
        <v>0</v>
      </c>
      <c r="CG37" s="1327">
        <f t="shared" si="13"/>
        <v>0</v>
      </c>
      <c r="CH37" s="742" t="s">
        <v>553</v>
      </c>
      <c r="CI37" s="742" t="s">
        <v>554</v>
      </c>
      <c r="CJ37" s="742" t="s">
        <v>483</v>
      </c>
      <c r="CK37" s="742" t="s">
        <v>470</v>
      </c>
      <c r="CL37" s="742" t="s">
        <v>484</v>
      </c>
      <c r="CM37" s="742"/>
      <c r="CN37" s="1016"/>
      <c r="CO37" s="1017"/>
      <c r="CP37" s="1017"/>
      <c r="CQ37" s="1017"/>
      <c r="CR37" s="1018"/>
      <c r="CS37" s="65"/>
      <c r="CT37" s="742" t="s">
        <v>272</v>
      </c>
      <c r="CU37" s="742" t="s">
        <v>546</v>
      </c>
      <c r="CV37" s="1327">
        <f t="shared" si="14"/>
        <v>0</v>
      </c>
      <c r="CW37" s="1327">
        <f t="shared" si="15"/>
        <v>0</v>
      </c>
      <c r="CX37" s="742" t="s">
        <v>553</v>
      </c>
      <c r="CY37" s="742" t="s">
        <v>554</v>
      </c>
      <c r="CZ37" s="742" t="s">
        <v>483</v>
      </c>
      <c r="DA37" s="742" t="s">
        <v>470</v>
      </c>
      <c r="DB37" s="742" t="s">
        <v>484</v>
      </c>
      <c r="DC37" s="742"/>
      <c r="DD37" s="1016"/>
      <c r="DE37" s="1017"/>
      <c r="DF37" s="1017"/>
      <c r="DG37" s="1017"/>
      <c r="DH37" s="1329"/>
      <c r="DJ37" s="40"/>
    </row>
    <row r="38" spans="1:152" s="41" customFormat="1" ht="15" customHeight="1" thickBot="1">
      <c r="A38" s="369"/>
      <c r="B38" s="1013"/>
      <c r="C38" s="1012"/>
      <c r="D38" s="1012"/>
      <c r="E38" s="65"/>
      <c r="F38" s="1015" t="s">
        <v>466</v>
      </c>
      <c r="G38" s="1015" t="s">
        <v>546</v>
      </c>
      <c r="H38" s="992">
        <f t="shared" si="0"/>
        <v>0</v>
      </c>
      <c r="I38" s="992">
        <f t="shared" si="1"/>
        <v>0</v>
      </c>
      <c r="J38" s="992" t="s">
        <v>276</v>
      </c>
      <c r="K38" s="992" t="s">
        <v>547</v>
      </c>
      <c r="L38" s="992" t="s">
        <v>483</v>
      </c>
      <c r="M38" s="993">
        <f t="shared" si="2"/>
        <v>0</v>
      </c>
      <c r="N38" s="993" t="s">
        <v>458</v>
      </c>
      <c r="O38" s="65"/>
      <c r="P38" s="1016"/>
      <c r="Q38" s="1017"/>
      <c r="R38" s="1017"/>
      <c r="S38" s="1017"/>
      <c r="T38" s="1018"/>
      <c r="U38" s="65"/>
      <c r="V38" s="742" t="s">
        <v>272</v>
      </c>
      <c r="W38" s="742" t="s">
        <v>546</v>
      </c>
      <c r="X38" s="735">
        <f t="shared" si="3"/>
        <v>0</v>
      </c>
      <c r="Y38" s="735">
        <f t="shared" si="4"/>
        <v>0</v>
      </c>
      <c r="Z38" s="742" t="s">
        <v>276</v>
      </c>
      <c r="AA38" s="742" t="s">
        <v>549</v>
      </c>
      <c r="AB38" s="742" t="s">
        <v>483</v>
      </c>
      <c r="AC38" s="735">
        <f t="shared" si="5"/>
        <v>0</v>
      </c>
      <c r="AD38" s="742" t="s">
        <v>458</v>
      </c>
      <c r="AE38" s="65"/>
      <c r="AF38" s="1016"/>
      <c r="AG38" s="1017"/>
      <c r="AH38" s="1017"/>
      <c r="AI38" s="1017"/>
      <c r="AJ38" s="1018"/>
      <c r="AK38" s="65"/>
      <c r="AL38" s="742" t="s">
        <v>272</v>
      </c>
      <c r="AM38" s="742" t="s">
        <v>546</v>
      </c>
      <c r="AN38" s="735">
        <f t="shared" si="6"/>
        <v>0</v>
      </c>
      <c r="AO38" s="735">
        <f t="shared" si="7"/>
        <v>0</v>
      </c>
      <c r="AP38" s="742" t="s">
        <v>276</v>
      </c>
      <c r="AQ38" s="742" t="s">
        <v>550</v>
      </c>
      <c r="AR38" s="742" t="s">
        <v>483</v>
      </c>
      <c r="AS38" s="742" t="s">
        <v>527</v>
      </c>
      <c r="AT38" s="742" t="s">
        <v>509</v>
      </c>
      <c r="AU38" s="742"/>
      <c r="AV38" s="1016"/>
      <c r="AW38" s="1017"/>
      <c r="AX38" s="1017"/>
      <c r="AY38" s="1017"/>
      <c r="AZ38" s="1017"/>
      <c r="BA38" s="65"/>
      <c r="BB38" s="742" t="s">
        <v>272</v>
      </c>
      <c r="BC38" s="742" t="s">
        <v>546</v>
      </c>
      <c r="BD38" s="735">
        <f t="shared" si="8"/>
        <v>0</v>
      </c>
      <c r="BE38" s="735">
        <f t="shared" si="9"/>
        <v>0</v>
      </c>
      <c r="BF38" s="742" t="s">
        <v>276</v>
      </c>
      <c r="BG38" s="742" t="s">
        <v>551</v>
      </c>
      <c r="BH38" s="742" t="s">
        <v>483</v>
      </c>
      <c r="BI38" s="742" t="s">
        <v>527</v>
      </c>
      <c r="BJ38" s="742" t="s">
        <v>509</v>
      </c>
      <c r="BK38" s="742"/>
      <c r="BL38" s="1019"/>
      <c r="BM38" s="65"/>
      <c r="BN38" s="742" t="s">
        <v>272</v>
      </c>
      <c r="BO38" s="742" t="s">
        <v>546</v>
      </c>
      <c r="BP38" s="735">
        <f t="shared" si="10"/>
        <v>0</v>
      </c>
      <c r="BQ38" s="735">
        <f t="shared" si="11"/>
        <v>0</v>
      </c>
      <c r="BR38" s="742" t="s">
        <v>276</v>
      </c>
      <c r="BS38" s="742" t="s">
        <v>552</v>
      </c>
      <c r="BT38" s="742" t="s">
        <v>483</v>
      </c>
      <c r="BU38" s="742" t="s">
        <v>527</v>
      </c>
      <c r="BV38" s="742" t="s">
        <v>509</v>
      </c>
      <c r="BW38" s="742"/>
      <c r="BX38" s="1020"/>
      <c r="BZ38" s="369"/>
      <c r="CA38" s="1013"/>
      <c r="CB38" s="1014"/>
      <c r="CC38" s="65"/>
      <c r="CD38" s="742" t="s">
        <v>272</v>
      </c>
      <c r="CE38" s="742" t="s">
        <v>546</v>
      </c>
      <c r="CF38" s="1327">
        <f t="shared" si="12"/>
        <v>0</v>
      </c>
      <c r="CG38" s="1327">
        <f t="shared" si="13"/>
        <v>0</v>
      </c>
      <c r="CH38" s="742" t="s">
        <v>553</v>
      </c>
      <c r="CI38" s="742" t="s">
        <v>554</v>
      </c>
      <c r="CJ38" s="742" t="s">
        <v>483</v>
      </c>
      <c r="CK38" s="742" t="s">
        <v>470</v>
      </c>
      <c r="CL38" s="742" t="s">
        <v>484</v>
      </c>
      <c r="CM38" s="742"/>
      <c r="CN38" s="1016"/>
      <c r="CO38" s="1017"/>
      <c r="CP38" s="1017"/>
      <c r="CQ38" s="1017"/>
      <c r="CR38" s="1018"/>
      <c r="CS38" s="65"/>
      <c r="CT38" s="742" t="s">
        <v>272</v>
      </c>
      <c r="CU38" s="742" t="s">
        <v>546</v>
      </c>
      <c r="CV38" s="1327">
        <f t="shared" si="14"/>
        <v>0</v>
      </c>
      <c r="CW38" s="1327">
        <f t="shared" si="15"/>
        <v>0</v>
      </c>
      <c r="CX38" s="742" t="s">
        <v>553</v>
      </c>
      <c r="CY38" s="742" t="s">
        <v>554</v>
      </c>
      <c r="CZ38" s="742" t="s">
        <v>483</v>
      </c>
      <c r="DA38" s="742" t="s">
        <v>470</v>
      </c>
      <c r="DB38" s="742" t="s">
        <v>484</v>
      </c>
      <c r="DC38" s="742"/>
      <c r="DD38" s="1016"/>
      <c r="DE38" s="1017"/>
      <c r="DF38" s="1017"/>
      <c r="DG38" s="1017"/>
      <c r="DH38" s="1329"/>
      <c r="DJ38" s="40"/>
    </row>
    <row r="39" spans="1:152" s="41" customFormat="1" ht="15" customHeight="1" thickBot="1">
      <c r="A39" s="369"/>
      <c r="B39" s="1013"/>
      <c r="C39" s="1012"/>
      <c r="D39" s="1012"/>
      <c r="E39" s="65"/>
      <c r="F39" s="1015" t="s">
        <v>466</v>
      </c>
      <c r="G39" s="1015" t="s">
        <v>546</v>
      </c>
      <c r="H39" s="992">
        <f t="shared" si="0"/>
        <v>0</v>
      </c>
      <c r="I39" s="992">
        <f t="shared" si="1"/>
        <v>0</v>
      </c>
      <c r="J39" s="992" t="s">
        <v>276</v>
      </c>
      <c r="K39" s="992" t="s">
        <v>547</v>
      </c>
      <c r="L39" s="992" t="s">
        <v>483</v>
      </c>
      <c r="M39" s="993">
        <f t="shared" si="2"/>
        <v>0</v>
      </c>
      <c r="N39" s="993" t="s">
        <v>458</v>
      </c>
      <c r="O39" s="65"/>
      <c r="P39" s="1016"/>
      <c r="Q39" s="1017"/>
      <c r="R39" s="1017"/>
      <c r="S39" s="1017"/>
      <c r="T39" s="1018"/>
      <c r="U39" s="65"/>
      <c r="V39" s="742" t="s">
        <v>272</v>
      </c>
      <c r="W39" s="742" t="s">
        <v>546</v>
      </c>
      <c r="X39" s="735">
        <f t="shared" si="3"/>
        <v>0</v>
      </c>
      <c r="Y39" s="735">
        <f t="shared" si="4"/>
        <v>0</v>
      </c>
      <c r="Z39" s="742" t="s">
        <v>276</v>
      </c>
      <c r="AA39" s="742" t="s">
        <v>549</v>
      </c>
      <c r="AB39" s="742" t="s">
        <v>483</v>
      </c>
      <c r="AC39" s="735">
        <f t="shared" si="5"/>
        <v>0</v>
      </c>
      <c r="AD39" s="742" t="s">
        <v>458</v>
      </c>
      <c r="AE39" s="65"/>
      <c r="AF39" s="1016"/>
      <c r="AG39" s="1017"/>
      <c r="AH39" s="1017"/>
      <c r="AI39" s="1017"/>
      <c r="AJ39" s="1018"/>
      <c r="AK39" s="65"/>
      <c r="AL39" s="742" t="s">
        <v>272</v>
      </c>
      <c r="AM39" s="742" t="s">
        <v>546</v>
      </c>
      <c r="AN39" s="735">
        <f t="shared" si="6"/>
        <v>0</v>
      </c>
      <c r="AO39" s="735">
        <f t="shared" si="7"/>
        <v>0</v>
      </c>
      <c r="AP39" s="742" t="s">
        <v>276</v>
      </c>
      <c r="AQ39" s="742" t="s">
        <v>550</v>
      </c>
      <c r="AR39" s="742" t="s">
        <v>483</v>
      </c>
      <c r="AS39" s="742" t="s">
        <v>527</v>
      </c>
      <c r="AT39" s="742" t="s">
        <v>509</v>
      </c>
      <c r="AU39" s="742"/>
      <c r="AV39" s="1016"/>
      <c r="AW39" s="1017"/>
      <c r="AX39" s="1017"/>
      <c r="AY39" s="1017"/>
      <c r="AZ39" s="1017"/>
      <c r="BA39" s="65"/>
      <c r="BB39" s="742" t="s">
        <v>272</v>
      </c>
      <c r="BC39" s="742" t="s">
        <v>546</v>
      </c>
      <c r="BD39" s="735">
        <f t="shared" si="8"/>
        <v>0</v>
      </c>
      <c r="BE39" s="735">
        <f t="shared" si="9"/>
        <v>0</v>
      </c>
      <c r="BF39" s="742" t="s">
        <v>276</v>
      </c>
      <c r="BG39" s="742" t="s">
        <v>551</v>
      </c>
      <c r="BH39" s="742" t="s">
        <v>483</v>
      </c>
      <c r="BI39" s="742" t="s">
        <v>527</v>
      </c>
      <c r="BJ39" s="742" t="s">
        <v>509</v>
      </c>
      <c r="BK39" s="742"/>
      <c r="BL39" s="1019"/>
      <c r="BM39" s="65"/>
      <c r="BN39" s="742" t="s">
        <v>272</v>
      </c>
      <c r="BO39" s="742" t="s">
        <v>546</v>
      </c>
      <c r="BP39" s="735">
        <f t="shared" si="10"/>
        <v>0</v>
      </c>
      <c r="BQ39" s="735">
        <f t="shared" si="11"/>
        <v>0</v>
      </c>
      <c r="BR39" s="742" t="s">
        <v>276</v>
      </c>
      <c r="BS39" s="742" t="s">
        <v>552</v>
      </c>
      <c r="BT39" s="742" t="s">
        <v>483</v>
      </c>
      <c r="BU39" s="742" t="s">
        <v>527</v>
      </c>
      <c r="BV39" s="742" t="s">
        <v>509</v>
      </c>
      <c r="BW39" s="742"/>
      <c r="BX39" s="1020"/>
      <c r="BZ39" s="369"/>
      <c r="CA39" s="1013"/>
      <c r="CB39" s="1014"/>
      <c r="CC39" s="65"/>
      <c r="CD39" s="742" t="s">
        <v>272</v>
      </c>
      <c r="CE39" s="742" t="s">
        <v>546</v>
      </c>
      <c r="CF39" s="1327">
        <f t="shared" si="12"/>
        <v>0</v>
      </c>
      <c r="CG39" s="1327">
        <f t="shared" si="13"/>
        <v>0</v>
      </c>
      <c r="CH39" s="742" t="s">
        <v>553</v>
      </c>
      <c r="CI39" s="742" t="s">
        <v>554</v>
      </c>
      <c r="CJ39" s="742" t="s">
        <v>483</v>
      </c>
      <c r="CK39" s="742" t="s">
        <v>470</v>
      </c>
      <c r="CL39" s="742" t="s">
        <v>484</v>
      </c>
      <c r="CM39" s="742"/>
      <c r="CN39" s="1016"/>
      <c r="CO39" s="1017"/>
      <c r="CP39" s="1017"/>
      <c r="CQ39" s="1017"/>
      <c r="CR39" s="1018"/>
      <c r="CS39" s="65"/>
      <c r="CT39" s="742" t="s">
        <v>272</v>
      </c>
      <c r="CU39" s="742" t="s">
        <v>546</v>
      </c>
      <c r="CV39" s="1327">
        <f t="shared" si="14"/>
        <v>0</v>
      </c>
      <c r="CW39" s="1327">
        <f t="shared" si="15"/>
        <v>0</v>
      </c>
      <c r="CX39" s="742" t="s">
        <v>553</v>
      </c>
      <c r="CY39" s="742" t="s">
        <v>554</v>
      </c>
      <c r="CZ39" s="742" t="s">
        <v>483</v>
      </c>
      <c r="DA39" s="742" t="s">
        <v>470</v>
      </c>
      <c r="DB39" s="742" t="s">
        <v>484</v>
      </c>
      <c r="DC39" s="742"/>
      <c r="DD39" s="1016"/>
      <c r="DE39" s="1017"/>
      <c r="DF39" s="1017"/>
      <c r="DG39" s="1017"/>
      <c r="DH39" s="1329"/>
      <c r="DJ39" s="40"/>
    </row>
    <row r="40" spans="1:152" s="41" customFormat="1" ht="15" customHeight="1" thickBot="1">
      <c r="A40" s="369"/>
      <c r="B40" s="1013"/>
      <c r="C40" s="1012"/>
      <c r="D40" s="1012"/>
      <c r="E40" s="65"/>
      <c r="F40" s="1015" t="s">
        <v>466</v>
      </c>
      <c r="G40" s="1015" t="s">
        <v>546</v>
      </c>
      <c r="H40" s="992">
        <f t="shared" si="0"/>
        <v>0</v>
      </c>
      <c r="I40" s="992">
        <f t="shared" si="1"/>
        <v>0</v>
      </c>
      <c r="J40" s="992" t="s">
        <v>276</v>
      </c>
      <c r="K40" s="992" t="s">
        <v>547</v>
      </c>
      <c r="L40" s="992" t="s">
        <v>483</v>
      </c>
      <c r="M40" s="993">
        <f t="shared" si="2"/>
        <v>0</v>
      </c>
      <c r="N40" s="993" t="s">
        <v>458</v>
      </c>
      <c r="O40" s="65"/>
      <c r="P40" s="1016"/>
      <c r="Q40" s="1017"/>
      <c r="R40" s="1017"/>
      <c r="S40" s="1017"/>
      <c r="T40" s="1018"/>
      <c r="U40" s="65"/>
      <c r="V40" s="742" t="s">
        <v>272</v>
      </c>
      <c r="W40" s="742" t="s">
        <v>546</v>
      </c>
      <c r="X40" s="735">
        <f t="shared" si="3"/>
        <v>0</v>
      </c>
      <c r="Y40" s="735">
        <f t="shared" si="4"/>
        <v>0</v>
      </c>
      <c r="Z40" s="742" t="s">
        <v>276</v>
      </c>
      <c r="AA40" s="742" t="s">
        <v>549</v>
      </c>
      <c r="AB40" s="742" t="s">
        <v>483</v>
      </c>
      <c r="AC40" s="735">
        <f t="shared" si="5"/>
        <v>0</v>
      </c>
      <c r="AD40" s="742" t="s">
        <v>458</v>
      </c>
      <c r="AE40" s="65"/>
      <c r="AF40" s="1016"/>
      <c r="AG40" s="1017"/>
      <c r="AH40" s="1017"/>
      <c r="AI40" s="1017"/>
      <c r="AJ40" s="1018"/>
      <c r="AK40" s="65"/>
      <c r="AL40" s="742" t="s">
        <v>272</v>
      </c>
      <c r="AM40" s="742" t="s">
        <v>546</v>
      </c>
      <c r="AN40" s="735">
        <f t="shared" si="6"/>
        <v>0</v>
      </c>
      <c r="AO40" s="735">
        <f t="shared" si="7"/>
        <v>0</v>
      </c>
      <c r="AP40" s="742" t="s">
        <v>276</v>
      </c>
      <c r="AQ40" s="742" t="s">
        <v>550</v>
      </c>
      <c r="AR40" s="742" t="s">
        <v>483</v>
      </c>
      <c r="AS40" s="742" t="s">
        <v>527</v>
      </c>
      <c r="AT40" s="742" t="s">
        <v>509</v>
      </c>
      <c r="AU40" s="742"/>
      <c r="AV40" s="1016"/>
      <c r="AW40" s="1017"/>
      <c r="AX40" s="1017"/>
      <c r="AY40" s="1017"/>
      <c r="AZ40" s="1017"/>
      <c r="BA40" s="65"/>
      <c r="BB40" s="742" t="s">
        <v>272</v>
      </c>
      <c r="BC40" s="742" t="s">
        <v>546</v>
      </c>
      <c r="BD40" s="735">
        <f t="shared" si="8"/>
        <v>0</v>
      </c>
      <c r="BE40" s="735">
        <f t="shared" si="9"/>
        <v>0</v>
      </c>
      <c r="BF40" s="742" t="s">
        <v>276</v>
      </c>
      <c r="BG40" s="742" t="s">
        <v>551</v>
      </c>
      <c r="BH40" s="742" t="s">
        <v>483</v>
      </c>
      <c r="BI40" s="742" t="s">
        <v>527</v>
      </c>
      <c r="BJ40" s="742" t="s">
        <v>509</v>
      </c>
      <c r="BK40" s="742"/>
      <c r="BL40" s="1019"/>
      <c r="BM40" s="65"/>
      <c r="BN40" s="742" t="s">
        <v>272</v>
      </c>
      <c r="BO40" s="742" t="s">
        <v>546</v>
      </c>
      <c r="BP40" s="735">
        <f t="shared" si="10"/>
        <v>0</v>
      </c>
      <c r="BQ40" s="735">
        <f t="shared" si="11"/>
        <v>0</v>
      </c>
      <c r="BR40" s="742" t="s">
        <v>276</v>
      </c>
      <c r="BS40" s="742" t="s">
        <v>552</v>
      </c>
      <c r="BT40" s="742" t="s">
        <v>483</v>
      </c>
      <c r="BU40" s="742" t="s">
        <v>527</v>
      </c>
      <c r="BV40" s="742" t="s">
        <v>509</v>
      </c>
      <c r="BW40" s="742"/>
      <c r="BX40" s="1020"/>
      <c r="BZ40" s="369"/>
      <c r="CA40" s="1013"/>
      <c r="CB40" s="1014"/>
      <c r="CC40" s="65"/>
      <c r="CD40" s="742" t="s">
        <v>272</v>
      </c>
      <c r="CE40" s="742" t="s">
        <v>546</v>
      </c>
      <c r="CF40" s="1327">
        <f t="shared" si="12"/>
        <v>0</v>
      </c>
      <c r="CG40" s="1327">
        <f t="shared" si="13"/>
        <v>0</v>
      </c>
      <c r="CH40" s="742" t="s">
        <v>553</v>
      </c>
      <c r="CI40" s="742" t="s">
        <v>554</v>
      </c>
      <c r="CJ40" s="742" t="s">
        <v>483</v>
      </c>
      <c r="CK40" s="742" t="s">
        <v>470</v>
      </c>
      <c r="CL40" s="742" t="s">
        <v>484</v>
      </c>
      <c r="CM40" s="742"/>
      <c r="CN40" s="1016"/>
      <c r="CO40" s="1017"/>
      <c r="CP40" s="1017"/>
      <c r="CQ40" s="1017"/>
      <c r="CR40" s="1018"/>
      <c r="CS40" s="65"/>
      <c r="CT40" s="742" t="s">
        <v>272</v>
      </c>
      <c r="CU40" s="742" t="s">
        <v>546</v>
      </c>
      <c r="CV40" s="1327">
        <f t="shared" si="14"/>
        <v>0</v>
      </c>
      <c r="CW40" s="1327">
        <f t="shared" si="15"/>
        <v>0</v>
      </c>
      <c r="CX40" s="742" t="s">
        <v>553</v>
      </c>
      <c r="CY40" s="742" t="s">
        <v>554</v>
      </c>
      <c r="CZ40" s="742" t="s">
        <v>483</v>
      </c>
      <c r="DA40" s="742" t="s">
        <v>470</v>
      </c>
      <c r="DB40" s="742" t="s">
        <v>484</v>
      </c>
      <c r="DC40" s="742"/>
      <c r="DD40" s="1016"/>
      <c r="DE40" s="1017"/>
      <c r="DF40" s="1017"/>
      <c r="DG40" s="1017"/>
      <c r="DH40" s="1329"/>
      <c r="DJ40" s="40"/>
    </row>
    <row r="41" spans="1:152" s="41" customFormat="1" ht="15" customHeight="1" thickBot="1">
      <c r="A41" s="369"/>
      <c r="B41" s="1013"/>
      <c r="C41" s="1012"/>
      <c r="D41" s="1012"/>
      <c r="E41" s="65"/>
      <c r="F41" s="1015" t="s">
        <v>466</v>
      </c>
      <c r="G41" s="1015" t="s">
        <v>546</v>
      </c>
      <c r="H41" s="992">
        <f t="shared" si="0"/>
        <v>0</v>
      </c>
      <c r="I41" s="992">
        <f t="shared" si="1"/>
        <v>0</v>
      </c>
      <c r="J41" s="992" t="s">
        <v>276</v>
      </c>
      <c r="K41" s="992" t="s">
        <v>547</v>
      </c>
      <c r="L41" s="992" t="s">
        <v>483</v>
      </c>
      <c r="M41" s="993">
        <f t="shared" si="2"/>
        <v>0</v>
      </c>
      <c r="N41" s="993" t="s">
        <v>458</v>
      </c>
      <c r="O41" s="65"/>
      <c r="P41" s="1016"/>
      <c r="Q41" s="1017"/>
      <c r="R41" s="1017"/>
      <c r="S41" s="1017"/>
      <c r="T41" s="1018"/>
      <c r="U41" s="65"/>
      <c r="V41" s="742" t="s">
        <v>272</v>
      </c>
      <c r="W41" s="742" t="s">
        <v>546</v>
      </c>
      <c r="X41" s="735">
        <f t="shared" si="3"/>
        <v>0</v>
      </c>
      <c r="Y41" s="735">
        <f t="shared" si="4"/>
        <v>0</v>
      </c>
      <c r="Z41" s="742" t="s">
        <v>276</v>
      </c>
      <c r="AA41" s="742" t="s">
        <v>549</v>
      </c>
      <c r="AB41" s="742" t="s">
        <v>483</v>
      </c>
      <c r="AC41" s="735">
        <f t="shared" si="5"/>
        <v>0</v>
      </c>
      <c r="AD41" s="742" t="s">
        <v>458</v>
      </c>
      <c r="AE41" s="65"/>
      <c r="AF41" s="1016"/>
      <c r="AG41" s="1017"/>
      <c r="AH41" s="1017"/>
      <c r="AI41" s="1017"/>
      <c r="AJ41" s="1018"/>
      <c r="AK41" s="65"/>
      <c r="AL41" s="742" t="s">
        <v>272</v>
      </c>
      <c r="AM41" s="742" t="s">
        <v>546</v>
      </c>
      <c r="AN41" s="735">
        <f t="shared" si="6"/>
        <v>0</v>
      </c>
      <c r="AO41" s="735">
        <f t="shared" si="7"/>
        <v>0</v>
      </c>
      <c r="AP41" s="742" t="s">
        <v>276</v>
      </c>
      <c r="AQ41" s="742" t="s">
        <v>550</v>
      </c>
      <c r="AR41" s="742" t="s">
        <v>483</v>
      </c>
      <c r="AS41" s="742" t="s">
        <v>527</v>
      </c>
      <c r="AT41" s="742" t="s">
        <v>509</v>
      </c>
      <c r="AU41" s="742"/>
      <c r="AV41" s="1016"/>
      <c r="AW41" s="1017"/>
      <c r="AX41" s="1017"/>
      <c r="AY41" s="1017"/>
      <c r="AZ41" s="1017"/>
      <c r="BA41" s="65"/>
      <c r="BB41" s="742" t="s">
        <v>272</v>
      </c>
      <c r="BC41" s="742" t="s">
        <v>546</v>
      </c>
      <c r="BD41" s="735">
        <f t="shared" si="8"/>
        <v>0</v>
      </c>
      <c r="BE41" s="735">
        <f t="shared" si="9"/>
        <v>0</v>
      </c>
      <c r="BF41" s="742" t="s">
        <v>276</v>
      </c>
      <c r="BG41" s="742" t="s">
        <v>551</v>
      </c>
      <c r="BH41" s="742" t="s">
        <v>483</v>
      </c>
      <c r="BI41" s="742" t="s">
        <v>527</v>
      </c>
      <c r="BJ41" s="742" t="s">
        <v>509</v>
      </c>
      <c r="BK41" s="742"/>
      <c r="BL41" s="1019"/>
      <c r="BM41" s="65"/>
      <c r="BN41" s="742" t="s">
        <v>272</v>
      </c>
      <c r="BO41" s="742" t="s">
        <v>546</v>
      </c>
      <c r="BP41" s="735">
        <f t="shared" si="10"/>
        <v>0</v>
      </c>
      <c r="BQ41" s="735">
        <f t="shared" si="11"/>
        <v>0</v>
      </c>
      <c r="BR41" s="742" t="s">
        <v>276</v>
      </c>
      <c r="BS41" s="742" t="s">
        <v>552</v>
      </c>
      <c r="BT41" s="742" t="s">
        <v>483</v>
      </c>
      <c r="BU41" s="742" t="s">
        <v>527</v>
      </c>
      <c r="BV41" s="742" t="s">
        <v>509</v>
      </c>
      <c r="BW41" s="742"/>
      <c r="BX41" s="1020"/>
      <c r="BZ41" s="369"/>
      <c r="CA41" s="1013"/>
      <c r="CB41" s="1014"/>
      <c r="CC41" s="65"/>
      <c r="CD41" s="742" t="s">
        <v>272</v>
      </c>
      <c r="CE41" s="742" t="s">
        <v>546</v>
      </c>
      <c r="CF41" s="1327">
        <f t="shared" si="12"/>
        <v>0</v>
      </c>
      <c r="CG41" s="1327">
        <f t="shared" si="13"/>
        <v>0</v>
      </c>
      <c r="CH41" s="742" t="s">
        <v>553</v>
      </c>
      <c r="CI41" s="742" t="s">
        <v>554</v>
      </c>
      <c r="CJ41" s="742" t="s">
        <v>483</v>
      </c>
      <c r="CK41" s="742" t="s">
        <v>470</v>
      </c>
      <c r="CL41" s="742" t="s">
        <v>484</v>
      </c>
      <c r="CM41" s="742"/>
      <c r="CN41" s="1016"/>
      <c r="CO41" s="1017"/>
      <c r="CP41" s="1017"/>
      <c r="CQ41" s="1017"/>
      <c r="CR41" s="1018"/>
      <c r="CS41" s="65"/>
      <c r="CT41" s="742" t="s">
        <v>272</v>
      </c>
      <c r="CU41" s="742" t="s">
        <v>546</v>
      </c>
      <c r="CV41" s="1327">
        <f t="shared" si="14"/>
        <v>0</v>
      </c>
      <c r="CW41" s="1327">
        <f t="shared" si="15"/>
        <v>0</v>
      </c>
      <c r="CX41" s="742" t="s">
        <v>553</v>
      </c>
      <c r="CY41" s="742" t="s">
        <v>554</v>
      </c>
      <c r="CZ41" s="742" t="s">
        <v>483</v>
      </c>
      <c r="DA41" s="742" t="s">
        <v>470</v>
      </c>
      <c r="DB41" s="742" t="s">
        <v>484</v>
      </c>
      <c r="DC41" s="742"/>
      <c r="DD41" s="1016"/>
      <c r="DE41" s="1017"/>
      <c r="DF41" s="1017"/>
      <c r="DG41" s="1017"/>
      <c r="DH41" s="1329"/>
      <c r="DJ41" s="40"/>
    </row>
    <row r="42" spans="1:152" s="41" customFormat="1" ht="15" customHeight="1" thickBot="1">
      <c r="A42" s="369"/>
      <c r="B42" s="1013"/>
      <c r="C42" s="1012"/>
      <c r="D42" s="1012"/>
      <c r="E42" s="65"/>
      <c r="F42" s="1015" t="s">
        <v>466</v>
      </c>
      <c r="G42" s="1015" t="s">
        <v>546</v>
      </c>
      <c r="H42" s="992">
        <f t="shared" si="0"/>
        <v>0</v>
      </c>
      <c r="I42" s="992">
        <f t="shared" si="1"/>
        <v>0</v>
      </c>
      <c r="J42" s="992" t="s">
        <v>276</v>
      </c>
      <c r="K42" s="992" t="s">
        <v>547</v>
      </c>
      <c r="L42" s="992" t="s">
        <v>483</v>
      </c>
      <c r="M42" s="993">
        <f t="shared" si="2"/>
        <v>0</v>
      </c>
      <c r="N42" s="993" t="s">
        <v>458</v>
      </c>
      <c r="O42" s="65"/>
      <c r="P42" s="1016"/>
      <c r="Q42" s="1017"/>
      <c r="R42" s="1017"/>
      <c r="S42" s="1017"/>
      <c r="T42" s="1018"/>
      <c r="U42" s="65"/>
      <c r="V42" s="742" t="s">
        <v>272</v>
      </c>
      <c r="W42" s="742" t="s">
        <v>546</v>
      </c>
      <c r="X42" s="735">
        <f t="shared" si="3"/>
        <v>0</v>
      </c>
      <c r="Y42" s="735">
        <f t="shared" si="4"/>
        <v>0</v>
      </c>
      <c r="Z42" s="742" t="s">
        <v>276</v>
      </c>
      <c r="AA42" s="742" t="s">
        <v>549</v>
      </c>
      <c r="AB42" s="742" t="s">
        <v>483</v>
      </c>
      <c r="AC42" s="735">
        <f t="shared" si="5"/>
        <v>0</v>
      </c>
      <c r="AD42" s="742" t="s">
        <v>458</v>
      </c>
      <c r="AE42" s="65"/>
      <c r="AF42" s="1016"/>
      <c r="AG42" s="1017"/>
      <c r="AH42" s="1017"/>
      <c r="AI42" s="1017"/>
      <c r="AJ42" s="1018"/>
      <c r="AK42" s="65"/>
      <c r="AL42" s="742" t="s">
        <v>272</v>
      </c>
      <c r="AM42" s="742" t="s">
        <v>546</v>
      </c>
      <c r="AN42" s="735">
        <f t="shared" si="6"/>
        <v>0</v>
      </c>
      <c r="AO42" s="735">
        <f t="shared" si="7"/>
        <v>0</v>
      </c>
      <c r="AP42" s="742" t="s">
        <v>276</v>
      </c>
      <c r="AQ42" s="742" t="s">
        <v>550</v>
      </c>
      <c r="AR42" s="742" t="s">
        <v>483</v>
      </c>
      <c r="AS42" s="742" t="s">
        <v>527</v>
      </c>
      <c r="AT42" s="742" t="s">
        <v>509</v>
      </c>
      <c r="AU42" s="742"/>
      <c r="AV42" s="1016"/>
      <c r="AW42" s="1017"/>
      <c r="AX42" s="1017"/>
      <c r="AY42" s="1017"/>
      <c r="AZ42" s="1017"/>
      <c r="BA42" s="65"/>
      <c r="BB42" s="742" t="s">
        <v>272</v>
      </c>
      <c r="BC42" s="742" t="s">
        <v>546</v>
      </c>
      <c r="BD42" s="735">
        <f t="shared" si="8"/>
        <v>0</v>
      </c>
      <c r="BE42" s="735">
        <f t="shared" si="9"/>
        <v>0</v>
      </c>
      <c r="BF42" s="742" t="s">
        <v>276</v>
      </c>
      <c r="BG42" s="742" t="s">
        <v>551</v>
      </c>
      <c r="BH42" s="742" t="s">
        <v>483</v>
      </c>
      <c r="BI42" s="742" t="s">
        <v>527</v>
      </c>
      <c r="BJ42" s="742" t="s">
        <v>509</v>
      </c>
      <c r="BK42" s="742"/>
      <c r="BL42" s="1019"/>
      <c r="BM42" s="65"/>
      <c r="BN42" s="742" t="s">
        <v>272</v>
      </c>
      <c r="BO42" s="742" t="s">
        <v>546</v>
      </c>
      <c r="BP42" s="735">
        <f t="shared" si="10"/>
        <v>0</v>
      </c>
      <c r="BQ42" s="735">
        <f t="shared" si="11"/>
        <v>0</v>
      </c>
      <c r="BR42" s="742" t="s">
        <v>276</v>
      </c>
      <c r="BS42" s="742" t="s">
        <v>552</v>
      </c>
      <c r="BT42" s="742" t="s">
        <v>483</v>
      </c>
      <c r="BU42" s="742" t="s">
        <v>527</v>
      </c>
      <c r="BV42" s="742" t="s">
        <v>509</v>
      </c>
      <c r="BW42" s="742"/>
      <c r="BX42" s="1020"/>
      <c r="BZ42" s="369"/>
      <c r="CA42" s="1013"/>
      <c r="CB42" s="1014"/>
      <c r="CC42" s="65"/>
      <c r="CD42" s="742" t="s">
        <v>272</v>
      </c>
      <c r="CE42" s="742" t="s">
        <v>546</v>
      </c>
      <c r="CF42" s="1327">
        <f t="shared" si="12"/>
        <v>0</v>
      </c>
      <c r="CG42" s="1327">
        <f t="shared" si="13"/>
        <v>0</v>
      </c>
      <c r="CH42" s="742" t="s">
        <v>553</v>
      </c>
      <c r="CI42" s="742" t="s">
        <v>554</v>
      </c>
      <c r="CJ42" s="742" t="s">
        <v>483</v>
      </c>
      <c r="CK42" s="742" t="s">
        <v>470</v>
      </c>
      <c r="CL42" s="742" t="s">
        <v>484</v>
      </c>
      <c r="CM42" s="742"/>
      <c r="CN42" s="1016"/>
      <c r="CO42" s="1017"/>
      <c r="CP42" s="1017"/>
      <c r="CQ42" s="1017"/>
      <c r="CR42" s="1018"/>
      <c r="CS42" s="65"/>
      <c r="CT42" s="742" t="s">
        <v>272</v>
      </c>
      <c r="CU42" s="742" t="s">
        <v>546</v>
      </c>
      <c r="CV42" s="1327">
        <f t="shared" si="14"/>
        <v>0</v>
      </c>
      <c r="CW42" s="1327">
        <f t="shared" si="15"/>
        <v>0</v>
      </c>
      <c r="CX42" s="742" t="s">
        <v>553</v>
      </c>
      <c r="CY42" s="742" t="s">
        <v>554</v>
      </c>
      <c r="CZ42" s="742" t="s">
        <v>483</v>
      </c>
      <c r="DA42" s="742" t="s">
        <v>470</v>
      </c>
      <c r="DB42" s="742" t="s">
        <v>484</v>
      </c>
      <c r="DC42" s="742"/>
      <c r="DD42" s="1016"/>
      <c r="DE42" s="1017"/>
      <c r="DF42" s="1017"/>
      <c r="DG42" s="1017"/>
      <c r="DH42" s="1329"/>
      <c r="DJ42" s="40"/>
    </row>
    <row r="43" spans="1:152" s="41" customFormat="1" ht="15" customHeight="1" thickBot="1">
      <c r="A43" s="369"/>
      <c r="B43" s="743"/>
      <c r="C43" s="744"/>
      <c r="D43" s="744"/>
      <c r="F43" s="1015" t="s">
        <v>466</v>
      </c>
      <c r="G43" s="1015" t="s">
        <v>546</v>
      </c>
      <c r="H43" s="992">
        <f t="shared" si="0"/>
        <v>0</v>
      </c>
      <c r="I43" s="992">
        <f t="shared" si="1"/>
        <v>0</v>
      </c>
      <c r="J43" s="992" t="s">
        <v>276</v>
      </c>
      <c r="K43" s="992" t="s">
        <v>547</v>
      </c>
      <c r="L43" s="992" t="s">
        <v>483</v>
      </c>
      <c r="M43" s="993">
        <f>D43</f>
        <v>0</v>
      </c>
      <c r="N43" s="745" t="s">
        <v>458</v>
      </c>
      <c r="P43" s="1333"/>
      <c r="Q43" s="1334"/>
      <c r="R43" s="1334"/>
      <c r="S43" s="1334"/>
      <c r="T43" s="1335"/>
      <c r="U43" s="1331"/>
      <c r="V43" s="1332" t="s">
        <v>272</v>
      </c>
      <c r="W43" s="1332" t="s">
        <v>546</v>
      </c>
      <c r="X43" s="735">
        <f t="shared" si="3"/>
        <v>0</v>
      </c>
      <c r="Y43" s="735">
        <f t="shared" si="4"/>
        <v>0</v>
      </c>
      <c r="Z43" s="1332" t="s">
        <v>276</v>
      </c>
      <c r="AA43" s="1332" t="s">
        <v>549</v>
      </c>
      <c r="AB43" s="1332" t="s">
        <v>483</v>
      </c>
      <c r="AC43" s="735">
        <f t="shared" si="5"/>
        <v>0</v>
      </c>
      <c r="AD43" s="1332" t="s">
        <v>458</v>
      </c>
      <c r="AE43" s="1331"/>
      <c r="AF43" s="1333"/>
      <c r="AG43" s="1334"/>
      <c r="AH43" s="1334"/>
      <c r="AI43" s="1334"/>
      <c r="AJ43" s="1335"/>
      <c r="AK43" s="1331"/>
      <c r="AL43" s="1332" t="s">
        <v>272</v>
      </c>
      <c r="AM43" s="1332" t="s">
        <v>546</v>
      </c>
      <c r="AN43" s="735">
        <f t="shared" si="6"/>
        <v>0</v>
      </c>
      <c r="AO43" s="735">
        <f t="shared" si="7"/>
        <v>0</v>
      </c>
      <c r="AP43" s="1332" t="s">
        <v>276</v>
      </c>
      <c r="AQ43" s="1332" t="s">
        <v>550</v>
      </c>
      <c r="AR43" s="1332" t="s">
        <v>483</v>
      </c>
      <c r="AS43" s="1332" t="s">
        <v>527</v>
      </c>
      <c r="AT43" s="1332" t="s">
        <v>509</v>
      </c>
      <c r="AU43" s="1332"/>
      <c r="AV43" s="1333"/>
      <c r="AW43" s="1334"/>
      <c r="AX43" s="1334"/>
      <c r="AY43" s="1334"/>
      <c r="AZ43" s="1334"/>
      <c r="BA43" s="1331"/>
      <c r="BB43" s="1332" t="s">
        <v>272</v>
      </c>
      <c r="BC43" s="1332" t="s">
        <v>546</v>
      </c>
      <c r="BD43" s="735">
        <f t="shared" si="8"/>
        <v>0</v>
      </c>
      <c r="BE43" s="735">
        <f t="shared" si="9"/>
        <v>0</v>
      </c>
      <c r="BF43" s="1332" t="s">
        <v>276</v>
      </c>
      <c r="BG43" s="1332" t="s">
        <v>551</v>
      </c>
      <c r="BH43" s="1332" t="s">
        <v>483</v>
      </c>
      <c r="BI43" s="1332" t="s">
        <v>527</v>
      </c>
      <c r="BJ43" s="1332" t="s">
        <v>509</v>
      </c>
      <c r="BK43" s="1332"/>
      <c r="BL43" s="1338"/>
      <c r="BM43" s="1331"/>
      <c r="BN43" s="1332" t="s">
        <v>272</v>
      </c>
      <c r="BO43" s="1332" t="s">
        <v>546</v>
      </c>
      <c r="BP43" s="735">
        <f t="shared" si="10"/>
        <v>0</v>
      </c>
      <c r="BQ43" s="735">
        <f t="shared" si="11"/>
        <v>0</v>
      </c>
      <c r="BR43" s="1332" t="s">
        <v>276</v>
      </c>
      <c r="BS43" s="1332" t="s">
        <v>552</v>
      </c>
      <c r="BT43" s="1332" t="s">
        <v>483</v>
      </c>
      <c r="BU43" s="1332" t="s">
        <v>527</v>
      </c>
      <c r="BV43" s="1332" t="s">
        <v>509</v>
      </c>
      <c r="BW43" s="1332"/>
      <c r="BX43" s="1339"/>
      <c r="BZ43" s="369"/>
      <c r="CA43" s="743"/>
      <c r="CB43" s="1330"/>
      <c r="CC43" s="1331"/>
      <c r="CD43" s="1332" t="s">
        <v>272</v>
      </c>
      <c r="CE43" s="1332" t="s">
        <v>546</v>
      </c>
      <c r="CF43" s="1327">
        <f t="shared" si="12"/>
        <v>0</v>
      </c>
      <c r="CG43" s="1327">
        <f t="shared" si="13"/>
        <v>0</v>
      </c>
      <c r="CH43" s="1332" t="s">
        <v>553</v>
      </c>
      <c r="CI43" s="1332" t="s">
        <v>554</v>
      </c>
      <c r="CJ43" s="1332" t="s">
        <v>483</v>
      </c>
      <c r="CK43" s="1332" t="s">
        <v>470</v>
      </c>
      <c r="CL43" s="1332" t="s">
        <v>484</v>
      </c>
      <c r="CM43" s="1332"/>
      <c r="CN43" s="1333"/>
      <c r="CO43" s="1334"/>
      <c r="CP43" s="1334"/>
      <c r="CQ43" s="1334"/>
      <c r="CR43" s="1335"/>
      <c r="CS43" s="1331"/>
      <c r="CT43" s="1332" t="s">
        <v>272</v>
      </c>
      <c r="CU43" s="1332" t="s">
        <v>546</v>
      </c>
      <c r="CV43" s="1327">
        <f t="shared" si="14"/>
        <v>0</v>
      </c>
      <c r="CW43" s="1327">
        <f t="shared" si="15"/>
        <v>0</v>
      </c>
      <c r="CX43" s="1332" t="s">
        <v>553</v>
      </c>
      <c r="CY43" s="1332" t="s">
        <v>554</v>
      </c>
      <c r="CZ43" s="1332" t="s">
        <v>483</v>
      </c>
      <c r="DA43" s="1332" t="s">
        <v>470</v>
      </c>
      <c r="DB43" s="1332" t="s">
        <v>484</v>
      </c>
      <c r="DC43" s="1332"/>
      <c r="DD43" s="1333"/>
      <c r="DE43" s="1334"/>
      <c r="DF43" s="1334"/>
      <c r="DG43" s="1334"/>
      <c r="DH43" s="1336"/>
    </row>
    <row r="44" spans="1:152" ht="15">
      <c r="U44" s="243"/>
      <c r="V44" s="243"/>
      <c r="W44" s="243"/>
      <c r="X44" s="243"/>
      <c r="Y44" s="243"/>
      <c r="Z44" s="243"/>
      <c r="AA44" s="243"/>
      <c r="AB44" s="243"/>
      <c r="AC44" s="243"/>
      <c r="AD44" s="243"/>
      <c r="AE44" s="243"/>
      <c r="AK44" s="278"/>
      <c r="AL44" s="741"/>
      <c r="AM44" s="741"/>
      <c r="AN44" s="741"/>
      <c r="AO44" s="741"/>
      <c r="AP44" s="741"/>
      <c r="AQ44" s="741"/>
      <c r="AR44" s="741"/>
      <c r="AS44" s="741"/>
      <c r="AT44" s="278"/>
      <c r="AU44" s="278"/>
      <c r="EO44" s="296"/>
      <c r="EP44" s="296"/>
      <c r="EQ44" s="296"/>
      <c r="ER44" s="296"/>
      <c r="ES44" s="296"/>
      <c r="ET44" s="296"/>
      <c r="EU44" s="296"/>
      <c r="EV44" s="296"/>
    </row>
    <row r="45" spans="1:152">
      <c r="AK45" s="243"/>
      <c r="AL45" s="243"/>
      <c r="AM45" s="243"/>
      <c r="AN45" s="243"/>
      <c r="AO45" s="243"/>
      <c r="AP45" s="243"/>
      <c r="AQ45" s="243"/>
      <c r="AR45" s="243"/>
      <c r="AS45" s="243"/>
      <c r="AT45" s="243"/>
      <c r="AU45" s="243"/>
      <c r="EO45" s="296"/>
      <c r="EP45" s="296"/>
      <c r="EQ45" s="296"/>
      <c r="ER45" s="296"/>
      <c r="ES45" s="296"/>
      <c r="ET45" s="296"/>
      <c r="EU45" s="296"/>
      <c r="EV45" s="296"/>
    </row>
    <row r="46" spans="1:152">
      <c r="EO46" s="296"/>
      <c r="EP46" s="296"/>
      <c r="EQ46" s="296"/>
      <c r="ER46" s="296"/>
      <c r="ES46" s="296"/>
      <c r="ET46" s="296"/>
      <c r="EU46" s="296"/>
      <c r="EV46" s="296"/>
    </row>
    <row r="47" spans="1:152">
      <c r="EO47" s="296"/>
      <c r="EP47" s="296"/>
      <c r="EQ47" s="296"/>
      <c r="ER47" s="296"/>
      <c r="ES47" s="296"/>
      <c r="ET47" s="296"/>
      <c r="EU47" s="296"/>
      <c r="EV47" s="296"/>
    </row>
    <row r="48" spans="1:152">
      <c r="EO48" s="65"/>
      <c r="EP48" s="65"/>
      <c r="EQ48" s="65"/>
      <c r="ER48" s="65"/>
      <c r="ES48" s="65"/>
      <c r="ET48" s="65"/>
      <c r="EU48" s="65"/>
      <c r="EV48" s="65"/>
    </row>
    <row r="49" spans="2:152">
      <c r="EO49" s="65"/>
      <c r="EP49" s="65"/>
      <c r="EQ49" s="65"/>
      <c r="ER49" s="65"/>
      <c r="ES49" s="65"/>
      <c r="ET49" s="65"/>
      <c r="EU49" s="65"/>
      <c r="EV49" s="65"/>
    </row>
    <row r="53" spans="2:152">
      <c r="B53" s="98"/>
      <c r="C53" s="55"/>
      <c r="D53" s="55"/>
      <c r="E53" s="55"/>
      <c r="F53" s="55"/>
      <c r="G53" s="55"/>
      <c r="H53" s="55"/>
      <c r="I53" s="55"/>
      <c r="J53" s="55"/>
      <c r="K53" s="55"/>
      <c r="L53" s="55"/>
      <c r="M53" s="55"/>
      <c r="N53" s="55"/>
      <c r="O53" s="55"/>
    </row>
    <row r="54" spans="2:152" s="55" customFormat="1" ht="15.75" customHeight="1">
      <c r="B54" s="64"/>
      <c r="C54" s="727"/>
      <c r="D54" s="727"/>
      <c r="E54" s="727"/>
      <c r="F54" s="727"/>
      <c r="G54" s="727"/>
      <c r="H54" s="727"/>
      <c r="I54" s="727"/>
      <c r="J54" s="727"/>
      <c r="K54" s="727"/>
      <c r="L54" s="727"/>
      <c r="M54" s="727"/>
      <c r="N54" s="727"/>
      <c r="O54" s="727"/>
    </row>
    <row r="59" spans="2:152" ht="46.5" customHeight="1"/>
  </sheetData>
  <sheetProtection algorithmName="SHA-256" hashValue="uK7jyQNYrRQ/jeX5N0v6HAbu1CGtrFltd/yk3yIRVik=" saltValue="H2E8FvErse/36i+6C5lAEA==" spinCount="100000" sheet="1" objects="1" scenarios="1" insertRows="0"/>
  <pageMargins left="0.70866141732283472" right="0.70866141732283472" top="0.74803149606299213" bottom="0.74803149606299213" header="0.31496062992125984" footer="0.31496062992125984"/>
  <pageSetup paperSize="8" scale="12" fitToHeight="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15</vt:i4>
      </vt:variant>
    </vt:vector>
  </HeadingPairs>
  <TitlesOfParts>
    <vt:vector size="15" baseType="lpstr">
      <vt:lpstr>Contents</vt:lpstr>
      <vt:lpstr>1.0 Business &amp; other details  </vt:lpstr>
      <vt:lpstr>2.1 Expenditure summary</vt:lpstr>
      <vt:lpstr>2.2 Repex</vt:lpstr>
      <vt:lpstr>2.3 Augex project data</vt:lpstr>
      <vt:lpstr>2.4 Connections</vt:lpstr>
      <vt:lpstr>2.5 Non-network</vt:lpstr>
      <vt:lpstr>2.6 Vegetation management</vt:lpstr>
      <vt:lpstr>2.7 Maintenance</vt:lpstr>
      <vt:lpstr>2.8 Overheads</vt:lpstr>
      <vt:lpstr>2.9 Labour</vt:lpstr>
      <vt:lpstr>2.10 Input tables</vt:lpstr>
      <vt:lpstr>4.1 Asset Age Profile</vt:lpstr>
      <vt:lpstr>4.2  MD - Network level</vt:lpstr>
      <vt:lpstr>4.3 MD &amp; utilisation-Spatial</vt:lpstr>
    </vt:vector>
  </TitlesOfParts>
  <Company>ACCC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Hynes, Anthony</dc:creator>
  <cp:lastModifiedBy>Bryant, Anita</cp:lastModifiedBy>
  <cp:lastPrinted>2014-03-04T00:03:23Z</cp:lastPrinted>
  <dcterms:created xsi:type="dcterms:W3CDTF">2013-08-14T02:01:37Z</dcterms:created>
  <dcterms:modified xsi:type="dcterms:W3CDTF">2015-08-17T02:56:57Z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f">
    <vt:lpwstr>H:\TRIMDATA\TRIM\TEMP\HPTRIM.3816\D14 32171  Category Analysis data templates  - transmission - corrected version(2).XLSX</vt:lpwstr>
  </property>
</Properties>
</file>